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551\Downloads\Dataset Task 5\"/>
    </mc:Choice>
  </mc:AlternateContent>
  <xr:revisionPtr revIDLastSave="0" documentId="8_{08146D37-7283-4210-85A1-15CD383E4995}" xr6:coauthVersionLast="47" xr6:coauthVersionMax="47" xr10:uidLastSave="{00000000-0000-0000-0000-000000000000}"/>
  <bookViews>
    <workbookView xWindow="-120" yWindow="-120" windowWidth="20730" windowHeight="11160" firstSheet="2" xr2:uid="{00000000-000D-0000-FFFF-FFFF00000000}"/>
  </bookViews>
  <sheets>
    <sheet name="Pivot" sheetId="8" r:id="rId1"/>
    <sheet name="master_table" sheetId="5" r:id="rId2"/>
    <sheet name="fact_table" sheetId="6" r:id="rId3"/>
    <sheet name="orders" sheetId="1" r:id="rId4"/>
    <sheet name="product category" sheetId="3" r:id="rId5"/>
    <sheet name="dataset_task 5" sheetId="4" r:id="rId6"/>
    <sheet name="customers" sheetId="2" r:id="rId7"/>
  </sheets>
  <definedNames>
    <definedName name="_xlnm._FilterDatabase" localSheetId="2" hidden="1">fact_table!$A$1:$R$1</definedName>
    <definedName name="NativeTimeline_Date">#N/A</definedName>
  </definedNames>
  <calcPr calcId="191028"/>
  <pivotCaches>
    <pivotCache cacheId="165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6" i="8" l="1"/>
  <c r="D2" i="5" a="1"/>
  <c r="D2" i="5"/>
  <c r="C2" i="5" a="1"/>
  <c r="C2" i="5"/>
  <c r="O3" i="6"/>
  <c r="P3" i="6"/>
  <c r="Q3" i="6"/>
  <c r="R3" i="6"/>
  <c r="O4" i="6"/>
  <c r="P4" i="6"/>
  <c r="Q4" i="6"/>
  <c r="R4" i="6"/>
  <c r="O5" i="6"/>
  <c r="P5" i="6"/>
  <c r="Q5" i="6"/>
  <c r="R5" i="6"/>
  <c r="O6" i="6"/>
  <c r="P6" i="6"/>
  <c r="Q6" i="6"/>
  <c r="R6" i="6"/>
  <c r="O7" i="6"/>
  <c r="P7" i="6"/>
  <c r="Q7" i="6"/>
  <c r="R7" i="6"/>
  <c r="O8" i="6"/>
  <c r="P8" i="6"/>
  <c r="Q8" i="6"/>
  <c r="R8" i="6"/>
  <c r="O9" i="6"/>
  <c r="P9" i="6"/>
  <c r="Q9" i="6"/>
  <c r="R9" i="6"/>
  <c r="O10" i="6"/>
  <c r="P10" i="6"/>
  <c r="Q10" i="6"/>
  <c r="R10" i="6"/>
  <c r="O11" i="6"/>
  <c r="P11" i="6"/>
  <c r="Q11" i="6"/>
  <c r="R11" i="6"/>
  <c r="O12" i="6"/>
  <c r="P12" i="6"/>
  <c r="Q12" i="6"/>
  <c r="R12" i="6"/>
  <c r="O13" i="6"/>
  <c r="P13" i="6"/>
  <c r="Q13" i="6"/>
  <c r="R13" i="6"/>
  <c r="O14" i="6"/>
  <c r="P14" i="6"/>
  <c r="Q14" i="6"/>
  <c r="R14" i="6"/>
  <c r="O15" i="6"/>
  <c r="P15" i="6"/>
  <c r="Q15" i="6"/>
  <c r="R15" i="6"/>
  <c r="O16" i="6"/>
  <c r="P16" i="6"/>
  <c r="Q16" i="6"/>
  <c r="R16" i="6"/>
  <c r="O17" i="6"/>
  <c r="P17" i="6"/>
  <c r="Q17" i="6"/>
  <c r="R17" i="6"/>
  <c r="O18" i="6"/>
  <c r="P18" i="6"/>
  <c r="Q18" i="6"/>
  <c r="R18" i="6"/>
  <c r="O19" i="6"/>
  <c r="P19" i="6"/>
  <c r="Q19" i="6"/>
  <c r="R19" i="6"/>
  <c r="O20" i="6"/>
  <c r="P20" i="6"/>
  <c r="Q20" i="6"/>
  <c r="R20" i="6"/>
  <c r="O21" i="6"/>
  <c r="P21" i="6"/>
  <c r="Q21" i="6"/>
  <c r="R21" i="6"/>
  <c r="O22" i="6"/>
  <c r="P22" i="6"/>
  <c r="Q22" i="6"/>
  <c r="R22" i="6"/>
  <c r="O23" i="6"/>
  <c r="P23" i="6"/>
  <c r="Q23" i="6"/>
  <c r="R23" i="6"/>
  <c r="O24" i="6"/>
  <c r="P24" i="6"/>
  <c r="Q24" i="6"/>
  <c r="R24" i="6"/>
  <c r="O25" i="6"/>
  <c r="P25" i="6"/>
  <c r="Q25" i="6"/>
  <c r="R25" i="6"/>
  <c r="O26" i="6"/>
  <c r="P26" i="6"/>
  <c r="Q26" i="6"/>
  <c r="R26" i="6"/>
  <c r="O27" i="6"/>
  <c r="P27" i="6"/>
  <c r="Q27" i="6"/>
  <c r="R27" i="6"/>
  <c r="O28" i="6"/>
  <c r="P28" i="6"/>
  <c r="Q28" i="6"/>
  <c r="R28" i="6"/>
  <c r="O29" i="6"/>
  <c r="P29" i="6"/>
  <c r="Q29" i="6"/>
  <c r="R29" i="6"/>
  <c r="O30" i="6"/>
  <c r="P30" i="6"/>
  <c r="Q30" i="6"/>
  <c r="R30" i="6"/>
  <c r="O31" i="6"/>
  <c r="P31" i="6"/>
  <c r="Q31" i="6"/>
  <c r="R31" i="6"/>
  <c r="O32" i="6"/>
  <c r="P32" i="6"/>
  <c r="Q32" i="6"/>
  <c r="R32" i="6"/>
  <c r="O33" i="6"/>
  <c r="P33" i="6"/>
  <c r="Q33" i="6"/>
  <c r="R33" i="6"/>
  <c r="O34" i="6"/>
  <c r="P34" i="6"/>
  <c r="Q34" i="6"/>
  <c r="R34" i="6"/>
  <c r="O35" i="6"/>
  <c r="P35" i="6"/>
  <c r="Q35" i="6"/>
  <c r="R35" i="6"/>
  <c r="O36" i="6"/>
  <c r="P36" i="6"/>
  <c r="Q36" i="6"/>
  <c r="R36" i="6"/>
  <c r="O37" i="6"/>
  <c r="P37" i="6"/>
  <c r="Q37" i="6"/>
  <c r="R37" i="6"/>
  <c r="O38" i="6"/>
  <c r="P38" i="6"/>
  <c r="Q38" i="6"/>
  <c r="R38" i="6"/>
  <c r="O39" i="6"/>
  <c r="P39" i="6"/>
  <c r="Q39" i="6"/>
  <c r="R39" i="6"/>
  <c r="O40" i="6"/>
  <c r="P40" i="6"/>
  <c r="Q40" i="6"/>
  <c r="R40" i="6"/>
  <c r="O41" i="6"/>
  <c r="P41" i="6"/>
  <c r="Q41" i="6"/>
  <c r="R41" i="6"/>
  <c r="O42" i="6"/>
  <c r="P42" i="6"/>
  <c r="Q42" i="6"/>
  <c r="R42" i="6"/>
  <c r="O43" i="6"/>
  <c r="P43" i="6"/>
  <c r="Q43" i="6"/>
  <c r="R43" i="6"/>
  <c r="O44" i="6"/>
  <c r="P44" i="6"/>
  <c r="Q44" i="6"/>
  <c r="R44" i="6"/>
  <c r="O45" i="6"/>
  <c r="P45" i="6"/>
  <c r="Q45" i="6"/>
  <c r="R45" i="6"/>
  <c r="O46" i="6"/>
  <c r="P46" i="6"/>
  <c r="Q46" i="6"/>
  <c r="R46" i="6"/>
  <c r="O47" i="6"/>
  <c r="P47" i="6"/>
  <c r="Q47" i="6"/>
  <c r="R47" i="6"/>
  <c r="O48" i="6"/>
  <c r="P48" i="6"/>
  <c r="Q48" i="6"/>
  <c r="R48" i="6"/>
  <c r="O49" i="6"/>
  <c r="P49" i="6"/>
  <c r="Q49" i="6"/>
  <c r="R49" i="6"/>
  <c r="O50" i="6"/>
  <c r="P50" i="6"/>
  <c r="Q50" i="6"/>
  <c r="R50" i="6"/>
  <c r="O51" i="6"/>
  <c r="P51" i="6"/>
  <c r="Q51" i="6"/>
  <c r="R51" i="6"/>
  <c r="O52" i="6"/>
  <c r="P52" i="6"/>
  <c r="Q52" i="6"/>
  <c r="R52" i="6"/>
  <c r="O53" i="6"/>
  <c r="P53" i="6"/>
  <c r="Q53" i="6"/>
  <c r="R53" i="6"/>
  <c r="O54" i="6"/>
  <c r="P54" i="6"/>
  <c r="Q54" i="6"/>
  <c r="R54" i="6"/>
  <c r="O55" i="6"/>
  <c r="P55" i="6"/>
  <c r="Q55" i="6"/>
  <c r="R55" i="6"/>
  <c r="O56" i="6"/>
  <c r="P56" i="6"/>
  <c r="Q56" i="6"/>
  <c r="R56" i="6"/>
  <c r="O57" i="6"/>
  <c r="P57" i="6"/>
  <c r="Q57" i="6"/>
  <c r="R57" i="6"/>
  <c r="O58" i="6"/>
  <c r="P58" i="6"/>
  <c r="Q58" i="6"/>
  <c r="R58" i="6"/>
  <c r="O59" i="6"/>
  <c r="P59" i="6"/>
  <c r="Q59" i="6"/>
  <c r="R59" i="6"/>
  <c r="O60" i="6"/>
  <c r="P60" i="6"/>
  <c r="Q60" i="6"/>
  <c r="R60" i="6"/>
  <c r="O61" i="6"/>
  <c r="P61" i="6"/>
  <c r="Q61" i="6"/>
  <c r="R61" i="6"/>
  <c r="O62" i="6"/>
  <c r="P62" i="6"/>
  <c r="Q62" i="6"/>
  <c r="R62" i="6"/>
  <c r="O63" i="6"/>
  <c r="P63" i="6"/>
  <c r="Q63" i="6"/>
  <c r="R63" i="6"/>
  <c r="O64" i="6"/>
  <c r="P64" i="6"/>
  <c r="Q64" i="6"/>
  <c r="R64" i="6"/>
  <c r="O65" i="6"/>
  <c r="P65" i="6"/>
  <c r="Q65" i="6"/>
  <c r="R65" i="6"/>
  <c r="O66" i="6"/>
  <c r="P66" i="6"/>
  <c r="Q66" i="6"/>
  <c r="R66" i="6"/>
  <c r="O67" i="6"/>
  <c r="P67" i="6"/>
  <c r="Q67" i="6"/>
  <c r="R67" i="6"/>
  <c r="O68" i="6"/>
  <c r="P68" i="6"/>
  <c r="Q68" i="6"/>
  <c r="R68" i="6"/>
  <c r="O69" i="6"/>
  <c r="P69" i="6"/>
  <c r="Q69" i="6"/>
  <c r="R69" i="6"/>
  <c r="O70" i="6"/>
  <c r="P70" i="6"/>
  <c r="Q70" i="6"/>
  <c r="R70" i="6"/>
  <c r="O71" i="6"/>
  <c r="P71" i="6"/>
  <c r="Q71" i="6"/>
  <c r="R71" i="6"/>
  <c r="O72" i="6"/>
  <c r="P72" i="6"/>
  <c r="Q72" i="6"/>
  <c r="R72" i="6"/>
  <c r="O73" i="6"/>
  <c r="P73" i="6"/>
  <c r="Q73" i="6"/>
  <c r="R73" i="6"/>
  <c r="O74" i="6"/>
  <c r="P74" i="6"/>
  <c r="Q74" i="6"/>
  <c r="R74" i="6"/>
  <c r="O75" i="6"/>
  <c r="P75" i="6"/>
  <c r="Q75" i="6"/>
  <c r="R75" i="6"/>
  <c r="O76" i="6"/>
  <c r="P76" i="6"/>
  <c r="Q76" i="6"/>
  <c r="R76" i="6"/>
  <c r="O77" i="6"/>
  <c r="P77" i="6"/>
  <c r="Q77" i="6"/>
  <c r="R77" i="6"/>
  <c r="O78" i="6"/>
  <c r="P78" i="6"/>
  <c r="Q78" i="6"/>
  <c r="R78" i="6"/>
  <c r="O79" i="6"/>
  <c r="P79" i="6"/>
  <c r="Q79" i="6"/>
  <c r="R79" i="6"/>
  <c r="O80" i="6"/>
  <c r="P80" i="6"/>
  <c r="Q80" i="6"/>
  <c r="R80" i="6"/>
  <c r="O81" i="6"/>
  <c r="P81" i="6"/>
  <c r="Q81" i="6"/>
  <c r="R81" i="6"/>
  <c r="O82" i="6"/>
  <c r="P82" i="6"/>
  <c r="Q82" i="6"/>
  <c r="R82" i="6"/>
  <c r="O83" i="6"/>
  <c r="P83" i="6"/>
  <c r="Q83" i="6"/>
  <c r="R83" i="6"/>
  <c r="O84" i="6"/>
  <c r="P84" i="6"/>
  <c r="Q84" i="6"/>
  <c r="R84" i="6"/>
  <c r="O85" i="6"/>
  <c r="P85" i="6"/>
  <c r="Q85" i="6"/>
  <c r="R85" i="6"/>
  <c r="O86" i="6"/>
  <c r="P86" i="6"/>
  <c r="Q86" i="6"/>
  <c r="R86" i="6"/>
  <c r="O87" i="6"/>
  <c r="P87" i="6"/>
  <c r="Q87" i="6"/>
  <c r="R87" i="6"/>
  <c r="O88" i="6"/>
  <c r="P88" i="6"/>
  <c r="Q88" i="6"/>
  <c r="R88" i="6"/>
  <c r="O89" i="6"/>
  <c r="P89" i="6"/>
  <c r="Q89" i="6"/>
  <c r="R89" i="6"/>
  <c r="O90" i="6"/>
  <c r="P90" i="6"/>
  <c r="Q90" i="6"/>
  <c r="R90" i="6"/>
  <c r="O91" i="6"/>
  <c r="P91" i="6"/>
  <c r="Q91" i="6"/>
  <c r="R91" i="6"/>
  <c r="O92" i="6"/>
  <c r="P92" i="6"/>
  <c r="Q92" i="6"/>
  <c r="R92" i="6"/>
  <c r="O93" i="6"/>
  <c r="P93" i="6"/>
  <c r="Q93" i="6"/>
  <c r="R93" i="6"/>
  <c r="O94" i="6"/>
  <c r="P94" i="6"/>
  <c r="Q94" i="6"/>
  <c r="R94" i="6"/>
  <c r="O95" i="6"/>
  <c r="P95" i="6"/>
  <c r="Q95" i="6"/>
  <c r="R95" i="6"/>
  <c r="O96" i="6"/>
  <c r="P96" i="6"/>
  <c r="Q96" i="6"/>
  <c r="R96" i="6"/>
  <c r="O97" i="6"/>
  <c r="P97" i="6"/>
  <c r="Q97" i="6"/>
  <c r="R97" i="6"/>
  <c r="O98" i="6"/>
  <c r="P98" i="6"/>
  <c r="Q98" i="6"/>
  <c r="R98" i="6"/>
  <c r="O99" i="6"/>
  <c r="P99" i="6"/>
  <c r="Q99" i="6"/>
  <c r="R99" i="6"/>
  <c r="O100" i="6"/>
  <c r="P100" i="6"/>
  <c r="Q100" i="6"/>
  <c r="R100" i="6"/>
  <c r="O101" i="6"/>
  <c r="P101" i="6"/>
  <c r="Q101" i="6"/>
  <c r="R101" i="6"/>
  <c r="O102" i="6"/>
  <c r="P102" i="6"/>
  <c r="Q102" i="6"/>
  <c r="R102" i="6"/>
  <c r="O103" i="6"/>
  <c r="P103" i="6"/>
  <c r="Q103" i="6"/>
  <c r="R103" i="6"/>
  <c r="O104" i="6"/>
  <c r="P104" i="6"/>
  <c r="Q104" i="6"/>
  <c r="R104" i="6"/>
  <c r="O105" i="6"/>
  <c r="P105" i="6"/>
  <c r="Q105" i="6"/>
  <c r="R105" i="6"/>
  <c r="O106" i="6"/>
  <c r="P106" i="6"/>
  <c r="Q106" i="6"/>
  <c r="R106" i="6"/>
  <c r="O107" i="6"/>
  <c r="P107" i="6"/>
  <c r="Q107" i="6"/>
  <c r="R107" i="6"/>
  <c r="O108" i="6"/>
  <c r="P108" i="6"/>
  <c r="Q108" i="6"/>
  <c r="R108" i="6"/>
  <c r="O109" i="6"/>
  <c r="P109" i="6"/>
  <c r="Q109" i="6"/>
  <c r="R109" i="6"/>
  <c r="O110" i="6"/>
  <c r="P110" i="6"/>
  <c r="Q110" i="6"/>
  <c r="R110" i="6"/>
  <c r="O111" i="6"/>
  <c r="P111" i="6"/>
  <c r="Q111" i="6"/>
  <c r="R111" i="6"/>
  <c r="O112" i="6"/>
  <c r="P112" i="6"/>
  <c r="Q112" i="6"/>
  <c r="R112" i="6"/>
  <c r="O113" i="6"/>
  <c r="P113" i="6"/>
  <c r="Q113" i="6"/>
  <c r="R113" i="6"/>
  <c r="O114" i="6"/>
  <c r="P114" i="6"/>
  <c r="Q114" i="6"/>
  <c r="R114" i="6"/>
  <c r="O115" i="6"/>
  <c r="P115" i="6"/>
  <c r="Q115" i="6"/>
  <c r="R115" i="6"/>
  <c r="O116" i="6"/>
  <c r="P116" i="6"/>
  <c r="Q116" i="6"/>
  <c r="R116" i="6"/>
  <c r="O117" i="6"/>
  <c r="P117" i="6"/>
  <c r="Q117" i="6"/>
  <c r="R117" i="6"/>
  <c r="O118" i="6"/>
  <c r="P118" i="6"/>
  <c r="Q118" i="6"/>
  <c r="R118" i="6"/>
  <c r="O119" i="6"/>
  <c r="P119" i="6"/>
  <c r="Q119" i="6"/>
  <c r="R119" i="6"/>
  <c r="O120" i="6"/>
  <c r="P120" i="6"/>
  <c r="Q120" i="6"/>
  <c r="R120" i="6"/>
  <c r="O121" i="6"/>
  <c r="P121" i="6"/>
  <c r="Q121" i="6"/>
  <c r="R121" i="6"/>
  <c r="O122" i="6"/>
  <c r="P122" i="6"/>
  <c r="Q122" i="6"/>
  <c r="R122" i="6"/>
  <c r="O123" i="6"/>
  <c r="P123" i="6"/>
  <c r="Q123" i="6"/>
  <c r="R123" i="6"/>
  <c r="O124" i="6"/>
  <c r="P124" i="6"/>
  <c r="Q124" i="6"/>
  <c r="R124" i="6"/>
  <c r="O125" i="6"/>
  <c r="P125" i="6"/>
  <c r="Q125" i="6"/>
  <c r="R125" i="6"/>
  <c r="O126" i="6"/>
  <c r="P126" i="6"/>
  <c r="Q126" i="6"/>
  <c r="R126" i="6"/>
  <c r="O127" i="6"/>
  <c r="P127" i="6"/>
  <c r="Q127" i="6"/>
  <c r="R127" i="6"/>
  <c r="O128" i="6"/>
  <c r="P128" i="6"/>
  <c r="Q128" i="6"/>
  <c r="R128" i="6"/>
  <c r="O129" i="6"/>
  <c r="P129" i="6"/>
  <c r="Q129" i="6"/>
  <c r="R129" i="6"/>
  <c r="O130" i="6"/>
  <c r="P130" i="6"/>
  <c r="Q130" i="6"/>
  <c r="R130" i="6"/>
  <c r="O131" i="6"/>
  <c r="P131" i="6"/>
  <c r="Q131" i="6"/>
  <c r="R131" i="6"/>
  <c r="O132" i="6"/>
  <c r="P132" i="6"/>
  <c r="Q132" i="6"/>
  <c r="R132" i="6"/>
  <c r="O133" i="6"/>
  <c r="P133" i="6"/>
  <c r="Q133" i="6"/>
  <c r="R133" i="6"/>
  <c r="O134" i="6"/>
  <c r="P134" i="6"/>
  <c r="Q134" i="6"/>
  <c r="R134" i="6"/>
  <c r="O135" i="6"/>
  <c r="P135" i="6"/>
  <c r="Q135" i="6"/>
  <c r="R135" i="6"/>
  <c r="O136" i="6"/>
  <c r="P136" i="6"/>
  <c r="Q136" i="6"/>
  <c r="R136" i="6"/>
  <c r="O137" i="6"/>
  <c r="P137" i="6"/>
  <c r="Q137" i="6"/>
  <c r="R137" i="6"/>
  <c r="O138" i="6"/>
  <c r="P138" i="6"/>
  <c r="Q138" i="6"/>
  <c r="R138" i="6"/>
  <c r="O139" i="6"/>
  <c r="P139" i="6"/>
  <c r="Q139" i="6"/>
  <c r="R139" i="6"/>
  <c r="O140" i="6"/>
  <c r="P140" i="6"/>
  <c r="Q140" i="6"/>
  <c r="R140" i="6"/>
  <c r="O141" i="6"/>
  <c r="P141" i="6"/>
  <c r="Q141" i="6"/>
  <c r="R141" i="6"/>
  <c r="O142" i="6"/>
  <c r="P142" i="6"/>
  <c r="Q142" i="6"/>
  <c r="R142" i="6"/>
  <c r="O143" i="6"/>
  <c r="P143" i="6"/>
  <c r="Q143" i="6"/>
  <c r="R143" i="6"/>
  <c r="O144" i="6"/>
  <c r="P144" i="6"/>
  <c r="Q144" i="6"/>
  <c r="R144" i="6"/>
  <c r="O145" i="6"/>
  <c r="P145" i="6"/>
  <c r="Q145" i="6"/>
  <c r="R145" i="6"/>
  <c r="O146" i="6"/>
  <c r="P146" i="6"/>
  <c r="Q146" i="6"/>
  <c r="R146" i="6"/>
  <c r="O147" i="6"/>
  <c r="P147" i="6"/>
  <c r="Q147" i="6"/>
  <c r="R147" i="6"/>
  <c r="O148" i="6"/>
  <c r="P148" i="6"/>
  <c r="Q148" i="6"/>
  <c r="R148" i="6"/>
  <c r="O149" i="6"/>
  <c r="P149" i="6"/>
  <c r="Q149" i="6"/>
  <c r="R149" i="6"/>
  <c r="O150" i="6"/>
  <c r="P150" i="6"/>
  <c r="Q150" i="6"/>
  <c r="R150" i="6"/>
  <c r="O151" i="6"/>
  <c r="P151" i="6"/>
  <c r="Q151" i="6"/>
  <c r="R151" i="6"/>
  <c r="O152" i="6"/>
  <c r="P152" i="6"/>
  <c r="Q152" i="6"/>
  <c r="R152" i="6"/>
  <c r="O153" i="6"/>
  <c r="P153" i="6"/>
  <c r="Q153" i="6"/>
  <c r="R153" i="6"/>
  <c r="O154" i="6"/>
  <c r="P154" i="6"/>
  <c r="Q154" i="6"/>
  <c r="R154" i="6"/>
  <c r="O155" i="6"/>
  <c r="P155" i="6"/>
  <c r="Q155" i="6"/>
  <c r="R155" i="6"/>
  <c r="O156" i="6"/>
  <c r="P156" i="6"/>
  <c r="Q156" i="6"/>
  <c r="R156" i="6"/>
  <c r="O157" i="6"/>
  <c r="P157" i="6"/>
  <c r="Q157" i="6"/>
  <c r="R157" i="6"/>
  <c r="O158" i="6"/>
  <c r="P158" i="6"/>
  <c r="Q158" i="6"/>
  <c r="R158" i="6"/>
  <c r="O159" i="6"/>
  <c r="P159" i="6"/>
  <c r="Q159" i="6"/>
  <c r="R159" i="6"/>
  <c r="O160" i="6"/>
  <c r="P160" i="6"/>
  <c r="Q160" i="6"/>
  <c r="R160" i="6"/>
  <c r="O161" i="6"/>
  <c r="P161" i="6"/>
  <c r="Q161" i="6"/>
  <c r="R161" i="6"/>
  <c r="O162" i="6"/>
  <c r="P162" i="6"/>
  <c r="Q162" i="6"/>
  <c r="R162" i="6"/>
  <c r="O163" i="6"/>
  <c r="P163" i="6"/>
  <c r="Q163" i="6"/>
  <c r="R163" i="6"/>
  <c r="O164" i="6"/>
  <c r="P164" i="6"/>
  <c r="Q164" i="6"/>
  <c r="R164" i="6"/>
  <c r="O165" i="6"/>
  <c r="P165" i="6"/>
  <c r="Q165" i="6"/>
  <c r="R165" i="6"/>
  <c r="O166" i="6"/>
  <c r="P166" i="6"/>
  <c r="Q166" i="6"/>
  <c r="R166" i="6"/>
  <c r="O167" i="6"/>
  <c r="P167" i="6"/>
  <c r="Q167" i="6"/>
  <c r="R167" i="6"/>
  <c r="O168" i="6"/>
  <c r="P168" i="6"/>
  <c r="Q168" i="6"/>
  <c r="R168" i="6"/>
  <c r="O169" i="6"/>
  <c r="P169" i="6"/>
  <c r="Q169" i="6"/>
  <c r="R169" i="6"/>
  <c r="O170" i="6"/>
  <c r="P170" i="6"/>
  <c r="Q170" i="6"/>
  <c r="R170" i="6"/>
  <c r="O171" i="6"/>
  <c r="P171" i="6"/>
  <c r="Q171" i="6"/>
  <c r="R171" i="6"/>
  <c r="O172" i="6"/>
  <c r="P172" i="6"/>
  <c r="Q172" i="6"/>
  <c r="R172" i="6"/>
  <c r="O173" i="6"/>
  <c r="P173" i="6"/>
  <c r="Q173" i="6"/>
  <c r="R173" i="6"/>
  <c r="O174" i="6"/>
  <c r="P174" i="6"/>
  <c r="Q174" i="6"/>
  <c r="R174" i="6"/>
  <c r="O175" i="6"/>
  <c r="P175" i="6"/>
  <c r="Q175" i="6"/>
  <c r="R175" i="6"/>
  <c r="O176" i="6"/>
  <c r="P176" i="6"/>
  <c r="Q176" i="6"/>
  <c r="R176" i="6"/>
  <c r="O177" i="6"/>
  <c r="P177" i="6"/>
  <c r="Q177" i="6"/>
  <c r="R177" i="6"/>
  <c r="O178" i="6"/>
  <c r="P178" i="6"/>
  <c r="Q178" i="6"/>
  <c r="R178" i="6"/>
  <c r="O179" i="6"/>
  <c r="P179" i="6"/>
  <c r="Q179" i="6"/>
  <c r="R179" i="6"/>
  <c r="O180" i="6"/>
  <c r="P180" i="6"/>
  <c r="Q180" i="6"/>
  <c r="R180" i="6"/>
  <c r="O181" i="6"/>
  <c r="P181" i="6"/>
  <c r="Q181" i="6"/>
  <c r="R181" i="6"/>
  <c r="O182" i="6"/>
  <c r="P182" i="6"/>
  <c r="Q182" i="6"/>
  <c r="R182" i="6"/>
  <c r="O183" i="6"/>
  <c r="P183" i="6"/>
  <c r="Q183" i="6"/>
  <c r="R183" i="6"/>
  <c r="O184" i="6"/>
  <c r="P184" i="6"/>
  <c r="Q184" i="6"/>
  <c r="R184" i="6"/>
  <c r="O185" i="6"/>
  <c r="P185" i="6"/>
  <c r="Q185" i="6"/>
  <c r="R185" i="6"/>
  <c r="O186" i="6"/>
  <c r="P186" i="6"/>
  <c r="Q186" i="6"/>
  <c r="R186" i="6"/>
  <c r="O187" i="6"/>
  <c r="P187" i="6"/>
  <c r="Q187" i="6"/>
  <c r="R187" i="6"/>
  <c r="O188" i="6"/>
  <c r="P188" i="6"/>
  <c r="Q188" i="6"/>
  <c r="R188" i="6"/>
  <c r="O189" i="6"/>
  <c r="P189" i="6"/>
  <c r="Q189" i="6"/>
  <c r="R189" i="6"/>
  <c r="O190" i="6"/>
  <c r="P190" i="6"/>
  <c r="Q190" i="6"/>
  <c r="R190" i="6"/>
  <c r="O191" i="6"/>
  <c r="P191" i="6"/>
  <c r="Q191" i="6"/>
  <c r="R191" i="6"/>
  <c r="O192" i="6"/>
  <c r="P192" i="6"/>
  <c r="Q192" i="6"/>
  <c r="R192" i="6"/>
  <c r="O193" i="6"/>
  <c r="P193" i="6"/>
  <c r="Q193" i="6"/>
  <c r="R193" i="6"/>
  <c r="O194" i="6"/>
  <c r="P194" i="6"/>
  <c r="Q194" i="6"/>
  <c r="R194" i="6"/>
  <c r="O195" i="6"/>
  <c r="P195" i="6"/>
  <c r="Q195" i="6"/>
  <c r="R195" i="6"/>
  <c r="O196" i="6"/>
  <c r="P196" i="6"/>
  <c r="Q196" i="6"/>
  <c r="R196" i="6"/>
  <c r="O197" i="6"/>
  <c r="P197" i="6"/>
  <c r="Q197" i="6"/>
  <c r="R197" i="6"/>
  <c r="O198" i="6"/>
  <c r="P198" i="6"/>
  <c r="Q198" i="6"/>
  <c r="R198" i="6"/>
  <c r="O199" i="6"/>
  <c r="P199" i="6"/>
  <c r="Q199" i="6"/>
  <c r="R199" i="6"/>
  <c r="O200" i="6"/>
  <c r="P200" i="6"/>
  <c r="Q200" i="6"/>
  <c r="R200" i="6"/>
  <c r="O201" i="6"/>
  <c r="P201" i="6"/>
  <c r="Q201" i="6"/>
  <c r="R201" i="6"/>
  <c r="O202" i="6"/>
  <c r="P202" i="6"/>
  <c r="Q202" i="6"/>
  <c r="R202" i="6"/>
  <c r="O203" i="6"/>
  <c r="P203" i="6"/>
  <c r="Q203" i="6"/>
  <c r="R203" i="6"/>
  <c r="O204" i="6"/>
  <c r="P204" i="6"/>
  <c r="Q204" i="6"/>
  <c r="R204" i="6"/>
  <c r="O205" i="6"/>
  <c r="P205" i="6"/>
  <c r="Q205" i="6"/>
  <c r="R205" i="6"/>
  <c r="O206" i="6"/>
  <c r="P206" i="6"/>
  <c r="Q206" i="6"/>
  <c r="R206" i="6"/>
  <c r="O207" i="6"/>
  <c r="P207" i="6"/>
  <c r="Q207" i="6"/>
  <c r="R207" i="6"/>
  <c r="O208" i="6"/>
  <c r="P208" i="6"/>
  <c r="Q208" i="6"/>
  <c r="R208" i="6"/>
  <c r="O209" i="6"/>
  <c r="P209" i="6"/>
  <c r="Q209" i="6"/>
  <c r="R209" i="6"/>
  <c r="O210" i="6"/>
  <c r="P210" i="6"/>
  <c r="Q210" i="6"/>
  <c r="R210" i="6"/>
  <c r="O211" i="6"/>
  <c r="P211" i="6"/>
  <c r="Q211" i="6"/>
  <c r="R211" i="6"/>
  <c r="O212" i="6"/>
  <c r="P212" i="6"/>
  <c r="Q212" i="6"/>
  <c r="R212" i="6"/>
  <c r="O213" i="6"/>
  <c r="P213" i="6"/>
  <c r="Q213" i="6"/>
  <c r="R213" i="6"/>
  <c r="O214" i="6"/>
  <c r="P214" i="6"/>
  <c r="Q214" i="6"/>
  <c r="R214" i="6"/>
  <c r="O215" i="6"/>
  <c r="P215" i="6"/>
  <c r="Q215" i="6"/>
  <c r="R215" i="6"/>
  <c r="O216" i="6"/>
  <c r="P216" i="6"/>
  <c r="Q216" i="6"/>
  <c r="R216" i="6"/>
  <c r="O217" i="6"/>
  <c r="P217" i="6"/>
  <c r="Q217" i="6"/>
  <c r="R217" i="6"/>
  <c r="O218" i="6"/>
  <c r="P218" i="6"/>
  <c r="Q218" i="6"/>
  <c r="R218" i="6"/>
  <c r="O219" i="6"/>
  <c r="P219" i="6"/>
  <c r="Q219" i="6"/>
  <c r="R219" i="6"/>
  <c r="O220" i="6"/>
  <c r="P220" i="6"/>
  <c r="Q220" i="6"/>
  <c r="R220" i="6"/>
  <c r="O221" i="6"/>
  <c r="P221" i="6"/>
  <c r="Q221" i="6"/>
  <c r="R221" i="6"/>
  <c r="O222" i="6"/>
  <c r="P222" i="6"/>
  <c r="Q222" i="6"/>
  <c r="R222" i="6"/>
  <c r="O223" i="6"/>
  <c r="P223" i="6"/>
  <c r="Q223" i="6"/>
  <c r="R223" i="6"/>
  <c r="O224" i="6"/>
  <c r="P224" i="6"/>
  <c r="Q224" i="6"/>
  <c r="R224" i="6"/>
  <c r="O225" i="6"/>
  <c r="P225" i="6"/>
  <c r="Q225" i="6"/>
  <c r="R225" i="6"/>
  <c r="O226" i="6"/>
  <c r="P226" i="6"/>
  <c r="Q226" i="6"/>
  <c r="R226" i="6"/>
  <c r="O227" i="6"/>
  <c r="P227" i="6"/>
  <c r="Q227" i="6"/>
  <c r="R227" i="6"/>
  <c r="O228" i="6"/>
  <c r="P228" i="6"/>
  <c r="Q228" i="6"/>
  <c r="R228" i="6"/>
  <c r="O229" i="6"/>
  <c r="P229" i="6"/>
  <c r="Q229" i="6"/>
  <c r="R229" i="6"/>
  <c r="O230" i="6"/>
  <c r="P230" i="6"/>
  <c r="Q230" i="6"/>
  <c r="R230" i="6"/>
  <c r="O231" i="6"/>
  <c r="P231" i="6"/>
  <c r="Q231" i="6"/>
  <c r="R231" i="6"/>
  <c r="O232" i="6"/>
  <c r="P232" i="6"/>
  <c r="Q232" i="6"/>
  <c r="R232" i="6"/>
  <c r="O233" i="6"/>
  <c r="P233" i="6"/>
  <c r="Q233" i="6"/>
  <c r="R233" i="6"/>
  <c r="O234" i="6"/>
  <c r="P234" i="6"/>
  <c r="Q234" i="6"/>
  <c r="R234" i="6"/>
  <c r="O235" i="6"/>
  <c r="P235" i="6"/>
  <c r="Q235" i="6"/>
  <c r="R235" i="6"/>
  <c r="O236" i="6"/>
  <c r="P236" i="6"/>
  <c r="Q236" i="6"/>
  <c r="R236" i="6"/>
  <c r="O237" i="6"/>
  <c r="P237" i="6"/>
  <c r="Q237" i="6"/>
  <c r="R237" i="6"/>
  <c r="O238" i="6"/>
  <c r="P238" i="6"/>
  <c r="Q238" i="6"/>
  <c r="R238" i="6"/>
  <c r="O239" i="6"/>
  <c r="P239" i="6"/>
  <c r="Q239" i="6"/>
  <c r="R239" i="6"/>
  <c r="O240" i="6"/>
  <c r="P240" i="6"/>
  <c r="Q240" i="6"/>
  <c r="R240" i="6"/>
  <c r="O241" i="6"/>
  <c r="P241" i="6"/>
  <c r="Q241" i="6"/>
  <c r="R241" i="6"/>
  <c r="O242" i="6"/>
  <c r="P242" i="6"/>
  <c r="Q242" i="6"/>
  <c r="R242" i="6"/>
  <c r="O243" i="6"/>
  <c r="P243" i="6"/>
  <c r="Q243" i="6"/>
  <c r="R243" i="6"/>
  <c r="O244" i="6"/>
  <c r="P244" i="6"/>
  <c r="Q244" i="6"/>
  <c r="R244" i="6"/>
  <c r="O245" i="6"/>
  <c r="P245" i="6"/>
  <c r="Q245" i="6"/>
  <c r="R245" i="6"/>
  <c r="O246" i="6"/>
  <c r="P246" i="6"/>
  <c r="Q246" i="6"/>
  <c r="R246" i="6"/>
  <c r="O247" i="6"/>
  <c r="P247" i="6"/>
  <c r="Q247" i="6"/>
  <c r="R247" i="6"/>
  <c r="O248" i="6"/>
  <c r="P248" i="6"/>
  <c r="Q248" i="6"/>
  <c r="R248" i="6"/>
  <c r="O249" i="6"/>
  <c r="P249" i="6"/>
  <c r="Q249" i="6"/>
  <c r="R249" i="6"/>
  <c r="O250" i="6"/>
  <c r="P250" i="6"/>
  <c r="Q250" i="6"/>
  <c r="R250" i="6"/>
  <c r="O251" i="6"/>
  <c r="P251" i="6"/>
  <c r="Q251" i="6"/>
  <c r="R251" i="6"/>
  <c r="O252" i="6"/>
  <c r="P252" i="6"/>
  <c r="Q252" i="6"/>
  <c r="R252" i="6"/>
  <c r="O253" i="6"/>
  <c r="P253" i="6"/>
  <c r="Q253" i="6"/>
  <c r="R253" i="6"/>
  <c r="O254" i="6"/>
  <c r="P254" i="6"/>
  <c r="Q254" i="6"/>
  <c r="R254" i="6"/>
  <c r="O255" i="6"/>
  <c r="P255" i="6"/>
  <c r="Q255" i="6"/>
  <c r="R255" i="6"/>
  <c r="O256" i="6"/>
  <c r="P256" i="6"/>
  <c r="Q256" i="6"/>
  <c r="R256" i="6"/>
  <c r="O257" i="6"/>
  <c r="P257" i="6"/>
  <c r="Q257" i="6"/>
  <c r="R257" i="6"/>
  <c r="O258" i="6"/>
  <c r="P258" i="6"/>
  <c r="Q258" i="6"/>
  <c r="R258" i="6"/>
  <c r="O259" i="6"/>
  <c r="P259" i="6"/>
  <c r="Q259" i="6"/>
  <c r="R259" i="6"/>
  <c r="O260" i="6"/>
  <c r="P260" i="6"/>
  <c r="Q260" i="6"/>
  <c r="R260" i="6"/>
  <c r="O261" i="6"/>
  <c r="P261" i="6"/>
  <c r="Q261" i="6"/>
  <c r="R261" i="6"/>
  <c r="O262" i="6"/>
  <c r="P262" i="6"/>
  <c r="Q262" i="6"/>
  <c r="R262" i="6"/>
  <c r="O263" i="6"/>
  <c r="P263" i="6"/>
  <c r="Q263" i="6"/>
  <c r="R263" i="6"/>
  <c r="O264" i="6"/>
  <c r="P264" i="6"/>
  <c r="Q264" i="6"/>
  <c r="R264" i="6"/>
  <c r="O265" i="6"/>
  <c r="P265" i="6"/>
  <c r="Q265" i="6"/>
  <c r="R265" i="6"/>
  <c r="O266" i="6"/>
  <c r="P266" i="6"/>
  <c r="Q266" i="6"/>
  <c r="R266" i="6"/>
  <c r="O267" i="6"/>
  <c r="P267" i="6"/>
  <c r="Q267" i="6"/>
  <c r="R267" i="6"/>
  <c r="O268" i="6"/>
  <c r="P268" i="6"/>
  <c r="Q268" i="6"/>
  <c r="R268" i="6"/>
  <c r="O269" i="6"/>
  <c r="P269" i="6"/>
  <c r="Q269" i="6"/>
  <c r="R269" i="6"/>
  <c r="O270" i="6"/>
  <c r="P270" i="6"/>
  <c r="Q270" i="6"/>
  <c r="R270" i="6"/>
  <c r="O271" i="6"/>
  <c r="P271" i="6"/>
  <c r="Q271" i="6"/>
  <c r="R271" i="6"/>
  <c r="O272" i="6"/>
  <c r="P272" i="6"/>
  <c r="Q272" i="6"/>
  <c r="R272" i="6"/>
  <c r="O273" i="6"/>
  <c r="P273" i="6"/>
  <c r="Q273" i="6"/>
  <c r="R273" i="6"/>
  <c r="O274" i="6"/>
  <c r="P274" i="6"/>
  <c r="Q274" i="6"/>
  <c r="R274" i="6"/>
  <c r="O275" i="6"/>
  <c r="P275" i="6"/>
  <c r="Q275" i="6"/>
  <c r="R275" i="6"/>
  <c r="O276" i="6"/>
  <c r="P276" i="6"/>
  <c r="Q276" i="6"/>
  <c r="R276" i="6"/>
  <c r="O277" i="6"/>
  <c r="P277" i="6"/>
  <c r="Q277" i="6"/>
  <c r="R277" i="6"/>
  <c r="O278" i="6"/>
  <c r="P278" i="6"/>
  <c r="Q278" i="6"/>
  <c r="R278" i="6"/>
  <c r="O279" i="6"/>
  <c r="P279" i="6"/>
  <c r="Q279" i="6"/>
  <c r="R279" i="6"/>
  <c r="O280" i="6"/>
  <c r="P280" i="6"/>
  <c r="Q280" i="6"/>
  <c r="R280" i="6"/>
  <c r="O281" i="6"/>
  <c r="P281" i="6"/>
  <c r="Q281" i="6"/>
  <c r="R281" i="6"/>
  <c r="O282" i="6"/>
  <c r="P282" i="6"/>
  <c r="Q282" i="6"/>
  <c r="R282" i="6"/>
  <c r="O283" i="6"/>
  <c r="P283" i="6"/>
  <c r="Q283" i="6"/>
  <c r="R283" i="6"/>
  <c r="O284" i="6"/>
  <c r="P284" i="6"/>
  <c r="Q284" i="6"/>
  <c r="R284" i="6"/>
  <c r="O285" i="6"/>
  <c r="P285" i="6"/>
  <c r="Q285" i="6"/>
  <c r="R285" i="6"/>
  <c r="O286" i="6"/>
  <c r="P286" i="6"/>
  <c r="Q286" i="6"/>
  <c r="R286" i="6"/>
  <c r="O287" i="6"/>
  <c r="P287" i="6"/>
  <c r="Q287" i="6"/>
  <c r="R287" i="6"/>
  <c r="O288" i="6"/>
  <c r="P288" i="6"/>
  <c r="Q288" i="6"/>
  <c r="R288" i="6"/>
  <c r="O289" i="6"/>
  <c r="P289" i="6"/>
  <c r="Q289" i="6"/>
  <c r="R289" i="6"/>
  <c r="O290" i="6"/>
  <c r="P290" i="6"/>
  <c r="Q290" i="6"/>
  <c r="R290" i="6"/>
  <c r="O291" i="6"/>
  <c r="P291" i="6"/>
  <c r="Q291" i="6"/>
  <c r="R291" i="6"/>
  <c r="O292" i="6"/>
  <c r="P292" i="6"/>
  <c r="Q292" i="6"/>
  <c r="R292" i="6"/>
  <c r="O293" i="6"/>
  <c r="P293" i="6"/>
  <c r="Q293" i="6"/>
  <c r="R293" i="6"/>
  <c r="O294" i="6"/>
  <c r="P294" i="6"/>
  <c r="Q294" i="6"/>
  <c r="R294" i="6"/>
  <c r="O295" i="6"/>
  <c r="P295" i="6"/>
  <c r="Q295" i="6"/>
  <c r="R295" i="6"/>
  <c r="O296" i="6"/>
  <c r="P296" i="6"/>
  <c r="Q296" i="6"/>
  <c r="R296" i="6"/>
  <c r="O297" i="6"/>
  <c r="P297" i="6"/>
  <c r="Q297" i="6"/>
  <c r="R297" i="6"/>
  <c r="O298" i="6"/>
  <c r="P298" i="6"/>
  <c r="Q298" i="6"/>
  <c r="R298" i="6"/>
  <c r="O299" i="6"/>
  <c r="P299" i="6"/>
  <c r="Q299" i="6"/>
  <c r="R299" i="6"/>
  <c r="O300" i="6"/>
  <c r="P300" i="6"/>
  <c r="Q300" i="6"/>
  <c r="R300" i="6"/>
  <c r="O301" i="6"/>
  <c r="P301" i="6"/>
  <c r="Q301" i="6"/>
  <c r="R301" i="6"/>
  <c r="O302" i="6"/>
  <c r="P302" i="6"/>
  <c r="Q302" i="6"/>
  <c r="R302" i="6"/>
  <c r="O303" i="6"/>
  <c r="P303" i="6"/>
  <c r="Q303" i="6"/>
  <c r="R303" i="6"/>
  <c r="O304" i="6"/>
  <c r="P304" i="6"/>
  <c r="Q304" i="6"/>
  <c r="R304" i="6"/>
  <c r="O305" i="6"/>
  <c r="P305" i="6"/>
  <c r="Q305" i="6"/>
  <c r="R305" i="6"/>
  <c r="O306" i="6"/>
  <c r="P306" i="6"/>
  <c r="Q306" i="6"/>
  <c r="R306" i="6"/>
  <c r="O307" i="6"/>
  <c r="P307" i="6"/>
  <c r="Q307" i="6"/>
  <c r="R307" i="6"/>
  <c r="O308" i="6"/>
  <c r="P308" i="6"/>
  <c r="Q308" i="6"/>
  <c r="R308" i="6"/>
  <c r="O309" i="6"/>
  <c r="P309" i="6"/>
  <c r="Q309" i="6"/>
  <c r="R309" i="6"/>
  <c r="O310" i="6"/>
  <c r="P310" i="6"/>
  <c r="Q310" i="6"/>
  <c r="R310" i="6"/>
  <c r="O311" i="6"/>
  <c r="P311" i="6"/>
  <c r="Q311" i="6"/>
  <c r="R311" i="6"/>
  <c r="O312" i="6"/>
  <c r="P312" i="6"/>
  <c r="Q312" i="6"/>
  <c r="R312" i="6"/>
  <c r="O313" i="6"/>
  <c r="P313" i="6"/>
  <c r="Q313" i="6"/>
  <c r="R313" i="6"/>
  <c r="O314" i="6"/>
  <c r="P314" i="6"/>
  <c r="Q314" i="6"/>
  <c r="R314" i="6"/>
  <c r="O315" i="6"/>
  <c r="P315" i="6"/>
  <c r="Q315" i="6"/>
  <c r="R315" i="6"/>
  <c r="O316" i="6"/>
  <c r="P316" i="6"/>
  <c r="Q316" i="6"/>
  <c r="R316" i="6"/>
  <c r="O317" i="6"/>
  <c r="P317" i="6"/>
  <c r="Q317" i="6"/>
  <c r="R317" i="6"/>
  <c r="O318" i="6"/>
  <c r="P318" i="6"/>
  <c r="Q318" i="6"/>
  <c r="R318" i="6"/>
  <c r="O319" i="6"/>
  <c r="P319" i="6"/>
  <c r="Q319" i="6"/>
  <c r="R319" i="6"/>
  <c r="O320" i="6"/>
  <c r="P320" i="6"/>
  <c r="Q320" i="6"/>
  <c r="R320" i="6"/>
  <c r="O321" i="6"/>
  <c r="P321" i="6"/>
  <c r="Q321" i="6"/>
  <c r="R321" i="6"/>
  <c r="O322" i="6"/>
  <c r="P322" i="6"/>
  <c r="Q322" i="6"/>
  <c r="R322" i="6"/>
  <c r="O323" i="6"/>
  <c r="P323" i="6"/>
  <c r="Q323" i="6"/>
  <c r="R323" i="6"/>
  <c r="O324" i="6"/>
  <c r="P324" i="6"/>
  <c r="Q324" i="6"/>
  <c r="R324" i="6"/>
  <c r="O325" i="6"/>
  <c r="P325" i="6"/>
  <c r="Q325" i="6"/>
  <c r="R325" i="6"/>
  <c r="O326" i="6"/>
  <c r="P326" i="6"/>
  <c r="Q326" i="6"/>
  <c r="R326" i="6"/>
  <c r="O327" i="6"/>
  <c r="P327" i="6"/>
  <c r="Q327" i="6"/>
  <c r="R327" i="6"/>
  <c r="O328" i="6"/>
  <c r="P328" i="6"/>
  <c r="Q328" i="6"/>
  <c r="R328" i="6"/>
  <c r="O329" i="6"/>
  <c r="P329" i="6"/>
  <c r="Q329" i="6"/>
  <c r="R329" i="6"/>
  <c r="O330" i="6"/>
  <c r="P330" i="6"/>
  <c r="Q330" i="6"/>
  <c r="R330" i="6"/>
  <c r="O331" i="6"/>
  <c r="P331" i="6"/>
  <c r="Q331" i="6"/>
  <c r="R331" i="6"/>
  <c r="O332" i="6"/>
  <c r="P332" i="6"/>
  <c r="Q332" i="6"/>
  <c r="R332" i="6"/>
  <c r="O333" i="6"/>
  <c r="P333" i="6"/>
  <c r="Q333" i="6"/>
  <c r="R333" i="6"/>
  <c r="O334" i="6"/>
  <c r="P334" i="6"/>
  <c r="Q334" i="6"/>
  <c r="R334" i="6"/>
  <c r="O335" i="6"/>
  <c r="P335" i="6"/>
  <c r="Q335" i="6"/>
  <c r="R335" i="6"/>
  <c r="O336" i="6"/>
  <c r="P336" i="6"/>
  <c r="Q336" i="6"/>
  <c r="R336" i="6"/>
  <c r="O337" i="6"/>
  <c r="P337" i="6"/>
  <c r="Q337" i="6"/>
  <c r="R337" i="6"/>
  <c r="O338" i="6"/>
  <c r="P338" i="6"/>
  <c r="Q338" i="6"/>
  <c r="R338" i="6"/>
  <c r="O339" i="6"/>
  <c r="P339" i="6"/>
  <c r="Q339" i="6"/>
  <c r="R339" i="6"/>
  <c r="O340" i="6"/>
  <c r="P340" i="6"/>
  <c r="Q340" i="6"/>
  <c r="R340" i="6"/>
  <c r="O341" i="6"/>
  <c r="P341" i="6"/>
  <c r="Q341" i="6"/>
  <c r="R341" i="6"/>
  <c r="O342" i="6"/>
  <c r="P342" i="6"/>
  <c r="Q342" i="6"/>
  <c r="R342" i="6"/>
  <c r="O343" i="6"/>
  <c r="P343" i="6"/>
  <c r="Q343" i="6"/>
  <c r="R343" i="6"/>
  <c r="O344" i="6"/>
  <c r="P344" i="6"/>
  <c r="Q344" i="6"/>
  <c r="R344" i="6"/>
  <c r="O345" i="6"/>
  <c r="P345" i="6"/>
  <c r="Q345" i="6"/>
  <c r="R345" i="6"/>
  <c r="O346" i="6"/>
  <c r="P346" i="6"/>
  <c r="Q346" i="6"/>
  <c r="R346" i="6"/>
  <c r="O347" i="6"/>
  <c r="P347" i="6"/>
  <c r="Q347" i="6"/>
  <c r="R347" i="6"/>
  <c r="O348" i="6"/>
  <c r="P348" i="6"/>
  <c r="Q348" i="6"/>
  <c r="R348" i="6"/>
  <c r="O349" i="6"/>
  <c r="P349" i="6"/>
  <c r="Q349" i="6"/>
  <c r="R349" i="6"/>
  <c r="O350" i="6"/>
  <c r="P350" i="6"/>
  <c r="Q350" i="6"/>
  <c r="R350" i="6"/>
  <c r="O351" i="6"/>
  <c r="P351" i="6"/>
  <c r="Q351" i="6"/>
  <c r="R351" i="6"/>
  <c r="O352" i="6"/>
  <c r="P352" i="6"/>
  <c r="Q352" i="6"/>
  <c r="R352" i="6"/>
  <c r="O353" i="6"/>
  <c r="P353" i="6"/>
  <c r="Q353" i="6"/>
  <c r="R353" i="6"/>
  <c r="O354" i="6"/>
  <c r="P354" i="6"/>
  <c r="Q354" i="6"/>
  <c r="R354" i="6"/>
  <c r="O355" i="6"/>
  <c r="P355" i="6"/>
  <c r="Q355" i="6"/>
  <c r="R355" i="6"/>
  <c r="O356" i="6"/>
  <c r="P356" i="6"/>
  <c r="Q356" i="6"/>
  <c r="R356" i="6"/>
  <c r="O357" i="6"/>
  <c r="P357" i="6"/>
  <c r="Q357" i="6"/>
  <c r="R357" i="6"/>
  <c r="O358" i="6"/>
  <c r="P358" i="6"/>
  <c r="Q358" i="6"/>
  <c r="R358" i="6"/>
  <c r="O359" i="6"/>
  <c r="P359" i="6"/>
  <c r="Q359" i="6"/>
  <c r="R359" i="6"/>
  <c r="O360" i="6"/>
  <c r="P360" i="6"/>
  <c r="Q360" i="6"/>
  <c r="R360" i="6"/>
  <c r="O361" i="6"/>
  <c r="P361" i="6"/>
  <c r="Q361" i="6"/>
  <c r="R361" i="6"/>
  <c r="O362" i="6"/>
  <c r="P362" i="6"/>
  <c r="Q362" i="6"/>
  <c r="R362" i="6"/>
  <c r="O363" i="6"/>
  <c r="P363" i="6"/>
  <c r="Q363" i="6"/>
  <c r="R363" i="6"/>
  <c r="O364" i="6"/>
  <c r="P364" i="6"/>
  <c r="Q364" i="6"/>
  <c r="R364" i="6"/>
  <c r="O365" i="6"/>
  <c r="P365" i="6"/>
  <c r="Q365" i="6"/>
  <c r="R365" i="6"/>
  <c r="O366" i="6"/>
  <c r="P366" i="6"/>
  <c r="Q366" i="6"/>
  <c r="R366" i="6"/>
  <c r="O367" i="6"/>
  <c r="P367" i="6"/>
  <c r="Q367" i="6"/>
  <c r="R367" i="6"/>
  <c r="O368" i="6"/>
  <c r="P368" i="6"/>
  <c r="Q368" i="6"/>
  <c r="R368" i="6"/>
  <c r="O369" i="6"/>
  <c r="P369" i="6"/>
  <c r="Q369" i="6"/>
  <c r="R369" i="6"/>
  <c r="O370" i="6"/>
  <c r="P370" i="6"/>
  <c r="Q370" i="6"/>
  <c r="R370" i="6"/>
  <c r="O371" i="6"/>
  <c r="P371" i="6"/>
  <c r="Q371" i="6"/>
  <c r="R371" i="6"/>
  <c r="O372" i="6"/>
  <c r="P372" i="6"/>
  <c r="Q372" i="6"/>
  <c r="R372" i="6"/>
  <c r="O373" i="6"/>
  <c r="P373" i="6"/>
  <c r="Q373" i="6"/>
  <c r="R373" i="6"/>
  <c r="O374" i="6"/>
  <c r="P374" i="6"/>
  <c r="Q374" i="6"/>
  <c r="R374" i="6"/>
  <c r="O375" i="6"/>
  <c r="P375" i="6"/>
  <c r="Q375" i="6"/>
  <c r="R375" i="6"/>
  <c r="O376" i="6"/>
  <c r="P376" i="6"/>
  <c r="Q376" i="6"/>
  <c r="R376" i="6"/>
  <c r="O377" i="6"/>
  <c r="P377" i="6"/>
  <c r="Q377" i="6"/>
  <c r="R377" i="6"/>
  <c r="O378" i="6"/>
  <c r="P378" i="6"/>
  <c r="Q378" i="6"/>
  <c r="R378" i="6"/>
  <c r="O379" i="6"/>
  <c r="P379" i="6"/>
  <c r="Q379" i="6"/>
  <c r="R379" i="6"/>
  <c r="O380" i="6"/>
  <c r="P380" i="6"/>
  <c r="Q380" i="6"/>
  <c r="R380" i="6"/>
  <c r="O381" i="6"/>
  <c r="P381" i="6"/>
  <c r="Q381" i="6"/>
  <c r="R381" i="6"/>
  <c r="O382" i="6"/>
  <c r="P382" i="6"/>
  <c r="Q382" i="6"/>
  <c r="R382" i="6"/>
  <c r="O383" i="6"/>
  <c r="P383" i="6"/>
  <c r="Q383" i="6"/>
  <c r="R383" i="6"/>
  <c r="O384" i="6"/>
  <c r="P384" i="6"/>
  <c r="Q384" i="6"/>
  <c r="R384" i="6"/>
  <c r="O385" i="6"/>
  <c r="P385" i="6"/>
  <c r="Q385" i="6"/>
  <c r="R385" i="6"/>
  <c r="O386" i="6"/>
  <c r="P386" i="6"/>
  <c r="Q386" i="6"/>
  <c r="R386" i="6"/>
  <c r="O387" i="6"/>
  <c r="P387" i="6"/>
  <c r="Q387" i="6"/>
  <c r="R387" i="6"/>
  <c r="O388" i="6"/>
  <c r="P388" i="6"/>
  <c r="Q388" i="6"/>
  <c r="R388" i="6"/>
  <c r="O389" i="6"/>
  <c r="P389" i="6"/>
  <c r="Q389" i="6"/>
  <c r="R389" i="6"/>
  <c r="O390" i="6"/>
  <c r="P390" i="6"/>
  <c r="Q390" i="6"/>
  <c r="R390" i="6"/>
  <c r="O391" i="6"/>
  <c r="P391" i="6"/>
  <c r="Q391" i="6"/>
  <c r="R391" i="6"/>
  <c r="O392" i="6"/>
  <c r="P392" i="6"/>
  <c r="Q392" i="6"/>
  <c r="R392" i="6"/>
  <c r="O393" i="6"/>
  <c r="P393" i="6"/>
  <c r="Q393" i="6"/>
  <c r="R393" i="6"/>
  <c r="O394" i="6"/>
  <c r="P394" i="6"/>
  <c r="Q394" i="6"/>
  <c r="R394" i="6"/>
  <c r="O395" i="6"/>
  <c r="P395" i="6"/>
  <c r="Q395" i="6"/>
  <c r="R395" i="6"/>
  <c r="O396" i="6"/>
  <c r="P396" i="6"/>
  <c r="Q396" i="6"/>
  <c r="R396" i="6"/>
  <c r="O397" i="6"/>
  <c r="P397" i="6"/>
  <c r="Q397" i="6"/>
  <c r="R397" i="6"/>
  <c r="O398" i="6"/>
  <c r="P398" i="6"/>
  <c r="Q398" i="6"/>
  <c r="R398" i="6"/>
  <c r="O399" i="6"/>
  <c r="P399" i="6"/>
  <c r="Q399" i="6"/>
  <c r="R399" i="6"/>
  <c r="O400" i="6"/>
  <c r="P400" i="6"/>
  <c r="Q400" i="6"/>
  <c r="R400" i="6"/>
  <c r="O401" i="6"/>
  <c r="P401" i="6"/>
  <c r="Q401" i="6"/>
  <c r="R401" i="6"/>
  <c r="O402" i="6"/>
  <c r="P402" i="6"/>
  <c r="Q402" i="6"/>
  <c r="R402" i="6"/>
  <c r="O403" i="6"/>
  <c r="P403" i="6"/>
  <c r="Q403" i="6"/>
  <c r="R403" i="6"/>
  <c r="O404" i="6"/>
  <c r="P404" i="6"/>
  <c r="Q404" i="6"/>
  <c r="R404" i="6"/>
  <c r="O405" i="6"/>
  <c r="P405" i="6"/>
  <c r="Q405" i="6"/>
  <c r="R405" i="6"/>
  <c r="O406" i="6"/>
  <c r="P406" i="6"/>
  <c r="Q406" i="6"/>
  <c r="R406" i="6"/>
  <c r="O407" i="6"/>
  <c r="P407" i="6"/>
  <c r="Q407" i="6"/>
  <c r="R407" i="6"/>
  <c r="O408" i="6"/>
  <c r="P408" i="6"/>
  <c r="Q408" i="6"/>
  <c r="R408" i="6"/>
  <c r="O409" i="6"/>
  <c r="P409" i="6"/>
  <c r="Q409" i="6"/>
  <c r="R409" i="6"/>
  <c r="O410" i="6"/>
  <c r="P410" i="6"/>
  <c r="Q410" i="6"/>
  <c r="R410" i="6"/>
  <c r="O411" i="6"/>
  <c r="P411" i="6"/>
  <c r="Q411" i="6"/>
  <c r="R411" i="6"/>
  <c r="O412" i="6"/>
  <c r="P412" i="6"/>
  <c r="Q412" i="6"/>
  <c r="R412" i="6"/>
  <c r="O413" i="6"/>
  <c r="P413" i="6"/>
  <c r="Q413" i="6"/>
  <c r="R413" i="6"/>
  <c r="O414" i="6"/>
  <c r="P414" i="6"/>
  <c r="Q414" i="6"/>
  <c r="R414" i="6"/>
  <c r="O415" i="6"/>
  <c r="P415" i="6"/>
  <c r="Q415" i="6"/>
  <c r="R415" i="6"/>
  <c r="O416" i="6"/>
  <c r="P416" i="6"/>
  <c r="Q416" i="6"/>
  <c r="R416" i="6"/>
  <c r="O417" i="6"/>
  <c r="P417" i="6"/>
  <c r="Q417" i="6"/>
  <c r="R417" i="6"/>
  <c r="O418" i="6"/>
  <c r="P418" i="6"/>
  <c r="Q418" i="6"/>
  <c r="R418" i="6"/>
  <c r="O419" i="6"/>
  <c r="P419" i="6"/>
  <c r="Q419" i="6"/>
  <c r="R419" i="6"/>
  <c r="O420" i="6"/>
  <c r="P420" i="6"/>
  <c r="Q420" i="6"/>
  <c r="R420" i="6"/>
  <c r="O421" i="6"/>
  <c r="P421" i="6"/>
  <c r="Q421" i="6"/>
  <c r="R421" i="6"/>
  <c r="O422" i="6"/>
  <c r="P422" i="6"/>
  <c r="Q422" i="6"/>
  <c r="R422" i="6"/>
  <c r="O423" i="6"/>
  <c r="P423" i="6"/>
  <c r="Q423" i="6"/>
  <c r="R423" i="6"/>
  <c r="O424" i="6"/>
  <c r="P424" i="6"/>
  <c r="Q424" i="6"/>
  <c r="R424" i="6"/>
  <c r="O425" i="6"/>
  <c r="P425" i="6"/>
  <c r="Q425" i="6"/>
  <c r="R425" i="6"/>
  <c r="O426" i="6"/>
  <c r="P426" i="6"/>
  <c r="Q426" i="6"/>
  <c r="R426" i="6"/>
  <c r="O427" i="6"/>
  <c r="P427" i="6"/>
  <c r="Q427" i="6"/>
  <c r="R427" i="6"/>
  <c r="O428" i="6"/>
  <c r="P428" i="6"/>
  <c r="Q428" i="6"/>
  <c r="R428" i="6"/>
  <c r="O429" i="6"/>
  <c r="P429" i="6"/>
  <c r="Q429" i="6"/>
  <c r="R429" i="6"/>
  <c r="O430" i="6"/>
  <c r="P430" i="6"/>
  <c r="Q430" i="6"/>
  <c r="R430" i="6"/>
  <c r="O431" i="6"/>
  <c r="P431" i="6"/>
  <c r="Q431" i="6"/>
  <c r="R431" i="6"/>
  <c r="O432" i="6"/>
  <c r="P432" i="6"/>
  <c r="Q432" i="6"/>
  <c r="R432" i="6"/>
  <c r="O433" i="6"/>
  <c r="P433" i="6"/>
  <c r="Q433" i="6"/>
  <c r="R433" i="6"/>
  <c r="O434" i="6"/>
  <c r="P434" i="6"/>
  <c r="Q434" i="6"/>
  <c r="R434" i="6"/>
  <c r="O435" i="6"/>
  <c r="P435" i="6"/>
  <c r="Q435" i="6"/>
  <c r="R435" i="6"/>
  <c r="O436" i="6"/>
  <c r="P436" i="6"/>
  <c r="Q436" i="6"/>
  <c r="R436" i="6"/>
  <c r="O437" i="6"/>
  <c r="P437" i="6"/>
  <c r="Q437" i="6"/>
  <c r="R437" i="6"/>
  <c r="O438" i="6"/>
  <c r="P438" i="6"/>
  <c r="Q438" i="6"/>
  <c r="R438" i="6"/>
  <c r="O439" i="6"/>
  <c r="P439" i="6"/>
  <c r="Q439" i="6"/>
  <c r="R439" i="6"/>
  <c r="O440" i="6"/>
  <c r="P440" i="6"/>
  <c r="Q440" i="6"/>
  <c r="R440" i="6"/>
  <c r="O441" i="6"/>
  <c r="P441" i="6"/>
  <c r="Q441" i="6"/>
  <c r="R441" i="6"/>
  <c r="O442" i="6"/>
  <c r="P442" i="6"/>
  <c r="Q442" i="6"/>
  <c r="R442" i="6"/>
  <c r="O443" i="6"/>
  <c r="P443" i="6"/>
  <c r="Q443" i="6"/>
  <c r="R443" i="6"/>
  <c r="O444" i="6"/>
  <c r="P444" i="6"/>
  <c r="Q444" i="6"/>
  <c r="R444" i="6"/>
  <c r="O445" i="6"/>
  <c r="P445" i="6"/>
  <c r="Q445" i="6"/>
  <c r="R445" i="6"/>
  <c r="O446" i="6"/>
  <c r="P446" i="6"/>
  <c r="Q446" i="6"/>
  <c r="R446" i="6"/>
  <c r="O447" i="6"/>
  <c r="P447" i="6"/>
  <c r="Q447" i="6"/>
  <c r="R447" i="6"/>
  <c r="O448" i="6"/>
  <c r="P448" i="6"/>
  <c r="Q448" i="6"/>
  <c r="R448" i="6"/>
  <c r="O449" i="6"/>
  <c r="P449" i="6"/>
  <c r="Q449" i="6"/>
  <c r="R449" i="6"/>
  <c r="O450" i="6"/>
  <c r="P450" i="6"/>
  <c r="Q450" i="6"/>
  <c r="R450" i="6"/>
  <c r="O451" i="6"/>
  <c r="P451" i="6"/>
  <c r="Q451" i="6"/>
  <c r="R451" i="6"/>
  <c r="O452" i="6"/>
  <c r="P452" i="6"/>
  <c r="Q452" i="6"/>
  <c r="R452" i="6"/>
  <c r="O453" i="6"/>
  <c r="P453" i="6"/>
  <c r="Q453" i="6"/>
  <c r="R453" i="6"/>
  <c r="O454" i="6"/>
  <c r="P454" i="6"/>
  <c r="Q454" i="6"/>
  <c r="R454" i="6"/>
  <c r="O455" i="6"/>
  <c r="P455" i="6"/>
  <c r="Q455" i="6"/>
  <c r="R455" i="6"/>
  <c r="O456" i="6"/>
  <c r="P456" i="6"/>
  <c r="Q456" i="6"/>
  <c r="R456" i="6"/>
  <c r="O457" i="6"/>
  <c r="P457" i="6"/>
  <c r="Q457" i="6"/>
  <c r="R457" i="6"/>
  <c r="O458" i="6"/>
  <c r="P458" i="6"/>
  <c r="Q458" i="6"/>
  <c r="R458" i="6"/>
  <c r="O459" i="6"/>
  <c r="P459" i="6"/>
  <c r="Q459" i="6"/>
  <c r="R459" i="6"/>
  <c r="O460" i="6"/>
  <c r="P460" i="6"/>
  <c r="Q460" i="6"/>
  <c r="R460" i="6"/>
  <c r="O461" i="6"/>
  <c r="P461" i="6"/>
  <c r="Q461" i="6"/>
  <c r="R461" i="6"/>
  <c r="O462" i="6"/>
  <c r="P462" i="6"/>
  <c r="Q462" i="6"/>
  <c r="R462" i="6"/>
  <c r="O463" i="6"/>
  <c r="P463" i="6"/>
  <c r="Q463" i="6"/>
  <c r="R463" i="6"/>
  <c r="O464" i="6"/>
  <c r="P464" i="6"/>
  <c r="Q464" i="6"/>
  <c r="R464" i="6"/>
  <c r="O465" i="6"/>
  <c r="P465" i="6"/>
  <c r="Q465" i="6"/>
  <c r="R465" i="6"/>
  <c r="O466" i="6"/>
  <c r="P466" i="6"/>
  <c r="Q466" i="6"/>
  <c r="R466" i="6"/>
  <c r="O467" i="6"/>
  <c r="P467" i="6"/>
  <c r="Q467" i="6"/>
  <c r="R467" i="6"/>
  <c r="O468" i="6"/>
  <c r="P468" i="6"/>
  <c r="Q468" i="6"/>
  <c r="R468" i="6"/>
  <c r="O469" i="6"/>
  <c r="P469" i="6"/>
  <c r="Q469" i="6"/>
  <c r="R469" i="6"/>
  <c r="O470" i="6"/>
  <c r="P470" i="6"/>
  <c r="Q470" i="6"/>
  <c r="R470" i="6"/>
  <c r="O471" i="6"/>
  <c r="P471" i="6"/>
  <c r="Q471" i="6"/>
  <c r="R471" i="6"/>
  <c r="O472" i="6"/>
  <c r="P472" i="6"/>
  <c r="Q472" i="6"/>
  <c r="R472" i="6"/>
  <c r="O473" i="6"/>
  <c r="P473" i="6"/>
  <c r="Q473" i="6"/>
  <c r="R473" i="6"/>
  <c r="O474" i="6"/>
  <c r="P474" i="6"/>
  <c r="Q474" i="6"/>
  <c r="R474" i="6"/>
  <c r="O475" i="6"/>
  <c r="P475" i="6"/>
  <c r="Q475" i="6"/>
  <c r="R475" i="6"/>
  <c r="O476" i="6"/>
  <c r="P476" i="6"/>
  <c r="Q476" i="6"/>
  <c r="R476" i="6"/>
  <c r="O477" i="6"/>
  <c r="P477" i="6"/>
  <c r="Q477" i="6"/>
  <c r="R477" i="6"/>
  <c r="O478" i="6"/>
  <c r="P478" i="6"/>
  <c r="Q478" i="6"/>
  <c r="R478" i="6"/>
  <c r="O479" i="6"/>
  <c r="P479" i="6"/>
  <c r="Q479" i="6"/>
  <c r="R479" i="6"/>
  <c r="O480" i="6"/>
  <c r="P480" i="6"/>
  <c r="Q480" i="6"/>
  <c r="R480" i="6"/>
  <c r="O481" i="6"/>
  <c r="P481" i="6"/>
  <c r="Q481" i="6"/>
  <c r="R481" i="6"/>
  <c r="O482" i="6"/>
  <c r="P482" i="6"/>
  <c r="Q482" i="6"/>
  <c r="R482" i="6"/>
  <c r="O483" i="6"/>
  <c r="P483" i="6"/>
  <c r="Q483" i="6"/>
  <c r="R483" i="6"/>
  <c r="O484" i="6"/>
  <c r="P484" i="6"/>
  <c r="Q484" i="6"/>
  <c r="R484" i="6"/>
  <c r="O485" i="6"/>
  <c r="P485" i="6"/>
  <c r="Q485" i="6"/>
  <c r="R485" i="6"/>
  <c r="O486" i="6"/>
  <c r="P486" i="6"/>
  <c r="Q486" i="6"/>
  <c r="R486" i="6"/>
  <c r="O487" i="6"/>
  <c r="P487" i="6"/>
  <c r="Q487" i="6"/>
  <c r="R487" i="6"/>
  <c r="O488" i="6"/>
  <c r="P488" i="6"/>
  <c r="Q488" i="6"/>
  <c r="R488" i="6"/>
  <c r="O489" i="6"/>
  <c r="P489" i="6"/>
  <c r="Q489" i="6"/>
  <c r="R489" i="6"/>
  <c r="O490" i="6"/>
  <c r="P490" i="6"/>
  <c r="Q490" i="6"/>
  <c r="R490" i="6"/>
  <c r="O491" i="6"/>
  <c r="P491" i="6"/>
  <c r="Q491" i="6"/>
  <c r="R491" i="6"/>
  <c r="O492" i="6"/>
  <c r="P492" i="6"/>
  <c r="Q492" i="6"/>
  <c r="R492" i="6"/>
  <c r="O493" i="6"/>
  <c r="P493" i="6"/>
  <c r="Q493" i="6"/>
  <c r="R493" i="6"/>
  <c r="O494" i="6"/>
  <c r="P494" i="6"/>
  <c r="Q494" i="6"/>
  <c r="R494" i="6"/>
  <c r="O495" i="6"/>
  <c r="P495" i="6"/>
  <c r="Q495" i="6"/>
  <c r="R495" i="6"/>
  <c r="O496" i="6"/>
  <c r="P496" i="6"/>
  <c r="Q496" i="6"/>
  <c r="R496" i="6"/>
  <c r="O497" i="6"/>
  <c r="P497" i="6"/>
  <c r="Q497" i="6"/>
  <c r="R497" i="6"/>
  <c r="O498" i="6"/>
  <c r="P498" i="6"/>
  <c r="Q498" i="6"/>
  <c r="R498" i="6"/>
  <c r="O499" i="6"/>
  <c r="P499" i="6"/>
  <c r="Q499" i="6"/>
  <c r="R499" i="6"/>
  <c r="O500" i="6"/>
  <c r="P500" i="6"/>
  <c r="Q500" i="6"/>
  <c r="R500" i="6"/>
  <c r="O501" i="6"/>
  <c r="P501" i="6"/>
  <c r="Q501" i="6"/>
  <c r="R501" i="6"/>
  <c r="O502" i="6"/>
  <c r="P502" i="6"/>
  <c r="Q502" i="6"/>
  <c r="R502" i="6"/>
  <c r="O503" i="6"/>
  <c r="P503" i="6"/>
  <c r="Q503" i="6"/>
  <c r="R503" i="6"/>
  <c r="O504" i="6"/>
  <c r="P504" i="6"/>
  <c r="Q504" i="6"/>
  <c r="R504" i="6"/>
  <c r="O505" i="6"/>
  <c r="P505" i="6"/>
  <c r="Q505" i="6"/>
  <c r="R505" i="6"/>
  <c r="O506" i="6"/>
  <c r="P506" i="6"/>
  <c r="Q506" i="6"/>
  <c r="R506" i="6"/>
  <c r="O507" i="6"/>
  <c r="P507" i="6"/>
  <c r="Q507" i="6"/>
  <c r="R507" i="6"/>
  <c r="O508" i="6"/>
  <c r="P508" i="6"/>
  <c r="Q508" i="6"/>
  <c r="R508" i="6"/>
  <c r="O509" i="6"/>
  <c r="P509" i="6"/>
  <c r="Q509" i="6"/>
  <c r="R509" i="6"/>
  <c r="O510" i="6"/>
  <c r="P510" i="6"/>
  <c r="Q510" i="6"/>
  <c r="R510" i="6"/>
  <c r="O511" i="6"/>
  <c r="P511" i="6"/>
  <c r="Q511" i="6"/>
  <c r="R511" i="6"/>
  <c r="O512" i="6"/>
  <c r="P512" i="6"/>
  <c r="Q512" i="6"/>
  <c r="R512" i="6"/>
  <c r="O513" i="6"/>
  <c r="P513" i="6"/>
  <c r="Q513" i="6"/>
  <c r="R513" i="6"/>
  <c r="O514" i="6"/>
  <c r="P514" i="6"/>
  <c r="Q514" i="6"/>
  <c r="R514" i="6"/>
  <c r="O515" i="6"/>
  <c r="P515" i="6"/>
  <c r="Q515" i="6"/>
  <c r="R515" i="6"/>
  <c r="O516" i="6"/>
  <c r="P516" i="6"/>
  <c r="Q516" i="6"/>
  <c r="R516" i="6"/>
  <c r="O517" i="6"/>
  <c r="P517" i="6"/>
  <c r="Q517" i="6"/>
  <c r="R517" i="6"/>
  <c r="O518" i="6"/>
  <c r="P518" i="6"/>
  <c r="Q518" i="6"/>
  <c r="R518" i="6"/>
  <c r="O519" i="6"/>
  <c r="P519" i="6"/>
  <c r="Q519" i="6"/>
  <c r="R519" i="6"/>
  <c r="O520" i="6"/>
  <c r="P520" i="6"/>
  <c r="Q520" i="6"/>
  <c r="R520" i="6"/>
  <c r="O521" i="6"/>
  <c r="P521" i="6"/>
  <c r="Q521" i="6"/>
  <c r="R521" i="6"/>
  <c r="O522" i="6"/>
  <c r="P522" i="6"/>
  <c r="Q522" i="6"/>
  <c r="R522" i="6"/>
  <c r="O523" i="6"/>
  <c r="P523" i="6"/>
  <c r="Q523" i="6"/>
  <c r="R523" i="6"/>
  <c r="O524" i="6"/>
  <c r="P524" i="6"/>
  <c r="Q524" i="6"/>
  <c r="R524" i="6"/>
  <c r="O525" i="6"/>
  <c r="P525" i="6"/>
  <c r="Q525" i="6"/>
  <c r="R525" i="6"/>
  <c r="O526" i="6"/>
  <c r="P526" i="6"/>
  <c r="Q526" i="6"/>
  <c r="R526" i="6"/>
  <c r="O527" i="6"/>
  <c r="P527" i="6"/>
  <c r="Q527" i="6"/>
  <c r="R527" i="6"/>
  <c r="O528" i="6"/>
  <c r="P528" i="6"/>
  <c r="Q528" i="6"/>
  <c r="R528" i="6"/>
  <c r="O529" i="6"/>
  <c r="P529" i="6"/>
  <c r="Q529" i="6"/>
  <c r="R529" i="6"/>
  <c r="O530" i="6"/>
  <c r="P530" i="6"/>
  <c r="Q530" i="6"/>
  <c r="R530" i="6"/>
  <c r="O531" i="6"/>
  <c r="P531" i="6"/>
  <c r="Q531" i="6"/>
  <c r="R531" i="6"/>
  <c r="O532" i="6"/>
  <c r="P532" i="6"/>
  <c r="Q532" i="6"/>
  <c r="R532" i="6"/>
  <c r="O533" i="6"/>
  <c r="P533" i="6"/>
  <c r="Q533" i="6"/>
  <c r="R533" i="6"/>
  <c r="O534" i="6"/>
  <c r="P534" i="6"/>
  <c r="Q534" i="6"/>
  <c r="R534" i="6"/>
  <c r="O535" i="6"/>
  <c r="P535" i="6"/>
  <c r="Q535" i="6"/>
  <c r="R535" i="6"/>
  <c r="O536" i="6"/>
  <c r="P536" i="6"/>
  <c r="Q536" i="6"/>
  <c r="R536" i="6"/>
  <c r="O537" i="6"/>
  <c r="P537" i="6"/>
  <c r="Q537" i="6"/>
  <c r="R537" i="6"/>
  <c r="O538" i="6"/>
  <c r="P538" i="6"/>
  <c r="Q538" i="6"/>
  <c r="R538" i="6"/>
  <c r="O539" i="6"/>
  <c r="P539" i="6"/>
  <c r="Q539" i="6"/>
  <c r="R539" i="6"/>
  <c r="O540" i="6"/>
  <c r="P540" i="6"/>
  <c r="Q540" i="6"/>
  <c r="R540" i="6"/>
  <c r="O541" i="6"/>
  <c r="P541" i="6"/>
  <c r="Q541" i="6"/>
  <c r="R541" i="6"/>
  <c r="O542" i="6"/>
  <c r="P542" i="6"/>
  <c r="Q542" i="6"/>
  <c r="R542" i="6"/>
  <c r="O543" i="6"/>
  <c r="P543" i="6"/>
  <c r="Q543" i="6"/>
  <c r="R543" i="6"/>
  <c r="O544" i="6"/>
  <c r="P544" i="6"/>
  <c r="Q544" i="6"/>
  <c r="R544" i="6"/>
  <c r="O545" i="6"/>
  <c r="P545" i="6"/>
  <c r="Q545" i="6"/>
  <c r="R545" i="6"/>
  <c r="O546" i="6"/>
  <c r="P546" i="6"/>
  <c r="Q546" i="6"/>
  <c r="R546" i="6"/>
  <c r="O547" i="6"/>
  <c r="P547" i="6"/>
  <c r="Q547" i="6"/>
  <c r="R547" i="6"/>
  <c r="O548" i="6"/>
  <c r="P548" i="6"/>
  <c r="Q548" i="6"/>
  <c r="R548" i="6"/>
  <c r="O549" i="6"/>
  <c r="P549" i="6"/>
  <c r="Q549" i="6"/>
  <c r="R549" i="6"/>
  <c r="O550" i="6"/>
  <c r="P550" i="6"/>
  <c r="Q550" i="6"/>
  <c r="R550" i="6"/>
  <c r="O551" i="6"/>
  <c r="P551" i="6"/>
  <c r="Q551" i="6"/>
  <c r="R551" i="6"/>
  <c r="O552" i="6"/>
  <c r="P552" i="6"/>
  <c r="Q552" i="6"/>
  <c r="R552" i="6"/>
  <c r="O553" i="6"/>
  <c r="P553" i="6"/>
  <c r="Q553" i="6"/>
  <c r="R553" i="6"/>
  <c r="O554" i="6"/>
  <c r="P554" i="6"/>
  <c r="Q554" i="6"/>
  <c r="R554" i="6"/>
  <c r="O555" i="6"/>
  <c r="P555" i="6"/>
  <c r="Q555" i="6"/>
  <c r="R555" i="6"/>
  <c r="O556" i="6"/>
  <c r="P556" i="6"/>
  <c r="Q556" i="6"/>
  <c r="R556" i="6"/>
  <c r="O557" i="6"/>
  <c r="P557" i="6"/>
  <c r="Q557" i="6"/>
  <c r="R557" i="6"/>
  <c r="O558" i="6"/>
  <c r="P558" i="6"/>
  <c r="Q558" i="6"/>
  <c r="R558" i="6"/>
  <c r="O559" i="6"/>
  <c r="P559" i="6"/>
  <c r="Q559" i="6"/>
  <c r="R559" i="6"/>
  <c r="O560" i="6"/>
  <c r="P560" i="6"/>
  <c r="Q560" i="6"/>
  <c r="R560" i="6"/>
  <c r="O561" i="6"/>
  <c r="P561" i="6"/>
  <c r="Q561" i="6"/>
  <c r="R561" i="6"/>
  <c r="O562" i="6"/>
  <c r="P562" i="6"/>
  <c r="Q562" i="6"/>
  <c r="R562" i="6"/>
  <c r="O563" i="6"/>
  <c r="P563" i="6"/>
  <c r="Q563" i="6"/>
  <c r="R563" i="6"/>
  <c r="O564" i="6"/>
  <c r="P564" i="6"/>
  <c r="Q564" i="6"/>
  <c r="R564" i="6"/>
  <c r="O565" i="6"/>
  <c r="P565" i="6"/>
  <c r="Q565" i="6"/>
  <c r="R565" i="6"/>
  <c r="O566" i="6"/>
  <c r="P566" i="6"/>
  <c r="Q566" i="6"/>
  <c r="R566" i="6"/>
  <c r="O567" i="6"/>
  <c r="P567" i="6"/>
  <c r="Q567" i="6"/>
  <c r="R567" i="6"/>
  <c r="O568" i="6"/>
  <c r="P568" i="6"/>
  <c r="Q568" i="6"/>
  <c r="R568" i="6"/>
  <c r="O569" i="6"/>
  <c r="P569" i="6"/>
  <c r="Q569" i="6"/>
  <c r="R569" i="6"/>
  <c r="O570" i="6"/>
  <c r="P570" i="6"/>
  <c r="Q570" i="6"/>
  <c r="R570" i="6"/>
  <c r="O571" i="6"/>
  <c r="P571" i="6"/>
  <c r="Q571" i="6"/>
  <c r="R571" i="6"/>
  <c r="O572" i="6"/>
  <c r="P572" i="6"/>
  <c r="Q572" i="6"/>
  <c r="R572" i="6"/>
  <c r="O573" i="6"/>
  <c r="P573" i="6"/>
  <c r="Q573" i="6"/>
  <c r="R573" i="6"/>
  <c r="O574" i="6"/>
  <c r="P574" i="6"/>
  <c r="Q574" i="6"/>
  <c r="R574" i="6"/>
  <c r="O575" i="6"/>
  <c r="P575" i="6"/>
  <c r="Q575" i="6"/>
  <c r="R575" i="6"/>
  <c r="O576" i="6"/>
  <c r="P576" i="6"/>
  <c r="Q576" i="6"/>
  <c r="R576" i="6"/>
  <c r="O577" i="6"/>
  <c r="P577" i="6"/>
  <c r="Q577" i="6"/>
  <c r="R577" i="6"/>
  <c r="O578" i="6"/>
  <c r="P578" i="6"/>
  <c r="Q578" i="6"/>
  <c r="R578" i="6"/>
  <c r="O579" i="6"/>
  <c r="P579" i="6"/>
  <c r="Q579" i="6"/>
  <c r="R579" i="6"/>
  <c r="O580" i="6"/>
  <c r="P580" i="6"/>
  <c r="Q580" i="6"/>
  <c r="R580" i="6"/>
  <c r="O581" i="6"/>
  <c r="P581" i="6"/>
  <c r="Q581" i="6"/>
  <c r="R581" i="6"/>
  <c r="O582" i="6"/>
  <c r="P582" i="6"/>
  <c r="Q582" i="6"/>
  <c r="R582" i="6"/>
  <c r="O583" i="6"/>
  <c r="P583" i="6"/>
  <c r="Q583" i="6"/>
  <c r="R583" i="6"/>
  <c r="O584" i="6"/>
  <c r="P584" i="6"/>
  <c r="Q584" i="6"/>
  <c r="R584" i="6"/>
  <c r="O585" i="6"/>
  <c r="P585" i="6"/>
  <c r="Q585" i="6"/>
  <c r="R585" i="6"/>
  <c r="O586" i="6"/>
  <c r="P586" i="6"/>
  <c r="Q586" i="6"/>
  <c r="R586" i="6"/>
  <c r="O587" i="6"/>
  <c r="P587" i="6"/>
  <c r="Q587" i="6"/>
  <c r="R587" i="6"/>
  <c r="O588" i="6"/>
  <c r="P588" i="6"/>
  <c r="Q588" i="6"/>
  <c r="R588" i="6"/>
  <c r="O589" i="6"/>
  <c r="P589" i="6"/>
  <c r="Q589" i="6"/>
  <c r="R589" i="6"/>
  <c r="O590" i="6"/>
  <c r="P590" i="6"/>
  <c r="Q590" i="6"/>
  <c r="R590" i="6"/>
  <c r="O591" i="6"/>
  <c r="P591" i="6"/>
  <c r="Q591" i="6"/>
  <c r="R591" i="6"/>
  <c r="O592" i="6"/>
  <c r="P592" i="6"/>
  <c r="Q592" i="6"/>
  <c r="R592" i="6"/>
  <c r="O593" i="6"/>
  <c r="P593" i="6"/>
  <c r="Q593" i="6"/>
  <c r="R593" i="6"/>
  <c r="O594" i="6"/>
  <c r="P594" i="6"/>
  <c r="Q594" i="6"/>
  <c r="R594" i="6"/>
  <c r="O595" i="6"/>
  <c r="P595" i="6"/>
  <c r="Q595" i="6"/>
  <c r="R595" i="6"/>
  <c r="O596" i="6"/>
  <c r="P596" i="6"/>
  <c r="Q596" i="6"/>
  <c r="R596" i="6"/>
  <c r="O597" i="6"/>
  <c r="P597" i="6"/>
  <c r="Q597" i="6"/>
  <c r="R597" i="6"/>
  <c r="O598" i="6"/>
  <c r="P598" i="6"/>
  <c r="Q598" i="6"/>
  <c r="R598" i="6"/>
  <c r="O599" i="6"/>
  <c r="P599" i="6"/>
  <c r="Q599" i="6"/>
  <c r="R599" i="6"/>
  <c r="O600" i="6"/>
  <c r="P600" i="6"/>
  <c r="Q600" i="6"/>
  <c r="R600" i="6"/>
  <c r="O601" i="6"/>
  <c r="P601" i="6"/>
  <c r="Q601" i="6"/>
  <c r="R601" i="6"/>
  <c r="O602" i="6"/>
  <c r="P602" i="6"/>
  <c r="Q602" i="6"/>
  <c r="R602" i="6"/>
  <c r="O603" i="6"/>
  <c r="P603" i="6"/>
  <c r="Q603" i="6"/>
  <c r="R603" i="6"/>
  <c r="O604" i="6"/>
  <c r="P604" i="6"/>
  <c r="Q604" i="6"/>
  <c r="R604" i="6"/>
  <c r="O605" i="6"/>
  <c r="P605" i="6"/>
  <c r="Q605" i="6"/>
  <c r="R605" i="6"/>
  <c r="O606" i="6"/>
  <c r="P606" i="6"/>
  <c r="Q606" i="6"/>
  <c r="R606" i="6"/>
  <c r="O607" i="6"/>
  <c r="P607" i="6"/>
  <c r="Q607" i="6"/>
  <c r="R607" i="6"/>
  <c r="O608" i="6"/>
  <c r="P608" i="6"/>
  <c r="Q608" i="6"/>
  <c r="R608" i="6"/>
  <c r="O609" i="6"/>
  <c r="P609" i="6"/>
  <c r="Q609" i="6"/>
  <c r="R609" i="6"/>
  <c r="O610" i="6"/>
  <c r="P610" i="6"/>
  <c r="Q610" i="6"/>
  <c r="R610" i="6"/>
  <c r="O611" i="6"/>
  <c r="P611" i="6"/>
  <c r="Q611" i="6"/>
  <c r="R611" i="6"/>
  <c r="O612" i="6"/>
  <c r="P612" i="6"/>
  <c r="Q612" i="6"/>
  <c r="R612" i="6"/>
  <c r="O613" i="6"/>
  <c r="P613" i="6"/>
  <c r="Q613" i="6"/>
  <c r="R613" i="6"/>
  <c r="O614" i="6"/>
  <c r="P614" i="6"/>
  <c r="Q614" i="6"/>
  <c r="R614" i="6"/>
  <c r="O615" i="6"/>
  <c r="P615" i="6"/>
  <c r="Q615" i="6"/>
  <c r="R615" i="6"/>
  <c r="O616" i="6"/>
  <c r="P616" i="6"/>
  <c r="Q616" i="6"/>
  <c r="R616" i="6"/>
  <c r="O617" i="6"/>
  <c r="P617" i="6"/>
  <c r="Q617" i="6"/>
  <c r="R617" i="6"/>
  <c r="O618" i="6"/>
  <c r="P618" i="6"/>
  <c r="Q618" i="6"/>
  <c r="R618" i="6"/>
  <c r="O619" i="6"/>
  <c r="P619" i="6"/>
  <c r="Q619" i="6"/>
  <c r="R619" i="6"/>
  <c r="O620" i="6"/>
  <c r="P620" i="6"/>
  <c r="Q620" i="6"/>
  <c r="R620" i="6"/>
  <c r="O621" i="6"/>
  <c r="P621" i="6"/>
  <c r="Q621" i="6"/>
  <c r="R621" i="6"/>
  <c r="O622" i="6"/>
  <c r="P622" i="6"/>
  <c r="Q622" i="6"/>
  <c r="R622" i="6"/>
  <c r="O623" i="6"/>
  <c r="P623" i="6"/>
  <c r="Q623" i="6"/>
  <c r="R623" i="6"/>
  <c r="O624" i="6"/>
  <c r="P624" i="6"/>
  <c r="Q624" i="6"/>
  <c r="R624" i="6"/>
  <c r="O625" i="6"/>
  <c r="P625" i="6"/>
  <c r="Q625" i="6"/>
  <c r="R625" i="6"/>
  <c r="O626" i="6"/>
  <c r="P626" i="6"/>
  <c r="Q626" i="6"/>
  <c r="R626" i="6"/>
  <c r="O627" i="6"/>
  <c r="P627" i="6"/>
  <c r="Q627" i="6"/>
  <c r="R627" i="6"/>
  <c r="O628" i="6"/>
  <c r="P628" i="6"/>
  <c r="Q628" i="6"/>
  <c r="R628" i="6"/>
  <c r="O629" i="6"/>
  <c r="P629" i="6"/>
  <c r="Q629" i="6"/>
  <c r="R629" i="6"/>
  <c r="O630" i="6"/>
  <c r="P630" i="6"/>
  <c r="Q630" i="6"/>
  <c r="R630" i="6"/>
  <c r="O631" i="6"/>
  <c r="P631" i="6"/>
  <c r="Q631" i="6"/>
  <c r="R631" i="6"/>
  <c r="O632" i="6"/>
  <c r="P632" i="6"/>
  <c r="Q632" i="6"/>
  <c r="R632" i="6"/>
  <c r="O633" i="6"/>
  <c r="P633" i="6"/>
  <c r="Q633" i="6"/>
  <c r="R633" i="6"/>
  <c r="O634" i="6"/>
  <c r="P634" i="6"/>
  <c r="Q634" i="6"/>
  <c r="R634" i="6"/>
  <c r="O635" i="6"/>
  <c r="P635" i="6"/>
  <c r="Q635" i="6"/>
  <c r="R635" i="6"/>
  <c r="O636" i="6"/>
  <c r="P636" i="6"/>
  <c r="Q636" i="6"/>
  <c r="R636" i="6"/>
  <c r="O637" i="6"/>
  <c r="P637" i="6"/>
  <c r="Q637" i="6"/>
  <c r="R637" i="6"/>
  <c r="O638" i="6"/>
  <c r="P638" i="6"/>
  <c r="Q638" i="6"/>
  <c r="R638" i="6"/>
  <c r="O639" i="6"/>
  <c r="P639" i="6"/>
  <c r="Q639" i="6"/>
  <c r="R639" i="6"/>
  <c r="O640" i="6"/>
  <c r="P640" i="6"/>
  <c r="Q640" i="6"/>
  <c r="R640" i="6"/>
  <c r="O641" i="6"/>
  <c r="P641" i="6"/>
  <c r="Q641" i="6"/>
  <c r="R641" i="6"/>
  <c r="O642" i="6"/>
  <c r="P642" i="6"/>
  <c r="Q642" i="6"/>
  <c r="R642" i="6"/>
  <c r="O643" i="6"/>
  <c r="P643" i="6"/>
  <c r="Q643" i="6"/>
  <c r="R643" i="6"/>
  <c r="O644" i="6"/>
  <c r="P644" i="6"/>
  <c r="Q644" i="6"/>
  <c r="R644" i="6"/>
  <c r="O645" i="6"/>
  <c r="P645" i="6"/>
  <c r="Q645" i="6"/>
  <c r="R645" i="6"/>
  <c r="O646" i="6"/>
  <c r="P646" i="6"/>
  <c r="Q646" i="6"/>
  <c r="R646" i="6"/>
  <c r="O647" i="6"/>
  <c r="P647" i="6"/>
  <c r="Q647" i="6"/>
  <c r="R647" i="6"/>
  <c r="O648" i="6"/>
  <c r="P648" i="6"/>
  <c r="Q648" i="6"/>
  <c r="R648" i="6"/>
  <c r="O649" i="6"/>
  <c r="P649" i="6"/>
  <c r="Q649" i="6"/>
  <c r="R649" i="6"/>
  <c r="O650" i="6"/>
  <c r="P650" i="6"/>
  <c r="Q650" i="6"/>
  <c r="R650" i="6"/>
  <c r="O651" i="6"/>
  <c r="P651" i="6"/>
  <c r="Q651" i="6"/>
  <c r="R651" i="6"/>
  <c r="O652" i="6"/>
  <c r="P652" i="6"/>
  <c r="Q652" i="6"/>
  <c r="R652" i="6"/>
  <c r="O653" i="6"/>
  <c r="P653" i="6"/>
  <c r="Q653" i="6"/>
  <c r="R653" i="6"/>
  <c r="O654" i="6"/>
  <c r="P654" i="6"/>
  <c r="Q654" i="6"/>
  <c r="R654" i="6"/>
  <c r="O655" i="6"/>
  <c r="P655" i="6"/>
  <c r="Q655" i="6"/>
  <c r="R655" i="6"/>
  <c r="O656" i="6"/>
  <c r="P656" i="6"/>
  <c r="Q656" i="6"/>
  <c r="R656" i="6"/>
  <c r="O657" i="6"/>
  <c r="P657" i="6"/>
  <c r="Q657" i="6"/>
  <c r="R657" i="6"/>
  <c r="O658" i="6"/>
  <c r="P658" i="6"/>
  <c r="Q658" i="6"/>
  <c r="R658" i="6"/>
  <c r="O659" i="6"/>
  <c r="P659" i="6"/>
  <c r="Q659" i="6"/>
  <c r="R659" i="6"/>
  <c r="O660" i="6"/>
  <c r="P660" i="6"/>
  <c r="Q660" i="6"/>
  <c r="R660" i="6"/>
  <c r="O661" i="6"/>
  <c r="P661" i="6"/>
  <c r="Q661" i="6"/>
  <c r="R661" i="6"/>
  <c r="O662" i="6"/>
  <c r="P662" i="6"/>
  <c r="Q662" i="6"/>
  <c r="R662" i="6"/>
  <c r="O663" i="6"/>
  <c r="P663" i="6"/>
  <c r="Q663" i="6"/>
  <c r="R663" i="6"/>
  <c r="O664" i="6"/>
  <c r="P664" i="6"/>
  <c r="Q664" i="6"/>
  <c r="R664" i="6"/>
  <c r="O665" i="6"/>
  <c r="P665" i="6"/>
  <c r="Q665" i="6"/>
  <c r="R665" i="6"/>
  <c r="O666" i="6"/>
  <c r="P666" i="6"/>
  <c r="Q666" i="6"/>
  <c r="R666" i="6"/>
  <c r="O667" i="6"/>
  <c r="P667" i="6"/>
  <c r="Q667" i="6"/>
  <c r="R667" i="6"/>
  <c r="O668" i="6"/>
  <c r="P668" i="6"/>
  <c r="Q668" i="6"/>
  <c r="R668" i="6"/>
  <c r="O669" i="6"/>
  <c r="P669" i="6"/>
  <c r="Q669" i="6"/>
  <c r="R669" i="6"/>
  <c r="O670" i="6"/>
  <c r="P670" i="6"/>
  <c r="Q670" i="6"/>
  <c r="R670" i="6"/>
  <c r="O671" i="6"/>
  <c r="P671" i="6"/>
  <c r="Q671" i="6"/>
  <c r="R671" i="6"/>
  <c r="O672" i="6"/>
  <c r="P672" i="6"/>
  <c r="Q672" i="6"/>
  <c r="R672" i="6"/>
  <c r="O673" i="6"/>
  <c r="P673" i="6"/>
  <c r="Q673" i="6"/>
  <c r="R673" i="6"/>
  <c r="O674" i="6"/>
  <c r="P674" i="6"/>
  <c r="Q674" i="6"/>
  <c r="R674" i="6"/>
  <c r="O675" i="6"/>
  <c r="P675" i="6"/>
  <c r="Q675" i="6"/>
  <c r="R675" i="6"/>
  <c r="O676" i="6"/>
  <c r="P676" i="6"/>
  <c r="Q676" i="6"/>
  <c r="R676" i="6"/>
  <c r="O677" i="6"/>
  <c r="P677" i="6"/>
  <c r="Q677" i="6"/>
  <c r="R677" i="6"/>
  <c r="O678" i="6"/>
  <c r="P678" i="6"/>
  <c r="Q678" i="6"/>
  <c r="R678" i="6"/>
  <c r="O679" i="6"/>
  <c r="P679" i="6"/>
  <c r="Q679" i="6"/>
  <c r="R679" i="6"/>
  <c r="O680" i="6"/>
  <c r="P680" i="6"/>
  <c r="Q680" i="6"/>
  <c r="R680" i="6"/>
  <c r="O681" i="6"/>
  <c r="P681" i="6"/>
  <c r="Q681" i="6"/>
  <c r="R681" i="6"/>
  <c r="O682" i="6"/>
  <c r="P682" i="6"/>
  <c r="Q682" i="6"/>
  <c r="R682" i="6"/>
  <c r="O683" i="6"/>
  <c r="P683" i="6"/>
  <c r="Q683" i="6"/>
  <c r="R683" i="6"/>
  <c r="O684" i="6"/>
  <c r="P684" i="6"/>
  <c r="Q684" i="6"/>
  <c r="R684" i="6"/>
  <c r="O685" i="6"/>
  <c r="P685" i="6"/>
  <c r="Q685" i="6"/>
  <c r="R685" i="6"/>
  <c r="O686" i="6"/>
  <c r="P686" i="6"/>
  <c r="Q686" i="6"/>
  <c r="R686" i="6"/>
  <c r="O687" i="6"/>
  <c r="P687" i="6"/>
  <c r="Q687" i="6"/>
  <c r="R687" i="6"/>
  <c r="O688" i="6"/>
  <c r="P688" i="6"/>
  <c r="Q688" i="6"/>
  <c r="R688" i="6"/>
  <c r="O689" i="6"/>
  <c r="P689" i="6"/>
  <c r="Q689" i="6"/>
  <c r="R689" i="6"/>
  <c r="O690" i="6"/>
  <c r="P690" i="6"/>
  <c r="Q690" i="6"/>
  <c r="R690" i="6"/>
  <c r="O691" i="6"/>
  <c r="P691" i="6"/>
  <c r="Q691" i="6"/>
  <c r="R691" i="6"/>
  <c r="O692" i="6"/>
  <c r="P692" i="6"/>
  <c r="Q692" i="6"/>
  <c r="R692" i="6"/>
  <c r="O693" i="6"/>
  <c r="P693" i="6"/>
  <c r="Q693" i="6"/>
  <c r="R693" i="6"/>
  <c r="O694" i="6"/>
  <c r="P694" i="6"/>
  <c r="Q694" i="6"/>
  <c r="R694" i="6"/>
  <c r="O695" i="6"/>
  <c r="P695" i="6"/>
  <c r="Q695" i="6"/>
  <c r="R695" i="6"/>
  <c r="O696" i="6"/>
  <c r="P696" i="6"/>
  <c r="Q696" i="6"/>
  <c r="R696" i="6"/>
  <c r="O697" i="6"/>
  <c r="P697" i="6"/>
  <c r="Q697" i="6"/>
  <c r="R697" i="6"/>
  <c r="O698" i="6"/>
  <c r="P698" i="6"/>
  <c r="Q698" i="6"/>
  <c r="R698" i="6"/>
  <c r="O699" i="6"/>
  <c r="P699" i="6"/>
  <c r="Q699" i="6"/>
  <c r="R699" i="6"/>
  <c r="O700" i="6"/>
  <c r="P700" i="6"/>
  <c r="Q700" i="6"/>
  <c r="R700" i="6"/>
  <c r="O701" i="6"/>
  <c r="P701" i="6"/>
  <c r="Q701" i="6"/>
  <c r="R701" i="6"/>
  <c r="O702" i="6"/>
  <c r="P702" i="6"/>
  <c r="Q702" i="6"/>
  <c r="R702" i="6"/>
  <c r="O703" i="6"/>
  <c r="P703" i="6"/>
  <c r="Q703" i="6"/>
  <c r="R703" i="6"/>
  <c r="O704" i="6"/>
  <c r="P704" i="6"/>
  <c r="Q704" i="6"/>
  <c r="R704" i="6"/>
  <c r="O705" i="6"/>
  <c r="P705" i="6"/>
  <c r="Q705" i="6"/>
  <c r="R705" i="6"/>
  <c r="O706" i="6"/>
  <c r="P706" i="6"/>
  <c r="Q706" i="6"/>
  <c r="R706" i="6"/>
  <c r="O707" i="6"/>
  <c r="P707" i="6"/>
  <c r="Q707" i="6"/>
  <c r="R707" i="6"/>
  <c r="O708" i="6"/>
  <c r="P708" i="6"/>
  <c r="Q708" i="6"/>
  <c r="R708" i="6"/>
  <c r="O709" i="6"/>
  <c r="P709" i="6"/>
  <c r="Q709" i="6"/>
  <c r="R709" i="6"/>
  <c r="O710" i="6"/>
  <c r="P710" i="6"/>
  <c r="Q710" i="6"/>
  <c r="R710" i="6"/>
  <c r="O711" i="6"/>
  <c r="P711" i="6"/>
  <c r="Q711" i="6"/>
  <c r="R711" i="6"/>
  <c r="O712" i="6"/>
  <c r="P712" i="6"/>
  <c r="Q712" i="6"/>
  <c r="R712" i="6"/>
  <c r="O713" i="6"/>
  <c r="P713" i="6"/>
  <c r="Q713" i="6"/>
  <c r="R713" i="6"/>
  <c r="O714" i="6"/>
  <c r="P714" i="6"/>
  <c r="Q714" i="6"/>
  <c r="R714" i="6"/>
  <c r="O715" i="6"/>
  <c r="P715" i="6"/>
  <c r="Q715" i="6"/>
  <c r="R715" i="6"/>
  <c r="O716" i="6"/>
  <c r="P716" i="6"/>
  <c r="Q716" i="6"/>
  <c r="R716" i="6"/>
  <c r="O717" i="6"/>
  <c r="P717" i="6"/>
  <c r="Q717" i="6"/>
  <c r="R717" i="6"/>
  <c r="O718" i="6"/>
  <c r="P718" i="6"/>
  <c r="Q718" i="6"/>
  <c r="R718" i="6"/>
  <c r="O719" i="6"/>
  <c r="P719" i="6"/>
  <c r="Q719" i="6"/>
  <c r="R719" i="6"/>
  <c r="O720" i="6"/>
  <c r="P720" i="6"/>
  <c r="Q720" i="6"/>
  <c r="R720" i="6"/>
  <c r="O721" i="6"/>
  <c r="P721" i="6"/>
  <c r="Q721" i="6"/>
  <c r="R721" i="6"/>
  <c r="O722" i="6"/>
  <c r="P722" i="6"/>
  <c r="Q722" i="6"/>
  <c r="R722" i="6"/>
  <c r="O723" i="6"/>
  <c r="P723" i="6"/>
  <c r="Q723" i="6"/>
  <c r="R723" i="6"/>
  <c r="O724" i="6"/>
  <c r="P724" i="6"/>
  <c r="Q724" i="6"/>
  <c r="R724" i="6"/>
  <c r="O725" i="6"/>
  <c r="P725" i="6"/>
  <c r="Q725" i="6"/>
  <c r="R725" i="6"/>
  <c r="O726" i="6"/>
  <c r="P726" i="6"/>
  <c r="Q726" i="6"/>
  <c r="R726" i="6"/>
  <c r="O727" i="6"/>
  <c r="P727" i="6"/>
  <c r="Q727" i="6"/>
  <c r="R727" i="6"/>
  <c r="O728" i="6"/>
  <c r="P728" i="6"/>
  <c r="Q728" i="6"/>
  <c r="R728" i="6"/>
  <c r="O729" i="6"/>
  <c r="P729" i="6"/>
  <c r="Q729" i="6"/>
  <c r="R729" i="6"/>
  <c r="O730" i="6"/>
  <c r="P730" i="6"/>
  <c r="Q730" i="6"/>
  <c r="R730" i="6"/>
  <c r="O731" i="6"/>
  <c r="P731" i="6"/>
  <c r="Q731" i="6"/>
  <c r="R731" i="6"/>
  <c r="O732" i="6"/>
  <c r="P732" i="6"/>
  <c r="Q732" i="6"/>
  <c r="R732" i="6"/>
  <c r="O733" i="6"/>
  <c r="P733" i="6"/>
  <c r="Q733" i="6"/>
  <c r="R733" i="6"/>
  <c r="O734" i="6"/>
  <c r="P734" i="6"/>
  <c r="Q734" i="6"/>
  <c r="R734" i="6"/>
  <c r="O735" i="6"/>
  <c r="P735" i="6"/>
  <c r="Q735" i="6"/>
  <c r="R735" i="6"/>
  <c r="O736" i="6"/>
  <c r="P736" i="6"/>
  <c r="Q736" i="6"/>
  <c r="R736" i="6"/>
  <c r="O737" i="6"/>
  <c r="P737" i="6"/>
  <c r="Q737" i="6"/>
  <c r="R737" i="6"/>
  <c r="O738" i="6"/>
  <c r="P738" i="6"/>
  <c r="Q738" i="6"/>
  <c r="R738" i="6"/>
  <c r="O739" i="6"/>
  <c r="P739" i="6"/>
  <c r="Q739" i="6"/>
  <c r="R739" i="6"/>
  <c r="O740" i="6"/>
  <c r="P740" i="6"/>
  <c r="Q740" i="6"/>
  <c r="R740" i="6"/>
  <c r="O741" i="6"/>
  <c r="P741" i="6"/>
  <c r="Q741" i="6"/>
  <c r="R741" i="6"/>
  <c r="O742" i="6"/>
  <c r="P742" i="6"/>
  <c r="Q742" i="6"/>
  <c r="R742" i="6"/>
  <c r="O743" i="6"/>
  <c r="P743" i="6"/>
  <c r="Q743" i="6"/>
  <c r="R743" i="6"/>
  <c r="O744" i="6"/>
  <c r="P744" i="6"/>
  <c r="Q744" i="6"/>
  <c r="R744" i="6"/>
  <c r="O745" i="6"/>
  <c r="P745" i="6"/>
  <c r="Q745" i="6"/>
  <c r="R745" i="6"/>
  <c r="O746" i="6"/>
  <c r="P746" i="6"/>
  <c r="Q746" i="6"/>
  <c r="R746" i="6"/>
  <c r="O747" i="6"/>
  <c r="P747" i="6"/>
  <c r="Q747" i="6"/>
  <c r="R747" i="6"/>
  <c r="O748" i="6"/>
  <c r="P748" i="6"/>
  <c r="Q748" i="6"/>
  <c r="R748" i="6"/>
  <c r="O749" i="6"/>
  <c r="P749" i="6"/>
  <c r="Q749" i="6"/>
  <c r="R749" i="6"/>
  <c r="O750" i="6"/>
  <c r="P750" i="6"/>
  <c r="Q750" i="6"/>
  <c r="R750" i="6"/>
  <c r="O751" i="6"/>
  <c r="P751" i="6"/>
  <c r="Q751" i="6"/>
  <c r="R751" i="6"/>
  <c r="O752" i="6"/>
  <c r="P752" i="6"/>
  <c r="Q752" i="6"/>
  <c r="R752" i="6"/>
  <c r="O753" i="6"/>
  <c r="P753" i="6"/>
  <c r="Q753" i="6"/>
  <c r="R753" i="6"/>
  <c r="O754" i="6"/>
  <c r="P754" i="6"/>
  <c r="Q754" i="6"/>
  <c r="R754" i="6"/>
  <c r="O755" i="6"/>
  <c r="P755" i="6"/>
  <c r="Q755" i="6"/>
  <c r="R755" i="6"/>
  <c r="O756" i="6"/>
  <c r="P756" i="6"/>
  <c r="Q756" i="6"/>
  <c r="R756" i="6"/>
  <c r="O757" i="6"/>
  <c r="P757" i="6"/>
  <c r="Q757" i="6"/>
  <c r="R757" i="6"/>
  <c r="O758" i="6"/>
  <c r="P758" i="6"/>
  <c r="Q758" i="6"/>
  <c r="R758" i="6"/>
  <c r="O759" i="6"/>
  <c r="P759" i="6"/>
  <c r="Q759" i="6"/>
  <c r="R759" i="6"/>
  <c r="O760" i="6"/>
  <c r="P760" i="6"/>
  <c r="Q760" i="6"/>
  <c r="R760" i="6"/>
  <c r="O761" i="6"/>
  <c r="P761" i="6"/>
  <c r="Q761" i="6"/>
  <c r="R761" i="6"/>
  <c r="O762" i="6"/>
  <c r="P762" i="6"/>
  <c r="Q762" i="6"/>
  <c r="R762" i="6"/>
  <c r="O763" i="6"/>
  <c r="P763" i="6"/>
  <c r="Q763" i="6"/>
  <c r="R763" i="6"/>
  <c r="O764" i="6"/>
  <c r="P764" i="6"/>
  <c r="Q764" i="6"/>
  <c r="R764" i="6"/>
  <c r="O765" i="6"/>
  <c r="P765" i="6"/>
  <c r="Q765" i="6"/>
  <c r="R765" i="6"/>
  <c r="O766" i="6"/>
  <c r="P766" i="6"/>
  <c r="Q766" i="6"/>
  <c r="R766" i="6"/>
  <c r="O767" i="6"/>
  <c r="P767" i="6"/>
  <c r="Q767" i="6"/>
  <c r="R767" i="6"/>
  <c r="O768" i="6"/>
  <c r="P768" i="6"/>
  <c r="Q768" i="6"/>
  <c r="R768" i="6"/>
  <c r="O769" i="6"/>
  <c r="P769" i="6"/>
  <c r="Q769" i="6"/>
  <c r="R769" i="6"/>
  <c r="O770" i="6"/>
  <c r="P770" i="6"/>
  <c r="Q770" i="6"/>
  <c r="R770" i="6"/>
  <c r="O771" i="6"/>
  <c r="P771" i="6"/>
  <c r="Q771" i="6"/>
  <c r="R771" i="6"/>
  <c r="O772" i="6"/>
  <c r="P772" i="6"/>
  <c r="Q772" i="6"/>
  <c r="R772" i="6"/>
  <c r="O773" i="6"/>
  <c r="P773" i="6"/>
  <c r="Q773" i="6"/>
  <c r="R773" i="6"/>
  <c r="O774" i="6"/>
  <c r="P774" i="6"/>
  <c r="Q774" i="6"/>
  <c r="R774" i="6"/>
  <c r="O775" i="6"/>
  <c r="P775" i="6"/>
  <c r="Q775" i="6"/>
  <c r="R775" i="6"/>
  <c r="O776" i="6"/>
  <c r="P776" i="6"/>
  <c r="Q776" i="6"/>
  <c r="R776" i="6"/>
  <c r="O777" i="6"/>
  <c r="P777" i="6"/>
  <c r="Q777" i="6"/>
  <c r="R777" i="6"/>
  <c r="O778" i="6"/>
  <c r="P778" i="6"/>
  <c r="Q778" i="6"/>
  <c r="R778" i="6"/>
  <c r="O779" i="6"/>
  <c r="P779" i="6"/>
  <c r="Q779" i="6"/>
  <c r="R779" i="6"/>
  <c r="O780" i="6"/>
  <c r="P780" i="6"/>
  <c r="Q780" i="6"/>
  <c r="R780" i="6"/>
  <c r="O781" i="6"/>
  <c r="P781" i="6"/>
  <c r="Q781" i="6"/>
  <c r="R781" i="6"/>
  <c r="O782" i="6"/>
  <c r="P782" i="6"/>
  <c r="Q782" i="6"/>
  <c r="R782" i="6"/>
  <c r="O783" i="6"/>
  <c r="P783" i="6"/>
  <c r="Q783" i="6"/>
  <c r="R783" i="6"/>
  <c r="O784" i="6"/>
  <c r="P784" i="6"/>
  <c r="Q784" i="6"/>
  <c r="R784" i="6"/>
  <c r="O785" i="6"/>
  <c r="P785" i="6"/>
  <c r="Q785" i="6"/>
  <c r="R785" i="6"/>
  <c r="O786" i="6"/>
  <c r="P786" i="6"/>
  <c r="Q786" i="6"/>
  <c r="R786" i="6"/>
  <c r="O787" i="6"/>
  <c r="P787" i="6"/>
  <c r="Q787" i="6"/>
  <c r="R787" i="6"/>
  <c r="O788" i="6"/>
  <c r="P788" i="6"/>
  <c r="Q788" i="6"/>
  <c r="R788" i="6"/>
  <c r="O789" i="6"/>
  <c r="P789" i="6"/>
  <c r="Q789" i="6"/>
  <c r="R789" i="6"/>
  <c r="O790" i="6"/>
  <c r="P790" i="6"/>
  <c r="Q790" i="6"/>
  <c r="R790" i="6"/>
  <c r="O791" i="6"/>
  <c r="P791" i="6"/>
  <c r="Q791" i="6"/>
  <c r="R791" i="6"/>
  <c r="O792" i="6"/>
  <c r="P792" i="6"/>
  <c r="Q792" i="6"/>
  <c r="R792" i="6"/>
  <c r="O793" i="6"/>
  <c r="P793" i="6"/>
  <c r="Q793" i="6"/>
  <c r="R793" i="6"/>
  <c r="O794" i="6"/>
  <c r="P794" i="6"/>
  <c r="Q794" i="6"/>
  <c r="R794" i="6"/>
  <c r="O795" i="6"/>
  <c r="P795" i="6"/>
  <c r="Q795" i="6"/>
  <c r="R795" i="6"/>
  <c r="O796" i="6"/>
  <c r="P796" i="6"/>
  <c r="Q796" i="6"/>
  <c r="R796" i="6"/>
  <c r="O797" i="6"/>
  <c r="P797" i="6"/>
  <c r="Q797" i="6"/>
  <c r="R797" i="6"/>
  <c r="O798" i="6"/>
  <c r="P798" i="6"/>
  <c r="Q798" i="6"/>
  <c r="R798" i="6"/>
  <c r="O799" i="6"/>
  <c r="P799" i="6"/>
  <c r="Q799" i="6"/>
  <c r="R799" i="6"/>
  <c r="O800" i="6"/>
  <c r="P800" i="6"/>
  <c r="Q800" i="6"/>
  <c r="R800" i="6"/>
  <c r="O801" i="6"/>
  <c r="P801" i="6"/>
  <c r="Q801" i="6"/>
  <c r="R801" i="6"/>
  <c r="O802" i="6"/>
  <c r="P802" i="6"/>
  <c r="Q802" i="6"/>
  <c r="R802" i="6"/>
  <c r="O803" i="6"/>
  <c r="P803" i="6"/>
  <c r="Q803" i="6"/>
  <c r="R803" i="6"/>
  <c r="O804" i="6"/>
  <c r="P804" i="6"/>
  <c r="Q804" i="6"/>
  <c r="R804" i="6"/>
  <c r="O805" i="6"/>
  <c r="P805" i="6"/>
  <c r="Q805" i="6"/>
  <c r="R805" i="6"/>
  <c r="O806" i="6"/>
  <c r="P806" i="6"/>
  <c r="Q806" i="6"/>
  <c r="R806" i="6"/>
  <c r="O807" i="6"/>
  <c r="P807" i="6"/>
  <c r="Q807" i="6"/>
  <c r="R807" i="6"/>
  <c r="O808" i="6"/>
  <c r="P808" i="6"/>
  <c r="Q808" i="6"/>
  <c r="R808" i="6"/>
  <c r="O809" i="6"/>
  <c r="P809" i="6"/>
  <c r="Q809" i="6"/>
  <c r="R809" i="6"/>
  <c r="O810" i="6"/>
  <c r="P810" i="6"/>
  <c r="Q810" i="6"/>
  <c r="R810" i="6"/>
  <c r="O811" i="6"/>
  <c r="P811" i="6"/>
  <c r="Q811" i="6"/>
  <c r="R811" i="6"/>
  <c r="O812" i="6"/>
  <c r="P812" i="6"/>
  <c r="Q812" i="6"/>
  <c r="R812" i="6"/>
  <c r="O813" i="6"/>
  <c r="P813" i="6"/>
  <c r="Q813" i="6"/>
  <c r="R813" i="6"/>
  <c r="O814" i="6"/>
  <c r="P814" i="6"/>
  <c r="Q814" i="6"/>
  <c r="R814" i="6"/>
  <c r="O815" i="6"/>
  <c r="P815" i="6"/>
  <c r="Q815" i="6"/>
  <c r="R815" i="6"/>
  <c r="O816" i="6"/>
  <c r="P816" i="6"/>
  <c r="Q816" i="6"/>
  <c r="R816" i="6"/>
  <c r="O817" i="6"/>
  <c r="P817" i="6"/>
  <c r="Q817" i="6"/>
  <c r="R817" i="6"/>
  <c r="O818" i="6"/>
  <c r="P818" i="6"/>
  <c r="Q818" i="6"/>
  <c r="R818" i="6"/>
  <c r="O819" i="6"/>
  <c r="P819" i="6"/>
  <c r="Q819" i="6"/>
  <c r="R819" i="6"/>
  <c r="O820" i="6"/>
  <c r="P820" i="6"/>
  <c r="Q820" i="6"/>
  <c r="R820" i="6"/>
  <c r="O821" i="6"/>
  <c r="P821" i="6"/>
  <c r="Q821" i="6"/>
  <c r="R821" i="6"/>
  <c r="O822" i="6"/>
  <c r="P822" i="6"/>
  <c r="Q822" i="6"/>
  <c r="R822" i="6"/>
  <c r="O823" i="6"/>
  <c r="P823" i="6"/>
  <c r="Q823" i="6"/>
  <c r="R823" i="6"/>
  <c r="O824" i="6"/>
  <c r="P824" i="6"/>
  <c r="Q824" i="6"/>
  <c r="R824" i="6"/>
  <c r="O825" i="6"/>
  <c r="P825" i="6"/>
  <c r="Q825" i="6"/>
  <c r="R825" i="6"/>
  <c r="O826" i="6"/>
  <c r="P826" i="6"/>
  <c r="Q826" i="6"/>
  <c r="R826" i="6"/>
  <c r="O827" i="6"/>
  <c r="P827" i="6"/>
  <c r="Q827" i="6"/>
  <c r="R827" i="6"/>
  <c r="O828" i="6"/>
  <c r="P828" i="6"/>
  <c r="Q828" i="6"/>
  <c r="R828" i="6"/>
  <c r="O829" i="6"/>
  <c r="P829" i="6"/>
  <c r="Q829" i="6"/>
  <c r="R829" i="6"/>
  <c r="O830" i="6"/>
  <c r="P830" i="6"/>
  <c r="Q830" i="6"/>
  <c r="R830" i="6"/>
  <c r="O831" i="6"/>
  <c r="P831" i="6"/>
  <c r="Q831" i="6"/>
  <c r="R831" i="6"/>
  <c r="O832" i="6"/>
  <c r="P832" i="6"/>
  <c r="Q832" i="6"/>
  <c r="R832" i="6"/>
  <c r="O833" i="6"/>
  <c r="P833" i="6"/>
  <c r="Q833" i="6"/>
  <c r="R833" i="6"/>
  <c r="O834" i="6"/>
  <c r="P834" i="6"/>
  <c r="Q834" i="6"/>
  <c r="R834" i="6"/>
  <c r="O835" i="6"/>
  <c r="P835" i="6"/>
  <c r="Q835" i="6"/>
  <c r="R835" i="6"/>
  <c r="O836" i="6"/>
  <c r="P836" i="6"/>
  <c r="Q836" i="6"/>
  <c r="R836" i="6"/>
  <c r="O837" i="6"/>
  <c r="P837" i="6"/>
  <c r="Q837" i="6"/>
  <c r="R837" i="6"/>
  <c r="O838" i="6"/>
  <c r="P838" i="6"/>
  <c r="Q838" i="6"/>
  <c r="R838" i="6"/>
  <c r="O839" i="6"/>
  <c r="P839" i="6"/>
  <c r="Q839" i="6"/>
  <c r="R839" i="6"/>
  <c r="O840" i="6"/>
  <c r="P840" i="6"/>
  <c r="Q840" i="6"/>
  <c r="R840" i="6"/>
  <c r="O841" i="6"/>
  <c r="P841" i="6"/>
  <c r="Q841" i="6"/>
  <c r="R841" i="6"/>
  <c r="O842" i="6"/>
  <c r="P842" i="6"/>
  <c r="Q842" i="6"/>
  <c r="R842" i="6"/>
  <c r="O843" i="6"/>
  <c r="P843" i="6"/>
  <c r="Q843" i="6"/>
  <c r="R843" i="6"/>
  <c r="O844" i="6"/>
  <c r="P844" i="6"/>
  <c r="Q844" i="6"/>
  <c r="R844" i="6"/>
  <c r="O845" i="6"/>
  <c r="P845" i="6"/>
  <c r="Q845" i="6"/>
  <c r="R845" i="6"/>
  <c r="O846" i="6"/>
  <c r="P846" i="6"/>
  <c r="Q846" i="6"/>
  <c r="R846" i="6"/>
  <c r="O847" i="6"/>
  <c r="P847" i="6"/>
  <c r="Q847" i="6"/>
  <c r="R847" i="6"/>
  <c r="O848" i="6"/>
  <c r="P848" i="6"/>
  <c r="Q848" i="6"/>
  <c r="R848" i="6"/>
  <c r="O849" i="6"/>
  <c r="P849" i="6"/>
  <c r="Q849" i="6"/>
  <c r="R849" i="6"/>
  <c r="O850" i="6"/>
  <c r="P850" i="6"/>
  <c r="Q850" i="6"/>
  <c r="R850" i="6"/>
  <c r="O851" i="6"/>
  <c r="P851" i="6"/>
  <c r="Q851" i="6"/>
  <c r="R851" i="6"/>
  <c r="O852" i="6"/>
  <c r="P852" i="6"/>
  <c r="Q852" i="6"/>
  <c r="R852" i="6"/>
  <c r="O853" i="6"/>
  <c r="P853" i="6"/>
  <c r="Q853" i="6"/>
  <c r="R853" i="6"/>
  <c r="O854" i="6"/>
  <c r="P854" i="6"/>
  <c r="Q854" i="6"/>
  <c r="R854" i="6"/>
  <c r="O855" i="6"/>
  <c r="P855" i="6"/>
  <c r="Q855" i="6"/>
  <c r="R855" i="6"/>
  <c r="O856" i="6"/>
  <c r="P856" i="6"/>
  <c r="Q856" i="6"/>
  <c r="R856" i="6"/>
  <c r="O857" i="6"/>
  <c r="P857" i="6"/>
  <c r="Q857" i="6"/>
  <c r="R857" i="6"/>
  <c r="O858" i="6"/>
  <c r="P858" i="6"/>
  <c r="Q858" i="6"/>
  <c r="R858" i="6"/>
  <c r="O859" i="6"/>
  <c r="P859" i="6"/>
  <c r="Q859" i="6"/>
  <c r="R859" i="6"/>
  <c r="O860" i="6"/>
  <c r="P860" i="6"/>
  <c r="Q860" i="6"/>
  <c r="R860" i="6"/>
  <c r="O861" i="6"/>
  <c r="P861" i="6"/>
  <c r="Q861" i="6"/>
  <c r="R861" i="6"/>
  <c r="O862" i="6"/>
  <c r="P862" i="6"/>
  <c r="Q862" i="6"/>
  <c r="R862" i="6"/>
  <c r="O863" i="6"/>
  <c r="P863" i="6"/>
  <c r="Q863" i="6"/>
  <c r="R863" i="6"/>
  <c r="O864" i="6"/>
  <c r="P864" i="6"/>
  <c r="Q864" i="6"/>
  <c r="R864" i="6"/>
  <c r="O865" i="6"/>
  <c r="P865" i="6"/>
  <c r="Q865" i="6"/>
  <c r="R865" i="6"/>
  <c r="O866" i="6"/>
  <c r="P866" i="6"/>
  <c r="Q866" i="6"/>
  <c r="R866" i="6"/>
  <c r="O867" i="6"/>
  <c r="P867" i="6"/>
  <c r="Q867" i="6"/>
  <c r="R867" i="6"/>
  <c r="O868" i="6"/>
  <c r="P868" i="6"/>
  <c r="Q868" i="6"/>
  <c r="R868" i="6"/>
  <c r="O869" i="6"/>
  <c r="P869" i="6"/>
  <c r="Q869" i="6"/>
  <c r="R869" i="6"/>
  <c r="O870" i="6"/>
  <c r="P870" i="6"/>
  <c r="Q870" i="6"/>
  <c r="R870" i="6"/>
  <c r="O871" i="6"/>
  <c r="P871" i="6"/>
  <c r="Q871" i="6"/>
  <c r="R871" i="6"/>
  <c r="O872" i="6"/>
  <c r="P872" i="6"/>
  <c r="Q872" i="6"/>
  <c r="R872" i="6"/>
  <c r="O873" i="6"/>
  <c r="P873" i="6"/>
  <c r="Q873" i="6"/>
  <c r="R873" i="6"/>
  <c r="O874" i="6"/>
  <c r="P874" i="6"/>
  <c r="Q874" i="6"/>
  <c r="R874" i="6"/>
  <c r="O875" i="6"/>
  <c r="P875" i="6"/>
  <c r="Q875" i="6"/>
  <c r="R875" i="6"/>
  <c r="O876" i="6"/>
  <c r="P876" i="6"/>
  <c r="Q876" i="6"/>
  <c r="R876" i="6"/>
  <c r="O877" i="6"/>
  <c r="P877" i="6"/>
  <c r="Q877" i="6"/>
  <c r="R877" i="6"/>
  <c r="O878" i="6"/>
  <c r="P878" i="6"/>
  <c r="Q878" i="6"/>
  <c r="R878" i="6"/>
  <c r="O879" i="6"/>
  <c r="P879" i="6"/>
  <c r="Q879" i="6"/>
  <c r="R879" i="6"/>
  <c r="O880" i="6"/>
  <c r="P880" i="6"/>
  <c r="Q880" i="6"/>
  <c r="R880" i="6"/>
  <c r="O881" i="6"/>
  <c r="P881" i="6"/>
  <c r="Q881" i="6"/>
  <c r="R881" i="6"/>
  <c r="O882" i="6"/>
  <c r="P882" i="6"/>
  <c r="Q882" i="6"/>
  <c r="R882" i="6"/>
  <c r="O883" i="6"/>
  <c r="P883" i="6"/>
  <c r="Q883" i="6"/>
  <c r="R883" i="6"/>
  <c r="O884" i="6"/>
  <c r="P884" i="6"/>
  <c r="Q884" i="6"/>
  <c r="R884" i="6"/>
  <c r="O885" i="6"/>
  <c r="P885" i="6"/>
  <c r="Q885" i="6"/>
  <c r="R885" i="6"/>
  <c r="O886" i="6"/>
  <c r="P886" i="6"/>
  <c r="Q886" i="6"/>
  <c r="R886" i="6"/>
  <c r="O887" i="6"/>
  <c r="P887" i="6"/>
  <c r="Q887" i="6"/>
  <c r="R887" i="6"/>
  <c r="O888" i="6"/>
  <c r="P888" i="6"/>
  <c r="Q888" i="6"/>
  <c r="R888" i="6"/>
  <c r="O889" i="6"/>
  <c r="P889" i="6"/>
  <c r="Q889" i="6"/>
  <c r="R889" i="6"/>
  <c r="O890" i="6"/>
  <c r="P890" i="6"/>
  <c r="Q890" i="6"/>
  <c r="R890" i="6"/>
  <c r="O891" i="6"/>
  <c r="P891" i="6"/>
  <c r="Q891" i="6"/>
  <c r="R891" i="6"/>
  <c r="O892" i="6"/>
  <c r="P892" i="6"/>
  <c r="Q892" i="6"/>
  <c r="R892" i="6"/>
  <c r="O893" i="6"/>
  <c r="P893" i="6"/>
  <c r="Q893" i="6"/>
  <c r="R893" i="6"/>
  <c r="O894" i="6"/>
  <c r="P894" i="6"/>
  <c r="Q894" i="6"/>
  <c r="R894" i="6"/>
  <c r="O895" i="6"/>
  <c r="P895" i="6"/>
  <c r="Q895" i="6"/>
  <c r="R895" i="6"/>
  <c r="O896" i="6"/>
  <c r="P896" i="6"/>
  <c r="Q896" i="6"/>
  <c r="R896" i="6"/>
  <c r="O897" i="6"/>
  <c r="P897" i="6"/>
  <c r="Q897" i="6"/>
  <c r="R897" i="6"/>
  <c r="O898" i="6"/>
  <c r="P898" i="6"/>
  <c r="Q898" i="6"/>
  <c r="R898" i="6"/>
  <c r="O899" i="6"/>
  <c r="P899" i="6"/>
  <c r="Q899" i="6"/>
  <c r="R899" i="6"/>
  <c r="O900" i="6"/>
  <c r="P900" i="6"/>
  <c r="Q900" i="6"/>
  <c r="R900" i="6"/>
  <c r="O901" i="6"/>
  <c r="P901" i="6"/>
  <c r="Q901" i="6"/>
  <c r="R901" i="6"/>
  <c r="O902" i="6"/>
  <c r="P902" i="6"/>
  <c r="Q902" i="6"/>
  <c r="R902" i="6"/>
  <c r="O903" i="6"/>
  <c r="P903" i="6"/>
  <c r="Q903" i="6"/>
  <c r="R903" i="6"/>
  <c r="O904" i="6"/>
  <c r="P904" i="6"/>
  <c r="Q904" i="6"/>
  <c r="R904" i="6"/>
  <c r="O905" i="6"/>
  <c r="P905" i="6"/>
  <c r="Q905" i="6"/>
  <c r="R905" i="6"/>
  <c r="O906" i="6"/>
  <c r="P906" i="6"/>
  <c r="Q906" i="6"/>
  <c r="R906" i="6"/>
  <c r="O907" i="6"/>
  <c r="P907" i="6"/>
  <c r="Q907" i="6"/>
  <c r="R907" i="6"/>
  <c r="O908" i="6"/>
  <c r="P908" i="6"/>
  <c r="Q908" i="6"/>
  <c r="R908" i="6"/>
  <c r="O909" i="6"/>
  <c r="P909" i="6"/>
  <c r="Q909" i="6"/>
  <c r="R909" i="6"/>
  <c r="O910" i="6"/>
  <c r="P910" i="6"/>
  <c r="Q910" i="6"/>
  <c r="R910" i="6"/>
  <c r="O911" i="6"/>
  <c r="P911" i="6"/>
  <c r="Q911" i="6"/>
  <c r="R911" i="6"/>
  <c r="O912" i="6"/>
  <c r="P912" i="6"/>
  <c r="Q912" i="6"/>
  <c r="R912" i="6"/>
  <c r="O913" i="6"/>
  <c r="P913" i="6"/>
  <c r="Q913" i="6"/>
  <c r="R913" i="6"/>
  <c r="O914" i="6"/>
  <c r="P914" i="6"/>
  <c r="Q914" i="6"/>
  <c r="R914" i="6"/>
  <c r="O915" i="6"/>
  <c r="P915" i="6"/>
  <c r="Q915" i="6"/>
  <c r="R915" i="6"/>
  <c r="O916" i="6"/>
  <c r="P916" i="6"/>
  <c r="Q916" i="6"/>
  <c r="R916" i="6"/>
  <c r="O917" i="6"/>
  <c r="P917" i="6"/>
  <c r="Q917" i="6"/>
  <c r="R917" i="6"/>
  <c r="O918" i="6"/>
  <c r="P918" i="6"/>
  <c r="Q918" i="6"/>
  <c r="R918" i="6"/>
  <c r="O919" i="6"/>
  <c r="P919" i="6"/>
  <c r="Q919" i="6"/>
  <c r="R919" i="6"/>
  <c r="O920" i="6"/>
  <c r="P920" i="6"/>
  <c r="Q920" i="6"/>
  <c r="R920" i="6"/>
  <c r="O921" i="6"/>
  <c r="P921" i="6"/>
  <c r="Q921" i="6"/>
  <c r="R921" i="6"/>
  <c r="O922" i="6"/>
  <c r="P922" i="6"/>
  <c r="Q922" i="6"/>
  <c r="R922" i="6"/>
  <c r="O923" i="6"/>
  <c r="P923" i="6"/>
  <c r="Q923" i="6"/>
  <c r="R923" i="6"/>
  <c r="O924" i="6"/>
  <c r="P924" i="6"/>
  <c r="Q924" i="6"/>
  <c r="R924" i="6"/>
  <c r="O925" i="6"/>
  <c r="P925" i="6"/>
  <c r="Q925" i="6"/>
  <c r="R925" i="6"/>
  <c r="O926" i="6"/>
  <c r="P926" i="6"/>
  <c r="Q926" i="6"/>
  <c r="R926" i="6"/>
  <c r="O927" i="6"/>
  <c r="P927" i="6"/>
  <c r="Q927" i="6"/>
  <c r="R927" i="6"/>
  <c r="O928" i="6"/>
  <c r="P928" i="6"/>
  <c r="Q928" i="6"/>
  <c r="R928" i="6"/>
  <c r="O929" i="6"/>
  <c r="P929" i="6"/>
  <c r="Q929" i="6"/>
  <c r="R929" i="6"/>
  <c r="O930" i="6"/>
  <c r="P930" i="6"/>
  <c r="Q930" i="6"/>
  <c r="R930" i="6"/>
  <c r="O931" i="6"/>
  <c r="P931" i="6"/>
  <c r="Q931" i="6"/>
  <c r="R931" i="6"/>
  <c r="O932" i="6"/>
  <c r="P932" i="6"/>
  <c r="Q932" i="6"/>
  <c r="R932" i="6"/>
  <c r="O933" i="6"/>
  <c r="P933" i="6"/>
  <c r="Q933" i="6"/>
  <c r="R933" i="6"/>
  <c r="O934" i="6"/>
  <c r="P934" i="6"/>
  <c r="Q934" i="6"/>
  <c r="R934" i="6"/>
  <c r="O935" i="6"/>
  <c r="P935" i="6"/>
  <c r="Q935" i="6"/>
  <c r="R935" i="6"/>
  <c r="O936" i="6"/>
  <c r="P936" i="6"/>
  <c r="Q936" i="6"/>
  <c r="R936" i="6"/>
  <c r="O937" i="6"/>
  <c r="P937" i="6"/>
  <c r="Q937" i="6"/>
  <c r="R937" i="6"/>
  <c r="O938" i="6"/>
  <c r="P938" i="6"/>
  <c r="Q938" i="6"/>
  <c r="R938" i="6"/>
  <c r="O939" i="6"/>
  <c r="P939" i="6"/>
  <c r="Q939" i="6"/>
  <c r="R939" i="6"/>
  <c r="O940" i="6"/>
  <c r="P940" i="6"/>
  <c r="Q940" i="6"/>
  <c r="R940" i="6"/>
  <c r="O941" i="6"/>
  <c r="P941" i="6"/>
  <c r="Q941" i="6"/>
  <c r="R941" i="6"/>
  <c r="O942" i="6"/>
  <c r="P942" i="6"/>
  <c r="Q942" i="6"/>
  <c r="R942" i="6"/>
  <c r="O943" i="6"/>
  <c r="P943" i="6"/>
  <c r="Q943" i="6"/>
  <c r="R943" i="6"/>
  <c r="O944" i="6"/>
  <c r="P944" i="6"/>
  <c r="Q944" i="6"/>
  <c r="R944" i="6"/>
  <c r="O945" i="6"/>
  <c r="P945" i="6"/>
  <c r="Q945" i="6"/>
  <c r="R945" i="6"/>
  <c r="O946" i="6"/>
  <c r="P946" i="6"/>
  <c r="Q946" i="6"/>
  <c r="R946" i="6"/>
  <c r="O947" i="6"/>
  <c r="P947" i="6"/>
  <c r="Q947" i="6"/>
  <c r="R947" i="6"/>
  <c r="O948" i="6"/>
  <c r="P948" i="6"/>
  <c r="Q948" i="6"/>
  <c r="R948" i="6"/>
  <c r="O949" i="6"/>
  <c r="P949" i="6"/>
  <c r="Q949" i="6"/>
  <c r="R949" i="6"/>
  <c r="O950" i="6"/>
  <c r="P950" i="6"/>
  <c r="Q950" i="6"/>
  <c r="R950" i="6"/>
  <c r="O951" i="6"/>
  <c r="P951" i="6"/>
  <c r="Q951" i="6"/>
  <c r="R951" i="6"/>
  <c r="O952" i="6"/>
  <c r="P952" i="6"/>
  <c r="Q952" i="6"/>
  <c r="R952" i="6"/>
  <c r="O953" i="6"/>
  <c r="P953" i="6"/>
  <c r="Q953" i="6"/>
  <c r="R953" i="6"/>
  <c r="O954" i="6"/>
  <c r="P954" i="6"/>
  <c r="Q954" i="6"/>
  <c r="R954" i="6"/>
  <c r="O955" i="6"/>
  <c r="P955" i="6"/>
  <c r="Q955" i="6"/>
  <c r="R955" i="6"/>
  <c r="O956" i="6"/>
  <c r="P956" i="6"/>
  <c r="Q956" i="6"/>
  <c r="R956" i="6"/>
  <c r="O957" i="6"/>
  <c r="P957" i="6"/>
  <c r="Q957" i="6"/>
  <c r="R957" i="6"/>
  <c r="O958" i="6"/>
  <c r="P958" i="6"/>
  <c r="Q958" i="6"/>
  <c r="R958" i="6"/>
  <c r="O959" i="6"/>
  <c r="P959" i="6"/>
  <c r="Q959" i="6"/>
  <c r="R959" i="6"/>
  <c r="O960" i="6"/>
  <c r="P960" i="6"/>
  <c r="Q960" i="6"/>
  <c r="R960" i="6"/>
  <c r="O961" i="6"/>
  <c r="P961" i="6"/>
  <c r="Q961" i="6"/>
  <c r="R961" i="6"/>
  <c r="O962" i="6"/>
  <c r="P962" i="6"/>
  <c r="Q962" i="6"/>
  <c r="R962" i="6"/>
  <c r="O963" i="6"/>
  <c r="P963" i="6"/>
  <c r="Q963" i="6"/>
  <c r="R963" i="6"/>
  <c r="O964" i="6"/>
  <c r="P964" i="6"/>
  <c r="Q964" i="6"/>
  <c r="R964" i="6"/>
  <c r="O965" i="6"/>
  <c r="P965" i="6"/>
  <c r="Q965" i="6"/>
  <c r="R965" i="6"/>
  <c r="O966" i="6"/>
  <c r="P966" i="6"/>
  <c r="Q966" i="6"/>
  <c r="R966" i="6"/>
  <c r="O967" i="6"/>
  <c r="P967" i="6"/>
  <c r="Q967" i="6"/>
  <c r="R967" i="6"/>
  <c r="O968" i="6"/>
  <c r="P968" i="6"/>
  <c r="Q968" i="6"/>
  <c r="R968" i="6"/>
  <c r="O969" i="6"/>
  <c r="P969" i="6"/>
  <c r="Q969" i="6"/>
  <c r="R969" i="6"/>
  <c r="O970" i="6"/>
  <c r="P970" i="6"/>
  <c r="Q970" i="6"/>
  <c r="R970" i="6"/>
  <c r="O971" i="6"/>
  <c r="P971" i="6"/>
  <c r="Q971" i="6"/>
  <c r="R971" i="6"/>
  <c r="O972" i="6"/>
  <c r="P972" i="6"/>
  <c r="Q972" i="6"/>
  <c r="R972" i="6"/>
  <c r="O973" i="6"/>
  <c r="P973" i="6"/>
  <c r="Q973" i="6"/>
  <c r="R973" i="6"/>
  <c r="O974" i="6"/>
  <c r="P974" i="6"/>
  <c r="Q974" i="6"/>
  <c r="R974" i="6"/>
  <c r="O975" i="6"/>
  <c r="P975" i="6"/>
  <c r="Q975" i="6"/>
  <c r="R975" i="6"/>
  <c r="O976" i="6"/>
  <c r="P976" i="6"/>
  <c r="Q976" i="6"/>
  <c r="R976" i="6"/>
  <c r="O977" i="6"/>
  <c r="P977" i="6"/>
  <c r="Q977" i="6"/>
  <c r="R977" i="6"/>
  <c r="O978" i="6"/>
  <c r="P978" i="6"/>
  <c r="Q978" i="6"/>
  <c r="R978" i="6"/>
  <c r="O979" i="6"/>
  <c r="P979" i="6"/>
  <c r="Q979" i="6"/>
  <c r="R979" i="6"/>
  <c r="O980" i="6"/>
  <c r="P980" i="6"/>
  <c r="Q980" i="6"/>
  <c r="R980" i="6"/>
  <c r="O981" i="6"/>
  <c r="P981" i="6"/>
  <c r="Q981" i="6"/>
  <c r="R981" i="6"/>
  <c r="O982" i="6"/>
  <c r="P982" i="6"/>
  <c r="Q982" i="6"/>
  <c r="R982" i="6"/>
  <c r="O983" i="6"/>
  <c r="P983" i="6"/>
  <c r="Q983" i="6"/>
  <c r="R983" i="6"/>
  <c r="O984" i="6"/>
  <c r="P984" i="6"/>
  <c r="Q984" i="6"/>
  <c r="R984" i="6"/>
  <c r="O985" i="6"/>
  <c r="P985" i="6"/>
  <c r="Q985" i="6"/>
  <c r="R985" i="6"/>
  <c r="O986" i="6"/>
  <c r="P986" i="6"/>
  <c r="Q986" i="6"/>
  <c r="R986" i="6"/>
  <c r="O987" i="6"/>
  <c r="P987" i="6"/>
  <c r="Q987" i="6"/>
  <c r="R987" i="6"/>
  <c r="O988" i="6"/>
  <c r="P988" i="6"/>
  <c r="Q988" i="6"/>
  <c r="R988" i="6"/>
  <c r="O989" i="6"/>
  <c r="P989" i="6"/>
  <c r="Q989" i="6"/>
  <c r="R989" i="6"/>
  <c r="O990" i="6"/>
  <c r="P990" i="6"/>
  <c r="Q990" i="6"/>
  <c r="R990" i="6"/>
  <c r="O991" i="6"/>
  <c r="P991" i="6"/>
  <c r="Q991" i="6"/>
  <c r="R991" i="6"/>
  <c r="O992" i="6"/>
  <c r="P992" i="6"/>
  <c r="Q992" i="6"/>
  <c r="R992" i="6"/>
  <c r="O993" i="6"/>
  <c r="P993" i="6"/>
  <c r="Q993" i="6"/>
  <c r="R993" i="6"/>
  <c r="O994" i="6"/>
  <c r="P994" i="6"/>
  <c r="Q994" i="6"/>
  <c r="R994" i="6"/>
  <c r="O995" i="6"/>
  <c r="P995" i="6"/>
  <c r="Q995" i="6"/>
  <c r="R995" i="6"/>
  <c r="O996" i="6"/>
  <c r="P996" i="6"/>
  <c r="Q996" i="6"/>
  <c r="R996" i="6"/>
  <c r="O997" i="6"/>
  <c r="P997" i="6"/>
  <c r="Q997" i="6"/>
  <c r="R997" i="6"/>
  <c r="O998" i="6"/>
  <c r="P998" i="6"/>
  <c r="Q998" i="6"/>
  <c r="R998" i="6"/>
  <c r="O999" i="6"/>
  <c r="P999" i="6"/>
  <c r="Q999" i="6"/>
  <c r="R999" i="6"/>
  <c r="O1000" i="6"/>
  <c r="P1000" i="6"/>
  <c r="Q1000" i="6"/>
  <c r="R1000" i="6"/>
  <c r="O1001" i="6"/>
  <c r="P1001" i="6"/>
  <c r="Q1001" i="6"/>
  <c r="R1001" i="6"/>
  <c r="O1002" i="6"/>
  <c r="P1002" i="6"/>
  <c r="Q1002" i="6"/>
  <c r="R1002" i="6"/>
  <c r="O1003" i="6"/>
  <c r="P1003" i="6"/>
  <c r="Q1003" i="6"/>
  <c r="R1003" i="6"/>
  <c r="O1004" i="6"/>
  <c r="P1004" i="6"/>
  <c r="Q1004" i="6"/>
  <c r="R1004" i="6"/>
  <c r="O1005" i="6"/>
  <c r="P1005" i="6"/>
  <c r="Q1005" i="6"/>
  <c r="R1005" i="6"/>
  <c r="O1006" i="6"/>
  <c r="P1006" i="6"/>
  <c r="Q1006" i="6"/>
  <c r="R1006" i="6"/>
  <c r="O1007" i="6"/>
  <c r="P1007" i="6"/>
  <c r="Q1007" i="6"/>
  <c r="R1007" i="6"/>
  <c r="O1008" i="6"/>
  <c r="P1008" i="6"/>
  <c r="Q1008" i="6"/>
  <c r="R1008" i="6"/>
  <c r="O1009" i="6"/>
  <c r="P1009" i="6"/>
  <c r="Q1009" i="6"/>
  <c r="R1009" i="6"/>
  <c r="O1010" i="6"/>
  <c r="P1010" i="6"/>
  <c r="Q1010" i="6"/>
  <c r="R1010" i="6"/>
  <c r="O1011" i="6"/>
  <c r="P1011" i="6"/>
  <c r="Q1011" i="6"/>
  <c r="R1011" i="6"/>
  <c r="O1012" i="6"/>
  <c r="P1012" i="6"/>
  <c r="Q1012" i="6"/>
  <c r="R1012" i="6"/>
  <c r="O1013" i="6"/>
  <c r="P1013" i="6"/>
  <c r="Q1013" i="6"/>
  <c r="R1013" i="6"/>
  <c r="O1014" i="6"/>
  <c r="P1014" i="6"/>
  <c r="Q1014" i="6"/>
  <c r="R1014" i="6"/>
  <c r="O1015" i="6"/>
  <c r="P1015" i="6"/>
  <c r="Q1015" i="6"/>
  <c r="R1015" i="6"/>
  <c r="O1016" i="6"/>
  <c r="P1016" i="6"/>
  <c r="Q1016" i="6"/>
  <c r="R1016" i="6"/>
  <c r="O1017" i="6"/>
  <c r="P1017" i="6"/>
  <c r="Q1017" i="6"/>
  <c r="R1017" i="6"/>
  <c r="O1018" i="6"/>
  <c r="P1018" i="6"/>
  <c r="Q1018" i="6"/>
  <c r="R1018" i="6"/>
  <c r="O1019" i="6"/>
  <c r="P1019" i="6"/>
  <c r="Q1019" i="6"/>
  <c r="R1019" i="6"/>
  <c r="O1020" i="6"/>
  <c r="P1020" i="6"/>
  <c r="Q1020" i="6"/>
  <c r="R1020" i="6"/>
  <c r="O1021" i="6"/>
  <c r="P1021" i="6"/>
  <c r="Q1021" i="6"/>
  <c r="R1021" i="6"/>
  <c r="O1022" i="6"/>
  <c r="P1022" i="6"/>
  <c r="Q1022" i="6"/>
  <c r="R1022" i="6"/>
  <c r="O1023" i="6"/>
  <c r="P1023" i="6"/>
  <c r="Q1023" i="6"/>
  <c r="R1023" i="6"/>
  <c r="O1024" i="6"/>
  <c r="P1024" i="6"/>
  <c r="Q1024" i="6"/>
  <c r="R1024" i="6"/>
  <c r="O1025" i="6"/>
  <c r="P1025" i="6"/>
  <c r="Q1025" i="6"/>
  <c r="R1025" i="6"/>
  <c r="O1026" i="6"/>
  <c r="P1026" i="6"/>
  <c r="Q1026" i="6"/>
  <c r="R1026" i="6"/>
  <c r="O1027" i="6"/>
  <c r="P1027" i="6"/>
  <c r="Q1027" i="6"/>
  <c r="R1027" i="6"/>
  <c r="O1028" i="6"/>
  <c r="P1028" i="6"/>
  <c r="Q1028" i="6"/>
  <c r="R1028" i="6"/>
  <c r="O1029" i="6"/>
  <c r="P1029" i="6"/>
  <c r="Q1029" i="6"/>
  <c r="R1029" i="6"/>
  <c r="O1030" i="6"/>
  <c r="P1030" i="6"/>
  <c r="Q1030" i="6"/>
  <c r="R1030" i="6"/>
  <c r="O1031" i="6"/>
  <c r="P1031" i="6"/>
  <c r="Q1031" i="6"/>
  <c r="R1031" i="6"/>
  <c r="O1032" i="6"/>
  <c r="P1032" i="6"/>
  <c r="Q1032" i="6"/>
  <c r="R1032" i="6"/>
  <c r="O1033" i="6"/>
  <c r="P1033" i="6"/>
  <c r="Q1033" i="6"/>
  <c r="R1033" i="6"/>
  <c r="O1034" i="6"/>
  <c r="P1034" i="6"/>
  <c r="Q1034" i="6"/>
  <c r="R1034" i="6"/>
  <c r="O1035" i="6"/>
  <c r="P1035" i="6"/>
  <c r="Q1035" i="6"/>
  <c r="R1035" i="6"/>
  <c r="O1036" i="6"/>
  <c r="P1036" i="6"/>
  <c r="Q1036" i="6"/>
  <c r="R1036" i="6"/>
  <c r="O1037" i="6"/>
  <c r="P1037" i="6"/>
  <c r="Q1037" i="6"/>
  <c r="R1037" i="6"/>
  <c r="O1038" i="6"/>
  <c r="P1038" i="6"/>
  <c r="Q1038" i="6"/>
  <c r="R1038" i="6"/>
  <c r="O1039" i="6"/>
  <c r="P1039" i="6"/>
  <c r="Q1039" i="6"/>
  <c r="R1039" i="6"/>
  <c r="O1040" i="6"/>
  <c r="P1040" i="6"/>
  <c r="Q1040" i="6"/>
  <c r="R1040" i="6"/>
  <c r="O1041" i="6"/>
  <c r="P1041" i="6"/>
  <c r="Q1041" i="6"/>
  <c r="R1041" i="6"/>
  <c r="O1042" i="6"/>
  <c r="P1042" i="6"/>
  <c r="Q1042" i="6"/>
  <c r="R1042" i="6"/>
  <c r="O1043" i="6"/>
  <c r="P1043" i="6"/>
  <c r="Q1043" i="6"/>
  <c r="R1043" i="6"/>
  <c r="O1044" i="6"/>
  <c r="P1044" i="6"/>
  <c r="Q1044" i="6"/>
  <c r="R1044" i="6"/>
  <c r="O1045" i="6"/>
  <c r="P1045" i="6"/>
  <c r="Q1045" i="6"/>
  <c r="R1045" i="6"/>
  <c r="O1046" i="6"/>
  <c r="P1046" i="6"/>
  <c r="Q1046" i="6"/>
  <c r="R1046" i="6"/>
  <c r="O1047" i="6"/>
  <c r="P1047" i="6"/>
  <c r="Q1047" i="6"/>
  <c r="R1047" i="6"/>
  <c r="O1048" i="6"/>
  <c r="P1048" i="6"/>
  <c r="Q1048" i="6"/>
  <c r="R1048" i="6"/>
  <c r="O1049" i="6"/>
  <c r="P1049" i="6"/>
  <c r="Q1049" i="6"/>
  <c r="R1049" i="6"/>
  <c r="O1050" i="6"/>
  <c r="P1050" i="6"/>
  <c r="Q1050" i="6"/>
  <c r="R1050" i="6"/>
  <c r="O1051" i="6"/>
  <c r="P1051" i="6"/>
  <c r="Q1051" i="6"/>
  <c r="R1051" i="6"/>
  <c r="O1052" i="6"/>
  <c r="P1052" i="6"/>
  <c r="Q1052" i="6"/>
  <c r="R1052" i="6"/>
  <c r="O1053" i="6"/>
  <c r="P1053" i="6"/>
  <c r="Q1053" i="6"/>
  <c r="R1053" i="6"/>
  <c r="O1054" i="6"/>
  <c r="P1054" i="6"/>
  <c r="Q1054" i="6"/>
  <c r="R1054" i="6"/>
  <c r="O1055" i="6"/>
  <c r="P1055" i="6"/>
  <c r="Q1055" i="6"/>
  <c r="R1055" i="6"/>
  <c r="O1056" i="6"/>
  <c r="P1056" i="6"/>
  <c r="Q1056" i="6"/>
  <c r="R1056" i="6"/>
  <c r="O1057" i="6"/>
  <c r="P1057" i="6"/>
  <c r="Q1057" i="6"/>
  <c r="R1057" i="6"/>
  <c r="O1058" i="6"/>
  <c r="P1058" i="6"/>
  <c r="Q1058" i="6"/>
  <c r="R1058" i="6"/>
  <c r="O1059" i="6"/>
  <c r="P1059" i="6"/>
  <c r="Q1059" i="6"/>
  <c r="R1059" i="6"/>
  <c r="O1060" i="6"/>
  <c r="P1060" i="6"/>
  <c r="Q1060" i="6"/>
  <c r="R1060" i="6"/>
  <c r="O1061" i="6"/>
  <c r="P1061" i="6"/>
  <c r="Q1061" i="6"/>
  <c r="R1061" i="6"/>
  <c r="O1062" i="6"/>
  <c r="P1062" i="6"/>
  <c r="Q1062" i="6"/>
  <c r="R1062" i="6"/>
  <c r="O1063" i="6"/>
  <c r="P1063" i="6"/>
  <c r="Q1063" i="6"/>
  <c r="R1063" i="6"/>
  <c r="O1064" i="6"/>
  <c r="P1064" i="6"/>
  <c r="Q1064" i="6"/>
  <c r="R1064" i="6"/>
  <c r="O1065" i="6"/>
  <c r="P1065" i="6"/>
  <c r="Q1065" i="6"/>
  <c r="R1065" i="6"/>
  <c r="O1066" i="6"/>
  <c r="P1066" i="6"/>
  <c r="Q1066" i="6"/>
  <c r="R1066" i="6"/>
  <c r="O1067" i="6"/>
  <c r="P1067" i="6"/>
  <c r="Q1067" i="6"/>
  <c r="R1067" i="6"/>
  <c r="O1068" i="6"/>
  <c r="P1068" i="6"/>
  <c r="Q1068" i="6"/>
  <c r="R1068" i="6"/>
  <c r="O1069" i="6"/>
  <c r="P1069" i="6"/>
  <c r="Q1069" i="6"/>
  <c r="R1069" i="6"/>
  <c r="O1070" i="6"/>
  <c r="P1070" i="6"/>
  <c r="Q1070" i="6"/>
  <c r="R1070" i="6"/>
  <c r="O1071" i="6"/>
  <c r="P1071" i="6"/>
  <c r="Q1071" i="6"/>
  <c r="R1071" i="6"/>
  <c r="O1072" i="6"/>
  <c r="P1072" i="6"/>
  <c r="Q1072" i="6"/>
  <c r="R1072" i="6"/>
  <c r="O1073" i="6"/>
  <c r="P1073" i="6"/>
  <c r="Q1073" i="6"/>
  <c r="R1073" i="6"/>
  <c r="O1074" i="6"/>
  <c r="P1074" i="6"/>
  <c r="Q1074" i="6"/>
  <c r="R1074" i="6"/>
  <c r="O1075" i="6"/>
  <c r="P1075" i="6"/>
  <c r="Q1075" i="6"/>
  <c r="R1075" i="6"/>
  <c r="O1076" i="6"/>
  <c r="P1076" i="6"/>
  <c r="Q1076" i="6"/>
  <c r="R1076" i="6"/>
  <c r="O1077" i="6"/>
  <c r="P1077" i="6"/>
  <c r="Q1077" i="6"/>
  <c r="R1077" i="6"/>
  <c r="O1078" i="6"/>
  <c r="P1078" i="6"/>
  <c r="Q1078" i="6"/>
  <c r="R1078" i="6"/>
  <c r="O1079" i="6"/>
  <c r="P1079" i="6"/>
  <c r="Q1079" i="6"/>
  <c r="R1079" i="6"/>
  <c r="O1080" i="6"/>
  <c r="P1080" i="6"/>
  <c r="Q1080" i="6"/>
  <c r="R1080" i="6"/>
  <c r="O1081" i="6"/>
  <c r="P1081" i="6"/>
  <c r="Q1081" i="6"/>
  <c r="R1081" i="6"/>
  <c r="O1082" i="6"/>
  <c r="P1082" i="6"/>
  <c r="Q1082" i="6"/>
  <c r="R1082" i="6"/>
  <c r="O1083" i="6"/>
  <c r="P1083" i="6"/>
  <c r="Q1083" i="6"/>
  <c r="R1083" i="6"/>
  <c r="O1084" i="6"/>
  <c r="P1084" i="6"/>
  <c r="Q1084" i="6"/>
  <c r="R1084" i="6"/>
  <c r="O1085" i="6"/>
  <c r="P1085" i="6"/>
  <c r="Q1085" i="6"/>
  <c r="R1085" i="6"/>
  <c r="O1086" i="6"/>
  <c r="P1086" i="6"/>
  <c r="Q1086" i="6"/>
  <c r="R1086" i="6"/>
  <c r="O1087" i="6"/>
  <c r="P1087" i="6"/>
  <c r="Q1087" i="6"/>
  <c r="R1087" i="6"/>
  <c r="O1088" i="6"/>
  <c r="P1088" i="6"/>
  <c r="Q1088" i="6"/>
  <c r="R1088" i="6"/>
  <c r="O1089" i="6"/>
  <c r="P1089" i="6"/>
  <c r="Q1089" i="6"/>
  <c r="R1089" i="6"/>
  <c r="O1090" i="6"/>
  <c r="P1090" i="6"/>
  <c r="Q1090" i="6"/>
  <c r="R1090" i="6"/>
  <c r="O1091" i="6"/>
  <c r="P1091" i="6"/>
  <c r="Q1091" i="6"/>
  <c r="R1091" i="6"/>
  <c r="O1092" i="6"/>
  <c r="P1092" i="6"/>
  <c r="Q1092" i="6"/>
  <c r="R1092" i="6"/>
  <c r="O1093" i="6"/>
  <c r="P1093" i="6"/>
  <c r="Q1093" i="6"/>
  <c r="R1093" i="6"/>
  <c r="O1094" i="6"/>
  <c r="P1094" i="6"/>
  <c r="Q1094" i="6"/>
  <c r="R1094" i="6"/>
  <c r="O1095" i="6"/>
  <c r="P1095" i="6"/>
  <c r="Q1095" i="6"/>
  <c r="R1095" i="6"/>
  <c r="O1096" i="6"/>
  <c r="P1096" i="6"/>
  <c r="Q1096" i="6"/>
  <c r="R1096" i="6"/>
  <c r="O1097" i="6"/>
  <c r="P1097" i="6"/>
  <c r="Q1097" i="6"/>
  <c r="R1097" i="6"/>
  <c r="O1098" i="6"/>
  <c r="P1098" i="6"/>
  <c r="Q1098" i="6"/>
  <c r="R1098" i="6"/>
  <c r="O1099" i="6"/>
  <c r="P1099" i="6"/>
  <c r="Q1099" i="6"/>
  <c r="R1099" i="6"/>
  <c r="O1100" i="6"/>
  <c r="P1100" i="6"/>
  <c r="Q1100" i="6"/>
  <c r="R1100" i="6"/>
  <c r="O1101" i="6"/>
  <c r="P1101" i="6"/>
  <c r="Q1101" i="6"/>
  <c r="R1101" i="6"/>
  <c r="O1102" i="6"/>
  <c r="P1102" i="6"/>
  <c r="Q1102" i="6"/>
  <c r="R1102" i="6"/>
  <c r="O1103" i="6"/>
  <c r="P1103" i="6"/>
  <c r="Q1103" i="6"/>
  <c r="R1103" i="6"/>
  <c r="O1104" i="6"/>
  <c r="P1104" i="6"/>
  <c r="Q1104" i="6"/>
  <c r="R1104" i="6"/>
  <c r="O1105" i="6"/>
  <c r="P1105" i="6"/>
  <c r="Q1105" i="6"/>
  <c r="R1105" i="6"/>
  <c r="O1106" i="6"/>
  <c r="P1106" i="6"/>
  <c r="Q1106" i="6"/>
  <c r="R1106" i="6"/>
  <c r="O1107" i="6"/>
  <c r="P1107" i="6"/>
  <c r="Q1107" i="6"/>
  <c r="R1107" i="6"/>
  <c r="O1108" i="6"/>
  <c r="P1108" i="6"/>
  <c r="Q1108" i="6"/>
  <c r="R1108" i="6"/>
  <c r="O1109" i="6"/>
  <c r="P1109" i="6"/>
  <c r="Q1109" i="6"/>
  <c r="R1109" i="6"/>
  <c r="O1110" i="6"/>
  <c r="P1110" i="6"/>
  <c r="Q1110" i="6"/>
  <c r="R1110" i="6"/>
  <c r="O1111" i="6"/>
  <c r="P1111" i="6"/>
  <c r="Q1111" i="6"/>
  <c r="R1111" i="6"/>
  <c r="O1112" i="6"/>
  <c r="P1112" i="6"/>
  <c r="Q1112" i="6"/>
  <c r="R1112" i="6"/>
  <c r="O1113" i="6"/>
  <c r="P1113" i="6"/>
  <c r="Q1113" i="6"/>
  <c r="R1113" i="6"/>
  <c r="O1114" i="6"/>
  <c r="P1114" i="6"/>
  <c r="Q1114" i="6"/>
  <c r="R1114" i="6"/>
  <c r="O1115" i="6"/>
  <c r="P1115" i="6"/>
  <c r="Q1115" i="6"/>
  <c r="R1115" i="6"/>
  <c r="O1116" i="6"/>
  <c r="P1116" i="6"/>
  <c r="Q1116" i="6"/>
  <c r="R1116" i="6"/>
  <c r="O1117" i="6"/>
  <c r="P1117" i="6"/>
  <c r="Q1117" i="6"/>
  <c r="R1117" i="6"/>
  <c r="O1118" i="6"/>
  <c r="P1118" i="6"/>
  <c r="Q1118" i="6"/>
  <c r="R1118" i="6"/>
  <c r="O1119" i="6"/>
  <c r="P1119" i="6"/>
  <c r="Q1119" i="6"/>
  <c r="R1119" i="6"/>
  <c r="O1120" i="6"/>
  <c r="P1120" i="6"/>
  <c r="Q1120" i="6"/>
  <c r="R1120" i="6"/>
  <c r="O1121" i="6"/>
  <c r="P1121" i="6"/>
  <c r="Q1121" i="6"/>
  <c r="R1121" i="6"/>
  <c r="O1122" i="6"/>
  <c r="P1122" i="6"/>
  <c r="Q1122" i="6"/>
  <c r="R1122" i="6"/>
  <c r="O1123" i="6"/>
  <c r="P1123" i="6"/>
  <c r="Q1123" i="6"/>
  <c r="R1123" i="6"/>
  <c r="O1124" i="6"/>
  <c r="P1124" i="6"/>
  <c r="Q1124" i="6"/>
  <c r="R1124" i="6"/>
  <c r="O1125" i="6"/>
  <c r="P1125" i="6"/>
  <c r="Q1125" i="6"/>
  <c r="R1125" i="6"/>
  <c r="O1126" i="6"/>
  <c r="P1126" i="6"/>
  <c r="Q1126" i="6"/>
  <c r="R1126" i="6"/>
  <c r="O1127" i="6"/>
  <c r="P1127" i="6"/>
  <c r="Q1127" i="6"/>
  <c r="R1127" i="6"/>
  <c r="O1128" i="6"/>
  <c r="P1128" i="6"/>
  <c r="Q1128" i="6"/>
  <c r="R1128" i="6"/>
  <c r="O1129" i="6"/>
  <c r="P1129" i="6"/>
  <c r="Q1129" i="6"/>
  <c r="R1129" i="6"/>
  <c r="O1130" i="6"/>
  <c r="P1130" i="6"/>
  <c r="Q1130" i="6"/>
  <c r="R1130" i="6"/>
  <c r="O1131" i="6"/>
  <c r="P1131" i="6"/>
  <c r="Q1131" i="6"/>
  <c r="R1131" i="6"/>
  <c r="O1132" i="6"/>
  <c r="P1132" i="6"/>
  <c r="Q1132" i="6"/>
  <c r="R1132" i="6"/>
  <c r="O1133" i="6"/>
  <c r="P1133" i="6"/>
  <c r="Q1133" i="6"/>
  <c r="R1133" i="6"/>
  <c r="O1134" i="6"/>
  <c r="P1134" i="6"/>
  <c r="Q1134" i="6"/>
  <c r="R1134" i="6"/>
  <c r="O1135" i="6"/>
  <c r="P1135" i="6"/>
  <c r="Q1135" i="6"/>
  <c r="R1135" i="6"/>
  <c r="O1136" i="6"/>
  <c r="P1136" i="6"/>
  <c r="Q1136" i="6"/>
  <c r="R1136" i="6"/>
  <c r="O1137" i="6"/>
  <c r="P1137" i="6"/>
  <c r="Q1137" i="6"/>
  <c r="R1137" i="6"/>
  <c r="O1138" i="6"/>
  <c r="P1138" i="6"/>
  <c r="Q1138" i="6"/>
  <c r="R1138" i="6"/>
  <c r="O1139" i="6"/>
  <c r="P1139" i="6"/>
  <c r="Q1139" i="6"/>
  <c r="R1139" i="6"/>
  <c r="O1140" i="6"/>
  <c r="P1140" i="6"/>
  <c r="Q1140" i="6"/>
  <c r="R1140" i="6"/>
  <c r="O1141" i="6"/>
  <c r="P1141" i="6"/>
  <c r="Q1141" i="6"/>
  <c r="R1141" i="6"/>
  <c r="O1142" i="6"/>
  <c r="P1142" i="6"/>
  <c r="Q1142" i="6"/>
  <c r="R1142" i="6"/>
  <c r="O1143" i="6"/>
  <c r="P1143" i="6"/>
  <c r="Q1143" i="6"/>
  <c r="R1143" i="6"/>
  <c r="O1144" i="6"/>
  <c r="P1144" i="6"/>
  <c r="Q1144" i="6"/>
  <c r="R1144" i="6"/>
  <c r="O1145" i="6"/>
  <c r="P1145" i="6"/>
  <c r="Q1145" i="6"/>
  <c r="R1145" i="6"/>
  <c r="O1146" i="6"/>
  <c r="P1146" i="6"/>
  <c r="Q1146" i="6"/>
  <c r="R1146" i="6"/>
  <c r="O1147" i="6"/>
  <c r="P1147" i="6"/>
  <c r="Q1147" i="6"/>
  <c r="R1147" i="6"/>
  <c r="O1148" i="6"/>
  <c r="P1148" i="6"/>
  <c r="Q1148" i="6"/>
  <c r="R1148" i="6"/>
  <c r="O1149" i="6"/>
  <c r="P1149" i="6"/>
  <c r="Q1149" i="6"/>
  <c r="R1149" i="6"/>
  <c r="O1150" i="6"/>
  <c r="P1150" i="6"/>
  <c r="Q1150" i="6"/>
  <c r="R1150" i="6"/>
  <c r="O1151" i="6"/>
  <c r="P1151" i="6"/>
  <c r="Q1151" i="6"/>
  <c r="R1151" i="6"/>
  <c r="O1152" i="6"/>
  <c r="P1152" i="6"/>
  <c r="Q1152" i="6"/>
  <c r="R1152" i="6"/>
  <c r="O1153" i="6"/>
  <c r="P1153" i="6"/>
  <c r="Q1153" i="6"/>
  <c r="R1153" i="6"/>
  <c r="O1154" i="6"/>
  <c r="P1154" i="6"/>
  <c r="Q1154" i="6"/>
  <c r="R1154" i="6"/>
  <c r="O1155" i="6"/>
  <c r="P1155" i="6"/>
  <c r="Q1155" i="6"/>
  <c r="R1155" i="6"/>
  <c r="O1156" i="6"/>
  <c r="P1156" i="6"/>
  <c r="Q1156" i="6"/>
  <c r="R1156" i="6"/>
  <c r="O1157" i="6"/>
  <c r="P1157" i="6"/>
  <c r="Q1157" i="6"/>
  <c r="R1157" i="6"/>
  <c r="O1158" i="6"/>
  <c r="P1158" i="6"/>
  <c r="Q1158" i="6"/>
  <c r="R1158" i="6"/>
  <c r="O1159" i="6"/>
  <c r="P1159" i="6"/>
  <c r="Q1159" i="6"/>
  <c r="R1159" i="6"/>
  <c r="O1160" i="6"/>
  <c r="P1160" i="6"/>
  <c r="Q1160" i="6"/>
  <c r="R1160" i="6"/>
  <c r="O1161" i="6"/>
  <c r="P1161" i="6"/>
  <c r="Q1161" i="6"/>
  <c r="R1161" i="6"/>
  <c r="O1162" i="6"/>
  <c r="P1162" i="6"/>
  <c r="Q1162" i="6"/>
  <c r="R1162" i="6"/>
  <c r="O1163" i="6"/>
  <c r="P1163" i="6"/>
  <c r="Q1163" i="6"/>
  <c r="R1163" i="6"/>
  <c r="O1164" i="6"/>
  <c r="P1164" i="6"/>
  <c r="Q1164" i="6"/>
  <c r="R1164" i="6"/>
  <c r="O1165" i="6"/>
  <c r="P1165" i="6"/>
  <c r="Q1165" i="6"/>
  <c r="R1165" i="6"/>
  <c r="O1166" i="6"/>
  <c r="P1166" i="6"/>
  <c r="Q1166" i="6"/>
  <c r="R1166" i="6"/>
  <c r="O1167" i="6"/>
  <c r="P1167" i="6"/>
  <c r="Q1167" i="6"/>
  <c r="R1167" i="6"/>
  <c r="O1168" i="6"/>
  <c r="P1168" i="6"/>
  <c r="Q1168" i="6"/>
  <c r="R1168" i="6"/>
  <c r="O1169" i="6"/>
  <c r="P1169" i="6"/>
  <c r="Q1169" i="6"/>
  <c r="R1169" i="6"/>
  <c r="O1170" i="6"/>
  <c r="P1170" i="6"/>
  <c r="Q1170" i="6"/>
  <c r="R1170" i="6"/>
  <c r="O1171" i="6"/>
  <c r="P1171" i="6"/>
  <c r="Q1171" i="6"/>
  <c r="R1171" i="6"/>
  <c r="O1172" i="6"/>
  <c r="P1172" i="6"/>
  <c r="Q1172" i="6"/>
  <c r="R1172" i="6"/>
  <c r="O1173" i="6"/>
  <c r="P1173" i="6"/>
  <c r="Q1173" i="6"/>
  <c r="R1173" i="6"/>
  <c r="O1174" i="6"/>
  <c r="P1174" i="6"/>
  <c r="Q1174" i="6"/>
  <c r="R1174" i="6"/>
  <c r="O1175" i="6"/>
  <c r="P1175" i="6"/>
  <c r="Q1175" i="6"/>
  <c r="R1175" i="6"/>
  <c r="O1176" i="6"/>
  <c r="P1176" i="6"/>
  <c r="Q1176" i="6"/>
  <c r="R1176" i="6"/>
  <c r="O1177" i="6"/>
  <c r="P1177" i="6"/>
  <c r="Q1177" i="6"/>
  <c r="R1177" i="6"/>
  <c r="O1178" i="6"/>
  <c r="P1178" i="6"/>
  <c r="Q1178" i="6"/>
  <c r="R1178" i="6"/>
  <c r="O1179" i="6"/>
  <c r="P1179" i="6"/>
  <c r="Q1179" i="6"/>
  <c r="R1179" i="6"/>
  <c r="O1180" i="6"/>
  <c r="P1180" i="6"/>
  <c r="Q1180" i="6"/>
  <c r="R1180" i="6"/>
  <c r="O1181" i="6"/>
  <c r="P1181" i="6"/>
  <c r="Q1181" i="6"/>
  <c r="R1181" i="6"/>
  <c r="O1182" i="6"/>
  <c r="P1182" i="6"/>
  <c r="Q1182" i="6"/>
  <c r="R1182" i="6"/>
  <c r="O1183" i="6"/>
  <c r="P1183" i="6"/>
  <c r="Q1183" i="6"/>
  <c r="R1183" i="6"/>
  <c r="O1184" i="6"/>
  <c r="P1184" i="6"/>
  <c r="Q1184" i="6"/>
  <c r="R1184" i="6"/>
  <c r="O1185" i="6"/>
  <c r="P1185" i="6"/>
  <c r="Q1185" i="6"/>
  <c r="R1185" i="6"/>
  <c r="O1186" i="6"/>
  <c r="P1186" i="6"/>
  <c r="Q1186" i="6"/>
  <c r="R1186" i="6"/>
  <c r="O1187" i="6"/>
  <c r="P1187" i="6"/>
  <c r="Q1187" i="6"/>
  <c r="R1187" i="6"/>
  <c r="O1188" i="6"/>
  <c r="P1188" i="6"/>
  <c r="Q1188" i="6"/>
  <c r="R1188" i="6"/>
  <c r="O1189" i="6"/>
  <c r="P1189" i="6"/>
  <c r="Q1189" i="6"/>
  <c r="R1189" i="6"/>
  <c r="O1190" i="6"/>
  <c r="P1190" i="6"/>
  <c r="Q1190" i="6"/>
  <c r="R1190" i="6"/>
  <c r="O1191" i="6"/>
  <c r="P1191" i="6"/>
  <c r="Q1191" i="6"/>
  <c r="R1191" i="6"/>
  <c r="O1192" i="6"/>
  <c r="P1192" i="6"/>
  <c r="Q1192" i="6"/>
  <c r="R1192" i="6"/>
  <c r="O1193" i="6"/>
  <c r="P1193" i="6"/>
  <c r="Q1193" i="6"/>
  <c r="R1193" i="6"/>
  <c r="O1194" i="6"/>
  <c r="P1194" i="6"/>
  <c r="Q1194" i="6"/>
  <c r="R1194" i="6"/>
  <c r="O1195" i="6"/>
  <c r="P1195" i="6"/>
  <c r="Q1195" i="6"/>
  <c r="R1195" i="6"/>
  <c r="O1196" i="6"/>
  <c r="P1196" i="6"/>
  <c r="Q1196" i="6"/>
  <c r="R1196" i="6"/>
  <c r="O1197" i="6"/>
  <c r="P1197" i="6"/>
  <c r="Q1197" i="6"/>
  <c r="R1197" i="6"/>
  <c r="O1198" i="6"/>
  <c r="P1198" i="6"/>
  <c r="Q1198" i="6"/>
  <c r="R1198" i="6"/>
  <c r="O1199" i="6"/>
  <c r="P1199" i="6"/>
  <c r="Q1199" i="6"/>
  <c r="R1199" i="6"/>
  <c r="O1200" i="6"/>
  <c r="P1200" i="6"/>
  <c r="Q1200" i="6"/>
  <c r="R1200" i="6"/>
  <c r="O1201" i="6"/>
  <c r="P1201" i="6"/>
  <c r="Q1201" i="6"/>
  <c r="R1201" i="6"/>
  <c r="O1202" i="6"/>
  <c r="P1202" i="6"/>
  <c r="Q1202" i="6"/>
  <c r="R1202" i="6"/>
  <c r="O1203" i="6"/>
  <c r="P1203" i="6"/>
  <c r="Q1203" i="6"/>
  <c r="R1203" i="6"/>
  <c r="O1204" i="6"/>
  <c r="P1204" i="6"/>
  <c r="Q1204" i="6"/>
  <c r="R1204" i="6"/>
  <c r="O1205" i="6"/>
  <c r="P1205" i="6"/>
  <c r="Q1205" i="6"/>
  <c r="R1205" i="6"/>
  <c r="O1206" i="6"/>
  <c r="P1206" i="6"/>
  <c r="Q1206" i="6"/>
  <c r="R1206" i="6"/>
  <c r="O1207" i="6"/>
  <c r="P1207" i="6"/>
  <c r="Q1207" i="6"/>
  <c r="R1207" i="6"/>
  <c r="O1208" i="6"/>
  <c r="P1208" i="6"/>
  <c r="Q1208" i="6"/>
  <c r="R1208" i="6"/>
  <c r="O1209" i="6"/>
  <c r="P1209" i="6"/>
  <c r="Q1209" i="6"/>
  <c r="R1209" i="6"/>
  <c r="O1210" i="6"/>
  <c r="P1210" i="6"/>
  <c r="Q1210" i="6"/>
  <c r="R1210" i="6"/>
  <c r="O1211" i="6"/>
  <c r="P1211" i="6"/>
  <c r="Q1211" i="6"/>
  <c r="R1211" i="6"/>
  <c r="O1212" i="6"/>
  <c r="P1212" i="6"/>
  <c r="Q1212" i="6"/>
  <c r="R1212" i="6"/>
  <c r="O1213" i="6"/>
  <c r="P1213" i="6"/>
  <c r="Q1213" i="6"/>
  <c r="R1213" i="6"/>
  <c r="O1214" i="6"/>
  <c r="P1214" i="6"/>
  <c r="Q1214" i="6"/>
  <c r="R1214" i="6"/>
  <c r="O1215" i="6"/>
  <c r="P1215" i="6"/>
  <c r="Q1215" i="6"/>
  <c r="R1215" i="6"/>
  <c r="O1216" i="6"/>
  <c r="P1216" i="6"/>
  <c r="Q1216" i="6"/>
  <c r="R1216" i="6"/>
  <c r="O1217" i="6"/>
  <c r="P1217" i="6"/>
  <c r="Q1217" i="6"/>
  <c r="R1217" i="6"/>
  <c r="O1218" i="6"/>
  <c r="P1218" i="6"/>
  <c r="Q1218" i="6"/>
  <c r="R1218" i="6"/>
  <c r="O1219" i="6"/>
  <c r="P1219" i="6"/>
  <c r="Q1219" i="6"/>
  <c r="R1219" i="6"/>
  <c r="O1220" i="6"/>
  <c r="P1220" i="6"/>
  <c r="Q1220" i="6"/>
  <c r="R1220" i="6"/>
  <c r="O1221" i="6"/>
  <c r="P1221" i="6"/>
  <c r="Q1221" i="6"/>
  <c r="R1221" i="6"/>
  <c r="O1222" i="6"/>
  <c r="P1222" i="6"/>
  <c r="Q1222" i="6"/>
  <c r="R1222" i="6"/>
  <c r="O1223" i="6"/>
  <c r="P1223" i="6"/>
  <c r="Q1223" i="6"/>
  <c r="R1223" i="6"/>
  <c r="O1224" i="6"/>
  <c r="P1224" i="6"/>
  <c r="Q1224" i="6"/>
  <c r="R1224" i="6"/>
  <c r="O1225" i="6"/>
  <c r="P1225" i="6"/>
  <c r="Q1225" i="6"/>
  <c r="R1225" i="6"/>
  <c r="O1226" i="6"/>
  <c r="P1226" i="6"/>
  <c r="Q1226" i="6"/>
  <c r="R1226" i="6"/>
  <c r="O1227" i="6"/>
  <c r="P1227" i="6"/>
  <c r="Q1227" i="6"/>
  <c r="R1227" i="6"/>
  <c r="O1228" i="6"/>
  <c r="P1228" i="6"/>
  <c r="Q1228" i="6"/>
  <c r="R1228" i="6"/>
  <c r="O1229" i="6"/>
  <c r="P1229" i="6"/>
  <c r="Q1229" i="6"/>
  <c r="R1229" i="6"/>
  <c r="O1230" i="6"/>
  <c r="P1230" i="6"/>
  <c r="Q1230" i="6"/>
  <c r="R1230" i="6"/>
  <c r="O1231" i="6"/>
  <c r="P1231" i="6"/>
  <c r="Q1231" i="6"/>
  <c r="R1231" i="6"/>
  <c r="O1232" i="6"/>
  <c r="P1232" i="6"/>
  <c r="Q1232" i="6"/>
  <c r="R1232" i="6"/>
  <c r="O1233" i="6"/>
  <c r="P1233" i="6"/>
  <c r="Q1233" i="6"/>
  <c r="R1233" i="6"/>
  <c r="O1234" i="6"/>
  <c r="P1234" i="6"/>
  <c r="Q1234" i="6"/>
  <c r="R1234" i="6"/>
  <c r="O1235" i="6"/>
  <c r="P1235" i="6"/>
  <c r="Q1235" i="6"/>
  <c r="R1235" i="6"/>
  <c r="O1236" i="6"/>
  <c r="P1236" i="6"/>
  <c r="Q1236" i="6"/>
  <c r="R1236" i="6"/>
  <c r="O1237" i="6"/>
  <c r="P1237" i="6"/>
  <c r="Q1237" i="6"/>
  <c r="R1237" i="6"/>
  <c r="O1238" i="6"/>
  <c r="P1238" i="6"/>
  <c r="Q1238" i="6"/>
  <c r="R1238" i="6"/>
  <c r="O1239" i="6"/>
  <c r="P1239" i="6"/>
  <c r="Q1239" i="6"/>
  <c r="R1239" i="6"/>
  <c r="O1240" i="6"/>
  <c r="P1240" i="6"/>
  <c r="Q1240" i="6"/>
  <c r="R1240" i="6"/>
  <c r="O1241" i="6"/>
  <c r="P1241" i="6"/>
  <c r="Q1241" i="6"/>
  <c r="R1241" i="6"/>
  <c r="O1242" i="6"/>
  <c r="P1242" i="6"/>
  <c r="Q1242" i="6"/>
  <c r="R1242" i="6"/>
  <c r="O1243" i="6"/>
  <c r="P1243" i="6"/>
  <c r="Q1243" i="6"/>
  <c r="R1243" i="6"/>
  <c r="O1244" i="6"/>
  <c r="P1244" i="6"/>
  <c r="Q1244" i="6"/>
  <c r="R1244" i="6"/>
  <c r="O1245" i="6"/>
  <c r="P1245" i="6"/>
  <c r="Q1245" i="6"/>
  <c r="R1245" i="6"/>
  <c r="O1246" i="6"/>
  <c r="P1246" i="6"/>
  <c r="Q1246" i="6"/>
  <c r="R1246" i="6"/>
  <c r="O1247" i="6"/>
  <c r="P1247" i="6"/>
  <c r="Q1247" i="6"/>
  <c r="R1247" i="6"/>
  <c r="O1248" i="6"/>
  <c r="P1248" i="6"/>
  <c r="Q1248" i="6"/>
  <c r="R1248" i="6"/>
  <c r="O1249" i="6"/>
  <c r="P1249" i="6"/>
  <c r="Q1249" i="6"/>
  <c r="R1249" i="6"/>
  <c r="O1250" i="6"/>
  <c r="P1250" i="6"/>
  <c r="Q1250" i="6"/>
  <c r="R1250" i="6"/>
  <c r="O1251" i="6"/>
  <c r="P1251" i="6"/>
  <c r="Q1251" i="6"/>
  <c r="R1251" i="6"/>
  <c r="O1252" i="6"/>
  <c r="P1252" i="6"/>
  <c r="Q1252" i="6"/>
  <c r="R1252" i="6"/>
  <c r="O1253" i="6"/>
  <c r="P1253" i="6"/>
  <c r="Q1253" i="6"/>
  <c r="R1253" i="6"/>
  <c r="O1254" i="6"/>
  <c r="P1254" i="6"/>
  <c r="Q1254" i="6"/>
  <c r="R1254" i="6"/>
  <c r="O1255" i="6"/>
  <c r="P1255" i="6"/>
  <c r="Q1255" i="6"/>
  <c r="R1255" i="6"/>
  <c r="O1256" i="6"/>
  <c r="P1256" i="6"/>
  <c r="Q1256" i="6"/>
  <c r="R1256" i="6"/>
  <c r="O1257" i="6"/>
  <c r="P1257" i="6"/>
  <c r="Q1257" i="6"/>
  <c r="R1257" i="6"/>
  <c r="O1258" i="6"/>
  <c r="P1258" i="6"/>
  <c r="Q1258" i="6"/>
  <c r="R1258" i="6"/>
  <c r="O1259" i="6"/>
  <c r="P1259" i="6"/>
  <c r="Q1259" i="6"/>
  <c r="R1259" i="6"/>
  <c r="O1260" i="6"/>
  <c r="P1260" i="6"/>
  <c r="Q1260" i="6"/>
  <c r="R1260" i="6"/>
  <c r="O1261" i="6"/>
  <c r="P1261" i="6"/>
  <c r="Q1261" i="6"/>
  <c r="R1261" i="6"/>
  <c r="O1262" i="6"/>
  <c r="P1262" i="6"/>
  <c r="Q1262" i="6"/>
  <c r="R1262" i="6"/>
  <c r="O1263" i="6"/>
  <c r="P1263" i="6"/>
  <c r="Q1263" i="6"/>
  <c r="R1263" i="6"/>
  <c r="O1264" i="6"/>
  <c r="P1264" i="6"/>
  <c r="Q1264" i="6"/>
  <c r="R1264" i="6"/>
  <c r="O1265" i="6"/>
  <c r="P1265" i="6"/>
  <c r="Q1265" i="6"/>
  <c r="R1265" i="6"/>
  <c r="O1266" i="6"/>
  <c r="P1266" i="6"/>
  <c r="Q1266" i="6"/>
  <c r="R1266" i="6"/>
  <c r="O1267" i="6"/>
  <c r="P1267" i="6"/>
  <c r="Q1267" i="6"/>
  <c r="R1267" i="6"/>
  <c r="O1268" i="6"/>
  <c r="P1268" i="6"/>
  <c r="Q1268" i="6"/>
  <c r="R1268" i="6"/>
  <c r="O1269" i="6"/>
  <c r="P1269" i="6"/>
  <c r="Q1269" i="6"/>
  <c r="R1269" i="6"/>
  <c r="O1270" i="6"/>
  <c r="P1270" i="6"/>
  <c r="Q1270" i="6"/>
  <c r="R1270" i="6"/>
  <c r="O1271" i="6"/>
  <c r="P1271" i="6"/>
  <c r="Q1271" i="6"/>
  <c r="R1271" i="6"/>
  <c r="O1272" i="6"/>
  <c r="P1272" i="6"/>
  <c r="Q1272" i="6"/>
  <c r="R1272" i="6"/>
  <c r="O1273" i="6"/>
  <c r="P1273" i="6"/>
  <c r="Q1273" i="6"/>
  <c r="R1273" i="6"/>
  <c r="O1274" i="6"/>
  <c r="P1274" i="6"/>
  <c r="Q1274" i="6"/>
  <c r="R1274" i="6"/>
  <c r="O1275" i="6"/>
  <c r="P1275" i="6"/>
  <c r="Q1275" i="6"/>
  <c r="R1275" i="6"/>
  <c r="O1276" i="6"/>
  <c r="P1276" i="6"/>
  <c r="Q1276" i="6"/>
  <c r="R1276" i="6"/>
  <c r="O1277" i="6"/>
  <c r="P1277" i="6"/>
  <c r="Q1277" i="6"/>
  <c r="R1277" i="6"/>
  <c r="O1278" i="6"/>
  <c r="P1278" i="6"/>
  <c r="Q1278" i="6"/>
  <c r="R1278" i="6"/>
  <c r="O1279" i="6"/>
  <c r="P1279" i="6"/>
  <c r="Q1279" i="6"/>
  <c r="R1279" i="6"/>
  <c r="O1280" i="6"/>
  <c r="P1280" i="6"/>
  <c r="Q1280" i="6"/>
  <c r="R1280" i="6"/>
  <c r="O1281" i="6"/>
  <c r="P1281" i="6"/>
  <c r="Q1281" i="6"/>
  <c r="R1281" i="6"/>
  <c r="O1282" i="6"/>
  <c r="P1282" i="6"/>
  <c r="Q1282" i="6"/>
  <c r="R1282" i="6"/>
  <c r="O1283" i="6"/>
  <c r="P1283" i="6"/>
  <c r="Q1283" i="6"/>
  <c r="R1283" i="6"/>
  <c r="O1284" i="6"/>
  <c r="P1284" i="6"/>
  <c r="Q1284" i="6"/>
  <c r="R1284" i="6"/>
  <c r="O1285" i="6"/>
  <c r="P1285" i="6"/>
  <c r="Q1285" i="6"/>
  <c r="R1285" i="6"/>
  <c r="O1286" i="6"/>
  <c r="P1286" i="6"/>
  <c r="Q1286" i="6"/>
  <c r="R1286" i="6"/>
  <c r="O1287" i="6"/>
  <c r="P1287" i="6"/>
  <c r="Q1287" i="6"/>
  <c r="R1287" i="6"/>
  <c r="O1288" i="6"/>
  <c r="P1288" i="6"/>
  <c r="Q1288" i="6"/>
  <c r="R1288" i="6"/>
  <c r="O1289" i="6"/>
  <c r="P1289" i="6"/>
  <c r="Q1289" i="6"/>
  <c r="R1289" i="6"/>
  <c r="O1290" i="6"/>
  <c r="P1290" i="6"/>
  <c r="Q1290" i="6"/>
  <c r="R1290" i="6"/>
  <c r="O1291" i="6"/>
  <c r="P1291" i="6"/>
  <c r="Q1291" i="6"/>
  <c r="R1291" i="6"/>
  <c r="O1292" i="6"/>
  <c r="P1292" i="6"/>
  <c r="Q1292" i="6"/>
  <c r="R1292" i="6"/>
  <c r="O1293" i="6"/>
  <c r="P1293" i="6"/>
  <c r="Q1293" i="6"/>
  <c r="R1293" i="6"/>
  <c r="O1294" i="6"/>
  <c r="P1294" i="6"/>
  <c r="Q1294" i="6"/>
  <c r="R1294" i="6"/>
  <c r="O1295" i="6"/>
  <c r="P1295" i="6"/>
  <c r="Q1295" i="6"/>
  <c r="R1295" i="6"/>
  <c r="O1296" i="6"/>
  <c r="P1296" i="6"/>
  <c r="Q1296" i="6"/>
  <c r="R1296" i="6"/>
  <c r="O1297" i="6"/>
  <c r="P1297" i="6"/>
  <c r="Q1297" i="6"/>
  <c r="R1297" i="6"/>
  <c r="O1298" i="6"/>
  <c r="P1298" i="6"/>
  <c r="Q1298" i="6"/>
  <c r="R1298" i="6"/>
  <c r="O1299" i="6"/>
  <c r="P1299" i="6"/>
  <c r="Q1299" i="6"/>
  <c r="R1299" i="6"/>
  <c r="O1300" i="6"/>
  <c r="P1300" i="6"/>
  <c r="Q1300" i="6"/>
  <c r="R1300" i="6"/>
  <c r="O1301" i="6"/>
  <c r="P1301" i="6"/>
  <c r="Q1301" i="6"/>
  <c r="R1301" i="6"/>
  <c r="O1302" i="6"/>
  <c r="P1302" i="6"/>
  <c r="Q1302" i="6"/>
  <c r="R1302" i="6"/>
  <c r="O1303" i="6"/>
  <c r="P1303" i="6"/>
  <c r="Q1303" i="6"/>
  <c r="R1303" i="6"/>
  <c r="O1304" i="6"/>
  <c r="P1304" i="6"/>
  <c r="Q1304" i="6"/>
  <c r="R1304" i="6"/>
  <c r="O1305" i="6"/>
  <c r="P1305" i="6"/>
  <c r="Q1305" i="6"/>
  <c r="R1305" i="6"/>
  <c r="O1306" i="6"/>
  <c r="P1306" i="6"/>
  <c r="Q1306" i="6"/>
  <c r="R1306" i="6"/>
  <c r="O1307" i="6"/>
  <c r="P1307" i="6"/>
  <c r="Q1307" i="6"/>
  <c r="R1307" i="6"/>
  <c r="O1308" i="6"/>
  <c r="P1308" i="6"/>
  <c r="Q1308" i="6"/>
  <c r="R1308" i="6"/>
  <c r="O1309" i="6"/>
  <c r="P1309" i="6"/>
  <c r="Q1309" i="6"/>
  <c r="R1309" i="6"/>
  <c r="O1310" i="6"/>
  <c r="P1310" i="6"/>
  <c r="Q1310" i="6"/>
  <c r="R1310" i="6"/>
  <c r="O1311" i="6"/>
  <c r="P1311" i="6"/>
  <c r="Q1311" i="6"/>
  <c r="R1311" i="6"/>
  <c r="O1312" i="6"/>
  <c r="P1312" i="6"/>
  <c r="Q1312" i="6"/>
  <c r="R1312" i="6"/>
  <c r="O1313" i="6"/>
  <c r="P1313" i="6"/>
  <c r="Q1313" i="6"/>
  <c r="R1313" i="6"/>
  <c r="O1314" i="6"/>
  <c r="P1314" i="6"/>
  <c r="Q1314" i="6"/>
  <c r="R1314" i="6"/>
  <c r="O1315" i="6"/>
  <c r="P1315" i="6"/>
  <c r="Q1315" i="6"/>
  <c r="R1315" i="6"/>
  <c r="O1316" i="6"/>
  <c r="P1316" i="6"/>
  <c r="Q1316" i="6"/>
  <c r="R1316" i="6"/>
  <c r="O1317" i="6"/>
  <c r="P1317" i="6"/>
  <c r="Q1317" i="6"/>
  <c r="R1317" i="6"/>
  <c r="O1318" i="6"/>
  <c r="P1318" i="6"/>
  <c r="Q1318" i="6"/>
  <c r="R1318" i="6"/>
  <c r="O1319" i="6"/>
  <c r="P1319" i="6"/>
  <c r="Q1319" i="6"/>
  <c r="R1319" i="6"/>
  <c r="O1320" i="6"/>
  <c r="P1320" i="6"/>
  <c r="Q1320" i="6"/>
  <c r="R1320" i="6"/>
  <c r="O1321" i="6"/>
  <c r="P1321" i="6"/>
  <c r="Q1321" i="6"/>
  <c r="R1321" i="6"/>
  <c r="O1322" i="6"/>
  <c r="P1322" i="6"/>
  <c r="Q1322" i="6"/>
  <c r="R1322" i="6"/>
  <c r="O1323" i="6"/>
  <c r="P1323" i="6"/>
  <c r="Q1323" i="6"/>
  <c r="R1323" i="6"/>
  <c r="O1324" i="6"/>
  <c r="P1324" i="6"/>
  <c r="Q1324" i="6"/>
  <c r="R1324" i="6"/>
  <c r="O1325" i="6"/>
  <c r="P1325" i="6"/>
  <c r="Q1325" i="6"/>
  <c r="R1325" i="6"/>
  <c r="O1326" i="6"/>
  <c r="P1326" i="6"/>
  <c r="Q1326" i="6"/>
  <c r="R1326" i="6"/>
  <c r="O1327" i="6"/>
  <c r="P1327" i="6"/>
  <c r="Q1327" i="6"/>
  <c r="R1327" i="6"/>
  <c r="O1328" i="6"/>
  <c r="P1328" i="6"/>
  <c r="Q1328" i="6"/>
  <c r="R1328" i="6"/>
  <c r="O1329" i="6"/>
  <c r="P1329" i="6"/>
  <c r="Q1329" i="6"/>
  <c r="R1329" i="6"/>
  <c r="O1330" i="6"/>
  <c r="P1330" i="6"/>
  <c r="Q1330" i="6"/>
  <c r="R1330" i="6"/>
  <c r="O1331" i="6"/>
  <c r="P1331" i="6"/>
  <c r="Q1331" i="6"/>
  <c r="R1331" i="6"/>
  <c r="O1332" i="6"/>
  <c r="P1332" i="6"/>
  <c r="Q1332" i="6"/>
  <c r="R1332" i="6"/>
  <c r="O1333" i="6"/>
  <c r="P1333" i="6"/>
  <c r="Q1333" i="6"/>
  <c r="R1333" i="6"/>
  <c r="O1334" i="6"/>
  <c r="P1334" i="6"/>
  <c r="Q1334" i="6"/>
  <c r="R1334" i="6"/>
  <c r="O1335" i="6"/>
  <c r="P1335" i="6"/>
  <c r="Q1335" i="6"/>
  <c r="R1335" i="6"/>
  <c r="O1336" i="6"/>
  <c r="P1336" i="6"/>
  <c r="Q1336" i="6"/>
  <c r="R1336" i="6"/>
  <c r="O1337" i="6"/>
  <c r="P1337" i="6"/>
  <c r="Q1337" i="6"/>
  <c r="R1337" i="6"/>
  <c r="O1338" i="6"/>
  <c r="P1338" i="6"/>
  <c r="Q1338" i="6"/>
  <c r="R1338" i="6"/>
  <c r="O1339" i="6"/>
  <c r="P1339" i="6"/>
  <c r="Q1339" i="6"/>
  <c r="R1339" i="6"/>
  <c r="O1340" i="6"/>
  <c r="P1340" i="6"/>
  <c r="Q1340" i="6"/>
  <c r="R1340" i="6"/>
  <c r="O1341" i="6"/>
  <c r="P1341" i="6"/>
  <c r="Q1341" i="6"/>
  <c r="R1341" i="6"/>
  <c r="O1342" i="6"/>
  <c r="P1342" i="6"/>
  <c r="Q1342" i="6"/>
  <c r="R1342" i="6"/>
  <c r="O1343" i="6"/>
  <c r="P1343" i="6"/>
  <c r="Q1343" i="6"/>
  <c r="R1343" i="6"/>
  <c r="O1344" i="6"/>
  <c r="P1344" i="6"/>
  <c r="Q1344" i="6"/>
  <c r="R1344" i="6"/>
  <c r="O1345" i="6"/>
  <c r="P1345" i="6"/>
  <c r="Q1345" i="6"/>
  <c r="R1345" i="6"/>
  <c r="O1346" i="6"/>
  <c r="P1346" i="6"/>
  <c r="Q1346" i="6"/>
  <c r="R1346" i="6"/>
  <c r="O1347" i="6"/>
  <c r="P1347" i="6"/>
  <c r="Q1347" i="6"/>
  <c r="R1347" i="6"/>
  <c r="O1348" i="6"/>
  <c r="P1348" i="6"/>
  <c r="Q1348" i="6"/>
  <c r="R1348" i="6"/>
  <c r="O1349" i="6"/>
  <c r="P1349" i="6"/>
  <c r="Q1349" i="6"/>
  <c r="R1349" i="6"/>
  <c r="O1350" i="6"/>
  <c r="P1350" i="6"/>
  <c r="Q1350" i="6"/>
  <c r="R1350" i="6"/>
  <c r="O1351" i="6"/>
  <c r="P1351" i="6"/>
  <c r="Q1351" i="6"/>
  <c r="R1351" i="6"/>
  <c r="O1352" i="6"/>
  <c r="P1352" i="6"/>
  <c r="Q1352" i="6"/>
  <c r="R1352" i="6"/>
  <c r="O1353" i="6"/>
  <c r="P1353" i="6"/>
  <c r="Q1353" i="6"/>
  <c r="R1353" i="6"/>
  <c r="O1354" i="6"/>
  <c r="P1354" i="6"/>
  <c r="Q1354" i="6"/>
  <c r="R1354" i="6"/>
  <c r="O1355" i="6"/>
  <c r="P1355" i="6"/>
  <c r="Q1355" i="6"/>
  <c r="R1355" i="6"/>
  <c r="O1356" i="6"/>
  <c r="P1356" i="6"/>
  <c r="Q1356" i="6"/>
  <c r="R1356" i="6"/>
  <c r="O1357" i="6"/>
  <c r="P1357" i="6"/>
  <c r="Q1357" i="6"/>
  <c r="R1357" i="6"/>
  <c r="O1358" i="6"/>
  <c r="P1358" i="6"/>
  <c r="Q1358" i="6"/>
  <c r="R1358" i="6"/>
  <c r="O1359" i="6"/>
  <c r="P1359" i="6"/>
  <c r="Q1359" i="6"/>
  <c r="R1359" i="6"/>
  <c r="O1360" i="6"/>
  <c r="P1360" i="6"/>
  <c r="Q1360" i="6"/>
  <c r="R1360" i="6"/>
  <c r="O1361" i="6"/>
  <c r="P1361" i="6"/>
  <c r="Q1361" i="6"/>
  <c r="R1361" i="6"/>
  <c r="O1362" i="6"/>
  <c r="P1362" i="6"/>
  <c r="Q1362" i="6"/>
  <c r="R1362" i="6"/>
  <c r="O1363" i="6"/>
  <c r="P1363" i="6"/>
  <c r="Q1363" i="6"/>
  <c r="R1363" i="6"/>
  <c r="O1364" i="6"/>
  <c r="P1364" i="6"/>
  <c r="Q1364" i="6"/>
  <c r="R1364" i="6"/>
  <c r="O1365" i="6"/>
  <c r="P1365" i="6"/>
  <c r="Q1365" i="6"/>
  <c r="R1365" i="6"/>
  <c r="O1366" i="6"/>
  <c r="P1366" i="6"/>
  <c r="Q1366" i="6"/>
  <c r="R1366" i="6"/>
  <c r="O1367" i="6"/>
  <c r="P1367" i="6"/>
  <c r="Q1367" i="6"/>
  <c r="R1367" i="6"/>
  <c r="O1368" i="6"/>
  <c r="P1368" i="6"/>
  <c r="Q1368" i="6"/>
  <c r="R1368" i="6"/>
  <c r="O1369" i="6"/>
  <c r="P1369" i="6"/>
  <c r="Q1369" i="6"/>
  <c r="R1369" i="6"/>
  <c r="O1370" i="6"/>
  <c r="P1370" i="6"/>
  <c r="Q1370" i="6"/>
  <c r="R1370" i="6"/>
  <c r="O1371" i="6"/>
  <c r="P1371" i="6"/>
  <c r="Q1371" i="6"/>
  <c r="R1371" i="6"/>
  <c r="O1372" i="6"/>
  <c r="P1372" i="6"/>
  <c r="Q1372" i="6"/>
  <c r="R1372" i="6"/>
  <c r="O1373" i="6"/>
  <c r="P1373" i="6"/>
  <c r="Q1373" i="6"/>
  <c r="R1373" i="6"/>
  <c r="O1374" i="6"/>
  <c r="P1374" i="6"/>
  <c r="Q1374" i="6"/>
  <c r="R1374" i="6"/>
  <c r="O1375" i="6"/>
  <c r="P1375" i="6"/>
  <c r="Q1375" i="6"/>
  <c r="R1375" i="6"/>
  <c r="O1376" i="6"/>
  <c r="P1376" i="6"/>
  <c r="Q1376" i="6"/>
  <c r="R1376" i="6"/>
  <c r="O1377" i="6"/>
  <c r="P1377" i="6"/>
  <c r="Q1377" i="6"/>
  <c r="R1377" i="6"/>
  <c r="O1378" i="6"/>
  <c r="P1378" i="6"/>
  <c r="Q1378" i="6"/>
  <c r="R1378" i="6"/>
  <c r="O1379" i="6"/>
  <c r="P1379" i="6"/>
  <c r="Q1379" i="6"/>
  <c r="R1379" i="6"/>
  <c r="O1380" i="6"/>
  <c r="P1380" i="6"/>
  <c r="Q1380" i="6"/>
  <c r="R1380" i="6"/>
  <c r="O1381" i="6"/>
  <c r="P1381" i="6"/>
  <c r="Q1381" i="6"/>
  <c r="R1381" i="6"/>
  <c r="O1382" i="6"/>
  <c r="P1382" i="6"/>
  <c r="Q1382" i="6"/>
  <c r="R1382" i="6"/>
  <c r="O1383" i="6"/>
  <c r="P1383" i="6"/>
  <c r="Q1383" i="6"/>
  <c r="R1383" i="6"/>
  <c r="O1384" i="6"/>
  <c r="P1384" i="6"/>
  <c r="Q1384" i="6"/>
  <c r="R1384" i="6"/>
  <c r="O1385" i="6"/>
  <c r="P1385" i="6"/>
  <c r="Q1385" i="6"/>
  <c r="R1385" i="6"/>
  <c r="O1386" i="6"/>
  <c r="P1386" i="6"/>
  <c r="Q1386" i="6"/>
  <c r="R1386" i="6"/>
  <c r="O1387" i="6"/>
  <c r="P1387" i="6"/>
  <c r="Q1387" i="6"/>
  <c r="R1387" i="6"/>
  <c r="O1388" i="6"/>
  <c r="P1388" i="6"/>
  <c r="Q1388" i="6"/>
  <c r="R1388" i="6"/>
  <c r="O1389" i="6"/>
  <c r="P1389" i="6"/>
  <c r="Q1389" i="6"/>
  <c r="R1389" i="6"/>
  <c r="O1390" i="6"/>
  <c r="P1390" i="6"/>
  <c r="Q1390" i="6"/>
  <c r="R1390" i="6"/>
  <c r="O1391" i="6"/>
  <c r="P1391" i="6"/>
  <c r="Q1391" i="6"/>
  <c r="R1391" i="6"/>
  <c r="O1392" i="6"/>
  <c r="P1392" i="6"/>
  <c r="Q1392" i="6"/>
  <c r="R1392" i="6"/>
  <c r="O1393" i="6"/>
  <c r="P1393" i="6"/>
  <c r="Q1393" i="6"/>
  <c r="R1393" i="6"/>
  <c r="O1394" i="6"/>
  <c r="P1394" i="6"/>
  <c r="Q1394" i="6"/>
  <c r="R1394" i="6"/>
  <c r="O1395" i="6"/>
  <c r="P1395" i="6"/>
  <c r="Q1395" i="6"/>
  <c r="R1395" i="6"/>
  <c r="O1396" i="6"/>
  <c r="P1396" i="6"/>
  <c r="Q1396" i="6"/>
  <c r="R1396" i="6"/>
  <c r="O1397" i="6"/>
  <c r="P1397" i="6"/>
  <c r="Q1397" i="6"/>
  <c r="R1397" i="6"/>
  <c r="O1398" i="6"/>
  <c r="P1398" i="6"/>
  <c r="Q1398" i="6"/>
  <c r="R1398" i="6"/>
  <c r="O1399" i="6"/>
  <c r="P1399" i="6"/>
  <c r="Q1399" i="6"/>
  <c r="R1399" i="6"/>
  <c r="O1400" i="6"/>
  <c r="P1400" i="6"/>
  <c r="Q1400" i="6"/>
  <c r="R1400" i="6"/>
  <c r="O1401" i="6"/>
  <c r="P1401" i="6"/>
  <c r="Q1401" i="6"/>
  <c r="R1401" i="6"/>
  <c r="O1402" i="6"/>
  <c r="P1402" i="6"/>
  <c r="Q1402" i="6"/>
  <c r="R1402" i="6"/>
  <c r="O1403" i="6"/>
  <c r="P1403" i="6"/>
  <c r="Q1403" i="6"/>
  <c r="R1403" i="6"/>
  <c r="O1404" i="6"/>
  <c r="P1404" i="6"/>
  <c r="Q1404" i="6"/>
  <c r="R1404" i="6"/>
  <c r="O1405" i="6"/>
  <c r="P1405" i="6"/>
  <c r="Q1405" i="6"/>
  <c r="R1405" i="6"/>
  <c r="O1406" i="6"/>
  <c r="P1406" i="6"/>
  <c r="Q1406" i="6"/>
  <c r="R1406" i="6"/>
  <c r="O1407" i="6"/>
  <c r="P1407" i="6"/>
  <c r="Q1407" i="6"/>
  <c r="R1407" i="6"/>
  <c r="O1408" i="6"/>
  <c r="P1408" i="6"/>
  <c r="Q1408" i="6"/>
  <c r="R1408" i="6"/>
  <c r="O1409" i="6"/>
  <c r="P1409" i="6"/>
  <c r="Q1409" i="6"/>
  <c r="R1409" i="6"/>
  <c r="O1410" i="6"/>
  <c r="P1410" i="6"/>
  <c r="Q1410" i="6"/>
  <c r="R1410" i="6"/>
  <c r="O1411" i="6"/>
  <c r="P1411" i="6"/>
  <c r="Q1411" i="6"/>
  <c r="R1411" i="6"/>
  <c r="O1412" i="6"/>
  <c r="P1412" i="6"/>
  <c r="Q1412" i="6"/>
  <c r="R1412" i="6"/>
  <c r="O1413" i="6"/>
  <c r="P1413" i="6"/>
  <c r="Q1413" i="6"/>
  <c r="R1413" i="6"/>
  <c r="O1414" i="6"/>
  <c r="P1414" i="6"/>
  <c r="Q1414" i="6"/>
  <c r="R1414" i="6"/>
  <c r="O1415" i="6"/>
  <c r="P1415" i="6"/>
  <c r="Q1415" i="6"/>
  <c r="R1415" i="6"/>
  <c r="O1416" i="6"/>
  <c r="P1416" i="6"/>
  <c r="Q1416" i="6"/>
  <c r="R1416" i="6"/>
  <c r="O1417" i="6"/>
  <c r="P1417" i="6"/>
  <c r="Q1417" i="6"/>
  <c r="R1417" i="6"/>
  <c r="O1418" i="6"/>
  <c r="P1418" i="6"/>
  <c r="Q1418" i="6"/>
  <c r="R1418" i="6"/>
  <c r="O1419" i="6"/>
  <c r="P1419" i="6"/>
  <c r="Q1419" i="6"/>
  <c r="R1419" i="6"/>
  <c r="O1420" i="6"/>
  <c r="P1420" i="6"/>
  <c r="Q1420" i="6"/>
  <c r="R1420" i="6"/>
  <c r="O1421" i="6"/>
  <c r="P1421" i="6"/>
  <c r="Q1421" i="6"/>
  <c r="R1421" i="6"/>
  <c r="O1422" i="6"/>
  <c r="P1422" i="6"/>
  <c r="Q1422" i="6"/>
  <c r="R1422" i="6"/>
  <c r="O1423" i="6"/>
  <c r="P1423" i="6"/>
  <c r="Q1423" i="6"/>
  <c r="R1423" i="6"/>
  <c r="O1424" i="6"/>
  <c r="P1424" i="6"/>
  <c r="Q1424" i="6"/>
  <c r="R1424" i="6"/>
  <c r="O1425" i="6"/>
  <c r="P1425" i="6"/>
  <c r="Q1425" i="6"/>
  <c r="R1425" i="6"/>
  <c r="O1426" i="6"/>
  <c r="P1426" i="6"/>
  <c r="Q1426" i="6"/>
  <c r="R1426" i="6"/>
  <c r="O1427" i="6"/>
  <c r="P1427" i="6"/>
  <c r="Q1427" i="6"/>
  <c r="R1427" i="6"/>
  <c r="O1428" i="6"/>
  <c r="P1428" i="6"/>
  <c r="Q1428" i="6"/>
  <c r="R1428" i="6"/>
  <c r="O1429" i="6"/>
  <c r="P1429" i="6"/>
  <c r="Q1429" i="6"/>
  <c r="R1429" i="6"/>
  <c r="O1430" i="6"/>
  <c r="P1430" i="6"/>
  <c r="Q1430" i="6"/>
  <c r="R1430" i="6"/>
  <c r="O1431" i="6"/>
  <c r="P1431" i="6"/>
  <c r="Q1431" i="6"/>
  <c r="R1431" i="6"/>
  <c r="O1432" i="6"/>
  <c r="P1432" i="6"/>
  <c r="Q1432" i="6"/>
  <c r="R1432" i="6"/>
  <c r="O1433" i="6"/>
  <c r="P1433" i="6"/>
  <c r="Q1433" i="6"/>
  <c r="R1433" i="6"/>
  <c r="O1434" i="6"/>
  <c r="P1434" i="6"/>
  <c r="Q1434" i="6"/>
  <c r="R1434" i="6"/>
  <c r="O1435" i="6"/>
  <c r="P1435" i="6"/>
  <c r="Q1435" i="6"/>
  <c r="R1435" i="6"/>
  <c r="O1436" i="6"/>
  <c r="P1436" i="6"/>
  <c r="Q1436" i="6"/>
  <c r="R1436" i="6"/>
  <c r="O1437" i="6"/>
  <c r="P1437" i="6"/>
  <c r="Q1437" i="6"/>
  <c r="R1437" i="6"/>
  <c r="O1438" i="6"/>
  <c r="P1438" i="6"/>
  <c r="Q1438" i="6"/>
  <c r="R1438" i="6"/>
  <c r="O1439" i="6"/>
  <c r="P1439" i="6"/>
  <c r="Q1439" i="6"/>
  <c r="R1439" i="6"/>
  <c r="O1440" i="6"/>
  <c r="P1440" i="6"/>
  <c r="Q1440" i="6"/>
  <c r="R1440" i="6"/>
  <c r="O1441" i="6"/>
  <c r="P1441" i="6"/>
  <c r="Q1441" i="6"/>
  <c r="R1441" i="6"/>
  <c r="O1442" i="6"/>
  <c r="P1442" i="6"/>
  <c r="Q1442" i="6"/>
  <c r="R1442" i="6"/>
  <c r="O1443" i="6"/>
  <c r="P1443" i="6"/>
  <c r="Q1443" i="6"/>
  <c r="R1443" i="6"/>
  <c r="O1444" i="6"/>
  <c r="P1444" i="6"/>
  <c r="Q1444" i="6"/>
  <c r="R1444" i="6"/>
  <c r="O1445" i="6"/>
  <c r="P1445" i="6"/>
  <c r="Q1445" i="6"/>
  <c r="R1445" i="6"/>
  <c r="O1446" i="6"/>
  <c r="P1446" i="6"/>
  <c r="Q1446" i="6"/>
  <c r="R1446" i="6"/>
  <c r="O1447" i="6"/>
  <c r="P1447" i="6"/>
  <c r="Q1447" i="6"/>
  <c r="R1447" i="6"/>
  <c r="O1448" i="6"/>
  <c r="P1448" i="6"/>
  <c r="Q1448" i="6"/>
  <c r="R1448" i="6"/>
  <c r="O1449" i="6"/>
  <c r="P1449" i="6"/>
  <c r="Q1449" i="6"/>
  <c r="R1449" i="6"/>
  <c r="O1450" i="6"/>
  <c r="P1450" i="6"/>
  <c r="Q1450" i="6"/>
  <c r="R1450" i="6"/>
  <c r="O1451" i="6"/>
  <c r="P1451" i="6"/>
  <c r="Q1451" i="6"/>
  <c r="R1451" i="6"/>
  <c r="O1452" i="6"/>
  <c r="P1452" i="6"/>
  <c r="Q1452" i="6"/>
  <c r="R1452" i="6"/>
  <c r="O1453" i="6"/>
  <c r="P1453" i="6"/>
  <c r="Q1453" i="6"/>
  <c r="R1453" i="6"/>
  <c r="O1454" i="6"/>
  <c r="P1454" i="6"/>
  <c r="Q1454" i="6"/>
  <c r="R1454" i="6"/>
  <c r="O1455" i="6"/>
  <c r="P1455" i="6"/>
  <c r="Q1455" i="6"/>
  <c r="R1455" i="6"/>
  <c r="O1456" i="6"/>
  <c r="P1456" i="6"/>
  <c r="Q1456" i="6"/>
  <c r="R1456" i="6"/>
  <c r="O1457" i="6"/>
  <c r="P1457" i="6"/>
  <c r="Q1457" i="6"/>
  <c r="R1457" i="6"/>
  <c r="O1458" i="6"/>
  <c r="P1458" i="6"/>
  <c r="Q1458" i="6"/>
  <c r="R1458" i="6"/>
  <c r="O1459" i="6"/>
  <c r="P1459" i="6"/>
  <c r="Q1459" i="6"/>
  <c r="R1459" i="6"/>
  <c r="O1460" i="6"/>
  <c r="P1460" i="6"/>
  <c r="Q1460" i="6"/>
  <c r="R1460" i="6"/>
  <c r="O1461" i="6"/>
  <c r="P1461" i="6"/>
  <c r="Q1461" i="6"/>
  <c r="R1461" i="6"/>
  <c r="O1462" i="6"/>
  <c r="P1462" i="6"/>
  <c r="Q1462" i="6"/>
  <c r="R1462" i="6"/>
  <c r="O1463" i="6"/>
  <c r="P1463" i="6"/>
  <c r="Q1463" i="6"/>
  <c r="R1463" i="6"/>
  <c r="O1464" i="6"/>
  <c r="P1464" i="6"/>
  <c r="Q1464" i="6"/>
  <c r="R1464" i="6"/>
  <c r="O1465" i="6"/>
  <c r="P1465" i="6"/>
  <c r="Q1465" i="6"/>
  <c r="R1465" i="6"/>
  <c r="O1466" i="6"/>
  <c r="P1466" i="6"/>
  <c r="Q1466" i="6"/>
  <c r="R1466" i="6"/>
  <c r="O1467" i="6"/>
  <c r="P1467" i="6"/>
  <c r="Q1467" i="6"/>
  <c r="R1467" i="6"/>
  <c r="O1468" i="6"/>
  <c r="P1468" i="6"/>
  <c r="Q1468" i="6"/>
  <c r="R1468" i="6"/>
  <c r="O1469" i="6"/>
  <c r="P1469" i="6"/>
  <c r="Q1469" i="6"/>
  <c r="R1469" i="6"/>
  <c r="O1470" i="6"/>
  <c r="P1470" i="6"/>
  <c r="Q1470" i="6"/>
  <c r="R1470" i="6"/>
  <c r="O1471" i="6"/>
  <c r="P1471" i="6"/>
  <c r="Q1471" i="6"/>
  <c r="R1471" i="6"/>
  <c r="O1472" i="6"/>
  <c r="P1472" i="6"/>
  <c r="Q1472" i="6"/>
  <c r="R1472" i="6"/>
  <c r="O1473" i="6"/>
  <c r="P1473" i="6"/>
  <c r="Q1473" i="6"/>
  <c r="R1473" i="6"/>
  <c r="O1474" i="6"/>
  <c r="P1474" i="6"/>
  <c r="Q1474" i="6"/>
  <c r="R1474" i="6"/>
  <c r="O1475" i="6"/>
  <c r="P1475" i="6"/>
  <c r="Q1475" i="6"/>
  <c r="R1475" i="6"/>
  <c r="O1476" i="6"/>
  <c r="P1476" i="6"/>
  <c r="Q1476" i="6"/>
  <c r="R1476" i="6"/>
  <c r="O1477" i="6"/>
  <c r="P1477" i="6"/>
  <c r="Q1477" i="6"/>
  <c r="R1477" i="6"/>
  <c r="O1478" i="6"/>
  <c r="P1478" i="6"/>
  <c r="Q1478" i="6"/>
  <c r="R1478" i="6"/>
  <c r="O1479" i="6"/>
  <c r="P1479" i="6"/>
  <c r="Q1479" i="6"/>
  <c r="R1479" i="6"/>
  <c r="O1480" i="6"/>
  <c r="P1480" i="6"/>
  <c r="Q1480" i="6"/>
  <c r="R1480" i="6"/>
  <c r="O1481" i="6"/>
  <c r="P1481" i="6"/>
  <c r="Q1481" i="6"/>
  <c r="R1481" i="6"/>
  <c r="O1482" i="6"/>
  <c r="P1482" i="6"/>
  <c r="Q1482" i="6"/>
  <c r="R1482" i="6"/>
  <c r="O1483" i="6"/>
  <c r="P1483" i="6"/>
  <c r="Q1483" i="6"/>
  <c r="R1483" i="6"/>
  <c r="O1484" i="6"/>
  <c r="P1484" i="6"/>
  <c r="Q1484" i="6"/>
  <c r="R1484" i="6"/>
  <c r="O1485" i="6"/>
  <c r="P1485" i="6"/>
  <c r="Q1485" i="6"/>
  <c r="R1485" i="6"/>
  <c r="O1486" i="6"/>
  <c r="P1486" i="6"/>
  <c r="Q1486" i="6"/>
  <c r="R1486" i="6"/>
  <c r="O1487" i="6"/>
  <c r="P1487" i="6"/>
  <c r="Q1487" i="6"/>
  <c r="R1487" i="6"/>
  <c r="O1488" i="6"/>
  <c r="P1488" i="6"/>
  <c r="Q1488" i="6"/>
  <c r="R1488" i="6"/>
  <c r="O1489" i="6"/>
  <c r="P1489" i="6"/>
  <c r="Q1489" i="6"/>
  <c r="R1489" i="6"/>
  <c r="O1490" i="6"/>
  <c r="P1490" i="6"/>
  <c r="Q1490" i="6"/>
  <c r="R1490" i="6"/>
  <c r="O1491" i="6"/>
  <c r="P1491" i="6"/>
  <c r="Q1491" i="6"/>
  <c r="R1491" i="6"/>
  <c r="O1492" i="6"/>
  <c r="P1492" i="6"/>
  <c r="Q1492" i="6"/>
  <c r="R1492" i="6"/>
  <c r="O1493" i="6"/>
  <c r="P1493" i="6"/>
  <c r="Q1493" i="6"/>
  <c r="R1493" i="6"/>
  <c r="O1494" i="6"/>
  <c r="P1494" i="6"/>
  <c r="Q1494" i="6"/>
  <c r="R1494" i="6"/>
  <c r="O1495" i="6"/>
  <c r="P1495" i="6"/>
  <c r="Q1495" i="6"/>
  <c r="R1495" i="6"/>
  <c r="O1496" i="6"/>
  <c r="P1496" i="6"/>
  <c r="Q1496" i="6"/>
  <c r="R1496" i="6"/>
  <c r="O1497" i="6"/>
  <c r="P1497" i="6"/>
  <c r="Q1497" i="6"/>
  <c r="R1497" i="6"/>
  <c r="O1498" i="6"/>
  <c r="P1498" i="6"/>
  <c r="Q1498" i="6"/>
  <c r="R1498" i="6"/>
  <c r="O1499" i="6"/>
  <c r="P1499" i="6"/>
  <c r="Q1499" i="6"/>
  <c r="R1499" i="6"/>
  <c r="O1500" i="6"/>
  <c r="P1500" i="6"/>
  <c r="Q1500" i="6"/>
  <c r="R1500" i="6"/>
  <c r="O1501" i="6"/>
  <c r="P1501" i="6"/>
  <c r="Q1501" i="6"/>
  <c r="R1501" i="6"/>
  <c r="O1502" i="6"/>
  <c r="P1502" i="6"/>
  <c r="Q1502" i="6"/>
  <c r="R1502" i="6"/>
  <c r="O1503" i="6"/>
  <c r="P1503" i="6"/>
  <c r="Q1503" i="6"/>
  <c r="R1503" i="6"/>
  <c r="O1504" i="6"/>
  <c r="P1504" i="6"/>
  <c r="Q1504" i="6"/>
  <c r="R1504" i="6"/>
  <c r="O1505" i="6"/>
  <c r="P1505" i="6"/>
  <c r="Q1505" i="6"/>
  <c r="R1505" i="6"/>
  <c r="O1506" i="6"/>
  <c r="P1506" i="6"/>
  <c r="Q1506" i="6"/>
  <c r="R1506" i="6"/>
  <c r="O1507" i="6"/>
  <c r="P1507" i="6"/>
  <c r="Q1507" i="6"/>
  <c r="R1507" i="6"/>
  <c r="O1508" i="6"/>
  <c r="P1508" i="6"/>
  <c r="Q1508" i="6"/>
  <c r="R1508" i="6"/>
  <c r="O1509" i="6"/>
  <c r="P1509" i="6"/>
  <c r="Q1509" i="6"/>
  <c r="R1509" i="6"/>
  <c r="O1510" i="6"/>
  <c r="P1510" i="6"/>
  <c r="Q1510" i="6"/>
  <c r="R1510" i="6"/>
  <c r="O1511" i="6"/>
  <c r="P1511" i="6"/>
  <c r="Q1511" i="6"/>
  <c r="R1511" i="6"/>
  <c r="O1512" i="6"/>
  <c r="P1512" i="6"/>
  <c r="Q1512" i="6"/>
  <c r="R1512" i="6"/>
  <c r="O1513" i="6"/>
  <c r="P1513" i="6"/>
  <c r="Q1513" i="6"/>
  <c r="R1513" i="6"/>
  <c r="O1514" i="6"/>
  <c r="P1514" i="6"/>
  <c r="Q1514" i="6"/>
  <c r="R1514" i="6"/>
  <c r="O1515" i="6"/>
  <c r="P1515" i="6"/>
  <c r="Q1515" i="6"/>
  <c r="R1515" i="6"/>
  <c r="O1516" i="6"/>
  <c r="P1516" i="6"/>
  <c r="Q1516" i="6"/>
  <c r="R1516" i="6"/>
  <c r="O1517" i="6"/>
  <c r="P1517" i="6"/>
  <c r="Q1517" i="6"/>
  <c r="R1517" i="6"/>
  <c r="O1518" i="6"/>
  <c r="P1518" i="6"/>
  <c r="Q1518" i="6"/>
  <c r="R1518" i="6"/>
  <c r="O1519" i="6"/>
  <c r="P1519" i="6"/>
  <c r="Q1519" i="6"/>
  <c r="R1519" i="6"/>
  <c r="O1520" i="6"/>
  <c r="P1520" i="6"/>
  <c r="Q1520" i="6"/>
  <c r="R1520" i="6"/>
  <c r="O1521" i="6"/>
  <c r="P1521" i="6"/>
  <c r="Q1521" i="6"/>
  <c r="R1521" i="6"/>
  <c r="O1522" i="6"/>
  <c r="P1522" i="6"/>
  <c r="Q1522" i="6"/>
  <c r="R1522" i="6"/>
  <c r="O1523" i="6"/>
  <c r="P1523" i="6"/>
  <c r="Q1523" i="6"/>
  <c r="R1523" i="6"/>
  <c r="O1524" i="6"/>
  <c r="P1524" i="6"/>
  <c r="Q1524" i="6"/>
  <c r="R1524" i="6"/>
  <c r="O1525" i="6"/>
  <c r="P1525" i="6"/>
  <c r="Q1525" i="6"/>
  <c r="R1525" i="6"/>
  <c r="O1526" i="6"/>
  <c r="P1526" i="6"/>
  <c r="Q1526" i="6"/>
  <c r="R1526" i="6"/>
  <c r="O1527" i="6"/>
  <c r="P1527" i="6"/>
  <c r="Q1527" i="6"/>
  <c r="R1527" i="6"/>
  <c r="O1528" i="6"/>
  <c r="P1528" i="6"/>
  <c r="Q1528" i="6"/>
  <c r="R1528" i="6"/>
  <c r="O1529" i="6"/>
  <c r="P1529" i="6"/>
  <c r="Q1529" i="6"/>
  <c r="R1529" i="6"/>
  <c r="O1530" i="6"/>
  <c r="P1530" i="6"/>
  <c r="Q1530" i="6"/>
  <c r="R1530" i="6"/>
  <c r="O1531" i="6"/>
  <c r="P1531" i="6"/>
  <c r="Q1531" i="6"/>
  <c r="R1531" i="6"/>
  <c r="O1532" i="6"/>
  <c r="P1532" i="6"/>
  <c r="Q1532" i="6"/>
  <c r="R1532" i="6"/>
  <c r="O1533" i="6"/>
  <c r="P1533" i="6"/>
  <c r="Q1533" i="6"/>
  <c r="R1533" i="6"/>
  <c r="O1534" i="6"/>
  <c r="P1534" i="6"/>
  <c r="Q1534" i="6"/>
  <c r="R1534" i="6"/>
  <c r="O1535" i="6"/>
  <c r="P1535" i="6"/>
  <c r="Q1535" i="6"/>
  <c r="R1535" i="6"/>
  <c r="O1536" i="6"/>
  <c r="P1536" i="6"/>
  <c r="Q1536" i="6"/>
  <c r="R1536" i="6"/>
  <c r="O1537" i="6"/>
  <c r="P1537" i="6"/>
  <c r="Q1537" i="6"/>
  <c r="R1537" i="6"/>
  <c r="O1538" i="6"/>
  <c r="P1538" i="6"/>
  <c r="Q1538" i="6"/>
  <c r="R1538" i="6"/>
  <c r="O1539" i="6"/>
  <c r="P1539" i="6"/>
  <c r="Q1539" i="6"/>
  <c r="R1539" i="6"/>
  <c r="O1540" i="6"/>
  <c r="P1540" i="6"/>
  <c r="Q1540" i="6"/>
  <c r="R1540" i="6"/>
  <c r="O1541" i="6"/>
  <c r="P1541" i="6"/>
  <c r="Q1541" i="6"/>
  <c r="R1541" i="6"/>
  <c r="O1542" i="6"/>
  <c r="P1542" i="6"/>
  <c r="Q1542" i="6"/>
  <c r="R1542" i="6"/>
  <c r="O1543" i="6"/>
  <c r="P1543" i="6"/>
  <c r="Q1543" i="6"/>
  <c r="R1543" i="6"/>
  <c r="O1544" i="6"/>
  <c r="P1544" i="6"/>
  <c r="Q1544" i="6"/>
  <c r="R1544" i="6"/>
  <c r="O1545" i="6"/>
  <c r="P1545" i="6"/>
  <c r="Q1545" i="6"/>
  <c r="R1545" i="6"/>
  <c r="O1546" i="6"/>
  <c r="P1546" i="6"/>
  <c r="Q1546" i="6"/>
  <c r="R1546" i="6"/>
  <c r="O1547" i="6"/>
  <c r="P1547" i="6"/>
  <c r="Q1547" i="6"/>
  <c r="R1547" i="6"/>
  <c r="O1548" i="6"/>
  <c r="P1548" i="6"/>
  <c r="Q1548" i="6"/>
  <c r="R1548" i="6"/>
  <c r="O1549" i="6"/>
  <c r="P1549" i="6"/>
  <c r="Q1549" i="6"/>
  <c r="R1549" i="6"/>
  <c r="O1550" i="6"/>
  <c r="P1550" i="6"/>
  <c r="Q1550" i="6"/>
  <c r="R1550" i="6"/>
  <c r="O1551" i="6"/>
  <c r="P1551" i="6"/>
  <c r="Q1551" i="6"/>
  <c r="R1551" i="6"/>
  <c r="O1552" i="6"/>
  <c r="P1552" i="6"/>
  <c r="Q1552" i="6"/>
  <c r="R1552" i="6"/>
  <c r="O1553" i="6"/>
  <c r="P1553" i="6"/>
  <c r="Q1553" i="6"/>
  <c r="R1553" i="6"/>
  <c r="O1554" i="6"/>
  <c r="P1554" i="6"/>
  <c r="Q1554" i="6"/>
  <c r="R1554" i="6"/>
  <c r="O1555" i="6"/>
  <c r="P1555" i="6"/>
  <c r="Q1555" i="6"/>
  <c r="R1555" i="6"/>
  <c r="O1556" i="6"/>
  <c r="P1556" i="6"/>
  <c r="Q1556" i="6"/>
  <c r="R1556" i="6"/>
  <c r="O1557" i="6"/>
  <c r="P1557" i="6"/>
  <c r="Q1557" i="6"/>
  <c r="R1557" i="6"/>
  <c r="O1558" i="6"/>
  <c r="P1558" i="6"/>
  <c r="Q1558" i="6"/>
  <c r="R1558" i="6"/>
  <c r="O1559" i="6"/>
  <c r="P1559" i="6"/>
  <c r="Q1559" i="6"/>
  <c r="R1559" i="6"/>
  <c r="O1560" i="6"/>
  <c r="P1560" i="6"/>
  <c r="Q1560" i="6"/>
  <c r="R1560" i="6"/>
  <c r="O1561" i="6"/>
  <c r="P1561" i="6"/>
  <c r="Q1561" i="6"/>
  <c r="R1561" i="6"/>
  <c r="O1562" i="6"/>
  <c r="P1562" i="6"/>
  <c r="Q1562" i="6"/>
  <c r="R1562" i="6"/>
  <c r="O1563" i="6"/>
  <c r="P1563" i="6"/>
  <c r="Q1563" i="6"/>
  <c r="R1563" i="6"/>
  <c r="O1564" i="6"/>
  <c r="P1564" i="6"/>
  <c r="Q1564" i="6"/>
  <c r="R1564" i="6"/>
  <c r="O1565" i="6"/>
  <c r="P1565" i="6"/>
  <c r="Q1565" i="6"/>
  <c r="R1565" i="6"/>
  <c r="O1566" i="6"/>
  <c r="P1566" i="6"/>
  <c r="Q1566" i="6"/>
  <c r="R1566" i="6"/>
  <c r="O1567" i="6"/>
  <c r="P1567" i="6"/>
  <c r="Q1567" i="6"/>
  <c r="R1567" i="6"/>
  <c r="O1568" i="6"/>
  <c r="P1568" i="6"/>
  <c r="Q1568" i="6"/>
  <c r="R1568" i="6"/>
  <c r="O1569" i="6"/>
  <c r="P1569" i="6"/>
  <c r="Q1569" i="6"/>
  <c r="R1569" i="6"/>
  <c r="O1570" i="6"/>
  <c r="P1570" i="6"/>
  <c r="Q1570" i="6"/>
  <c r="R1570" i="6"/>
  <c r="O1571" i="6"/>
  <c r="P1571" i="6"/>
  <c r="Q1571" i="6"/>
  <c r="R1571" i="6"/>
  <c r="O1572" i="6"/>
  <c r="P1572" i="6"/>
  <c r="Q1572" i="6"/>
  <c r="R1572" i="6"/>
  <c r="O1573" i="6"/>
  <c r="P1573" i="6"/>
  <c r="Q1573" i="6"/>
  <c r="R1573" i="6"/>
  <c r="O1574" i="6"/>
  <c r="P1574" i="6"/>
  <c r="Q1574" i="6"/>
  <c r="R1574" i="6"/>
  <c r="O1575" i="6"/>
  <c r="P1575" i="6"/>
  <c r="Q1575" i="6"/>
  <c r="R1575" i="6"/>
  <c r="O1576" i="6"/>
  <c r="P1576" i="6"/>
  <c r="Q1576" i="6"/>
  <c r="R1576" i="6"/>
  <c r="O1577" i="6"/>
  <c r="P1577" i="6"/>
  <c r="Q1577" i="6"/>
  <c r="R1577" i="6"/>
  <c r="O1578" i="6"/>
  <c r="P1578" i="6"/>
  <c r="Q1578" i="6"/>
  <c r="R1578" i="6"/>
  <c r="O1579" i="6"/>
  <c r="P1579" i="6"/>
  <c r="Q1579" i="6"/>
  <c r="R1579" i="6"/>
  <c r="O1580" i="6"/>
  <c r="P1580" i="6"/>
  <c r="Q1580" i="6"/>
  <c r="R1580" i="6"/>
  <c r="O1581" i="6"/>
  <c r="P1581" i="6"/>
  <c r="Q1581" i="6"/>
  <c r="R1581" i="6"/>
  <c r="O1582" i="6"/>
  <c r="P1582" i="6"/>
  <c r="Q1582" i="6"/>
  <c r="R1582" i="6"/>
  <c r="O1583" i="6"/>
  <c r="P1583" i="6"/>
  <c r="Q1583" i="6"/>
  <c r="R1583" i="6"/>
  <c r="O1584" i="6"/>
  <c r="P1584" i="6"/>
  <c r="Q1584" i="6"/>
  <c r="R1584" i="6"/>
  <c r="O1585" i="6"/>
  <c r="P1585" i="6"/>
  <c r="Q1585" i="6"/>
  <c r="R1585" i="6"/>
  <c r="O1586" i="6"/>
  <c r="P1586" i="6"/>
  <c r="Q1586" i="6"/>
  <c r="R1586" i="6"/>
  <c r="O1587" i="6"/>
  <c r="P1587" i="6"/>
  <c r="Q1587" i="6"/>
  <c r="R1587" i="6"/>
  <c r="O1588" i="6"/>
  <c r="P1588" i="6"/>
  <c r="Q1588" i="6"/>
  <c r="R1588" i="6"/>
  <c r="O1589" i="6"/>
  <c r="P1589" i="6"/>
  <c r="Q1589" i="6"/>
  <c r="R1589" i="6"/>
  <c r="O1590" i="6"/>
  <c r="P1590" i="6"/>
  <c r="Q1590" i="6"/>
  <c r="R1590" i="6"/>
  <c r="O1591" i="6"/>
  <c r="P1591" i="6"/>
  <c r="Q1591" i="6"/>
  <c r="R1591" i="6"/>
  <c r="O1592" i="6"/>
  <c r="P1592" i="6"/>
  <c r="Q1592" i="6"/>
  <c r="R1592" i="6"/>
  <c r="O1593" i="6"/>
  <c r="P1593" i="6"/>
  <c r="Q1593" i="6"/>
  <c r="R1593" i="6"/>
  <c r="O1594" i="6"/>
  <c r="P1594" i="6"/>
  <c r="Q1594" i="6"/>
  <c r="R1594" i="6"/>
  <c r="O1595" i="6"/>
  <c r="P1595" i="6"/>
  <c r="Q1595" i="6"/>
  <c r="R1595" i="6"/>
  <c r="O1596" i="6"/>
  <c r="P1596" i="6"/>
  <c r="Q1596" i="6"/>
  <c r="R1596" i="6"/>
  <c r="O1597" i="6"/>
  <c r="P1597" i="6"/>
  <c r="Q1597" i="6"/>
  <c r="R1597" i="6"/>
  <c r="O1598" i="6"/>
  <c r="P1598" i="6"/>
  <c r="Q1598" i="6"/>
  <c r="R1598" i="6"/>
  <c r="O1599" i="6"/>
  <c r="P1599" i="6"/>
  <c r="Q1599" i="6"/>
  <c r="R1599" i="6"/>
  <c r="O1600" i="6"/>
  <c r="P1600" i="6"/>
  <c r="Q1600" i="6"/>
  <c r="R1600" i="6"/>
  <c r="O1601" i="6"/>
  <c r="P1601" i="6"/>
  <c r="Q1601" i="6"/>
  <c r="R1601" i="6"/>
  <c r="O1602" i="6"/>
  <c r="P1602" i="6"/>
  <c r="Q1602" i="6"/>
  <c r="R1602" i="6"/>
  <c r="O1603" i="6"/>
  <c r="P1603" i="6"/>
  <c r="Q1603" i="6"/>
  <c r="R1603" i="6"/>
  <c r="O1604" i="6"/>
  <c r="P1604" i="6"/>
  <c r="Q1604" i="6"/>
  <c r="R1604" i="6"/>
  <c r="O1605" i="6"/>
  <c r="P1605" i="6"/>
  <c r="Q1605" i="6"/>
  <c r="R1605" i="6"/>
  <c r="O1606" i="6"/>
  <c r="P1606" i="6"/>
  <c r="Q1606" i="6"/>
  <c r="R1606" i="6"/>
  <c r="O1607" i="6"/>
  <c r="P1607" i="6"/>
  <c r="Q1607" i="6"/>
  <c r="R1607" i="6"/>
  <c r="O1608" i="6"/>
  <c r="P1608" i="6"/>
  <c r="Q1608" i="6"/>
  <c r="R1608" i="6"/>
  <c r="O1609" i="6"/>
  <c r="P1609" i="6"/>
  <c r="Q1609" i="6"/>
  <c r="R1609" i="6"/>
  <c r="O1610" i="6"/>
  <c r="P1610" i="6"/>
  <c r="Q1610" i="6"/>
  <c r="R1610" i="6"/>
  <c r="O1611" i="6"/>
  <c r="P1611" i="6"/>
  <c r="Q1611" i="6"/>
  <c r="R1611" i="6"/>
  <c r="O1612" i="6"/>
  <c r="P1612" i="6"/>
  <c r="Q1612" i="6"/>
  <c r="R1612" i="6"/>
  <c r="O1613" i="6"/>
  <c r="P1613" i="6"/>
  <c r="Q1613" i="6"/>
  <c r="R1613" i="6"/>
  <c r="O1614" i="6"/>
  <c r="P1614" i="6"/>
  <c r="Q1614" i="6"/>
  <c r="R1614" i="6"/>
  <c r="O1615" i="6"/>
  <c r="P1615" i="6"/>
  <c r="Q1615" i="6"/>
  <c r="R1615" i="6"/>
  <c r="O1616" i="6"/>
  <c r="P1616" i="6"/>
  <c r="Q1616" i="6"/>
  <c r="R1616" i="6"/>
  <c r="O1617" i="6"/>
  <c r="P1617" i="6"/>
  <c r="Q1617" i="6"/>
  <c r="R1617" i="6"/>
  <c r="O1618" i="6"/>
  <c r="P1618" i="6"/>
  <c r="Q1618" i="6"/>
  <c r="R1618" i="6"/>
  <c r="O1619" i="6"/>
  <c r="P1619" i="6"/>
  <c r="Q1619" i="6"/>
  <c r="R1619" i="6"/>
  <c r="O1620" i="6"/>
  <c r="P1620" i="6"/>
  <c r="Q1620" i="6"/>
  <c r="R1620" i="6"/>
  <c r="O1621" i="6"/>
  <c r="P1621" i="6"/>
  <c r="Q1621" i="6"/>
  <c r="R1621" i="6"/>
  <c r="O1622" i="6"/>
  <c r="P1622" i="6"/>
  <c r="Q1622" i="6"/>
  <c r="R1622" i="6"/>
  <c r="O1623" i="6"/>
  <c r="P1623" i="6"/>
  <c r="Q1623" i="6"/>
  <c r="R1623" i="6"/>
  <c r="O1624" i="6"/>
  <c r="P1624" i="6"/>
  <c r="Q1624" i="6"/>
  <c r="R1624" i="6"/>
  <c r="O1625" i="6"/>
  <c r="P1625" i="6"/>
  <c r="Q1625" i="6"/>
  <c r="R1625" i="6"/>
  <c r="O1626" i="6"/>
  <c r="P1626" i="6"/>
  <c r="Q1626" i="6"/>
  <c r="R1626" i="6"/>
  <c r="O1627" i="6"/>
  <c r="P1627" i="6"/>
  <c r="Q1627" i="6"/>
  <c r="R1627" i="6"/>
  <c r="O1628" i="6"/>
  <c r="P1628" i="6"/>
  <c r="Q1628" i="6"/>
  <c r="R1628" i="6"/>
  <c r="O1629" i="6"/>
  <c r="P1629" i="6"/>
  <c r="Q1629" i="6"/>
  <c r="R1629" i="6"/>
  <c r="O1630" i="6"/>
  <c r="P1630" i="6"/>
  <c r="Q1630" i="6"/>
  <c r="R1630" i="6"/>
  <c r="O1631" i="6"/>
  <c r="P1631" i="6"/>
  <c r="Q1631" i="6"/>
  <c r="R1631" i="6"/>
  <c r="O1632" i="6"/>
  <c r="P1632" i="6"/>
  <c r="Q1632" i="6"/>
  <c r="R1632" i="6"/>
  <c r="O1633" i="6"/>
  <c r="P1633" i="6"/>
  <c r="Q1633" i="6"/>
  <c r="R1633" i="6"/>
  <c r="O1634" i="6"/>
  <c r="P1634" i="6"/>
  <c r="Q1634" i="6"/>
  <c r="R1634" i="6"/>
  <c r="O1635" i="6"/>
  <c r="P1635" i="6"/>
  <c r="Q1635" i="6"/>
  <c r="R1635" i="6"/>
  <c r="O1636" i="6"/>
  <c r="P1636" i="6"/>
  <c r="Q1636" i="6"/>
  <c r="R1636" i="6"/>
  <c r="O1637" i="6"/>
  <c r="P1637" i="6"/>
  <c r="Q1637" i="6"/>
  <c r="R1637" i="6"/>
  <c r="O1638" i="6"/>
  <c r="P1638" i="6"/>
  <c r="Q1638" i="6"/>
  <c r="R1638" i="6"/>
  <c r="O1639" i="6"/>
  <c r="P1639" i="6"/>
  <c r="Q1639" i="6"/>
  <c r="R1639" i="6"/>
  <c r="O1640" i="6"/>
  <c r="P1640" i="6"/>
  <c r="Q1640" i="6"/>
  <c r="R1640" i="6"/>
  <c r="O1641" i="6"/>
  <c r="P1641" i="6"/>
  <c r="Q1641" i="6"/>
  <c r="R1641" i="6"/>
  <c r="O1642" i="6"/>
  <c r="P1642" i="6"/>
  <c r="Q1642" i="6"/>
  <c r="R1642" i="6"/>
  <c r="O1643" i="6"/>
  <c r="P1643" i="6"/>
  <c r="Q1643" i="6"/>
  <c r="R1643" i="6"/>
  <c r="O1644" i="6"/>
  <c r="P1644" i="6"/>
  <c r="Q1644" i="6"/>
  <c r="R1644" i="6"/>
  <c r="O1645" i="6"/>
  <c r="P1645" i="6"/>
  <c r="Q1645" i="6"/>
  <c r="R1645" i="6"/>
  <c r="O1646" i="6"/>
  <c r="P1646" i="6"/>
  <c r="Q1646" i="6"/>
  <c r="R1646" i="6"/>
  <c r="O1647" i="6"/>
  <c r="P1647" i="6"/>
  <c r="Q1647" i="6"/>
  <c r="R1647" i="6"/>
  <c r="O1648" i="6"/>
  <c r="P1648" i="6"/>
  <c r="Q1648" i="6"/>
  <c r="R1648" i="6"/>
  <c r="O1649" i="6"/>
  <c r="P1649" i="6"/>
  <c r="Q1649" i="6"/>
  <c r="R1649" i="6"/>
  <c r="O1650" i="6"/>
  <c r="P1650" i="6"/>
  <c r="Q1650" i="6"/>
  <c r="R1650" i="6"/>
  <c r="O1651" i="6"/>
  <c r="P1651" i="6"/>
  <c r="Q1651" i="6"/>
  <c r="R1651" i="6"/>
  <c r="O1652" i="6"/>
  <c r="P1652" i="6"/>
  <c r="Q1652" i="6"/>
  <c r="R1652" i="6"/>
  <c r="O1653" i="6"/>
  <c r="P1653" i="6"/>
  <c r="Q1653" i="6"/>
  <c r="R1653" i="6"/>
  <c r="O1654" i="6"/>
  <c r="P1654" i="6"/>
  <c r="Q1654" i="6"/>
  <c r="R1654" i="6"/>
  <c r="O1655" i="6"/>
  <c r="P1655" i="6"/>
  <c r="Q1655" i="6"/>
  <c r="R1655" i="6"/>
  <c r="O1656" i="6"/>
  <c r="P1656" i="6"/>
  <c r="Q1656" i="6"/>
  <c r="R1656" i="6"/>
  <c r="O1657" i="6"/>
  <c r="P1657" i="6"/>
  <c r="Q1657" i="6"/>
  <c r="R1657" i="6"/>
  <c r="O1658" i="6"/>
  <c r="P1658" i="6"/>
  <c r="Q1658" i="6"/>
  <c r="R1658" i="6"/>
  <c r="O1659" i="6"/>
  <c r="P1659" i="6"/>
  <c r="Q1659" i="6"/>
  <c r="R1659" i="6"/>
  <c r="O1660" i="6"/>
  <c r="P1660" i="6"/>
  <c r="Q1660" i="6"/>
  <c r="R1660" i="6"/>
  <c r="O1661" i="6"/>
  <c r="P1661" i="6"/>
  <c r="Q1661" i="6"/>
  <c r="R1661" i="6"/>
  <c r="O1662" i="6"/>
  <c r="P1662" i="6"/>
  <c r="Q1662" i="6"/>
  <c r="R1662" i="6"/>
  <c r="O1663" i="6"/>
  <c r="P1663" i="6"/>
  <c r="Q1663" i="6"/>
  <c r="R1663" i="6"/>
  <c r="O1664" i="6"/>
  <c r="P1664" i="6"/>
  <c r="Q1664" i="6"/>
  <c r="R1664" i="6"/>
  <c r="O1665" i="6"/>
  <c r="P1665" i="6"/>
  <c r="Q1665" i="6"/>
  <c r="R1665" i="6"/>
  <c r="O1666" i="6"/>
  <c r="P1666" i="6"/>
  <c r="Q1666" i="6"/>
  <c r="R1666" i="6"/>
  <c r="O1667" i="6"/>
  <c r="P1667" i="6"/>
  <c r="Q1667" i="6"/>
  <c r="R1667" i="6"/>
  <c r="O1668" i="6"/>
  <c r="P1668" i="6"/>
  <c r="Q1668" i="6"/>
  <c r="R1668" i="6"/>
  <c r="O1669" i="6"/>
  <c r="P1669" i="6"/>
  <c r="Q1669" i="6"/>
  <c r="R1669" i="6"/>
  <c r="O1670" i="6"/>
  <c r="P1670" i="6"/>
  <c r="Q1670" i="6"/>
  <c r="R1670" i="6"/>
  <c r="O1671" i="6"/>
  <c r="P1671" i="6"/>
  <c r="Q1671" i="6"/>
  <c r="R1671" i="6"/>
  <c r="O1672" i="6"/>
  <c r="P1672" i="6"/>
  <c r="Q1672" i="6"/>
  <c r="R1672" i="6"/>
  <c r="O1673" i="6"/>
  <c r="P1673" i="6"/>
  <c r="Q1673" i="6"/>
  <c r="R1673" i="6"/>
  <c r="O1674" i="6"/>
  <c r="P1674" i="6"/>
  <c r="Q1674" i="6"/>
  <c r="R1674" i="6"/>
  <c r="O1675" i="6"/>
  <c r="P1675" i="6"/>
  <c r="Q1675" i="6"/>
  <c r="R1675" i="6"/>
  <c r="O1676" i="6"/>
  <c r="P1676" i="6"/>
  <c r="Q1676" i="6"/>
  <c r="R1676" i="6"/>
  <c r="O1677" i="6"/>
  <c r="P1677" i="6"/>
  <c r="Q1677" i="6"/>
  <c r="R1677" i="6"/>
  <c r="O1678" i="6"/>
  <c r="P1678" i="6"/>
  <c r="Q1678" i="6"/>
  <c r="R1678" i="6"/>
  <c r="O1679" i="6"/>
  <c r="P1679" i="6"/>
  <c r="Q1679" i="6"/>
  <c r="R1679" i="6"/>
  <c r="O1680" i="6"/>
  <c r="P1680" i="6"/>
  <c r="Q1680" i="6"/>
  <c r="R1680" i="6"/>
  <c r="O1681" i="6"/>
  <c r="P1681" i="6"/>
  <c r="Q1681" i="6"/>
  <c r="R1681" i="6"/>
  <c r="O1682" i="6"/>
  <c r="P1682" i="6"/>
  <c r="Q1682" i="6"/>
  <c r="R1682" i="6"/>
  <c r="O1683" i="6"/>
  <c r="P1683" i="6"/>
  <c r="Q1683" i="6"/>
  <c r="R1683" i="6"/>
  <c r="O1684" i="6"/>
  <c r="P1684" i="6"/>
  <c r="Q1684" i="6"/>
  <c r="R1684" i="6"/>
  <c r="O1685" i="6"/>
  <c r="P1685" i="6"/>
  <c r="Q1685" i="6"/>
  <c r="R1685" i="6"/>
  <c r="O1686" i="6"/>
  <c r="P1686" i="6"/>
  <c r="Q1686" i="6"/>
  <c r="R1686" i="6"/>
  <c r="O1687" i="6"/>
  <c r="P1687" i="6"/>
  <c r="Q1687" i="6"/>
  <c r="R1687" i="6"/>
  <c r="O1688" i="6"/>
  <c r="P1688" i="6"/>
  <c r="Q1688" i="6"/>
  <c r="R1688" i="6"/>
  <c r="O1689" i="6"/>
  <c r="P1689" i="6"/>
  <c r="Q1689" i="6"/>
  <c r="R1689" i="6"/>
  <c r="O1690" i="6"/>
  <c r="P1690" i="6"/>
  <c r="Q1690" i="6"/>
  <c r="R1690" i="6"/>
  <c r="O1691" i="6"/>
  <c r="P1691" i="6"/>
  <c r="Q1691" i="6"/>
  <c r="R1691" i="6"/>
  <c r="O1692" i="6"/>
  <c r="P1692" i="6"/>
  <c r="Q1692" i="6"/>
  <c r="R1692" i="6"/>
  <c r="O1693" i="6"/>
  <c r="P1693" i="6"/>
  <c r="Q1693" i="6"/>
  <c r="R1693" i="6"/>
  <c r="O1694" i="6"/>
  <c r="P1694" i="6"/>
  <c r="Q1694" i="6"/>
  <c r="R1694" i="6"/>
  <c r="O1695" i="6"/>
  <c r="P1695" i="6"/>
  <c r="Q1695" i="6"/>
  <c r="R1695" i="6"/>
  <c r="O1696" i="6"/>
  <c r="P1696" i="6"/>
  <c r="Q1696" i="6"/>
  <c r="R1696" i="6"/>
  <c r="O1697" i="6"/>
  <c r="P1697" i="6"/>
  <c r="Q1697" i="6"/>
  <c r="R1697" i="6"/>
  <c r="O1698" i="6"/>
  <c r="P1698" i="6"/>
  <c r="Q1698" i="6"/>
  <c r="R1698" i="6"/>
  <c r="O1699" i="6"/>
  <c r="P1699" i="6"/>
  <c r="Q1699" i="6"/>
  <c r="R1699" i="6"/>
  <c r="O1700" i="6"/>
  <c r="P1700" i="6"/>
  <c r="Q1700" i="6"/>
  <c r="R1700" i="6"/>
  <c r="O1701" i="6"/>
  <c r="P1701" i="6"/>
  <c r="Q1701" i="6"/>
  <c r="R1701" i="6"/>
  <c r="O1702" i="6"/>
  <c r="P1702" i="6"/>
  <c r="Q1702" i="6"/>
  <c r="R1702" i="6"/>
  <c r="O1703" i="6"/>
  <c r="P1703" i="6"/>
  <c r="Q1703" i="6"/>
  <c r="R1703" i="6"/>
  <c r="O1704" i="6"/>
  <c r="P1704" i="6"/>
  <c r="Q1704" i="6"/>
  <c r="R1704" i="6"/>
  <c r="O1705" i="6"/>
  <c r="P1705" i="6"/>
  <c r="Q1705" i="6"/>
  <c r="R1705" i="6"/>
  <c r="O1706" i="6"/>
  <c r="P1706" i="6"/>
  <c r="Q1706" i="6"/>
  <c r="R1706" i="6"/>
  <c r="O1707" i="6"/>
  <c r="P1707" i="6"/>
  <c r="Q1707" i="6"/>
  <c r="R1707" i="6"/>
  <c r="O1708" i="6"/>
  <c r="P1708" i="6"/>
  <c r="Q1708" i="6"/>
  <c r="R1708" i="6"/>
  <c r="O1709" i="6"/>
  <c r="P1709" i="6"/>
  <c r="Q1709" i="6"/>
  <c r="R1709" i="6"/>
  <c r="O1710" i="6"/>
  <c r="P1710" i="6"/>
  <c r="Q1710" i="6"/>
  <c r="R1710" i="6"/>
  <c r="O1711" i="6"/>
  <c r="P1711" i="6"/>
  <c r="Q1711" i="6"/>
  <c r="R1711" i="6"/>
  <c r="O1712" i="6"/>
  <c r="P1712" i="6"/>
  <c r="Q1712" i="6"/>
  <c r="R1712" i="6"/>
  <c r="O1713" i="6"/>
  <c r="P1713" i="6"/>
  <c r="Q1713" i="6"/>
  <c r="R1713" i="6"/>
  <c r="O1714" i="6"/>
  <c r="P1714" i="6"/>
  <c r="Q1714" i="6"/>
  <c r="R1714" i="6"/>
  <c r="O1715" i="6"/>
  <c r="P1715" i="6"/>
  <c r="Q1715" i="6"/>
  <c r="R1715" i="6"/>
  <c r="O1716" i="6"/>
  <c r="P1716" i="6"/>
  <c r="Q1716" i="6"/>
  <c r="R1716" i="6"/>
  <c r="O1717" i="6"/>
  <c r="P1717" i="6"/>
  <c r="Q1717" i="6"/>
  <c r="R1717" i="6"/>
  <c r="O1718" i="6"/>
  <c r="P1718" i="6"/>
  <c r="Q1718" i="6"/>
  <c r="R1718" i="6"/>
  <c r="O1719" i="6"/>
  <c r="P1719" i="6"/>
  <c r="Q1719" i="6"/>
  <c r="R1719" i="6"/>
  <c r="O1720" i="6"/>
  <c r="P1720" i="6"/>
  <c r="Q1720" i="6"/>
  <c r="R1720" i="6"/>
  <c r="O1721" i="6"/>
  <c r="P1721" i="6"/>
  <c r="Q1721" i="6"/>
  <c r="R1721" i="6"/>
  <c r="O1722" i="6"/>
  <c r="P1722" i="6"/>
  <c r="Q1722" i="6"/>
  <c r="R1722" i="6"/>
  <c r="O1723" i="6"/>
  <c r="P1723" i="6"/>
  <c r="Q1723" i="6"/>
  <c r="R1723" i="6"/>
  <c r="O1724" i="6"/>
  <c r="P1724" i="6"/>
  <c r="Q1724" i="6"/>
  <c r="R1724" i="6"/>
  <c r="O1725" i="6"/>
  <c r="P1725" i="6"/>
  <c r="Q1725" i="6"/>
  <c r="R1725" i="6"/>
  <c r="O1726" i="6"/>
  <c r="P1726" i="6"/>
  <c r="Q1726" i="6"/>
  <c r="R1726" i="6"/>
  <c r="O1727" i="6"/>
  <c r="P1727" i="6"/>
  <c r="Q1727" i="6"/>
  <c r="R1727" i="6"/>
  <c r="O1728" i="6"/>
  <c r="P1728" i="6"/>
  <c r="Q1728" i="6"/>
  <c r="R1728" i="6"/>
  <c r="O1729" i="6"/>
  <c r="P1729" i="6"/>
  <c r="Q1729" i="6"/>
  <c r="R1729" i="6"/>
  <c r="O1730" i="6"/>
  <c r="P1730" i="6"/>
  <c r="Q1730" i="6"/>
  <c r="R1730" i="6"/>
  <c r="O1731" i="6"/>
  <c r="P1731" i="6"/>
  <c r="Q1731" i="6"/>
  <c r="R1731" i="6"/>
  <c r="O1732" i="6"/>
  <c r="P1732" i="6"/>
  <c r="Q1732" i="6"/>
  <c r="R1732" i="6"/>
  <c r="O1733" i="6"/>
  <c r="P1733" i="6"/>
  <c r="Q1733" i="6"/>
  <c r="R1733" i="6"/>
  <c r="O1734" i="6"/>
  <c r="P1734" i="6"/>
  <c r="Q1734" i="6"/>
  <c r="R1734" i="6"/>
  <c r="O1735" i="6"/>
  <c r="P1735" i="6"/>
  <c r="Q1735" i="6"/>
  <c r="R1735" i="6"/>
  <c r="O1736" i="6"/>
  <c r="P1736" i="6"/>
  <c r="Q1736" i="6"/>
  <c r="R1736" i="6"/>
  <c r="O1737" i="6"/>
  <c r="P1737" i="6"/>
  <c r="Q1737" i="6"/>
  <c r="R1737" i="6"/>
  <c r="O1738" i="6"/>
  <c r="P1738" i="6"/>
  <c r="Q1738" i="6"/>
  <c r="R1738" i="6"/>
  <c r="O1739" i="6"/>
  <c r="P1739" i="6"/>
  <c r="Q1739" i="6"/>
  <c r="R1739" i="6"/>
  <c r="O1740" i="6"/>
  <c r="P1740" i="6"/>
  <c r="Q1740" i="6"/>
  <c r="R1740" i="6"/>
  <c r="O1741" i="6"/>
  <c r="P1741" i="6"/>
  <c r="Q1741" i="6"/>
  <c r="R1741" i="6"/>
  <c r="O1742" i="6"/>
  <c r="P1742" i="6"/>
  <c r="Q1742" i="6"/>
  <c r="R1742" i="6"/>
  <c r="O1743" i="6"/>
  <c r="P1743" i="6"/>
  <c r="Q1743" i="6"/>
  <c r="R1743" i="6"/>
  <c r="O1744" i="6"/>
  <c r="P1744" i="6"/>
  <c r="Q1744" i="6"/>
  <c r="R1744" i="6"/>
  <c r="O1745" i="6"/>
  <c r="P1745" i="6"/>
  <c r="Q1745" i="6"/>
  <c r="R1745" i="6"/>
  <c r="O1746" i="6"/>
  <c r="P1746" i="6"/>
  <c r="Q1746" i="6"/>
  <c r="R1746" i="6"/>
  <c r="O1747" i="6"/>
  <c r="P1747" i="6"/>
  <c r="Q1747" i="6"/>
  <c r="R1747" i="6"/>
  <c r="O1748" i="6"/>
  <c r="P1748" i="6"/>
  <c r="Q1748" i="6"/>
  <c r="R1748" i="6"/>
  <c r="O1749" i="6"/>
  <c r="P1749" i="6"/>
  <c r="Q1749" i="6"/>
  <c r="R1749" i="6"/>
  <c r="O1750" i="6"/>
  <c r="P1750" i="6"/>
  <c r="Q1750" i="6"/>
  <c r="R1750" i="6"/>
  <c r="O1751" i="6"/>
  <c r="P1751" i="6"/>
  <c r="Q1751" i="6"/>
  <c r="R1751" i="6"/>
  <c r="O1752" i="6"/>
  <c r="P1752" i="6"/>
  <c r="Q1752" i="6"/>
  <c r="R1752" i="6"/>
  <c r="O1753" i="6"/>
  <c r="P1753" i="6"/>
  <c r="Q1753" i="6"/>
  <c r="R1753" i="6"/>
  <c r="O1754" i="6"/>
  <c r="P1754" i="6"/>
  <c r="Q1754" i="6"/>
  <c r="R1754" i="6"/>
  <c r="O1755" i="6"/>
  <c r="P1755" i="6"/>
  <c r="Q1755" i="6"/>
  <c r="R1755" i="6"/>
  <c r="O1756" i="6"/>
  <c r="P1756" i="6"/>
  <c r="Q1756" i="6"/>
  <c r="R1756" i="6"/>
  <c r="O1757" i="6"/>
  <c r="P1757" i="6"/>
  <c r="Q1757" i="6"/>
  <c r="R1757" i="6"/>
  <c r="O1758" i="6"/>
  <c r="P1758" i="6"/>
  <c r="Q1758" i="6"/>
  <c r="R1758" i="6"/>
  <c r="O1759" i="6"/>
  <c r="P1759" i="6"/>
  <c r="Q1759" i="6"/>
  <c r="R1759" i="6"/>
  <c r="O1760" i="6"/>
  <c r="P1760" i="6"/>
  <c r="Q1760" i="6"/>
  <c r="R1760" i="6"/>
  <c r="O1761" i="6"/>
  <c r="P1761" i="6"/>
  <c r="Q1761" i="6"/>
  <c r="R1761" i="6"/>
  <c r="O1762" i="6"/>
  <c r="P1762" i="6"/>
  <c r="Q1762" i="6"/>
  <c r="R1762" i="6"/>
  <c r="O1763" i="6"/>
  <c r="P1763" i="6"/>
  <c r="Q1763" i="6"/>
  <c r="R1763" i="6"/>
  <c r="O1764" i="6"/>
  <c r="P1764" i="6"/>
  <c r="Q1764" i="6"/>
  <c r="R1764" i="6"/>
  <c r="O1765" i="6"/>
  <c r="P1765" i="6"/>
  <c r="Q1765" i="6"/>
  <c r="R1765" i="6"/>
  <c r="O1766" i="6"/>
  <c r="P1766" i="6"/>
  <c r="Q1766" i="6"/>
  <c r="R1766" i="6"/>
  <c r="O1767" i="6"/>
  <c r="P1767" i="6"/>
  <c r="Q1767" i="6"/>
  <c r="R1767" i="6"/>
  <c r="O1768" i="6"/>
  <c r="P1768" i="6"/>
  <c r="Q1768" i="6"/>
  <c r="R1768" i="6"/>
  <c r="O1769" i="6"/>
  <c r="P1769" i="6"/>
  <c r="Q1769" i="6"/>
  <c r="R1769" i="6"/>
  <c r="O1770" i="6"/>
  <c r="P1770" i="6"/>
  <c r="Q1770" i="6"/>
  <c r="R1770" i="6"/>
  <c r="O1771" i="6"/>
  <c r="P1771" i="6"/>
  <c r="Q1771" i="6"/>
  <c r="R1771" i="6"/>
  <c r="O1772" i="6"/>
  <c r="P1772" i="6"/>
  <c r="Q1772" i="6"/>
  <c r="R1772" i="6"/>
  <c r="O1773" i="6"/>
  <c r="P1773" i="6"/>
  <c r="Q1773" i="6"/>
  <c r="R1773" i="6"/>
  <c r="O1774" i="6"/>
  <c r="P1774" i="6"/>
  <c r="Q1774" i="6"/>
  <c r="R1774" i="6"/>
  <c r="O1775" i="6"/>
  <c r="P1775" i="6"/>
  <c r="Q1775" i="6"/>
  <c r="R1775" i="6"/>
  <c r="O1776" i="6"/>
  <c r="P1776" i="6"/>
  <c r="Q1776" i="6"/>
  <c r="R1776" i="6"/>
  <c r="O1777" i="6"/>
  <c r="P1777" i="6"/>
  <c r="Q1777" i="6"/>
  <c r="R1777" i="6"/>
  <c r="O1778" i="6"/>
  <c r="P1778" i="6"/>
  <c r="Q1778" i="6"/>
  <c r="R1778" i="6"/>
  <c r="O1779" i="6"/>
  <c r="P1779" i="6"/>
  <c r="Q1779" i="6"/>
  <c r="R1779" i="6"/>
  <c r="O1780" i="6"/>
  <c r="P1780" i="6"/>
  <c r="Q1780" i="6"/>
  <c r="R1780" i="6"/>
  <c r="O1781" i="6"/>
  <c r="P1781" i="6"/>
  <c r="Q1781" i="6"/>
  <c r="R1781" i="6"/>
  <c r="O1782" i="6"/>
  <c r="P1782" i="6"/>
  <c r="Q1782" i="6"/>
  <c r="R1782" i="6"/>
  <c r="O1783" i="6"/>
  <c r="P1783" i="6"/>
  <c r="Q1783" i="6"/>
  <c r="R1783" i="6"/>
  <c r="O1784" i="6"/>
  <c r="P1784" i="6"/>
  <c r="Q1784" i="6"/>
  <c r="R1784" i="6"/>
  <c r="O1785" i="6"/>
  <c r="P1785" i="6"/>
  <c r="Q1785" i="6"/>
  <c r="R1785" i="6"/>
  <c r="O1786" i="6"/>
  <c r="P1786" i="6"/>
  <c r="Q1786" i="6"/>
  <c r="R1786" i="6"/>
  <c r="O1787" i="6"/>
  <c r="P1787" i="6"/>
  <c r="Q1787" i="6"/>
  <c r="R1787" i="6"/>
  <c r="O1788" i="6"/>
  <c r="P1788" i="6"/>
  <c r="Q1788" i="6"/>
  <c r="R1788" i="6"/>
  <c r="O1789" i="6"/>
  <c r="P1789" i="6"/>
  <c r="Q1789" i="6"/>
  <c r="R1789" i="6"/>
  <c r="O1790" i="6"/>
  <c r="P1790" i="6"/>
  <c r="Q1790" i="6"/>
  <c r="R1790" i="6"/>
  <c r="O1791" i="6"/>
  <c r="P1791" i="6"/>
  <c r="Q1791" i="6"/>
  <c r="R1791" i="6"/>
  <c r="O1792" i="6"/>
  <c r="P1792" i="6"/>
  <c r="Q1792" i="6"/>
  <c r="R1792" i="6"/>
  <c r="O1793" i="6"/>
  <c r="P1793" i="6"/>
  <c r="Q1793" i="6"/>
  <c r="R1793" i="6"/>
  <c r="O1794" i="6"/>
  <c r="P1794" i="6"/>
  <c r="Q1794" i="6"/>
  <c r="R1794" i="6"/>
  <c r="O1795" i="6"/>
  <c r="P1795" i="6"/>
  <c r="Q1795" i="6"/>
  <c r="R1795" i="6"/>
  <c r="O1796" i="6"/>
  <c r="P1796" i="6"/>
  <c r="Q1796" i="6"/>
  <c r="R1796" i="6"/>
  <c r="O1797" i="6"/>
  <c r="P1797" i="6"/>
  <c r="Q1797" i="6"/>
  <c r="R1797" i="6"/>
  <c r="O1798" i="6"/>
  <c r="P1798" i="6"/>
  <c r="Q1798" i="6"/>
  <c r="R1798" i="6"/>
  <c r="O1799" i="6"/>
  <c r="P1799" i="6"/>
  <c r="Q1799" i="6"/>
  <c r="R1799" i="6"/>
  <c r="O1800" i="6"/>
  <c r="P1800" i="6"/>
  <c r="Q1800" i="6"/>
  <c r="R1800" i="6"/>
  <c r="O1801" i="6"/>
  <c r="P1801" i="6"/>
  <c r="Q1801" i="6"/>
  <c r="R1801" i="6"/>
  <c r="O1802" i="6"/>
  <c r="P1802" i="6"/>
  <c r="Q1802" i="6"/>
  <c r="R1802" i="6"/>
  <c r="O1803" i="6"/>
  <c r="P1803" i="6"/>
  <c r="Q1803" i="6"/>
  <c r="R1803" i="6"/>
  <c r="O1804" i="6"/>
  <c r="P1804" i="6"/>
  <c r="Q1804" i="6"/>
  <c r="R1804" i="6"/>
  <c r="O1805" i="6"/>
  <c r="P1805" i="6"/>
  <c r="Q1805" i="6"/>
  <c r="R1805" i="6"/>
  <c r="O1806" i="6"/>
  <c r="P1806" i="6"/>
  <c r="Q1806" i="6"/>
  <c r="R1806" i="6"/>
  <c r="O1807" i="6"/>
  <c r="P1807" i="6"/>
  <c r="Q1807" i="6"/>
  <c r="R1807" i="6"/>
  <c r="O1808" i="6"/>
  <c r="P1808" i="6"/>
  <c r="Q1808" i="6"/>
  <c r="R1808" i="6"/>
  <c r="O1809" i="6"/>
  <c r="P1809" i="6"/>
  <c r="Q1809" i="6"/>
  <c r="R1809" i="6"/>
  <c r="O1810" i="6"/>
  <c r="P1810" i="6"/>
  <c r="Q1810" i="6"/>
  <c r="R1810" i="6"/>
  <c r="O1811" i="6"/>
  <c r="P1811" i="6"/>
  <c r="Q1811" i="6"/>
  <c r="R1811" i="6"/>
  <c r="O1812" i="6"/>
  <c r="P1812" i="6"/>
  <c r="Q1812" i="6"/>
  <c r="R1812" i="6"/>
  <c r="O1813" i="6"/>
  <c r="P1813" i="6"/>
  <c r="Q1813" i="6"/>
  <c r="R1813" i="6"/>
  <c r="O1814" i="6"/>
  <c r="P1814" i="6"/>
  <c r="Q1814" i="6"/>
  <c r="R1814" i="6"/>
  <c r="O1815" i="6"/>
  <c r="P1815" i="6"/>
  <c r="Q1815" i="6"/>
  <c r="R1815" i="6"/>
  <c r="O1816" i="6"/>
  <c r="P1816" i="6"/>
  <c r="Q1816" i="6"/>
  <c r="R1816" i="6"/>
  <c r="O1817" i="6"/>
  <c r="P1817" i="6"/>
  <c r="Q1817" i="6"/>
  <c r="R1817" i="6"/>
  <c r="O1818" i="6"/>
  <c r="P1818" i="6"/>
  <c r="Q1818" i="6"/>
  <c r="R1818" i="6"/>
  <c r="O1819" i="6"/>
  <c r="P1819" i="6"/>
  <c r="Q1819" i="6"/>
  <c r="R1819" i="6"/>
  <c r="O1820" i="6"/>
  <c r="P1820" i="6"/>
  <c r="Q1820" i="6"/>
  <c r="R1820" i="6"/>
  <c r="O1821" i="6"/>
  <c r="P1821" i="6"/>
  <c r="Q1821" i="6"/>
  <c r="R1821" i="6"/>
  <c r="O1822" i="6"/>
  <c r="P1822" i="6"/>
  <c r="Q1822" i="6"/>
  <c r="R1822" i="6"/>
  <c r="O1823" i="6"/>
  <c r="P1823" i="6"/>
  <c r="Q1823" i="6"/>
  <c r="R1823" i="6"/>
  <c r="O1824" i="6"/>
  <c r="P1824" i="6"/>
  <c r="Q1824" i="6"/>
  <c r="R1824" i="6"/>
  <c r="O1825" i="6"/>
  <c r="P1825" i="6"/>
  <c r="Q1825" i="6"/>
  <c r="R1825" i="6"/>
  <c r="O1826" i="6"/>
  <c r="P1826" i="6"/>
  <c r="Q1826" i="6"/>
  <c r="R1826" i="6"/>
  <c r="O1827" i="6"/>
  <c r="P1827" i="6"/>
  <c r="Q1827" i="6"/>
  <c r="R1827" i="6"/>
  <c r="O1828" i="6"/>
  <c r="P1828" i="6"/>
  <c r="Q1828" i="6"/>
  <c r="R1828" i="6"/>
  <c r="O1829" i="6"/>
  <c r="P1829" i="6"/>
  <c r="Q1829" i="6"/>
  <c r="R1829" i="6"/>
  <c r="O1830" i="6"/>
  <c r="P1830" i="6"/>
  <c r="Q1830" i="6"/>
  <c r="R1830" i="6"/>
  <c r="O1831" i="6"/>
  <c r="P1831" i="6"/>
  <c r="Q1831" i="6"/>
  <c r="R1831" i="6"/>
  <c r="O1832" i="6"/>
  <c r="P1832" i="6"/>
  <c r="Q1832" i="6"/>
  <c r="R1832" i="6"/>
  <c r="O1833" i="6"/>
  <c r="P1833" i="6"/>
  <c r="Q1833" i="6"/>
  <c r="R1833" i="6"/>
  <c r="O1834" i="6"/>
  <c r="P1834" i="6"/>
  <c r="Q1834" i="6"/>
  <c r="R1834" i="6"/>
  <c r="O1835" i="6"/>
  <c r="P1835" i="6"/>
  <c r="Q1835" i="6"/>
  <c r="R1835" i="6"/>
  <c r="O1836" i="6"/>
  <c r="P1836" i="6"/>
  <c r="Q1836" i="6"/>
  <c r="R1836" i="6"/>
  <c r="O1837" i="6"/>
  <c r="P1837" i="6"/>
  <c r="Q1837" i="6"/>
  <c r="R1837" i="6"/>
  <c r="O1838" i="6"/>
  <c r="P1838" i="6"/>
  <c r="Q1838" i="6"/>
  <c r="R1838" i="6"/>
  <c r="O1839" i="6"/>
  <c r="P1839" i="6"/>
  <c r="Q1839" i="6"/>
  <c r="R1839" i="6"/>
  <c r="O1840" i="6"/>
  <c r="P1840" i="6"/>
  <c r="Q1840" i="6"/>
  <c r="R1840" i="6"/>
  <c r="O1841" i="6"/>
  <c r="P1841" i="6"/>
  <c r="Q1841" i="6"/>
  <c r="R1841" i="6"/>
  <c r="O1842" i="6"/>
  <c r="P1842" i="6"/>
  <c r="Q1842" i="6"/>
  <c r="R1842" i="6"/>
  <c r="O1843" i="6"/>
  <c r="P1843" i="6"/>
  <c r="Q1843" i="6"/>
  <c r="R1843" i="6"/>
  <c r="O1844" i="6"/>
  <c r="P1844" i="6"/>
  <c r="Q1844" i="6"/>
  <c r="R1844" i="6"/>
  <c r="O1845" i="6"/>
  <c r="P1845" i="6"/>
  <c r="Q1845" i="6"/>
  <c r="R1845" i="6"/>
  <c r="O1846" i="6"/>
  <c r="P1846" i="6"/>
  <c r="Q1846" i="6"/>
  <c r="R1846" i="6"/>
  <c r="O1847" i="6"/>
  <c r="P1847" i="6"/>
  <c r="Q1847" i="6"/>
  <c r="R1847" i="6"/>
  <c r="O1848" i="6"/>
  <c r="P1848" i="6"/>
  <c r="Q1848" i="6"/>
  <c r="R1848" i="6"/>
  <c r="O1849" i="6"/>
  <c r="P1849" i="6"/>
  <c r="Q1849" i="6"/>
  <c r="R1849" i="6"/>
  <c r="O1850" i="6"/>
  <c r="P1850" i="6"/>
  <c r="Q1850" i="6"/>
  <c r="R1850" i="6"/>
  <c r="O1851" i="6"/>
  <c r="P1851" i="6"/>
  <c r="Q1851" i="6"/>
  <c r="R1851" i="6"/>
  <c r="O1852" i="6"/>
  <c r="P1852" i="6"/>
  <c r="Q1852" i="6"/>
  <c r="R1852" i="6"/>
  <c r="O1853" i="6"/>
  <c r="P1853" i="6"/>
  <c r="Q1853" i="6"/>
  <c r="R1853" i="6"/>
  <c r="O1854" i="6"/>
  <c r="P1854" i="6"/>
  <c r="Q1854" i="6"/>
  <c r="R1854" i="6"/>
  <c r="O1855" i="6"/>
  <c r="P1855" i="6"/>
  <c r="Q1855" i="6"/>
  <c r="R1855" i="6"/>
  <c r="O1856" i="6"/>
  <c r="P1856" i="6"/>
  <c r="Q1856" i="6"/>
  <c r="R1856" i="6"/>
  <c r="O1857" i="6"/>
  <c r="P1857" i="6"/>
  <c r="Q1857" i="6"/>
  <c r="R1857" i="6"/>
  <c r="O1858" i="6"/>
  <c r="P1858" i="6"/>
  <c r="Q1858" i="6"/>
  <c r="R1858" i="6"/>
  <c r="O1859" i="6"/>
  <c r="P1859" i="6"/>
  <c r="Q1859" i="6"/>
  <c r="R1859" i="6"/>
  <c r="O1860" i="6"/>
  <c r="P1860" i="6"/>
  <c r="Q1860" i="6"/>
  <c r="R1860" i="6"/>
  <c r="O1861" i="6"/>
  <c r="P1861" i="6"/>
  <c r="Q1861" i="6"/>
  <c r="R1861" i="6"/>
  <c r="O1862" i="6"/>
  <c r="P1862" i="6"/>
  <c r="Q1862" i="6"/>
  <c r="R1862" i="6"/>
  <c r="O1863" i="6"/>
  <c r="P1863" i="6"/>
  <c r="Q1863" i="6"/>
  <c r="R1863" i="6"/>
  <c r="O1864" i="6"/>
  <c r="P1864" i="6"/>
  <c r="Q1864" i="6"/>
  <c r="R1864" i="6"/>
  <c r="O1865" i="6"/>
  <c r="P1865" i="6"/>
  <c r="Q1865" i="6"/>
  <c r="R1865" i="6"/>
  <c r="O1866" i="6"/>
  <c r="P1866" i="6"/>
  <c r="Q1866" i="6"/>
  <c r="R1866" i="6"/>
  <c r="O1867" i="6"/>
  <c r="P1867" i="6"/>
  <c r="Q1867" i="6"/>
  <c r="R1867" i="6"/>
  <c r="O1868" i="6"/>
  <c r="P1868" i="6"/>
  <c r="Q1868" i="6"/>
  <c r="R1868" i="6"/>
  <c r="O1869" i="6"/>
  <c r="P1869" i="6"/>
  <c r="Q1869" i="6"/>
  <c r="R1869" i="6"/>
  <c r="O1870" i="6"/>
  <c r="P1870" i="6"/>
  <c r="Q1870" i="6"/>
  <c r="R1870" i="6"/>
  <c r="O1871" i="6"/>
  <c r="P1871" i="6"/>
  <c r="Q1871" i="6"/>
  <c r="R1871" i="6"/>
  <c r="O1872" i="6"/>
  <c r="P1872" i="6"/>
  <c r="Q1872" i="6"/>
  <c r="R1872" i="6"/>
  <c r="O1873" i="6"/>
  <c r="P1873" i="6"/>
  <c r="Q1873" i="6"/>
  <c r="R1873" i="6"/>
  <c r="O1874" i="6"/>
  <c r="P1874" i="6"/>
  <c r="Q1874" i="6"/>
  <c r="R1874" i="6"/>
  <c r="O1875" i="6"/>
  <c r="P1875" i="6"/>
  <c r="Q1875" i="6"/>
  <c r="R1875" i="6"/>
  <c r="O1876" i="6"/>
  <c r="P1876" i="6"/>
  <c r="Q1876" i="6"/>
  <c r="R1876" i="6"/>
  <c r="O1877" i="6"/>
  <c r="P1877" i="6"/>
  <c r="Q1877" i="6"/>
  <c r="R1877" i="6"/>
  <c r="O1878" i="6"/>
  <c r="P1878" i="6"/>
  <c r="Q1878" i="6"/>
  <c r="R1878" i="6"/>
  <c r="O1879" i="6"/>
  <c r="P1879" i="6"/>
  <c r="Q1879" i="6"/>
  <c r="R1879" i="6"/>
  <c r="O1880" i="6"/>
  <c r="P1880" i="6"/>
  <c r="Q1880" i="6"/>
  <c r="R1880" i="6"/>
  <c r="O1881" i="6"/>
  <c r="P1881" i="6"/>
  <c r="Q1881" i="6"/>
  <c r="R1881" i="6"/>
  <c r="O1882" i="6"/>
  <c r="P1882" i="6"/>
  <c r="Q1882" i="6"/>
  <c r="R1882" i="6"/>
  <c r="O1883" i="6"/>
  <c r="P1883" i="6"/>
  <c r="Q1883" i="6"/>
  <c r="R1883" i="6"/>
  <c r="O1884" i="6"/>
  <c r="P1884" i="6"/>
  <c r="Q1884" i="6"/>
  <c r="R1884" i="6"/>
  <c r="O1885" i="6"/>
  <c r="P1885" i="6"/>
  <c r="Q1885" i="6"/>
  <c r="R1885" i="6"/>
  <c r="O1886" i="6"/>
  <c r="P1886" i="6"/>
  <c r="Q1886" i="6"/>
  <c r="R1886" i="6"/>
  <c r="O1887" i="6"/>
  <c r="P1887" i="6"/>
  <c r="Q1887" i="6"/>
  <c r="R1887" i="6"/>
  <c r="O1888" i="6"/>
  <c r="P1888" i="6"/>
  <c r="Q1888" i="6"/>
  <c r="R1888" i="6"/>
  <c r="O1889" i="6"/>
  <c r="P1889" i="6"/>
  <c r="Q1889" i="6"/>
  <c r="R1889" i="6"/>
  <c r="O1890" i="6"/>
  <c r="P1890" i="6"/>
  <c r="Q1890" i="6"/>
  <c r="R1890" i="6"/>
  <c r="O1891" i="6"/>
  <c r="P1891" i="6"/>
  <c r="Q1891" i="6"/>
  <c r="R1891" i="6"/>
  <c r="O1892" i="6"/>
  <c r="P1892" i="6"/>
  <c r="Q1892" i="6"/>
  <c r="R1892" i="6"/>
  <c r="O1893" i="6"/>
  <c r="P1893" i="6"/>
  <c r="Q1893" i="6"/>
  <c r="R1893" i="6"/>
  <c r="O1894" i="6"/>
  <c r="P1894" i="6"/>
  <c r="Q1894" i="6"/>
  <c r="R1894" i="6"/>
  <c r="O1895" i="6"/>
  <c r="P1895" i="6"/>
  <c r="Q1895" i="6"/>
  <c r="R1895" i="6"/>
  <c r="O1896" i="6"/>
  <c r="P1896" i="6"/>
  <c r="Q1896" i="6"/>
  <c r="R1896" i="6"/>
  <c r="O1897" i="6"/>
  <c r="P1897" i="6"/>
  <c r="Q1897" i="6"/>
  <c r="R1897" i="6"/>
  <c r="O1898" i="6"/>
  <c r="P1898" i="6"/>
  <c r="Q1898" i="6"/>
  <c r="R1898" i="6"/>
  <c r="O1899" i="6"/>
  <c r="P1899" i="6"/>
  <c r="Q1899" i="6"/>
  <c r="R1899" i="6"/>
  <c r="O1900" i="6"/>
  <c r="P1900" i="6"/>
  <c r="Q1900" i="6"/>
  <c r="R1900" i="6"/>
  <c r="O1901" i="6"/>
  <c r="P1901" i="6"/>
  <c r="Q1901" i="6"/>
  <c r="R1901" i="6"/>
  <c r="O1902" i="6"/>
  <c r="P1902" i="6"/>
  <c r="Q1902" i="6"/>
  <c r="R1902" i="6"/>
  <c r="O1903" i="6"/>
  <c r="P1903" i="6"/>
  <c r="Q1903" i="6"/>
  <c r="R1903" i="6"/>
  <c r="O1904" i="6"/>
  <c r="P1904" i="6"/>
  <c r="Q1904" i="6"/>
  <c r="R1904" i="6"/>
  <c r="O1905" i="6"/>
  <c r="P1905" i="6"/>
  <c r="Q1905" i="6"/>
  <c r="R1905" i="6"/>
  <c r="O1906" i="6"/>
  <c r="P1906" i="6"/>
  <c r="Q1906" i="6"/>
  <c r="R1906" i="6"/>
  <c r="O1907" i="6"/>
  <c r="P1907" i="6"/>
  <c r="Q1907" i="6"/>
  <c r="R1907" i="6"/>
  <c r="O1908" i="6"/>
  <c r="P1908" i="6"/>
  <c r="Q1908" i="6"/>
  <c r="R1908" i="6"/>
  <c r="O1909" i="6"/>
  <c r="P1909" i="6"/>
  <c r="Q1909" i="6"/>
  <c r="R1909" i="6"/>
  <c r="O1910" i="6"/>
  <c r="P1910" i="6"/>
  <c r="Q1910" i="6"/>
  <c r="R1910" i="6"/>
  <c r="O1911" i="6"/>
  <c r="P1911" i="6"/>
  <c r="Q1911" i="6"/>
  <c r="R1911" i="6"/>
  <c r="O1912" i="6"/>
  <c r="P1912" i="6"/>
  <c r="Q1912" i="6"/>
  <c r="R1912" i="6"/>
  <c r="O1913" i="6"/>
  <c r="P1913" i="6"/>
  <c r="Q1913" i="6"/>
  <c r="R1913" i="6"/>
  <c r="O1914" i="6"/>
  <c r="P1914" i="6"/>
  <c r="Q1914" i="6"/>
  <c r="R1914" i="6"/>
  <c r="O1915" i="6"/>
  <c r="P1915" i="6"/>
  <c r="Q1915" i="6"/>
  <c r="R1915" i="6"/>
  <c r="O1916" i="6"/>
  <c r="P1916" i="6"/>
  <c r="Q1916" i="6"/>
  <c r="R1916" i="6"/>
  <c r="O1917" i="6"/>
  <c r="P1917" i="6"/>
  <c r="Q1917" i="6"/>
  <c r="R1917" i="6"/>
  <c r="O1918" i="6"/>
  <c r="P1918" i="6"/>
  <c r="Q1918" i="6"/>
  <c r="R1918" i="6"/>
  <c r="O1919" i="6"/>
  <c r="P1919" i="6"/>
  <c r="Q1919" i="6"/>
  <c r="R1919" i="6"/>
  <c r="O1920" i="6"/>
  <c r="P1920" i="6"/>
  <c r="Q1920" i="6"/>
  <c r="R1920" i="6"/>
  <c r="O1921" i="6"/>
  <c r="P1921" i="6"/>
  <c r="Q1921" i="6"/>
  <c r="R1921" i="6"/>
  <c r="O1922" i="6"/>
  <c r="P1922" i="6"/>
  <c r="Q1922" i="6"/>
  <c r="R1922" i="6"/>
  <c r="O1923" i="6"/>
  <c r="P1923" i="6"/>
  <c r="Q1923" i="6"/>
  <c r="R1923" i="6"/>
  <c r="O1924" i="6"/>
  <c r="P1924" i="6"/>
  <c r="Q1924" i="6"/>
  <c r="R1924" i="6"/>
  <c r="O1925" i="6"/>
  <c r="P1925" i="6"/>
  <c r="Q1925" i="6"/>
  <c r="R1925" i="6"/>
  <c r="O1926" i="6"/>
  <c r="P1926" i="6"/>
  <c r="Q1926" i="6"/>
  <c r="R1926" i="6"/>
  <c r="O1927" i="6"/>
  <c r="P1927" i="6"/>
  <c r="Q1927" i="6"/>
  <c r="R1927" i="6"/>
  <c r="O1928" i="6"/>
  <c r="P1928" i="6"/>
  <c r="Q1928" i="6"/>
  <c r="R1928" i="6"/>
  <c r="O1929" i="6"/>
  <c r="P1929" i="6"/>
  <c r="Q1929" i="6"/>
  <c r="R1929" i="6"/>
  <c r="O1930" i="6"/>
  <c r="P1930" i="6"/>
  <c r="Q1930" i="6"/>
  <c r="R1930" i="6"/>
  <c r="O1931" i="6"/>
  <c r="P1931" i="6"/>
  <c r="Q1931" i="6"/>
  <c r="R1931" i="6"/>
  <c r="O1932" i="6"/>
  <c r="P1932" i="6"/>
  <c r="Q1932" i="6"/>
  <c r="R1932" i="6"/>
  <c r="O1933" i="6"/>
  <c r="P1933" i="6"/>
  <c r="Q1933" i="6"/>
  <c r="R1933" i="6"/>
  <c r="O1934" i="6"/>
  <c r="P1934" i="6"/>
  <c r="Q1934" i="6"/>
  <c r="R1934" i="6"/>
  <c r="O1935" i="6"/>
  <c r="P1935" i="6"/>
  <c r="Q1935" i="6"/>
  <c r="R1935" i="6"/>
  <c r="O1936" i="6"/>
  <c r="P1936" i="6"/>
  <c r="Q1936" i="6"/>
  <c r="R1936" i="6"/>
  <c r="O1937" i="6"/>
  <c r="P1937" i="6"/>
  <c r="Q1937" i="6"/>
  <c r="R1937" i="6"/>
  <c r="O1938" i="6"/>
  <c r="P1938" i="6"/>
  <c r="Q1938" i="6"/>
  <c r="R1938" i="6"/>
  <c r="O1939" i="6"/>
  <c r="P1939" i="6"/>
  <c r="Q1939" i="6"/>
  <c r="R1939" i="6"/>
  <c r="O1940" i="6"/>
  <c r="P1940" i="6"/>
  <c r="Q1940" i="6"/>
  <c r="R1940" i="6"/>
  <c r="O1941" i="6"/>
  <c r="P1941" i="6"/>
  <c r="Q1941" i="6"/>
  <c r="R1941" i="6"/>
  <c r="O1942" i="6"/>
  <c r="P1942" i="6"/>
  <c r="Q1942" i="6"/>
  <c r="R1942" i="6"/>
  <c r="O1943" i="6"/>
  <c r="P1943" i="6"/>
  <c r="Q1943" i="6"/>
  <c r="R1943" i="6"/>
  <c r="O1944" i="6"/>
  <c r="P1944" i="6"/>
  <c r="Q1944" i="6"/>
  <c r="R1944" i="6"/>
  <c r="O1945" i="6"/>
  <c r="P1945" i="6"/>
  <c r="Q1945" i="6"/>
  <c r="R1945" i="6"/>
  <c r="O1946" i="6"/>
  <c r="P1946" i="6"/>
  <c r="Q1946" i="6"/>
  <c r="R1946" i="6"/>
  <c r="O1947" i="6"/>
  <c r="P1947" i="6"/>
  <c r="Q1947" i="6"/>
  <c r="R1947" i="6"/>
  <c r="O1948" i="6"/>
  <c r="P1948" i="6"/>
  <c r="Q1948" i="6"/>
  <c r="R1948" i="6"/>
  <c r="O1949" i="6"/>
  <c r="P1949" i="6"/>
  <c r="Q1949" i="6"/>
  <c r="R1949" i="6"/>
  <c r="O1950" i="6"/>
  <c r="P1950" i="6"/>
  <c r="Q1950" i="6"/>
  <c r="R1950" i="6"/>
  <c r="O1951" i="6"/>
  <c r="P1951" i="6"/>
  <c r="Q1951" i="6"/>
  <c r="R1951" i="6"/>
  <c r="O1952" i="6"/>
  <c r="P1952" i="6"/>
  <c r="Q1952" i="6"/>
  <c r="R1952" i="6"/>
  <c r="O1953" i="6"/>
  <c r="P1953" i="6"/>
  <c r="Q1953" i="6"/>
  <c r="R1953" i="6"/>
  <c r="O1954" i="6"/>
  <c r="P1954" i="6"/>
  <c r="Q1954" i="6"/>
  <c r="R1954" i="6"/>
  <c r="O1955" i="6"/>
  <c r="P1955" i="6"/>
  <c r="Q1955" i="6"/>
  <c r="R1955" i="6"/>
  <c r="O1956" i="6"/>
  <c r="P1956" i="6"/>
  <c r="Q1956" i="6"/>
  <c r="R1956" i="6"/>
  <c r="O1957" i="6"/>
  <c r="P1957" i="6"/>
  <c r="Q1957" i="6"/>
  <c r="R1957" i="6"/>
  <c r="O1958" i="6"/>
  <c r="P1958" i="6"/>
  <c r="Q1958" i="6"/>
  <c r="R1958" i="6"/>
  <c r="O1959" i="6"/>
  <c r="P1959" i="6"/>
  <c r="Q1959" i="6"/>
  <c r="R1959" i="6"/>
  <c r="O1960" i="6"/>
  <c r="P1960" i="6"/>
  <c r="Q1960" i="6"/>
  <c r="R1960" i="6"/>
  <c r="O1961" i="6"/>
  <c r="P1961" i="6"/>
  <c r="Q1961" i="6"/>
  <c r="R1961" i="6"/>
  <c r="O1962" i="6"/>
  <c r="P1962" i="6"/>
  <c r="Q1962" i="6"/>
  <c r="R1962" i="6"/>
  <c r="O1963" i="6"/>
  <c r="P1963" i="6"/>
  <c r="Q1963" i="6"/>
  <c r="R1963" i="6"/>
  <c r="O1964" i="6"/>
  <c r="P1964" i="6"/>
  <c r="Q1964" i="6"/>
  <c r="R1964" i="6"/>
  <c r="O1965" i="6"/>
  <c r="P1965" i="6"/>
  <c r="Q1965" i="6"/>
  <c r="R1965" i="6"/>
  <c r="O1966" i="6"/>
  <c r="P1966" i="6"/>
  <c r="Q1966" i="6"/>
  <c r="R1966" i="6"/>
  <c r="O1967" i="6"/>
  <c r="P1967" i="6"/>
  <c r="Q1967" i="6"/>
  <c r="R1967" i="6"/>
  <c r="O1968" i="6"/>
  <c r="P1968" i="6"/>
  <c r="Q1968" i="6"/>
  <c r="R1968" i="6"/>
  <c r="O1969" i="6"/>
  <c r="P1969" i="6"/>
  <c r="Q1969" i="6"/>
  <c r="R1969" i="6"/>
  <c r="O1970" i="6"/>
  <c r="P1970" i="6"/>
  <c r="Q1970" i="6"/>
  <c r="R1970" i="6"/>
  <c r="O1971" i="6"/>
  <c r="P1971" i="6"/>
  <c r="Q1971" i="6"/>
  <c r="R1971" i="6"/>
  <c r="O1972" i="6"/>
  <c r="P1972" i="6"/>
  <c r="Q1972" i="6"/>
  <c r="R1972" i="6"/>
  <c r="O1973" i="6"/>
  <c r="P1973" i="6"/>
  <c r="Q1973" i="6"/>
  <c r="R1973" i="6"/>
  <c r="O1974" i="6"/>
  <c r="P1974" i="6"/>
  <c r="Q1974" i="6"/>
  <c r="R1974" i="6"/>
  <c r="O1975" i="6"/>
  <c r="P1975" i="6"/>
  <c r="Q1975" i="6"/>
  <c r="R1975" i="6"/>
  <c r="O1976" i="6"/>
  <c r="P1976" i="6"/>
  <c r="Q1976" i="6"/>
  <c r="R1976" i="6"/>
  <c r="O1977" i="6"/>
  <c r="P1977" i="6"/>
  <c r="Q1977" i="6"/>
  <c r="R1977" i="6"/>
  <c r="O1978" i="6"/>
  <c r="P1978" i="6"/>
  <c r="Q1978" i="6"/>
  <c r="R1978" i="6"/>
  <c r="O1979" i="6"/>
  <c r="P1979" i="6"/>
  <c r="Q1979" i="6"/>
  <c r="R1979" i="6"/>
  <c r="O1980" i="6"/>
  <c r="P1980" i="6"/>
  <c r="Q1980" i="6"/>
  <c r="R1980" i="6"/>
  <c r="O1981" i="6"/>
  <c r="P1981" i="6"/>
  <c r="Q1981" i="6"/>
  <c r="R1981" i="6"/>
  <c r="O1982" i="6"/>
  <c r="P1982" i="6"/>
  <c r="Q1982" i="6"/>
  <c r="R1982" i="6"/>
  <c r="O1983" i="6"/>
  <c r="P1983" i="6"/>
  <c r="Q1983" i="6"/>
  <c r="R1983" i="6"/>
  <c r="O1984" i="6"/>
  <c r="P1984" i="6"/>
  <c r="Q1984" i="6"/>
  <c r="R1984" i="6"/>
  <c r="O1985" i="6"/>
  <c r="P1985" i="6"/>
  <c r="Q1985" i="6"/>
  <c r="R1985" i="6"/>
  <c r="O1986" i="6"/>
  <c r="P1986" i="6"/>
  <c r="Q1986" i="6"/>
  <c r="R1986" i="6"/>
  <c r="O1987" i="6"/>
  <c r="P1987" i="6"/>
  <c r="Q1987" i="6"/>
  <c r="R1987" i="6"/>
  <c r="O1988" i="6"/>
  <c r="P1988" i="6"/>
  <c r="Q1988" i="6"/>
  <c r="R1988" i="6"/>
  <c r="O1989" i="6"/>
  <c r="P1989" i="6"/>
  <c r="Q1989" i="6"/>
  <c r="R1989" i="6"/>
  <c r="O1990" i="6"/>
  <c r="P1990" i="6"/>
  <c r="Q1990" i="6"/>
  <c r="R1990" i="6"/>
  <c r="O1991" i="6"/>
  <c r="P1991" i="6"/>
  <c r="Q1991" i="6"/>
  <c r="R1991" i="6"/>
  <c r="O1992" i="6"/>
  <c r="P1992" i="6"/>
  <c r="Q1992" i="6"/>
  <c r="R1992" i="6"/>
  <c r="O1993" i="6"/>
  <c r="P1993" i="6"/>
  <c r="Q1993" i="6"/>
  <c r="R1993" i="6"/>
  <c r="O1994" i="6"/>
  <c r="P1994" i="6"/>
  <c r="Q1994" i="6"/>
  <c r="R1994" i="6"/>
  <c r="O1995" i="6"/>
  <c r="P1995" i="6"/>
  <c r="Q1995" i="6"/>
  <c r="R1995" i="6"/>
  <c r="O1996" i="6"/>
  <c r="P1996" i="6"/>
  <c r="Q1996" i="6"/>
  <c r="R1996" i="6"/>
  <c r="O1997" i="6"/>
  <c r="P1997" i="6"/>
  <c r="Q1997" i="6"/>
  <c r="R1997" i="6"/>
  <c r="O1998" i="6"/>
  <c r="P1998" i="6"/>
  <c r="Q1998" i="6"/>
  <c r="R1998" i="6"/>
  <c r="O1999" i="6"/>
  <c r="P1999" i="6"/>
  <c r="Q1999" i="6"/>
  <c r="R1999" i="6"/>
  <c r="O2000" i="6"/>
  <c r="P2000" i="6"/>
  <c r="Q2000" i="6"/>
  <c r="R2000" i="6"/>
  <c r="O2001" i="6"/>
  <c r="P2001" i="6"/>
  <c r="Q2001" i="6"/>
  <c r="R2001" i="6"/>
  <c r="O2002" i="6"/>
  <c r="P2002" i="6"/>
  <c r="Q2002" i="6"/>
  <c r="R2002" i="6"/>
  <c r="O2003" i="6"/>
  <c r="P2003" i="6"/>
  <c r="Q2003" i="6"/>
  <c r="R2003" i="6"/>
  <c r="O2004" i="6"/>
  <c r="P2004" i="6"/>
  <c r="Q2004" i="6"/>
  <c r="R2004" i="6"/>
  <c r="O2005" i="6"/>
  <c r="P2005" i="6"/>
  <c r="Q2005" i="6"/>
  <c r="R2005" i="6"/>
  <c r="O2006" i="6"/>
  <c r="P2006" i="6"/>
  <c r="Q2006" i="6"/>
  <c r="R2006" i="6"/>
  <c r="O2007" i="6"/>
  <c r="P2007" i="6"/>
  <c r="Q2007" i="6"/>
  <c r="R2007" i="6"/>
  <c r="O2008" i="6"/>
  <c r="P2008" i="6"/>
  <c r="Q2008" i="6"/>
  <c r="R2008" i="6"/>
  <c r="O2009" i="6"/>
  <c r="P2009" i="6"/>
  <c r="Q2009" i="6"/>
  <c r="R2009" i="6"/>
  <c r="O2010" i="6"/>
  <c r="P2010" i="6"/>
  <c r="Q2010" i="6"/>
  <c r="R2010" i="6"/>
  <c r="O2011" i="6"/>
  <c r="P2011" i="6"/>
  <c r="Q2011" i="6"/>
  <c r="R2011" i="6"/>
  <c r="O2012" i="6"/>
  <c r="P2012" i="6"/>
  <c r="Q2012" i="6"/>
  <c r="R2012" i="6"/>
  <c r="O2013" i="6"/>
  <c r="P2013" i="6"/>
  <c r="Q2013" i="6"/>
  <c r="R2013" i="6"/>
  <c r="O2014" i="6"/>
  <c r="P2014" i="6"/>
  <c r="Q2014" i="6"/>
  <c r="R2014" i="6"/>
  <c r="O2015" i="6"/>
  <c r="P2015" i="6"/>
  <c r="Q2015" i="6"/>
  <c r="R2015" i="6"/>
  <c r="O2016" i="6"/>
  <c r="P2016" i="6"/>
  <c r="Q2016" i="6"/>
  <c r="R2016" i="6"/>
  <c r="O2017" i="6"/>
  <c r="P2017" i="6"/>
  <c r="Q2017" i="6"/>
  <c r="R2017" i="6"/>
  <c r="O2018" i="6"/>
  <c r="P2018" i="6"/>
  <c r="Q2018" i="6"/>
  <c r="R2018" i="6"/>
  <c r="O2019" i="6"/>
  <c r="P2019" i="6"/>
  <c r="Q2019" i="6"/>
  <c r="R2019" i="6"/>
  <c r="O2020" i="6"/>
  <c r="P2020" i="6"/>
  <c r="Q2020" i="6"/>
  <c r="R2020" i="6"/>
  <c r="O2021" i="6"/>
  <c r="P2021" i="6"/>
  <c r="Q2021" i="6"/>
  <c r="R2021" i="6"/>
  <c r="O2022" i="6"/>
  <c r="P2022" i="6"/>
  <c r="Q2022" i="6"/>
  <c r="R2022" i="6"/>
  <c r="O2023" i="6"/>
  <c r="P2023" i="6"/>
  <c r="Q2023" i="6"/>
  <c r="R2023" i="6"/>
  <c r="O2024" i="6"/>
  <c r="P2024" i="6"/>
  <c r="Q2024" i="6"/>
  <c r="R2024" i="6"/>
  <c r="O2025" i="6"/>
  <c r="P2025" i="6"/>
  <c r="Q2025" i="6"/>
  <c r="R2025" i="6"/>
  <c r="O2026" i="6"/>
  <c r="P2026" i="6"/>
  <c r="Q2026" i="6"/>
  <c r="R2026" i="6"/>
  <c r="O2027" i="6"/>
  <c r="P2027" i="6"/>
  <c r="Q2027" i="6"/>
  <c r="R2027" i="6"/>
  <c r="O2028" i="6"/>
  <c r="P2028" i="6"/>
  <c r="Q2028" i="6"/>
  <c r="R2028" i="6"/>
  <c r="O2029" i="6"/>
  <c r="P2029" i="6"/>
  <c r="Q2029" i="6"/>
  <c r="R2029" i="6"/>
  <c r="O2030" i="6"/>
  <c r="P2030" i="6"/>
  <c r="Q2030" i="6"/>
  <c r="R2030" i="6"/>
  <c r="O2031" i="6"/>
  <c r="P2031" i="6"/>
  <c r="Q2031" i="6"/>
  <c r="R2031" i="6"/>
  <c r="O2032" i="6"/>
  <c r="P2032" i="6"/>
  <c r="Q2032" i="6"/>
  <c r="R2032" i="6"/>
  <c r="O2033" i="6"/>
  <c r="P2033" i="6"/>
  <c r="Q2033" i="6"/>
  <c r="R2033" i="6"/>
  <c r="O2034" i="6"/>
  <c r="P2034" i="6"/>
  <c r="Q2034" i="6"/>
  <c r="R2034" i="6"/>
  <c r="O2035" i="6"/>
  <c r="P2035" i="6"/>
  <c r="Q2035" i="6"/>
  <c r="R2035" i="6"/>
  <c r="O2036" i="6"/>
  <c r="P2036" i="6"/>
  <c r="Q2036" i="6"/>
  <c r="R2036" i="6"/>
  <c r="O2037" i="6"/>
  <c r="P2037" i="6"/>
  <c r="Q2037" i="6"/>
  <c r="R2037" i="6"/>
  <c r="O2038" i="6"/>
  <c r="P2038" i="6"/>
  <c r="Q2038" i="6"/>
  <c r="R2038" i="6"/>
  <c r="O2039" i="6"/>
  <c r="P2039" i="6"/>
  <c r="Q2039" i="6"/>
  <c r="R2039" i="6"/>
  <c r="O2040" i="6"/>
  <c r="P2040" i="6"/>
  <c r="Q2040" i="6"/>
  <c r="R2040" i="6"/>
  <c r="O2041" i="6"/>
  <c r="P2041" i="6"/>
  <c r="Q2041" i="6"/>
  <c r="R2041" i="6"/>
  <c r="O2042" i="6"/>
  <c r="P2042" i="6"/>
  <c r="Q2042" i="6"/>
  <c r="R2042" i="6"/>
  <c r="O2043" i="6"/>
  <c r="P2043" i="6"/>
  <c r="Q2043" i="6"/>
  <c r="R2043" i="6"/>
  <c r="O2044" i="6"/>
  <c r="P2044" i="6"/>
  <c r="Q2044" i="6"/>
  <c r="R2044" i="6"/>
  <c r="O2045" i="6"/>
  <c r="P2045" i="6"/>
  <c r="Q2045" i="6"/>
  <c r="R2045" i="6"/>
  <c r="O2046" i="6"/>
  <c r="P2046" i="6"/>
  <c r="Q2046" i="6"/>
  <c r="R2046" i="6"/>
  <c r="O2047" i="6"/>
  <c r="P2047" i="6"/>
  <c r="Q2047" i="6"/>
  <c r="R2047" i="6"/>
  <c r="O2048" i="6"/>
  <c r="P2048" i="6"/>
  <c r="Q2048" i="6"/>
  <c r="R2048" i="6"/>
  <c r="O2049" i="6"/>
  <c r="P2049" i="6"/>
  <c r="Q2049" i="6"/>
  <c r="R2049" i="6"/>
  <c r="O2050" i="6"/>
  <c r="P2050" i="6"/>
  <c r="Q2050" i="6"/>
  <c r="R2050" i="6"/>
  <c r="O2051" i="6"/>
  <c r="P2051" i="6"/>
  <c r="Q2051" i="6"/>
  <c r="R2051" i="6"/>
  <c r="O2052" i="6"/>
  <c r="P2052" i="6"/>
  <c r="Q2052" i="6"/>
  <c r="R2052" i="6"/>
  <c r="O2053" i="6"/>
  <c r="P2053" i="6"/>
  <c r="Q2053" i="6"/>
  <c r="R2053" i="6"/>
  <c r="O2054" i="6"/>
  <c r="P2054" i="6"/>
  <c r="Q2054" i="6"/>
  <c r="R2054" i="6"/>
  <c r="O2055" i="6"/>
  <c r="P2055" i="6"/>
  <c r="Q2055" i="6"/>
  <c r="R2055" i="6"/>
  <c r="O2056" i="6"/>
  <c r="P2056" i="6"/>
  <c r="Q2056" i="6"/>
  <c r="R2056" i="6"/>
  <c r="O2057" i="6"/>
  <c r="P2057" i="6"/>
  <c r="Q2057" i="6"/>
  <c r="R2057" i="6"/>
  <c r="O2058" i="6"/>
  <c r="P2058" i="6"/>
  <c r="Q2058" i="6"/>
  <c r="R2058" i="6"/>
  <c r="O2059" i="6"/>
  <c r="P2059" i="6"/>
  <c r="Q2059" i="6"/>
  <c r="R2059" i="6"/>
  <c r="O2060" i="6"/>
  <c r="P2060" i="6"/>
  <c r="Q2060" i="6"/>
  <c r="R2060" i="6"/>
  <c r="O2061" i="6"/>
  <c r="P2061" i="6"/>
  <c r="Q2061" i="6"/>
  <c r="R2061" i="6"/>
  <c r="O2062" i="6"/>
  <c r="P2062" i="6"/>
  <c r="Q2062" i="6"/>
  <c r="R2062" i="6"/>
  <c r="O2063" i="6"/>
  <c r="P2063" i="6"/>
  <c r="Q2063" i="6"/>
  <c r="R2063" i="6"/>
  <c r="O2064" i="6"/>
  <c r="P2064" i="6"/>
  <c r="Q2064" i="6"/>
  <c r="R2064" i="6"/>
  <c r="O2065" i="6"/>
  <c r="P2065" i="6"/>
  <c r="Q2065" i="6"/>
  <c r="R2065" i="6"/>
  <c r="O2066" i="6"/>
  <c r="P2066" i="6"/>
  <c r="Q2066" i="6"/>
  <c r="R2066" i="6"/>
  <c r="O2067" i="6"/>
  <c r="P2067" i="6"/>
  <c r="Q2067" i="6"/>
  <c r="R2067" i="6"/>
  <c r="O2068" i="6"/>
  <c r="P2068" i="6"/>
  <c r="Q2068" i="6"/>
  <c r="R2068" i="6"/>
  <c r="O2069" i="6"/>
  <c r="P2069" i="6"/>
  <c r="Q2069" i="6"/>
  <c r="R2069" i="6"/>
  <c r="O2070" i="6"/>
  <c r="P2070" i="6"/>
  <c r="Q2070" i="6"/>
  <c r="R2070" i="6"/>
  <c r="O2071" i="6"/>
  <c r="P2071" i="6"/>
  <c r="Q2071" i="6"/>
  <c r="R2071" i="6"/>
  <c r="O2072" i="6"/>
  <c r="P2072" i="6"/>
  <c r="Q2072" i="6"/>
  <c r="R2072" i="6"/>
  <c r="O2073" i="6"/>
  <c r="P2073" i="6"/>
  <c r="Q2073" i="6"/>
  <c r="R2073" i="6"/>
  <c r="O2074" i="6"/>
  <c r="P2074" i="6"/>
  <c r="Q2074" i="6"/>
  <c r="R2074" i="6"/>
  <c r="O2075" i="6"/>
  <c r="P2075" i="6"/>
  <c r="Q2075" i="6"/>
  <c r="R2075" i="6"/>
  <c r="O2076" i="6"/>
  <c r="P2076" i="6"/>
  <c r="Q2076" i="6"/>
  <c r="R2076" i="6"/>
  <c r="O2077" i="6"/>
  <c r="P2077" i="6"/>
  <c r="Q2077" i="6"/>
  <c r="R2077" i="6"/>
  <c r="O2078" i="6"/>
  <c r="P2078" i="6"/>
  <c r="Q2078" i="6"/>
  <c r="R2078" i="6"/>
  <c r="O2079" i="6"/>
  <c r="P2079" i="6"/>
  <c r="Q2079" i="6"/>
  <c r="R2079" i="6"/>
  <c r="O2080" i="6"/>
  <c r="P2080" i="6"/>
  <c r="Q2080" i="6"/>
  <c r="R2080" i="6"/>
  <c r="O2081" i="6"/>
  <c r="P2081" i="6"/>
  <c r="Q2081" i="6"/>
  <c r="R2081" i="6"/>
  <c r="O2082" i="6"/>
  <c r="P2082" i="6"/>
  <c r="Q2082" i="6"/>
  <c r="R2082" i="6"/>
  <c r="O2083" i="6"/>
  <c r="P2083" i="6"/>
  <c r="Q2083" i="6"/>
  <c r="R2083" i="6"/>
  <c r="O2084" i="6"/>
  <c r="P2084" i="6"/>
  <c r="Q2084" i="6"/>
  <c r="R2084" i="6"/>
  <c r="O2085" i="6"/>
  <c r="P2085" i="6"/>
  <c r="Q2085" i="6"/>
  <c r="R2085" i="6"/>
  <c r="O2086" i="6"/>
  <c r="P2086" i="6"/>
  <c r="Q2086" i="6"/>
  <c r="R2086" i="6"/>
  <c r="O2087" i="6"/>
  <c r="P2087" i="6"/>
  <c r="Q2087" i="6"/>
  <c r="R2087" i="6"/>
  <c r="O2088" i="6"/>
  <c r="P2088" i="6"/>
  <c r="Q2088" i="6"/>
  <c r="R2088" i="6"/>
  <c r="O2089" i="6"/>
  <c r="P2089" i="6"/>
  <c r="Q2089" i="6"/>
  <c r="R2089" i="6"/>
  <c r="O2090" i="6"/>
  <c r="P2090" i="6"/>
  <c r="Q2090" i="6"/>
  <c r="R2090" i="6"/>
  <c r="O2091" i="6"/>
  <c r="P2091" i="6"/>
  <c r="Q2091" i="6"/>
  <c r="R2091" i="6"/>
  <c r="O2092" i="6"/>
  <c r="P2092" i="6"/>
  <c r="Q2092" i="6"/>
  <c r="R2092" i="6"/>
  <c r="O2093" i="6"/>
  <c r="P2093" i="6"/>
  <c r="Q2093" i="6"/>
  <c r="R2093" i="6"/>
  <c r="O2094" i="6"/>
  <c r="P2094" i="6"/>
  <c r="Q2094" i="6"/>
  <c r="R2094" i="6"/>
  <c r="O2095" i="6"/>
  <c r="P2095" i="6"/>
  <c r="Q2095" i="6"/>
  <c r="R2095" i="6"/>
  <c r="O2096" i="6"/>
  <c r="P2096" i="6"/>
  <c r="Q2096" i="6"/>
  <c r="R2096" i="6"/>
  <c r="O2097" i="6"/>
  <c r="P2097" i="6"/>
  <c r="Q2097" i="6"/>
  <c r="R2097" i="6"/>
  <c r="O2098" i="6"/>
  <c r="P2098" i="6"/>
  <c r="Q2098" i="6"/>
  <c r="R2098" i="6"/>
  <c r="O2099" i="6"/>
  <c r="P2099" i="6"/>
  <c r="Q2099" i="6"/>
  <c r="R2099" i="6"/>
  <c r="O2100" i="6"/>
  <c r="P2100" i="6"/>
  <c r="Q2100" i="6"/>
  <c r="R2100" i="6"/>
  <c r="O2101" i="6"/>
  <c r="P2101" i="6"/>
  <c r="Q2101" i="6"/>
  <c r="R2101" i="6"/>
  <c r="O2102" i="6"/>
  <c r="P2102" i="6"/>
  <c r="Q2102" i="6"/>
  <c r="R2102" i="6"/>
  <c r="O2103" i="6"/>
  <c r="P2103" i="6"/>
  <c r="Q2103" i="6"/>
  <c r="R2103" i="6"/>
  <c r="O2104" i="6"/>
  <c r="P2104" i="6"/>
  <c r="Q2104" i="6"/>
  <c r="R2104" i="6"/>
  <c r="O2105" i="6"/>
  <c r="P2105" i="6"/>
  <c r="Q2105" i="6"/>
  <c r="R2105" i="6"/>
  <c r="O2106" i="6"/>
  <c r="P2106" i="6"/>
  <c r="Q2106" i="6"/>
  <c r="R2106" i="6"/>
  <c r="O2107" i="6"/>
  <c r="P2107" i="6"/>
  <c r="Q2107" i="6"/>
  <c r="R2107" i="6"/>
  <c r="O2108" i="6"/>
  <c r="P2108" i="6"/>
  <c r="Q2108" i="6"/>
  <c r="R2108" i="6"/>
  <c r="O2109" i="6"/>
  <c r="P2109" i="6"/>
  <c r="Q2109" i="6"/>
  <c r="R2109" i="6"/>
  <c r="O2110" i="6"/>
  <c r="P2110" i="6"/>
  <c r="Q2110" i="6"/>
  <c r="R2110" i="6"/>
  <c r="O2111" i="6"/>
  <c r="P2111" i="6"/>
  <c r="Q2111" i="6"/>
  <c r="R2111" i="6"/>
  <c r="O2112" i="6"/>
  <c r="P2112" i="6"/>
  <c r="Q2112" i="6"/>
  <c r="R2112" i="6"/>
  <c r="O2113" i="6"/>
  <c r="P2113" i="6"/>
  <c r="Q2113" i="6"/>
  <c r="R2113" i="6"/>
  <c r="O2114" i="6"/>
  <c r="P2114" i="6"/>
  <c r="Q2114" i="6"/>
  <c r="R2114" i="6"/>
  <c r="O2115" i="6"/>
  <c r="P2115" i="6"/>
  <c r="Q2115" i="6"/>
  <c r="R2115" i="6"/>
  <c r="O2116" i="6"/>
  <c r="P2116" i="6"/>
  <c r="Q2116" i="6"/>
  <c r="R2116" i="6"/>
  <c r="O2117" i="6"/>
  <c r="P2117" i="6"/>
  <c r="Q2117" i="6"/>
  <c r="R2117" i="6"/>
  <c r="O2118" i="6"/>
  <c r="P2118" i="6"/>
  <c r="Q2118" i="6"/>
  <c r="R2118" i="6"/>
  <c r="O2119" i="6"/>
  <c r="P2119" i="6"/>
  <c r="Q2119" i="6"/>
  <c r="R2119" i="6"/>
  <c r="O2120" i="6"/>
  <c r="P2120" i="6"/>
  <c r="Q2120" i="6"/>
  <c r="R2120" i="6"/>
  <c r="O2121" i="6"/>
  <c r="P2121" i="6"/>
  <c r="Q2121" i="6"/>
  <c r="R2121" i="6"/>
  <c r="O2122" i="6"/>
  <c r="P2122" i="6"/>
  <c r="Q2122" i="6"/>
  <c r="R2122" i="6"/>
  <c r="O2123" i="6"/>
  <c r="P2123" i="6"/>
  <c r="Q2123" i="6"/>
  <c r="R2123" i="6"/>
  <c r="O2124" i="6"/>
  <c r="P2124" i="6"/>
  <c r="Q2124" i="6"/>
  <c r="R2124" i="6"/>
  <c r="O2125" i="6"/>
  <c r="P2125" i="6"/>
  <c r="Q2125" i="6"/>
  <c r="R2125" i="6"/>
  <c r="O2126" i="6"/>
  <c r="P2126" i="6"/>
  <c r="Q2126" i="6"/>
  <c r="R2126" i="6"/>
  <c r="O2127" i="6"/>
  <c r="P2127" i="6"/>
  <c r="Q2127" i="6"/>
  <c r="R2127" i="6"/>
  <c r="O2128" i="6"/>
  <c r="P2128" i="6"/>
  <c r="Q2128" i="6"/>
  <c r="R2128" i="6"/>
  <c r="O2129" i="6"/>
  <c r="P2129" i="6"/>
  <c r="Q2129" i="6"/>
  <c r="R2129" i="6"/>
  <c r="O2130" i="6"/>
  <c r="P2130" i="6"/>
  <c r="Q2130" i="6"/>
  <c r="R2130" i="6"/>
  <c r="O2131" i="6"/>
  <c r="P2131" i="6"/>
  <c r="Q2131" i="6"/>
  <c r="R2131" i="6"/>
  <c r="O2132" i="6"/>
  <c r="P2132" i="6"/>
  <c r="Q2132" i="6"/>
  <c r="R2132" i="6"/>
  <c r="O2133" i="6"/>
  <c r="P2133" i="6"/>
  <c r="Q2133" i="6"/>
  <c r="R2133" i="6"/>
  <c r="O2134" i="6"/>
  <c r="P2134" i="6"/>
  <c r="Q2134" i="6"/>
  <c r="R2134" i="6"/>
  <c r="O2135" i="6"/>
  <c r="P2135" i="6"/>
  <c r="Q2135" i="6"/>
  <c r="R2135" i="6"/>
  <c r="O2136" i="6"/>
  <c r="P2136" i="6"/>
  <c r="Q2136" i="6"/>
  <c r="R2136" i="6"/>
  <c r="O2137" i="6"/>
  <c r="P2137" i="6"/>
  <c r="Q2137" i="6"/>
  <c r="R2137" i="6"/>
  <c r="O2138" i="6"/>
  <c r="P2138" i="6"/>
  <c r="Q2138" i="6"/>
  <c r="R2138" i="6"/>
  <c r="O2139" i="6"/>
  <c r="P2139" i="6"/>
  <c r="Q2139" i="6"/>
  <c r="R2139" i="6"/>
  <c r="O2140" i="6"/>
  <c r="P2140" i="6"/>
  <c r="Q2140" i="6"/>
  <c r="R2140" i="6"/>
  <c r="O2141" i="6"/>
  <c r="P2141" i="6"/>
  <c r="Q2141" i="6"/>
  <c r="R2141" i="6"/>
  <c r="O2142" i="6"/>
  <c r="P2142" i="6"/>
  <c r="Q2142" i="6"/>
  <c r="R2142" i="6"/>
  <c r="O2143" i="6"/>
  <c r="P2143" i="6"/>
  <c r="Q2143" i="6"/>
  <c r="R2143" i="6"/>
  <c r="O2144" i="6"/>
  <c r="P2144" i="6"/>
  <c r="Q2144" i="6"/>
  <c r="R2144" i="6"/>
  <c r="O2145" i="6"/>
  <c r="P2145" i="6"/>
  <c r="Q2145" i="6"/>
  <c r="R2145" i="6"/>
  <c r="O2146" i="6"/>
  <c r="P2146" i="6"/>
  <c r="Q2146" i="6"/>
  <c r="R2146" i="6"/>
  <c r="O2147" i="6"/>
  <c r="P2147" i="6"/>
  <c r="Q2147" i="6"/>
  <c r="R2147" i="6"/>
  <c r="O2148" i="6"/>
  <c r="P2148" i="6"/>
  <c r="Q2148" i="6"/>
  <c r="R2148" i="6"/>
  <c r="O2149" i="6"/>
  <c r="P2149" i="6"/>
  <c r="Q2149" i="6"/>
  <c r="R2149" i="6"/>
  <c r="O2150" i="6"/>
  <c r="P2150" i="6"/>
  <c r="Q2150" i="6"/>
  <c r="R2150" i="6"/>
  <c r="O2151" i="6"/>
  <c r="P2151" i="6"/>
  <c r="Q2151" i="6"/>
  <c r="R2151" i="6"/>
  <c r="O2152" i="6"/>
  <c r="P2152" i="6"/>
  <c r="Q2152" i="6"/>
  <c r="R2152" i="6"/>
  <c r="O2153" i="6"/>
  <c r="P2153" i="6"/>
  <c r="Q2153" i="6"/>
  <c r="R2153" i="6"/>
  <c r="O2154" i="6"/>
  <c r="P2154" i="6"/>
  <c r="Q2154" i="6"/>
  <c r="R2154" i="6"/>
  <c r="O2155" i="6"/>
  <c r="P2155" i="6"/>
  <c r="Q2155" i="6"/>
  <c r="R2155" i="6"/>
  <c r="O2156" i="6"/>
  <c r="P2156" i="6"/>
  <c r="Q2156" i="6"/>
  <c r="R2156" i="6"/>
  <c r="O2157" i="6"/>
  <c r="P2157" i="6"/>
  <c r="Q2157" i="6"/>
  <c r="R2157" i="6"/>
  <c r="O2158" i="6"/>
  <c r="P2158" i="6"/>
  <c r="Q2158" i="6"/>
  <c r="R2158" i="6"/>
  <c r="O2159" i="6"/>
  <c r="P2159" i="6"/>
  <c r="Q2159" i="6"/>
  <c r="R2159" i="6"/>
  <c r="O2160" i="6"/>
  <c r="P2160" i="6"/>
  <c r="Q2160" i="6"/>
  <c r="R2160" i="6"/>
  <c r="O2161" i="6"/>
  <c r="P2161" i="6"/>
  <c r="Q2161" i="6"/>
  <c r="R2161" i="6"/>
  <c r="O2162" i="6"/>
  <c r="P2162" i="6"/>
  <c r="Q2162" i="6"/>
  <c r="R2162" i="6"/>
  <c r="O2163" i="6"/>
  <c r="P2163" i="6"/>
  <c r="Q2163" i="6"/>
  <c r="R2163" i="6"/>
  <c r="O2164" i="6"/>
  <c r="P2164" i="6"/>
  <c r="Q2164" i="6"/>
  <c r="R2164" i="6"/>
  <c r="O2165" i="6"/>
  <c r="P2165" i="6"/>
  <c r="Q2165" i="6"/>
  <c r="R2165" i="6"/>
  <c r="O2166" i="6"/>
  <c r="P2166" i="6"/>
  <c r="Q2166" i="6"/>
  <c r="R2166" i="6"/>
  <c r="O2167" i="6"/>
  <c r="P2167" i="6"/>
  <c r="Q2167" i="6"/>
  <c r="R2167" i="6"/>
  <c r="O2168" i="6"/>
  <c r="P2168" i="6"/>
  <c r="Q2168" i="6"/>
  <c r="R2168" i="6"/>
  <c r="O2169" i="6"/>
  <c r="P2169" i="6"/>
  <c r="Q2169" i="6"/>
  <c r="R2169" i="6"/>
  <c r="O2170" i="6"/>
  <c r="P2170" i="6"/>
  <c r="Q2170" i="6"/>
  <c r="R2170" i="6"/>
  <c r="O2171" i="6"/>
  <c r="P2171" i="6"/>
  <c r="Q2171" i="6"/>
  <c r="R2171" i="6"/>
  <c r="O2172" i="6"/>
  <c r="P2172" i="6"/>
  <c r="Q2172" i="6"/>
  <c r="R2172" i="6"/>
  <c r="O2173" i="6"/>
  <c r="P2173" i="6"/>
  <c r="Q2173" i="6"/>
  <c r="R2173" i="6"/>
  <c r="O2174" i="6"/>
  <c r="P2174" i="6"/>
  <c r="Q2174" i="6"/>
  <c r="R2174" i="6"/>
  <c r="O2175" i="6"/>
  <c r="P2175" i="6"/>
  <c r="Q2175" i="6"/>
  <c r="R2175" i="6"/>
  <c r="O2176" i="6"/>
  <c r="P2176" i="6"/>
  <c r="Q2176" i="6"/>
  <c r="R2176" i="6"/>
  <c r="O2177" i="6"/>
  <c r="P2177" i="6"/>
  <c r="Q2177" i="6"/>
  <c r="R2177" i="6"/>
  <c r="O2178" i="6"/>
  <c r="P2178" i="6"/>
  <c r="Q2178" i="6"/>
  <c r="R2178" i="6"/>
  <c r="O2179" i="6"/>
  <c r="P2179" i="6"/>
  <c r="Q2179" i="6"/>
  <c r="R2179" i="6"/>
  <c r="O2180" i="6"/>
  <c r="P2180" i="6"/>
  <c r="Q2180" i="6"/>
  <c r="R2180" i="6"/>
  <c r="O2181" i="6"/>
  <c r="P2181" i="6"/>
  <c r="Q2181" i="6"/>
  <c r="R2181" i="6"/>
  <c r="O2182" i="6"/>
  <c r="P2182" i="6"/>
  <c r="Q2182" i="6"/>
  <c r="R2182" i="6"/>
  <c r="O2183" i="6"/>
  <c r="P2183" i="6"/>
  <c r="Q2183" i="6"/>
  <c r="R2183" i="6"/>
  <c r="O2184" i="6"/>
  <c r="P2184" i="6"/>
  <c r="Q2184" i="6"/>
  <c r="R2184" i="6"/>
  <c r="O2185" i="6"/>
  <c r="P2185" i="6"/>
  <c r="Q2185" i="6"/>
  <c r="R2185" i="6"/>
  <c r="O2186" i="6"/>
  <c r="P2186" i="6"/>
  <c r="Q2186" i="6"/>
  <c r="R2186" i="6"/>
  <c r="O2187" i="6"/>
  <c r="P2187" i="6"/>
  <c r="Q2187" i="6"/>
  <c r="R2187" i="6"/>
  <c r="O2188" i="6"/>
  <c r="P2188" i="6"/>
  <c r="Q2188" i="6"/>
  <c r="R2188" i="6"/>
  <c r="O2189" i="6"/>
  <c r="P2189" i="6"/>
  <c r="Q2189" i="6"/>
  <c r="R2189" i="6"/>
  <c r="O2190" i="6"/>
  <c r="P2190" i="6"/>
  <c r="Q2190" i="6"/>
  <c r="R2190" i="6"/>
  <c r="O2191" i="6"/>
  <c r="P2191" i="6"/>
  <c r="Q2191" i="6"/>
  <c r="R2191" i="6"/>
  <c r="O2192" i="6"/>
  <c r="P2192" i="6"/>
  <c r="Q2192" i="6"/>
  <c r="R2192" i="6"/>
  <c r="O2193" i="6"/>
  <c r="P2193" i="6"/>
  <c r="Q2193" i="6"/>
  <c r="R2193" i="6"/>
  <c r="O2194" i="6"/>
  <c r="P2194" i="6"/>
  <c r="Q2194" i="6"/>
  <c r="R2194" i="6"/>
  <c r="O2195" i="6"/>
  <c r="P2195" i="6"/>
  <c r="Q2195" i="6"/>
  <c r="R2195" i="6"/>
  <c r="O2196" i="6"/>
  <c r="P2196" i="6"/>
  <c r="Q2196" i="6"/>
  <c r="R2196" i="6"/>
  <c r="O2197" i="6"/>
  <c r="P2197" i="6"/>
  <c r="Q2197" i="6"/>
  <c r="R2197" i="6"/>
  <c r="O2198" i="6"/>
  <c r="P2198" i="6"/>
  <c r="Q2198" i="6"/>
  <c r="R2198" i="6"/>
  <c r="O2199" i="6"/>
  <c r="P2199" i="6"/>
  <c r="Q2199" i="6"/>
  <c r="R2199" i="6"/>
  <c r="O2200" i="6"/>
  <c r="P2200" i="6"/>
  <c r="Q2200" i="6"/>
  <c r="R2200" i="6"/>
  <c r="O2201" i="6"/>
  <c r="P2201" i="6"/>
  <c r="Q2201" i="6"/>
  <c r="R2201" i="6"/>
  <c r="O2202" i="6"/>
  <c r="P2202" i="6"/>
  <c r="Q2202" i="6"/>
  <c r="R2202" i="6"/>
  <c r="O2203" i="6"/>
  <c r="P2203" i="6"/>
  <c r="Q2203" i="6"/>
  <c r="R2203" i="6"/>
  <c r="O2204" i="6"/>
  <c r="P2204" i="6"/>
  <c r="Q2204" i="6"/>
  <c r="R2204" i="6"/>
  <c r="O2205" i="6"/>
  <c r="P2205" i="6"/>
  <c r="Q2205" i="6"/>
  <c r="R2205" i="6"/>
  <c r="O2206" i="6"/>
  <c r="P2206" i="6"/>
  <c r="Q2206" i="6"/>
  <c r="R2206" i="6"/>
  <c r="O2207" i="6"/>
  <c r="P2207" i="6"/>
  <c r="Q2207" i="6"/>
  <c r="R2207" i="6"/>
  <c r="O2208" i="6"/>
  <c r="P2208" i="6"/>
  <c r="Q2208" i="6"/>
  <c r="R2208" i="6"/>
  <c r="O2209" i="6"/>
  <c r="P2209" i="6"/>
  <c r="Q2209" i="6"/>
  <c r="R2209" i="6"/>
  <c r="O2210" i="6"/>
  <c r="P2210" i="6"/>
  <c r="Q2210" i="6"/>
  <c r="R2210" i="6"/>
  <c r="O2211" i="6"/>
  <c r="P2211" i="6"/>
  <c r="Q2211" i="6"/>
  <c r="R2211" i="6"/>
  <c r="O2212" i="6"/>
  <c r="P2212" i="6"/>
  <c r="Q2212" i="6"/>
  <c r="R2212" i="6"/>
  <c r="O2213" i="6"/>
  <c r="P2213" i="6"/>
  <c r="Q2213" i="6"/>
  <c r="R2213" i="6"/>
  <c r="O2214" i="6"/>
  <c r="P2214" i="6"/>
  <c r="Q2214" i="6"/>
  <c r="R2214" i="6"/>
  <c r="O2215" i="6"/>
  <c r="P2215" i="6"/>
  <c r="Q2215" i="6"/>
  <c r="R2215" i="6"/>
  <c r="O2216" i="6"/>
  <c r="P2216" i="6"/>
  <c r="Q2216" i="6"/>
  <c r="R2216" i="6"/>
  <c r="O2217" i="6"/>
  <c r="P2217" i="6"/>
  <c r="Q2217" i="6"/>
  <c r="R2217" i="6"/>
  <c r="O2218" i="6"/>
  <c r="P2218" i="6"/>
  <c r="Q2218" i="6"/>
  <c r="R2218" i="6"/>
  <c r="O2219" i="6"/>
  <c r="P2219" i="6"/>
  <c r="Q2219" i="6"/>
  <c r="R2219" i="6"/>
  <c r="O2220" i="6"/>
  <c r="P2220" i="6"/>
  <c r="Q2220" i="6"/>
  <c r="R2220" i="6"/>
  <c r="O2221" i="6"/>
  <c r="P2221" i="6"/>
  <c r="Q2221" i="6"/>
  <c r="R2221" i="6"/>
  <c r="O2222" i="6"/>
  <c r="P2222" i="6"/>
  <c r="Q2222" i="6"/>
  <c r="R2222" i="6"/>
  <c r="O2223" i="6"/>
  <c r="P2223" i="6"/>
  <c r="Q2223" i="6"/>
  <c r="R2223" i="6"/>
  <c r="O2224" i="6"/>
  <c r="P2224" i="6"/>
  <c r="Q2224" i="6"/>
  <c r="R2224" i="6"/>
  <c r="O2225" i="6"/>
  <c r="P2225" i="6"/>
  <c r="Q2225" i="6"/>
  <c r="R2225" i="6"/>
  <c r="O2226" i="6"/>
  <c r="P2226" i="6"/>
  <c r="Q2226" i="6"/>
  <c r="R2226" i="6"/>
  <c r="O2227" i="6"/>
  <c r="P2227" i="6"/>
  <c r="Q2227" i="6"/>
  <c r="R2227" i="6"/>
  <c r="O2228" i="6"/>
  <c r="P2228" i="6"/>
  <c r="Q2228" i="6"/>
  <c r="R2228" i="6"/>
  <c r="O2229" i="6"/>
  <c r="P2229" i="6"/>
  <c r="Q2229" i="6"/>
  <c r="R2229" i="6"/>
  <c r="O2230" i="6"/>
  <c r="P2230" i="6"/>
  <c r="Q2230" i="6"/>
  <c r="R2230" i="6"/>
  <c r="O2231" i="6"/>
  <c r="P2231" i="6"/>
  <c r="Q2231" i="6"/>
  <c r="R2231" i="6"/>
  <c r="O2232" i="6"/>
  <c r="P2232" i="6"/>
  <c r="Q2232" i="6"/>
  <c r="R2232" i="6"/>
  <c r="O2233" i="6"/>
  <c r="P2233" i="6"/>
  <c r="Q2233" i="6"/>
  <c r="R2233" i="6"/>
  <c r="O2234" i="6"/>
  <c r="P2234" i="6"/>
  <c r="Q2234" i="6"/>
  <c r="R2234" i="6"/>
  <c r="O2235" i="6"/>
  <c r="P2235" i="6"/>
  <c r="Q2235" i="6"/>
  <c r="R2235" i="6"/>
  <c r="O2236" i="6"/>
  <c r="P2236" i="6"/>
  <c r="Q2236" i="6"/>
  <c r="R2236" i="6"/>
  <c r="O2237" i="6"/>
  <c r="P2237" i="6"/>
  <c r="Q2237" i="6"/>
  <c r="R2237" i="6"/>
  <c r="O2238" i="6"/>
  <c r="P2238" i="6"/>
  <c r="Q2238" i="6"/>
  <c r="R2238" i="6"/>
  <c r="O2239" i="6"/>
  <c r="P2239" i="6"/>
  <c r="Q2239" i="6"/>
  <c r="R2239" i="6"/>
  <c r="O2240" i="6"/>
  <c r="P2240" i="6"/>
  <c r="Q2240" i="6"/>
  <c r="R2240" i="6"/>
  <c r="O2241" i="6"/>
  <c r="P2241" i="6"/>
  <c r="Q2241" i="6"/>
  <c r="R2241" i="6"/>
  <c r="O2242" i="6"/>
  <c r="P2242" i="6"/>
  <c r="Q2242" i="6"/>
  <c r="R2242" i="6"/>
  <c r="O2243" i="6"/>
  <c r="P2243" i="6"/>
  <c r="Q2243" i="6"/>
  <c r="R2243" i="6"/>
  <c r="O2244" i="6"/>
  <c r="P2244" i="6"/>
  <c r="Q2244" i="6"/>
  <c r="R2244" i="6"/>
  <c r="O2245" i="6"/>
  <c r="P2245" i="6"/>
  <c r="Q2245" i="6"/>
  <c r="R2245" i="6"/>
  <c r="O2246" i="6"/>
  <c r="P2246" i="6"/>
  <c r="Q2246" i="6"/>
  <c r="R2246" i="6"/>
  <c r="O2247" i="6"/>
  <c r="P2247" i="6"/>
  <c r="Q2247" i="6"/>
  <c r="R2247" i="6"/>
  <c r="O2248" i="6"/>
  <c r="P2248" i="6"/>
  <c r="Q2248" i="6"/>
  <c r="R2248" i="6"/>
  <c r="O2249" i="6"/>
  <c r="P2249" i="6"/>
  <c r="Q2249" i="6"/>
  <c r="R2249" i="6"/>
  <c r="O2250" i="6"/>
  <c r="P2250" i="6"/>
  <c r="Q2250" i="6"/>
  <c r="R2250" i="6"/>
  <c r="O2251" i="6"/>
  <c r="P2251" i="6"/>
  <c r="Q2251" i="6"/>
  <c r="R2251" i="6"/>
  <c r="O2252" i="6"/>
  <c r="P2252" i="6"/>
  <c r="Q2252" i="6"/>
  <c r="R2252" i="6"/>
  <c r="O2253" i="6"/>
  <c r="P2253" i="6"/>
  <c r="Q2253" i="6"/>
  <c r="R2253" i="6"/>
  <c r="O2254" i="6"/>
  <c r="P2254" i="6"/>
  <c r="Q2254" i="6"/>
  <c r="R2254" i="6"/>
  <c r="O2255" i="6"/>
  <c r="P2255" i="6"/>
  <c r="Q2255" i="6"/>
  <c r="R2255" i="6"/>
  <c r="O2256" i="6"/>
  <c r="P2256" i="6"/>
  <c r="Q2256" i="6"/>
  <c r="R2256" i="6"/>
  <c r="O2257" i="6"/>
  <c r="P2257" i="6"/>
  <c r="Q2257" i="6"/>
  <c r="R2257" i="6"/>
  <c r="O2258" i="6"/>
  <c r="P2258" i="6"/>
  <c r="Q2258" i="6"/>
  <c r="R2258" i="6"/>
  <c r="O2259" i="6"/>
  <c r="P2259" i="6"/>
  <c r="Q2259" i="6"/>
  <c r="R2259" i="6"/>
  <c r="O2260" i="6"/>
  <c r="P2260" i="6"/>
  <c r="Q2260" i="6"/>
  <c r="R2260" i="6"/>
  <c r="O2261" i="6"/>
  <c r="P2261" i="6"/>
  <c r="Q2261" i="6"/>
  <c r="R2261" i="6"/>
  <c r="O2262" i="6"/>
  <c r="P2262" i="6"/>
  <c r="Q2262" i="6"/>
  <c r="R2262" i="6"/>
  <c r="O2263" i="6"/>
  <c r="P2263" i="6"/>
  <c r="Q2263" i="6"/>
  <c r="R2263" i="6"/>
  <c r="O2264" i="6"/>
  <c r="P2264" i="6"/>
  <c r="Q2264" i="6"/>
  <c r="R2264" i="6"/>
  <c r="O2265" i="6"/>
  <c r="P2265" i="6"/>
  <c r="Q2265" i="6"/>
  <c r="R2265" i="6"/>
  <c r="O2266" i="6"/>
  <c r="P2266" i="6"/>
  <c r="Q2266" i="6"/>
  <c r="R2266" i="6"/>
  <c r="O2267" i="6"/>
  <c r="P2267" i="6"/>
  <c r="Q2267" i="6"/>
  <c r="R2267" i="6"/>
  <c r="O2268" i="6"/>
  <c r="P2268" i="6"/>
  <c r="Q2268" i="6"/>
  <c r="R2268" i="6"/>
  <c r="O2269" i="6"/>
  <c r="P2269" i="6"/>
  <c r="Q2269" i="6"/>
  <c r="R2269" i="6"/>
  <c r="O2270" i="6"/>
  <c r="P2270" i="6"/>
  <c r="Q2270" i="6"/>
  <c r="R2270" i="6"/>
  <c r="O2271" i="6"/>
  <c r="P2271" i="6"/>
  <c r="Q2271" i="6"/>
  <c r="R2271" i="6"/>
  <c r="O2272" i="6"/>
  <c r="P2272" i="6"/>
  <c r="Q2272" i="6"/>
  <c r="R2272" i="6"/>
  <c r="O2273" i="6"/>
  <c r="P2273" i="6"/>
  <c r="Q2273" i="6"/>
  <c r="R2273" i="6"/>
  <c r="O2274" i="6"/>
  <c r="P2274" i="6"/>
  <c r="Q2274" i="6"/>
  <c r="R2274" i="6"/>
  <c r="O2275" i="6"/>
  <c r="P2275" i="6"/>
  <c r="Q2275" i="6"/>
  <c r="R2275" i="6"/>
  <c r="O2276" i="6"/>
  <c r="P2276" i="6"/>
  <c r="Q2276" i="6"/>
  <c r="R2276" i="6"/>
  <c r="O2277" i="6"/>
  <c r="P2277" i="6"/>
  <c r="Q2277" i="6"/>
  <c r="R2277" i="6"/>
  <c r="O2278" i="6"/>
  <c r="P2278" i="6"/>
  <c r="Q2278" i="6"/>
  <c r="R2278" i="6"/>
  <c r="O2279" i="6"/>
  <c r="P2279" i="6"/>
  <c r="Q2279" i="6"/>
  <c r="R2279" i="6"/>
  <c r="O2280" i="6"/>
  <c r="P2280" i="6"/>
  <c r="Q2280" i="6"/>
  <c r="R2280" i="6"/>
  <c r="O2281" i="6"/>
  <c r="P2281" i="6"/>
  <c r="Q2281" i="6"/>
  <c r="R2281" i="6"/>
  <c r="O2282" i="6"/>
  <c r="P2282" i="6"/>
  <c r="Q2282" i="6"/>
  <c r="R2282" i="6"/>
  <c r="O2283" i="6"/>
  <c r="P2283" i="6"/>
  <c r="Q2283" i="6"/>
  <c r="R2283" i="6"/>
  <c r="O2284" i="6"/>
  <c r="P2284" i="6"/>
  <c r="Q2284" i="6"/>
  <c r="R2284" i="6"/>
  <c r="O2285" i="6"/>
  <c r="P2285" i="6"/>
  <c r="Q2285" i="6"/>
  <c r="R2285" i="6"/>
  <c r="O2286" i="6"/>
  <c r="P2286" i="6"/>
  <c r="Q2286" i="6"/>
  <c r="R2286" i="6"/>
  <c r="O2287" i="6"/>
  <c r="P2287" i="6"/>
  <c r="Q2287" i="6"/>
  <c r="R2287" i="6"/>
  <c r="O2288" i="6"/>
  <c r="P2288" i="6"/>
  <c r="Q2288" i="6"/>
  <c r="R2288" i="6"/>
  <c r="O2289" i="6"/>
  <c r="P2289" i="6"/>
  <c r="Q2289" i="6"/>
  <c r="R2289" i="6"/>
  <c r="O2290" i="6"/>
  <c r="P2290" i="6"/>
  <c r="Q2290" i="6"/>
  <c r="R2290" i="6"/>
  <c r="O2291" i="6"/>
  <c r="P2291" i="6"/>
  <c r="Q2291" i="6"/>
  <c r="R2291" i="6"/>
  <c r="O2292" i="6"/>
  <c r="P2292" i="6"/>
  <c r="Q2292" i="6"/>
  <c r="R2292" i="6"/>
  <c r="O2293" i="6"/>
  <c r="P2293" i="6"/>
  <c r="Q2293" i="6"/>
  <c r="R2293" i="6"/>
  <c r="O2294" i="6"/>
  <c r="P2294" i="6"/>
  <c r="Q2294" i="6"/>
  <c r="R2294" i="6"/>
  <c r="O2295" i="6"/>
  <c r="P2295" i="6"/>
  <c r="Q2295" i="6"/>
  <c r="R2295" i="6"/>
  <c r="O2296" i="6"/>
  <c r="P2296" i="6"/>
  <c r="Q2296" i="6"/>
  <c r="R2296" i="6"/>
  <c r="O2297" i="6"/>
  <c r="P2297" i="6"/>
  <c r="Q2297" i="6"/>
  <c r="R2297" i="6"/>
  <c r="O2298" i="6"/>
  <c r="P2298" i="6"/>
  <c r="Q2298" i="6"/>
  <c r="R2298" i="6"/>
  <c r="O2299" i="6"/>
  <c r="P2299" i="6"/>
  <c r="Q2299" i="6"/>
  <c r="R2299" i="6"/>
  <c r="O2300" i="6"/>
  <c r="P2300" i="6"/>
  <c r="Q2300" i="6"/>
  <c r="R2300" i="6"/>
  <c r="O2301" i="6"/>
  <c r="P2301" i="6"/>
  <c r="Q2301" i="6"/>
  <c r="R2301" i="6"/>
  <c r="O2302" i="6"/>
  <c r="P2302" i="6"/>
  <c r="Q2302" i="6"/>
  <c r="R2302" i="6"/>
  <c r="O2303" i="6"/>
  <c r="P2303" i="6"/>
  <c r="Q2303" i="6"/>
  <c r="R2303" i="6"/>
  <c r="O2304" i="6"/>
  <c r="P2304" i="6"/>
  <c r="Q2304" i="6"/>
  <c r="R2304" i="6"/>
  <c r="O2305" i="6"/>
  <c r="P2305" i="6"/>
  <c r="Q2305" i="6"/>
  <c r="R2305" i="6"/>
  <c r="O2306" i="6"/>
  <c r="P2306" i="6"/>
  <c r="Q2306" i="6"/>
  <c r="R2306" i="6"/>
  <c r="O2307" i="6"/>
  <c r="P2307" i="6"/>
  <c r="Q2307" i="6"/>
  <c r="R2307" i="6"/>
  <c r="O2308" i="6"/>
  <c r="P2308" i="6"/>
  <c r="Q2308" i="6"/>
  <c r="R2308" i="6"/>
  <c r="O2309" i="6"/>
  <c r="P2309" i="6"/>
  <c r="Q2309" i="6"/>
  <c r="R2309" i="6"/>
  <c r="O2310" i="6"/>
  <c r="P2310" i="6"/>
  <c r="Q2310" i="6"/>
  <c r="R2310" i="6"/>
  <c r="O2311" i="6"/>
  <c r="P2311" i="6"/>
  <c r="Q2311" i="6"/>
  <c r="R2311" i="6"/>
  <c r="O2312" i="6"/>
  <c r="P2312" i="6"/>
  <c r="Q2312" i="6"/>
  <c r="R2312" i="6"/>
  <c r="O2313" i="6"/>
  <c r="P2313" i="6"/>
  <c r="Q2313" i="6"/>
  <c r="R2313" i="6"/>
  <c r="O2314" i="6"/>
  <c r="P2314" i="6"/>
  <c r="Q2314" i="6"/>
  <c r="R2314" i="6"/>
  <c r="O2315" i="6"/>
  <c r="P2315" i="6"/>
  <c r="Q2315" i="6"/>
  <c r="R2315" i="6"/>
  <c r="O2316" i="6"/>
  <c r="P2316" i="6"/>
  <c r="Q2316" i="6"/>
  <c r="R2316" i="6"/>
  <c r="O2317" i="6"/>
  <c r="P2317" i="6"/>
  <c r="Q2317" i="6"/>
  <c r="R2317" i="6"/>
  <c r="O2318" i="6"/>
  <c r="P2318" i="6"/>
  <c r="Q2318" i="6"/>
  <c r="R2318" i="6"/>
  <c r="O2319" i="6"/>
  <c r="P2319" i="6"/>
  <c r="Q2319" i="6"/>
  <c r="R2319" i="6"/>
  <c r="O2320" i="6"/>
  <c r="P2320" i="6"/>
  <c r="Q2320" i="6"/>
  <c r="R2320" i="6"/>
  <c r="O2321" i="6"/>
  <c r="P2321" i="6"/>
  <c r="Q2321" i="6"/>
  <c r="R2321" i="6"/>
  <c r="O2322" i="6"/>
  <c r="P2322" i="6"/>
  <c r="Q2322" i="6"/>
  <c r="R2322" i="6"/>
  <c r="O2323" i="6"/>
  <c r="P2323" i="6"/>
  <c r="Q2323" i="6"/>
  <c r="R2323" i="6"/>
  <c r="O2324" i="6"/>
  <c r="P2324" i="6"/>
  <c r="Q2324" i="6"/>
  <c r="R2324" i="6"/>
  <c r="O2325" i="6"/>
  <c r="P2325" i="6"/>
  <c r="Q2325" i="6"/>
  <c r="R2325" i="6"/>
  <c r="O2326" i="6"/>
  <c r="P2326" i="6"/>
  <c r="Q2326" i="6"/>
  <c r="R2326" i="6"/>
  <c r="O2327" i="6"/>
  <c r="P2327" i="6"/>
  <c r="Q2327" i="6"/>
  <c r="R2327" i="6"/>
  <c r="O2328" i="6"/>
  <c r="P2328" i="6"/>
  <c r="Q2328" i="6"/>
  <c r="R2328" i="6"/>
  <c r="O2329" i="6"/>
  <c r="P2329" i="6"/>
  <c r="Q2329" i="6"/>
  <c r="R2329" i="6"/>
  <c r="O2330" i="6"/>
  <c r="P2330" i="6"/>
  <c r="Q2330" i="6"/>
  <c r="R2330" i="6"/>
  <c r="O2331" i="6"/>
  <c r="P2331" i="6"/>
  <c r="Q2331" i="6"/>
  <c r="R2331" i="6"/>
  <c r="O2332" i="6"/>
  <c r="P2332" i="6"/>
  <c r="Q2332" i="6"/>
  <c r="R2332" i="6"/>
  <c r="O2333" i="6"/>
  <c r="P2333" i="6"/>
  <c r="Q2333" i="6"/>
  <c r="R2333" i="6"/>
  <c r="O2334" i="6"/>
  <c r="P2334" i="6"/>
  <c r="Q2334" i="6"/>
  <c r="R2334" i="6"/>
  <c r="O2335" i="6"/>
  <c r="P2335" i="6"/>
  <c r="Q2335" i="6"/>
  <c r="R2335" i="6"/>
  <c r="O2336" i="6"/>
  <c r="P2336" i="6"/>
  <c r="Q2336" i="6"/>
  <c r="R2336" i="6"/>
  <c r="O2337" i="6"/>
  <c r="P2337" i="6"/>
  <c r="Q2337" i="6"/>
  <c r="R2337" i="6"/>
  <c r="O2338" i="6"/>
  <c r="P2338" i="6"/>
  <c r="Q2338" i="6"/>
  <c r="R2338" i="6"/>
  <c r="O2339" i="6"/>
  <c r="P2339" i="6"/>
  <c r="Q2339" i="6"/>
  <c r="R2339" i="6"/>
  <c r="O2340" i="6"/>
  <c r="P2340" i="6"/>
  <c r="Q2340" i="6"/>
  <c r="R2340" i="6"/>
  <c r="O2341" i="6"/>
  <c r="P2341" i="6"/>
  <c r="Q2341" i="6"/>
  <c r="R2341" i="6"/>
  <c r="O2342" i="6"/>
  <c r="P2342" i="6"/>
  <c r="Q2342" i="6"/>
  <c r="R2342" i="6"/>
  <c r="O2343" i="6"/>
  <c r="P2343" i="6"/>
  <c r="Q2343" i="6"/>
  <c r="R2343" i="6"/>
  <c r="O2344" i="6"/>
  <c r="P2344" i="6"/>
  <c r="Q2344" i="6"/>
  <c r="R2344" i="6"/>
  <c r="O2345" i="6"/>
  <c r="P2345" i="6"/>
  <c r="Q2345" i="6"/>
  <c r="R2345" i="6"/>
  <c r="O2346" i="6"/>
  <c r="P2346" i="6"/>
  <c r="Q2346" i="6"/>
  <c r="R2346" i="6"/>
  <c r="O2347" i="6"/>
  <c r="P2347" i="6"/>
  <c r="Q2347" i="6"/>
  <c r="R2347" i="6"/>
  <c r="O2348" i="6"/>
  <c r="P2348" i="6"/>
  <c r="Q2348" i="6"/>
  <c r="R2348" i="6"/>
  <c r="O2349" i="6"/>
  <c r="P2349" i="6"/>
  <c r="Q2349" i="6"/>
  <c r="R2349" i="6"/>
  <c r="O2350" i="6"/>
  <c r="P2350" i="6"/>
  <c r="Q2350" i="6"/>
  <c r="R2350" i="6"/>
  <c r="O2351" i="6"/>
  <c r="P2351" i="6"/>
  <c r="Q2351" i="6"/>
  <c r="R2351" i="6"/>
  <c r="O2352" i="6"/>
  <c r="P2352" i="6"/>
  <c r="Q2352" i="6"/>
  <c r="R2352" i="6"/>
  <c r="O2353" i="6"/>
  <c r="P2353" i="6"/>
  <c r="Q2353" i="6"/>
  <c r="R2353" i="6"/>
  <c r="O2354" i="6"/>
  <c r="P2354" i="6"/>
  <c r="Q2354" i="6"/>
  <c r="R2354" i="6"/>
  <c r="O2355" i="6"/>
  <c r="P2355" i="6"/>
  <c r="Q2355" i="6"/>
  <c r="R2355" i="6"/>
  <c r="O2356" i="6"/>
  <c r="P2356" i="6"/>
  <c r="Q2356" i="6"/>
  <c r="R2356" i="6"/>
  <c r="O2357" i="6"/>
  <c r="P2357" i="6"/>
  <c r="Q2357" i="6"/>
  <c r="R2357" i="6"/>
  <c r="O2358" i="6"/>
  <c r="P2358" i="6"/>
  <c r="Q2358" i="6"/>
  <c r="R2358" i="6"/>
  <c r="O2359" i="6"/>
  <c r="P2359" i="6"/>
  <c r="Q2359" i="6"/>
  <c r="R2359" i="6"/>
  <c r="O2360" i="6"/>
  <c r="P2360" i="6"/>
  <c r="Q2360" i="6"/>
  <c r="R2360" i="6"/>
  <c r="O2361" i="6"/>
  <c r="P2361" i="6"/>
  <c r="Q2361" i="6"/>
  <c r="R2361" i="6"/>
  <c r="O2362" i="6"/>
  <c r="P2362" i="6"/>
  <c r="Q2362" i="6"/>
  <c r="R2362" i="6"/>
  <c r="O2363" i="6"/>
  <c r="P2363" i="6"/>
  <c r="Q2363" i="6"/>
  <c r="R2363" i="6"/>
  <c r="O2364" i="6"/>
  <c r="P2364" i="6"/>
  <c r="Q2364" i="6"/>
  <c r="R2364" i="6"/>
  <c r="O2365" i="6"/>
  <c r="P2365" i="6"/>
  <c r="Q2365" i="6"/>
  <c r="R2365" i="6"/>
  <c r="O2366" i="6"/>
  <c r="P2366" i="6"/>
  <c r="Q2366" i="6"/>
  <c r="R2366" i="6"/>
  <c r="O2367" i="6"/>
  <c r="P2367" i="6"/>
  <c r="Q2367" i="6"/>
  <c r="R2367" i="6"/>
  <c r="O2368" i="6"/>
  <c r="P2368" i="6"/>
  <c r="Q2368" i="6"/>
  <c r="R2368" i="6"/>
  <c r="O2369" i="6"/>
  <c r="P2369" i="6"/>
  <c r="Q2369" i="6"/>
  <c r="R2369" i="6"/>
  <c r="O2370" i="6"/>
  <c r="P2370" i="6"/>
  <c r="Q2370" i="6"/>
  <c r="R2370" i="6"/>
  <c r="O2371" i="6"/>
  <c r="P2371" i="6"/>
  <c r="Q2371" i="6"/>
  <c r="R2371" i="6"/>
  <c r="O2372" i="6"/>
  <c r="P2372" i="6"/>
  <c r="Q2372" i="6"/>
  <c r="R2372" i="6"/>
  <c r="O2373" i="6"/>
  <c r="P2373" i="6"/>
  <c r="Q2373" i="6"/>
  <c r="R2373" i="6"/>
  <c r="O2374" i="6"/>
  <c r="P2374" i="6"/>
  <c r="Q2374" i="6"/>
  <c r="R2374" i="6"/>
  <c r="O2375" i="6"/>
  <c r="P2375" i="6"/>
  <c r="Q2375" i="6"/>
  <c r="R2375" i="6"/>
  <c r="O2376" i="6"/>
  <c r="P2376" i="6"/>
  <c r="Q2376" i="6"/>
  <c r="R2376" i="6"/>
  <c r="O2377" i="6"/>
  <c r="P2377" i="6"/>
  <c r="Q2377" i="6"/>
  <c r="R2377" i="6"/>
  <c r="O2378" i="6"/>
  <c r="P2378" i="6"/>
  <c r="Q2378" i="6"/>
  <c r="R2378" i="6"/>
  <c r="O2379" i="6"/>
  <c r="P2379" i="6"/>
  <c r="Q2379" i="6"/>
  <c r="R2379" i="6"/>
  <c r="O2380" i="6"/>
  <c r="P2380" i="6"/>
  <c r="Q2380" i="6"/>
  <c r="R2380" i="6"/>
  <c r="O2381" i="6"/>
  <c r="P2381" i="6"/>
  <c r="Q2381" i="6"/>
  <c r="R2381" i="6"/>
  <c r="O2382" i="6"/>
  <c r="P2382" i="6"/>
  <c r="Q2382" i="6"/>
  <c r="R2382" i="6"/>
  <c r="O2383" i="6"/>
  <c r="P2383" i="6"/>
  <c r="Q2383" i="6"/>
  <c r="R2383" i="6"/>
  <c r="O2384" i="6"/>
  <c r="P2384" i="6"/>
  <c r="Q2384" i="6"/>
  <c r="R2384" i="6"/>
  <c r="O2385" i="6"/>
  <c r="P2385" i="6"/>
  <c r="Q2385" i="6"/>
  <c r="R2385" i="6"/>
  <c r="O2386" i="6"/>
  <c r="P2386" i="6"/>
  <c r="Q2386" i="6"/>
  <c r="R2386" i="6"/>
  <c r="O2387" i="6"/>
  <c r="P2387" i="6"/>
  <c r="Q2387" i="6"/>
  <c r="R2387" i="6"/>
  <c r="O2388" i="6"/>
  <c r="P2388" i="6"/>
  <c r="Q2388" i="6"/>
  <c r="R2388" i="6"/>
  <c r="O2389" i="6"/>
  <c r="P2389" i="6"/>
  <c r="Q2389" i="6"/>
  <c r="R2389" i="6"/>
  <c r="O2390" i="6"/>
  <c r="P2390" i="6"/>
  <c r="Q2390" i="6"/>
  <c r="R2390" i="6"/>
  <c r="O2391" i="6"/>
  <c r="P2391" i="6"/>
  <c r="Q2391" i="6"/>
  <c r="R2391" i="6"/>
  <c r="O2392" i="6"/>
  <c r="P2392" i="6"/>
  <c r="Q2392" i="6"/>
  <c r="R2392" i="6"/>
  <c r="O2393" i="6"/>
  <c r="P2393" i="6"/>
  <c r="Q2393" i="6"/>
  <c r="R2393" i="6"/>
  <c r="O2394" i="6"/>
  <c r="P2394" i="6"/>
  <c r="Q2394" i="6"/>
  <c r="R2394" i="6"/>
  <c r="O2395" i="6"/>
  <c r="P2395" i="6"/>
  <c r="Q2395" i="6"/>
  <c r="R2395" i="6"/>
  <c r="O2396" i="6"/>
  <c r="P2396" i="6"/>
  <c r="Q2396" i="6"/>
  <c r="R2396" i="6"/>
  <c r="O2397" i="6"/>
  <c r="P2397" i="6"/>
  <c r="Q2397" i="6"/>
  <c r="R2397" i="6"/>
  <c r="O2398" i="6"/>
  <c r="P2398" i="6"/>
  <c r="Q2398" i="6"/>
  <c r="R2398" i="6"/>
  <c r="O2399" i="6"/>
  <c r="P2399" i="6"/>
  <c r="Q2399" i="6"/>
  <c r="R2399" i="6"/>
  <c r="O2400" i="6"/>
  <c r="P2400" i="6"/>
  <c r="Q2400" i="6"/>
  <c r="R2400" i="6"/>
  <c r="O2401" i="6"/>
  <c r="P2401" i="6"/>
  <c r="Q2401" i="6"/>
  <c r="R2401" i="6"/>
  <c r="O2402" i="6"/>
  <c r="P2402" i="6"/>
  <c r="Q2402" i="6"/>
  <c r="R2402" i="6"/>
  <c r="O2403" i="6"/>
  <c r="P2403" i="6"/>
  <c r="Q2403" i="6"/>
  <c r="R2403" i="6"/>
  <c r="O2404" i="6"/>
  <c r="P2404" i="6"/>
  <c r="Q2404" i="6"/>
  <c r="R2404" i="6"/>
  <c r="O2405" i="6"/>
  <c r="P2405" i="6"/>
  <c r="Q2405" i="6"/>
  <c r="R2405" i="6"/>
  <c r="O2406" i="6"/>
  <c r="P2406" i="6"/>
  <c r="Q2406" i="6"/>
  <c r="R2406" i="6"/>
  <c r="O2407" i="6"/>
  <c r="P2407" i="6"/>
  <c r="Q2407" i="6"/>
  <c r="R2407" i="6"/>
  <c r="O2408" i="6"/>
  <c r="P2408" i="6"/>
  <c r="Q2408" i="6"/>
  <c r="R2408" i="6"/>
  <c r="O2409" i="6"/>
  <c r="P2409" i="6"/>
  <c r="Q2409" i="6"/>
  <c r="R2409" i="6"/>
  <c r="O2410" i="6"/>
  <c r="P2410" i="6"/>
  <c r="Q2410" i="6"/>
  <c r="R2410" i="6"/>
  <c r="O2411" i="6"/>
  <c r="P2411" i="6"/>
  <c r="Q2411" i="6"/>
  <c r="R2411" i="6"/>
  <c r="O2412" i="6"/>
  <c r="P2412" i="6"/>
  <c r="Q2412" i="6"/>
  <c r="R2412" i="6"/>
  <c r="O2413" i="6"/>
  <c r="P2413" i="6"/>
  <c r="Q2413" i="6"/>
  <c r="R2413" i="6"/>
  <c r="O2414" i="6"/>
  <c r="P2414" i="6"/>
  <c r="Q2414" i="6"/>
  <c r="R2414" i="6"/>
  <c r="O2415" i="6"/>
  <c r="P2415" i="6"/>
  <c r="Q2415" i="6"/>
  <c r="R2415" i="6"/>
  <c r="O2416" i="6"/>
  <c r="P2416" i="6"/>
  <c r="Q2416" i="6"/>
  <c r="R2416" i="6"/>
  <c r="O2417" i="6"/>
  <c r="P2417" i="6"/>
  <c r="Q2417" i="6"/>
  <c r="R2417" i="6"/>
  <c r="O2418" i="6"/>
  <c r="P2418" i="6"/>
  <c r="Q2418" i="6"/>
  <c r="R2418" i="6"/>
  <c r="O2419" i="6"/>
  <c r="P2419" i="6"/>
  <c r="Q2419" i="6"/>
  <c r="R2419" i="6"/>
  <c r="O2420" i="6"/>
  <c r="P2420" i="6"/>
  <c r="Q2420" i="6"/>
  <c r="R2420" i="6"/>
  <c r="O2421" i="6"/>
  <c r="P2421" i="6"/>
  <c r="Q2421" i="6"/>
  <c r="R2421" i="6"/>
  <c r="O2422" i="6"/>
  <c r="P2422" i="6"/>
  <c r="Q2422" i="6"/>
  <c r="R2422" i="6"/>
  <c r="O2423" i="6"/>
  <c r="P2423" i="6"/>
  <c r="Q2423" i="6"/>
  <c r="R2423" i="6"/>
  <c r="O2424" i="6"/>
  <c r="P2424" i="6"/>
  <c r="Q2424" i="6"/>
  <c r="R2424" i="6"/>
  <c r="O2425" i="6"/>
  <c r="P2425" i="6"/>
  <c r="Q2425" i="6"/>
  <c r="R2425" i="6"/>
  <c r="O2426" i="6"/>
  <c r="P2426" i="6"/>
  <c r="Q2426" i="6"/>
  <c r="R2426" i="6"/>
  <c r="O2427" i="6"/>
  <c r="P2427" i="6"/>
  <c r="Q2427" i="6"/>
  <c r="R2427" i="6"/>
  <c r="O2428" i="6"/>
  <c r="P2428" i="6"/>
  <c r="Q2428" i="6"/>
  <c r="R2428" i="6"/>
  <c r="O2429" i="6"/>
  <c r="P2429" i="6"/>
  <c r="Q2429" i="6"/>
  <c r="R2429" i="6"/>
  <c r="O2430" i="6"/>
  <c r="P2430" i="6"/>
  <c r="Q2430" i="6"/>
  <c r="R2430" i="6"/>
  <c r="O2431" i="6"/>
  <c r="P2431" i="6"/>
  <c r="Q2431" i="6"/>
  <c r="R2431" i="6"/>
  <c r="O2432" i="6"/>
  <c r="P2432" i="6"/>
  <c r="Q2432" i="6"/>
  <c r="R2432" i="6"/>
  <c r="O2433" i="6"/>
  <c r="P2433" i="6"/>
  <c r="Q2433" i="6"/>
  <c r="R2433" i="6"/>
  <c r="O2434" i="6"/>
  <c r="P2434" i="6"/>
  <c r="Q2434" i="6"/>
  <c r="R2434" i="6"/>
  <c r="O2435" i="6"/>
  <c r="P2435" i="6"/>
  <c r="Q2435" i="6"/>
  <c r="R2435" i="6"/>
  <c r="O2436" i="6"/>
  <c r="P2436" i="6"/>
  <c r="Q2436" i="6"/>
  <c r="R2436" i="6"/>
  <c r="O2437" i="6"/>
  <c r="P2437" i="6"/>
  <c r="Q2437" i="6"/>
  <c r="R2437" i="6"/>
  <c r="O2438" i="6"/>
  <c r="P2438" i="6"/>
  <c r="Q2438" i="6"/>
  <c r="R2438" i="6"/>
  <c r="O2439" i="6"/>
  <c r="P2439" i="6"/>
  <c r="Q2439" i="6"/>
  <c r="R2439" i="6"/>
  <c r="O2440" i="6"/>
  <c r="P2440" i="6"/>
  <c r="Q2440" i="6"/>
  <c r="R2440" i="6"/>
  <c r="O2441" i="6"/>
  <c r="P2441" i="6"/>
  <c r="Q2441" i="6"/>
  <c r="R2441" i="6"/>
  <c r="O2442" i="6"/>
  <c r="P2442" i="6"/>
  <c r="Q2442" i="6"/>
  <c r="R2442" i="6"/>
  <c r="O2443" i="6"/>
  <c r="P2443" i="6"/>
  <c r="Q2443" i="6"/>
  <c r="R2443" i="6"/>
  <c r="O2444" i="6"/>
  <c r="P2444" i="6"/>
  <c r="Q2444" i="6"/>
  <c r="R2444" i="6"/>
  <c r="O2445" i="6"/>
  <c r="P2445" i="6"/>
  <c r="Q2445" i="6"/>
  <c r="R2445" i="6"/>
  <c r="O2446" i="6"/>
  <c r="P2446" i="6"/>
  <c r="Q2446" i="6"/>
  <c r="R2446" i="6"/>
  <c r="O2447" i="6"/>
  <c r="P2447" i="6"/>
  <c r="Q2447" i="6"/>
  <c r="R2447" i="6"/>
  <c r="O2448" i="6"/>
  <c r="P2448" i="6"/>
  <c r="Q2448" i="6"/>
  <c r="R2448" i="6"/>
  <c r="O2449" i="6"/>
  <c r="P2449" i="6"/>
  <c r="Q2449" i="6"/>
  <c r="R2449" i="6"/>
  <c r="O2450" i="6"/>
  <c r="P2450" i="6"/>
  <c r="Q2450" i="6"/>
  <c r="R2450" i="6"/>
  <c r="O2451" i="6"/>
  <c r="P2451" i="6"/>
  <c r="Q2451" i="6"/>
  <c r="R2451" i="6"/>
  <c r="O2452" i="6"/>
  <c r="P2452" i="6"/>
  <c r="Q2452" i="6"/>
  <c r="R2452" i="6"/>
  <c r="O2453" i="6"/>
  <c r="P2453" i="6"/>
  <c r="Q2453" i="6"/>
  <c r="R2453" i="6"/>
  <c r="O2454" i="6"/>
  <c r="P2454" i="6"/>
  <c r="Q2454" i="6"/>
  <c r="R2454" i="6"/>
  <c r="O2455" i="6"/>
  <c r="P2455" i="6"/>
  <c r="Q2455" i="6"/>
  <c r="R2455" i="6"/>
  <c r="O2456" i="6"/>
  <c r="P2456" i="6"/>
  <c r="Q2456" i="6"/>
  <c r="R2456" i="6"/>
  <c r="O2457" i="6"/>
  <c r="P2457" i="6"/>
  <c r="Q2457" i="6"/>
  <c r="R2457" i="6"/>
  <c r="O2458" i="6"/>
  <c r="P2458" i="6"/>
  <c r="Q2458" i="6"/>
  <c r="R2458" i="6"/>
  <c r="O2459" i="6"/>
  <c r="P2459" i="6"/>
  <c r="Q2459" i="6"/>
  <c r="R2459" i="6"/>
  <c r="O2460" i="6"/>
  <c r="P2460" i="6"/>
  <c r="Q2460" i="6"/>
  <c r="R2460" i="6"/>
  <c r="O2461" i="6"/>
  <c r="P2461" i="6"/>
  <c r="Q2461" i="6"/>
  <c r="R2461" i="6"/>
  <c r="O2462" i="6"/>
  <c r="P2462" i="6"/>
  <c r="Q2462" i="6"/>
  <c r="R2462" i="6"/>
  <c r="O2463" i="6"/>
  <c r="P2463" i="6"/>
  <c r="Q2463" i="6"/>
  <c r="R2463" i="6"/>
  <c r="O2464" i="6"/>
  <c r="P2464" i="6"/>
  <c r="Q2464" i="6"/>
  <c r="R2464" i="6"/>
  <c r="O2465" i="6"/>
  <c r="P2465" i="6"/>
  <c r="Q2465" i="6"/>
  <c r="R2465" i="6"/>
  <c r="O2466" i="6"/>
  <c r="P2466" i="6"/>
  <c r="Q2466" i="6"/>
  <c r="R2466" i="6"/>
  <c r="O2467" i="6"/>
  <c r="P2467" i="6"/>
  <c r="Q2467" i="6"/>
  <c r="R2467" i="6"/>
  <c r="O2468" i="6"/>
  <c r="P2468" i="6"/>
  <c r="Q2468" i="6"/>
  <c r="R2468" i="6"/>
  <c r="O2469" i="6"/>
  <c r="P2469" i="6"/>
  <c r="Q2469" i="6"/>
  <c r="R2469" i="6"/>
  <c r="O2470" i="6"/>
  <c r="P2470" i="6"/>
  <c r="Q2470" i="6"/>
  <c r="R2470" i="6"/>
  <c r="O2471" i="6"/>
  <c r="P2471" i="6"/>
  <c r="Q2471" i="6"/>
  <c r="R2471" i="6"/>
  <c r="O2472" i="6"/>
  <c r="P2472" i="6"/>
  <c r="Q2472" i="6"/>
  <c r="R2472" i="6"/>
  <c r="O2473" i="6"/>
  <c r="P2473" i="6"/>
  <c r="Q2473" i="6"/>
  <c r="R2473" i="6"/>
  <c r="O2474" i="6"/>
  <c r="P2474" i="6"/>
  <c r="Q2474" i="6"/>
  <c r="R2474" i="6"/>
  <c r="O2475" i="6"/>
  <c r="P2475" i="6"/>
  <c r="Q2475" i="6"/>
  <c r="R2475" i="6"/>
  <c r="O2476" i="6"/>
  <c r="P2476" i="6"/>
  <c r="Q2476" i="6"/>
  <c r="R2476" i="6"/>
  <c r="O2477" i="6"/>
  <c r="P2477" i="6"/>
  <c r="Q2477" i="6"/>
  <c r="R2477" i="6"/>
  <c r="O2478" i="6"/>
  <c r="P2478" i="6"/>
  <c r="Q2478" i="6"/>
  <c r="R2478" i="6"/>
  <c r="O2479" i="6"/>
  <c r="P2479" i="6"/>
  <c r="Q2479" i="6"/>
  <c r="R2479" i="6"/>
  <c r="O2480" i="6"/>
  <c r="P2480" i="6"/>
  <c r="Q2480" i="6"/>
  <c r="R2480" i="6"/>
  <c r="O2481" i="6"/>
  <c r="P2481" i="6"/>
  <c r="Q2481" i="6"/>
  <c r="R2481" i="6"/>
  <c r="O2482" i="6"/>
  <c r="P2482" i="6"/>
  <c r="Q2482" i="6"/>
  <c r="R2482" i="6"/>
  <c r="O2483" i="6"/>
  <c r="P2483" i="6"/>
  <c r="Q2483" i="6"/>
  <c r="R2483" i="6"/>
  <c r="O2484" i="6"/>
  <c r="P2484" i="6"/>
  <c r="Q2484" i="6"/>
  <c r="R2484" i="6"/>
  <c r="O2485" i="6"/>
  <c r="P2485" i="6"/>
  <c r="Q2485" i="6"/>
  <c r="R2485" i="6"/>
  <c r="O2486" i="6"/>
  <c r="P2486" i="6"/>
  <c r="Q2486" i="6"/>
  <c r="R2486" i="6"/>
  <c r="O2487" i="6"/>
  <c r="P2487" i="6"/>
  <c r="Q2487" i="6"/>
  <c r="R2487" i="6"/>
  <c r="O2488" i="6"/>
  <c r="P2488" i="6"/>
  <c r="Q2488" i="6"/>
  <c r="R2488" i="6"/>
  <c r="O2489" i="6"/>
  <c r="P2489" i="6"/>
  <c r="Q2489" i="6"/>
  <c r="R2489" i="6"/>
  <c r="O2490" i="6"/>
  <c r="P2490" i="6"/>
  <c r="Q2490" i="6"/>
  <c r="R2490" i="6"/>
  <c r="O2491" i="6"/>
  <c r="P2491" i="6"/>
  <c r="Q2491" i="6"/>
  <c r="R2491" i="6"/>
  <c r="O2492" i="6"/>
  <c r="P2492" i="6"/>
  <c r="Q2492" i="6"/>
  <c r="R2492" i="6"/>
  <c r="O2493" i="6"/>
  <c r="P2493" i="6"/>
  <c r="Q2493" i="6"/>
  <c r="R2493" i="6"/>
  <c r="O2494" i="6"/>
  <c r="P2494" i="6"/>
  <c r="Q2494" i="6"/>
  <c r="R2494" i="6"/>
  <c r="O2495" i="6"/>
  <c r="P2495" i="6"/>
  <c r="Q2495" i="6"/>
  <c r="R2495" i="6"/>
  <c r="O2496" i="6"/>
  <c r="P2496" i="6"/>
  <c r="Q2496" i="6"/>
  <c r="R2496" i="6"/>
  <c r="O2497" i="6"/>
  <c r="P2497" i="6"/>
  <c r="Q2497" i="6"/>
  <c r="R2497" i="6"/>
  <c r="O2498" i="6"/>
  <c r="P2498" i="6"/>
  <c r="Q2498" i="6"/>
  <c r="R2498" i="6"/>
  <c r="O2499" i="6"/>
  <c r="P2499" i="6"/>
  <c r="Q2499" i="6"/>
  <c r="R2499" i="6"/>
  <c r="O2500" i="6"/>
  <c r="P2500" i="6"/>
  <c r="Q2500" i="6"/>
  <c r="R2500" i="6"/>
  <c r="O2501" i="6"/>
  <c r="P2501" i="6"/>
  <c r="Q2501" i="6"/>
  <c r="R2501" i="6"/>
  <c r="O2502" i="6"/>
  <c r="P2502" i="6"/>
  <c r="Q2502" i="6"/>
  <c r="R2502" i="6"/>
  <c r="O2503" i="6"/>
  <c r="P2503" i="6"/>
  <c r="Q2503" i="6"/>
  <c r="R2503" i="6"/>
  <c r="O2504" i="6"/>
  <c r="P2504" i="6"/>
  <c r="Q2504" i="6"/>
  <c r="R2504" i="6"/>
  <c r="O2505" i="6"/>
  <c r="P2505" i="6"/>
  <c r="Q2505" i="6"/>
  <c r="R2505" i="6"/>
  <c r="O2506" i="6"/>
  <c r="P2506" i="6"/>
  <c r="Q2506" i="6"/>
  <c r="R2506" i="6"/>
  <c r="O2507" i="6"/>
  <c r="P2507" i="6"/>
  <c r="Q2507" i="6"/>
  <c r="R2507" i="6"/>
  <c r="O2508" i="6"/>
  <c r="P2508" i="6"/>
  <c r="Q2508" i="6"/>
  <c r="R2508" i="6"/>
  <c r="O2509" i="6"/>
  <c r="P2509" i="6"/>
  <c r="Q2509" i="6"/>
  <c r="R2509" i="6"/>
  <c r="O2510" i="6"/>
  <c r="P2510" i="6"/>
  <c r="Q2510" i="6"/>
  <c r="R2510" i="6"/>
  <c r="O2511" i="6"/>
  <c r="P2511" i="6"/>
  <c r="Q2511" i="6"/>
  <c r="R2511" i="6"/>
  <c r="O2512" i="6"/>
  <c r="P2512" i="6"/>
  <c r="Q2512" i="6"/>
  <c r="R2512" i="6"/>
  <c r="O2513" i="6"/>
  <c r="P2513" i="6"/>
  <c r="Q2513" i="6"/>
  <c r="R2513" i="6"/>
  <c r="O2514" i="6"/>
  <c r="P2514" i="6"/>
  <c r="Q2514" i="6"/>
  <c r="R2514" i="6"/>
  <c r="O2515" i="6"/>
  <c r="P2515" i="6"/>
  <c r="Q2515" i="6"/>
  <c r="R2515" i="6"/>
  <c r="O2516" i="6"/>
  <c r="P2516" i="6"/>
  <c r="Q2516" i="6"/>
  <c r="R2516" i="6"/>
  <c r="O2517" i="6"/>
  <c r="P2517" i="6"/>
  <c r="Q2517" i="6"/>
  <c r="R2517" i="6"/>
  <c r="O2518" i="6"/>
  <c r="P2518" i="6"/>
  <c r="Q2518" i="6"/>
  <c r="R2518" i="6"/>
  <c r="O2519" i="6"/>
  <c r="P2519" i="6"/>
  <c r="Q2519" i="6"/>
  <c r="R2519" i="6"/>
  <c r="O2520" i="6"/>
  <c r="P2520" i="6"/>
  <c r="Q2520" i="6"/>
  <c r="R2520" i="6"/>
  <c r="O2521" i="6"/>
  <c r="P2521" i="6"/>
  <c r="Q2521" i="6"/>
  <c r="R2521" i="6"/>
  <c r="O2522" i="6"/>
  <c r="P2522" i="6"/>
  <c r="Q2522" i="6"/>
  <c r="R2522" i="6"/>
  <c r="O2523" i="6"/>
  <c r="P2523" i="6"/>
  <c r="Q2523" i="6"/>
  <c r="R2523" i="6"/>
  <c r="O2524" i="6"/>
  <c r="P2524" i="6"/>
  <c r="Q2524" i="6"/>
  <c r="R2524" i="6"/>
  <c r="O2525" i="6"/>
  <c r="P2525" i="6"/>
  <c r="Q2525" i="6"/>
  <c r="R2525" i="6"/>
  <c r="O2526" i="6"/>
  <c r="P2526" i="6"/>
  <c r="Q2526" i="6"/>
  <c r="R2526" i="6"/>
  <c r="O2527" i="6"/>
  <c r="P2527" i="6"/>
  <c r="Q2527" i="6"/>
  <c r="R2527" i="6"/>
  <c r="O2528" i="6"/>
  <c r="P2528" i="6"/>
  <c r="Q2528" i="6"/>
  <c r="R2528" i="6"/>
  <c r="O2529" i="6"/>
  <c r="P2529" i="6"/>
  <c r="Q2529" i="6"/>
  <c r="R2529" i="6"/>
  <c r="O2530" i="6"/>
  <c r="P2530" i="6"/>
  <c r="Q2530" i="6"/>
  <c r="R2530" i="6"/>
  <c r="O2531" i="6"/>
  <c r="P2531" i="6"/>
  <c r="Q2531" i="6"/>
  <c r="R2531" i="6"/>
  <c r="O2532" i="6"/>
  <c r="P2532" i="6"/>
  <c r="Q2532" i="6"/>
  <c r="R2532" i="6"/>
  <c r="O2533" i="6"/>
  <c r="P2533" i="6"/>
  <c r="Q2533" i="6"/>
  <c r="R2533" i="6"/>
  <c r="O2534" i="6"/>
  <c r="P2534" i="6"/>
  <c r="Q2534" i="6"/>
  <c r="R2534" i="6"/>
  <c r="O2535" i="6"/>
  <c r="P2535" i="6"/>
  <c r="Q2535" i="6"/>
  <c r="R2535" i="6"/>
  <c r="O2536" i="6"/>
  <c r="P2536" i="6"/>
  <c r="Q2536" i="6"/>
  <c r="R2536" i="6"/>
  <c r="O2537" i="6"/>
  <c r="P2537" i="6"/>
  <c r="Q2537" i="6"/>
  <c r="R2537" i="6"/>
  <c r="O2538" i="6"/>
  <c r="P2538" i="6"/>
  <c r="Q2538" i="6"/>
  <c r="R2538" i="6"/>
  <c r="O2539" i="6"/>
  <c r="P2539" i="6"/>
  <c r="Q2539" i="6"/>
  <c r="R2539" i="6"/>
  <c r="O2540" i="6"/>
  <c r="P2540" i="6"/>
  <c r="Q2540" i="6"/>
  <c r="R2540" i="6"/>
  <c r="O2541" i="6"/>
  <c r="P2541" i="6"/>
  <c r="Q2541" i="6"/>
  <c r="R2541" i="6"/>
  <c r="O2542" i="6"/>
  <c r="P2542" i="6"/>
  <c r="Q2542" i="6"/>
  <c r="R2542" i="6"/>
  <c r="O2543" i="6"/>
  <c r="P2543" i="6"/>
  <c r="Q2543" i="6"/>
  <c r="R2543" i="6"/>
  <c r="O2544" i="6"/>
  <c r="P2544" i="6"/>
  <c r="Q2544" i="6"/>
  <c r="R2544" i="6"/>
  <c r="O2545" i="6"/>
  <c r="P2545" i="6"/>
  <c r="Q2545" i="6"/>
  <c r="R2545" i="6"/>
  <c r="O2546" i="6"/>
  <c r="P2546" i="6"/>
  <c r="Q2546" i="6"/>
  <c r="R2546" i="6"/>
  <c r="O2547" i="6"/>
  <c r="P2547" i="6"/>
  <c r="Q2547" i="6"/>
  <c r="R2547" i="6"/>
  <c r="O2548" i="6"/>
  <c r="P2548" i="6"/>
  <c r="Q2548" i="6"/>
  <c r="R2548" i="6"/>
  <c r="O2549" i="6"/>
  <c r="P2549" i="6"/>
  <c r="Q2549" i="6"/>
  <c r="R2549" i="6"/>
  <c r="O2550" i="6"/>
  <c r="P2550" i="6"/>
  <c r="Q2550" i="6"/>
  <c r="R2550" i="6"/>
  <c r="O2551" i="6"/>
  <c r="P2551" i="6"/>
  <c r="Q2551" i="6"/>
  <c r="R2551" i="6"/>
  <c r="O2552" i="6"/>
  <c r="P2552" i="6"/>
  <c r="Q2552" i="6"/>
  <c r="R2552" i="6"/>
  <c r="O2553" i="6"/>
  <c r="P2553" i="6"/>
  <c r="Q2553" i="6"/>
  <c r="R2553" i="6"/>
  <c r="O2554" i="6"/>
  <c r="P2554" i="6"/>
  <c r="Q2554" i="6"/>
  <c r="R2554" i="6"/>
  <c r="O2555" i="6"/>
  <c r="P2555" i="6"/>
  <c r="Q2555" i="6"/>
  <c r="R2555" i="6"/>
  <c r="O2556" i="6"/>
  <c r="P2556" i="6"/>
  <c r="Q2556" i="6"/>
  <c r="R2556" i="6"/>
  <c r="O2557" i="6"/>
  <c r="P2557" i="6"/>
  <c r="Q2557" i="6"/>
  <c r="R2557" i="6"/>
  <c r="O2558" i="6"/>
  <c r="P2558" i="6"/>
  <c r="Q2558" i="6"/>
  <c r="R2558" i="6"/>
  <c r="O2559" i="6"/>
  <c r="P2559" i="6"/>
  <c r="Q2559" i="6"/>
  <c r="R2559" i="6"/>
  <c r="O2560" i="6"/>
  <c r="P2560" i="6"/>
  <c r="Q2560" i="6"/>
  <c r="R2560" i="6"/>
  <c r="O2561" i="6"/>
  <c r="P2561" i="6"/>
  <c r="Q2561" i="6"/>
  <c r="R2561" i="6"/>
  <c r="O2562" i="6"/>
  <c r="P2562" i="6"/>
  <c r="Q2562" i="6"/>
  <c r="R2562" i="6"/>
  <c r="O2563" i="6"/>
  <c r="P2563" i="6"/>
  <c r="Q2563" i="6"/>
  <c r="R2563" i="6"/>
  <c r="O2564" i="6"/>
  <c r="P2564" i="6"/>
  <c r="Q2564" i="6"/>
  <c r="R2564" i="6"/>
  <c r="O2565" i="6"/>
  <c r="P2565" i="6"/>
  <c r="Q2565" i="6"/>
  <c r="R2565" i="6"/>
  <c r="O2566" i="6"/>
  <c r="P2566" i="6"/>
  <c r="Q2566" i="6"/>
  <c r="R2566" i="6"/>
  <c r="O2567" i="6"/>
  <c r="P2567" i="6"/>
  <c r="Q2567" i="6"/>
  <c r="R2567" i="6"/>
  <c r="O2568" i="6"/>
  <c r="P2568" i="6"/>
  <c r="Q2568" i="6"/>
  <c r="R2568" i="6"/>
  <c r="O2569" i="6"/>
  <c r="P2569" i="6"/>
  <c r="Q2569" i="6"/>
  <c r="R2569" i="6"/>
  <c r="O2570" i="6"/>
  <c r="P2570" i="6"/>
  <c r="Q2570" i="6"/>
  <c r="R2570" i="6"/>
  <c r="O2571" i="6"/>
  <c r="P2571" i="6"/>
  <c r="Q2571" i="6"/>
  <c r="R2571" i="6"/>
  <c r="O2572" i="6"/>
  <c r="P2572" i="6"/>
  <c r="Q2572" i="6"/>
  <c r="R2572" i="6"/>
  <c r="O2573" i="6"/>
  <c r="P2573" i="6"/>
  <c r="Q2573" i="6"/>
  <c r="R2573" i="6"/>
  <c r="O2574" i="6"/>
  <c r="P2574" i="6"/>
  <c r="Q2574" i="6"/>
  <c r="R2574" i="6"/>
  <c r="O2575" i="6"/>
  <c r="P2575" i="6"/>
  <c r="Q2575" i="6"/>
  <c r="R2575" i="6"/>
  <c r="O2576" i="6"/>
  <c r="P2576" i="6"/>
  <c r="Q2576" i="6"/>
  <c r="R2576" i="6"/>
  <c r="O2577" i="6"/>
  <c r="P2577" i="6"/>
  <c r="Q2577" i="6"/>
  <c r="R2577" i="6"/>
  <c r="O2578" i="6"/>
  <c r="P2578" i="6"/>
  <c r="Q2578" i="6"/>
  <c r="R2578" i="6"/>
  <c r="O2579" i="6"/>
  <c r="P2579" i="6"/>
  <c r="Q2579" i="6"/>
  <c r="R2579" i="6"/>
  <c r="O2580" i="6"/>
  <c r="P2580" i="6"/>
  <c r="Q2580" i="6"/>
  <c r="R2580" i="6"/>
  <c r="O2581" i="6"/>
  <c r="P2581" i="6"/>
  <c r="Q2581" i="6"/>
  <c r="R2581" i="6"/>
  <c r="O2582" i="6"/>
  <c r="P2582" i="6"/>
  <c r="Q2582" i="6"/>
  <c r="R2582" i="6"/>
  <c r="O2583" i="6"/>
  <c r="P2583" i="6"/>
  <c r="Q2583" i="6"/>
  <c r="R2583" i="6"/>
  <c r="O2584" i="6"/>
  <c r="P2584" i="6"/>
  <c r="Q2584" i="6"/>
  <c r="R2584" i="6"/>
  <c r="O2585" i="6"/>
  <c r="P2585" i="6"/>
  <c r="Q2585" i="6"/>
  <c r="R2585" i="6"/>
  <c r="O2586" i="6"/>
  <c r="P2586" i="6"/>
  <c r="Q2586" i="6"/>
  <c r="R2586" i="6"/>
  <c r="O2587" i="6"/>
  <c r="P2587" i="6"/>
  <c r="Q2587" i="6"/>
  <c r="R2587" i="6"/>
  <c r="O2588" i="6"/>
  <c r="P2588" i="6"/>
  <c r="Q2588" i="6"/>
  <c r="R2588" i="6"/>
  <c r="O2589" i="6"/>
  <c r="P2589" i="6"/>
  <c r="Q2589" i="6"/>
  <c r="R2589" i="6"/>
  <c r="O2590" i="6"/>
  <c r="P2590" i="6"/>
  <c r="Q2590" i="6"/>
  <c r="R2590" i="6"/>
  <c r="O2591" i="6"/>
  <c r="P2591" i="6"/>
  <c r="Q2591" i="6"/>
  <c r="R2591" i="6"/>
  <c r="O2592" i="6"/>
  <c r="P2592" i="6"/>
  <c r="Q2592" i="6"/>
  <c r="R2592" i="6"/>
  <c r="O2593" i="6"/>
  <c r="P2593" i="6"/>
  <c r="Q2593" i="6"/>
  <c r="R2593" i="6"/>
  <c r="O2594" i="6"/>
  <c r="P2594" i="6"/>
  <c r="Q2594" i="6"/>
  <c r="R2594" i="6"/>
  <c r="O2595" i="6"/>
  <c r="P2595" i="6"/>
  <c r="Q2595" i="6"/>
  <c r="R2595" i="6"/>
  <c r="O2596" i="6"/>
  <c r="P2596" i="6"/>
  <c r="Q2596" i="6"/>
  <c r="R2596" i="6"/>
  <c r="O2597" i="6"/>
  <c r="P2597" i="6"/>
  <c r="Q2597" i="6"/>
  <c r="R2597" i="6"/>
  <c r="O2598" i="6"/>
  <c r="P2598" i="6"/>
  <c r="Q2598" i="6"/>
  <c r="R2598" i="6"/>
  <c r="O2599" i="6"/>
  <c r="P2599" i="6"/>
  <c r="Q2599" i="6"/>
  <c r="R2599" i="6"/>
  <c r="O2600" i="6"/>
  <c r="P2600" i="6"/>
  <c r="Q2600" i="6"/>
  <c r="R2600" i="6"/>
  <c r="O2601" i="6"/>
  <c r="P2601" i="6"/>
  <c r="Q2601" i="6"/>
  <c r="R2601" i="6"/>
  <c r="O2602" i="6"/>
  <c r="P2602" i="6"/>
  <c r="Q2602" i="6"/>
  <c r="R2602" i="6"/>
  <c r="O2603" i="6"/>
  <c r="P2603" i="6"/>
  <c r="Q2603" i="6"/>
  <c r="R2603" i="6"/>
  <c r="O2604" i="6"/>
  <c r="P2604" i="6"/>
  <c r="Q2604" i="6"/>
  <c r="R2604" i="6"/>
  <c r="O2605" i="6"/>
  <c r="P2605" i="6"/>
  <c r="Q2605" i="6"/>
  <c r="R2605" i="6"/>
  <c r="O2606" i="6"/>
  <c r="P2606" i="6"/>
  <c r="Q2606" i="6"/>
  <c r="R2606" i="6"/>
  <c r="O2607" i="6"/>
  <c r="P2607" i="6"/>
  <c r="Q2607" i="6"/>
  <c r="R2607" i="6"/>
  <c r="O2608" i="6"/>
  <c r="P2608" i="6"/>
  <c r="Q2608" i="6"/>
  <c r="R2608" i="6"/>
  <c r="O2609" i="6"/>
  <c r="P2609" i="6"/>
  <c r="Q2609" i="6"/>
  <c r="R2609" i="6"/>
  <c r="O2610" i="6"/>
  <c r="P2610" i="6"/>
  <c r="Q2610" i="6"/>
  <c r="R2610" i="6"/>
  <c r="O2611" i="6"/>
  <c r="P2611" i="6"/>
  <c r="Q2611" i="6"/>
  <c r="R2611" i="6"/>
  <c r="O2612" i="6"/>
  <c r="P2612" i="6"/>
  <c r="Q2612" i="6"/>
  <c r="R2612" i="6"/>
  <c r="O2613" i="6"/>
  <c r="P2613" i="6"/>
  <c r="Q2613" i="6"/>
  <c r="R2613" i="6"/>
  <c r="O2614" i="6"/>
  <c r="P2614" i="6"/>
  <c r="Q2614" i="6"/>
  <c r="R2614" i="6"/>
  <c r="O2615" i="6"/>
  <c r="P2615" i="6"/>
  <c r="Q2615" i="6"/>
  <c r="R2615" i="6"/>
  <c r="O2616" i="6"/>
  <c r="P2616" i="6"/>
  <c r="Q2616" i="6"/>
  <c r="R2616" i="6"/>
  <c r="O2617" i="6"/>
  <c r="P2617" i="6"/>
  <c r="Q2617" i="6"/>
  <c r="R2617" i="6"/>
  <c r="O2618" i="6"/>
  <c r="P2618" i="6"/>
  <c r="Q2618" i="6"/>
  <c r="R2618" i="6"/>
  <c r="O2619" i="6"/>
  <c r="P2619" i="6"/>
  <c r="Q2619" i="6"/>
  <c r="R2619" i="6"/>
  <c r="O2620" i="6"/>
  <c r="P2620" i="6"/>
  <c r="Q2620" i="6"/>
  <c r="R2620" i="6"/>
  <c r="O2621" i="6"/>
  <c r="P2621" i="6"/>
  <c r="Q2621" i="6"/>
  <c r="R2621" i="6"/>
  <c r="O2622" i="6"/>
  <c r="P2622" i="6"/>
  <c r="Q2622" i="6"/>
  <c r="R2622" i="6"/>
  <c r="O2623" i="6"/>
  <c r="P2623" i="6"/>
  <c r="Q2623" i="6"/>
  <c r="R2623" i="6"/>
  <c r="O2624" i="6"/>
  <c r="P2624" i="6"/>
  <c r="Q2624" i="6"/>
  <c r="R2624" i="6"/>
  <c r="O2625" i="6"/>
  <c r="P2625" i="6"/>
  <c r="Q2625" i="6"/>
  <c r="R2625" i="6"/>
  <c r="O2626" i="6"/>
  <c r="P2626" i="6"/>
  <c r="Q2626" i="6"/>
  <c r="R2626" i="6"/>
  <c r="O2627" i="6"/>
  <c r="P2627" i="6"/>
  <c r="Q2627" i="6"/>
  <c r="R2627" i="6"/>
  <c r="O2628" i="6"/>
  <c r="P2628" i="6"/>
  <c r="Q2628" i="6"/>
  <c r="R2628" i="6"/>
  <c r="O2629" i="6"/>
  <c r="P2629" i="6"/>
  <c r="Q2629" i="6"/>
  <c r="R2629" i="6"/>
  <c r="O2630" i="6"/>
  <c r="P2630" i="6"/>
  <c r="Q2630" i="6"/>
  <c r="R2630" i="6"/>
  <c r="O2631" i="6"/>
  <c r="P2631" i="6"/>
  <c r="Q2631" i="6"/>
  <c r="R2631" i="6"/>
  <c r="O2632" i="6"/>
  <c r="P2632" i="6"/>
  <c r="Q2632" i="6"/>
  <c r="R2632" i="6"/>
  <c r="O2633" i="6"/>
  <c r="P2633" i="6"/>
  <c r="Q2633" i="6"/>
  <c r="R2633" i="6"/>
  <c r="O2634" i="6"/>
  <c r="P2634" i="6"/>
  <c r="Q2634" i="6"/>
  <c r="R2634" i="6"/>
  <c r="O2635" i="6"/>
  <c r="P2635" i="6"/>
  <c r="Q2635" i="6"/>
  <c r="R2635" i="6"/>
  <c r="O2636" i="6"/>
  <c r="P2636" i="6"/>
  <c r="Q2636" i="6"/>
  <c r="R2636" i="6"/>
  <c r="O2637" i="6"/>
  <c r="P2637" i="6"/>
  <c r="Q2637" i="6"/>
  <c r="R2637" i="6"/>
  <c r="O2638" i="6"/>
  <c r="P2638" i="6"/>
  <c r="Q2638" i="6"/>
  <c r="R2638" i="6"/>
  <c r="O2639" i="6"/>
  <c r="P2639" i="6"/>
  <c r="Q2639" i="6"/>
  <c r="R2639" i="6"/>
  <c r="O2640" i="6"/>
  <c r="P2640" i="6"/>
  <c r="Q2640" i="6"/>
  <c r="R2640" i="6"/>
  <c r="O2641" i="6"/>
  <c r="P2641" i="6"/>
  <c r="Q2641" i="6"/>
  <c r="R2641" i="6"/>
  <c r="O2642" i="6"/>
  <c r="P2642" i="6"/>
  <c r="Q2642" i="6"/>
  <c r="R2642" i="6"/>
  <c r="O2643" i="6"/>
  <c r="P2643" i="6"/>
  <c r="Q2643" i="6"/>
  <c r="R2643" i="6"/>
  <c r="O2644" i="6"/>
  <c r="P2644" i="6"/>
  <c r="Q2644" i="6"/>
  <c r="R2644" i="6"/>
  <c r="O2645" i="6"/>
  <c r="P2645" i="6"/>
  <c r="Q2645" i="6"/>
  <c r="R2645" i="6"/>
  <c r="O2646" i="6"/>
  <c r="P2646" i="6"/>
  <c r="Q2646" i="6"/>
  <c r="R2646" i="6"/>
  <c r="O2647" i="6"/>
  <c r="P2647" i="6"/>
  <c r="Q2647" i="6"/>
  <c r="R2647" i="6"/>
  <c r="O2648" i="6"/>
  <c r="P2648" i="6"/>
  <c r="Q2648" i="6"/>
  <c r="R2648" i="6"/>
  <c r="O2649" i="6"/>
  <c r="P2649" i="6"/>
  <c r="Q2649" i="6"/>
  <c r="R2649" i="6"/>
  <c r="O2650" i="6"/>
  <c r="P2650" i="6"/>
  <c r="Q2650" i="6"/>
  <c r="R2650" i="6"/>
  <c r="O2651" i="6"/>
  <c r="P2651" i="6"/>
  <c r="Q2651" i="6"/>
  <c r="R2651" i="6"/>
  <c r="O2652" i="6"/>
  <c r="P2652" i="6"/>
  <c r="Q2652" i="6"/>
  <c r="R2652" i="6"/>
  <c r="O2653" i="6"/>
  <c r="P2653" i="6"/>
  <c r="Q2653" i="6"/>
  <c r="R2653" i="6"/>
  <c r="O2654" i="6"/>
  <c r="P2654" i="6"/>
  <c r="Q2654" i="6"/>
  <c r="R2654" i="6"/>
  <c r="O2655" i="6"/>
  <c r="P2655" i="6"/>
  <c r="Q2655" i="6"/>
  <c r="R2655" i="6"/>
  <c r="O2656" i="6"/>
  <c r="P2656" i="6"/>
  <c r="Q2656" i="6"/>
  <c r="R2656" i="6"/>
  <c r="O2657" i="6"/>
  <c r="P2657" i="6"/>
  <c r="Q2657" i="6"/>
  <c r="R2657" i="6"/>
  <c r="O2658" i="6"/>
  <c r="P2658" i="6"/>
  <c r="Q2658" i="6"/>
  <c r="R2658" i="6"/>
  <c r="O2659" i="6"/>
  <c r="P2659" i="6"/>
  <c r="Q2659" i="6"/>
  <c r="R2659" i="6"/>
  <c r="O2660" i="6"/>
  <c r="P2660" i="6"/>
  <c r="Q2660" i="6"/>
  <c r="R2660" i="6"/>
  <c r="O2661" i="6"/>
  <c r="P2661" i="6"/>
  <c r="Q2661" i="6"/>
  <c r="R2661" i="6"/>
  <c r="O2662" i="6"/>
  <c r="P2662" i="6"/>
  <c r="Q2662" i="6"/>
  <c r="R2662" i="6"/>
  <c r="O2663" i="6"/>
  <c r="P2663" i="6"/>
  <c r="Q2663" i="6"/>
  <c r="R2663" i="6"/>
  <c r="O2664" i="6"/>
  <c r="P2664" i="6"/>
  <c r="Q2664" i="6"/>
  <c r="R2664" i="6"/>
  <c r="O2665" i="6"/>
  <c r="P2665" i="6"/>
  <c r="Q2665" i="6"/>
  <c r="R2665" i="6"/>
  <c r="O2666" i="6"/>
  <c r="P2666" i="6"/>
  <c r="Q2666" i="6"/>
  <c r="R2666" i="6"/>
  <c r="O2667" i="6"/>
  <c r="P2667" i="6"/>
  <c r="Q2667" i="6"/>
  <c r="R2667" i="6"/>
  <c r="O2668" i="6"/>
  <c r="P2668" i="6"/>
  <c r="Q2668" i="6"/>
  <c r="R2668" i="6"/>
  <c r="O2669" i="6"/>
  <c r="P2669" i="6"/>
  <c r="Q2669" i="6"/>
  <c r="R2669" i="6"/>
  <c r="O2670" i="6"/>
  <c r="P2670" i="6"/>
  <c r="Q2670" i="6"/>
  <c r="R2670" i="6"/>
  <c r="O2671" i="6"/>
  <c r="P2671" i="6"/>
  <c r="Q2671" i="6"/>
  <c r="R2671" i="6"/>
  <c r="O2672" i="6"/>
  <c r="P2672" i="6"/>
  <c r="Q2672" i="6"/>
  <c r="R2672" i="6"/>
  <c r="O2673" i="6"/>
  <c r="P2673" i="6"/>
  <c r="Q2673" i="6"/>
  <c r="R2673" i="6"/>
  <c r="O2674" i="6"/>
  <c r="P2674" i="6"/>
  <c r="Q2674" i="6"/>
  <c r="R2674" i="6"/>
  <c r="O2675" i="6"/>
  <c r="P2675" i="6"/>
  <c r="Q2675" i="6"/>
  <c r="R2675" i="6"/>
  <c r="O2676" i="6"/>
  <c r="P2676" i="6"/>
  <c r="Q2676" i="6"/>
  <c r="R2676" i="6"/>
  <c r="O2677" i="6"/>
  <c r="P2677" i="6"/>
  <c r="Q2677" i="6"/>
  <c r="R2677" i="6"/>
  <c r="O2678" i="6"/>
  <c r="P2678" i="6"/>
  <c r="Q2678" i="6"/>
  <c r="R2678" i="6"/>
  <c r="O2679" i="6"/>
  <c r="P2679" i="6"/>
  <c r="Q2679" i="6"/>
  <c r="R2679" i="6"/>
  <c r="O2680" i="6"/>
  <c r="P2680" i="6"/>
  <c r="Q2680" i="6"/>
  <c r="R2680" i="6"/>
  <c r="O2681" i="6"/>
  <c r="P2681" i="6"/>
  <c r="Q2681" i="6"/>
  <c r="R2681" i="6"/>
  <c r="O2682" i="6"/>
  <c r="P2682" i="6"/>
  <c r="Q2682" i="6"/>
  <c r="R2682" i="6"/>
  <c r="O2683" i="6"/>
  <c r="P2683" i="6"/>
  <c r="Q2683" i="6"/>
  <c r="R2683" i="6"/>
  <c r="O2684" i="6"/>
  <c r="P2684" i="6"/>
  <c r="Q2684" i="6"/>
  <c r="R2684" i="6"/>
  <c r="O2685" i="6"/>
  <c r="P2685" i="6"/>
  <c r="Q2685" i="6"/>
  <c r="R2685" i="6"/>
  <c r="O2686" i="6"/>
  <c r="P2686" i="6"/>
  <c r="Q2686" i="6"/>
  <c r="R2686" i="6"/>
  <c r="O2687" i="6"/>
  <c r="P2687" i="6"/>
  <c r="Q2687" i="6"/>
  <c r="R2687" i="6"/>
  <c r="O2688" i="6"/>
  <c r="P2688" i="6"/>
  <c r="Q2688" i="6"/>
  <c r="R2688" i="6"/>
  <c r="O2689" i="6"/>
  <c r="P2689" i="6"/>
  <c r="Q2689" i="6"/>
  <c r="R2689" i="6"/>
  <c r="O2690" i="6"/>
  <c r="P2690" i="6"/>
  <c r="Q2690" i="6"/>
  <c r="R2690" i="6"/>
  <c r="O2691" i="6"/>
  <c r="P2691" i="6"/>
  <c r="Q2691" i="6"/>
  <c r="R2691" i="6"/>
  <c r="O2692" i="6"/>
  <c r="P2692" i="6"/>
  <c r="Q2692" i="6"/>
  <c r="R2692" i="6"/>
  <c r="O2693" i="6"/>
  <c r="P2693" i="6"/>
  <c r="Q2693" i="6"/>
  <c r="R2693" i="6"/>
  <c r="O2694" i="6"/>
  <c r="P2694" i="6"/>
  <c r="Q2694" i="6"/>
  <c r="R2694" i="6"/>
  <c r="O2695" i="6"/>
  <c r="P2695" i="6"/>
  <c r="Q2695" i="6"/>
  <c r="R2695" i="6"/>
  <c r="O2696" i="6"/>
  <c r="P2696" i="6"/>
  <c r="Q2696" i="6"/>
  <c r="R2696" i="6"/>
  <c r="O2697" i="6"/>
  <c r="P2697" i="6"/>
  <c r="Q2697" i="6"/>
  <c r="R2697" i="6"/>
  <c r="O2698" i="6"/>
  <c r="P2698" i="6"/>
  <c r="Q2698" i="6"/>
  <c r="R2698" i="6"/>
  <c r="O2699" i="6"/>
  <c r="P2699" i="6"/>
  <c r="Q2699" i="6"/>
  <c r="R2699" i="6"/>
  <c r="O2700" i="6"/>
  <c r="P2700" i="6"/>
  <c r="Q2700" i="6"/>
  <c r="R2700" i="6"/>
  <c r="O2701" i="6"/>
  <c r="P2701" i="6"/>
  <c r="Q2701" i="6"/>
  <c r="R2701" i="6"/>
  <c r="O2702" i="6"/>
  <c r="P2702" i="6"/>
  <c r="Q2702" i="6"/>
  <c r="R2702" i="6"/>
  <c r="O2703" i="6"/>
  <c r="P2703" i="6"/>
  <c r="Q2703" i="6"/>
  <c r="R2703" i="6"/>
  <c r="O2704" i="6"/>
  <c r="P2704" i="6"/>
  <c r="Q2704" i="6"/>
  <c r="R2704" i="6"/>
  <c r="O2705" i="6"/>
  <c r="P2705" i="6"/>
  <c r="Q2705" i="6"/>
  <c r="R2705" i="6"/>
  <c r="O2706" i="6"/>
  <c r="P2706" i="6"/>
  <c r="Q2706" i="6"/>
  <c r="R2706" i="6"/>
  <c r="O2707" i="6"/>
  <c r="P2707" i="6"/>
  <c r="Q2707" i="6"/>
  <c r="R2707" i="6"/>
  <c r="O2708" i="6"/>
  <c r="P2708" i="6"/>
  <c r="Q2708" i="6"/>
  <c r="R2708" i="6"/>
  <c r="O2709" i="6"/>
  <c r="P2709" i="6"/>
  <c r="Q2709" i="6"/>
  <c r="R2709" i="6"/>
  <c r="O2710" i="6"/>
  <c r="P2710" i="6"/>
  <c r="Q2710" i="6"/>
  <c r="R2710" i="6"/>
  <c r="O2711" i="6"/>
  <c r="P2711" i="6"/>
  <c r="Q2711" i="6"/>
  <c r="R2711" i="6"/>
  <c r="O2712" i="6"/>
  <c r="P2712" i="6"/>
  <c r="Q2712" i="6"/>
  <c r="R2712" i="6"/>
  <c r="O2713" i="6"/>
  <c r="P2713" i="6"/>
  <c r="Q2713" i="6"/>
  <c r="R2713" i="6"/>
  <c r="O2714" i="6"/>
  <c r="P2714" i="6"/>
  <c r="Q2714" i="6"/>
  <c r="R2714" i="6"/>
  <c r="O2715" i="6"/>
  <c r="P2715" i="6"/>
  <c r="Q2715" i="6"/>
  <c r="R2715" i="6"/>
  <c r="O2716" i="6"/>
  <c r="P2716" i="6"/>
  <c r="Q2716" i="6"/>
  <c r="R2716" i="6"/>
  <c r="O2717" i="6"/>
  <c r="P2717" i="6"/>
  <c r="Q2717" i="6"/>
  <c r="R2717" i="6"/>
  <c r="O2718" i="6"/>
  <c r="P2718" i="6"/>
  <c r="Q2718" i="6"/>
  <c r="R2718" i="6"/>
  <c r="O2719" i="6"/>
  <c r="P2719" i="6"/>
  <c r="Q2719" i="6"/>
  <c r="R2719" i="6"/>
  <c r="O2720" i="6"/>
  <c r="P2720" i="6"/>
  <c r="Q2720" i="6"/>
  <c r="R2720" i="6"/>
  <c r="O2721" i="6"/>
  <c r="P2721" i="6"/>
  <c r="Q2721" i="6"/>
  <c r="R2721" i="6"/>
  <c r="O2722" i="6"/>
  <c r="P2722" i="6"/>
  <c r="Q2722" i="6"/>
  <c r="R2722" i="6"/>
  <c r="O2723" i="6"/>
  <c r="P2723" i="6"/>
  <c r="Q2723" i="6"/>
  <c r="R2723" i="6"/>
  <c r="O2724" i="6"/>
  <c r="P2724" i="6"/>
  <c r="Q2724" i="6"/>
  <c r="R2724" i="6"/>
  <c r="O2725" i="6"/>
  <c r="P2725" i="6"/>
  <c r="Q2725" i="6"/>
  <c r="R2725" i="6"/>
  <c r="O2726" i="6"/>
  <c r="P2726" i="6"/>
  <c r="Q2726" i="6"/>
  <c r="R2726" i="6"/>
  <c r="O2727" i="6"/>
  <c r="P2727" i="6"/>
  <c r="Q2727" i="6"/>
  <c r="R2727" i="6"/>
  <c r="O2728" i="6"/>
  <c r="P2728" i="6"/>
  <c r="Q2728" i="6"/>
  <c r="R2728" i="6"/>
  <c r="O2729" i="6"/>
  <c r="P2729" i="6"/>
  <c r="Q2729" i="6"/>
  <c r="R2729" i="6"/>
  <c r="O2730" i="6"/>
  <c r="P2730" i="6"/>
  <c r="Q2730" i="6"/>
  <c r="R2730" i="6"/>
  <c r="O2731" i="6"/>
  <c r="P2731" i="6"/>
  <c r="Q2731" i="6"/>
  <c r="R2731" i="6"/>
  <c r="O2732" i="6"/>
  <c r="P2732" i="6"/>
  <c r="Q2732" i="6"/>
  <c r="R2732" i="6"/>
  <c r="O2733" i="6"/>
  <c r="P2733" i="6"/>
  <c r="Q2733" i="6"/>
  <c r="R2733" i="6"/>
  <c r="O2734" i="6"/>
  <c r="P2734" i="6"/>
  <c r="Q2734" i="6"/>
  <c r="R2734" i="6"/>
  <c r="O2735" i="6"/>
  <c r="P2735" i="6"/>
  <c r="Q2735" i="6"/>
  <c r="R2735" i="6"/>
  <c r="O2736" i="6"/>
  <c r="P2736" i="6"/>
  <c r="Q2736" i="6"/>
  <c r="R2736" i="6"/>
  <c r="O2737" i="6"/>
  <c r="P2737" i="6"/>
  <c r="Q2737" i="6"/>
  <c r="R2737" i="6"/>
  <c r="O2738" i="6"/>
  <c r="P2738" i="6"/>
  <c r="Q2738" i="6"/>
  <c r="R2738" i="6"/>
  <c r="O2739" i="6"/>
  <c r="P2739" i="6"/>
  <c r="Q2739" i="6"/>
  <c r="R2739" i="6"/>
  <c r="O2740" i="6"/>
  <c r="P2740" i="6"/>
  <c r="Q2740" i="6"/>
  <c r="R2740" i="6"/>
  <c r="O2741" i="6"/>
  <c r="P2741" i="6"/>
  <c r="Q2741" i="6"/>
  <c r="R2741" i="6"/>
  <c r="O2742" i="6"/>
  <c r="P2742" i="6"/>
  <c r="Q2742" i="6"/>
  <c r="R2742" i="6"/>
  <c r="O2743" i="6"/>
  <c r="P2743" i="6"/>
  <c r="Q2743" i="6"/>
  <c r="R2743" i="6"/>
  <c r="O2744" i="6"/>
  <c r="P2744" i="6"/>
  <c r="Q2744" i="6"/>
  <c r="R2744" i="6"/>
  <c r="O2745" i="6"/>
  <c r="P2745" i="6"/>
  <c r="Q2745" i="6"/>
  <c r="R2745" i="6"/>
  <c r="O2746" i="6"/>
  <c r="P2746" i="6"/>
  <c r="Q2746" i="6"/>
  <c r="R2746" i="6"/>
  <c r="O2747" i="6"/>
  <c r="P2747" i="6"/>
  <c r="Q2747" i="6"/>
  <c r="R2747" i="6"/>
  <c r="O2748" i="6"/>
  <c r="P2748" i="6"/>
  <c r="Q2748" i="6"/>
  <c r="R2748" i="6"/>
  <c r="O2749" i="6"/>
  <c r="P2749" i="6"/>
  <c r="Q2749" i="6"/>
  <c r="R2749" i="6"/>
  <c r="O2750" i="6"/>
  <c r="P2750" i="6"/>
  <c r="Q2750" i="6"/>
  <c r="R2750" i="6"/>
  <c r="O2751" i="6"/>
  <c r="P2751" i="6"/>
  <c r="Q2751" i="6"/>
  <c r="R2751" i="6"/>
  <c r="O2752" i="6"/>
  <c r="P2752" i="6"/>
  <c r="Q2752" i="6"/>
  <c r="R2752" i="6"/>
  <c r="O2753" i="6"/>
  <c r="P2753" i="6"/>
  <c r="Q2753" i="6"/>
  <c r="R2753" i="6"/>
  <c r="O2754" i="6"/>
  <c r="P2754" i="6"/>
  <c r="Q2754" i="6"/>
  <c r="R2754" i="6"/>
  <c r="O2755" i="6"/>
  <c r="P2755" i="6"/>
  <c r="Q2755" i="6"/>
  <c r="R2755" i="6"/>
  <c r="O2756" i="6"/>
  <c r="P2756" i="6"/>
  <c r="Q2756" i="6"/>
  <c r="R2756" i="6"/>
  <c r="O2757" i="6"/>
  <c r="P2757" i="6"/>
  <c r="Q2757" i="6"/>
  <c r="R2757" i="6"/>
  <c r="O2758" i="6"/>
  <c r="P2758" i="6"/>
  <c r="Q2758" i="6"/>
  <c r="R2758" i="6"/>
  <c r="O2759" i="6"/>
  <c r="P2759" i="6"/>
  <c r="Q2759" i="6"/>
  <c r="R2759" i="6"/>
  <c r="O2760" i="6"/>
  <c r="P2760" i="6"/>
  <c r="Q2760" i="6"/>
  <c r="R2760" i="6"/>
  <c r="O2761" i="6"/>
  <c r="P2761" i="6"/>
  <c r="Q2761" i="6"/>
  <c r="R2761" i="6"/>
  <c r="O2762" i="6"/>
  <c r="P2762" i="6"/>
  <c r="Q2762" i="6"/>
  <c r="R2762" i="6"/>
  <c r="O2763" i="6"/>
  <c r="P2763" i="6"/>
  <c r="Q2763" i="6"/>
  <c r="R2763" i="6"/>
  <c r="O2764" i="6"/>
  <c r="P2764" i="6"/>
  <c r="Q2764" i="6"/>
  <c r="R2764" i="6"/>
  <c r="O2765" i="6"/>
  <c r="P2765" i="6"/>
  <c r="Q2765" i="6"/>
  <c r="R2765" i="6"/>
  <c r="O2766" i="6"/>
  <c r="P2766" i="6"/>
  <c r="Q2766" i="6"/>
  <c r="R2766" i="6"/>
  <c r="O2767" i="6"/>
  <c r="P2767" i="6"/>
  <c r="Q2767" i="6"/>
  <c r="R2767" i="6"/>
  <c r="O2768" i="6"/>
  <c r="P2768" i="6"/>
  <c r="Q2768" i="6"/>
  <c r="R2768" i="6"/>
  <c r="O2769" i="6"/>
  <c r="P2769" i="6"/>
  <c r="Q2769" i="6"/>
  <c r="R2769" i="6"/>
  <c r="O2770" i="6"/>
  <c r="P2770" i="6"/>
  <c r="Q2770" i="6"/>
  <c r="R2770" i="6"/>
  <c r="O2771" i="6"/>
  <c r="P2771" i="6"/>
  <c r="Q2771" i="6"/>
  <c r="R2771" i="6"/>
  <c r="O2772" i="6"/>
  <c r="P2772" i="6"/>
  <c r="Q2772" i="6"/>
  <c r="R2772" i="6"/>
  <c r="O2773" i="6"/>
  <c r="P2773" i="6"/>
  <c r="Q2773" i="6"/>
  <c r="R2773" i="6"/>
  <c r="O2774" i="6"/>
  <c r="P2774" i="6"/>
  <c r="Q2774" i="6"/>
  <c r="R2774" i="6"/>
  <c r="O2775" i="6"/>
  <c r="P2775" i="6"/>
  <c r="Q2775" i="6"/>
  <c r="R2775" i="6"/>
  <c r="O2776" i="6"/>
  <c r="P2776" i="6"/>
  <c r="Q2776" i="6"/>
  <c r="R2776" i="6"/>
  <c r="O2777" i="6"/>
  <c r="P2777" i="6"/>
  <c r="Q2777" i="6"/>
  <c r="R2777" i="6"/>
  <c r="O2778" i="6"/>
  <c r="P2778" i="6"/>
  <c r="Q2778" i="6"/>
  <c r="R2778" i="6"/>
  <c r="O2779" i="6"/>
  <c r="P2779" i="6"/>
  <c r="Q2779" i="6"/>
  <c r="R2779" i="6"/>
  <c r="O2780" i="6"/>
  <c r="P2780" i="6"/>
  <c r="Q2780" i="6"/>
  <c r="R2780" i="6"/>
  <c r="O2781" i="6"/>
  <c r="P2781" i="6"/>
  <c r="Q2781" i="6"/>
  <c r="R2781" i="6"/>
  <c r="O2782" i="6"/>
  <c r="P2782" i="6"/>
  <c r="Q2782" i="6"/>
  <c r="R2782" i="6"/>
  <c r="O2783" i="6"/>
  <c r="P2783" i="6"/>
  <c r="Q2783" i="6"/>
  <c r="R2783" i="6"/>
  <c r="O2784" i="6"/>
  <c r="P2784" i="6"/>
  <c r="Q2784" i="6"/>
  <c r="R2784" i="6"/>
  <c r="O2785" i="6"/>
  <c r="P2785" i="6"/>
  <c r="Q2785" i="6"/>
  <c r="R2785" i="6"/>
  <c r="O2786" i="6"/>
  <c r="P2786" i="6"/>
  <c r="Q2786" i="6"/>
  <c r="R2786" i="6"/>
  <c r="O2787" i="6"/>
  <c r="P2787" i="6"/>
  <c r="Q2787" i="6"/>
  <c r="R2787" i="6"/>
  <c r="O2788" i="6"/>
  <c r="P2788" i="6"/>
  <c r="Q2788" i="6"/>
  <c r="R2788" i="6"/>
  <c r="O2789" i="6"/>
  <c r="P2789" i="6"/>
  <c r="Q2789" i="6"/>
  <c r="R2789" i="6"/>
  <c r="O2790" i="6"/>
  <c r="P2790" i="6"/>
  <c r="Q2790" i="6"/>
  <c r="R2790" i="6"/>
  <c r="O2791" i="6"/>
  <c r="P2791" i="6"/>
  <c r="Q2791" i="6"/>
  <c r="R2791" i="6"/>
  <c r="O2792" i="6"/>
  <c r="P2792" i="6"/>
  <c r="Q2792" i="6"/>
  <c r="R2792" i="6"/>
  <c r="O2793" i="6"/>
  <c r="P2793" i="6"/>
  <c r="Q2793" i="6"/>
  <c r="R2793" i="6"/>
  <c r="O2794" i="6"/>
  <c r="P2794" i="6"/>
  <c r="Q2794" i="6"/>
  <c r="R2794" i="6"/>
  <c r="O2795" i="6"/>
  <c r="P2795" i="6"/>
  <c r="Q2795" i="6"/>
  <c r="R2795" i="6"/>
  <c r="O2796" i="6"/>
  <c r="P2796" i="6"/>
  <c r="Q2796" i="6"/>
  <c r="R2796" i="6"/>
  <c r="O2797" i="6"/>
  <c r="P2797" i="6"/>
  <c r="Q2797" i="6"/>
  <c r="R2797" i="6"/>
  <c r="O2798" i="6"/>
  <c r="P2798" i="6"/>
  <c r="Q2798" i="6"/>
  <c r="R2798" i="6"/>
  <c r="O2799" i="6"/>
  <c r="P2799" i="6"/>
  <c r="Q2799" i="6"/>
  <c r="R2799" i="6"/>
  <c r="O2800" i="6"/>
  <c r="P2800" i="6"/>
  <c r="Q2800" i="6"/>
  <c r="R2800" i="6"/>
  <c r="O2801" i="6"/>
  <c r="P2801" i="6"/>
  <c r="Q2801" i="6"/>
  <c r="R2801" i="6"/>
  <c r="O2802" i="6"/>
  <c r="P2802" i="6"/>
  <c r="Q2802" i="6"/>
  <c r="R2802" i="6"/>
  <c r="O2803" i="6"/>
  <c r="P2803" i="6"/>
  <c r="Q2803" i="6"/>
  <c r="R2803" i="6"/>
  <c r="O2804" i="6"/>
  <c r="P2804" i="6"/>
  <c r="Q2804" i="6"/>
  <c r="R2804" i="6"/>
  <c r="O2805" i="6"/>
  <c r="P2805" i="6"/>
  <c r="Q2805" i="6"/>
  <c r="R2805" i="6"/>
  <c r="O2806" i="6"/>
  <c r="P2806" i="6"/>
  <c r="Q2806" i="6"/>
  <c r="R2806" i="6"/>
  <c r="O2807" i="6"/>
  <c r="P2807" i="6"/>
  <c r="Q2807" i="6"/>
  <c r="R2807" i="6"/>
  <c r="O2808" i="6"/>
  <c r="P2808" i="6"/>
  <c r="Q2808" i="6"/>
  <c r="R2808" i="6"/>
  <c r="O2809" i="6"/>
  <c r="P2809" i="6"/>
  <c r="Q2809" i="6"/>
  <c r="R2809" i="6"/>
  <c r="O2810" i="6"/>
  <c r="P2810" i="6"/>
  <c r="Q2810" i="6"/>
  <c r="R2810" i="6"/>
  <c r="O2811" i="6"/>
  <c r="P2811" i="6"/>
  <c r="Q2811" i="6"/>
  <c r="R2811" i="6"/>
  <c r="O2812" i="6"/>
  <c r="P2812" i="6"/>
  <c r="Q2812" i="6"/>
  <c r="R2812" i="6"/>
  <c r="O2813" i="6"/>
  <c r="P2813" i="6"/>
  <c r="Q2813" i="6"/>
  <c r="R2813" i="6"/>
  <c r="O2814" i="6"/>
  <c r="P2814" i="6"/>
  <c r="Q2814" i="6"/>
  <c r="R2814" i="6"/>
  <c r="O2815" i="6"/>
  <c r="P2815" i="6"/>
  <c r="Q2815" i="6"/>
  <c r="R2815" i="6"/>
  <c r="O2816" i="6"/>
  <c r="P2816" i="6"/>
  <c r="Q2816" i="6"/>
  <c r="R2816" i="6"/>
  <c r="O2817" i="6"/>
  <c r="P2817" i="6"/>
  <c r="Q2817" i="6"/>
  <c r="R2817" i="6"/>
  <c r="O2818" i="6"/>
  <c r="P2818" i="6"/>
  <c r="Q2818" i="6"/>
  <c r="R2818" i="6"/>
  <c r="O2819" i="6"/>
  <c r="P2819" i="6"/>
  <c r="Q2819" i="6"/>
  <c r="R2819" i="6"/>
  <c r="O2820" i="6"/>
  <c r="P2820" i="6"/>
  <c r="Q2820" i="6"/>
  <c r="R2820" i="6"/>
  <c r="O2821" i="6"/>
  <c r="P2821" i="6"/>
  <c r="Q2821" i="6"/>
  <c r="R2821" i="6"/>
  <c r="O2822" i="6"/>
  <c r="P2822" i="6"/>
  <c r="Q2822" i="6"/>
  <c r="R2822" i="6"/>
  <c r="O2823" i="6"/>
  <c r="P2823" i="6"/>
  <c r="Q2823" i="6"/>
  <c r="R2823" i="6"/>
  <c r="O2824" i="6"/>
  <c r="P2824" i="6"/>
  <c r="Q2824" i="6"/>
  <c r="R2824" i="6"/>
  <c r="O2825" i="6"/>
  <c r="P2825" i="6"/>
  <c r="Q2825" i="6"/>
  <c r="R2825" i="6"/>
  <c r="O2826" i="6"/>
  <c r="P2826" i="6"/>
  <c r="Q2826" i="6"/>
  <c r="R2826" i="6"/>
  <c r="O2827" i="6"/>
  <c r="P2827" i="6"/>
  <c r="Q2827" i="6"/>
  <c r="R2827" i="6"/>
  <c r="O2828" i="6"/>
  <c r="P2828" i="6"/>
  <c r="Q2828" i="6"/>
  <c r="R2828" i="6"/>
  <c r="O2829" i="6"/>
  <c r="P2829" i="6"/>
  <c r="Q2829" i="6"/>
  <c r="R2829" i="6"/>
  <c r="O2830" i="6"/>
  <c r="P2830" i="6"/>
  <c r="Q2830" i="6"/>
  <c r="R2830" i="6"/>
  <c r="O2831" i="6"/>
  <c r="P2831" i="6"/>
  <c r="Q2831" i="6"/>
  <c r="R2831" i="6"/>
  <c r="O2832" i="6"/>
  <c r="P2832" i="6"/>
  <c r="Q2832" i="6"/>
  <c r="R2832" i="6"/>
  <c r="O2833" i="6"/>
  <c r="P2833" i="6"/>
  <c r="Q2833" i="6"/>
  <c r="R2833" i="6"/>
  <c r="O2834" i="6"/>
  <c r="P2834" i="6"/>
  <c r="Q2834" i="6"/>
  <c r="R2834" i="6"/>
  <c r="O2835" i="6"/>
  <c r="P2835" i="6"/>
  <c r="Q2835" i="6"/>
  <c r="R2835" i="6"/>
  <c r="O2836" i="6"/>
  <c r="P2836" i="6"/>
  <c r="Q2836" i="6"/>
  <c r="R2836" i="6"/>
  <c r="O2837" i="6"/>
  <c r="P2837" i="6"/>
  <c r="Q2837" i="6"/>
  <c r="R2837" i="6"/>
  <c r="O2838" i="6"/>
  <c r="P2838" i="6"/>
  <c r="Q2838" i="6"/>
  <c r="R2838" i="6"/>
  <c r="O2839" i="6"/>
  <c r="P2839" i="6"/>
  <c r="Q2839" i="6"/>
  <c r="R2839" i="6"/>
  <c r="O2840" i="6"/>
  <c r="P2840" i="6"/>
  <c r="Q2840" i="6"/>
  <c r="R2840" i="6"/>
  <c r="O2841" i="6"/>
  <c r="P2841" i="6"/>
  <c r="Q2841" i="6"/>
  <c r="R2841" i="6"/>
  <c r="O2842" i="6"/>
  <c r="P2842" i="6"/>
  <c r="Q2842" i="6"/>
  <c r="R2842" i="6"/>
  <c r="O2843" i="6"/>
  <c r="P2843" i="6"/>
  <c r="Q2843" i="6"/>
  <c r="R2843" i="6"/>
  <c r="O2844" i="6"/>
  <c r="P2844" i="6"/>
  <c r="Q2844" i="6"/>
  <c r="R2844" i="6"/>
  <c r="O2845" i="6"/>
  <c r="P2845" i="6"/>
  <c r="Q2845" i="6"/>
  <c r="R2845" i="6"/>
  <c r="O2846" i="6"/>
  <c r="P2846" i="6"/>
  <c r="Q2846" i="6"/>
  <c r="R2846" i="6"/>
  <c r="O2847" i="6"/>
  <c r="P2847" i="6"/>
  <c r="Q2847" i="6"/>
  <c r="R2847" i="6"/>
  <c r="O2848" i="6"/>
  <c r="P2848" i="6"/>
  <c r="Q2848" i="6"/>
  <c r="R2848" i="6"/>
  <c r="O2849" i="6"/>
  <c r="P2849" i="6"/>
  <c r="Q2849" i="6"/>
  <c r="R2849" i="6"/>
  <c r="O2850" i="6"/>
  <c r="P2850" i="6"/>
  <c r="Q2850" i="6"/>
  <c r="R2850" i="6"/>
  <c r="O2851" i="6"/>
  <c r="P2851" i="6"/>
  <c r="Q2851" i="6"/>
  <c r="R2851" i="6"/>
  <c r="O2852" i="6"/>
  <c r="P2852" i="6"/>
  <c r="Q2852" i="6"/>
  <c r="R2852" i="6"/>
  <c r="O2853" i="6"/>
  <c r="P2853" i="6"/>
  <c r="Q2853" i="6"/>
  <c r="R2853" i="6"/>
  <c r="O2854" i="6"/>
  <c r="P2854" i="6"/>
  <c r="Q2854" i="6"/>
  <c r="R2854" i="6"/>
  <c r="O2855" i="6"/>
  <c r="P2855" i="6"/>
  <c r="Q2855" i="6"/>
  <c r="R2855" i="6"/>
  <c r="O2856" i="6"/>
  <c r="P2856" i="6"/>
  <c r="Q2856" i="6"/>
  <c r="R2856" i="6"/>
  <c r="O2857" i="6"/>
  <c r="P2857" i="6"/>
  <c r="Q2857" i="6"/>
  <c r="R2857" i="6"/>
  <c r="O2858" i="6"/>
  <c r="P2858" i="6"/>
  <c r="Q2858" i="6"/>
  <c r="R2858" i="6"/>
  <c r="O2859" i="6"/>
  <c r="P2859" i="6"/>
  <c r="Q2859" i="6"/>
  <c r="R2859" i="6"/>
  <c r="O2860" i="6"/>
  <c r="P2860" i="6"/>
  <c r="Q2860" i="6"/>
  <c r="R2860" i="6"/>
  <c r="O2861" i="6"/>
  <c r="P2861" i="6"/>
  <c r="Q2861" i="6"/>
  <c r="R2861" i="6"/>
  <c r="O2862" i="6"/>
  <c r="P2862" i="6"/>
  <c r="Q2862" i="6"/>
  <c r="R2862" i="6"/>
  <c r="O2863" i="6"/>
  <c r="P2863" i="6"/>
  <c r="Q2863" i="6"/>
  <c r="R2863" i="6"/>
  <c r="O2864" i="6"/>
  <c r="P2864" i="6"/>
  <c r="Q2864" i="6"/>
  <c r="R2864" i="6"/>
  <c r="O2865" i="6"/>
  <c r="P2865" i="6"/>
  <c r="Q2865" i="6"/>
  <c r="R2865" i="6"/>
  <c r="O2866" i="6"/>
  <c r="P2866" i="6"/>
  <c r="Q2866" i="6"/>
  <c r="R2866" i="6"/>
  <c r="O2867" i="6"/>
  <c r="P2867" i="6"/>
  <c r="Q2867" i="6"/>
  <c r="R2867" i="6"/>
  <c r="O2868" i="6"/>
  <c r="P2868" i="6"/>
  <c r="Q2868" i="6"/>
  <c r="R2868" i="6"/>
  <c r="O2869" i="6"/>
  <c r="P2869" i="6"/>
  <c r="Q2869" i="6"/>
  <c r="R2869" i="6"/>
  <c r="O2870" i="6"/>
  <c r="P2870" i="6"/>
  <c r="Q2870" i="6"/>
  <c r="R2870" i="6"/>
  <c r="O2871" i="6"/>
  <c r="P2871" i="6"/>
  <c r="Q2871" i="6"/>
  <c r="R2871" i="6"/>
  <c r="O2872" i="6"/>
  <c r="P2872" i="6"/>
  <c r="Q2872" i="6"/>
  <c r="R2872" i="6"/>
  <c r="O2873" i="6"/>
  <c r="P2873" i="6"/>
  <c r="Q2873" i="6"/>
  <c r="R2873" i="6"/>
  <c r="O2874" i="6"/>
  <c r="P2874" i="6"/>
  <c r="Q2874" i="6"/>
  <c r="R2874" i="6"/>
  <c r="O2875" i="6"/>
  <c r="P2875" i="6"/>
  <c r="Q2875" i="6"/>
  <c r="R2875" i="6"/>
  <c r="O2876" i="6"/>
  <c r="P2876" i="6"/>
  <c r="Q2876" i="6"/>
  <c r="R2876" i="6"/>
  <c r="O2877" i="6"/>
  <c r="P2877" i="6"/>
  <c r="Q2877" i="6"/>
  <c r="R2877" i="6"/>
  <c r="O2878" i="6"/>
  <c r="P2878" i="6"/>
  <c r="Q2878" i="6"/>
  <c r="R2878" i="6"/>
  <c r="O2879" i="6"/>
  <c r="P2879" i="6"/>
  <c r="Q2879" i="6"/>
  <c r="R2879" i="6"/>
  <c r="O2880" i="6"/>
  <c r="P2880" i="6"/>
  <c r="Q2880" i="6"/>
  <c r="R2880" i="6"/>
  <c r="O2881" i="6"/>
  <c r="P2881" i="6"/>
  <c r="Q2881" i="6"/>
  <c r="R2881" i="6"/>
  <c r="O2882" i="6"/>
  <c r="P2882" i="6"/>
  <c r="Q2882" i="6"/>
  <c r="R2882" i="6"/>
  <c r="O2883" i="6"/>
  <c r="P2883" i="6"/>
  <c r="Q2883" i="6"/>
  <c r="R2883" i="6"/>
  <c r="O2884" i="6"/>
  <c r="P2884" i="6"/>
  <c r="Q2884" i="6"/>
  <c r="R2884" i="6"/>
  <c r="O2885" i="6"/>
  <c r="P2885" i="6"/>
  <c r="Q2885" i="6"/>
  <c r="R2885" i="6"/>
  <c r="O2886" i="6"/>
  <c r="P2886" i="6"/>
  <c r="Q2886" i="6"/>
  <c r="R2886" i="6"/>
  <c r="O2887" i="6"/>
  <c r="P2887" i="6"/>
  <c r="Q2887" i="6"/>
  <c r="R2887" i="6"/>
  <c r="O2888" i="6"/>
  <c r="P2888" i="6"/>
  <c r="Q2888" i="6"/>
  <c r="R2888" i="6"/>
  <c r="O2889" i="6"/>
  <c r="P2889" i="6"/>
  <c r="Q2889" i="6"/>
  <c r="R2889" i="6"/>
  <c r="O2890" i="6"/>
  <c r="P2890" i="6"/>
  <c r="Q2890" i="6"/>
  <c r="R2890" i="6"/>
  <c r="O2891" i="6"/>
  <c r="P2891" i="6"/>
  <c r="Q2891" i="6"/>
  <c r="R2891" i="6"/>
  <c r="O2892" i="6"/>
  <c r="P2892" i="6"/>
  <c r="Q2892" i="6"/>
  <c r="R2892" i="6"/>
  <c r="O2893" i="6"/>
  <c r="P2893" i="6"/>
  <c r="Q2893" i="6"/>
  <c r="R2893" i="6"/>
  <c r="O2894" i="6"/>
  <c r="P2894" i="6"/>
  <c r="Q2894" i="6"/>
  <c r="R2894" i="6"/>
  <c r="O2895" i="6"/>
  <c r="P2895" i="6"/>
  <c r="Q2895" i="6"/>
  <c r="R2895" i="6"/>
  <c r="O2896" i="6"/>
  <c r="P2896" i="6"/>
  <c r="Q2896" i="6"/>
  <c r="R2896" i="6"/>
  <c r="O2897" i="6"/>
  <c r="P2897" i="6"/>
  <c r="Q2897" i="6"/>
  <c r="R2897" i="6"/>
  <c r="O2898" i="6"/>
  <c r="P2898" i="6"/>
  <c r="Q2898" i="6"/>
  <c r="R2898" i="6"/>
  <c r="O2899" i="6"/>
  <c r="P2899" i="6"/>
  <c r="Q2899" i="6"/>
  <c r="R2899" i="6"/>
  <c r="O2900" i="6"/>
  <c r="P2900" i="6"/>
  <c r="Q2900" i="6"/>
  <c r="R2900" i="6"/>
  <c r="O2901" i="6"/>
  <c r="P2901" i="6"/>
  <c r="Q2901" i="6"/>
  <c r="R2901" i="6"/>
  <c r="O2902" i="6"/>
  <c r="P2902" i="6"/>
  <c r="Q2902" i="6"/>
  <c r="R2902" i="6"/>
  <c r="O2903" i="6"/>
  <c r="P2903" i="6"/>
  <c r="Q2903" i="6"/>
  <c r="R2903" i="6"/>
  <c r="O2904" i="6"/>
  <c r="P2904" i="6"/>
  <c r="Q2904" i="6"/>
  <c r="R2904" i="6"/>
  <c r="O2905" i="6"/>
  <c r="P2905" i="6"/>
  <c r="Q2905" i="6"/>
  <c r="R2905" i="6"/>
  <c r="O2906" i="6"/>
  <c r="P2906" i="6"/>
  <c r="Q2906" i="6"/>
  <c r="R2906" i="6"/>
  <c r="O2907" i="6"/>
  <c r="P2907" i="6"/>
  <c r="Q2907" i="6"/>
  <c r="R2907" i="6"/>
  <c r="O2908" i="6"/>
  <c r="P2908" i="6"/>
  <c r="Q2908" i="6"/>
  <c r="R2908" i="6"/>
  <c r="O2909" i="6"/>
  <c r="P2909" i="6"/>
  <c r="Q2909" i="6"/>
  <c r="R2909" i="6"/>
  <c r="O2910" i="6"/>
  <c r="P2910" i="6"/>
  <c r="Q2910" i="6"/>
  <c r="R2910" i="6"/>
  <c r="O2911" i="6"/>
  <c r="P2911" i="6"/>
  <c r="Q2911" i="6"/>
  <c r="R2911" i="6"/>
  <c r="O2912" i="6"/>
  <c r="P2912" i="6"/>
  <c r="Q2912" i="6"/>
  <c r="R2912" i="6"/>
  <c r="O2913" i="6"/>
  <c r="P2913" i="6"/>
  <c r="Q2913" i="6"/>
  <c r="R2913" i="6"/>
  <c r="O2914" i="6"/>
  <c r="P2914" i="6"/>
  <c r="Q2914" i="6"/>
  <c r="R2914" i="6"/>
  <c r="O2915" i="6"/>
  <c r="P2915" i="6"/>
  <c r="Q2915" i="6"/>
  <c r="R2915" i="6"/>
  <c r="O2916" i="6"/>
  <c r="P2916" i="6"/>
  <c r="Q2916" i="6"/>
  <c r="R2916" i="6"/>
  <c r="O2917" i="6"/>
  <c r="P2917" i="6"/>
  <c r="Q2917" i="6"/>
  <c r="R2917" i="6"/>
  <c r="O2918" i="6"/>
  <c r="P2918" i="6"/>
  <c r="Q2918" i="6"/>
  <c r="R2918" i="6"/>
  <c r="O2919" i="6"/>
  <c r="P2919" i="6"/>
  <c r="Q2919" i="6"/>
  <c r="R2919" i="6"/>
  <c r="O2920" i="6"/>
  <c r="P2920" i="6"/>
  <c r="Q2920" i="6"/>
  <c r="R2920" i="6"/>
  <c r="O2921" i="6"/>
  <c r="P2921" i="6"/>
  <c r="Q2921" i="6"/>
  <c r="R2921" i="6"/>
  <c r="O2922" i="6"/>
  <c r="P2922" i="6"/>
  <c r="Q2922" i="6"/>
  <c r="R2922" i="6"/>
  <c r="O2923" i="6"/>
  <c r="P2923" i="6"/>
  <c r="Q2923" i="6"/>
  <c r="R2923" i="6"/>
  <c r="O2924" i="6"/>
  <c r="P2924" i="6"/>
  <c r="Q2924" i="6"/>
  <c r="R2924" i="6"/>
  <c r="O2925" i="6"/>
  <c r="P2925" i="6"/>
  <c r="Q2925" i="6"/>
  <c r="R2925" i="6"/>
  <c r="O2926" i="6"/>
  <c r="P2926" i="6"/>
  <c r="Q2926" i="6"/>
  <c r="R2926" i="6"/>
  <c r="O2927" i="6"/>
  <c r="P2927" i="6"/>
  <c r="Q2927" i="6"/>
  <c r="R2927" i="6"/>
  <c r="O2928" i="6"/>
  <c r="P2928" i="6"/>
  <c r="Q2928" i="6"/>
  <c r="R2928" i="6"/>
  <c r="O2929" i="6"/>
  <c r="P2929" i="6"/>
  <c r="Q2929" i="6"/>
  <c r="R2929" i="6"/>
  <c r="O2930" i="6"/>
  <c r="P2930" i="6"/>
  <c r="Q2930" i="6"/>
  <c r="R2930" i="6"/>
  <c r="O2931" i="6"/>
  <c r="P2931" i="6"/>
  <c r="Q2931" i="6"/>
  <c r="R2931" i="6"/>
  <c r="O2932" i="6"/>
  <c r="P2932" i="6"/>
  <c r="Q2932" i="6"/>
  <c r="R2932" i="6"/>
  <c r="O2933" i="6"/>
  <c r="P2933" i="6"/>
  <c r="Q2933" i="6"/>
  <c r="R2933" i="6"/>
  <c r="O2934" i="6"/>
  <c r="P2934" i="6"/>
  <c r="Q2934" i="6"/>
  <c r="R2934" i="6"/>
  <c r="O2935" i="6"/>
  <c r="P2935" i="6"/>
  <c r="Q2935" i="6"/>
  <c r="R2935" i="6"/>
  <c r="O2936" i="6"/>
  <c r="P2936" i="6"/>
  <c r="Q2936" i="6"/>
  <c r="R2936" i="6"/>
  <c r="O2937" i="6"/>
  <c r="P2937" i="6"/>
  <c r="Q2937" i="6"/>
  <c r="R2937" i="6"/>
  <c r="O2938" i="6"/>
  <c r="P2938" i="6"/>
  <c r="Q2938" i="6"/>
  <c r="R2938" i="6"/>
  <c r="O2939" i="6"/>
  <c r="P2939" i="6"/>
  <c r="Q2939" i="6"/>
  <c r="R2939" i="6"/>
  <c r="O2940" i="6"/>
  <c r="P2940" i="6"/>
  <c r="Q2940" i="6"/>
  <c r="R2940" i="6"/>
  <c r="O2941" i="6"/>
  <c r="P2941" i="6"/>
  <c r="Q2941" i="6"/>
  <c r="R2941" i="6"/>
  <c r="O2942" i="6"/>
  <c r="P2942" i="6"/>
  <c r="Q2942" i="6"/>
  <c r="R2942" i="6"/>
  <c r="O2943" i="6"/>
  <c r="P2943" i="6"/>
  <c r="Q2943" i="6"/>
  <c r="R2943" i="6"/>
  <c r="O2944" i="6"/>
  <c r="P2944" i="6"/>
  <c r="Q2944" i="6"/>
  <c r="R2944" i="6"/>
  <c r="O2945" i="6"/>
  <c r="P2945" i="6"/>
  <c r="Q2945" i="6"/>
  <c r="R2945" i="6"/>
  <c r="O2946" i="6"/>
  <c r="P2946" i="6"/>
  <c r="Q2946" i="6"/>
  <c r="R2946" i="6"/>
  <c r="O2947" i="6"/>
  <c r="P2947" i="6"/>
  <c r="Q2947" i="6"/>
  <c r="R2947" i="6"/>
  <c r="O2948" i="6"/>
  <c r="P2948" i="6"/>
  <c r="Q2948" i="6"/>
  <c r="R2948" i="6"/>
  <c r="O2949" i="6"/>
  <c r="P2949" i="6"/>
  <c r="Q2949" i="6"/>
  <c r="R2949" i="6"/>
  <c r="O2950" i="6"/>
  <c r="P2950" i="6"/>
  <c r="Q2950" i="6"/>
  <c r="R2950" i="6"/>
  <c r="O2951" i="6"/>
  <c r="P2951" i="6"/>
  <c r="Q2951" i="6"/>
  <c r="R2951" i="6"/>
  <c r="O2952" i="6"/>
  <c r="P2952" i="6"/>
  <c r="Q2952" i="6"/>
  <c r="R2952" i="6"/>
  <c r="O2953" i="6"/>
  <c r="P2953" i="6"/>
  <c r="Q2953" i="6"/>
  <c r="R2953" i="6"/>
  <c r="O2954" i="6"/>
  <c r="P2954" i="6"/>
  <c r="Q2954" i="6"/>
  <c r="R2954" i="6"/>
  <c r="O2955" i="6"/>
  <c r="P2955" i="6"/>
  <c r="Q2955" i="6"/>
  <c r="R2955" i="6"/>
  <c r="O2956" i="6"/>
  <c r="P2956" i="6"/>
  <c r="Q2956" i="6"/>
  <c r="R2956" i="6"/>
  <c r="O2957" i="6"/>
  <c r="P2957" i="6"/>
  <c r="Q2957" i="6"/>
  <c r="R2957" i="6"/>
  <c r="O2958" i="6"/>
  <c r="P2958" i="6"/>
  <c r="Q2958" i="6"/>
  <c r="R2958" i="6"/>
  <c r="O2959" i="6"/>
  <c r="P2959" i="6"/>
  <c r="Q2959" i="6"/>
  <c r="R2959" i="6"/>
  <c r="O2960" i="6"/>
  <c r="P2960" i="6"/>
  <c r="Q2960" i="6"/>
  <c r="R2960" i="6"/>
  <c r="O2961" i="6"/>
  <c r="P2961" i="6"/>
  <c r="Q2961" i="6"/>
  <c r="R2961" i="6"/>
  <c r="O2962" i="6"/>
  <c r="P2962" i="6"/>
  <c r="Q2962" i="6"/>
  <c r="R2962" i="6"/>
  <c r="O2963" i="6"/>
  <c r="P2963" i="6"/>
  <c r="Q2963" i="6"/>
  <c r="R2963" i="6"/>
  <c r="O2964" i="6"/>
  <c r="P2964" i="6"/>
  <c r="Q2964" i="6"/>
  <c r="R2964" i="6"/>
  <c r="O2965" i="6"/>
  <c r="P2965" i="6"/>
  <c r="Q2965" i="6"/>
  <c r="R2965" i="6"/>
  <c r="O2966" i="6"/>
  <c r="P2966" i="6"/>
  <c r="Q2966" i="6"/>
  <c r="R2966" i="6"/>
  <c r="O2967" i="6"/>
  <c r="P2967" i="6"/>
  <c r="Q2967" i="6"/>
  <c r="R2967" i="6"/>
  <c r="O2968" i="6"/>
  <c r="P2968" i="6"/>
  <c r="Q2968" i="6"/>
  <c r="R2968" i="6"/>
  <c r="O2969" i="6"/>
  <c r="P2969" i="6"/>
  <c r="Q2969" i="6"/>
  <c r="R2969" i="6"/>
  <c r="O2970" i="6"/>
  <c r="P2970" i="6"/>
  <c r="Q2970" i="6"/>
  <c r="R2970" i="6"/>
  <c r="O2971" i="6"/>
  <c r="P2971" i="6"/>
  <c r="Q2971" i="6"/>
  <c r="R2971" i="6"/>
  <c r="O2972" i="6"/>
  <c r="P2972" i="6"/>
  <c r="Q2972" i="6"/>
  <c r="R2972" i="6"/>
  <c r="O2973" i="6"/>
  <c r="P2973" i="6"/>
  <c r="Q2973" i="6"/>
  <c r="R2973" i="6"/>
  <c r="O2974" i="6"/>
  <c r="P2974" i="6"/>
  <c r="Q2974" i="6"/>
  <c r="R2974" i="6"/>
  <c r="O2975" i="6"/>
  <c r="P2975" i="6"/>
  <c r="Q2975" i="6"/>
  <c r="R2975" i="6"/>
  <c r="O2976" i="6"/>
  <c r="P2976" i="6"/>
  <c r="Q2976" i="6"/>
  <c r="R2976" i="6"/>
  <c r="O2977" i="6"/>
  <c r="P2977" i="6"/>
  <c r="Q2977" i="6"/>
  <c r="R2977" i="6"/>
  <c r="O2978" i="6"/>
  <c r="P2978" i="6"/>
  <c r="Q2978" i="6"/>
  <c r="R2978" i="6"/>
  <c r="O2979" i="6"/>
  <c r="P2979" i="6"/>
  <c r="Q2979" i="6"/>
  <c r="R2979" i="6"/>
  <c r="O2980" i="6"/>
  <c r="P2980" i="6"/>
  <c r="Q2980" i="6"/>
  <c r="R2980" i="6"/>
  <c r="O2981" i="6"/>
  <c r="P2981" i="6"/>
  <c r="Q2981" i="6"/>
  <c r="R2981" i="6"/>
  <c r="O2982" i="6"/>
  <c r="P2982" i="6"/>
  <c r="Q2982" i="6"/>
  <c r="R2982" i="6"/>
  <c r="O2983" i="6"/>
  <c r="P2983" i="6"/>
  <c r="Q2983" i="6"/>
  <c r="R2983" i="6"/>
  <c r="O2984" i="6"/>
  <c r="P2984" i="6"/>
  <c r="Q2984" i="6"/>
  <c r="R2984" i="6"/>
  <c r="O2985" i="6"/>
  <c r="P2985" i="6"/>
  <c r="Q2985" i="6"/>
  <c r="R2985" i="6"/>
  <c r="O2986" i="6"/>
  <c r="P2986" i="6"/>
  <c r="Q2986" i="6"/>
  <c r="R2986" i="6"/>
  <c r="O2987" i="6"/>
  <c r="P2987" i="6"/>
  <c r="Q2987" i="6"/>
  <c r="R2987" i="6"/>
  <c r="O2988" i="6"/>
  <c r="P2988" i="6"/>
  <c r="Q2988" i="6"/>
  <c r="R2988" i="6"/>
  <c r="O2989" i="6"/>
  <c r="P2989" i="6"/>
  <c r="Q2989" i="6"/>
  <c r="R2989" i="6"/>
  <c r="O2990" i="6"/>
  <c r="P2990" i="6"/>
  <c r="Q2990" i="6"/>
  <c r="R2990" i="6"/>
  <c r="O2991" i="6"/>
  <c r="P2991" i="6"/>
  <c r="Q2991" i="6"/>
  <c r="R2991" i="6"/>
  <c r="O2992" i="6"/>
  <c r="P2992" i="6"/>
  <c r="Q2992" i="6"/>
  <c r="R2992" i="6"/>
  <c r="O2993" i="6"/>
  <c r="P2993" i="6"/>
  <c r="Q2993" i="6"/>
  <c r="R2993" i="6"/>
  <c r="O2994" i="6"/>
  <c r="P2994" i="6"/>
  <c r="Q2994" i="6"/>
  <c r="R2994" i="6"/>
  <c r="O2995" i="6"/>
  <c r="P2995" i="6"/>
  <c r="Q2995" i="6"/>
  <c r="R2995" i="6"/>
  <c r="O2996" i="6"/>
  <c r="P2996" i="6"/>
  <c r="Q2996" i="6"/>
  <c r="R2996" i="6"/>
  <c r="O2997" i="6"/>
  <c r="P2997" i="6"/>
  <c r="Q2997" i="6"/>
  <c r="R2997" i="6"/>
  <c r="O2998" i="6"/>
  <c r="P2998" i="6"/>
  <c r="Q2998" i="6"/>
  <c r="R2998" i="6"/>
  <c r="O2999" i="6"/>
  <c r="P2999" i="6"/>
  <c r="Q2999" i="6"/>
  <c r="R2999" i="6"/>
  <c r="O3000" i="6"/>
  <c r="P3000" i="6"/>
  <c r="Q3000" i="6"/>
  <c r="R3000" i="6"/>
  <c r="O3001" i="6"/>
  <c r="P3001" i="6"/>
  <c r="Q3001" i="6"/>
  <c r="R3001" i="6"/>
  <c r="O3002" i="6"/>
  <c r="P3002" i="6"/>
  <c r="Q3002" i="6"/>
  <c r="R3002" i="6"/>
  <c r="O3003" i="6"/>
  <c r="P3003" i="6"/>
  <c r="Q3003" i="6"/>
  <c r="R3003" i="6"/>
  <c r="O3004" i="6"/>
  <c r="P3004" i="6"/>
  <c r="Q3004" i="6"/>
  <c r="R3004" i="6"/>
  <c r="O3005" i="6"/>
  <c r="P3005" i="6"/>
  <c r="Q3005" i="6"/>
  <c r="R3005" i="6"/>
  <c r="O3006" i="6"/>
  <c r="P3006" i="6"/>
  <c r="Q3006" i="6"/>
  <c r="R3006" i="6"/>
  <c r="O3007" i="6"/>
  <c r="P3007" i="6"/>
  <c r="Q3007" i="6"/>
  <c r="R3007" i="6"/>
  <c r="O3008" i="6"/>
  <c r="P3008" i="6"/>
  <c r="Q3008" i="6"/>
  <c r="R3008" i="6"/>
  <c r="O3009" i="6"/>
  <c r="P3009" i="6"/>
  <c r="Q3009" i="6"/>
  <c r="R3009" i="6"/>
  <c r="O3010" i="6"/>
  <c r="P3010" i="6"/>
  <c r="Q3010" i="6"/>
  <c r="R3010" i="6"/>
  <c r="O3011" i="6"/>
  <c r="P3011" i="6"/>
  <c r="Q3011" i="6"/>
  <c r="R3011" i="6"/>
  <c r="O3012" i="6"/>
  <c r="P3012" i="6"/>
  <c r="Q3012" i="6"/>
  <c r="R3012" i="6"/>
  <c r="O3013" i="6"/>
  <c r="P3013" i="6"/>
  <c r="Q3013" i="6"/>
  <c r="R3013" i="6"/>
  <c r="O3014" i="6"/>
  <c r="P3014" i="6"/>
  <c r="Q3014" i="6"/>
  <c r="R3014" i="6"/>
  <c r="O3015" i="6"/>
  <c r="P3015" i="6"/>
  <c r="Q3015" i="6"/>
  <c r="R3015" i="6"/>
  <c r="O3016" i="6"/>
  <c r="P3016" i="6"/>
  <c r="Q3016" i="6"/>
  <c r="R3016" i="6"/>
  <c r="O3017" i="6"/>
  <c r="P3017" i="6"/>
  <c r="Q3017" i="6"/>
  <c r="R3017" i="6"/>
  <c r="O3018" i="6"/>
  <c r="P3018" i="6"/>
  <c r="Q3018" i="6"/>
  <c r="R3018" i="6"/>
  <c r="O3019" i="6"/>
  <c r="P3019" i="6"/>
  <c r="Q3019" i="6"/>
  <c r="R3019" i="6"/>
  <c r="O3020" i="6"/>
  <c r="P3020" i="6"/>
  <c r="Q3020" i="6"/>
  <c r="R3020" i="6"/>
  <c r="O3021" i="6"/>
  <c r="P3021" i="6"/>
  <c r="Q3021" i="6"/>
  <c r="R3021" i="6"/>
  <c r="O3022" i="6"/>
  <c r="P3022" i="6"/>
  <c r="Q3022" i="6"/>
  <c r="R3022" i="6"/>
  <c r="O3023" i="6"/>
  <c r="P3023" i="6"/>
  <c r="Q3023" i="6"/>
  <c r="R3023" i="6"/>
  <c r="O3024" i="6"/>
  <c r="P3024" i="6"/>
  <c r="Q3024" i="6"/>
  <c r="R3024" i="6"/>
  <c r="O3025" i="6"/>
  <c r="P3025" i="6"/>
  <c r="Q3025" i="6"/>
  <c r="R3025" i="6"/>
  <c r="O3026" i="6"/>
  <c r="P3026" i="6"/>
  <c r="Q3026" i="6"/>
  <c r="R3026" i="6"/>
  <c r="O3027" i="6"/>
  <c r="P3027" i="6"/>
  <c r="Q3027" i="6"/>
  <c r="R3027" i="6"/>
  <c r="O3028" i="6"/>
  <c r="P3028" i="6"/>
  <c r="Q3028" i="6"/>
  <c r="R3028" i="6"/>
  <c r="O3029" i="6"/>
  <c r="P3029" i="6"/>
  <c r="Q3029" i="6"/>
  <c r="R3029" i="6"/>
  <c r="O3030" i="6"/>
  <c r="P3030" i="6"/>
  <c r="Q3030" i="6"/>
  <c r="R3030" i="6"/>
  <c r="O3031" i="6"/>
  <c r="P3031" i="6"/>
  <c r="Q3031" i="6"/>
  <c r="R3031" i="6"/>
  <c r="O3032" i="6"/>
  <c r="P3032" i="6"/>
  <c r="Q3032" i="6"/>
  <c r="R3032" i="6"/>
  <c r="O3033" i="6"/>
  <c r="P3033" i="6"/>
  <c r="Q3033" i="6"/>
  <c r="R3033" i="6"/>
  <c r="O3034" i="6"/>
  <c r="P3034" i="6"/>
  <c r="Q3034" i="6"/>
  <c r="R3034" i="6"/>
  <c r="O3035" i="6"/>
  <c r="P3035" i="6"/>
  <c r="Q3035" i="6"/>
  <c r="R3035" i="6"/>
  <c r="O3036" i="6"/>
  <c r="P3036" i="6"/>
  <c r="Q3036" i="6"/>
  <c r="R3036" i="6"/>
  <c r="O3037" i="6"/>
  <c r="P3037" i="6"/>
  <c r="Q3037" i="6"/>
  <c r="R3037" i="6"/>
  <c r="O3038" i="6"/>
  <c r="P3038" i="6"/>
  <c r="Q3038" i="6"/>
  <c r="R3038" i="6"/>
  <c r="O3039" i="6"/>
  <c r="P3039" i="6"/>
  <c r="Q3039" i="6"/>
  <c r="R3039" i="6"/>
  <c r="O3040" i="6"/>
  <c r="P3040" i="6"/>
  <c r="Q3040" i="6"/>
  <c r="R3040" i="6"/>
  <c r="O3041" i="6"/>
  <c r="P3041" i="6"/>
  <c r="Q3041" i="6"/>
  <c r="R3041" i="6"/>
  <c r="O3042" i="6"/>
  <c r="P3042" i="6"/>
  <c r="Q3042" i="6"/>
  <c r="R3042" i="6"/>
  <c r="O3043" i="6"/>
  <c r="P3043" i="6"/>
  <c r="Q3043" i="6"/>
  <c r="R3043" i="6"/>
  <c r="O3044" i="6"/>
  <c r="P3044" i="6"/>
  <c r="Q3044" i="6"/>
  <c r="R3044" i="6"/>
  <c r="O3045" i="6"/>
  <c r="P3045" i="6"/>
  <c r="Q3045" i="6"/>
  <c r="R3045" i="6"/>
  <c r="O3046" i="6"/>
  <c r="P3046" i="6"/>
  <c r="Q3046" i="6"/>
  <c r="R3046" i="6"/>
  <c r="O3047" i="6"/>
  <c r="P3047" i="6"/>
  <c r="Q3047" i="6"/>
  <c r="R3047" i="6"/>
  <c r="O3048" i="6"/>
  <c r="P3048" i="6"/>
  <c r="Q3048" i="6"/>
  <c r="R3048" i="6"/>
  <c r="O3049" i="6"/>
  <c r="P3049" i="6"/>
  <c r="Q3049" i="6"/>
  <c r="R3049" i="6"/>
  <c r="O3050" i="6"/>
  <c r="P3050" i="6"/>
  <c r="Q3050" i="6"/>
  <c r="R3050" i="6"/>
  <c r="O3051" i="6"/>
  <c r="P3051" i="6"/>
  <c r="Q3051" i="6"/>
  <c r="R3051" i="6"/>
  <c r="O3052" i="6"/>
  <c r="P3052" i="6"/>
  <c r="Q3052" i="6"/>
  <c r="R3052" i="6"/>
  <c r="O3053" i="6"/>
  <c r="P3053" i="6"/>
  <c r="Q3053" i="6"/>
  <c r="R3053" i="6"/>
  <c r="O3054" i="6"/>
  <c r="P3054" i="6"/>
  <c r="Q3054" i="6"/>
  <c r="R3054" i="6"/>
  <c r="O3055" i="6"/>
  <c r="P3055" i="6"/>
  <c r="Q3055" i="6"/>
  <c r="R3055" i="6"/>
  <c r="O3056" i="6"/>
  <c r="P3056" i="6"/>
  <c r="Q3056" i="6"/>
  <c r="R3056" i="6"/>
  <c r="O3057" i="6"/>
  <c r="P3057" i="6"/>
  <c r="Q3057" i="6"/>
  <c r="R3057" i="6"/>
  <c r="O3058" i="6"/>
  <c r="P3058" i="6"/>
  <c r="Q3058" i="6"/>
  <c r="R3058" i="6"/>
  <c r="O3059" i="6"/>
  <c r="P3059" i="6"/>
  <c r="Q3059" i="6"/>
  <c r="R3059" i="6"/>
  <c r="O3060" i="6"/>
  <c r="P3060" i="6"/>
  <c r="Q3060" i="6"/>
  <c r="R3060" i="6"/>
  <c r="O3061" i="6"/>
  <c r="P3061" i="6"/>
  <c r="Q3061" i="6"/>
  <c r="R3061" i="6"/>
  <c r="O3062" i="6"/>
  <c r="P3062" i="6"/>
  <c r="Q3062" i="6"/>
  <c r="R3062" i="6"/>
  <c r="O3063" i="6"/>
  <c r="P3063" i="6"/>
  <c r="Q3063" i="6"/>
  <c r="R3063" i="6"/>
  <c r="O3064" i="6"/>
  <c r="P3064" i="6"/>
  <c r="Q3064" i="6"/>
  <c r="R3064" i="6"/>
  <c r="O3065" i="6"/>
  <c r="P3065" i="6"/>
  <c r="Q3065" i="6"/>
  <c r="R3065" i="6"/>
  <c r="O3066" i="6"/>
  <c r="P3066" i="6"/>
  <c r="Q3066" i="6"/>
  <c r="R3066" i="6"/>
  <c r="O3067" i="6"/>
  <c r="P3067" i="6"/>
  <c r="Q3067" i="6"/>
  <c r="R3067" i="6"/>
  <c r="O3068" i="6"/>
  <c r="P3068" i="6"/>
  <c r="Q3068" i="6"/>
  <c r="R3068" i="6"/>
  <c r="O3069" i="6"/>
  <c r="P3069" i="6"/>
  <c r="Q3069" i="6"/>
  <c r="R3069" i="6"/>
  <c r="O3070" i="6"/>
  <c r="P3070" i="6"/>
  <c r="Q3070" i="6"/>
  <c r="R3070" i="6"/>
  <c r="O3071" i="6"/>
  <c r="P3071" i="6"/>
  <c r="Q3071" i="6"/>
  <c r="R3071" i="6"/>
  <c r="O3072" i="6"/>
  <c r="P3072" i="6"/>
  <c r="Q3072" i="6"/>
  <c r="R3072" i="6"/>
  <c r="O3073" i="6"/>
  <c r="P3073" i="6"/>
  <c r="Q3073" i="6"/>
  <c r="R3073" i="6"/>
  <c r="O3074" i="6"/>
  <c r="P3074" i="6"/>
  <c r="Q3074" i="6"/>
  <c r="R3074" i="6"/>
  <c r="O3075" i="6"/>
  <c r="P3075" i="6"/>
  <c r="Q3075" i="6"/>
  <c r="R3075" i="6"/>
  <c r="O3076" i="6"/>
  <c r="P3076" i="6"/>
  <c r="Q3076" i="6"/>
  <c r="R3076" i="6"/>
  <c r="O3077" i="6"/>
  <c r="P3077" i="6"/>
  <c r="Q3077" i="6"/>
  <c r="R3077" i="6"/>
  <c r="O3078" i="6"/>
  <c r="P3078" i="6"/>
  <c r="Q3078" i="6"/>
  <c r="R3078" i="6"/>
  <c r="O3079" i="6"/>
  <c r="P3079" i="6"/>
  <c r="Q3079" i="6"/>
  <c r="R3079" i="6"/>
  <c r="O3080" i="6"/>
  <c r="P3080" i="6"/>
  <c r="Q3080" i="6"/>
  <c r="R3080" i="6"/>
  <c r="O3081" i="6"/>
  <c r="P3081" i="6"/>
  <c r="Q3081" i="6"/>
  <c r="R3081" i="6"/>
  <c r="O3082" i="6"/>
  <c r="P3082" i="6"/>
  <c r="Q3082" i="6"/>
  <c r="R3082" i="6"/>
  <c r="O3083" i="6"/>
  <c r="P3083" i="6"/>
  <c r="Q3083" i="6"/>
  <c r="R3083" i="6"/>
  <c r="O3084" i="6"/>
  <c r="P3084" i="6"/>
  <c r="Q3084" i="6"/>
  <c r="R3084" i="6"/>
  <c r="O3085" i="6"/>
  <c r="P3085" i="6"/>
  <c r="Q3085" i="6"/>
  <c r="R3085" i="6"/>
  <c r="O3086" i="6"/>
  <c r="P3086" i="6"/>
  <c r="Q3086" i="6"/>
  <c r="R3086" i="6"/>
  <c r="O3087" i="6"/>
  <c r="P3087" i="6"/>
  <c r="Q3087" i="6"/>
  <c r="R3087" i="6"/>
  <c r="O3088" i="6"/>
  <c r="P3088" i="6"/>
  <c r="Q3088" i="6"/>
  <c r="R3088" i="6"/>
  <c r="O3089" i="6"/>
  <c r="P3089" i="6"/>
  <c r="Q3089" i="6"/>
  <c r="R3089" i="6"/>
  <c r="O3090" i="6"/>
  <c r="P3090" i="6"/>
  <c r="Q3090" i="6"/>
  <c r="R3090" i="6"/>
  <c r="O3091" i="6"/>
  <c r="P3091" i="6"/>
  <c r="Q3091" i="6"/>
  <c r="R3091" i="6"/>
  <c r="O3092" i="6"/>
  <c r="P3092" i="6"/>
  <c r="Q3092" i="6"/>
  <c r="R3092" i="6"/>
  <c r="O3093" i="6"/>
  <c r="P3093" i="6"/>
  <c r="Q3093" i="6"/>
  <c r="R3093" i="6"/>
  <c r="O3094" i="6"/>
  <c r="P3094" i="6"/>
  <c r="Q3094" i="6"/>
  <c r="R3094" i="6"/>
  <c r="O3095" i="6"/>
  <c r="P3095" i="6"/>
  <c r="Q3095" i="6"/>
  <c r="R3095" i="6"/>
  <c r="O3096" i="6"/>
  <c r="P3096" i="6"/>
  <c r="Q3096" i="6"/>
  <c r="R3096" i="6"/>
  <c r="O3097" i="6"/>
  <c r="P3097" i="6"/>
  <c r="Q3097" i="6"/>
  <c r="R3097" i="6"/>
  <c r="O3098" i="6"/>
  <c r="P3098" i="6"/>
  <c r="Q3098" i="6"/>
  <c r="R3098" i="6"/>
  <c r="O3099" i="6"/>
  <c r="P3099" i="6"/>
  <c r="Q3099" i="6"/>
  <c r="R3099" i="6"/>
  <c r="O3100" i="6"/>
  <c r="P3100" i="6"/>
  <c r="Q3100" i="6"/>
  <c r="R3100" i="6"/>
  <c r="O3101" i="6"/>
  <c r="P3101" i="6"/>
  <c r="Q3101" i="6"/>
  <c r="R3101" i="6"/>
  <c r="O3102" i="6"/>
  <c r="P3102" i="6"/>
  <c r="Q3102" i="6"/>
  <c r="R3102" i="6"/>
  <c r="O3103" i="6"/>
  <c r="P3103" i="6"/>
  <c r="Q3103" i="6"/>
  <c r="R3103" i="6"/>
  <c r="O3104" i="6"/>
  <c r="P3104" i="6"/>
  <c r="Q3104" i="6"/>
  <c r="R3104" i="6"/>
  <c r="O3105" i="6"/>
  <c r="P3105" i="6"/>
  <c r="Q3105" i="6"/>
  <c r="R3105" i="6"/>
  <c r="O3106" i="6"/>
  <c r="P3106" i="6"/>
  <c r="Q3106" i="6"/>
  <c r="R3106" i="6"/>
  <c r="O3107" i="6"/>
  <c r="P3107" i="6"/>
  <c r="Q3107" i="6"/>
  <c r="R3107" i="6"/>
  <c r="O3108" i="6"/>
  <c r="P3108" i="6"/>
  <c r="Q3108" i="6"/>
  <c r="R3108" i="6"/>
  <c r="O3109" i="6"/>
  <c r="P3109" i="6"/>
  <c r="Q3109" i="6"/>
  <c r="R3109" i="6"/>
  <c r="O3110" i="6"/>
  <c r="P3110" i="6"/>
  <c r="Q3110" i="6"/>
  <c r="R3110" i="6"/>
  <c r="O3111" i="6"/>
  <c r="P3111" i="6"/>
  <c r="Q3111" i="6"/>
  <c r="R3111" i="6"/>
  <c r="O3112" i="6"/>
  <c r="P3112" i="6"/>
  <c r="Q3112" i="6"/>
  <c r="R3112" i="6"/>
  <c r="O3113" i="6"/>
  <c r="P3113" i="6"/>
  <c r="Q3113" i="6"/>
  <c r="R3113" i="6"/>
  <c r="O3114" i="6"/>
  <c r="P3114" i="6"/>
  <c r="Q3114" i="6"/>
  <c r="R3114" i="6"/>
  <c r="O3115" i="6"/>
  <c r="P3115" i="6"/>
  <c r="Q3115" i="6"/>
  <c r="R3115" i="6"/>
  <c r="O3116" i="6"/>
  <c r="P3116" i="6"/>
  <c r="Q3116" i="6"/>
  <c r="R3116" i="6"/>
  <c r="O3117" i="6"/>
  <c r="P3117" i="6"/>
  <c r="Q3117" i="6"/>
  <c r="R3117" i="6"/>
  <c r="O3118" i="6"/>
  <c r="P3118" i="6"/>
  <c r="Q3118" i="6"/>
  <c r="R3118" i="6"/>
  <c r="O3119" i="6"/>
  <c r="P3119" i="6"/>
  <c r="Q3119" i="6"/>
  <c r="R3119" i="6"/>
  <c r="O3120" i="6"/>
  <c r="P3120" i="6"/>
  <c r="Q3120" i="6"/>
  <c r="R3120" i="6"/>
  <c r="O3121" i="6"/>
  <c r="P3121" i="6"/>
  <c r="Q3121" i="6"/>
  <c r="R3121" i="6"/>
  <c r="O3122" i="6"/>
  <c r="P3122" i="6"/>
  <c r="Q3122" i="6"/>
  <c r="R3122" i="6"/>
  <c r="O3123" i="6"/>
  <c r="P3123" i="6"/>
  <c r="Q3123" i="6"/>
  <c r="R3123" i="6"/>
  <c r="O3124" i="6"/>
  <c r="P3124" i="6"/>
  <c r="Q3124" i="6"/>
  <c r="R3124" i="6"/>
  <c r="O3125" i="6"/>
  <c r="P3125" i="6"/>
  <c r="Q3125" i="6"/>
  <c r="R3125" i="6"/>
  <c r="O3126" i="6"/>
  <c r="P3126" i="6"/>
  <c r="Q3126" i="6"/>
  <c r="R3126" i="6"/>
  <c r="O3127" i="6"/>
  <c r="P3127" i="6"/>
  <c r="Q3127" i="6"/>
  <c r="R3127" i="6"/>
  <c r="O3128" i="6"/>
  <c r="P3128" i="6"/>
  <c r="Q3128" i="6"/>
  <c r="R3128" i="6"/>
  <c r="O3129" i="6"/>
  <c r="P3129" i="6"/>
  <c r="Q3129" i="6"/>
  <c r="R3129" i="6"/>
  <c r="O3130" i="6"/>
  <c r="P3130" i="6"/>
  <c r="Q3130" i="6"/>
  <c r="R3130" i="6"/>
  <c r="O3131" i="6"/>
  <c r="P3131" i="6"/>
  <c r="Q3131" i="6"/>
  <c r="R3131" i="6"/>
  <c r="O3132" i="6"/>
  <c r="P3132" i="6"/>
  <c r="Q3132" i="6"/>
  <c r="R3132" i="6"/>
  <c r="O3133" i="6"/>
  <c r="P3133" i="6"/>
  <c r="Q3133" i="6"/>
  <c r="R3133" i="6"/>
  <c r="O3134" i="6"/>
  <c r="P3134" i="6"/>
  <c r="Q3134" i="6"/>
  <c r="R3134" i="6"/>
  <c r="O3135" i="6"/>
  <c r="P3135" i="6"/>
  <c r="Q3135" i="6"/>
  <c r="R3135" i="6"/>
  <c r="O3136" i="6"/>
  <c r="P3136" i="6"/>
  <c r="Q3136" i="6"/>
  <c r="R3136" i="6"/>
  <c r="O3137" i="6"/>
  <c r="P3137" i="6"/>
  <c r="Q3137" i="6"/>
  <c r="R3137" i="6"/>
  <c r="O3138" i="6"/>
  <c r="P3138" i="6"/>
  <c r="Q3138" i="6"/>
  <c r="R3138" i="6"/>
  <c r="O3139" i="6"/>
  <c r="P3139" i="6"/>
  <c r="Q3139" i="6"/>
  <c r="R3139" i="6"/>
  <c r="O3140" i="6"/>
  <c r="P3140" i="6"/>
  <c r="Q3140" i="6"/>
  <c r="R3140" i="6"/>
  <c r="O3142" i="6"/>
  <c r="P3142" i="6"/>
  <c r="Q3142" i="6"/>
  <c r="R3142" i="6"/>
  <c r="O3143" i="6"/>
  <c r="P3143" i="6"/>
  <c r="Q3143" i="6"/>
  <c r="R3143" i="6"/>
  <c r="O3144" i="6"/>
  <c r="P3144" i="6"/>
  <c r="Q3144" i="6"/>
  <c r="R3144" i="6"/>
  <c r="O3145" i="6"/>
  <c r="P3145" i="6"/>
  <c r="Q3145" i="6"/>
  <c r="R3145" i="6"/>
  <c r="O3146" i="6"/>
  <c r="P3146" i="6"/>
  <c r="Q3146" i="6"/>
  <c r="R3146" i="6"/>
  <c r="O3147" i="6"/>
  <c r="P3147" i="6"/>
  <c r="Q3147" i="6"/>
  <c r="R3147" i="6"/>
  <c r="O3148" i="6"/>
  <c r="P3148" i="6"/>
  <c r="Q3148" i="6"/>
  <c r="R3148" i="6"/>
  <c r="O3149" i="6"/>
  <c r="P3149" i="6"/>
  <c r="Q3149" i="6"/>
  <c r="R3149" i="6"/>
  <c r="O3150" i="6"/>
  <c r="P3150" i="6"/>
  <c r="Q3150" i="6"/>
  <c r="R3150" i="6"/>
  <c r="O3151" i="6"/>
  <c r="P3151" i="6"/>
  <c r="Q3151" i="6"/>
  <c r="R3151" i="6"/>
  <c r="O3152" i="6"/>
  <c r="P3152" i="6"/>
  <c r="Q3152" i="6"/>
  <c r="R3152" i="6"/>
  <c r="O3153" i="6"/>
  <c r="P3153" i="6"/>
  <c r="Q3153" i="6"/>
  <c r="R3153" i="6"/>
  <c r="O3154" i="6"/>
  <c r="P3154" i="6"/>
  <c r="Q3154" i="6"/>
  <c r="R3154" i="6"/>
  <c r="O3155" i="6"/>
  <c r="P3155" i="6"/>
  <c r="Q3155" i="6"/>
  <c r="R3155" i="6"/>
  <c r="O3156" i="6"/>
  <c r="P3156" i="6"/>
  <c r="Q3156" i="6"/>
  <c r="R3156" i="6"/>
  <c r="O3157" i="6"/>
  <c r="P3157" i="6"/>
  <c r="Q3157" i="6"/>
  <c r="R3157" i="6"/>
  <c r="O3158" i="6"/>
  <c r="P3158" i="6"/>
  <c r="Q3158" i="6"/>
  <c r="R3158" i="6"/>
  <c r="O3159" i="6"/>
  <c r="P3159" i="6"/>
  <c r="Q3159" i="6"/>
  <c r="R3159" i="6"/>
  <c r="O3160" i="6"/>
  <c r="P3160" i="6"/>
  <c r="Q3160" i="6"/>
  <c r="R3160" i="6"/>
  <c r="O3161" i="6"/>
  <c r="P3161" i="6"/>
  <c r="Q3161" i="6"/>
  <c r="R3161" i="6"/>
  <c r="O3162" i="6"/>
  <c r="P3162" i="6"/>
  <c r="Q3162" i="6"/>
  <c r="R3162" i="6"/>
  <c r="O3163" i="6"/>
  <c r="P3163" i="6"/>
  <c r="Q3163" i="6"/>
  <c r="R3163" i="6"/>
  <c r="O3164" i="6"/>
  <c r="P3164" i="6"/>
  <c r="Q3164" i="6"/>
  <c r="R3164" i="6"/>
  <c r="O3165" i="6"/>
  <c r="P3165" i="6"/>
  <c r="Q3165" i="6"/>
  <c r="R3165" i="6"/>
  <c r="O3166" i="6"/>
  <c r="P3166" i="6"/>
  <c r="Q3166" i="6"/>
  <c r="R3166" i="6"/>
  <c r="O3167" i="6"/>
  <c r="P3167" i="6"/>
  <c r="Q3167" i="6"/>
  <c r="R3167" i="6"/>
  <c r="O3168" i="6"/>
  <c r="P3168" i="6"/>
  <c r="Q3168" i="6"/>
  <c r="R3168" i="6"/>
  <c r="O3169" i="6"/>
  <c r="P3169" i="6"/>
  <c r="Q3169" i="6"/>
  <c r="R3169" i="6"/>
  <c r="O3170" i="6"/>
  <c r="P3170" i="6"/>
  <c r="Q3170" i="6"/>
  <c r="R3170" i="6"/>
  <c r="O3171" i="6"/>
  <c r="P3171" i="6"/>
  <c r="Q3171" i="6"/>
  <c r="R3171" i="6"/>
  <c r="O3172" i="6"/>
  <c r="P3172" i="6"/>
  <c r="Q3172" i="6"/>
  <c r="R3172" i="6"/>
  <c r="O3173" i="6"/>
  <c r="P3173" i="6"/>
  <c r="Q3173" i="6"/>
  <c r="R3173" i="6"/>
  <c r="O3174" i="6"/>
  <c r="P3174" i="6"/>
  <c r="Q3174" i="6"/>
  <c r="R3174" i="6"/>
  <c r="O3175" i="6"/>
  <c r="P3175" i="6"/>
  <c r="Q3175" i="6"/>
  <c r="R3175" i="6"/>
  <c r="O3176" i="6"/>
  <c r="P3176" i="6"/>
  <c r="Q3176" i="6"/>
  <c r="R3176" i="6"/>
  <c r="O3177" i="6"/>
  <c r="P3177" i="6"/>
  <c r="Q3177" i="6"/>
  <c r="R3177" i="6"/>
  <c r="O3178" i="6"/>
  <c r="P3178" i="6"/>
  <c r="Q3178" i="6"/>
  <c r="R3178" i="6"/>
  <c r="O3179" i="6"/>
  <c r="P3179" i="6"/>
  <c r="Q3179" i="6"/>
  <c r="R3179" i="6"/>
  <c r="O3180" i="6"/>
  <c r="P3180" i="6"/>
  <c r="Q3180" i="6"/>
  <c r="R3180" i="6"/>
  <c r="O3181" i="6"/>
  <c r="P3181" i="6"/>
  <c r="Q3181" i="6"/>
  <c r="R3181" i="6"/>
  <c r="O3182" i="6"/>
  <c r="P3182" i="6"/>
  <c r="Q3182" i="6"/>
  <c r="R3182" i="6"/>
  <c r="O3183" i="6"/>
  <c r="P3183" i="6"/>
  <c r="Q3183" i="6"/>
  <c r="R3183" i="6"/>
  <c r="O3184" i="6"/>
  <c r="P3184" i="6"/>
  <c r="Q3184" i="6"/>
  <c r="R3184" i="6"/>
  <c r="O3185" i="6"/>
  <c r="P3185" i="6"/>
  <c r="Q3185" i="6"/>
  <c r="R3185" i="6"/>
  <c r="O3186" i="6"/>
  <c r="P3186" i="6"/>
  <c r="Q3186" i="6"/>
  <c r="R3186" i="6"/>
  <c r="O3187" i="6"/>
  <c r="P3187" i="6"/>
  <c r="Q3187" i="6"/>
  <c r="R3187" i="6"/>
  <c r="O3188" i="6"/>
  <c r="P3188" i="6"/>
  <c r="Q3188" i="6"/>
  <c r="R3188" i="6"/>
  <c r="O3189" i="6"/>
  <c r="P3189" i="6"/>
  <c r="Q3189" i="6"/>
  <c r="R3189" i="6"/>
  <c r="O3190" i="6"/>
  <c r="P3190" i="6"/>
  <c r="Q3190" i="6"/>
  <c r="R3190" i="6"/>
  <c r="O3191" i="6"/>
  <c r="P3191" i="6"/>
  <c r="Q3191" i="6"/>
  <c r="R3191" i="6"/>
  <c r="O3192" i="6"/>
  <c r="P3192" i="6"/>
  <c r="Q3192" i="6"/>
  <c r="R3192" i="6"/>
  <c r="O3193" i="6"/>
  <c r="P3193" i="6"/>
  <c r="Q3193" i="6"/>
  <c r="R3193" i="6"/>
  <c r="O3194" i="6"/>
  <c r="P3194" i="6"/>
  <c r="Q3194" i="6"/>
  <c r="R3194" i="6"/>
  <c r="O3195" i="6"/>
  <c r="P3195" i="6"/>
  <c r="Q3195" i="6"/>
  <c r="R3195" i="6"/>
  <c r="O3196" i="6"/>
  <c r="P3196" i="6"/>
  <c r="Q3196" i="6"/>
  <c r="R3196" i="6"/>
  <c r="O3197" i="6"/>
  <c r="P3197" i="6"/>
  <c r="Q3197" i="6"/>
  <c r="R3197" i="6"/>
  <c r="O3198" i="6"/>
  <c r="P3198" i="6"/>
  <c r="Q3198" i="6"/>
  <c r="R3198" i="6"/>
  <c r="O3199" i="6"/>
  <c r="P3199" i="6"/>
  <c r="Q3199" i="6"/>
  <c r="R3199" i="6"/>
  <c r="O3200" i="6"/>
  <c r="P3200" i="6"/>
  <c r="Q3200" i="6"/>
  <c r="R3200" i="6"/>
  <c r="O3201" i="6"/>
  <c r="P3201" i="6"/>
  <c r="Q3201" i="6"/>
  <c r="R3201" i="6"/>
  <c r="O3202" i="6"/>
  <c r="P3202" i="6"/>
  <c r="Q3202" i="6"/>
  <c r="R3202" i="6"/>
  <c r="O3203" i="6"/>
  <c r="P3203" i="6"/>
  <c r="Q3203" i="6"/>
  <c r="R3203" i="6"/>
  <c r="O3204" i="6"/>
  <c r="P3204" i="6"/>
  <c r="Q3204" i="6"/>
  <c r="R3204" i="6"/>
  <c r="O3205" i="6"/>
  <c r="P3205" i="6"/>
  <c r="Q3205" i="6"/>
  <c r="R3205" i="6"/>
  <c r="O3206" i="6"/>
  <c r="P3206" i="6"/>
  <c r="Q3206" i="6"/>
  <c r="R3206" i="6"/>
  <c r="O3207" i="6"/>
  <c r="P3207" i="6"/>
  <c r="Q3207" i="6"/>
  <c r="R3207" i="6"/>
  <c r="O3208" i="6"/>
  <c r="P3208" i="6"/>
  <c r="Q3208" i="6"/>
  <c r="R3208" i="6"/>
  <c r="O3209" i="6"/>
  <c r="P3209" i="6"/>
  <c r="Q3209" i="6"/>
  <c r="R3209" i="6"/>
  <c r="O3210" i="6"/>
  <c r="P3210" i="6"/>
  <c r="Q3210" i="6"/>
  <c r="R3210" i="6"/>
  <c r="O3211" i="6"/>
  <c r="P3211" i="6"/>
  <c r="Q3211" i="6"/>
  <c r="R3211" i="6"/>
  <c r="O3212" i="6"/>
  <c r="P3212" i="6"/>
  <c r="Q3212" i="6"/>
  <c r="R3212" i="6"/>
  <c r="O3213" i="6"/>
  <c r="P3213" i="6"/>
  <c r="Q3213" i="6"/>
  <c r="R3213" i="6"/>
  <c r="O3214" i="6"/>
  <c r="P3214" i="6"/>
  <c r="Q3214" i="6"/>
  <c r="R3214" i="6"/>
  <c r="O3215" i="6"/>
  <c r="P3215" i="6"/>
  <c r="Q3215" i="6"/>
  <c r="R3215" i="6"/>
  <c r="O3216" i="6"/>
  <c r="P3216" i="6"/>
  <c r="Q3216" i="6"/>
  <c r="R3216" i="6"/>
  <c r="O3217" i="6"/>
  <c r="P3217" i="6"/>
  <c r="Q3217" i="6"/>
  <c r="R3217" i="6"/>
  <c r="O3218" i="6"/>
  <c r="P3218" i="6"/>
  <c r="Q3218" i="6"/>
  <c r="R3218" i="6"/>
  <c r="O3219" i="6"/>
  <c r="P3219" i="6"/>
  <c r="Q3219" i="6"/>
  <c r="R3219" i="6"/>
  <c r="O3220" i="6"/>
  <c r="P3220" i="6"/>
  <c r="Q3220" i="6"/>
  <c r="R3220" i="6"/>
  <c r="O3221" i="6"/>
  <c r="P3221" i="6"/>
  <c r="Q3221" i="6"/>
  <c r="R3221" i="6"/>
  <c r="O3222" i="6"/>
  <c r="P3222" i="6"/>
  <c r="Q3222" i="6"/>
  <c r="R3222" i="6"/>
  <c r="O3223" i="6"/>
  <c r="P3223" i="6"/>
  <c r="Q3223" i="6"/>
  <c r="R3223" i="6"/>
  <c r="O3224" i="6"/>
  <c r="P3224" i="6"/>
  <c r="Q3224" i="6"/>
  <c r="R3224" i="6"/>
  <c r="O3225" i="6"/>
  <c r="P3225" i="6"/>
  <c r="Q3225" i="6"/>
  <c r="R3225" i="6"/>
  <c r="O3226" i="6"/>
  <c r="P3226" i="6"/>
  <c r="Q3226" i="6"/>
  <c r="R3226" i="6"/>
  <c r="O3227" i="6"/>
  <c r="P3227" i="6"/>
  <c r="Q3227" i="6"/>
  <c r="R3227" i="6"/>
  <c r="O3228" i="6"/>
  <c r="P3228" i="6"/>
  <c r="Q3228" i="6"/>
  <c r="R3228" i="6"/>
  <c r="O3229" i="6"/>
  <c r="P3229" i="6"/>
  <c r="Q3229" i="6"/>
  <c r="R3229" i="6"/>
  <c r="O3230" i="6"/>
  <c r="P3230" i="6"/>
  <c r="Q3230" i="6"/>
  <c r="R3230" i="6"/>
  <c r="O3231" i="6"/>
  <c r="P3231" i="6"/>
  <c r="Q3231" i="6"/>
  <c r="R3231" i="6"/>
  <c r="O3232" i="6"/>
  <c r="P3232" i="6"/>
  <c r="Q3232" i="6"/>
  <c r="R3232" i="6"/>
  <c r="O3233" i="6"/>
  <c r="P3233" i="6"/>
  <c r="Q3233" i="6"/>
  <c r="R3233" i="6"/>
  <c r="O3234" i="6"/>
  <c r="P3234" i="6"/>
  <c r="Q3234" i="6"/>
  <c r="R3234" i="6"/>
  <c r="O3235" i="6"/>
  <c r="P3235" i="6"/>
  <c r="Q3235" i="6"/>
  <c r="R3235" i="6"/>
  <c r="O3236" i="6"/>
  <c r="P3236" i="6"/>
  <c r="Q3236" i="6"/>
  <c r="R3236" i="6"/>
  <c r="O3237" i="6"/>
  <c r="P3237" i="6"/>
  <c r="Q3237" i="6"/>
  <c r="R3237" i="6"/>
  <c r="O3238" i="6"/>
  <c r="P3238" i="6"/>
  <c r="Q3238" i="6"/>
  <c r="R3238" i="6"/>
  <c r="O3239" i="6"/>
  <c r="P3239" i="6"/>
  <c r="Q3239" i="6"/>
  <c r="R3239" i="6"/>
  <c r="O3240" i="6"/>
  <c r="P3240" i="6"/>
  <c r="Q3240" i="6"/>
  <c r="R3240" i="6"/>
  <c r="O3241" i="6"/>
  <c r="P3241" i="6"/>
  <c r="Q3241" i="6"/>
  <c r="R3241" i="6"/>
  <c r="O3242" i="6"/>
  <c r="P3242" i="6"/>
  <c r="Q3242" i="6"/>
  <c r="R3242" i="6"/>
  <c r="O3243" i="6"/>
  <c r="P3243" i="6"/>
  <c r="Q3243" i="6"/>
  <c r="R3243" i="6"/>
  <c r="O3244" i="6"/>
  <c r="P3244" i="6"/>
  <c r="Q3244" i="6"/>
  <c r="R3244" i="6"/>
  <c r="O3245" i="6"/>
  <c r="P3245" i="6"/>
  <c r="Q3245" i="6"/>
  <c r="R3245" i="6"/>
  <c r="O3246" i="6"/>
  <c r="P3246" i="6"/>
  <c r="Q3246" i="6"/>
  <c r="R3246" i="6"/>
  <c r="O3247" i="6"/>
  <c r="P3247" i="6"/>
  <c r="Q3247" i="6"/>
  <c r="R3247" i="6"/>
  <c r="O3248" i="6"/>
  <c r="P3248" i="6"/>
  <c r="Q3248" i="6"/>
  <c r="R3248" i="6"/>
  <c r="O3249" i="6"/>
  <c r="P3249" i="6"/>
  <c r="Q3249" i="6"/>
  <c r="R3249" i="6"/>
  <c r="O3250" i="6"/>
  <c r="P3250" i="6"/>
  <c r="Q3250" i="6"/>
  <c r="R3250" i="6"/>
  <c r="O3251" i="6"/>
  <c r="P3251" i="6"/>
  <c r="Q3251" i="6"/>
  <c r="R3251" i="6"/>
  <c r="O3252" i="6"/>
  <c r="P3252" i="6"/>
  <c r="Q3252" i="6"/>
  <c r="R3252" i="6"/>
  <c r="O3253" i="6"/>
  <c r="P3253" i="6"/>
  <c r="Q3253" i="6"/>
  <c r="R3253" i="6"/>
  <c r="O3254" i="6"/>
  <c r="P3254" i="6"/>
  <c r="Q3254" i="6"/>
  <c r="R3254" i="6"/>
  <c r="O3255" i="6"/>
  <c r="P3255" i="6"/>
  <c r="Q3255" i="6"/>
  <c r="R3255" i="6"/>
  <c r="O3256" i="6"/>
  <c r="P3256" i="6"/>
  <c r="Q3256" i="6"/>
  <c r="R3256" i="6"/>
  <c r="O3257" i="6"/>
  <c r="P3257" i="6"/>
  <c r="Q3257" i="6"/>
  <c r="R3257" i="6"/>
  <c r="O3258" i="6"/>
  <c r="P3258" i="6"/>
  <c r="Q3258" i="6"/>
  <c r="R3258" i="6"/>
  <c r="O3259" i="6"/>
  <c r="P3259" i="6"/>
  <c r="Q3259" i="6"/>
  <c r="R3259" i="6"/>
  <c r="O3260" i="6"/>
  <c r="P3260" i="6"/>
  <c r="Q3260" i="6"/>
  <c r="R3260" i="6"/>
  <c r="O3261" i="6"/>
  <c r="P3261" i="6"/>
  <c r="Q3261" i="6"/>
  <c r="R3261" i="6"/>
  <c r="O3262" i="6"/>
  <c r="P3262" i="6"/>
  <c r="Q3262" i="6"/>
  <c r="R3262" i="6"/>
  <c r="O3263" i="6"/>
  <c r="P3263" i="6"/>
  <c r="Q3263" i="6"/>
  <c r="R3263" i="6"/>
  <c r="O3264" i="6"/>
  <c r="P3264" i="6"/>
  <c r="Q3264" i="6"/>
  <c r="R3264" i="6"/>
  <c r="O3265" i="6"/>
  <c r="P3265" i="6"/>
  <c r="Q3265" i="6"/>
  <c r="R3265" i="6"/>
  <c r="O3266" i="6"/>
  <c r="P3266" i="6"/>
  <c r="Q3266" i="6"/>
  <c r="R3266" i="6"/>
  <c r="O3267" i="6"/>
  <c r="P3267" i="6"/>
  <c r="Q3267" i="6"/>
  <c r="R3267" i="6"/>
  <c r="O3268" i="6"/>
  <c r="P3268" i="6"/>
  <c r="Q3268" i="6"/>
  <c r="R3268" i="6"/>
  <c r="O3269" i="6"/>
  <c r="P3269" i="6"/>
  <c r="Q3269" i="6"/>
  <c r="R3269" i="6"/>
  <c r="O3270" i="6"/>
  <c r="P3270" i="6"/>
  <c r="Q3270" i="6"/>
  <c r="R3270" i="6"/>
  <c r="O3271" i="6"/>
  <c r="P3271" i="6"/>
  <c r="Q3271" i="6"/>
  <c r="R3271" i="6"/>
  <c r="O3272" i="6"/>
  <c r="P3272" i="6"/>
  <c r="Q3272" i="6"/>
  <c r="R3272" i="6"/>
  <c r="O3273" i="6"/>
  <c r="P3273" i="6"/>
  <c r="Q3273" i="6"/>
  <c r="R3273" i="6"/>
  <c r="O3274" i="6"/>
  <c r="P3274" i="6"/>
  <c r="Q3274" i="6"/>
  <c r="R3274" i="6"/>
  <c r="O3275" i="6"/>
  <c r="P3275" i="6"/>
  <c r="Q3275" i="6"/>
  <c r="R3275" i="6"/>
  <c r="O3276" i="6"/>
  <c r="P3276" i="6"/>
  <c r="Q3276" i="6"/>
  <c r="R3276" i="6"/>
  <c r="O3277" i="6"/>
  <c r="P3277" i="6"/>
  <c r="Q3277" i="6"/>
  <c r="R3277" i="6"/>
  <c r="O3278" i="6"/>
  <c r="P3278" i="6"/>
  <c r="Q3278" i="6"/>
  <c r="R3278" i="6"/>
  <c r="O3279" i="6"/>
  <c r="P3279" i="6"/>
  <c r="Q3279" i="6"/>
  <c r="R3279" i="6"/>
  <c r="O3280" i="6"/>
  <c r="P3280" i="6"/>
  <c r="Q3280" i="6"/>
  <c r="R3280" i="6"/>
  <c r="O3281" i="6"/>
  <c r="P3281" i="6"/>
  <c r="Q3281" i="6"/>
  <c r="R3281" i="6"/>
  <c r="O3282" i="6"/>
  <c r="P3282" i="6"/>
  <c r="Q3282" i="6"/>
  <c r="R3282" i="6"/>
  <c r="O3283" i="6"/>
  <c r="P3283" i="6"/>
  <c r="Q3283" i="6"/>
  <c r="R3283" i="6"/>
  <c r="O3284" i="6"/>
  <c r="P3284" i="6"/>
  <c r="Q3284" i="6"/>
  <c r="R3284" i="6"/>
  <c r="O3285" i="6"/>
  <c r="P3285" i="6"/>
  <c r="Q3285" i="6"/>
  <c r="R3285" i="6"/>
  <c r="O3286" i="6"/>
  <c r="P3286" i="6"/>
  <c r="Q3286" i="6"/>
  <c r="R3286" i="6"/>
  <c r="O3287" i="6"/>
  <c r="P3287" i="6"/>
  <c r="Q3287" i="6"/>
  <c r="R3287" i="6"/>
  <c r="O3288" i="6"/>
  <c r="P3288" i="6"/>
  <c r="Q3288" i="6"/>
  <c r="R3288" i="6"/>
  <c r="O3289" i="6"/>
  <c r="P3289" i="6"/>
  <c r="Q3289" i="6"/>
  <c r="R3289" i="6"/>
  <c r="O3290" i="6"/>
  <c r="P3290" i="6"/>
  <c r="Q3290" i="6"/>
  <c r="R3290" i="6"/>
  <c r="O3291" i="6"/>
  <c r="P3291" i="6"/>
  <c r="Q3291" i="6"/>
  <c r="R3291" i="6"/>
  <c r="O3292" i="6"/>
  <c r="P3292" i="6"/>
  <c r="Q3292" i="6"/>
  <c r="R3292" i="6"/>
  <c r="O3293" i="6"/>
  <c r="P3293" i="6"/>
  <c r="Q3293" i="6"/>
  <c r="R3293" i="6"/>
  <c r="O3294" i="6"/>
  <c r="P3294" i="6"/>
  <c r="Q3294" i="6"/>
  <c r="R3294" i="6"/>
  <c r="O3295" i="6"/>
  <c r="P3295" i="6"/>
  <c r="Q3295" i="6"/>
  <c r="R3295" i="6"/>
  <c r="O3296" i="6"/>
  <c r="P3296" i="6"/>
  <c r="Q3296" i="6"/>
  <c r="R3296" i="6"/>
  <c r="O3297" i="6"/>
  <c r="P3297" i="6"/>
  <c r="Q3297" i="6"/>
  <c r="R3297" i="6"/>
  <c r="O3298" i="6"/>
  <c r="P3298" i="6"/>
  <c r="Q3298" i="6"/>
  <c r="R3298" i="6"/>
  <c r="O3299" i="6"/>
  <c r="P3299" i="6"/>
  <c r="Q3299" i="6"/>
  <c r="R3299" i="6"/>
  <c r="O3300" i="6"/>
  <c r="P3300" i="6"/>
  <c r="Q3300" i="6"/>
  <c r="R3300" i="6"/>
  <c r="O3301" i="6"/>
  <c r="P3301" i="6"/>
  <c r="Q3301" i="6"/>
  <c r="R3301" i="6"/>
  <c r="O3302" i="6"/>
  <c r="P3302" i="6"/>
  <c r="Q3302" i="6"/>
  <c r="R3302" i="6"/>
  <c r="O3303" i="6"/>
  <c r="P3303" i="6"/>
  <c r="Q3303" i="6"/>
  <c r="R3303" i="6"/>
  <c r="O3304" i="6"/>
  <c r="P3304" i="6"/>
  <c r="Q3304" i="6"/>
  <c r="R3304" i="6"/>
  <c r="O3305" i="6"/>
  <c r="P3305" i="6"/>
  <c r="Q3305" i="6"/>
  <c r="R3305" i="6"/>
  <c r="O3306" i="6"/>
  <c r="P3306" i="6"/>
  <c r="Q3306" i="6"/>
  <c r="R3306" i="6"/>
  <c r="O3307" i="6"/>
  <c r="P3307" i="6"/>
  <c r="Q3307" i="6"/>
  <c r="R3307" i="6"/>
  <c r="O3308" i="6"/>
  <c r="P3308" i="6"/>
  <c r="Q3308" i="6"/>
  <c r="R3308" i="6"/>
  <c r="O3309" i="6"/>
  <c r="P3309" i="6"/>
  <c r="Q3309" i="6"/>
  <c r="R3309" i="6"/>
  <c r="O3310" i="6"/>
  <c r="P3310" i="6"/>
  <c r="Q3310" i="6"/>
  <c r="R3310" i="6"/>
  <c r="O3311" i="6"/>
  <c r="P3311" i="6"/>
  <c r="Q3311" i="6"/>
  <c r="R3311" i="6"/>
  <c r="O3312" i="6"/>
  <c r="P3312" i="6"/>
  <c r="Q3312" i="6"/>
  <c r="R3312" i="6"/>
  <c r="O3313" i="6"/>
  <c r="P3313" i="6"/>
  <c r="Q3313" i="6"/>
  <c r="R3313" i="6"/>
  <c r="O3314" i="6"/>
  <c r="P3314" i="6"/>
  <c r="Q3314" i="6"/>
  <c r="R3314" i="6"/>
  <c r="O3315" i="6"/>
  <c r="P3315" i="6"/>
  <c r="Q3315" i="6"/>
  <c r="R3315" i="6"/>
  <c r="O3316" i="6"/>
  <c r="P3316" i="6"/>
  <c r="Q3316" i="6"/>
  <c r="R3316" i="6"/>
  <c r="O3317" i="6"/>
  <c r="P3317" i="6"/>
  <c r="Q3317" i="6"/>
  <c r="R3317" i="6"/>
  <c r="O3318" i="6"/>
  <c r="P3318" i="6"/>
  <c r="Q3318" i="6"/>
  <c r="R3318" i="6"/>
  <c r="O3319" i="6"/>
  <c r="P3319" i="6"/>
  <c r="Q3319" i="6"/>
  <c r="R3319" i="6"/>
  <c r="O3320" i="6"/>
  <c r="P3320" i="6"/>
  <c r="Q3320" i="6"/>
  <c r="R3320" i="6"/>
  <c r="O3321" i="6"/>
  <c r="P3321" i="6"/>
  <c r="Q3321" i="6"/>
  <c r="R3321" i="6"/>
  <c r="O3322" i="6"/>
  <c r="P3322" i="6"/>
  <c r="Q3322" i="6"/>
  <c r="R3322" i="6"/>
  <c r="O3323" i="6"/>
  <c r="P3323" i="6"/>
  <c r="Q3323" i="6"/>
  <c r="R3323" i="6"/>
  <c r="O3324" i="6"/>
  <c r="P3324" i="6"/>
  <c r="Q3324" i="6"/>
  <c r="R3324" i="6"/>
  <c r="O3325" i="6"/>
  <c r="P3325" i="6"/>
  <c r="Q3325" i="6"/>
  <c r="R3325" i="6"/>
  <c r="O3326" i="6"/>
  <c r="P3326" i="6"/>
  <c r="Q3326" i="6"/>
  <c r="R3326" i="6"/>
  <c r="O3327" i="6"/>
  <c r="P3327" i="6"/>
  <c r="Q3327" i="6"/>
  <c r="R3327" i="6"/>
  <c r="O3328" i="6"/>
  <c r="P3328" i="6"/>
  <c r="Q3328" i="6"/>
  <c r="R3328" i="6"/>
  <c r="O3329" i="6"/>
  <c r="P3329" i="6"/>
  <c r="Q3329" i="6"/>
  <c r="R3329" i="6"/>
  <c r="O3330" i="6"/>
  <c r="P3330" i="6"/>
  <c r="Q3330" i="6"/>
  <c r="R3330" i="6"/>
  <c r="O3331" i="6"/>
  <c r="P3331" i="6"/>
  <c r="Q3331" i="6"/>
  <c r="R3331" i="6"/>
  <c r="O3332" i="6"/>
  <c r="P3332" i="6"/>
  <c r="Q3332" i="6"/>
  <c r="R3332" i="6"/>
  <c r="O3333" i="6"/>
  <c r="P3333" i="6"/>
  <c r="Q3333" i="6"/>
  <c r="R3333" i="6"/>
  <c r="O3334" i="6"/>
  <c r="P3334" i="6"/>
  <c r="Q3334" i="6"/>
  <c r="R3334" i="6"/>
  <c r="O3335" i="6"/>
  <c r="P3335" i="6"/>
  <c r="Q3335" i="6"/>
  <c r="R3335" i="6"/>
  <c r="O3336" i="6"/>
  <c r="P3336" i="6"/>
  <c r="Q3336" i="6"/>
  <c r="R3336" i="6"/>
  <c r="O3337" i="6"/>
  <c r="P3337" i="6"/>
  <c r="Q3337" i="6"/>
  <c r="R3337" i="6"/>
  <c r="O3338" i="6"/>
  <c r="P3338" i="6"/>
  <c r="Q3338" i="6"/>
  <c r="R3338" i="6"/>
  <c r="O3339" i="6"/>
  <c r="P3339" i="6"/>
  <c r="Q3339" i="6"/>
  <c r="R3339" i="6"/>
  <c r="O3340" i="6"/>
  <c r="P3340" i="6"/>
  <c r="Q3340" i="6"/>
  <c r="R3340" i="6"/>
  <c r="O3141" i="6"/>
  <c r="P3141" i="6"/>
  <c r="Q3141" i="6"/>
  <c r="R3141" i="6"/>
  <c r="R2" i="6"/>
  <c r="Q2" i="6"/>
  <c r="P2" i="6"/>
  <c r="B2" i="5" s="1" a="1"/>
  <c r="B2" i="5" s="1"/>
  <c r="O2" i="6"/>
  <c r="S2" i="6" s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14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141" i="6"/>
  <c r="M2" i="6"/>
  <c r="A2" i="5" s="1" a="1"/>
  <c r="A2" i="5" s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14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141" i="6"/>
  <c r="L2" i="6"/>
  <c r="K2" i="6"/>
  <c r="I3" i="6"/>
  <c r="J3" i="6" s="1"/>
  <c r="I4" i="6"/>
  <c r="J4" i="6" s="1"/>
  <c r="I5" i="6"/>
  <c r="J5" i="6" s="1"/>
  <c r="I6" i="6"/>
  <c r="J6" i="6" s="1"/>
  <c r="I7" i="6"/>
  <c r="J7" i="6" s="1"/>
  <c r="I8" i="6"/>
  <c r="J8" i="6" s="1"/>
  <c r="I9" i="6"/>
  <c r="J9" i="6" s="1"/>
  <c r="I10" i="6"/>
  <c r="J10" i="6" s="1"/>
  <c r="I11" i="6"/>
  <c r="J11" i="6" s="1"/>
  <c r="I12" i="6"/>
  <c r="J12" i="6" s="1"/>
  <c r="I13" i="6"/>
  <c r="J13" i="6" s="1"/>
  <c r="I14" i="6"/>
  <c r="J14" i="6" s="1"/>
  <c r="I15" i="6"/>
  <c r="J15" i="6" s="1"/>
  <c r="I16" i="6"/>
  <c r="J16" i="6" s="1"/>
  <c r="I17" i="6"/>
  <c r="J17" i="6" s="1"/>
  <c r="I18" i="6"/>
  <c r="J18" i="6" s="1"/>
  <c r="I19" i="6"/>
  <c r="J19" i="6" s="1"/>
  <c r="I20" i="6"/>
  <c r="J20" i="6" s="1"/>
  <c r="I21" i="6"/>
  <c r="J21" i="6" s="1"/>
  <c r="I22" i="6"/>
  <c r="J22" i="6" s="1"/>
  <c r="I23" i="6"/>
  <c r="J23" i="6" s="1"/>
  <c r="I24" i="6"/>
  <c r="J24" i="6" s="1"/>
  <c r="I25" i="6"/>
  <c r="J25" i="6" s="1"/>
  <c r="I26" i="6"/>
  <c r="J26" i="6" s="1"/>
  <c r="I27" i="6"/>
  <c r="J27" i="6" s="1"/>
  <c r="I28" i="6"/>
  <c r="J28" i="6" s="1"/>
  <c r="I29" i="6"/>
  <c r="J29" i="6" s="1"/>
  <c r="I30" i="6"/>
  <c r="J30" i="6" s="1"/>
  <c r="I31" i="6"/>
  <c r="J31" i="6" s="1"/>
  <c r="I32" i="6"/>
  <c r="J32" i="6" s="1"/>
  <c r="I33" i="6"/>
  <c r="J33" i="6" s="1"/>
  <c r="I34" i="6"/>
  <c r="J34" i="6" s="1"/>
  <c r="I35" i="6"/>
  <c r="J35" i="6" s="1"/>
  <c r="I36" i="6"/>
  <c r="J36" i="6" s="1"/>
  <c r="I37" i="6"/>
  <c r="J37" i="6" s="1"/>
  <c r="I38" i="6"/>
  <c r="J38" i="6" s="1"/>
  <c r="I39" i="6"/>
  <c r="J39" i="6" s="1"/>
  <c r="I40" i="6"/>
  <c r="J40" i="6" s="1"/>
  <c r="I41" i="6"/>
  <c r="J41" i="6" s="1"/>
  <c r="I42" i="6"/>
  <c r="J42" i="6" s="1"/>
  <c r="I43" i="6"/>
  <c r="J43" i="6" s="1"/>
  <c r="I44" i="6"/>
  <c r="J44" i="6" s="1"/>
  <c r="I45" i="6"/>
  <c r="J45" i="6" s="1"/>
  <c r="I46" i="6"/>
  <c r="J46" i="6" s="1"/>
  <c r="I47" i="6"/>
  <c r="J47" i="6" s="1"/>
  <c r="I48" i="6"/>
  <c r="J48" i="6" s="1"/>
  <c r="I49" i="6"/>
  <c r="J49" i="6" s="1"/>
  <c r="I50" i="6"/>
  <c r="J50" i="6" s="1"/>
  <c r="I51" i="6"/>
  <c r="J51" i="6" s="1"/>
  <c r="I52" i="6"/>
  <c r="J52" i="6" s="1"/>
  <c r="I53" i="6"/>
  <c r="J53" i="6" s="1"/>
  <c r="I54" i="6"/>
  <c r="J54" i="6" s="1"/>
  <c r="I55" i="6"/>
  <c r="J55" i="6" s="1"/>
  <c r="I56" i="6"/>
  <c r="J56" i="6" s="1"/>
  <c r="I57" i="6"/>
  <c r="J57" i="6" s="1"/>
  <c r="I58" i="6"/>
  <c r="J58" i="6" s="1"/>
  <c r="I59" i="6"/>
  <c r="J59" i="6" s="1"/>
  <c r="I60" i="6"/>
  <c r="J60" i="6" s="1"/>
  <c r="I61" i="6"/>
  <c r="J61" i="6" s="1"/>
  <c r="I62" i="6"/>
  <c r="J62" i="6" s="1"/>
  <c r="I63" i="6"/>
  <c r="J63" i="6" s="1"/>
  <c r="I64" i="6"/>
  <c r="J64" i="6" s="1"/>
  <c r="I65" i="6"/>
  <c r="J65" i="6" s="1"/>
  <c r="I66" i="6"/>
  <c r="J66" i="6" s="1"/>
  <c r="I67" i="6"/>
  <c r="J67" i="6" s="1"/>
  <c r="I68" i="6"/>
  <c r="J68" i="6" s="1"/>
  <c r="I69" i="6"/>
  <c r="J69" i="6" s="1"/>
  <c r="I70" i="6"/>
  <c r="J70" i="6" s="1"/>
  <c r="I71" i="6"/>
  <c r="J71" i="6" s="1"/>
  <c r="I72" i="6"/>
  <c r="J72" i="6" s="1"/>
  <c r="I73" i="6"/>
  <c r="J73" i="6" s="1"/>
  <c r="I74" i="6"/>
  <c r="J74" i="6" s="1"/>
  <c r="I75" i="6"/>
  <c r="J75" i="6" s="1"/>
  <c r="I76" i="6"/>
  <c r="J76" i="6" s="1"/>
  <c r="I77" i="6"/>
  <c r="J77" i="6" s="1"/>
  <c r="I78" i="6"/>
  <c r="J78" i="6" s="1"/>
  <c r="I79" i="6"/>
  <c r="J79" i="6" s="1"/>
  <c r="I80" i="6"/>
  <c r="J80" i="6" s="1"/>
  <c r="I81" i="6"/>
  <c r="J81" i="6" s="1"/>
  <c r="I82" i="6"/>
  <c r="J82" i="6" s="1"/>
  <c r="I83" i="6"/>
  <c r="J83" i="6" s="1"/>
  <c r="I84" i="6"/>
  <c r="J84" i="6" s="1"/>
  <c r="I85" i="6"/>
  <c r="J85" i="6" s="1"/>
  <c r="I86" i="6"/>
  <c r="J86" i="6" s="1"/>
  <c r="I87" i="6"/>
  <c r="J87" i="6" s="1"/>
  <c r="I88" i="6"/>
  <c r="J88" i="6" s="1"/>
  <c r="I89" i="6"/>
  <c r="J89" i="6" s="1"/>
  <c r="I90" i="6"/>
  <c r="J90" i="6" s="1"/>
  <c r="I91" i="6"/>
  <c r="J91" i="6" s="1"/>
  <c r="I92" i="6"/>
  <c r="J92" i="6" s="1"/>
  <c r="I93" i="6"/>
  <c r="J93" i="6" s="1"/>
  <c r="I94" i="6"/>
  <c r="J94" i="6" s="1"/>
  <c r="I95" i="6"/>
  <c r="J95" i="6" s="1"/>
  <c r="I96" i="6"/>
  <c r="J96" i="6" s="1"/>
  <c r="I97" i="6"/>
  <c r="J97" i="6" s="1"/>
  <c r="I98" i="6"/>
  <c r="J98" i="6" s="1"/>
  <c r="I99" i="6"/>
  <c r="J99" i="6" s="1"/>
  <c r="I100" i="6"/>
  <c r="J100" i="6" s="1"/>
  <c r="I101" i="6"/>
  <c r="J101" i="6" s="1"/>
  <c r="I102" i="6"/>
  <c r="J102" i="6" s="1"/>
  <c r="I103" i="6"/>
  <c r="J103" i="6" s="1"/>
  <c r="I104" i="6"/>
  <c r="J104" i="6" s="1"/>
  <c r="I105" i="6"/>
  <c r="J105" i="6" s="1"/>
  <c r="I106" i="6"/>
  <c r="J106" i="6" s="1"/>
  <c r="I107" i="6"/>
  <c r="J107" i="6" s="1"/>
  <c r="I108" i="6"/>
  <c r="J108" i="6" s="1"/>
  <c r="I109" i="6"/>
  <c r="J109" i="6" s="1"/>
  <c r="I110" i="6"/>
  <c r="J110" i="6" s="1"/>
  <c r="I111" i="6"/>
  <c r="J111" i="6" s="1"/>
  <c r="I112" i="6"/>
  <c r="J112" i="6" s="1"/>
  <c r="I113" i="6"/>
  <c r="J113" i="6" s="1"/>
  <c r="I114" i="6"/>
  <c r="J114" i="6" s="1"/>
  <c r="I115" i="6"/>
  <c r="J115" i="6" s="1"/>
  <c r="I116" i="6"/>
  <c r="J116" i="6" s="1"/>
  <c r="I117" i="6"/>
  <c r="J117" i="6" s="1"/>
  <c r="I118" i="6"/>
  <c r="J118" i="6" s="1"/>
  <c r="I119" i="6"/>
  <c r="J119" i="6" s="1"/>
  <c r="I120" i="6"/>
  <c r="J120" i="6" s="1"/>
  <c r="I121" i="6"/>
  <c r="J121" i="6" s="1"/>
  <c r="I122" i="6"/>
  <c r="J122" i="6" s="1"/>
  <c r="I123" i="6"/>
  <c r="J123" i="6" s="1"/>
  <c r="I124" i="6"/>
  <c r="J124" i="6" s="1"/>
  <c r="I125" i="6"/>
  <c r="J125" i="6" s="1"/>
  <c r="I126" i="6"/>
  <c r="J126" i="6" s="1"/>
  <c r="I127" i="6"/>
  <c r="J127" i="6" s="1"/>
  <c r="I128" i="6"/>
  <c r="J128" i="6" s="1"/>
  <c r="I129" i="6"/>
  <c r="J129" i="6" s="1"/>
  <c r="I130" i="6"/>
  <c r="J130" i="6" s="1"/>
  <c r="I131" i="6"/>
  <c r="J131" i="6" s="1"/>
  <c r="I132" i="6"/>
  <c r="J132" i="6" s="1"/>
  <c r="I133" i="6"/>
  <c r="J133" i="6" s="1"/>
  <c r="I134" i="6"/>
  <c r="J134" i="6" s="1"/>
  <c r="I135" i="6"/>
  <c r="J135" i="6" s="1"/>
  <c r="I136" i="6"/>
  <c r="J136" i="6" s="1"/>
  <c r="I137" i="6"/>
  <c r="J137" i="6" s="1"/>
  <c r="I138" i="6"/>
  <c r="J138" i="6" s="1"/>
  <c r="I139" i="6"/>
  <c r="J139" i="6" s="1"/>
  <c r="I140" i="6"/>
  <c r="J140" i="6" s="1"/>
  <c r="I141" i="6"/>
  <c r="J141" i="6" s="1"/>
  <c r="I142" i="6"/>
  <c r="J142" i="6" s="1"/>
  <c r="I143" i="6"/>
  <c r="J143" i="6" s="1"/>
  <c r="I144" i="6"/>
  <c r="J144" i="6" s="1"/>
  <c r="I145" i="6"/>
  <c r="J145" i="6" s="1"/>
  <c r="I146" i="6"/>
  <c r="J146" i="6" s="1"/>
  <c r="I147" i="6"/>
  <c r="J147" i="6" s="1"/>
  <c r="I148" i="6"/>
  <c r="J148" i="6" s="1"/>
  <c r="I149" i="6"/>
  <c r="J149" i="6" s="1"/>
  <c r="I150" i="6"/>
  <c r="J150" i="6" s="1"/>
  <c r="I151" i="6"/>
  <c r="J151" i="6" s="1"/>
  <c r="I152" i="6"/>
  <c r="J152" i="6" s="1"/>
  <c r="I153" i="6"/>
  <c r="J153" i="6" s="1"/>
  <c r="I154" i="6"/>
  <c r="J154" i="6" s="1"/>
  <c r="I155" i="6"/>
  <c r="J155" i="6" s="1"/>
  <c r="I156" i="6"/>
  <c r="J156" i="6" s="1"/>
  <c r="I157" i="6"/>
  <c r="J157" i="6" s="1"/>
  <c r="I158" i="6"/>
  <c r="J158" i="6" s="1"/>
  <c r="I159" i="6"/>
  <c r="J159" i="6" s="1"/>
  <c r="I160" i="6"/>
  <c r="J160" i="6" s="1"/>
  <c r="I161" i="6"/>
  <c r="J161" i="6" s="1"/>
  <c r="I162" i="6"/>
  <c r="J162" i="6" s="1"/>
  <c r="I163" i="6"/>
  <c r="J163" i="6" s="1"/>
  <c r="I164" i="6"/>
  <c r="J164" i="6" s="1"/>
  <c r="I165" i="6"/>
  <c r="J165" i="6" s="1"/>
  <c r="I166" i="6"/>
  <c r="J166" i="6" s="1"/>
  <c r="I167" i="6"/>
  <c r="J167" i="6" s="1"/>
  <c r="I168" i="6"/>
  <c r="J168" i="6" s="1"/>
  <c r="I169" i="6"/>
  <c r="J169" i="6" s="1"/>
  <c r="I170" i="6"/>
  <c r="J170" i="6" s="1"/>
  <c r="I171" i="6"/>
  <c r="J171" i="6" s="1"/>
  <c r="I172" i="6"/>
  <c r="J172" i="6" s="1"/>
  <c r="I173" i="6"/>
  <c r="J173" i="6" s="1"/>
  <c r="I174" i="6"/>
  <c r="J174" i="6" s="1"/>
  <c r="I175" i="6"/>
  <c r="J175" i="6" s="1"/>
  <c r="I176" i="6"/>
  <c r="J176" i="6" s="1"/>
  <c r="I177" i="6"/>
  <c r="J177" i="6" s="1"/>
  <c r="I178" i="6"/>
  <c r="J178" i="6" s="1"/>
  <c r="I179" i="6"/>
  <c r="J179" i="6" s="1"/>
  <c r="I180" i="6"/>
  <c r="J180" i="6" s="1"/>
  <c r="I181" i="6"/>
  <c r="J181" i="6" s="1"/>
  <c r="I182" i="6"/>
  <c r="J182" i="6" s="1"/>
  <c r="I183" i="6"/>
  <c r="J183" i="6" s="1"/>
  <c r="I184" i="6"/>
  <c r="J184" i="6" s="1"/>
  <c r="I185" i="6"/>
  <c r="J185" i="6" s="1"/>
  <c r="I186" i="6"/>
  <c r="J186" i="6" s="1"/>
  <c r="I187" i="6"/>
  <c r="J187" i="6" s="1"/>
  <c r="I188" i="6"/>
  <c r="J188" i="6" s="1"/>
  <c r="I189" i="6"/>
  <c r="J189" i="6" s="1"/>
  <c r="I190" i="6"/>
  <c r="J190" i="6" s="1"/>
  <c r="I191" i="6"/>
  <c r="J191" i="6" s="1"/>
  <c r="I192" i="6"/>
  <c r="J192" i="6" s="1"/>
  <c r="I193" i="6"/>
  <c r="J193" i="6" s="1"/>
  <c r="I194" i="6"/>
  <c r="J194" i="6" s="1"/>
  <c r="I195" i="6"/>
  <c r="J195" i="6" s="1"/>
  <c r="I196" i="6"/>
  <c r="J196" i="6" s="1"/>
  <c r="I197" i="6"/>
  <c r="J197" i="6" s="1"/>
  <c r="I198" i="6"/>
  <c r="J198" i="6" s="1"/>
  <c r="I199" i="6"/>
  <c r="J199" i="6" s="1"/>
  <c r="I200" i="6"/>
  <c r="J200" i="6" s="1"/>
  <c r="I201" i="6"/>
  <c r="J201" i="6" s="1"/>
  <c r="I202" i="6"/>
  <c r="J202" i="6" s="1"/>
  <c r="I203" i="6"/>
  <c r="J203" i="6" s="1"/>
  <c r="I204" i="6"/>
  <c r="J204" i="6" s="1"/>
  <c r="I205" i="6"/>
  <c r="J205" i="6" s="1"/>
  <c r="I206" i="6"/>
  <c r="J206" i="6" s="1"/>
  <c r="I207" i="6"/>
  <c r="J207" i="6" s="1"/>
  <c r="I208" i="6"/>
  <c r="J208" i="6" s="1"/>
  <c r="I209" i="6"/>
  <c r="J209" i="6" s="1"/>
  <c r="I210" i="6"/>
  <c r="J210" i="6" s="1"/>
  <c r="I211" i="6"/>
  <c r="J211" i="6" s="1"/>
  <c r="I212" i="6"/>
  <c r="J212" i="6" s="1"/>
  <c r="I213" i="6"/>
  <c r="J213" i="6" s="1"/>
  <c r="I214" i="6"/>
  <c r="J214" i="6" s="1"/>
  <c r="I215" i="6"/>
  <c r="J215" i="6" s="1"/>
  <c r="I216" i="6"/>
  <c r="J216" i="6" s="1"/>
  <c r="I217" i="6"/>
  <c r="J217" i="6" s="1"/>
  <c r="I218" i="6"/>
  <c r="J218" i="6" s="1"/>
  <c r="I219" i="6"/>
  <c r="J219" i="6" s="1"/>
  <c r="I220" i="6"/>
  <c r="J220" i="6" s="1"/>
  <c r="I221" i="6"/>
  <c r="J221" i="6" s="1"/>
  <c r="I222" i="6"/>
  <c r="J222" i="6" s="1"/>
  <c r="I223" i="6"/>
  <c r="J223" i="6" s="1"/>
  <c r="I224" i="6"/>
  <c r="J224" i="6" s="1"/>
  <c r="I225" i="6"/>
  <c r="J225" i="6" s="1"/>
  <c r="I226" i="6"/>
  <c r="J226" i="6" s="1"/>
  <c r="I227" i="6"/>
  <c r="J227" i="6" s="1"/>
  <c r="I228" i="6"/>
  <c r="J228" i="6" s="1"/>
  <c r="I229" i="6"/>
  <c r="J229" i="6" s="1"/>
  <c r="I230" i="6"/>
  <c r="J230" i="6" s="1"/>
  <c r="I231" i="6"/>
  <c r="J231" i="6" s="1"/>
  <c r="I232" i="6"/>
  <c r="J232" i="6" s="1"/>
  <c r="I233" i="6"/>
  <c r="J233" i="6" s="1"/>
  <c r="I234" i="6"/>
  <c r="J234" i="6" s="1"/>
  <c r="I235" i="6"/>
  <c r="J235" i="6" s="1"/>
  <c r="I236" i="6"/>
  <c r="J236" i="6" s="1"/>
  <c r="I237" i="6"/>
  <c r="J237" i="6" s="1"/>
  <c r="I238" i="6"/>
  <c r="J238" i="6" s="1"/>
  <c r="I239" i="6"/>
  <c r="J239" i="6" s="1"/>
  <c r="I240" i="6"/>
  <c r="J240" i="6" s="1"/>
  <c r="I241" i="6"/>
  <c r="J241" i="6" s="1"/>
  <c r="I242" i="6"/>
  <c r="J242" i="6" s="1"/>
  <c r="I243" i="6"/>
  <c r="J243" i="6" s="1"/>
  <c r="I244" i="6"/>
  <c r="J244" i="6" s="1"/>
  <c r="I245" i="6"/>
  <c r="J245" i="6" s="1"/>
  <c r="I246" i="6"/>
  <c r="J246" i="6" s="1"/>
  <c r="I247" i="6"/>
  <c r="J247" i="6" s="1"/>
  <c r="I248" i="6"/>
  <c r="J248" i="6" s="1"/>
  <c r="I249" i="6"/>
  <c r="J249" i="6" s="1"/>
  <c r="I250" i="6"/>
  <c r="J250" i="6" s="1"/>
  <c r="I251" i="6"/>
  <c r="J251" i="6" s="1"/>
  <c r="I252" i="6"/>
  <c r="J252" i="6" s="1"/>
  <c r="I253" i="6"/>
  <c r="J253" i="6" s="1"/>
  <c r="I254" i="6"/>
  <c r="J254" i="6" s="1"/>
  <c r="I255" i="6"/>
  <c r="J255" i="6" s="1"/>
  <c r="I256" i="6"/>
  <c r="J256" i="6" s="1"/>
  <c r="I257" i="6"/>
  <c r="J257" i="6" s="1"/>
  <c r="I258" i="6"/>
  <c r="J258" i="6" s="1"/>
  <c r="I259" i="6"/>
  <c r="J259" i="6" s="1"/>
  <c r="I260" i="6"/>
  <c r="J260" i="6" s="1"/>
  <c r="I261" i="6"/>
  <c r="J261" i="6" s="1"/>
  <c r="I262" i="6"/>
  <c r="J262" i="6" s="1"/>
  <c r="I263" i="6"/>
  <c r="J263" i="6" s="1"/>
  <c r="I264" i="6"/>
  <c r="J264" i="6" s="1"/>
  <c r="I265" i="6"/>
  <c r="J265" i="6" s="1"/>
  <c r="I266" i="6"/>
  <c r="J266" i="6" s="1"/>
  <c r="I267" i="6"/>
  <c r="J267" i="6" s="1"/>
  <c r="I268" i="6"/>
  <c r="J268" i="6" s="1"/>
  <c r="I269" i="6"/>
  <c r="J269" i="6" s="1"/>
  <c r="I270" i="6"/>
  <c r="J270" i="6" s="1"/>
  <c r="I271" i="6"/>
  <c r="J271" i="6" s="1"/>
  <c r="I272" i="6"/>
  <c r="J272" i="6" s="1"/>
  <c r="I273" i="6"/>
  <c r="J273" i="6" s="1"/>
  <c r="I274" i="6"/>
  <c r="J274" i="6" s="1"/>
  <c r="I275" i="6"/>
  <c r="J275" i="6" s="1"/>
  <c r="I276" i="6"/>
  <c r="J276" i="6" s="1"/>
  <c r="I277" i="6"/>
  <c r="J277" i="6" s="1"/>
  <c r="I278" i="6"/>
  <c r="J278" i="6" s="1"/>
  <c r="I279" i="6"/>
  <c r="J279" i="6" s="1"/>
  <c r="I280" i="6"/>
  <c r="J280" i="6" s="1"/>
  <c r="I281" i="6"/>
  <c r="J281" i="6" s="1"/>
  <c r="I282" i="6"/>
  <c r="J282" i="6" s="1"/>
  <c r="I283" i="6"/>
  <c r="J283" i="6" s="1"/>
  <c r="I284" i="6"/>
  <c r="J284" i="6" s="1"/>
  <c r="I285" i="6"/>
  <c r="J285" i="6" s="1"/>
  <c r="I286" i="6"/>
  <c r="J286" i="6" s="1"/>
  <c r="I287" i="6"/>
  <c r="J287" i="6" s="1"/>
  <c r="I288" i="6"/>
  <c r="J288" i="6" s="1"/>
  <c r="I289" i="6"/>
  <c r="J289" i="6" s="1"/>
  <c r="I290" i="6"/>
  <c r="J290" i="6" s="1"/>
  <c r="I291" i="6"/>
  <c r="J291" i="6" s="1"/>
  <c r="I292" i="6"/>
  <c r="J292" i="6" s="1"/>
  <c r="I293" i="6"/>
  <c r="J293" i="6" s="1"/>
  <c r="I294" i="6"/>
  <c r="J294" i="6" s="1"/>
  <c r="I295" i="6"/>
  <c r="J295" i="6" s="1"/>
  <c r="I296" i="6"/>
  <c r="J296" i="6" s="1"/>
  <c r="I297" i="6"/>
  <c r="J297" i="6" s="1"/>
  <c r="I298" i="6"/>
  <c r="J298" i="6" s="1"/>
  <c r="I299" i="6"/>
  <c r="J299" i="6" s="1"/>
  <c r="I300" i="6"/>
  <c r="J300" i="6" s="1"/>
  <c r="I301" i="6"/>
  <c r="J301" i="6" s="1"/>
  <c r="I302" i="6"/>
  <c r="J302" i="6" s="1"/>
  <c r="I303" i="6"/>
  <c r="J303" i="6" s="1"/>
  <c r="I304" i="6"/>
  <c r="J304" i="6" s="1"/>
  <c r="I305" i="6"/>
  <c r="J305" i="6" s="1"/>
  <c r="I306" i="6"/>
  <c r="J306" i="6" s="1"/>
  <c r="I307" i="6"/>
  <c r="J307" i="6" s="1"/>
  <c r="I308" i="6"/>
  <c r="J308" i="6" s="1"/>
  <c r="I309" i="6"/>
  <c r="J309" i="6" s="1"/>
  <c r="I310" i="6"/>
  <c r="J310" i="6" s="1"/>
  <c r="I311" i="6"/>
  <c r="J311" i="6" s="1"/>
  <c r="I312" i="6"/>
  <c r="J312" i="6" s="1"/>
  <c r="I313" i="6"/>
  <c r="J313" i="6" s="1"/>
  <c r="I314" i="6"/>
  <c r="J314" i="6" s="1"/>
  <c r="I315" i="6"/>
  <c r="J315" i="6" s="1"/>
  <c r="I316" i="6"/>
  <c r="J316" i="6" s="1"/>
  <c r="I317" i="6"/>
  <c r="J317" i="6" s="1"/>
  <c r="I318" i="6"/>
  <c r="J318" i="6" s="1"/>
  <c r="I319" i="6"/>
  <c r="J319" i="6" s="1"/>
  <c r="I320" i="6"/>
  <c r="J320" i="6" s="1"/>
  <c r="I321" i="6"/>
  <c r="J321" i="6" s="1"/>
  <c r="I322" i="6"/>
  <c r="J322" i="6" s="1"/>
  <c r="I323" i="6"/>
  <c r="J323" i="6" s="1"/>
  <c r="I324" i="6"/>
  <c r="J324" i="6" s="1"/>
  <c r="I325" i="6"/>
  <c r="J325" i="6" s="1"/>
  <c r="I326" i="6"/>
  <c r="J326" i="6" s="1"/>
  <c r="I327" i="6"/>
  <c r="J327" i="6" s="1"/>
  <c r="I328" i="6"/>
  <c r="J328" i="6" s="1"/>
  <c r="I329" i="6"/>
  <c r="J329" i="6" s="1"/>
  <c r="I330" i="6"/>
  <c r="J330" i="6" s="1"/>
  <c r="I331" i="6"/>
  <c r="J331" i="6" s="1"/>
  <c r="I332" i="6"/>
  <c r="J332" i="6" s="1"/>
  <c r="I333" i="6"/>
  <c r="J333" i="6" s="1"/>
  <c r="I334" i="6"/>
  <c r="J334" i="6" s="1"/>
  <c r="I335" i="6"/>
  <c r="J335" i="6" s="1"/>
  <c r="I336" i="6"/>
  <c r="J336" i="6" s="1"/>
  <c r="I337" i="6"/>
  <c r="J337" i="6" s="1"/>
  <c r="I338" i="6"/>
  <c r="J338" i="6" s="1"/>
  <c r="I339" i="6"/>
  <c r="J339" i="6" s="1"/>
  <c r="I340" i="6"/>
  <c r="J340" i="6" s="1"/>
  <c r="I341" i="6"/>
  <c r="J341" i="6" s="1"/>
  <c r="I342" i="6"/>
  <c r="J342" i="6" s="1"/>
  <c r="I343" i="6"/>
  <c r="J343" i="6" s="1"/>
  <c r="I344" i="6"/>
  <c r="J344" i="6" s="1"/>
  <c r="I345" i="6"/>
  <c r="J345" i="6" s="1"/>
  <c r="I346" i="6"/>
  <c r="J346" i="6" s="1"/>
  <c r="I347" i="6"/>
  <c r="J347" i="6" s="1"/>
  <c r="I348" i="6"/>
  <c r="J348" i="6" s="1"/>
  <c r="I349" i="6"/>
  <c r="J349" i="6" s="1"/>
  <c r="I350" i="6"/>
  <c r="J350" i="6" s="1"/>
  <c r="I351" i="6"/>
  <c r="J351" i="6" s="1"/>
  <c r="I352" i="6"/>
  <c r="J352" i="6" s="1"/>
  <c r="I353" i="6"/>
  <c r="J353" i="6" s="1"/>
  <c r="I354" i="6"/>
  <c r="J354" i="6" s="1"/>
  <c r="I355" i="6"/>
  <c r="J355" i="6" s="1"/>
  <c r="I356" i="6"/>
  <c r="J356" i="6" s="1"/>
  <c r="I357" i="6"/>
  <c r="J357" i="6" s="1"/>
  <c r="I358" i="6"/>
  <c r="J358" i="6" s="1"/>
  <c r="I359" i="6"/>
  <c r="J359" i="6" s="1"/>
  <c r="I360" i="6"/>
  <c r="J360" i="6" s="1"/>
  <c r="I361" i="6"/>
  <c r="J361" i="6" s="1"/>
  <c r="I362" i="6"/>
  <c r="J362" i="6" s="1"/>
  <c r="I363" i="6"/>
  <c r="J363" i="6" s="1"/>
  <c r="I364" i="6"/>
  <c r="J364" i="6" s="1"/>
  <c r="I365" i="6"/>
  <c r="J365" i="6" s="1"/>
  <c r="I366" i="6"/>
  <c r="J366" i="6" s="1"/>
  <c r="I367" i="6"/>
  <c r="J367" i="6" s="1"/>
  <c r="I368" i="6"/>
  <c r="J368" i="6" s="1"/>
  <c r="I369" i="6"/>
  <c r="J369" i="6" s="1"/>
  <c r="I370" i="6"/>
  <c r="J370" i="6" s="1"/>
  <c r="I371" i="6"/>
  <c r="J371" i="6" s="1"/>
  <c r="I372" i="6"/>
  <c r="J372" i="6" s="1"/>
  <c r="I373" i="6"/>
  <c r="J373" i="6" s="1"/>
  <c r="I374" i="6"/>
  <c r="J374" i="6" s="1"/>
  <c r="I375" i="6"/>
  <c r="J375" i="6" s="1"/>
  <c r="I376" i="6"/>
  <c r="J376" i="6" s="1"/>
  <c r="I377" i="6"/>
  <c r="J377" i="6" s="1"/>
  <c r="I378" i="6"/>
  <c r="J378" i="6" s="1"/>
  <c r="I379" i="6"/>
  <c r="J379" i="6" s="1"/>
  <c r="I380" i="6"/>
  <c r="J380" i="6" s="1"/>
  <c r="I381" i="6"/>
  <c r="J381" i="6" s="1"/>
  <c r="I382" i="6"/>
  <c r="J382" i="6" s="1"/>
  <c r="I383" i="6"/>
  <c r="J383" i="6" s="1"/>
  <c r="I384" i="6"/>
  <c r="J384" i="6" s="1"/>
  <c r="I385" i="6"/>
  <c r="J385" i="6" s="1"/>
  <c r="I386" i="6"/>
  <c r="J386" i="6" s="1"/>
  <c r="I387" i="6"/>
  <c r="J387" i="6" s="1"/>
  <c r="I388" i="6"/>
  <c r="J388" i="6" s="1"/>
  <c r="I389" i="6"/>
  <c r="J389" i="6" s="1"/>
  <c r="I390" i="6"/>
  <c r="J390" i="6" s="1"/>
  <c r="I391" i="6"/>
  <c r="J391" i="6" s="1"/>
  <c r="I392" i="6"/>
  <c r="J392" i="6" s="1"/>
  <c r="I393" i="6"/>
  <c r="J393" i="6" s="1"/>
  <c r="I394" i="6"/>
  <c r="J394" i="6" s="1"/>
  <c r="I395" i="6"/>
  <c r="J395" i="6" s="1"/>
  <c r="I396" i="6"/>
  <c r="J396" i="6" s="1"/>
  <c r="I397" i="6"/>
  <c r="J397" i="6" s="1"/>
  <c r="I398" i="6"/>
  <c r="J398" i="6" s="1"/>
  <c r="I399" i="6"/>
  <c r="J399" i="6" s="1"/>
  <c r="I400" i="6"/>
  <c r="J400" i="6" s="1"/>
  <c r="I401" i="6"/>
  <c r="J401" i="6" s="1"/>
  <c r="I402" i="6"/>
  <c r="J402" i="6" s="1"/>
  <c r="I403" i="6"/>
  <c r="J403" i="6" s="1"/>
  <c r="I404" i="6"/>
  <c r="J404" i="6" s="1"/>
  <c r="I405" i="6"/>
  <c r="J405" i="6" s="1"/>
  <c r="I406" i="6"/>
  <c r="J406" i="6" s="1"/>
  <c r="I407" i="6"/>
  <c r="J407" i="6" s="1"/>
  <c r="I408" i="6"/>
  <c r="J408" i="6" s="1"/>
  <c r="I409" i="6"/>
  <c r="J409" i="6" s="1"/>
  <c r="I410" i="6"/>
  <c r="J410" i="6" s="1"/>
  <c r="I411" i="6"/>
  <c r="J411" i="6" s="1"/>
  <c r="I412" i="6"/>
  <c r="J412" i="6" s="1"/>
  <c r="I413" i="6"/>
  <c r="J413" i="6" s="1"/>
  <c r="I414" i="6"/>
  <c r="J414" i="6" s="1"/>
  <c r="I415" i="6"/>
  <c r="J415" i="6" s="1"/>
  <c r="I416" i="6"/>
  <c r="J416" i="6" s="1"/>
  <c r="I417" i="6"/>
  <c r="J417" i="6" s="1"/>
  <c r="I418" i="6"/>
  <c r="J418" i="6" s="1"/>
  <c r="I419" i="6"/>
  <c r="J419" i="6" s="1"/>
  <c r="I420" i="6"/>
  <c r="J420" i="6" s="1"/>
  <c r="I421" i="6"/>
  <c r="J421" i="6" s="1"/>
  <c r="I422" i="6"/>
  <c r="J422" i="6" s="1"/>
  <c r="I423" i="6"/>
  <c r="J423" i="6" s="1"/>
  <c r="I424" i="6"/>
  <c r="J424" i="6" s="1"/>
  <c r="I425" i="6"/>
  <c r="J425" i="6" s="1"/>
  <c r="I426" i="6"/>
  <c r="J426" i="6" s="1"/>
  <c r="I427" i="6"/>
  <c r="J427" i="6" s="1"/>
  <c r="I428" i="6"/>
  <c r="J428" i="6" s="1"/>
  <c r="I429" i="6"/>
  <c r="J429" i="6" s="1"/>
  <c r="I430" i="6"/>
  <c r="J430" i="6" s="1"/>
  <c r="I431" i="6"/>
  <c r="J431" i="6" s="1"/>
  <c r="I432" i="6"/>
  <c r="J432" i="6" s="1"/>
  <c r="I433" i="6"/>
  <c r="J433" i="6" s="1"/>
  <c r="I434" i="6"/>
  <c r="J434" i="6" s="1"/>
  <c r="I435" i="6"/>
  <c r="J435" i="6" s="1"/>
  <c r="I436" i="6"/>
  <c r="J436" i="6" s="1"/>
  <c r="I437" i="6"/>
  <c r="J437" i="6" s="1"/>
  <c r="I438" i="6"/>
  <c r="J438" i="6" s="1"/>
  <c r="I439" i="6"/>
  <c r="J439" i="6" s="1"/>
  <c r="I440" i="6"/>
  <c r="J440" i="6" s="1"/>
  <c r="I441" i="6"/>
  <c r="J441" i="6" s="1"/>
  <c r="I442" i="6"/>
  <c r="J442" i="6" s="1"/>
  <c r="I443" i="6"/>
  <c r="J443" i="6" s="1"/>
  <c r="I444" i="6"/>
  <c r="J444" i="6" s="1"/>
  <c r="I445" i="6"/>
  <c r="J445" i="6" s="1"/>
  <c r="I446" i="6"/>
  <c r="J446" i="6" s="1"/>
  <c r="I447" i="6"/>
  <c r="J447" i="6" s="1"/>
  <c r="I448" i="6"/>
  <c r="J448" i="6" s="1"/>
  <c r="I449" i="6"/>
  <c r="J449" i="6" s="1"/>
  <c r="I450" i="6"/>
  <c r="J450" i="6" s="1"/>
  <c r="I451" i="6"/>
  <c r="J451" i="6" s="1"/>
  <c r="I452" i="6"/>
  <c r="J452" i="6" s="1"/>
  <c r="I453" i="6"/>
  <c r="J453" i="6" s="1"/>
  <c r="I454" i="6"/>
  <c r="J454" i="6" s="1"/>
  <c r="I455" i="6"/>
  <c r="J455" i="6" s="1"/>
  <c r="I456" i="6"/>
  <c r="J456" i="6" s="1"/>
  <c r="I457" i="6"/>
  <c r="J457" i="6" s="1"/>
  <c r="I458" i="6"/>
  <c r="J458" i="6" s="1"/>
  <c r="I459" i="6"/>
  <c r="J459" i="6" s="1"/>
  <c r="I460" i="6"/>
  <c r="J460" i="6" s="1"/>
  <c r="I461" i="6"/>
  <c r="J461" i="6" s="1"/>
  <c r="I462" i="6"/>
  <c r="J462" i="6" s="1"/>
  <c r="I463" i="6"/>
  <c r="J463" i="6" s="1"/>
  <c r="I464" i="6"/>
  <c r="J464" i="6" s="1"/>
  <c r="I465" i="6"/>
  <c r="J465" i="6" s="1"/>
  <c r="I466" i="6"/>
  <c r="J466" i="6" s="1"/>
  <c r="I467" i="6"/>
  <c r="J467" i="6" s="1"/>
  <c r="I468" i="6"/>
  <c r="J468" i="6" s="1"/>
  <c r="I469" i="6"/>
  <c r="J469" i="6" s="1"/>
  <c r="I470" i="6"/>
  <c r="J470" i="6" s="1"/>
  <c r="I471" i="6"/>
  <c r="J471" i="6" s="1"/>
  <c r="I472" i="6"/>
  <c r="J472" i="6" s="1"/>
  <c r="I473" i="6"/>
  <c r="J473" i="6" s="1"/>
  <c r="I474" i="6"/>
  <c r="J474" i="6" s="1"/>
  <c r="I475" i="6"/>
  <c r="J475" i="6" s="1"/>
  <c r="I476" i="6"/>
  <c r="J476" i="6" s="1"/>
  <c r="I477" i="6"/>
  <c r="J477" i="6" s="1"/>
  <c r="I478" i="6"/>
  <c r="J478" i="6" s="1"/>
  <c r="I479" i="6"/>
  <c r="J479" i="6" s="1"/>
  <c r="I480" i="6"/>
  <c r="J480" i="6" s="1"/>
  <c r="I481" i="6"/>
  <c r="J481" i="6" s="1"/>
  <c r="I482" i="6"/>
  <c r="J482" i="6" s="1"/>
  <c r="I483" i="6"/>
  <c r="J483" i="6" s="1"/>
  <c r="I484" i="6"/>
  <c r="J484" i="6" s="1"/>
  <c r="I485" i="6"/>
  <c r="J485" i="6" s="1"/>
  <c r="I486" i="6"/>
  <c r="J486" i="6" s="1"/>
  <c r="I487" i="6"/>
  <c r="J487" i="6" s="1"/>
  <c r="I488" i="6"/>
  <c r="J488" i="6" s="1"/>
  <c r="I489" i="6"/>
  <c r="J489" i="6" s="1"/>
  <c r="I490" i="6"/>
  <c r="J490" i="6" s="1"/>
  <c r="I491" i="6"/>
  <c r="J491" i="6" s="1"/>
  <c r="I492" i="6"/>
  <c r="J492" i="6" s="1"/>
  <c r="I493" i="6"/>
  <c r="J493" i="6" s="1"/>
  <c r="I494" i="6"/>
  <c r="J494" i="6" s="1"/>
  <c r="I495" i="6"/>
  <c r="J495" i="6" s="1"/>
  <c r="I496" i="6"/>
  <c r="J496" i="6" s="1"/>
  <c r="I497" i="6"/>
  <c r="J497" i="6" s="1"/>
  <c r="I498" i="6"/>
  <c r="J498" i="6" s="1"/>
  <c r="I499" i="6"/>
  <c r="J499" i="6" s="1"/>
  <c r="I500" i="6"/>
  <c r="J500" i="6" s="1"/>
  <c r="I501" i="6"/>
  <c r="J501" i="6" s="1"/>
  <c r="I502" i="6"/>
  <c r="J502" i="6" s="1"/>
  <c r="I503" i="6"/>
  <c r="J503" i="6" s="1"/>
  <c r="I504" i="6"/>
  <c r="J504" i="6" s="1"/>
  <c r="I505" i="6"/>
  <c r="J505" i="6" s="1"/>
  <c r="I506" i="6"/>
  <c r="J506" i="6" s="1"/>
  <c r="I507" i="6"/>
  <c r="J507" i="6" s="1"/>
  <c r="I508" i="6"/>
  <c r="J508" i="6" s="1"/>
  <c r="I509" i="6"/>
  <c r="J509" i="6" s="1"/>
  <c r="I510" i="6"/>
  <c r="J510" i="6" s="1"/>
  <c r="I511" i="6"/>
  <c r="J511" i="6" s="1"/>
  <c r="I512" i="6"/>
  <c r="J512" i="6" s="1"/>
  <c r="I513" i="6"/>
  <c r="J513" i="6" s="1"/>
  <c r="I514" i="6"/>
  <c r="J514" i="6" s="1"/>
  <c r="I515" i="6"/>
  <c r="J515" i="6" s="1"/>
  <c r="I516" i="6"/>
  <c r="J516" i="6" s="1"/>
  <c r="I517" i="6"/>
  <c r="J517" i="6" s="1"/>
  <c r="I518" i="6"/>
  <c r="J518" i="6" s="1"/>
  <c r="I519" i="6"/>
  <c r="J519" i="6" s="1"/>
  <c r="I520" i="6"/>
  <c r="J520" i="6" s="1"/>
  <c r="I521" i="6"/>
  <c r="J521" i="6" s="1"/>
  <c r="I522" i="6"/>
  <c r="J522" i="6" s="1"/>
  <c r="I523" i="6"/>
  <c r="J523" i="6" s="1"/>
  <c r="I524" i="6"/>
  <c r="J524" i="6" s="1"/>
  <c r="I525" i="6"/>
  <c r="J525" i="6" s="1"/>
  <c r="I526" i="6"/>
  <c r="J526" i="6" s="1"/>
  <c r="I527" i="6"/>
  <c r="J527" i="6" s="1"/>
  <c r="I528" i="6"/>
  <c r="J528" i="6" s="1"/>
  <c r="I529" i="6"/>
  <c r="J529" i="6" s="1"/>
  <c r="I530" i="6"/>
  <c r="J530" i="6" s="1"/>
  <c r="I531" i="6"/>
  <c r="J531" i="6" s="1"/>
  <c r="I532" i="6"/>
  <c r="J532" i="6" s="1"/>
  <c r="I533" i="6"/>
  <c r="J533" i="6" s="1"/>
  <c r="I534" i="6"/>
  <c r="J534" i="6" s="1"/>
  <c r="I535" i="6"/>
  <c r="J535" i="6" s="1"/>
  <c r="I536" i="6"/>
  <c r="J536" i="6" s="1"/>
  <c r="I537" i="6"/>
  <c r="J537" i="6" s="1"/>
  <c r="I538" i="6"/>
  <c r="J538" i="6" s="1"/>
  <c r="I539" i="6"/>
  <c r="J539" i="6" s="1"/>
  <c r="I540" i="6"/>
  <c r="J540" i="6" s="1"/>
  <c r="I541" i="6"/>
  <c r="J541" i="6" s="1"/>
  <c r="I542" i="6"/>
  <c r="J542" i="6" s="1"/>
  <c r="I543" i="6"/>
  <c r="J543" i="6" s="1"/>
  <c r="I544" i="6"/>
  <c r="J544" i="6" s="1"/>
  <c r="I545" i="6"/>
  <c r="J545" i="6" s="1"/>
  <c r="I546" i="6"/>
  <c r="J546" i="6" s="1"/>
  <c r="I547" i="6"/>
  <c r="J547" i="6" s="1"/>
  <c r="I548" i="6"/>
  <c r="J548" i="6" s="1"/>
  <c r="I549" i="6"/>
  <c r="J549" i="6" s="1"/>
  <c r="I550" i="6"/>
  <c r="J550" i="6" s="1"/>
  <c r="I551" i="6"/>
  <c r="J551" i="6" s="1"/>
  <c r="I552" i="6"/>
  <c r="J552" i="6" s="1"/>
  <c r="I553" i="6"/>
  <c r="J553" i="6" s="1"/>
  <c r="I554" i="6"/>
  <c r="J554" i="6" s="1"/>
  <c r="I555" i="6"/>
  <c r="J555" i="6" s="1"/>
  <c r="I556" i="6"/>
  <c r="J556" i="6" s="1"/>
  <c r="I557" i="6"/>
  <c r="J557" i="6" s="1"/>
  <c r="I558" i="6"/>
  <c r="J558" i="6" s="1"/>
  <c r="I559" i="6"/>
  <c r="J559" i="6" s="1"/>
  <c r="I560" i="6"/>
  <c r="J560" i="6" s="1"/>
  <c r="I561" i="6"/>
  <c r="J561" i="6" s="1"/>
  <c r="I562" i="6"/>
  <c r="J562" i="6" s="1"/>
  <c r="I563" i="6"/>
  <c r="J563" i="6" s="1"/>
  <c r="I564" i="6"/>
  <c r="J564" i="6" s="1"/>
  <c r="I565" i="6"/>
  <c r="J565" i="6" s="1"/>
  <c r="I566" i="6"/>
  <c r="J566" i="6" s="1"/>
  <c r="I567" i="6"/>
  <c r="J567" i="6" s="1"/>
  <c r="I568" i="6"/>
  <c r="J568" i="6" s="1"/>
  <c r="I569" i="6"/>
  <c r="J569" i="6" s="1"/>
  <c r="I570" i="6"/>
  <c r="J570" i="6" s="1"/>
  <c r="I571" i="6"/>
  <c r="J571" i="6" s="1"/>
  <c r="I572" i="6"/>
  <c r="J572" i="6" s="1"/>
  <c r="I573" i="6"/>
  <c r="J573" i="6" s="1"/>
  <c r="I574" i="6"/>
  <c r="J574" i="6" s="1"/>
  <c r="I575" i="6"/>
  <c r="J575" i="6" s="1"/>
  <c r="I576" i="6"/>
  <c r="J576" i="6" s="1"/>
  <c r="I577" i="6"/>
  <c r="J577" i="6" s="1"/>
  <c r="I578" i="6"/>
  <c r="J578" i="6" s="1"/>
  <c r="I579" i="6"/>
  <c r="J579" i="6" s="1"/>
  <c r="I580" i="6"/>
  <c r="J580" i="6" s="1"/>
  <c r="I581" i="6"/>
  <c r="J581" i="6" s="1"/>
  <c r="I582" i="6"/>
  <c r="J582" i="6" s="1"/>
  <c r="I583" i="6"/>
  <c r="J583" i="6" s="1"/>
  <c r="I584" i="6"/>
  <c r="J584" i="6" s="1"/>
  <c r="I585" i="6"/>
  <c r="J585" i="6" s="1"/>
  <c r="I586" i="6"/>
  <c r="J586" i="6" s="1"/>
  <c r="I587" i="6"/>
  <c r="J587" i="6" s="1"/>
  <c r="I588" i="6"/>
  <c r="J588" i="6" s="1"/>
  <c r="I589" i="6"/>
  <c r="J589" i="6" s="1"/>
  <c r="I590" i="6"/>
  <c r="J590" i="6" s="1"/>
  <c r="I591" i="6"/>
  <c r="J591" i="6" s="1"/>
  <c r="I592" i="6"/>
  <c r="J592" i="6" s="1"/>
  <c r="I593" i="6"/>
  <c r="J593" i="6" s="1"/>
  <c r="I594" i="6"/>
  <c r="J594" i="6" s="1"/>
  <c r="I595" i="6"/>
  <c r="J595" i="6" s="1"/>
  <c r="I596" i="6"/>
  <c r="J596" i="6" s="1"/>
  <c r="I597" i="6"/>
  <c r="J597" i="6" s="1"/>
  <c r="I598" i="6"/>
  <c r="J598" i="6" s="1"/>
  <c r="I599" i="6"/>
  <c r="J599" i="6" s="1"/>
  <c r="I600" i="6"/>
  <c r="J600" i="6" s="1"/>
  <c r="I601" i="6"/>
  <c r="J601" i="6" s="1"/>
  <c r="I602" i="6"/>
  <c r="J602" i="6" s="1"/>
  <c r="I603" i="6"/>
  <c r="J603" i="6" s="1"/>
  <c r="I604" i="6"/>
  <c r="J604" i="6" s="1"/>
  <c r="I605" i="6"/>
  <c r="J605" i="6" s="1"/>
  <c r="I606" i="6"/>
  <c r="J606" i="6" s="1"/>
  <c r="I607" i="6"/>
  <c r="J607" i="6" s="1"/>
  <c r="I608" i="6"/>
  <c r="J608" i="6" s="1"/>
  <c r="I609" i="6"/>
  <c r="J609" i="6" s="1"/>
  <c r="I610" i="6"/>
  <c r="J610" i="6" s="1"/>
  <c r="I611" i="6"/>
  <c r="J611" i="6" s="1"/>
  <c r="I612" i="6"/>
  <c r="J612" i="6" s="1"/>
  <c r="I613" i="6"/>
  <c r="J613" i="6" s="1"/>
  <c r="I614" i="6"/>
  <c r="J614" i="6" s="1"/>
  <c r="I615" i="6"/>
  <c r="J615" i="6" s="1"/>
  <c r="I616" i="6"/>
  <c r="J616" i="6" s="1"/>
  <c r="I617" i="6"/>
  <c r="J617" i="6" s="1"/>
  <c r="I618" i="6"/>
  <c r="J618" i="6" s="1"/>
  <c r="I619" i="6"/>
  <c r="J619" i="6" s="1"/>
  <c r="I620" i="6"/>
  <c r="J620" i="6" s="1"/>
  <c r="I621" i="6"/>
  <c r="J621" i="6" s="1"/>
  <c r="I622" i="6"/>
  <c r="J622" i="6" s="1"/>
  <c r="I623" i="6"/>
  <c r="J623" i="6" s="1"/>
  <c r="I624" i="6"/>
  <c r="J624" i="6" s="1"/>
  <c r="I625" i="6"/>
  <c r="J625" i="6" s="1"/>
  <c r="I626" i="6"/>
  <c r="J626" i="6" s="1"/>
  <c r="I627" i="6"/>
  <c r="J627" i="6" s="1"/>
  <c r="I628" i="6"/>
  <c r="J628" i="6" s="1"/>
  <c r="I629" i="6"/>
  <c r="J629" i="6" s="1"/>
  <c r="I630" i="6"/>
  <c r="J630" i="6" s="1"/>
  <c r="I631" i="6"/>
  <c r="J631" i="6" s="1"/>
  <c r="I632" i="6"/>
  <c r="J632" i="6" s="1"/>
  <c r="I633" i="6"/>
  <c r="J633" i="6" s="1"/>
  <c r="I634" i="6"/>
  <c r="J634" i="6" s="1"/>
  <c r="I635" i="6"/>
  <c r="J635" i="6" s="1"/>
  <c r="I636" i="6"/>
  <c r="J636" i="6" s="1"/>
  <c r="I637" i="6"/>
  <c r="J637" i="6" s="1"/>
  <c r="I638" i="6"/>
  <c r="J638" i="6" s="1"/>
  <c r="I639" i="6"/>
  <c r="J639" i="6" s="1"/>
  <c r="I640" i="6"/>
  <c r="J640" i="6" s="1"/>
  <c r="I641" i="6"/>
  <c r="J641" i="6" s="1"/>
  <c r="I642" i="6"/>
  <c r="J642" i="6" s="1"/>
  <c r="I643" i="6"/>
  <c r="J643" i="6" s="1"/>
  <c r="I644" i="6"/>
  <c r="J644" i="6" s="1"/>
  <c r="I645" i="6"/>
  <c r="J645" i="6" s="1"/>
  <c r="I646" i="6"/>
  <c r="J646" i="6" s="1"/>
  <c r="I647" i="6"/>
  <c r="J647" i="6" s="1"/>
  <c r="I648" i="6"/>
  <c r="J648" i="6" s="1"/>
  <c r="I649" i="6"/>
  <c r="J649" i="6" s="1"/>
  <c r="I650" i="6"/>
  <c r="J650" i="6" s="1"/>
  <c r="I651" i="6"/>
  <c r="J651" i="6" s="1"/>
  <c r="I652" i="6"/>
  <c r="J652" i="6" s="1"/>
  <c r="I653" i="6"/>
  <c r="J653" i="6" s="1"/>
  <c r="I654" i="6"/>
  <c r="J654" i="6" s="1"/>
  <c r="I655" i="6"/>
  <c r="J655" i="6" s="1"/>
  <c r="I656" i="6"/>
  <c r="J656" i="6" s="1"/>
  <c r="I657" i="6"/>
  <c r="J657" i="6" s="1"/>
  <c r="I658" i="6"/>
  <c r="J658" i="6" s="1"/>
  <c r="I659" i="6"/>
  <c r="J659" i="6" s="1"/>
  <c r="I660" i="6"/>
  <c r="J660" i="6" s="1"/>
  <c r="I661" i="6"/>
  <c r="J661" i="6" s="1"/>
  <c r="I662" i="6"/>
  <c r="J662" i="6" s="1"/>
  <c r="I663" i="6"/>
  <c r="J663" i="6" s="1"/>
  <c r="I664" i="6"/>
  <c r="J664" i="6" s="1"/>
  <c r="I665" i="6"/>
  <c r="J665" i="6" s="1"/>
  <c r="I666" i="6"/>
  <c r="J666" i="6" s="1"/>
  <c r="I667" i="6"/>
  <c r="J667" i="6" s="1"/>
  <c r="I668" i="6"/>
  <c r="J668" i="6" s="1"/>
  <c r="I669" i="6"/>
  <c r="J669" i="6" s="1"/>
  <c r="I670" i="6"/>
  <c r="J670" i="6" s="1"/>
  <c r="I671" i="6"/>
  <c r="J671" i="6" s="1"/>
  <c r="I672" i="6"/>
  <c r="J672" i="6" s="1"/>
  <c r="I673" i="6"/>
  <c r="J673" i="6" s="1"/>
  <c r="I674" i="6"/>
  <c r="J674" i="6" s="1"/>
  <c r="I675" i="6"/>
  <c r="J675" i="6" s="1"/>
  <c r="I676" i="6"/>
  <c r="J676" i="6" s="1"/>
  <c r="I677" i="6"/>
  <c r="J677" i="6" s="1"/>
  <c r="I678" i="6"/>
  <c r="J678" i="6" s="1"/>
  <c r="I679" i="6"/>
  <c r="J679" i="6" s="1"/>
  <c r="I680" i="6"/>
  <c r="J680" i="6" s="1"/>
  <c r="I681" i="6"/>
  <c r="J681" i="6" s="1"/>
  <c r="I682" i="6"/>
  <c r="J682" i="6" s="1"/>
  <c r="I683" i="6"/>
  <c r="J683" i="6" s="1"/>
  <c r="I684" i="6"/>
  <c r="J684" i="6" s="1"/>
  <c r="I685" i="6"/>
  <c r="J685" i="6" s="1"/>
  <c r="I686" i="6"/>
  <c r="J686" i="6" s="1"/>
  <c r="I687" i="6"/>
  <c r="J687" i="6" s="1"/>
  <c r="I688" i="6"/>
  <c r="J688" i="6" s="1"/>
  <c r="I689" i="6"/>
  <c r="J689" i="6" s="1"/>
  <c r="I690" i="6"/>
  <c r="J690" i="6" s="1"/>
  <c r="I691" i="6"/>
  <c r="J691" i="6" s="1"/>
  <c r="I692" i="6"/>
  <c r="J692" i="6" s="1"/>
  <c r="I693" i="6"/>
  <c r="J693" i="6" s="1"/>
  <c r="I694" i="6"/>
  <c r="J694" i="6" s="1"/>
  <c r="I695" i="6"/>
  <c r="J695" i="6" s="1"/>
  <c r="I696" i="6"/>
  <c r="J696" i="6" s="1"/>
  <c r="I697" i="6"/>
  <c r="J697" i="6" s="1"/>
  <c r="I698" i="6"/>
  <c r="J698" i="6" s="1"/>
  <c r="I699" i="6"/>
  <c r="J699" i="6" s="1"/>
  <c r="I700" i="6"/>
  <c r="J700" i="6" s="1"/>
  <c r="I701" i="6"/>
  <c r="J701" i="6" s="1"/>
  <c r="I702" i="6"/>
  <c r="J702" i="6" s="1"/>
  <c r="I703" i="6"/>
  <c r="J703" i="6" s="1"/>
  <c r="I704" i="6"/>
  <c r="J704" i="6" s="1"/>
  <c r="I705" i="6"/>
  <c r="J705" i="6" s="1"/>
  <c r="I706" i="6"/>
  <c r="J706" i="6" s="1"/>
  <c r="I707" i="6"/>
  <c r="J707" i="6" s="1"/>
  <c r="I708" i="6"/>
  <c r="J708" i="6" s="1"/>
  <c r="I709" i="6"/>
  <c r="J709" i="6" s="1"/>
  <c r="I710" i="6"/>
  <c r="J710" i="6" s="1"/>
  <c r="I711" i="6"/>
  <c r="J711" i="6" s="1"/>
  <c r="I712" i="6"/>
  <c r="J712" i="6" s="1"/>
  <c r="I713" i="6"/>
  <c r="J713" i="6" s="1"/>
  <c r="I714" i="6"/>
  <c r="J714" i="6" s="1"/>
  <c r="I715" i="6"/>
  <c r="J715" i="6" s="1"/>
  <c r="I716" i="6"/>
  <c r="J716" i="6" s="1"/>
  <c r="I717" i="6"/>
  <c r="J717" i="6" s="1"/>
  <c r="I718" i="6"/>
  <c r="J718" i="6" s="1"/>
  <c r="I719" i="6"/>
  <c r="J719" i="6" s="1"/>
  <c r="I720" i="6"/>
  <c r="J720" i="6" s="1"/>
  <c r="I721" i="6"/>
  <c r="J721" i="6" s="1"/>
  <c r="I722" i="6"/>
  <c r="J722" i="6" s="1"/>
  <c r="I723" i="6"/>
  <c r="J723" i="6" s="1"/>
  <c r="I724" i="6"/>
  <c r="J724" i="6" s="1"/>
  <c r="I725" i="6"/>
  <c r="J725" i="6" s="1"/>
  <c r="I726" i="6"/>
  <c r="J726" i="6" s="1"/>
  <c r="I727" i="6"/>
  <c r="J727" i="6" s="1"/>
  <c r="I728" i="6"/>
  <c r="J728" i="6" s="1"/>
  <c r="I729" i="6"/>
  <c r="J729" i="6" s="1"/>
  <c r="I730" i="6"/>
  <c r="J730" i="6" s="1"/>
  <c r="I731" i="6"/>
  <c r="J731" i="6" s="1"/>
  <c r="I732" i="6"/>
  <c r="J732" i="6" s="1"/>
  <c r="I733" i="6"/>
  <c r="J733" i="6" s="1"/>
  <c r="I734" i="6"/>
  <c r="J734" i="6" s="1"/>
  <c r="I735" i="6"/>
  <c r="J735" i="6" s="1"/>
  <c r="I736" i="6"/>
  <c r="J736" i="6" s="1"/>
  <c r="I737" i="6"/>
  <c r="J737" i="6" s="1"/>
  <c r="I738" i="6"/>
  <c r="J738" i="6" s="1"/>
  <c r="I739" i="6"/>
  <c r="J739" i="6" s="1"/>
  <c r="I740" i="6"/>
  <c r="J740" i="6" s="1"/>
  <c r="I741" i="6"/>
  <c r="J741" i="6" s="1"/>
  <c r="I742" i="6"/>
  <c r="J742" i="6" s="1"/>
  <c r="I743" i="6"/>
  <c r="J743" i="6" s="1"/>
  <c r="I744" i="6"/>
  <c r="J744" i="6" s="1"/>
  <c r="I745" i="6"/>
  <c r="J745" i="6" s="1"/>
  <c r="I746" i="6"/>
  <c r="J746" i="6" s="1"/>
  <c r="I747" i="6"/>
  <c r="J747" i="6" s="1"/>
  <c r="I748" i="6"/>
  <c r="J748" i="6" s="1"/>
  <c r="I749" i="6"/>
  <c r="J749" i="6" s="1"/>
  <c r="I750" i="6"/>
  <c r="J750" i="6" s="1"/>
  <c r="I751" i="6"/>
  <c r="J751" i="6" s="1"/>
  <c r="I752" i="6"/>
  <c r="J752" i="6" s="1"/>
  <c r="I753" i="6"/>
  <c r="J753" i="6" s="1"/>
  <c r="I754" i="6"/>
  <c r="J754" i="6" s="1"/>
  <c r="I755" i="6"/>
  <c r="J755" i="6" s="1"/>
  <c r="I756" i="6"/>
  <c r="J756" i="6" s="1"/>
  <c r="I757" i="6"/>
  <c r="J757" i="6" s="1"/>
  <c r="I758" i="6"/>
  <c r="J758" i="6" s="1"/>
  <c r="I759" i="6"/>
  <c r="J759" i="6" s="1"/>
  <c r="I760" i="6"/>
  <c r="J760" i="6" s="1"/>
  <c r="I761" i="6"/>
  <c r="J761" i="6" s="1"/>
  <c r="I762" i="6"/>
  <c r="J762" i="6" s="1"/>
  <c r="I763" i="6"/>
  <c r="J763" i="6" s="1"/>
  <c r="I764" i="6"/>
  <c r="J764" i="6" s="1"/>
  <c r="I765" i="6"/>
  <c r="J765" i="6" s="1"/>
  <c r="I766" i="6"/>
  <c r="J766" i="6" s="1"/>
  <c r="I767" i="6"/>
  <c r="J767" i="6" s="1"/>
  <c r="I768" i="6"/>
  <c r="J768" i="6" s="1"/>
  <c r="I769" i="6"/>
  <c r="J769" i="6" s="1"/>
  <c r="I770" i="6"/>
  <c r="J770" i="6" s="1"/>
  <c r="I771" i="6"/>
  <c r="J771" i="6" s="1"/>
  <c r="I772" i="6"/>
  <c r="J772" i="6" s="1"/>
  <c r="I773" i="6"/>
  <c r="J773" i="6" s="1"/>
  <c r="I774" i="6"/>
  <c r="J774" i="6" s="1"/>
  <c r="I775" i="6"/>
  <c r="J775" i="6" s="1"/>
  <c r="I776" i="6"/>
  <c r="J776" i="6" s="1"/>
  <c r="I777" i="6"/>
  <c r="J777" i="6" s="1"/>
  <c r="I778" i="6"/>
  <c r="J778" i="6" s="1"/>
  <c r="I779" i="6"/>
  <c r="J779" i="6" s="1"/>
  <c r="I780" i="6"/>
  <c r="J780" i="6" s="1"/>
  <c r="I781" i="6"/>
  <c r="J781" i="6" s="1"/>
  <c r="I782" i="6"/>
  <c r="J782" i="6" s="1"/>
  <c r="I783" i="6"/>
  <c r="J783" i="6" s="1"/>
  <c r="I784" i="6"/>
  <c r="J784" i="6" s="1"/>
  <c r="I785" i="6"/>
  <c r="J785" i="6" s="1"/>
  <c r="I786" i="6"/>
  <c r="J786" i="6" s="1"/>
  <c r="I787" i="6"/>
  <c r="J787" i="6" s="1"/>
  <c r="I788" i="6"/>
  <c r="J788" i="6" s="1"/>
  <c r="I789" i="6"/>
  <c r="J789" i="6" s="1"/>
  <c r="I790" i="6"/>
  <c r="J790" i="6" s="1"/>
  <c r="I791" i="6"/>
  <c r="J791" i="6" s="1"/>
  <c r="I792" i="6"/>
  <c r="J792" i="6" s="1"/>
  <c r="I793" i="6"/>
  <c r="J793" i="6" s="1"/>
  <c r="I794" i="6"/>
  <c r="J794" i="6" s="1"/>
  <c r="I795" i="6"/>
  <c r="J795" i="6" s="1"/>
  <c r="I796" i="6"/>
  <c r="J796" i="6" s="1"/>
  <c r="I797" i="6"/>
  <c r="J797" i="6" s="1"/>
  <c r="I798" i="6"/>
  <c r="J798" i="6" s="1"/>
  <c r="I799" i="6"/>
  <c r="J799" i="6" s="1"/>
  <c r="I800" i="6"/>
  <c r="J800" i="6" s="1"/>
  <c r="I801" i="6"/>
  <c r="J801" i="6" s="1"/>
  <c r="I802" i="6"/>
  <c r="J802" i="6" s="1"/>
  <c r="I803" i="6"/>
  <c r="J803" i="6" s="1"/>
  <c r="I804" i="6"/>
  <c r="J804" i="6" s="1"/>
  <c r="I805" i="6"/>
  <c r="J805" i="6" s="1"/>
  <c r="I806" i="6"/>
  <c r="J806" i="6" s="1"/>
  <c r="I807" i="6"/>
  <c r="J807" i="6" s="1"/>
  <c r="I808" i="6"/>
  <c r="J808" i="6" s="1"/>
  <c r="I809" i="6"/>
  <c r="J809" i="6" s="1"/>
  <c r="I810" i="6"/>
  <c r="J810" i="6" s="1"/>
  <c r="I811" i="6"/>
  <c r="J811" i="6" s="1"/>
  <c r="I812" i="6"/>
  <c r="J812" i="6" s="1"/>
  <c r="I813" i="6"/>
  <c r="J813" i="6" s="1"/>
  <c r="I814" i="6"/>
  <c r="J814" i="6" s="1"/>
  <c r="I815" i="6"/>
  <c r="J815" i="6" s="1"/>
  <c r="I816" i="6"/>
  <c r="J816" i="6" s="1"/>
  <c r="I817" i="6"/>
  <c r="J817" i="6" s="1"/>
  <c r="I818" i="6"/>
  <c r="J818" i="6" s="1"/>
  <c r="I819" i="6"/>
  <c r="J819" i="6" s="1"/>
  <c r="I820" i="6"/>
  <c r="J820" i="6" s="1"/>
  <c r="I821" i="6"/>
  <c r="J821" i="6" s="1"/>
  <c r="I822" i="6"/>
  <c r="J822" i="6" s="1"/>
  <c r="I823" i="6"/>
  <c r="J823" i="6" s="1"/>
  <c r="I824" i="6"/>
  <c r="J824" i="6" s="1"/>
  <c r="I825" i="6"/>
  <c r="J825" i="6" s="1"/>
  <c r="I826" i="6"/>
  <c r="J826" i="6" s="1"/>
  <c r="I827" i="6"/>
  <c r="J827" i="6" s="1"/>
  <c r="I828" i="6"/>
  <c r="J828" i="6" s="1"/>
  <c r="I829" i="6"/>
  <c r="J829" i="6" s="1"/>
  <c r="I830" i="6"/>
  <c r="J830" i="6" s="1"/>
  <c r="I831" i="6"/>
  <c r="J831" i="6" s="1"/>
  <c r="I832" i="6"/>
  <c r="J832" i="6" s="1"/>
  <c r="I833" i="6"/>
  <c r="J833" i="6" s="1"/>
  <c r="I834" i="6"/>
  <c r="J834" i="6" s="1"/>
  <c r="I835" i="6"/>
  <c r="J835" i="6" s="1"/>
  <c r="I836" i="6"/>
  <c r="J836" i="6" s="1"/>
  <c r="I837" i="6"/>
  <c r="J837" i="6" s="1"/>
  <c r="I838" i="6"/>
  <c r="J838" i="6" s="1"/>
  <c r="I839" i="6"/>
  <c r="J839" i="6" s="1"/>
  <c r="I840" i="6"/>
  <c r="J840" i="6" s="1"/>
  <c r="I841" i="6"/>
  <c r="J841" i="6" s="1"/>
  <c r="I842" i="6"/>
  <c r="J842" i="6" s="1"/>
  <c r="I843" i="6"/>
  <c r="J843" i="6" s="1"/>
  <c r="I844" i="6"/>
  <c r="J844" i="6" s="1"/>
  <c r="I845" i="6"/>
  <c r="J845" i="6" s="1"/>
  <c r="I846" i="6"/>
  <c r="J846" i="6" s="1"/>
  <c r="I847" i="6"/>
  <c r="J847" i="6" s="1"/>
  <c r="I848" i="6"/>
  <c r="J848" i="6" s="1"/>
  <c r="I849" i="6"/>
  <c r="J849" i="6" s="1"/>
  <c r="I850" i="6"/>
  <c r="J850" i="6" s="1"/>
  <c r="I851" i="6"/>
  <c r="J851" i="6" s="1"/>
  <c r="I852" i="6"/>
  <c r="J852" i="6" s="1"/>
  <c r="I853" i="6"/>
  <c r="J853" i="6" s="1"/>
  <c r="I854" i="6"/>
  <c r="J854" i="6" s="1"/>
  <c r="I855" i="6"/>
  <c r="J855" i="6" s="1"/>
  <c r="I856" i="6"/>
  <c r="J856" i="6" s="1"/>
  <c r="I857" i="6"/>
  <c r="J857" i="6" s="1"/>
  <c r="I858" i="6"/>
  <c r="J858" i="6" s="1"/>
  <c r="I859" i="6"/>
  <c r="J859" i="6" s="1"/>
  <c r="I860" i="6"/>
  <c r="J860" i="6" s="1"/>
  <c r="I861" i="6"/>
  <c r="J861" i="6" s="1"/>
  <c r="I862" i="6"/>
  <c r="J862" i="6" s="1"/>
  <c r="I863" i="6"/>
  <c r="J863" i="6" s="1"/>
  <c r="I864" i="6"/>
  <c r="J864" i="6" s="1"/>
  <c r="I865" i="6"/>
  <c r="J865" i="6" s="1"/>
  <c r="I866" i="6"/>
  <c r="J866" i="6" s="1"/>
  <c r="I867" i="6"/>
  <c r="J867" i="6" s="1"/>
  <c r="I868" i="6"/>
  <c r="J868" i="6" s="1"/>
  <c r="I869" i="6"/>
  <c r="J869" i="6" s="1"/>
  <c r="I870" i="6"/>
  <c r="J870" i="6" s="1"/>
  <c r="I871" i="6"/>
  <c r="J871" i="6" s="1"/>
  <c r="I872" i="6"/>
  <c r="J872" i="6" s="1"/>
  <c r="I873" i="6"/>
  <c r="J873" i="6" s="1"/>
  <c r="I874" i="6"/>
  <c r="J874" i="6" s="1"/>
  <c r="I875" i="6"/>
  <c r="J875" i="6" s="1"/>
  <c r="I876" i="6"/>
  <c r="J876" i="6" s="1"/>
  <c r="I877" i="6"/>
  <c r="J877" i="6" s="1"/>
  <c r="I878" i="6"/>
  <c r="J878" i="6" s="1"/>
  <c r="I879" i="6"/>
  <c r="J879" i="6" s="1"/>
  <c r="I880" i="6"/>
  <c r="J880" i="6" s="1"/>
  <c r="I881" i="6"/>
  <c r="J881" i="6" s="1"/>
  <c r="I882" i="6"/>
  <c r="J882" i="6" s="1"/>
  <c r="I883" i="6"/>
  <c r="J883" i="6" s="1"/>
  <c r="I884" i="6"/>
  <c r="J884" i="6" s="1"/>
  <c r="I885" i="6"/>
  <c r="J885" i="6" s="1"/>
  <c r="I886" i="6"/>
  <c r="J886" i="6" s="1"/>
  <c r="I887" i="6"/>
  <c r="J887" i="6" s="1"/>
  <c r="I888" i="6"/>
  <c r="J888" i="6" s="1"/>
  <c r="I889" i="6"/>
  <c r="J889" i="6" s="1"/>
  <c r="I890" i="6"/>
  <c r="J890" i="6" s="1"/>
  <c r="I891" i="6"/>
  <c r="J891" i="6" s="1"/>
  <c r="I892" i="6"/>
  <c r="J892" i="6" s="1"/>
  <c r="I893" i="6"/>
  <c r="J893" i="6" s="1"/>
  <c r="I894" i="6"/>
  <c r="J894" i="6" s="1"/>
  <c r="I895" i="6"/>
  <c r="J895" i="6" s="1"/>
  <c r="I896" i="6"/>
  <c r="J896" i="6" s="1"/>
  <c r="I897" i="6"/>
  <c r="J897" i="6" s="1"/>
  <c r="I898" i="6"/>
  <c r="J898" i="6" s="1"/>
  <c r="I899" i="6"/>
  <c r="J899" i="6" s="1"/>
  <c r="I900" i="6"/>
  <c r="J900" i="6" s="1"/>
  <c r="I901" i="6"/>
  <c r="J901" i="6" s="1"/>
  <c r="I902" i="6"/>
  <c r="J902" i="6" s="1"/>
  <c r="I903" i="6"/>
  <c r="J903" i="6" s="1"/>
  <c r="I904" i="6"/>
  <c r="J904" i="6" s="1"/>
  <c r="I905" i="6"/>
  <c r="J905" i="6" s="1"/>
  <c r="I906" i="6"/>
  <c r="J906" i="6" s="1"/>
  <c r="I907" i="6"/>
  <c r="J907" i="6" s="1"/>
  <c r="I908" i="6"/>
  <c r="J908" i="6" s="1"/>
  <c r="I909" i="6"/>
  <c r="J909" i="6" s="1"/>
  <c r="I910" i="6"/>
  <c r="J910" i="6" s="1"/>
  <c r="I911" i="6"/>
  <c r="J911" i="6" s="1"/>
  <c r="I912" i="6"/>
  <c r="J912" i="6" s="1"/>
  <c r="I913" i="6"/>
  <c r="J913" i="6" s="1"/>
  <c r="I914" i="6"/>
  <c r="J914" i="6" s="1"/>
  <c r="I915" i="6"/>
  <c r="J915" i="6" s="1"/>
  <c r="I916" i="6"/>
  <c r="J916" i="6" s="1"/>
  <c r="I917" i="6"/>
  <c r="J917" i="6" s="1"/>
  <c r="I918" i="6"/>
  <c r="J918" i="6" s="1"/>
  <c r="I919" i="6"/>
  <c r="J919" i="6" s="1"/>
  <c r="I920" i="6"/>
  <c r="J920" i="6" s="1"/>
  <c r="I921" i="6"/>
  <c r="J921" i="6" s="1"/>
  <c r="I922" i="6"/>
  <c r="J922" i="6" s="1"/>
  <c r="I923" i="6"/>
  <c r="J923" i="6" s="1"/>
  <c r="I924" i="6"/>
  <c r="J924" i="6" s="1"/>
  <c r="I925" i="6"/>
  <c r="J925" i="6" s="1"/>
  <c r="I926" i="6"/>
  <c r="J926" i="6" s="1"/>
  <c r="I927" i="6"/>
  <c r="J927" i="6" s="1"/>
  <c r="I928" i="6"/>
  <c r="J928" i="6" s="1"/>
  <c r="I929" i="6"/>
  <c r="J929" i="6" s="1"/>
  <c r="I930" i="6"/>
  <c r="J930" i="6" s="1"/>
  <c r="I931" i="6"/>
  <c r="J931" i="6" s="1"/>
  <c r="I932" i="6"/>
  <c r="J932" i="6" s="1"/>
  <c r="I933" i="6"/>
  <c r="J933" i="6" s="1"/>
  <c r="I934" i="6"/>
  <c r="J934" i="6" s="1"/>
  <c r="I935" i="6"/>
  <c r="J935" i="6" s="1"/>
  <c r="I936" i="6"/>
  <c r="J936" i="6" s="1"/>
  <c r="I937" i="6"/>
  <c r="J937" i="6" s="1"/>
  <c r="I938" i="6"/>
  <c r="J938" i="6" s="1"/>
  <c r="I939" i="6"/>
  <c r="J939" i="6" s="1"/>
  <c r="I940" i="6"/>
  <c r="J940" i="6" s="1"/>
  <c r="I941" i="6"/>
  <c r="J941" i="6" s="1"/>
  <c r="I942" i="6"/>
  <c r="J942" i="6" s="1"/>
  <c r="I943" i="6"/>
  <c r="J943" i="6" s="1"/>
  <c r="I944" i="6"/>
  <c r="J944" i="6" s="1"/>
  <c r="I945" i="6"/>
  <c r="J945" i="6" s="1"/>
  <c r="I946" i="6"/>
  <c r="J946" i="6" s="1"/>
  <c r="I947" i="6"/>
  <c r="J947" i="6" s="1"/>
  <c r="I948" i="6"/>
  <c r="J948" i="6" s="1"/>
  <c r="I949" i="6"/>
  <c r="J949" i="6" s="1"/>
  <c r="I950" i="6"/>
  <c r="J950" i="6" s="1"/>
  <c r="I951" i="6"/>
  <c r="J951" i="6" s="1"/>
  <c r="I952" i="6"/>
  <c r="J952" i="6" s="1"/>
  <c r="I953" i="6"/>
  <c r="J953" i="6" s="1"/>
  <c r="I954" i="6"/>
  <c r="J954" i="6" s="1"/>
  <c r="I955" i="6"/>
  <c r="J955" i="6" s="1"/>
  <c r="I956" i="6"/>
  <c r="J956" i="6" s="1"/>
  <c r="I957" i="6"/>
  <c r="J957" i="6" s="1"/>
  <c r="I958" i="6"/>
  <c r="J958" i="6" s="1"/>
  <c r="I959" i="6"/>
  <c r="J959" i="6" s="1"/>
  <c r="I960" i="6"/>
  <c r="J960" i="6" s="1"/>
  <c r="I961" i="6"/>
  <c r="J961" i="6" s="1"/>
  <c r="I962" i="6"/>
  <c r="J962" i="6" s="1"/>
  <c r="I963" i="6"/>
  <c r="J963" i="6" s="1"/>
  <c r="I964" i="6"/>
  <c r="J964" i="6" s="1"/>
  <c r="I965" i="6"/>
  <c r="J965" i="6" s="1"/>
  <c r="I966" i="6"/>
  <c r="J966" i="6" s="1"/>
  <c r="I967" i="6"/>
  <c r="J967" i="6" s="1"/>
  <c r="I968" i="6"/>
  <c r="J968" i="6" s="1"/>
  <c r="I969" i="6"/>
  <c r="J969" i="6" s="1"/>
  <c r="I970" i="6"/>
  <c r="J970" i="6" s="1"/>
  <c r="I971" i="6"/>
  <c r="J971" i="6" s="1"/>
  <c r="I972" i="6"/>
  <c r="J972" i="6" s="1"/>
  <c r="I973" i="6"/>
  <c r="J973" i="6" s="1"/>
  <c r="I974" i="6"/>
  <c r="J974" i="6" s="1"/>
  <c r="I975" i="6"/>
  <c r="J975" i="6" s="1"/>
  <c r="I976" i="6"/>
  <c r="J976" i="6" s="1"/>
  <c r="I977" i="6"/>
  <c r="J977" i="6" s="1"/>
  <c r="I978" i="6"/>
  <c r="J978" i="6" s="1"/>
  <c r="I979" i="6"/>
  <c r="J979" i="6" s="1"/>
  <c r="I980" i="6"/>
  <c r="J980" i="6" s="1"/>
  <c r="I981" i="6"/>
  <c r="J981" i="6" s="1"/>
  <c r="I982" i="6"/>
  <c r="J982" i="6" s="1"/>
  <c r="I983" i="6"/>
  <c r="J983" i="6" s="1"/>
  <c r="I984" i="6"/>
  <c r="J984" i="6" s="1"/>
  <c r="I985" i="6"/>
  <c r="J985" i="6" s="1"/>
  <c r="I986" i="6"/>
  <c r="J986" i="6" s="1"/>
  <c r="I987" i="6"/>
  <c r="J987" i="6" s="1"/>
  <c r="I988" i="6"/>
  <c r="J988" i="6" s="1"/>
  <c r="I989" i="6"/>
  <c r="J989" i="6" s="1"/>
  <c r="I990" i="6"/>
  <c r="J990" i="6" s="1"/>
  <c r="I991" i="6"/>
  <c r="J991" i="6" s="1"/>
  <c r="I992" i="6"/>
  <c r="J992" i="6" s="1"/>
  <c r="I993" i="6"/>
  <c r="J993" i="6" s="1"/>
  <c r="I994" i="6"/>
  <c r="J994" i="6" s="1"/>
  <c r="I995" i="6"/>
  <c r="J995" i="6" s="1"/>
  <c r="I996" i="6"/>
  <c r="J996" i="6" s="1"/>
  <c r="I997" i="6"/>
  <c r="J997" i="6" s="1"/>
  <c r="I998" i="6"/>
  <c r="J998" i="6" s="1"/>
  <c r="I999" i="6"/>
  <c r="J999" i="6" s="1"/>
  <c r="I1000" i="6"/>
  <c r="J1000" i="6" s="1"/>
  <c r="I1001" i="6"/>
  <c r="J1001" i="6" s="1"/>
  <c r="I1002" i="6"/>
  <c r="J1002" i="6" s="1"/>
  <c r="I1003" i="6"/>
  <c r="J1003" i="6" s="1"/>
  <c r="I1004" i="6"/>
  <c r="J1004" i="6" s="1"/>
  <c r="I1005" i="6"/>
  <c r="J1005" i="6" s="1"/>
  <c r="I1006" i="6"/>
  <c r="J1006" i="6" s="1"/>
  <c r="I1007" i="6"/>
  <c r="J1007" i="6" s="1"/>
  <c r="I1008" i="6"/>
  <c r="J1008" i="6" s="1"/>
  <c r="I1009" i="6"/>
  <c r="J1009" i="6" s="1"/>
  <c r="I1010" i="6"/>
  <c r="J1010" i="6" s="1"/>
  <c r="I1011" i="6"/>
  <c r="J1011" i="6" s="1"/>
  <c r="I1012" i="6"/>
  <c r="J1012" i="6" s="1"/>
  <c r="I1013" i="6"/>
  <c r="J1013" i="6" s="1"/>
  <c r="I1014" i="6"/>
  <c r="J1014" i="6" s="1"/>
  <c r="I1015" i="6"/>
  <c r="J1015" i="6" s="1"/>
  <c r="I1016" i="6"/>
  <c r="J1016" i="6" s="1"/>
  <c r="I1017" i="6"/>
  <c r="J1017" i="6" s="1"/>
  <c r="I1018" i="6"/>
  <c r="J1018" i="6" s="1"/>
  <c r="I1019" i="6"/>
  <c r="J1019" i="6" s="1"/>
  <c r="I1020" i="6"/>
  <c r="J1020" i="6" s="1"/>
  <c r="I1021" i="6"/>
  <c r="J1021" i="6" s="1"/>
  <c r="I1022" i="6"/>
  <c r="J1022" i="6" s="1"/>
  <c r="I1023" i="6"/>
  <c r="J1023" i="6" s="1"/>
  <c r="I1024" i="6"/>
  <c r="J1024" i="6" s="1"/>
  <c r="I1025" i="6"/>
  <c r="J1025" i="6" s="1"/>
  <c r="I1026" i="6"/>
  <c r="J1026" i="6" s="1"/>
  <c r="I1027" i="6"/>
  <c r="J1027" i="6" s="1"/>
  <c r="I1028" i="6"/>
  <c r="J1028" i="6" s="1"/>
  <c r="I1029" i="6"/>
  <c r="J1029" i="6" s="1"/>
  <c r="I1030" i="6"/>
  <c r="J1030" i="6" s="1"/>
  <c r="I1031" i="6"/>
  <c r="J1031" i="6" s="1"/>
  <c r="I1032" i="6"/>
  <c r="J1032" i="6" s="1"/>
  <c r="I1033" i="6"/>
  <c r="J1033" i="6" s="1"/>
  <c r="I1034" i="6"/>
  <c r="J1034" i="6" s="1"/>
  <c r="I1035" i="6"/>
  <c r="J1035" i="6" s="1"/>
  <c r="I1036" i="6"/>
  <c r="J1036" i="6" s="1"/>
  <c r="I1037" i="6"/>
  <c r="J1037" i="6" s="1"/>
  <c r="I1038" i="6"/>
  <c r="J1038" i="6" s="1"/>
  <c r="I1039" i="6"/>
  <c r="J1039" i="6" s="1"/>
  <c r="I1040" i="6"/>
  <c r="J1040" i="6" s="1"/>
  <c r="I1041" i="6"/>
  <c r="J1041" i="6" s="1"/>
  <c r="I1042" i="6"/>
  <c r="J1042" i="6" s="1"/>
  <c r="I1043" i="6"/>
  <c r="J1043" i="6" s="1"/>
  <c r="I1044" i="6"/>
  <c r="J1044" i="6" s="1"/>
  <c r="I1045" i="6"/>
  <c r="J1045" i="6" s="1"/>
  <c r="I1046" i="6"/>
  <c r="J1046" i="6" s="1"/>
  <c r="I1047" i="6"/>
  <c r="J1047" i="6" s="1"/>
  <c r="I1048" i="6"/>
  <c r="J1048" i="6" s="1"/>
  <c r="I1049" i="6"/>
  <c r="J1049" i="6" s="1"/>
  <c r="I1050" i="6"/>
  <c r="J1050" i="6" s="1"/>
  <c r="I1051" i="6"/>
  <c r="J1051" i="6" s="1"/>
  <c r="I1052" i="6"/>
  <c r="J1052" i="6" s="1"/>
  <c r="I1053" i="6"/>
  <c r="J1053" i="6" s="1"/>
  <c r="I1054" i="6"/>
  <c r="J1054" i="6" s="1"/>
  <c r="I1055" i="6"/>
  <c r="J1055" i="6" s="1"/>
  <c r="I1056" i="6"/>
  <c r="J1056" i="6" s="1"/>
  <c r="I1057" i="6"/>
  <c r="J1057" i="6" s="1"/>
  <c r="I1058" i="6"/>
  <c r="J1058" i="6" s="1"/>
  <c r="I1059" i="6"/>
  <c r="J1059" i="6" s="1"/>
  <c r="I1060" i="6"/>
  <c r="J1060" i="6" s="1"/>
  <c r="I1061" i="6"/>
  <c r="J1061" i="6" s="1"/>
  <c r="I1062" i="6"/>
  <c r="J1062" i="6" s="1"/>
  <c r="I1063" i="6"/>
  <c r="J1063" i="6" s="1"/>
  <c r="I1064" i="6"/>
  <c r="J1064" i="6" s="1"/>
  <c r="I1065" i="6"/>
  <c r="J1065" i="6" s="1"/>
  <c r="I1066" i="6"/>
  <c r="J1066" i="6" s="1"/>
  <c r="I1067" i="6"/>
  <c r="J1067" i="6" s="1"/>
  <c r="I1068" i="6"/>
  <c r="J1068" i="6" s="1"/>
  <c r="I1069" i="6"/>
  <c r="J1069" i="6" s="1"/>
  <c r="I1070" i="6"/>
  <c r="J1070" i="6" s="1"/>
  <c r="I1071" i="6"/>
  <c r="J1071" i="6" s="1"/>
  <c r="I1072" i="6"/>
  <c r="J1072" i="6" s="1"/>
  <c r="I1073" i="6"/>
  <c r="J1073" i="6" s="1"/>
  <c r="I1074" i="6"/>
  <c r="J1074" i="6" s="1"/>
  <c r="I1075" i="6"/>
  <c r="J1075" i="6" s="1"/>
  <c r="I1076" i="6"/>
  <c r="J1076" i="6" s="1"/>
  <c r="I1077" i="6"/>
  <c r="J1077" i="6" s="1"/>
  <c r="I1078" i="6"/>
  <c r="J1078" i="6" s="1"/>
  <c r="I1079" i="6"/>
  <c r="J1079" i="6" s="1"/>
  <c r="I1080" i="6"/>
  <c r="J1080" i="6" s="1"/>
  <c r="I1081" i="6"/>
  <c r="J1081" i="6" s="1"/>
  <c r="I1082" i="6"/>
  <c r="J1082" i="6" s="1"/>
  <c r="I1083" i="6"/>
  <c r="J1083" i="6" s="1"/>
  <c r="I1084" i="6"/>
  <c r="J1084" i="6" s="1"/>
  <c r="I1085" i="6"/>
  <c r="J1085" i="6" s="1"/>
  <c r="I1086" i="6"/>
  <c r="J1086" i="6" s="1"/>
  <c r="I1087" i="6"/>
  <c r="J1087" i="6" s="1"/>
  <c r="I1088" i="6"/>
  <c r="J1088" i="6" s="1"/>
  <c r="I1089" i="6"/>
  <c r="J1089" i="6" s="1"/>
  <c r="I1090" i="6"/>
  <c r="J1090" i="6" s="1"/>
  <c r="I1091" i="6"/>
  <c r="J1091" i="6" s="1"/>
  <c r="I1092" i="6"/>
  <c r="J1092" i="6" s="1"/>
  <c r="I1093" i="6"/>
  <c r="J1093" i="6" s="1"/>
  <c r="I1094" i="6"/>
  <c r="J1094" i="6" s="1"/>
  <c r="I1095" i="6"/>
  <c r="J1095" i="6" s="1"/>
  <c r="I1096" i="6"/>
  <c r="J1096" i="6" s="1"/>
  <c r="I1097" i="6"/>
  <c r="J1097" i="6" s="1"/>
  <c r="I1098" i="6"/>
  <c r="J1098" i="6" s="1"/>
  <c r="I1099" i="6"/>
  <c r="J1099" i="6" s="1"/>
  <c r="I1100" i="6"/>
  <c r="J1100" i="6" s="1"/>
  <c r="I1101" i="6"/>
  <c r="J1101" i="6" s="1"/>
  <c r="I1102" i="6"/>
  <c r="J1102" i="6" s="1"/>
  <c r="I1103" i="6"/>
  <c r="J1103" i="6" s="1"/>
  <c r="I1104" i="6"/>
  <c r="J1104" i="6" s="1"/>
  <c r="I1105" i="6"/>
  <c r="J1105" i="6" s="1"/>
  <c r="I1106" i="6"/>
  <c r="J1106" i="6" s="1"/>
  <c r="I1107" i="6"/>
  <c r="J1107" i="6" s="1"/>
  <c r="I1108" i="6"/>
  <c r="J1108" i="6" s="1"/>
  <c r="I1109" i="6"/>
  <c r="J1109" i="6" s="1"/>
  <c r="I1110" i="6"/>
  <c r="J1110" i="6" s="1"/>
  <c r="I1111" i="6"/>
  <c r="J1111" i="6" s="1"/>
  <c r="I1112" i="6"/>
  <c r="J1112" i="6" s="1"/>
  <c r="I1113" i="6"/>
  <c r="J1113" i="6" s="1"/>
  <c r="I1114" i="6"/>
  <c r="J1114" i="6" s="1"/>
  <c r="I1115" i="6"/>
  <c r="J1115" i="6" s="1"/>
  <c r="I1116" i="6"/>
  <c r="J1116" i="6" s="1"/>
  <c r="I1117" i="6"/>
  <c r="J1117" i="6" s="1"/>
  <c r="I1118" i="6"/>
  <c r="J1118" i="6" s="1"/>
  <c r="I1119" i="6"/>
  <c r="J1119" i="6" s="1"/>
  <c r="I1120" i="6"/>
  <c r="J1120" i="6" s="1"/>
  <c r="I1121" i="6"/>
  <c r="J1121" i="6" s="1"/>
  <c r="I1122" i="6"/>
  <c r="J1122" i="6" s="1"/>
  <c r="I1123" i="6"/>
  <c r="J1123" i="6" s="1"/>
  <c r="I1124" i="6"/>
  <c r="J1124" i="6" s="1"/>
  <c r="I1125" i="6"/>
  <c r="J1125" i="6" s="1"/>
  <c r="I1126" i="6"/>
  <c r="J1126" i="6" s="1"/>
  <c r="I1127" i="6"/>
  <c r="J1127" i="6" s="1"/>
  <c r="I1128" i="6"/>
  <c r="J1128" i="6" s="1"/>
  <c r="I1129" i="6"/>
  <c r="J1129" i="6" s="1"/>
  <c r="I1130" i="6"/>
  <c r="J1130" i="6" s="1"/>
  <c r="I1131" i="6"/>
  <c r="J1131" i="6" s="1"/>
  <c r="I1132" i="6"/>
  <c r="J1132" i="6" s="1"/>
  <c r="I1133" i="6"/>
  <c r="J1133" i="6" s="1"/>
  <c r="I1134" i="6"/>
  <c r="J1134" i="6" s="1"/>
  <c r="I1135" i="6"/>
  <c r="J1135" i="6" s="1"/>
  <c r="I1136" i="6"/>
  <c r="J1136" i="6" s="1"/>
  <c r="I1137" i="6"/>
  <c r="J1137" i="6" s="1"/>
  <c r="I1138" i="6"/>
  <c r="J1138" i="6" s="1"/>
  <c r="I1139" i="6"/>
  <c r="J1139" i="6" s="1"/>
  <c r="I1140" i="6"/>
  <c r="J1140" i="6" s="1"/>
  <c r="I1141" i="6"/>
  <c r="J1141" i="6" s="1"/>
  <c r="I1142" i="6"/>
  <c r="J1142" i="6" s="1"/>
  <c r="I1143" i="6"/>
  <c r="J1143" i="6" s="1"/>
  <c r="I1144" i="6"/>
  <c r="J1144" i="6" s="1"/>
  <c r="I1145" i="6"/>
  <c r="J1145" i="6" s="1"/>
  <c r="I1146" i="6"/>
  <c r="J1146" i="6" s="1"/>
  <c r="I1147" i="6"/>
  <c r="J1147" i="6" s="1"/>
  <c r="I1148" i="6"/>
  <c r="J1148" i="6" s="1"/>
  <c r="I1149" i="6"/>
  <c r="J1149" i="6" s="1"/>
  <c r="I1150" i="6"/>
  <c r="J1150" i="6" s="1"/>
  <c r="I1151" i="6"/>
  <c r="J1151" i="6" s="1"/>
  <c r="I1152" i="6"/>
  <c r="J1152" i="6" s="1"/>
  <c r="I1153" i="6"/>
  <c r="J1153" i="6" s="1"/>
  <c r="I1154" i="6"/>
  <c r="J1154" i="6" s="1"/>
  <c r="I1155" i="6"/>
  <c r="J1155" i="6" s="1"/>
  <c r="I1156" i="6"/>
  <c r="J1156" i="6" s="1"/>
  <c r="I1157" i="6"/>
  <c r="J1157" i="6" s="1"/>
  <c r="I1158" i="6"/>
  <c r="J1158" i="6" s="1"/>
  <c r="I1159" i="6"/>
  <c r="J1159" i="6" s="1"/>
  <c r="I1160" i="6"/>
  <c r="J1160" i="6" s="1"/>
  <c r="I1161" i="6"/>
  <c r="J1161" i="6" s="1"/>
  <c r="I1162" i="6"/>
  <c r="J1162" i="6" s="1"/>
  <c r="I1163" i="6"/>
  <c r="J1163" i="6" s="1"/>
  <c r="I1164" i="6"/>
  <c r="J1164" i="6" s="1"/>
  <c r="I1165" i="6"/>
  <c r="J1165" i="6" s="1"/>
  <c r="I1166" i="6"/>
  <c r="J1166" i="6" s="1"/>
  <c r="I1167" i="6"/>
  <c r="J1167" i="6" s="1"/>
  <c r="I1168" i="6"/>
  <c r="J1168" i="6" s="1"/>
  <c r="I1169" i="6"/>
  <c r="J1169" i="6" s="1"/>
  <c r="I1170" i="6"/>
  <c r="J1170" i="6" s="1"/>
  <c r="I1171" i="6"/>
  <c r="J1171" i="6" s="1"/>
  <c r="I1172" i="6"/>
  <c r="J1172" i="6" s="1"/>
  <c r="I1173" i="6"/>
  <c r="J1173" i="6" s="1"/>
  <c r="I1174" i="6"/>
  <c r="J1174" i="6" s="1"/>
  <c r="I1175" i="6"/>
  <c r="J1175" i="6" s="1"/>
  <c r="I1176" i="6"/>
  <c r="J1176" i="6" s="1"/>
  <c r="I1177" i="6"/>
  <c r="J1177" i="6" s="1"/>
  <c r="I1178" i="6"/>
  <c r="J1178" i="6" s="1"/>
  <c r="I1179" i="6"/>
  <c r="J1179" i="6" s="1"/>
  <c r="I1180" i="6"/>
  <c r="J1180" i="6" s="1"/>
  <c r="I1181" i="6"/>
  <c r="J1181" i="6" s="1"/>
  <c r="I1182" i="6"/>
  <c r="J1182" i="6" s="1"/>
  <c r="I1183" i="6"/>
  <c r="J1183" i="6" s="1"/>
  <c r="I1184" i="6"/>
  <c r="J1184" i="6" s="1"/>
  <c r="I1185" i="6"/>
  <c r="J1185" i="6" s="1"/>
  <c r="I1186" i="6"/>
  <c r="J1186" i="6" s="1"/>
  <c r="I1187" i="6"/>
  <c r="J1187" i="6" s="1"/>
  <c r="I1188" i="6"/>
  <c r="J1188" i="6" s="1"/>
  <c r="I1189" i="6"/>
  <c r="J1189" i="6" s="1"/>
  <c r="I1190" i="6"/>
  <c r="J1190" i="6" s="1"/>
  <c r="I1191" i="6"/>
  <c r="J1191" i="6" s="1"/>
  <c r="I1192" i="6"/>
  <c r="J1192" i="6" s="1"/>
  <c r="I1193" i="6"/>
  <c r="J1193" i="6" s="1"/>
  <c r="I1194" i="6"/>
  <c r="J1194" i="6" s="1"/>
  <c r="I1195" i="6"/>
  <c r="J1195" i="6" s="1"/>
  <c r="I1196" i="6"/>
  <c r="J1196" i="6" s="1"/>
  <c r="I1197" i="6"/>
  <c r="J1197" i="6" s="1"/>
  <c r="I1198" i="6"/>
  <c r="J1198" i="6" s="1"/>
  <c r="I1199" i="6"/>
  <c r="J1199" i="6" s="1"/>
  <c r="I1200" i="6"/>
  <c r="J1200" i="6" s="1"/>
  <c r="I1201" i="6"/>
  <c r="J1201" i="6" s="1"/>
  <c r="I1202" i="6"/>
  <c r="J1202" i="6" s="1"/>
  <c r="I1203" i="6"/>
  <c r="J1203" i="6" s="1"/>
  <c r="I1204" i="6"/>
  <c r="J1204" i="6" s="1"/>
  <c r="I1205" i="6"/>
  <c r="J1205" i="6" s="1"/>
  <c r="I1206" i="6"/>
  <c r="J1206" i="6" s="1"/>
  <c r="I1207" i="6"/>
  <c r="J1207" i="6" s="1"/>
  <c r="I1208" i="6"/>
  <c r="J1208" i="6" s="1"/>
  <c r="I1209" i="6"/>
  <c r="J1209" i="6" s="1"/>
  <c r="I1210" i="6"/>
  <c r="J1210" i="6" s="1"/>
  <c r="I1211" i="6"/>
  <c r="J1211" i="6" s="1"/>
  <c r="I1212" i="6"/>
  <c r="J1212" i="6" s="1"/>
  <c r="I1213" i="6"/>
  <c r="J1213" i="6" s="1"/>
  <c r="I1214" i="6"/>
  <c r="J1214" i="6" s="1"/>
  <c r="I1215" i="6"/>
  <c r="J1215" i="6" s="1"/>
  <c r="I1216" i="6"/>
  <c r="J1216" i="6" s="1"/>
  <c r="I1217" i="6"/>
  <c r="J1217" i="6" s="1"/>
  <c r="I1218" i="6"/>
  <c r="J1218" i="6" s="1"/>
  <c r="I1219" i="6"/>
  <c r="J1219" i="6" s="1"/>
  <c r="I1220" i="6"/>
  <c r="J1220" i="6" s="1"/>
  <c r="I1221" i="6"/>
  <c r="J1221" i="6" s="1"/>
  <c r="I1222" i="6"/>
  <c r="J1222" i="6" s="1"/>
  <c r="I1223" i="6"/>
  <c r="J1223" i="6" s="1"/>
  <c r="I1224" i="6"/>
  <c r="J1224" i="6" s="1"/>
  <c r="I1225" i="6"/>
  <c r="J1225" i="6" s="1"/>
  <c r="I1226" i="6"/>
  <c r="J1226" i="6" s="1"/>
  <c r="I1227" i="6"/>
  <c r="J1227" i="6" s="1"/>
  <c r="I1228" i="6"/>
  <c r="J1228" i="6" s="1"/>
  <c r="I1229" i="6"/>
  <c r="J1229" i="6" s="1"/>
  <c r="I1230" i="6"/>
  <c r="J1230" i="6" s="1"/>
  <c r="I1231" i="6"/>
  <c r="J1231" i="6" s="1"/>
  <c r="I1232" i="6"/>
  <c r="J1232" i="6" s="1"/>
  <c r="I1233" i="6"/>
  <c r="J1233" i="6" s="1"/>
  <c r="I1234" i="6"/>
  <c r="J1234" i="6" s="1"/>
  <c r="I1235" i="6"/>
  <c r="J1235" i="6" s="1"/>
  <c r="I1236" i="6"/>
  <c r="J1236" i="6" s="1"/>
  <c r="I1237" i="6"/>
  <c r="J1237" i="6" s="1"/>
  <c r="I1238" i="6"/>
  <c r="J1238" i="6" s="1"/>
  <c r="I1239" i="6"/>
  <c r="J1239" i="6" s="1"/>
  <c r="I1240" i="6"/>
  <c r="J1240" i="6" s="1"/>
  <c r="I1241" i="6"/>
  <c r="J1241" i="6" s="1"/>
  <c r="I1242" i="6"/>
  <c r="J1242" i="6" s="1"/>
  <c r="I1243" i="6"/>
  <c r="J1243" i="6" s="1"/>
  <c r="I1244" i="6"/>
  <c r="J1244" i="6" s="1"/>
  <c r="I1245" i="6"/>
  <c r="J1245" i="6" s="1"/>
  <c r="I1246" i="6"/>
  <c r="J1246" i="6" s="1"/>
  <c r="I1247" i="6"/>
  <c r="J1247" i="6" s="1"/>
  <c r="I1248" i="6"/>
  <c r="J1248" i="6" s="1"/>
  <c r="I1249" i="6"/>
  <c r="J1249" i="6" s="1"/>
  <c r="I1250" i="6"/>
  <c r="J1250" i="6" s="1"/>
  <c r="I1251" i="6"/>
  <c r="J1251" i="6" s="1"/>
  <c r="I1252" i="6"/>
  <c r="J1252" i="6" s="1"/>
  <c r="I1253" i="6"/>
  <c r="J1253" i="6" s="1"/>
  <c r="I1254" i="6"/>
  <c r="J1254" i="6" s="1"/>
  <c r="I1255" i="6"/>
  <c r="J1255" i="6" s="1"/>
  <c r="I1256" i="6"/>
  <c r="J1256" i="6" s="1"/>
  <c r="I1257" i="6"/>
  <c r="J1257" i="6" s="1"/>
  <c r="I1258" i="6"/>
  <c r="J1258" i="6" s="1"/>
  <c r="I1259" i="6"/>
  <c r="J1259" i="6" s="1"/>
  <c r="I1260" i="6"/>
  <c r="J1260" i="6" s="1"/>
  <c r="I1261" i="6"/>
  <c r="J1261" i="6" s="1"/>
  <c r="I1262" i="6"/>
  <c r="J1262" i="6" s="1"/>
  <c r="I1263" i="6"/>
  <c r="J1263" i="6" s="1"/>
  <c r="I1264" i="6"/>
  <c r="J1264" i="6" s="1"/>
  <c r="I1265" i="6"/>
  <c r="J1265" i="6" s="1"/>
  <c r="I1266" i="6"/>
  <c r="J1266" i="6" s="1"/>
  <c r="I1267" i="6"/>
  <c r="J1267" i="6" s="1"/>
  <c r="I1268" i="6"/>
  <c r="J1268" i="6" s="1"/>
  <c r="I1269" i="6"/>
  <c r="J1269" i="6" s="1"/>
  <c r="I1270" i="6"/>
  <c r="J1270" i="6" s="1"/>
  <c r="I1271" i="6"/>
  <c r="J1271" i="6" s="1"/>
  <c r="I1272" i="6"/>
  <c r="J1272" i="6" s="1"/>
  <c r="I1273" i="6"/>
  <c r="J1273" i="6" s="1"/>
  <c r="I1274" i="6"/>
  <c r="J1274" i="6" s="1"/>
  <c r="I1275" i="6"/>
  <c r="J1275" i="6" s="1"/>
  <c r="I1276" i="6"/>
  <c r="J1276" i="6" s="1"/>
  <c r="I1277" i="6"/>
  <c r="J1277" i="6" s="1"/>
  <c r="I1278" i="6"/>
  <c r="J1278" i="6" s="1"/>
  <c r="I1279" i="6"/>
  <c r="J1279" i="6" s="1"/>
  <c r="I1280" i="6"/>
  <c r="J1280" i="6" s="1"/>
  <c r="I1281" i="6"/>
  <c r="J1281" i="6" s="1"/>
  <c r="I1282" i="6"/>
  <c r="J1282" i="6" s="1"/>
  <c r="I1283" i="6"/>
  <c r="J1283" i="6" s="1"/>
  <c r="I1284" i="6"/>
  <c r="J1284" i="6" s="1"/>
  <c r="I1285" i="6"/>
  <c r="J1285" i="6" s="1"/>
  <c r="I1286" i="6"/>
  <c r="J1286" i="6" s="1"/>
  <c r="I1287" i="6"/>
  <c r="J1287" i="6" s="1"/>
  <c r="I1288" i="6"/>
  <c r="J1288" i="6" s="1"/>
  <c r="I1289" i="6"/>
  <c r="J1289" i="6" s="1"/>
  <c r="I1290" i="6"/>
  <c r="J1290" i="6" s="1"/>
  <c r="I1291" i="6"/>
  <c r="J1291" i="6" s="1"/>
  <c r="I1292" i="6"/>
  <c r="J1292" i="6" s="1"/>
  <c r="I1293" i="6"/>
  <c r="J1293" i="6" s="1"/>
  <c r="I1294" i="6"/>
  <c r="J1294" i="6" s="1"/>
  <c r="I1295" i="6"/>
  <c r="J1295" i="6" s="1"/>
  <c r="I1296" i="6"/>
  <c r="J1296" i="6" s="1"/>
  <c r="I1297" i="6"/>
  <c r="J1297" i="6" s="1"/>
  <c r="I1298" i="6"/>
  <c r="J1298" i="6" s="1"/>
  <c r="I1299" i="6"/>
  <c r="J1299" i="6" s="1"/>
  <c r="I1300" i="6"/>
  <c r="J1300" i="6" s="1"/>
  <c r="I1301" i="6"/>
  <c r="J1301" i="6" s="1"/>
  <c r="I1302" i="6"/>
  <c r="J1302" i="6" s="1"/>
  <c r="I1303" i="6"/>
  <c r="J1303" i="6" s="1"/>
  <c r="I1304" i="6"/>
  <c r="J1304" i="6" s="1"/>
  <c r="I1305" i="6"/>
  <c r="J1305" i="6" s="1"/>
  <c r="I1306" i="6"/>
  <c r="J1306" i="6" s="1"/>
  <c r="I1307" i="6"/>
  <c r="J1307" i="6" s="1"/>
  <c r="I1308" i="6"/>
  <c r="J1308" i="6" s="1"/>
  <c r="I1309" i="6"/>
  <c r="J1309" i="6" s="1"/>
  <c r="I1310" i="6"/>
  <c r="J1310" i="6" s="1"/>
  <c r="I1311" i="6"/>
  <c r="J1311" i="6" s="1"/>
  <c r="I1312" i="6"/>
  <c r="J1312" i="6" s="1"/>
  <c r="I1313" i="6"/>
  <c r="J1313" i="6" s="1"/>
  <c r="I1314" i="6"/>
  <c r="J1314" i="6" s="1"/>
  <c r="I1315" i="6"/>
  <c r="J1315" i="6" s="1"/>
  <c r="I1316" i="6"/>
  <c r="J1316" i="6" s="1"/>
  <c r="I1317" i="6"/>
  <c r="J1317" i="6" s="1"/>
  <c r="I1318" i="6"/>
  <c r="J1318" i="6" s="1"/>
  <c r="I1319" i="6"/>
  <c r="J1319" i="6" s="1"/>
  <c r="I1320" i="6"/>
  <c r="J1320" i="6" s="1"/>
  <c r="I1321" i="6"/>
  <c r="J1321" i="6" s="1"/>
  <c r="I1322" i="6"/>
  <c r="J1322" i="6" s="1"/>
  <c r="I1323" i="6"/>
  <c r="J1323" i="6" s="1"/>
  <c r="I1324" i="6"/>
  <c r="J1324" i="6" s="1"/>
  <c r="I1325" i="6"/>
  <c r="J1325" i="6" s="1"/>
  <c r="I1326" i="6"/>
  <c r="J1326" i="6" s="1"/>
  <c r="I1327" i="6"/>
  <c r="J1327" i="6" s="1"/>
  <c r="I1328" i="6"/>
  <c r="J1328" i="6" s="1"/>
  <c r="I1329" i="6"/>
  <c r="J1329" i="6" s="1"/>
  <c r="I1330" i="6"/>
  <c r="J1330" i="6" s="1"/>
  <c r="I1331" i="6"/>
  <c r="J1331" i="6" s="1"/>
  <c r="I1332" i="6"/>
  <c r="J1332" i="6" s="1"/>
  <c r="I1333" i="6"/>
  <c r="J1333" i="6" s="1"/>
  <c r="I1334" i="6"/>
  <c r="J1334" i="6" s="1"/>
  <c r="I1335" i="6"/>
  <c r="J1335" i="6" s="1"/>
  <c r="I1336" i="6"/>
  <c r="J1336" i="6" s="1"/>
  <c r="I1337" i="6"/>
  <c r="J1337" i="6" s="1"/>
  <c r="I1338" i="6"/>
  <c r="J1338" i="6" s="1"/>
  <c r="I1339" i="6"/>
  <c r="J1339" i="6" s="1"/>
  <c r="I1340" i="6"/>
  <c r="J1340" i="6" s="1"/>
  <c r="I1341" i="6"/>
  <c r="J1341" i="6" s="1"/>
  <c r="I1342" i="6"/>
  <c r="J1342" i="6" s="1"/>
  <c r="I1343" i="6"/>
  <c r="J1343" i="6" s="1"/>
  <c r="I1344" i="6"/>
  <c r="J1344" i="6" s="1"/>
  <c r="I1345" i="6"/>
  <c r="J1345" i="6" s="1"/>
  <c r="I1346" i="6"/>
  <c r="J1346" i="6" s="1"/>
  <c r="I1347" i="6"/>
  <c r="J1347" i="6" s="1"/>
  <c r="I1348" i="6"/>
  <c r="J1348" i="6" s="1"/>
  <c r="I1349" i="6"/>
  <c r="J1349" i="6" s="1"/>
  <c r="I1350" i="6"/>
  <c r="J1350" i="6" s="1"/>
  <c r="I1351" i="6"/>
  <c r="J1351" i="6" s="1"/>
  <c r="I1352" i="6"/>
  <c r="J1352" i="6" s="1"/>
  <c r="I1353" i="6"/>
  <c r="J1353" i="6" s="1"/>
  <c r="I1354" i="6"/>
  <c r="J1354" i="6" s="1"/>
  <c r="I1355" i="6"/>
  <c r="J1355" i="6" s="1"/>
  <c r="I1356" i="6"/>
  <c r="J1356" i="6" s="1"/>
  <c r="I1357" i="6"/>
  <c r="J1357" i="6" s="1"/>
  <c r="I1358" i="6"/>
  <c r="J1358" i="6" s="1"/>
  <c r="I1359" i="6"/>
  <c r="J1359" i="6" s="1"/>
  <c r="I1360" i="6"/>
  <c r="J1360" i="6" s="1"/>
  <c r="I1361" i="6"/>
  <c r="J1361" i="6" s="1"/>
  <c r="I1362" i="6"/>
  <c r="J1362" i="6" s="1"/>
  <c r="I1363" i="6"/>
  <c r="J1363" i="6" s="1"/>
  <c r="I1364" i="6"/>
  <c r="J1364" i="6" s="1"/>
  <c r="I1365" i="6"/>
  <c r="J1365" i="6" s="1"/>
  <c r="I1366" i="6"/>
  <c r="J1366" i="6" s="1"/>
  <c r="I1367" i="6"/>
  <c r="J1367" i="6" s="1"/>
  <c r="I1368" i="6"/>
  <c r="J1368" i="6" s="1"/>
  <c r="I1369" i="6"/>
  <c r="J1369" i="6" s="1"/>
  <c r="I1370" i="6"/>
  <c r="J1370" i="6" s="1"/>
  <c r="I1371" i="6"/>
  <c r="J1371" i="6" s="1"/>
  <c r="I1372" i="6"/>
  <c r="J1372" i="6" s="1"/>
  <c r="I1373" i="6"/>
  <c r="J1373" i="6" s="1"/>
  <c r="I1374" i="6"/>
  <c r="J1374" i="6" s="1"/>
  <c r="I1375" i="6"/>
  <c r="J1375" i="6" s="1"/>
  <c r="I1376" i="6"/>
  <c r="J1376" i="6" s="1"/>
  <c r="I1377" i="6"/>
  <c r="J1377" i="6" s="1"/>
  <c r="I1378" i="6"/>
  <c r="J1378" i="6" s="1"/>
  <c r="I1379" i="6"/>
  <c r="J1379" i="6" s="1"/>
  <c r="I1380" i="6"/>
  <c r="J1380" i="6" s="1"/>
  <c r="I1381" i="6"/>
  <c r="J1381" i="6" s="1"/>
  <c r="I1382" i="6"/>
  <c r="J1382" i="6" s="1"/>
  <c r="I1383" i="6"/>
  <c r="J1383" i="6" s="1"/>
  <c r="I1384" i="6"/>
  <c r="J1384" i="6" s="1"/>
  <c r="I1385" i="6"/>
  <c r="J1385" i="6" s="1"/>
  <c r="I1386" i="6"/>
  <c r="J1386" i="6" s="1"/>
  <c r="I1387" i="6"/>
  <c r="J1387" i="6" s="1"/>
  <c r="I1388" i="6"/>
  <c r="J1388" i="6" s="1"/>
  <c r="I1389" i="6"/>
  <c r="J1389" i="6" s="1"/>
  <c r="I1390" i="6"/>
  <c r="J1390" i="6" s="1"/>
  <c r="I1391" i="6"/>
  <c r="J1391" i="6" s="1"/>
  <c r="I1392" i="6"/>
  <c r="J1392" i="6" s="1"/>
  <c r="I1393" i="6"/>
  <c r="J1393" i="6" s="1"/>
  <c r="I1394" i="6"/>
  <c r="J1394" i="6" s="1"/>
  <c r="I1395" i="6"/>
  <c r="J1395" i="6" s="1"/>
  <c r="I1396" i="6"/>
  <c r="J1396" i="6" s="1"/>
  <c r="I1397" i="6"/>
  <c r="J1397" i="6" s="1"/>
  <c r="I1398" i="6"/>
  <c r="J1398" i="6" s="1"/>
  <c r="I1399" i="6"/>
  <c r="J1399" i="6" s="1"/>
  <c r="I1400" i="6"/>
  <c r="J1400" i="6" s="1"/>
  <c r="I1401" i="6"/>
  <c r="J1401" i="6" s="1"/>
  <c r="I1402" i="6"/>
  <c r="J1402" i="6" s="1"/>
  <c r="I1403" i="6"/>
  <c r="J1403" i="6" s="1"/>
  <c r="I1404" i="6"/>
  <c r="J1404" i="6" s="1"/>
  <c r="I1405" i="6"/>
  <c r="J1405" i="6" s="1"/>
  <c r="I1406" i="6"/>
  <c r="J1406" i="6" s="1"/>
  <c r="I1407" i="6"/>
  <c r="J1407" i="6" s="1"/>
  <c r="I1408" i="6"/>
  <c r="J1408" i="6" s="1"/>
  <c r="I1409" i="6"/>
  <c r="J1409" i="6" s="1"/>
  <c r="I1410" i="6"/>
  <c r="J1410" i="6" s="1"/>
  <c r="I1411" i="6"/>
  <c r="J1411" i="6" s="1"/>
  <c r="I1412" i="6"/>
  <c r="J1412" i="6" s="1"/>
  <c r="I1413" i="6"/>
  <c r="J1413" i="6" s="1"/>
  <c r="I1414" i="6"/>
  <c r="J1414" i="6" s="1"/>
  <c r="I1415" i="6"/>
  <c r="J1415" i="6" s="1"/>
  <c r="I1416" i="6"/>
  <c r="J1416" i="6" s="1"/>
  <c r="I1417" i="6"/>
  <c r="J1417" i="6" s="1"/>
  <c r="I1418" i="6"/>
  <c r="J1418" i="6" s="1"/>
  <c r="I1419" i="6"/>
  <c r="J1419" i="6" s="1"/>
  <c r="I1420" i="6"/>
  <c r="J1420" i="6" s="1"/>
  <c r="I1421" i="6"/>
  <c r="J1421" i="6" s="1"/>
  <c r="I1422" i="6"/>
  <c r="J1422" i="6" s="1"/>
  <c r="I1423" i="6"/>
  <c r="J1423" i="6" s="1"/>
  <c r="I1424" i="6"/>
  <c r="J1424" i="6" s="1"/>
  <c r="I1425" i="6"/>
  <c r="J1425" i="6" s="1"/>
  <c r="I1426" i="6"/>
  <c r="J1426" i="6" s="1"/>
  <c r="I1427" i="6"/>
  <c r="J1427" i="6" s="1"/>
  <c r="I1428" i="6"/>
  <c r="J1428" i="6" s="1"/>
  <c r="I1429" i="6"/>
  <c r="J1429" i="6" s="1"/>
  <c r="I1430" i="6"/>
  <c r="J1430" i="6" s="1"/>
  <c r="I1431" i="6"/>
  <c r="J1431" i="6" s="1"/>
  <c r="I1432" i="6"/>
  <c r="J1432" i="6" s="1"/>
  <c r="I1433" i="6"/>
  <c r="J1433" i="6" s="1"/>
  <c r="I1434" i="6"/>
  <c r="J1434" i="6" s="1"/>
  <c r="I1435" i="6"/>
  <c r="J1435" i="6" s="1"/>
  <c r="I1436" i="6"/>
  <c r="J1436" i="6" s="1"/>
  <c r="I1437" i="6"/>
  <c r="J1437" i="6" s="1"/>
  <c r="I1438" i="6"/>
  <c r="J1438" i="6" s="1"/>
  <c r="I1439" i="6"/>
  <c r="J1439" i="6" s="1"/>
  <c r="I1440" i="6"/>
  <c r="J1440" i="6" s="1"/>
  <c r="I1441" i="6"/>
  <c r="J1441" i="6" s="1"/>
  <c r="I1442" i="6"/>
  <c r="J1442" i="6" s="1"/>
  <c r="I1443" i="6"/>
  <c r="J1443" i="6" s="1"/>
  <c r="I1444" i="6"/>
  <c r="J1444" i="6" s="1"/>
  <c r="I1445" i="6"/>
  <c r="J1445" i="6" s="1"/>
  <c r="I1446" i="6"/>
  <c r="J1446" i="6" s="1"/>
  <c r="I1447" i="6"/>
  <c r="J1447" i="6" s="1"/>
  <c r="I1448" i="6"/>
  <c r="J1448" i="6" s="1"/>
  <c r="I1449" i="6"/>
  <c r="J1449" i="6" s="1"/>
  <c r="I1450" i="6"/>
  <c r="J1450" i="6" s="1"/>
  <c r="I1451" i="6"/>
  <c r="J1451" i="6" s="1"/>
  <c r="I1452" i="6"/>
  <c r="J1452" i="6" s="1"/>
  <c r="I1453" i="6"/>
  <c r="J1453" i="6" s="1"/>
  <c r="I1454" i="6"/>
  <c r="J1454" i="6" s="1"/>
  <c r="I1455" i="6"/>
  <c r="J1455" i="6" s="1"/>
  <c r="I1456" i="6"/>
  <c r="J1456" i="6" s="1"/>
  <c r="I1457" i="6"/>
  <c r="J1457" i="6" s="1"/>
  <c r="I1458" i="6"/>
  <c r="J1458" i="6" s="1"/>
  <c r="I1459" i="6"/>
  <c r="J1459" i="6" s="1"/>
  <c r="I1460" i="6"/>
  <c r="J1460" i="6" s="1"/>
  <c r="I1461" i="6"/>
  <c r="J1461" i="6" s="1"/>
  <c r="I1462" i="6"/>
  <c r="J1462" i="6" s="1"/>
  <c r="I1463" i="6"/>
  <c r="J1463" i="6" s="1"/>
  <c r="I1464" i="6"/>
  <c r="J1464" i="6" s="1"/>
  <c r="I1465" i="6"/>
  <c r="J1465" i="6" s="1"/>
  <c r="I1466" i="6"/>
  <c r="J1466" i="6" s="1"/>
  <c r="I1467" i="6"/>
  <c r="J1467" i="6" s="1"/>
  <c r="I1468" i="6"/>
  <c r="J1468" i="6" s="1"/>
  <c r="I1469" i="6"/>
  <c r="J1469" i="6" s="1"/>
  <c r="I1470" i="6"/>
  <c r="J1470" i="6" s="1"/>
  <c r="I1471" i="6"/>
  <c r="J1471" i="6" s="1"/>
  <c r="I1472" i="6"/>
  <c r="J1472" i="6" s="1"/>
  <c r="I1473" i="6"/>
  <c r="J1473" i="6" s="1"/>
  <c r="I1474" i="6"/>
  <c r="J1474" i="6" s="1"/>
  <c r="I1475" i="6"/>
  <c r="J1475" i="6" s="1"/>
  <c r="I1476" i="6"/>
  <c r="J1476" i="6" s="1"/>
  <c r="I1477" i="6"/>
  <c r="J1477" i="6" s="1"/>
  <c r="I1478" i="6"/>
  <c r="J1478" i="6" s="1"/>
  <c r="I1479" i="6"/>
  <c r="J1479" i="6" s="1"/>
  <c r="I1480" i="6"/>
  <c r="J1480" i="6" s="1"/>
  <c r="I1481" i="6"/>
  <c r="J1481" i="6" s="1"/>
  <c r="I1482" i="6"/>
  <c r="J1482" i="6" s="1"/>
  <c r="I1483" i="6"/>
  <c r="J1483" i="6" s="1"/>
  <c r="I1484" i="6"/>
  <c r="J1484" i="6" s="1"/>
  <c r="I1485" i="6"/>
  <c r="J1485" i="6" s="1"/>
  <c r="I1486" i="6"/>
  <c r="J1486" i="6" s="1"/>
  <c r="I1487" i="6"/>
  <c r="J1487" i="6" s="1"/>
  <c r="I1488" i="6"/>
  <c r="J1488" i="6" s="1"/>
  <c r="I1489" i="6"/>
  <c r="J1489" i="6" s="1"/>
  <c r="I1490" i="6"/>
  <c r="J1490" i="6" s="1"/>
  <c r="I1491" i="6"/>
  <c r="J1491" i="6" s="1"/>
  <c r="I1492" i="6"/>
  <c r="J1492" i="6" s="1"/>
  <c r="I1493" i="6"/>
  <c r="J1493" i="6" s="1"/>
  <c r="I1494" i="6"/>
  <c r="J1494" i="6" s="1"/>
  <c r="I1495" i="6"/>
  <c r="J1495" i="6" s="1"/>
  <c r="I1496" i="6"/>
  <c r="J1496" i="6" s="1"/>
  <c r="I1497" i="6"/>
  <c r="J1497" i="6" s="1"/>
  <c r="I1498" i="6"/>
  <c r="J1498" i="6" s="1"/>
  <c r="I1499" i="6"/>
  <c r="J1499" i="6" s="1"/>
  <c r="I1500" i="6"/>
  <c r="J1500" i="6" s="1"/>
  <c r="I1501" i="6"/>
  <c r="J1501" i="6" s="1"/>
  <c r="I1502" i="6"/>
  <c r="J1502" i="6" s="1"/>
  <c r="I1503" i="6"/>
  <c r="J1503" i="6" s="1"/>
  <c r="I1504" i="6"/>
  <c r="J1504" i="6" s="1"/>
  <c r="I1505" i="6"/>
  <c r="J1505" i="6" s="1"/>
  <c r="I1506" i="6"/>
  <c r="J1506" i="6" s="1"/>
  <c r="I1507" i="6"/>
  <c r="J1507" i="6" s="1"/>
  <c r="I1508" i="6"/>
  <c r="J1508" i="6" s="1"/>
  <c r="I1509" i="6"/>
  <c r="J1509" i="6" s="1"/>
  <c r="I1510" i="6"/>
  <c r="J1510" i="6" s="1"/>
  <c r="I1511" i="6"/>
  <c r="J1511" i="6" s="1"/>
  <c r="I1512" i="6"/>
  <c r="J1512" i="6" s="1"/>
  <c r="I1513" i="6"/>
  <c r="J1513" i="6" s="1"/>
  <c r="I1514" i="6"/>
  <c r="J1514" i="6" s="1"/>
  <c r="I1515" i="6"/>
  <c r="J1515" i="6" s="1"/>
  <c r="I1516" i="6"/>
  <c r="J1516" i="6" s="1"/>
  <c r="I1517" i="6"/>
  <c r="J1517" i="6" s="1"/>
  <c r="I1518" i="6"/>
  <c r="J1518" i="6" s="1"/>
  <c r="I1519" i="6"/>
  <c r="J1519" i="6" s="1"/>
  <c r="I1520" i="6"/>
  <c r="J1520" i="6" s="1"/>
  <c r="I1521" i="6"/>
  <c r="J1521" i="6" s="1"/>
  <c r="I1522" i="6"/>
  <c r="J1522" i="6" s="1"/>
  <c r="I1523" i="6"/>
  <c r="J1523" i="6" s="1"/>
  <c r="I1524" i="6"/>
  <c r="J1524" i="6" s="1"/>
  <c r="I1525" i="6"/>
  <c r="J1525" i="6" s="1"/>
  <c r="I1526" i="6"/>
  <c r="J1526" i="6" s="1"/>
  <c r="I1527" i="6"/>
  <c r="J1527" i="6" s="1"/>
  <c r="I1528" i="6"/>
  <c r="J1528" i="6" s="1"/>
  <c r="I1529" i="6"/>
  <c r="J1529" i="6" s="1"/>
  <c r="I1530" i="6"/>
  <c r="J1530" i="6" s="1"/>
  <c r="I1531" i="6"/>
  <c r="J1531" i="6" s="1"/>
  <c r="I1532" i="6"/>
  <c r="J1532" i="6" s="1"/>
  <c r="I1533" i="6"/>
  <c r="J1533" i="6" s="1"/>
  <c r="I1534" i="6"/>
  <c r="J1534" i="6" s="1"/>
  <c r="I1535" i="6"/>
  <c r="J1535" i="6" s="1"/>
  <c r="I1536" i="6"/>
  <c r="J1536" i="6" s="1"/>
  <c r="I1537" i="6"/>
  <c r="J1537" i="6" s="1"/>
  <c r="I1538" i="6"/>
  <c r="J1538" i="6" s="1"/>
  <c r="I1539" i="6"/>
  <c r="J1539" i="6" s="1"/>
  <c r="I1540" i="6"/>
  <c r="J1540" i="6" s="1"/>
  <c r="I1541" i="6"/>
  <c r="J1541" i="6" s="1"/>
  <c r="I1542" i="6"/>
  <c r="J1542" i="6" s="1"/>
  <c r="I1543" i="6"/>
  <c r="J1543" i="6" s="1"/>
  <c r="I1544" i="6"/>
  <c r="J1544" i="6" s="1"/>
  <c r="I1545" i="6"/>
  <c r="J1545" i="6" s="1"/>
  <c r="I1546" i="6"/>
  <c r="J1546" i="6" s="1"/>
  <c r="I1547" i="6"/>
  <c r="J1547" i="6" s="1"/>
  <c r="I1548" i="6"/>
  <c r="J1548" i="6" s="1"/>
  <c r="I1549" i="6"/>
  <c r="J1549" i="6" s="1"/>
  <c r="I1550" i="6"/>
  <c r="J1550" i="6" s="1"/>
  <c r="I1551" i="6"/>
  <c r="J1551" i="6" s="1"/>
  <c r="I1552" i="6"/>
  <c r="J1552" i="6" s="1"/>
  <c r="I1553" i="6"/>
  <c r="J1553" i="6" s="1"/>
  <c r="I1554" i="6"/>
  <c r="J1554" i="6" s="1"/>
  <c r="I1555" i="6"/>
  <c r="J1555" i="6" s="1"/>
  <c r="I1556" i="6"/>
  <c r="J1556" i="6" s="1"/>
  <c r="I1557" i="6"/>
  <c r="J1557" i="6" s="1"/>
  <c r="I1558" i="6"/>
  <c r="J1558" i="6" s="1"/>
  <c r="I1559" i="6"/>
  <c r="J1559" i="6" s="1"/>
  <c r="I1560" i="6"/>
  <c r="J1560" i="6" s="1"/>
  <c r="I1561" i="6"/>
  <c r="J1561" i="6" s="1"/>
  <c r="I1562" i="6"/>
  <c r="J1562" i="6" s="1"/>
  <c r="I1563" i="6"/>
  <c r="J1563" i="6" s="1"/>
  <c r="I1564" i="6"/>
  <c r="J1564" i="6" s="1"/>
  <c r="I1565" i="6"/>
  <c r="J1565" i="6" s="1"/>
  <c r="I1566" i="6"/>
  <c r="J1566" i="6" s="1"/>
  <c r="I1567" i="6"/>
  <c r="J1567" i="6" s="1"/>
  <c r="I1568" i="6"/>
  <c r="J1568" i="6" s="1"/>
  <c r="I1569" i="6"/>
  <c r="J1569" i="6" s="1"/>
  <c r="I1570" i="6"/>
  <c r="J1570" i="6" s="1"/>
  <c r="I1571" i="6"/>
  <c r="J1571" i="6" s="1"/>
  <c r="I1572" i="6"/>
  <c r="J1572" i="6" s="1"/>
  <c r="I1573" i="6"/>
  <c r="J1573" i="6" s="1"/>
  <c r="I1574" i="6"/>
  <c r="J1574" i="6" s="1"/>
  <c r="I1575" i="6"/>
  <c r="J1575" i="6" s="1"/>
  <c r="I1576" i="6"/>
  <c r="J1576" i="6" s="1"/>
  <c r="I1577" i="6"/>
  <c r="J1577" i="6" s="1"/>
  <c r="I1578" i="6"/>
  <c r="J1578" i="6" s="1"/>
  <c r="I1579" i="6"/>
  <c r="J1579" i="6" s="1"/>
  <c r="I1580" i="6"/>
  <c r="J1580" i="6" s="1"/>
  <c r="I1581" i="6"/>
  <c r="J1581" i="6" s="1"/>
  <c r="I1582" i="6"/>
  <c r="J1582" i="6" s="1"/>
  <c r="I1583" i="6"/>
  <c r="J1583" i="6" s="1"/>
  <c r="I1584" i="6"/>
  <c r="J1584" i="6" s="1"/>
  <c r="I1585" i="6"/>
  <c r="J1585" i="6" s="1"/>
  <c r="I1586" i="6"/>
  <c r="J1586" i="6" s="1"/>
  <c r="I1587" i="6"/>
  <c r="J1587" i="6" s="1"/>
  <c r="I1588" i="6"/>
  <c r="J1588" i="6" s="1"/>
  <c r="I1589" i="6"/>
  <c r="J1589" i="6" s="1"/>
  <c r="I1590" i="6"/>
  <c r="J1590" i="6" s="1"/>
  <c r="I1591" i="6"/>
  <c r="J1591" i="6" s="1"/>
  <c r="I1592" i="6"/>
  <c r="J1592" i="6" s="1"/>
  <c r="I1593" i="6"/>
  <c r="J1593" i="6" s="1"/>
  <c r="I1594" i="6"/>
  <c r="J1594" i="6" s="1"/>
  <c r="I1595" i="6"/>
  <c r="J1595" i="6" s="1"/>
  <c r="I1596" i="6"/>
  <c r="J1596" i="6" s="1"/>
  <c r="I1597" i="6"/>
  <c r="J1597" i="6" s="1"/>
  <c r="I1598" i="6"/>
  <c r="J1598" i="6" s="1"/>
  <c r="I1599" i="6"/>
  <c r="J1599" i="6" s="1"/>
  <c r="I1600" i="6"/>
  <c r="J1600" i="6" s="1"/>
  <c r="I1601" i="6"/>
  <c r="J1601" i="6" s="1"/>
  <c r="I1602" i="6"/>
  <c r="J1602" i="6" s="1"/>
  <c r="I1603" i="6"/>
  <c r="J1603" i="6" s="1"/>
  <c r="I1604" i="6"/>
  <c r="J1604" i="6" s="1"/>
  <c r="I1605" i="6"/>
  <c r="J1605" i="6" s="1"/>
  <c r="I1606" i="6"/>
  <c r="J1606" i="6" s="1"/>
  <c r="I1607" i="6"/>
  <c r="J1607" i="6" s="1"/>
  <c r="I1608" i="6"/>
  <c r="J1608" i="6" s="1"/>
  <c r="I1609" i="6"/>
  <c r="J1609" i="6" s="1"/>
  <c r="I1610" i="6"/>
  <c r="J1610" i="6" s="1"/>
  <c r="I1611" i="6"/>
  <c r="J1611" i="6" s="1"/>
  <c r="I1612" i="6"/>
  <c r="J1612" i="6" s="1"/>
  <c r="I1613" i="6"/>
  <c r="J1613" i="6" s="1"/>
  <c r="I1614" i="6"/>
  <c r="J1614" i="6" s="1"/>
  <c r="I1615" i="6"/>
  <c r="J1615" i="6" s="1"/>
  <c r="I1616" i="6"/>
  <c r="J1616" i="6" s="1"/>
  <c r="I1617" i="6"/>
  <c r="J1617" i="6" s="1"/>
  <c r="I1618" i="6"/>
  <c r="J1618" i="6" s="1"/>
  <c r="I1619" i="6"/>
  <c r="J1619" i="6" s="1"/>
  <c r="I1620" i="6"/>
  <c r="J1620" i="6" s="1"/>
  <c r="I1621" i="6"/>
  <c r="J1621" i="6" s="1"/>
  <c r="I1622" i="6"/>
  <c r="J1622" i="6" s="1"/>
  <c r="I1623" i="6"/>
  <c r="J1623" i="6" s="1"/>
  <c r="I1624" i="6"/>
  <c r="J1624" i="6" s="1"/>
  <c r="I1625" i="6"/>
  <c r="J1625" i="6" s="1"/>
  <c r="I1626" i="6"/>
  <c r="J1626" i="6" s="1"/>
  <c r="I1627" i="6"/>
  <c r="J1627" i="6" s="1"/>
  <c r="I1628" i="6"/>
  <c r="J1628" i="6" s="1"/>
  <c r="I1629" i="6"/>
  <c r="J1629" i="6" s="1"/>
  <c r="I1630" i="6"/>
  <c r="J1630" i="6" s="1"/>
  <c r="I1631" i="6"/>
  <c r="J1631" i="6" s="1"/>
  <c r="I1632" i="6"/>
  <c r="J1632" i="6" s="1"/>
  <c r="I1633" i="6"/>
  <c r="J1633" i="6" s="1"/>
  <c r="I1634" i="6"/>
  <c r="J1634" i="6" s="1"/>
  <c r="I1635" i="6"/>
  <c r="J1635" i="6" s="1"/>
  <c r="I1636" i="6"/>
  <c r="J1636" i="6" s="1"/>
  <c r="I1637" i="6"/>
  <c r="J1637" i="6" s="1"/>
  <c r="I1638" i="6"/>
  <c r="J1638" i="6" s="1"/>
  <c r="I1639" i="6"/>
  <c r="J1639" i="6" s="1"/>
  <c r="I1640" i="6"/>
  <c r="J1640" i="6" s="1"/>
  <c r="I1641" i="6"/>
  <c r="J1641" i="6" s="1"/>
  <c r="I1642" i="6"/>
  <c r="J1642" i="6" s="1"/>
  <c r="I1643" i="6"/>
  <c r="J1643" i="6" s="1"/>
  <c r="I1644" i="6"/>
  <c r="J1644" i="6" s="1"/>
  <c r="I1645" i="6"/>
  <c r="J1645" i="6" s="1"/>
  <c r="I1646" i="6"/>
  <c r="J1646" i="6" s="1"/>
  <c r="I1647" i="6"/>
  <c r="J1647" i="6" s="1"/>
  <c r="I1648" i="6"/>
  <c r="J1648" i="6" s="1"/>
  <c r="I1649" i="6"/>
  <c r="J1649" i="6" s="1"/>
  <c r="I1650" i="6"/>
  <c r="J1650" i="6" s="1"/>
  <c r="I1651" i="6"/>
  <c r="J1651" i="6" s="1"/>
  <c r="I1652" i="6"/>
  <c r="J1652" i="6" s="1"/>
  <c r="I1653" i="6"/>
  <c r="J1653" i="6" s="1"/>
  <c r="I1654" i="6"/>
  <c r="J1654" i="6" s="1"/>
  <c r="I1655" i="6"/>
  <c r="J1655" i="6" s="1"/>
  <c r="I1656" i="6"/>
  <c r="J1656" i="6" s="1"/>
  <c r="I1657" i="6"/>
  <c r="J1657" i="6" s="1"/>
  <c r="I1658" i="6"/>
  <c r="J1658" i="6" s="1"/>
  <c r="I1659" i="6"/>
  <c r="J1659" i="6" s="1"/>
  <c r="I1660" i="6"/>
  <c r="J1660" i="6" s="1"/>
  <c r="I1661" i="6"/>
  <c r="J1661" i="6" s="1"/>
  <c r="I1662" i="6"/>
  <c r="J1662" i="6" s="1"/>
  <c r="I1663" i="6"/>
  <c r="J1663" i="6" s="1"/>
  <c r="I1664" i="6"/>
  <c r="J1664" i="6" s="1"/>
  <c r="I1665" i="6"/>
  <c r="J1665" i="6" s="1"/>
  <c r="I1666" i="6"/>
  <c r="J1666" i="6" s="1"/>
  <c r="I1667" i="6"/>
  <c r="J1667" i="6" s="1"/>
  <c r="I1668" i="6"/>
  <c r="J1668" i="6" s="1"/>
  <c r="I1669" i="6"/>
  <c r="J1669" i="6" s="1"/>
  <c r="I1670" i="6"/>
  <c r="J1670" i="6" s="1"/>
  <c r="I1671" i="6"/>
  <c r="J1671" i="6" s="1"/>
  <c r="I1672" i="6"/>
  <c r="J1672" i="6" s="1"/>
  <c r="I1673" i="6"/>
  <c r="J1673" i="6" s="1"/>
  <c r="I1674" i="6"/>
  <c r="J1674" i="6" s="1"/>
  <c r="I1675" i="6"/>
  <c r="J1675" i="6" s="1"/>
  <c r="I1676" i="6"/>
  <c r="J1676" i="6" s="1"/>
  <c r="I1677" i="6"/>
  <c r="J1677" i="6" s="1"/>
  <c r="I1678" i="6"/>
  <c r="J1678" i="6" s="1"/>
  <c r="I1679" i="6"/>
  <c r="J1679" i="6" s="1"/>
  <c r="I1680" i="6"/>
  <c r="J1680" i="6" s="1"/>
  <c r="I1681" i="6"/>
  <c r="J1681" i="6" s="1"/>
  <c r="I1682" i="6"/>
  <c r="J1682" i="6" s="1"/>
  <c r="I1683" i="6"/>
  <c r="J1683" i="6" s="1"/>
  <c r="I1684" i="6"/>
  <c r="J1684" i="6" s="1"/>
  <c r="I1685" i="6"/>
  <c r="J1685" i="6" s="1"/>
  <c r="I1686" i="6"/>
  <c r="J1686" i="6" s="1"/>
  <c r="I1687" i="6"/>
  <c r="J1687" i="6" s="1"/>
  <c r="I1688" i="6"/>
  <c r="J1688" i="6" s="1"/>
  <c r="I1689" i="6"/>
  <c r="J1689" i="6" s="1"/>
  <c r="I1690" i="6"/>
  <c r="J1690" i="6" s="1"/>
  <c r="I1691" i="6"/>
  <c r="J1691" i="6" s="1"/>
  <c r="I1692" i="6"/>
  <c r="J1692" i="6" s="1"/>
  <c r="I1693" i="6"/>
  <c r="J1693" i="6" s="1"/>
  <c r="I1694" i="6"/>
  <c r="J1694" i="6" s="1"/>
  <c r="I1695" i="6"/>
  <c r="J1695" i="6" s="1"/>
  <c r="I1696" i="6"/>
  <c r="J1696" i="6" s="1"/>
  <c r="I1697" i="6"/>
  <c r="J1697" i="6" s="1"/>
  <c r="I1698" i="6"/>
  <c r="J1698" i="6" s="1"/>
  <c r="I1699" i="6"/>
  <c r="J1699" i="6" s="1"/>
  <c r="I1700" i="6"/>
  <c r="J1700" i="6" s="1"/>
  <c r="I1701" i="6"/>
  <c r="J1701" i="6" s="1"/>
  <c r="I1702" i="6"/>
  <c r="J1702" i="6" s="1"/>
  <c r="I1703" i="6"/>
  <c r="J1703" i="6" s="1"/>
  <c r="I1704" i="6"/>
  <c r="J1704" i="6" s="1"/>
  <c r="I1705" i="6"/>
  <c r="J1705" i="6" s="1"/>
  <c r="I1706" i="6"/>
  <c r="J1706" i="6" s="1"/>
  <c r="I1707" i="6"/>
  <c r="J1707" i="6" s="1"/>
  <c r="I1708" i="6"/>
  <c r="J1708" i="6" s="1"/>
  <c r="I1709" i="6"/>
  <c r="J1709" i="6" s="1"/>
  <c r="I1710" i="6"/>
  <c r="J1710" i="6" s="1"/>
  <c r="I1711" i="6"/>
  <c r="J1711" i="6" s="1"/>
  <c r="I1712" i="6"/>
  <c r="J1712" i="6" s="1"/>
  <c r="I1713" i="6"/>
  <c r="J1713" i="6" s="1"/>
  <c r="I1714" i="6"/>
  <c r="J1714" i="6" s="1"/>
  <c r="I1715" i="6"/>
  <c r="J1715" i="6" s="1"/>
  <c r="I1716" i="6"/>
  <c r="J1716" i="6" s="1"/>
  <c r="I1717" i="6"/>
  <c r="J1717" i="6" s="1"/>
  <c r="I1718" i="6"/>
  <c r="J1718" i="6" s="1"/>
  <c r="I1719" i="6"/>
  <c r="J1719" i="6" s="1"/>
  <c r="I1720" i="6"/>
  <c r="J1720" i="6" s="1"/>
  <c r="I1721" i="6"/>
  <c r="J1721" i="6" s="1"/>
  <c r="I1722" i="6"/>
  <c r="J1722" i="6" s="1"/>
  <c r="I1723" i="6"/>
  <c r="J1723" i="6" s="1"/>
  <c r="I1724" i="6"/>
  <c r="J1724" i="6" s="1"/>
  <c r="I1725" i="6"/>
  <c r="J1725" i="6" s="1"/>
  <c r="I1726" i="6"/>
  <c r="J1726" i="6" s="1"/>
  <c r="I1727" i="6"/>
  <c r="J1727" i="6" s="1"/>
  <c r="I1728" i="6"/>
  <c r="J1728" i="6" s="1"/>
  <c r="I1729" i="6"/>
  <c r="J1729" i="6" s="1"/>
  <c r="I1730" i="6"/>
  <c r="J1730" i="6" s="1"/>
  <c r="I1731" i="6"/>
  <c r="J1731" i="6" s="1"/>
  <c r="I1732" i="6"/>
  <c r="J1732" i="6" s="1"/>
  <c r="I1733" i="6"/>
  <c r="J1733" i="6" s="1"/>
  <c r="I1734" i="6"/>
  <c r="J1734" i="6" s="1"/>
  <c r="I1735" i="6"/>
  <c r="J1735" i="6" s="1"/>
  <c r="I1736" i="6"/>
  <c r="J1736" i="6" s="1"/>
  <c r="I1737" i="6"/>
  <c r="J1737" i="6" s="1"/>
  <c r="I1738" i="6"/>
  <c r="J1738" i="6" s="1"/>
  <c r="I1739" i="6"/>
  <c r="J1739" i="6" s="1"/>
  <c r="I1740" i="6"/>
  <c r="J1740" i="6" s="1"/>
  <c r="I1741" i="6"/>
  <c r="J1741" i="6" s="1"/>
  <c r="I1742" i="6"/>
  <c r="J1742" i="6" s="1"/>
  <c r="I1743" i="6"/>
  <c r="J1743" i="6" s="1"/>
  <c r="I1744" i="6"/>
  <c r="J1744" i="6" s="1"/>
  <c r="I1745" i="6"/>
  <c r="J1745" i="6" s="1"/>
  <c r="I1746" i="6"/>
  <c r="J1746" i="6" s="1"/>
  <c r="I1747" i="6"/>
  <c r="J1747" i="6" s="1"/>
  <c r="I1748" i="6"/>
  <c r="J1748" i="6" s="1"/>
  <c r="I1749" i="6"/>
  <c r="J1749" i="6" s="1"/>
  <c r="I1750" i="6"/>
  <c r="J1750" i="6" s="1"/>
  <c r="I1751" i="6"/>
  <c r="J1751" i="6" s="1"/>
  <c r="I1752" i="6"/>
  <c r="J1752" i="6" s="1"/>
  <c r="I1753" i="6"/>
  <c r="J1753" i="6" s="1"/>
  <c r="I1754" i="6"/>
  <c r="J1754" i="6" s="1"/>
  <c r="I1755" i="6"/>
  <c r="J1755" i="6" s="1"/>
  <c r="I1756" i="6"/>
  <c r="J1756" i="6" s="1"/>
  <c r="I1757" i="6"/>
  <c r="J1757" i="6" s="1"/>
  <c r="I1758" i="6"/>
  <c r="J1758" i="6" s="1"/>
  <c r="I1759" i="6"/>
  <c r="J1759" i="6" s="1"/>
  <c r="I1760" i="6"/>
  <c r="J1760" i="6" s="1"/>
  <c r="I1761" i="6"/>
  <c r="J1761" i="6" s="1"/>
  <c r="I1762" i="6"/>
  <c r="J1762" i="6" s="1"/>
  <c r="I1763" i="6"/>
  <c r="J1763" i="6" s="1"/>
  <c r="I1764" i="6"/>
  <c r="J1764" i="6" s="1"/>
  <c r="I1765" i="6"/>
  <c r="J1765" i="6" s="1"/>
  <c r="I1766" i="6"/>
  <c r="J1766" i="6" s="1"/>
  <c r="I1767" i="6"/>
  <c r="J1767" i="6" s="1"/>
  <c r="I1768" i="6"/>
  <c r="J1768" i="6" s="1"/>
  <c r="I1769" i="6"/>
  <c r="J1769" i="6" s="1"/>
  <c r="I1770" i="6"/>
  <c r="J1770" i="6" s="1"/>
  <c r="I1771" i="6"/>
  <c r="J1771" i="6" s="1"/>
  <c r="I1772" i="6"/>
  <c r="J1772" i="6" s="1"/>
  <c r="I1773" i="6"/>
  <c r="J1773" i="6" s="1"/>
  <c r="I1774" i="6"/>
  <c r="J1774" i="6" s="1"/>
  <c r="I1775" i="6"/>
  <c r="J1775" i="6" s="1"/>
  <c r="I1776" i="6"/>
  <c r="J1776" i="6" s="1"/>
  <c r="I1777" i="6"/>
  <c r="J1777" i="6" s="1"/>
  <c r="I1778" i="6"/>
  <c r="J1778" i="6" s="1"/>
  <c r="I1779" i="6"/>
  <c r="J1779" i="6" s="1"/>
  <c r="I1780" i="6"/>
  <c r="J1780" i="6" s="1"/>
  <c r="I1781" i="6"/>
  <c r="J1781" i="6" s="1"/>
  <c r="I1782" i="6"/>
  <c r="J1782" i="6" s="1"/>
  <c r="I1783" i="6"/>
  <c r="J1783" i="6" s="1"/>
  <c r="I1784" i="6"/>
  <c r="J1784" i="6" s="1"/>
  <c r="I1785" i="6"/>
  <c r="J1785" i="6" s="1"/>
  <c r="I1786" i="6"/>
  <c r="J1786" i="6" s="1"/>
  <c r="I1787" i="6"/>
  <c r="J1787" i="6" s="1"/>
  <c r="I1788" i="6"/>
  <c r="J1788" i="6" s="1"/>
  <c r="I1789" i="6"/>
  <c r="J1789" i="6" s="1"/>
  <c r="I1790" i="6"/>
  <c r="J1790" i="6" s="1"/>
  <c r="I1791" i="6"/>
  <c r="J1791" i="6" s="1"/>
  <c r="I1792" i="6"/>
  <c r="J1792" i="6" s="1"/>
  <c r="I1793" i="6"/>
  <c r="J1793" i="6" s="1"/>
  <c r="I1794" i="6"/>
  <c r="J1794" i="6" s="1"/>
  <c r="I1795" i="6"/>
  <c r="J1795" i="6" s="1"/>
  <c r="I1796" i="6"/>
  <c r="J1796" i="6" s="1"/>
  <c r="I1797" i="6"/>
  <c r="J1797" i="6" s="1"/>
  <c r="I1798" i="6"/>
  <c r="J1798" i="6" s="1"/>
  <c r="I1799" i="6"/>
  <c r="J1799" i="6" s="1"/>
  <c r="I1800" i="6"/>
  <c r="J1800" i="6" s="1"/>
  <c r="I1801" i="6"/>
  <c r="J1801" i="6" s="1"/>
  <c r="I1802" i="6"/>
  <c r="J1802" i="6" s="1"/>
  <c r="I1803" i="6"/>
  <c r="J1803" i="6" s="1"/>
  <c r="I1804" i="6"/>
  <c r="J1804" i="6" s="1"/>
  <c r="I1805" i="6"/>
  <c r="J1805" i="6" s="1"/>
  <c r="I1806" i="6"/>
  <c r="J1806" i="6" s="1"/>
  <c r="I1807" i="6"/>
  <c r="J1807" i="6" s="1"/>
  <c r="I1808" i="6"/>
  <c r="J1808" i="6" s="1"/>
  <c r="I1809" i="6"/>
  <c r="J1809" i="6" s="1"/>
  <c r="I1810" i="6"/>
  <c r="J1810" i="6" s="1"/>
  <c r="I1811" i="6"/>
  <c r="J1811" i="6" s="1"/>
  <c r="I1812" i="6"/>
  <c r="J1812" i="6" s="1"/>
  <c r="I1813" i="6"/>
  <c r="J1813" i="6" s="1"/>
  <c r="I1814" i="6"/>
  <c r="J1814" i="6" s="1"/>
  <c r="I1815" i="6"/>
  <c r="J1815" i="6" s="1"/>
  <c r="I1816" i="6"/>
  <c r="J1816" i="6" s="1"/>
  <c r="I1817" i="6"/>
  <c r="J1817" i="6" s="1"/>
  <c r="I1818" i="6"/>
  <c r="J1818" i="6" s="1"/>
  <c r="I1819" i="6"/>
  <c r="J1819" i="6" s="1"/>
  <c r="I1820" i="6"/>
  <c r="J1820" i="6" s="1"/>
  <c r="I1821" i="6"/>
  <c r="J1821" i="6" s="1"/>
  <c r="I1822" i="6"/>
  <c r="J1822" i="6" s="1"/>
  <c r="I1823" i="6"/>
  <c r="J1823" i="6" s="1"/>
  <c r="I1824" i="6"/>
  <c r="J1824" i="6" s="1"/>
  <c r="I1825" i="6"/>
  <c r="J1825" i="6" s="1"/>
  <c r="I1826" i="6"/>
  <c r="J1826" i="6" s="1"/>
  <c r="I1827" i="6"/>
  <c r="J1827" i="6" s="1"/>
  <c r="I1828" i="6"/>
  <c r="J1828" i="6" s="1"/>
  <c r="I1829" i="6"/>
  <c r="J1829" i="6" s="1"/>
  <c r="I1830" i="6"/>
  <c r="J1830" i="6" s="1"/>
  <c r="I1831" i="6"/>
  <c r="J1831" i="6" s="1"/>
  <c r="I1832" i="6"/>
  <c r="J1832" i="6" s="1"/>
  <c r="I1833" i="6"/>
  <c r="J1833" i="6" s="1"/>
  <c r="I1834" i="6"/>
  <c r="J1834" i="6" s="1"/>
  <c r="I1835" i="6"/>
  <c r="J1835" i="6" s="1"/>
  <c r="I1836" i="6"/>
  <c r="J1836" i="6" s="1"/>
  <c r="I1837" i="6"/>
  <c r="J1837" i="6" s="1"/>
  <c r="I1838" i="6"/>
  <c r="J1838" i="6" s="1"/>
  <c r="I1839" i="6"/>
  <c r="J1839" i="6" s="1"/>
  <c r="I1840" i="6"/>
  <c r="J1840" i="6" s="1"/>
  <c r="I1841" i="6"/>
  <c r="J1841" i="6" s="1"/>
  <c r="I1842" i="6"/>
  <c r="J1842" i="6" s="1"/>
  <c r="I1843" i="6"/>
  <c r="J1843" i="6" s="1"/>
  <c r="I1844" i="6"/>
  <c r="J1844" i="6" s="1"/>
  <c r="I1845" i="6"/>
  <c r="J1845" i="6" s="1"/>
  <c r="I1846" i="6"/>
  <c r="J1846" i="6" s="1"/>
  <c r="I1847" i="6"/>
  <c r="J1847" i="6" s="1"/>
  <c r="I1848" i="6"/>
  <c r="J1848" i="6" s="1"/>
  <c r="I1849" i="6"/>
  <c r="J1849" i="6" s="1"/>
  <c r="I1850" i="6"/>
  <c r="J1850" i="6" s="1"/>
  <c r="I1851" i="6"/>
  <c r="J1851" i="6" s="1"/>
  <c r="I1852" i="6"/>
  <c r="J1852" i="6" s="1"/>
  <c r="I1853" i="6"/>
  <c r="J1853" i="6" s="1"/>
  <c r="I1854" i="6"/>
  <c r="J1854" i="6" s="1"/>
  <c r="I1855" i="6"/>
  <c r="J1855" i="6" s="1"/>
  <c r="I1856" i="6"/>
  <c r="J1856" i="6" s="1"/>
  <c r="I1857" i="6"/>
  <c r="J1857" i="6" s="1"/>
  <c r="I1858" i="6"/>
  <c r="J1858" i="6" s="1"/>
  <c r="I1859" i="6"/>
  <c r="J1859" i="6" s="1"/>
  <c r="I1860" i="6"/>
  <c r="J1860" i="6" s="1"/>
  <c r="I1861" i="6"/>
  <c r="J1861" i="6" s="1"/>
  <c r="I1862" i="6"/>
  <c r="J1862" i="6" s="1"/>
  <c r="I1863" i="6"/>
  <c r="J1863" i="6" s="1"/>
  <c r="I1864" i="6"/>
  <c r="J1864" i="6" s="1"/>
  <c r="I1865" i="6"/>
  <c r="J1865" i="6" s="1"/>
  <c r="I1866" i="6"/>
  <c r="J1866" i="6" s="1"/>
  <c r="I1867" i="6"/>
  <c r="J1867" i="6" s="1"/>
  <c r="I1868" i="6"/>
  <c r="J1868" i="6" s="1"/>
  <c r="I1869" i="6"/>
  <c r="J1869" i="6" s="1"/>
  <c r="I1870" i="6"/>
  <c r="J1870" i="6" s="1"/>
  <c r="I1871" i="6"/>
  <c r="J1871" i="6" s="1"/>
  <c r="I1872" i="6"/>
  <c r="J1872" i="6" s="1"/>
  <c r="I1873" i="6"/>
  <c r="J1873" i="6" s="1"/>
  <c r="I1874" i="6"/>
  <c r="J1874" i="6" s="1"/>
  <c r="I1875" i="6"/>
  <c r="J1875" i="6" s="1"/>
  <c r="I1876" i="6"/>
  <c r="J1876" i="6" s="1"/>
  <c r="I1877" i="6"/>
  <c r="J1877" i="6" s="1"/>
  <c r="I1878" i="6"/>
  <c r="J1878" i="6" s="1"/>
  <c r="I1879" i="6"/>
  <c r="J1879" i="6" s="1"/>
  <c r="I1880" i="6"/>
  <c r="J1880" i="6" s="1"/>
  <c r="I1881" i="6"/>
  <c r="J1881" i="6" s="1"/>
  <c r="I1882" i="6"/>
  <c r="J1882" i="6" s="1"/>
  <c r="I1883" i="6"/>
  <c r="J1883" i="6" s="1"/>
  <c r="I1884" i="6"/>
  <c r="J1884" i="6" s="1"/>
  <c r="I1885" i="6"/>
  <c r="J1885" i="6" s="1"/>
  <c r="I1886" i="6"/>
  <c r="J1886" i="6" s="1"/>
  <c r="I1887" i="6"/>
  <c r="J1887" i="6" s="1"/>
  <c r="I1888" i="6"/>
  <c r="J1888" i="6" s="1"/>
  <c r="I1889" i="6"/>
  <c r="J1889" i="6" s="1"/>
  <c r="I1890" i="6"/>
  <c r="J1890" i="6" s="1"/>
  <c r="I1891" i="6"/>
  <c r="J1891" i="6" s="1"/>
  <c r="I1892" i="6"/>
  <c r="J1892" i="6" s="1"/>
  <c r="I1893" i="6"/>
  <c r="J1893" i="6" s="1"/>
  <c r="I1894" i="6"/>
  <c r="J1894" i="6" s="1"/>
  <c r="I1895" i="6"/>
  <c r="J1895" i="6" s="1"/>
  <c r="I1896" i="6"/>
  <c r="J1896" i="6" s="1"/>
  <c r="I1897" i="6"/>
  <c r="J1897" i="6" s="1"/>
  <c r="I1898" i="6"/>
  <c r="J1898" i="6" s="1"/>
  <c r="I1899" i="6"/>
  <c r="J1899" i="6" s="1"/>
  <c r="I1900" i="6"/>
  <c r="J1900" i="6" s="1"/>
  <c r="I1901" i="6"/>
  <c r="J1901" i="6" s="1"/>
  <c r="I1902" i="6"/>
  <c r="J1902" i="6" s="1"/>
  <c r="I1903" i="6"/>
  <c r="J1903" i="6" s="1"/>
  <c r="I1904" i="6"/>
  <c r="J1904" i="6" s="1"/>
  <c r="I1905" i="6"/>
  <c r="J1905" i="6" s="1"/>
  <c r="I1906" i="6"/>
  <c r="J1906" i="6" s="1"/>
  <c r="I1907" i="6"/>
  <c r="J1907" i="6" s="1"/>
  <c r="I1908" i="6"/>
  <c r="J1908" i="6" s="1"/>
  <c r="I1909" i="6"/>
  <c r="J1909" i="6" s="1"/>
  <c r="I1910" i="6"/>
  <c r="J1910" i="6" s="1"/>
  <c r="I1911" i="6"/>
  <c r="J1911" i="6" s="1"/>
  <c r="I1912" i="6"/>
  <c r="J1912" i="6" s="1"/>
  <c r="I1913" i="6"/>
  <c r="J1913" i="6" s="1"/>
  <c r="I1914" i="6"/>
  <c r="J1914" i="6" s="1"/>
  <c r="I1915" i="6"/>
  <c r="J1915" i="6" s="1"/>
  <c r="I1916" i="6"/>
  <c r="J1916" i="6" s="1"/>
  <c r="I1917" i="6"/>
  <c r="J1917" i="6" s="1"/>
  <c r="I1918" i="6"/>
  <c r="J1918" i="6" s="1"/>
  <c r="I1919" i="6"/>
  <c r="J1919" i="6" s="1"/>
  <c r="I1920" i="6"/>
  <c r="J1920" i="6" s="1"/>
  <c r="I1921" i="6"/>
  <c r="J1921" i="6" s="1"/>
  <c r="I1922" i="6"/>
  <c r="J1922" i="6" s="1"/>
  <c r="I1923" i="6"/>
  <c r="J1923" i="6" s="1"/>
  <c r="I1924" i="6"/>
  <c r="J1924" i="6" s="1"/>
  <c r="I1925" i="6"/>
  <c r="J1925" i="6" s="1"/>
  <c r="I1926" i="6"/>
  <c r="J1926" i="6" s="1"/>
  <c r="I1927" i="6"/>
  <c r="J1927" i="6" s="1"/>
  <c r="I1928" i="6"/>
  <c r="J1928" i="6" s="1"/>
  <c r="I1929" i="6"/>
  <c r="J1929" i="6" s="1"/>
  <c r="I1930" i="6"/>
  <c r="J1930" i="6" s="1"/>
  <c r="I1931" i="6"/>
  <c r="J1931" i="6" s="1"/>
  <c r="I1932" i="6"/>
  <c r="J1932" i="6" s="1"/>
  <c r="I1933" i="6"/>
  <c r="J1933" i="6" s="1"/>
  <c r="I1934" i="6"/>
  <c r="J1934" i="6" s="1"/>
  <c r="I1935" i="6"/>
  <c r="J1935" i="6" s="1"/>
  <c r="I1936" i="6"/>
  <c r="J1936" i="6" s="1"/>
  <c r="I1937" i="6"/>
  <c r="J1937" i="6" s="1"/>
  <c r="I1938" i="6"/>
  <c r="J1938" i="6" s="1"/>
  <c r="I1939" i="6"/>
  <c r="J1939" i="6" s="1"/>
  <c r="I1940" i="6"/>
  <c r="J1940" i="6" s="1"/>
  <c r="I1941" i="6"/>
  <c r="J1941" i="6" s="1"/>
  <c r="I1942" i="6"/>
  <c r="J1942" i="6" s="1"/>
  <c r="I1943" i="6"/>
  <c r="J1943" i="6" s="1"/>
  <c r="I1944" i="6"/>
  <c r="J1944" i="6" s="1"/>
  <c r="I1945" i="6"/>
  <c r="J1945" i="6" s="1"/>
  <c r="I1946" i="6"/>
  <c r="J1946" i="6" s="1"/>
  <c r="I1947" i="6"/>
  <c r="J1947" i="6" s="1"/>
  <c r="I1948" i="6"/>
  <c r="J1948" i="6" s="1"/>
  <c r="I1949" i="6"/>
  <c r="J1949" i="6" s="1"/>
  <c r="I1950" i="6"/>
  <c r="J1950" i="6" s="1"/>
  <c r="I1951" i="6"/>
  <c r="J1951" i="6" s="1"/>
  <c r="I1952" i="6"/>
  <c r="J1952" i="6" s="1"/>
  <c r="I1953" i="6"/>
  <c r="J1953" i="6" s="1"/>
  <c r="I1954" i="6"/>
  <c r="J1954" i="6" s="1"/>
  <c r="I1955" i="6"/>
  <c r="J1955" i="6" s="1"/>
  <c r="I1956" i="6"/>
  <c r="J1956" i="6" s="1"/>
  <c r="I1957" i="6"/>
  <c r="J1957" i="6" s="1"/>
  <c r="I1958" i="6"/>
  <c r="J1958" i="6" s="1"/>
  <c r="I1959" i="6"/>
  <c r="J1959" i="6" s="1"/>
  <c r="I1960" i="6"/>
  <c r="J1960" i="6" s="1"/>
  <c r="I1961" i="6"/>
  <c r="J1961" i="6" s="1"/>
  <c r="I1962" i="6"/>
  <c r="J1962" i="6" s="1"/>
  <c r="I1963" i="6"/>
  <c r="J1963" i="6" s="1"/>
  <c r="I1964" i="6"/>
  <c r="J1964" i="6" s="1"/>
  <c r="I1965" i="6"/>
  <c r="J1965" i="6" s="1"/>
  <c r="I1966" i="6"/>
  <c r="J1966" i="6" s="1"/>
  <c r="I1967" i="6"/>
  <c r="J1967" i="6" s="1"/>
  <c r="I1968" i="6"/>
  <c r="J1968" i="6" s="1"/>
  <c r="I1969" i="6"/>
  <c r="J1969" i="6" s="1"/>
  <c r="I1970" i="6"/>
  <c r="J1970" i="6" s="1"/>
  <c r="I1971" i="6"/>
  <c r="J1971" i="6" s="1"/>
  <c r="I1972" i="6"/>
  <c r="J1972" i="6" s="1"/>
  <c r="I1973" i="6"/>
  <c r="J1973" i="6" s="1"/>
  <c r="I1974" i="6"/>
  <c r="J1974" i="6" s="1"/>
  <c r="I1975" i="6"/>
  <c r="J1975" i="6" s="1"/>
  <c r="I1976" i="6"/>
  <c r="J1976" i="6" s="1"/>
  <c r="I1977" i="6"/>
  <c r="J1977" i="6" s="1"/>
  <c r="I1978" i="6"/>
  <c r="J1978" i="6" s="1"/>
  <c r="I1979" i="6"/>
  <c r="J1979" i="6" s="1"/>
  <c r="I1980" i="6"/>
  <c r="J1980" i="6" s="1"/>
  <c r="I1981" i="6"/>
  <c r="J1981" i="6" s="1"/>
  <c r="I1982" i="6"/>
  <c r="J1982" i="6" s="1"/>
  <c r="I1983" i="6"/>
  <c r="J1983" i="6" s="1"/>
  <c r="I1984" i="6"/>
  <c r="J1984" i="6" s="1"/>
  <c r="I1985" i="6"/>
  <c r="J1985" i="6" s="1"/>
  <c r="I1986" i="6"/>
  <c r="J1986" i="6" s="1"/>
  <c r="I1987" i="6"/>
  <c r="J1987" i="6" s="1"/>
  <c r="I1988" i="6"/>
  <c r="J1988" i="6" s="1"/>
  <c r="I1989" i="6"/>
  <c r="J1989" i="6" s="1"/>
  <c r="I1990" i="6"/>
  <c r="J1990" i="6" s="1"/>
  <c r="I1991" i="6"/>
  <c r="J1991" i="6" s="1"/>
  <c r="I1992" i="6"/>
  <c r="J1992" i="6" s="1"/>
  <c r="I1993" i="6"/>
  <c r="J1993" i="6" s="1"/>
  <c r="I1994" i="6"/>
  <c r="J1994" i="6" s="1"/>
  <c r="I1995" i="6"/>
  <c r="J1995" i="6" s="1"/>
  <c r="I1996" i="6"/>
  <c r="J1996" i="6" s="1"/>
  <c r="I1997" i="6"/>
  <c r="J1997" i="6" s="1"/>
  <c r="I1998" i="6"/>
  <c r="J1998" i="6" s="1"/>
  <c r="I1999" i="6"/>
  <c r="J1999" i="6" s="1"/>
  <c r="I2000" i="6"/>
  <c r="J2000" i="6" s="1"/>
  <c r="I2001" i="6"/>
  <c r="J2001" i="6" s="1"/>
  <c r="I2002" i="6"/>
  <c r="J2002" i="6" s="1"/>
  <c r="I2003" i="6"/>
  <c r="J2003" i="6" s="1"/>
  <c r="I2004" i="6"/>
  <c r="J2004" i="6" s="1"/>
  <c r="I2005" i="6"/>
  <c r="J2005" i="6" s="1"/>
  <c r="I2006" i="6"/>
  <c r="J2006" i="6" s="1"/>
  <c r="I2007" i="6"/>
  <c r="J2007" i="6" s="1"/>
  <c r="I2008" i="6"/>
  <c r="J2008" i="6" s="1"/>
  <c r="I2009" i="6"/>
  <c r="J2009" i="6" s="1"/>
  <c r="I2010" i="6"/>
  <c r="J2010" i="6" s="1"/>
  <c r="I2011" i="6"/>
  <c r="J2011" i="6" s="1"/>
  <c r="I2012" i="6"/>
  <c r="J2012" i="6" s="1"/>
  <c r="I2013" i="6"/>
  <c r="J2013" i="6" s="1"/>
  <c r="I2014" i="6"/>
  <c r="J2014" i="6" s="1"/>
  <c r="I2015" i="6"/>
  <c r="J2015" i="6" s="1"/>
  <c r="I2016" i="6"/>
  <c r="J2016" i="6" s="1"/>
  <c r="I2017" i="6"/>
  <c r="J2017" i="6" s="1"/>
  <c r="I2018" i="6"/>
  <c r="J2018" i="6" s="1"/>
  <c r="I2019" i="6"/>
  <c r="J2019" i="6" s="1"/>
  <c r="I2020" i="6"/>
  <c r="J2020" i="6" s="1"/>
  <c r="I2021" i="6"/>
  <c r="J2021" i="6" s="1"/>
  <c r="I2022" i="6"/>
  <c r="J2022" i="6" s="1"/>
  <c r="I2023" i="6"/>
  <c r="J2023" i="6" s="1"/>
  <c r="I2024" i="6"/>
  <c r="J2024" i="6" s="1"/>
  <c r="I2025" i="6"/>
  <c r="J2025" i="6" s="1"/>
  <c r="I2026" i="6"/>
  <c r="J2026" i="6" s="1"/>
  <c r="I2027" i="6"/>
  <c r="J2027" i="6" s="1"/>
  <c r="I2028" i="6"/>
  <c r="J2028" i="6" s="1"/>
  <c r="I2029" i="6"/>
  <c r="J2029" i="6" s="1"/>
  <c r="I2030" i="6"/>
  <c r="J2030" i="6" s="1"/>
  <c r="I2031" i="6"/>
  <c r="J2031" i="6" s="1"/>
  <c r="I2032" i="6"/>
  <c r="J2032" i="6" s="1"/>
  <c r="I2033" i="6"/>
  <c r="J2033" i="6" s="1"/>
  <c r="I2034" i="6"/>
  <c r="J2034" i="6" s="1"/>
  <c r="I2035" i="6"/>
  <c r="J2035" i="6" s="1"/>
  <c r="I2036" i="6"/>
  <c r="J2036" i="6" s="1"/>
  <c r="I2037" i="6"/>
  <c r="J2037" i="6" s="1"/>
  <c r="I2038" i="6"/>
  <c r="J2038" i="6" s="1"/>
  <c r="I2039" i="6"/>
  <c r="J2039" i="6" s="1"/>
  <c r="I2040" i="6"/>
  <c r="J2040" i="6" s="1"/>
  <c r="I2041" i="6"/>
  <c r="J2041" i="6" s="1"/>
  <c r="I2042" i="6"/>
  <c r="J2042" i="6" s="1"/>
  <c r="I2043" i="6"/>
  <c r="J2043" i="6" s="1"/>
  <c r="I2044" i="6"/>
  <c r="J2044" i="6" s="1"/>
  <c r="I2045" i="6"/>
  <c r="J2045" i="6" s="1"/>
  <c r="I2046" i="6"/>
  <c r="J2046" i="6" s="1"/>
  <c r="I2047" i="6"/>
  <c r="J2047" i="6" s="1"/>
  <c r="I2048" i="6"/>
  <c r="J2048" i="6" s="1"/>
  <c r="I2049" i="6"/>
  <c r="J2049" i="6" s="1"/>
  <c r="I2050" i="6"/>
  <c r="J2050" i="6" s="1"/>
  <c r="I2051" i="6"/>
  <c r="J2051" i="6" s="1"/>
  <c r="I2052" i="6"/>
  <c r="J2052" i="6" s="1"/>
  <c r="I2053" i="6"/>
  <c r="J2053" i="6" s="1"/>
  <c r="I2054" i="6"/>
  <c r="J2054" i="6" s="1"/>
  <c r="I2055" i="6"/>
  <c r="J2055" i="6" s="1"/>
  <c r="I2056" i="6"/>
  <c r="J2056" i="6" s="1"/>
  <c r="I2057" i="6"/>
  <c r="J2057" i="6" s="1"/>
  <c r="I2058" i="6"/>
  <c r="J2058" i="6" s="1"/>
  <c r="I2059" i="6"/>
  <c r="J2059" i="6" s="1"/>
  <c r="I2060" i="6"/>
  <c r="J2060" i="6" s="1"/>
  <c r="I2061" i="6"/>
  <c r="J2061" i="6" s="1"/>
  <c r="I2062" i="6"/>
  <c r="J2062" i="6" s="1"/>
  <c r="I2063" i="6"/>
  <c r="J2063" i="6" s="1"/>
  <c r="I2064" i="6"/>
  <c r="J2064" i="6" s="1"/>
  <c r="I2065" i="6"/>
  <c r="J2065" i="6" s="1"/>
  <c r="I2066" i="6"/>
  <c r="J2066" i="6" s="1"/>
  <c r="I2067" i="6"/>
  <c r="J2067" i="6" s="1"/>
  <c r="I2068" i="6"/>
  <c r="J2068" i="6" s="1"/>
  <c r="I2069" i="6"/>
  <c r="J2069" i="6" s="1"/>
  <c r="I2070" i="6"/>
  <c r="J2070" i="6" s="1"/>
  <c r="I2071" i="6"/>
  <c r="J2071" i="6" s="1"/>
  <c r="I2072" i="6"/>
  <c r="J2072" i="6" s="1"/>
  <c r="I2073" i="6"/>
  <c r="J2073" i="6" s="1"/>
  <c r="I2074" i="6"/>
  <c r="J2074" i="6" s="1"/>
  <c r="I2075" i="6"/>
  <c r="J2075" i="6" s="1"/>
  <c r="I2076" i="6"/>
  <c r="J2076" i="6" s="1"/>
  <c r="I2077" i="6"/>
  <c r="J2077" i="6" s="1"/>
  <c r="I2078" i="6"/>
  <c r="J2078" i="6" s="1"/>
  <c r="I2079" i="6"/>
  <c r="J2079" i="6" s="1"/>
  <c r="I2080" i="6"/>
  <c r="J2080" i="6" s="1"/>
  <c r="I2081" i="6"/>
  <c r="J2081" i="6" s="1"/>
  <c r="I2082" i="6"/>
  <c r="J2082" i="6" s="1"/>
  <c r="I2083" i="6"/>
  <c r="J2083" i="6" s="1"/>
  <c r="I2084" i="6"/>
  <c r="J2084" i="6" s="1"/>
  <c r="I2085" i="6"/>
  <c r="J2085" i="6" s="1"/>
  <c r="I2086" i="6"/>
  <c r="J2086" i="6" s="1"/>
  <c r="I2087" i="6"/>
  <c r="J2087" i="6" s="1"/>
  <c r="I2088" i="6"/>
  <c r="J2088" i="6" s="1"/>
  <c r="I2089" i="6"/>
  <c r="J2089" i="6" s="1"/>
  <c r="I2090" i="6"/>
  <c r="J2090" i="6" s="1"/>
  <c r="I2091" i="6"/>
  <c r="J2091" i="6" s="1"/>
  <c r="I2092" i="6"/>
  <c r="J2092" i="6" s="1"/>
  <c r="I2093" i="6"/>
  <c r="J2093" i="6" s="1"/>
  <c r="I2094" i="6"/>
  <c r="J2094" i="6" s="1"/>
  <c r="I2095" i="6"/>
  <c r="J2095" i="6" s="1"/>
  <c r="I2096" i="6"/>
  <c r="J2096" i="6" s="1"/>
  <c r="I2097" i="6"/>
  <c r="J2097" i="6" s="1"/>
  <c r="I2098" i="6"/>
  <c r="J2098" i="6" s="1"/>
  <c r="I2099" i="6"/>
  <c r="J2099" i="6" s="1"/>
  <c r="I2100" i="6"/>
  <c r="J2100" i="6" s="1"/>
  <c r="I2101" i="6"/>
  <c r="J2101" i="6" s="1"/>
  <c r="I2102" i="6"/>
  <c r="J2102" i="6" s="1"/>
  <c r="I2103" i="6"/>
  <c r="J2103" i="6" s="1"/>
  <c r="I2104" i="6"/>
  <c r="J2104" i="6" s="1"/>
  <c r="I2105" i="6"/>
  <c r="J2105" i="6" s="1"/>
  <c r="I2106" i="6"/>
  <c r="J2106" i="6" s="1"/>
  <c r="I2107" i="6"/>
  <c r="J2107" i="6" s="1"/>
  <c r="I2108" i="6"/>
  <c r="J2108" i="6" s="1"/>
  <c r="I2109" i="6"/>
  <c r="J2109" i="6" s="1"/>
  <c r="I2110" i="6"/>
  <c r="J2110" i="6" s="1"/>
  <c r="I2111" i="6"/>
  <c r="J2111" i="6" s="1"/>
  <c r="I2112" i="6"/>
  <c r="J2112" i="6" s="1"/>
  <c r="I2113" i="6"/>
  <c r="J2113" i="6" s="1"/>
  <c r="I2114" i="6"/>
  <c r="J2114" i="6" s="1"/>
  <c r="I2115" i="6"/>
  <c r="J2115" i="6" s="1"/>
  <c r="I2116" i="6"/>
  <c r="J2116" i="6" s="1"/>
  <c r="I2117" i="6"/>
  <c r="J2117" i="6" s="1"/>
  <c r="I2118" i="6"/>
  <c r="J2118" i="6" s="1"/>
  <c r="I2119" i="6"/>
  <c r="J2119" i="6" s="1"/>
  <c r="I2120" i="6"/>
  <c r="J2120" i="6" s="1"/>
  <c r="I2121" i="6"/>
  <c r="J2121" i="6" s="1"/>
  <c r="I2122" i="6"/>
  <c r="J2122" i="6" s="1"/>
  <c r="I2123" i="6"/>
  <c r="J2123" i="6" s="1"/>
  <c r="I2124" i="6"/>
  <c r="J2124" i="6" s="1"/>
  <c r="I2125" i="6"/>
  <c r="J2125" i="6" s="1"/>
  <c r="I2126" i="6"/>
  <c r="J2126" i="6" s="1"/>
  <c r="I2127" i="6"/>
  <c r="J2127" i="6" s="1"/>
  <c r="I2128" i="6"/>
  <c r="J2128" i="6" s="1"/>
  <c r="I2129" i="6"/>
  <c r="J2129" i="6" s="1"/>
  <c r="I2130" i="6"/>
  <c r="J2130" i="6" s="1"/>
  <c r="I2131" i="6"/>
  <c r="J2131" i="6" s="1"/>
  <c r="I2132" i="6"/>
  <c r="J2132" i="6" s="1"/>
  <c r="I2133" i="6"/>
  <c r="J2133" i="6" s="1"/>
  <c r="I2134" i="6"/>
  <c r="J2134" i="6" s="1"/>
  <c r="I2135" i="6"/>
  <c r="J2135" i="6" s="1"/>
  <c r="I2136" i="6"/>
  <c r="J2136" i="6" s="1"/>
  <c r="I2137" i="6"/>
  <c r="J2137" i="6" s="1"/>
  <c r="I2138" i="6"/>
  <c r="J2138" i="6" s="1"/>
  <c r="I2139" i="6"/>
  <c r="J2139" i="6" s="1"/>
  <c r="I2140" i="6"/>
  <c r="J2140" i="6" s="1"/>
  <c r="I2141" i="6"/>
  <c r="J2141" i="6" s="1"/>
  <c r="I2142" i="6"/>
  <c r="J2142" i="6" s="1"/>
  <c r="I2143" i="6"/>
  <c r="J2143" i="6" s="1"/>
  <c r="I2144" i="6"/>
  <c r="J2144" i="6" s="1"/>
  <c r="I2145" i="6"/>
  <c r="J2145" i="6" s="1"/>
  <c r="I2146" i="6"/>
  <c r="J2146" i="6" s="1"/>
  <c r="I2147" i="6"/>
  <c r="J2147" i="6" s="1"/>
  <c r="I2148" i="6"/>
  <c r="J2148" i="6" s="1"/>
  <c r="I2149" i="6"/>
  <c r="J2149" i="6" s="1"/>
  <c r="I2150" i="6"/>
  <c r="J2150" i="6" s="1"/>
  <c r="I2151" i="6"/>
  <c r="J2151" i="6" s="1"/>
  <c r="I2152" i="6"/>
  <c r="J2152" i="6" s="1"/>
  <c r="I2153" i="6"/>
  <c r="J2153" i="6" s="1"/>
  <c r="I2154" i="6"/>
  <c r="J2154" i="6" s="1"/>
  <c r="I2155" i="6"/>
  <c r="J2155" i="6" s="1"/>
  <c r="I2156" i="6"/>
  <c r="J2156" i="6" s="1"/>
  <c r="I2157" i="6"/>
  <c r="J2157" i="6" s="1"/>
  <c r="I2158" i="6"/>
  <c r="J2158" i="6" s="1"/>
  <c r="I2159" i="6"/>
  <c r="J2159" i="6" s="1"/>
  <c r="I2160" i="6"/>
  <c r="J2160" i="6" s="1"/>
  <c r="I2161" i="6"/>
  <c r="J2161" i="6" s="1"/>
  <c r="I2162" i="6"/>
  <c r="J2162" i="6" s="1"/>
  <c r="I2163" i="6"/>
  <c r="J2163" i="6" s="1"/>
  <c r="I2164" i="6"/>
  <c r="J2164" i="6" s="1"/>
  <c r="I2165" i="6"/>
  <c r="J2165" i="6" s="1"/>
  <c r="I2166" i="6"/>
  <c r="J2166" i="6" s="1"/>
  <c r="I2167" i="6"/>
  <c r="J2167" i="6" s="1"/>
  <c r="I2168" i="6"/>
  <c r="J2168" i="6" s="1"/>
  <c r="I2169" i="6"/>
  <c r="J2169" i="6" s="1"/>
  <c r="I2170" i="6"/>
  <c r="J2170" i="6" s="1"/>
  <c r="I2171" i="6"/>
  <c r="J2171" i="6" s="1"/>
  <c r="I2172" i="6"/>
  <c r="J2172" i="6" s="1"/>
  <c r="I2173" i="6"/>
  <c r="J2173" i="6" s="1"/>
  <c r="I2174" i="6"/>
  <c r="J2174" i="6" s="1"/>
  <c r="I2175" i="6"/>
  <c r="J2175" i="6" s="1"/>
  <c r="I2176" i="6"/>
  <c r="J2176" i="6" s="1"/>
  <c r="I2177" i="6"/>
  <c r="J2177" i="6" s="1"/>
  <c r="I2178" i="6"/>
  <c r="J2178" i="6" s="1"/>
  <c r="I2179" i="6"/>
  <c r="J2179" i="6" s="1"/>
  <c r="I2180" i="6"/>
  <c r="J2180" i="6" s="1"/>
  <c r="I2181" i="6"/>
  <c r="J2181" i="6" s="1"/>
  <c r="I2182" i="6"/>
  <c r="J2182" i="6" s="1"/>
  <c r="I2183" i="6"/>
  <c r="J2183" i="6" s="1"/>
  <c r="I2184" i="6"/>
  <c r="J2184" i="6" s="1"/>
  <c r="I2185" i="6"/>
  <c r="J2185" i="6" s="1"/>
  <c r="I2186" i="6"/>
  <c r="J2186" i="6" s="1"/>
  <c r="I2187" i="6"/>
  <c r="J2187" i="6" s="1"/>
  <c r="I2188" i="6"/>
  <c r="J2188" i="6" s="1"/>
  <c r="I2189" i="6"/>
  <c r="J2189" i="6" s="1"/>
  <c r="I2190" i="6"/>
  <c r="J2190" i="6" s="1"/>
  <c r="I2191" i="6"/>
  <c r="J2191" i="6" s="1"/>
  <c r="I2192" i="6"/>
  <c r="J2192" i="6" s="1"/>
  <c r="I2193" i="6"/>
  <c r="J2193" i="6" s="1"/>
  <c r="I2194" i="6"/>
  <c r="J2194" i="6" s="1"/>
  <c r="I2195" i="6"/>
  <c r="J2195" i="6" s="1"/>
  <c r="I2196" i="6"/>
  <c r="J2196" i="6" s="1"/>
  <c r="I2197" i="6"/>
  <c r="J2197" i="6" s="1"/>
  <c r="I2198" i="6"/>
  <c r="J2198" i="6" s="1"/>
  <c r="I2199" i="6"/>
  <c r="J2199" i="6" s="1"/>
  <c r="I2200" i="6"/>
  <c r="J2200" i="6" s="1"/>
  <c r="I2201" i="6"/>
  <c r="J2201" i="6" s="1"/>
  <c r="I2202" i="6"/>
  <c r="J2202" i="6" s="1"/>
  <c r="I2203" i="6"/>
  <c r="J2203" i="6" s="1"/>
  <c r="I2204" i="6"/>
  <c r="J2204" i="6" s="1"/>
  <c r="I2205" i="6"/>
  <c r="J2205" i="6" s="1"/>
  <c r="I2206" i="6"/>
  <c r="J2206" i="6" s="1"/>
  <c r="I2207" i="6"/>
  <c r="J2207" i="6" s="1"/>
  <c r="I2208" i="6"/>
  <c r="J2208" i="6" s="1"/>
  <c r="I2209" i="6"/>
  <c r="J2209" i="6" s="1"/>
  <c r="I2210" i="6"/>
  <c r="J2210" i="6" s="1"/>
  <c r="I2211" i="6"/>
  <c r="J2211" i="6" s="1"/>
  <c r="I2212" i="6"/>
  <c r="J2212" i="6" s="1"/>
  <c r="I2213" i="6"/>
  <c r="J2213" i="6" s="1"/>
  <c r="I2214" i="6"/>
  <c r="J2214" i="6" s="1"/>
  <c r="I2215" i="6"/>
  <c r="J2215" i="6" s="1"/>
  <c r="I2216" i="6"/>
  <c r="J2216" i="6" s="1"/>
  <c r="I2217" i="6"/>
  <c r="J2217" i="6" s="1"/>
  <c r="I2218" i="6"/>
  <c r="J2218" i="6" s="1"/>
  <c r="I2219" i="6"/>
  <c r="J2219" i="6" s="1"/>
  <c r="I2220" i="6"/>
  <c r="J2220" i="6" s="1"/>
  <c r="I2221" i="6"/>
  <c r="J2221" i="6" s="1"/>
  <c r="I2222" i="6"/>
  <c r="J2222" i="6" s="1"/>
  <c r="I2223" i="6"/>
  <c r="J2223" i="6" s="1"/>
  <c r="I2224" i="6"/>
  <c r="J2224" i="6" s="1"/>
  <c r="I2225" i="6"/>
  <c r="J2225" i="6" s="1"/>
  <c r="I2226" i="6"/>
  <c r="J2226" i="6" s="1"/>
  <c r="I2227" i="6"/>
  <c r="J2227" i="6" s="1"/>
  <c r="I2228" i="6"/>
  <c r="J2228" i="6" s="1"/>
  <c r="I2229" i="6"/>
  <c r="J2229" i="6" s="1"/>
  <c r="I2230" i="6"/>
  <c r="J2230" i="6" s="1"/>
  <c r="I2231" i="6"/>
  <c r="J2231" i="6" s="1"/>
  <c r="I2232" i="6"/>
  <c r="J2232" i="6" s="1"/>
  <c r="I2233" i="6"/>
  <c r="J2233" i="6" s="1"/>
  <c r="I2234" i="6"/>
  <c r="J2234" i="6" s="1"/>
  <c r="I2235" i="6"/>
  <c r="J2235" i="6" s="1"/>
  <c r="I2236" i="6"/>
  <c r="J2236" i="6" s="1"/>
  <c r="I2237" i="6"/>
  <c r="J2237" i="6" s="1"/>
  <c r="I2238" i="6"/>
  <c r="J2238" i="6" s="1"/>
  <c r="I2239" i="6"/>
  <c r="J2239" i="6" s="1"/>
  <c r="I2240" i="6"/>
  <c r="J2240" i="6" s="1"/>
  <c r="I2241" i="6"/>
  <c r="J2241" i="6" s="1"/>
  <c r="I2242" i="6"/>
  <c r="J2242" i="6" s="1"/>
  <c r="I2243" i="6"/>
  <c r="J2243" i="6" s="1"/>
  <c r="I2244" i="6"/>
  <c r="J2244" i="6" s="1"/>
  <c r="I2245" i="6"/>
  <c r="J2245" i="6" s="1"/>
  <c r="I2246" i="6"/>
  <c r="J2246" i="6" s="1"/>
  <c r="I2247" i="6"/>
  <c r="J2247" i="6" s="1"/>
  <c r="I2248" i="6"/>
  <c r="J2248" i="6" s="1"/>
  <c r="I2249" i="6"/>
  <c r="J2249" i="6" s="1"/>
  <c r="I2250" i="6"/>
  <c r="J2250" i="6" s="1"/>
  <c r="I2251" i="6"/>
  <c r="J2251" i="6" s="1"/>
  <c r="I2252" i="6"/>
  <c r="J2252" i="6" s="1"/>
  <c r="I2253" i="6"/>
  <c r="J2253" i="6" s="1"/>
  <c r="I2254" i="6"/>
  <c r="J2254" i="6" s="1"/>
  <c r="I2255" i="6"/>
  <c r="J2255" i="6" s="1"/>
  <c r="I2256" i="6"/>
  <c r="J2256" i="6" s="1"/>
  <c r="I2257" i="6"/>
  <c r="J2257" i="6" s="1"/>
  <c r="I2258" i="6"/>
  <c r="J2258" i="6" s="1"/>
  <c r="I2259" i="6"/>
  <c r="J2259" i="6" s="1"/>
  <c r="I2260" i="6"/>
  <c r="J2260" i="6" s="1"/>
  <c r="I2261" i="6"/>
  <c r="J2261" i="6" s="1"/>
  <c r="I2262" i="6"/>
  <c r="J2262" i="6" s="1"/>
  <c r="I2263" i="6"/>
  <c r="J2263" i="6" s="1"/>
  <c r="I2264" i="6"/>
  <c r="J2264" i="6" s="1"/>
  <c r="I2265" i="6"/>
  <c r="J2265" i="6" s="1"/>
  <c r="I2266" i="6"/>
  <c r="J2266" i="6" s="1"/>
  <c r="I2267" i="6"/>
  <c r="J2267" i="6" s="1"/>
  <c r="I2268" i="6"/>
  <c r="J2268" i="6" s="1"/>
  <c r="I2269" i="6"/>
  <c r="J2269" i="6" s="1"/>
  <c r="I2270" i="6"/>
  <c r="J2270" i="6" s="1"/>
  <c r="I2271" i="6"/>
  <c r="J2271" i="6" s="1"/>
  <c r="I2272" i="6"/>
  <c r="J2272" i="6" s="1"/>
  <c r="I2273" i="6"/>
  <c r="J2273" i="6" s="1"/>
  <c r="I2274" i="6"/>
  <c r="J2274" i="6" s="1"/>
  <c r="I2275" i="6"/>
  <c r="J2275" i="6" s="1"/>
  <c r="I2276" i="6"/>
  <c r="J2276" i="6" s="1"/>
  <c r="I2277" i="6"/>
  <c r="J2277" i="6" s="1"/>
  <c r="I2278" i="6"/>
  <c r="J2278" i="6" s="1"/>
  <c r="I2279" i="6"/>
  <c r="J2279" i="6" s="1"/>
  <c r="I2280" i="6"/>
  <c r="J2280" i="6" s="1"/>
  <c r="I2281" i="6"/>
  <c r="J2281" i="6" s="1"/>
  <c r="I2282" i="6"/>
  <c r="J2282" i="6" s="1"/>
  <c r="I2283" i="6"/>
  <c r="J2283" i="6" s="1"/>
  <c r="I2284" i="6"/>
  <c r="J2284" i="6" s="1"/>
  <c r="I2285" i="6"/>
  <c r="J2285" i="6" s="1"/>
  <c r="I2286" i="6"/>
  <c r="J2286" i="6" s="1"/>
  <c r="I2287" i="6"/>
  <c r="J2287" i="6" s="1"/>
  <c r="I2288" i="6"/>
  <c r="J2288" i="6" s="1"/>
  <c r="I2289" i="6"/>
  <c r="J2289" i="6" s="1"/>
  <c r="I2290" i="6"/>
  <c r="J2290" i="6" s="1"/>
  <c r="I2291" i="6"/>
  <c r="J2291" i="6" s="1"/>
  <c r="I2292" i="6"/>
  <c r="J2292" i="6" s="1"/>
  <c r="I2293" i="6"/>
  <c r="J2293" i="6" s="1"/>
  <c r="I2294" i="6"/>
  <c r="J2294" i="6" s="1"/>
  <c r="I2295" i="6"/>
  <c r="J2295" i="6" s="1"/>
  <c r="I2296" i="6"/>
  <c r="J2296" i="6" s="1"/>
  <c r="I2297" i="6"/>
  <c r="J2297" i="6" s="1"/>
  <c r="I2298" i="6"/>
  <c r="J2298" i="6" s="1"/>
  <c r="I2299" i="6"/>
  <c r="J2299" i="6" s="1"/>
  <c r="I2300" i="6"/>
  <c r="J2300" i="6" s="1"/>
  <c r="I2301" i="6"/>
  <c r="J2301" i="6" s="1"/>
  <c r="I2302" i="6"/>
  <c r="J2302" i="6" s="1"/>
  <c r="I2303" i="6"/>
  <c r="J2303" i="6" s="1"/>
  <c r="I2304" i="6"/>
  <c r="J2304" i="6" s="1"/>
  <c r="I2305" i="6"/>
  <c r="J2305" i="6" s="1"/>
  <c r="I2306" i="6"/>
  <c r="J2306" i="6" s="1"/>
  <c r="I2307" i="6"/>
  <c r="J2307" i="6" s="1"/>
  <c r="I2308" i="6"/>
  <c r="J2308" i="6" s="1"/>
  <c r="I2309" i="6"/>
  <c r="J2309" i="6" s="1"/>
  <c r="I2310" i="6"/>
  <c r="J2310" i="6" s="1"/>
  <c r="I2311" i="6"/>
  <c r="J2311" i="6" s="1"/>
  <c r="I2312" i="6"/>
  <c r="J2312" i="6" s="1"/>
  <c r="I2313" i="6"/>
  <c r="J2313" i="6" s="1"/>
  <c r="I2314" i="6"/>
  <c r="J2314" i="6" s="1"/>
  <c r="I2315" i="6"/>
  <c r="J2315" i="6" s="1"/>
  <c r="I2316" i="6"/>
  <c r="J2316" i="6" s="1"/>
  <c r="I2317" i="6"/>
  <c r="J2317" i="6" s="1"/>
  <c r="I2318" i="6"/>
  <c r="J2318" i="6" s="1"/>
  <c r="I2319" i="6"/>
  <c r="J2319" i="6" s="1"/>
  <c r="I2320" i="6"/>
  <c r="J2320" i="6" s="1"/>
  <c r="I2321" i="6"/>
  <c r="J2321" i="6" s="1"/>
  <c r="I2322" i="6"/>
  <c r="J2322" i="6" s="1"/>
  <c r="I2323" i="6"/>
  <c r="J2323" i="6" s="1"/>
  <c r="I2324" i="6"/>
  <c r="J2324" i="6" s="1"/>
  <c r="I2325" i="6"/>
  <c r="J2325" i="6" s="1"/>
  <c r="I2326" i="6"/>
  <c r="J2326" i="6" s="1"/>
  <c r="I2327" i="6"/>
  <c r="J2327" i="6" s="1"/>
  <c r="I2328" i="6"/>
  <c r="J2328" i="6" s="1"/>
  <c r="I2329" i="6"/>
  <c r="J2329" i="6" s="1"/>
  <c r="I2330" i="6"/>
  <c r="J2330" i="6" s="1"/>
  <c r="I2331" i="6"/>
  <c r="J2331" i="6" s="1"/>
  <c r="I2332" i="6"/>
  <c r="J2332" i="6" s="1"/>
  <c r="I2333" i="6"/>
  <c r="J2333" i="6" s="1"/>
  <c r="I2334" i="6"/>
  <c r="J2334" i="6" s="1"/>
  <c r="I2335" i="6"/>
  <c r="J2335" i="6" s="1"/>
  <c r="I2336" i="6"/>
  <c r="J2336" i="6" s="1"/>
  <c r="I2337" i="6"/>
  <c r="J2337" i="6" s="1"/>
  <c r="I2338" i="6"/>
  <c r="J2338" i="6" s="1"/>
  <c r="I2339" i="6"/>
  <c r="J2339" i="6" s="1"/>
  <c r="I2340" i="6"/>
  <c r="J2340" i="6" s="1"/>
  <c r="I2341" i="6"/>
  <c r="J2341" i="6" s="1"/>
  <c r="I2342" i="6"/>
  <c r="J2342" i="6" s="1"/>
  <c r="I2343" i="6"/>
  <c r="J2343" i="6" s="1"/>
  <c r="I2344" i="6"/>
  <c r="J2344" i="6" s="1"/>
  <c r="I2345" i="6"/>
  <c r="J2345" i="6" s="1"/>
  <c r="I2346" i="6"/>
  <c r="J2346" i="6" s="1"/>
  <c r="I2347" i="6"/>
  <c r="J2347" i="6" s="1"/>
  <c r="I2348" i="6"/>
  <c r="J2348" i="6" s="1"/>
  <c r="I2349" i="6"/>
  <c r="J2349" i="6" s="1"/>
  <c r="I2350" i="6"/>
  <c r="J2350" i="6" s="1"/>
  <c r="I2351" i="6"/>
  <c r="J2351" i="6" s="1"/>
  <c r="I2352" i="6"/>
  <c r="J2352" i="6" s="1"/>
  <c r="I2353" i="6"/>
  <c r="J2353" i="6" s="1"/>
  <c r="I2354" i="6"/>
  <c r="J2354" i="6" s="1"/>
  <c r="I2355" i="6"/>
  <c r="J2355" i="6" s="1"/>
  <c r="I2356" i="6"/>
  <c r="J2356" i="6" s="1"/>
  <c r="I2357" i="6"/>
  <c r="J2357" i="6" s="1"/>
  <c r="I2358" i="6"/>
  <c r="J2358" i="6" s="1"/>
  <c r="I2359" i="6"/>
  <c r="J2359" i="6" s="1"/>
  <c r="I2360" i="6"/>
  <c r="J2360" i="6" s="1"/>
  <c r="I2361" i="6"/>
  <c r="J2361" i="6" s="1"/>
  <c r="I2362" i="6"/>
  <c r="J2362" i="6" s="1"/>
  <c r="I2363" i="6"/>
  <c r="J2363" i="6" s="1"/>
  <c r="I2364" i="6"/>
  <c r="J2364" i="6" s="1"/>
  <c r="I2365" i="6"/>
  <c r="J2365" i="6" s="1"/>
  <c r="I2366" i="6"/>
  <c r="J2366" i="6" s="1"/>
  <c r="I2367" i="6"/>
  <c r="J2367" i="6" s="1"/>
  <c r="I2368" i="6"/>
  <c r="J2368" i="6" s="1"/>
  <c r="I2369" i="6"/>
  <c r="J2369" i="6" s="1"/>
  <c r="I2370" i="6"/>
  <c r="J2370" i="6" s="1"/>
  <c r="I2371" i="6"/>
  <c r="J2371" i="6" s="1"/>
  <c r="I2372" i="6"/>
  <c r="J2372" i="6" s="1"/>
  <c r="I2373" i="6"/>
  <c r="J2373" i="6" s="1"/>
  <c r="I2374" i="6"/>
  <c r="J2374" i="6" s="1"/>
  <c r="I2375" i="6"/>
  <c r="J2375" i="6" s="1"/>
  <c r="I2376" i="6"/>
  <c r="J2376" i="6" s="1"/>
  <c r="I2377" i="6"/>
  <c r="J2377" i="6" s="1"/>
  <c r="I2378" i="6"/>
  <c r="J2378" i="6" s="1"/>
  <c r="I2379" i="6"/>
  <c r="J2379" i="6" s="1"/>
  <c r="I2380" i="6"/>
  <c r="J2380" i="6" s="1"/>
  <c r="I2381" i="6"/>
  <c r="J2381" i="6" s="1"/>
  <c r="I2382" i="6"/>
  <c r="J2382" i="6" s="1"/>
  <c r="I2383" i="6"/>
  <c r="J2383" i="6" s="1"/>
  <c r="I2384" i="6"/>
  <c r="J2384" i="6" s="1"/>
  <c r="I2385" i="6"/>
  <c r="J2385" i="6" s="1"/>
  <c r="I2386" i="6"/>
  <c r="J2386" i="6" s="1"/>
  <c r="I2387" i="6"/>
  <c r="J2387" i="6" s="1"/>
  <c r="I2388" i="6"/>
  <c r="J2388" i="6" s="1"/>
  <c r="I2389" i="6"/>
  <c r="J2389" i="6" s="1"/>
  <c r="I2390" i="6"/>
  <c r="J2390" i="6" s="1"/>
  <c r="I2391" i="6"/>
  <c r="J2391" i="6" s="1"/>
  <c r="I2392" i="6"/>
  <c r="J2392" i="6" s="1"/>
  <c r="I2393" i="6"/>
  <c r="J2393" i="6" s="1"/>
  <c r="I2394" i="6"/>
  <c r="J2394" i="6" s="1"/>
  <c r="I2395" i="6"/>
  <c r="J2395" i="6" s="1"/>
  <c r="I2396" i="6"/>
  <c r="J2396" i="6" s="1"/>
  <c r="I2397" i="6"/>
  <c r="J2397" i="6" s="1"/>
  <c r="I2398" i="6"/>
  <c r="J2398" i="6" s="1"/>
  <c r="I2399" i="6"/>
  <c r="J2399" i="6" s="1"/>
  <c r="I2400" i="6"/>
  <c r="J2400" i="6" s="1"/>
  <c r="I2401" i="6"/>
  <c r="J2401" i="6" s="1"/>
  <c r="I2402" i="6"/>
  <c r="J2402" i="6" s="1"/>
  <c r="I2403" i="6"/>
  <c r="J2403" i="6" s="1"/>
  <c r="I2404" i="6"/>
  <c r="J2404" i="6" s="1"/>
  <c r="I2405" i="6"/>
  <c r="J2405" i="6" s="1"/>
  <c r="I2406" i="6"/>
  <c r="J2406" i="6" s="1"/>
  <c r="I2407" i="6"/>
  <c r="J2407" i="6" s="1"/>
  <c r="I2408" i="6"/>
  <c r="J2408" i="6" s="1"/>
  <c r="I2409" i="6"/>
  <c r="J2409" i="6" s="1"/>
  <c r="I2410" i="6"/>
  <c r="J2410" i="6" s="1"/>
  <c r="I2411" i="6"/>
  <c r="J2411" i="6" s="1"/>
  <c r="I2412" i="6"/>
  <c r="J2412" i="6" s="1"/>
  <c r="I2413" i="6"/>
  <c r="J2413" i="6" s="1"/>
  <c r="I2414" i="6"/>
  <c r="J2414" i="6" s="1"/>
  <c r="I2415" i="6"/>
  <c r="J2415" i="6" s="1"/>
  <c r="I2416" i="6"/>
  <c r="J2416" i="6" s="1"/>
  <c r="I2417" i="6"/>
  <c r="J2417" i="6" s="1"/>
  <c r="I2418" i="6"/>
  <c r="J2418" i="6" s="1"/>
  <c r="I2419" i="6"/>
  <c r="J2419" i="6" s="1"/>
  <c r="I2420" i="6"/>
  <c r="J2420" i="6" s="1"/>
  <c r="I2421" i="6"/>
  <c r="J2421" i="6" s="1"/>
  <c r="I2422" i="6"/>
  <c r="J2422" i="6" s="1"/>
  <c r="I2423" i="6"/>
  <c r="J2423" i="6" s="1"/>
  <c r="I2424" i="6"/>
  <c r="J2424" i="6" s="1"/>
  <c r="I2425" i="6"/>
  <c r="J2425" i="6" s="1"/>
  <c r="I2426" i="6"/>
  <c r="J2426" i="6" s="1"/>
  <c r="I2427" i="6"/>
  <c r="J2427" i="6" s="1"/>
  <c r="I2428" i="6"/>
  <c r="J2428" i="6" s="1"/>
  <c r="I2429" i="6"/>
  <c r="J2429" i="6" s="1"/>
  <c r="I2430" i="6"/>
  <c r="J2430" i="6" s="1"/>
  <c r="I2431" i="6"/>
  <c r="J2431" i="6" s="1"/>
  <c r="I2432" i="6"/>
  <c r="J2432" i="6" s="1"/>
  <c r="I2433" i="6"/>
  <c r="J2433" i="6" s="1"/>
  <c r="I2434" i="6"/>
  <c r="J2434" i="6" s="1"/>
  <c r="I2435" i="6"/>
  <c r="J2435" i="6" s="1"/>
  <c r="I2436" i="6"/>
  <c r="J2436" i="6" s="1"/>
  <c r="I2437" i="6"/>
  <c r="J2437" i="6" s="1"/>
  <c r="I2438" i="6"/>
  <c r="J2438" i="6" s="1"/>
  <c r="I2439" i="6"/>
  <c r="J2439" i="6" s="1"/>
  <c r="I2440" i="6"/>
  <c r="J2440" i="6" s="1"/>
  <c r="I2441" i="6"/>
  <c r="J2441" i="6" s="1"/>
  <c r="I2442" i="6"/>
  <c r="J2442" i="6" s="1"/>
  <c r="I2443" i="6"/>
  <c r="J2443" i="6" s="1"/>
  <c r="I2444" i="6"/>
  <c r="J2444" i="6" s="1"/>
  <c r="I2445" i="6"/>
  <c r="J2445" i="6" s="1"/>
  <c r="I2446" i="6"/>
  <c r="J2446" i="6" s="1"/>
  <c r="I2447" i="6"/>
  <c r="J2447" i="6" s="1"/>
  <c r="I2448" i="6"/>
  <c r="J2448" i="6" s="1"/>
  <c r="I2449" i="6"/>
  <c r="J2449" i="6" s="1"/>
  <c r="I2450" i="6"/>
  <c r="J2450" i="6" s="1"/>
  <c r="I2451" i="6"/>
  <c r="J2451" i="6" s="1"/>
  <c r="I2452" i="6"/>
  <c r="J2452" i="6" s="1"/>
  <c r="I2453" i="6"/>
  <c r="J2453" i="6" s="1"/>
  <c r="I2454" i="6"/>
  <c r="J2454" i="6" s="1"/>
  <c r="I2455" i="6"/>
  <c r="J2455" i="6" s="1"/>
  <c r="I2456" i="6"/>
  <c r="J2456" i="6" s="1"/>
  <c r="I2457" i="6"/>
  <c r="J2457" i="6" s="1"/>
  <c r="I2458" i="6"/>
  <c r="J2458" i="6" s="1"/>
  <c r="I2459" i="6"/>
  <c r="J2459" i="6" s="1"/>
  <c r="I2460" i="6"/>
  <c r="J2460" i="6" s="1"/>
  <c r="I2461" i="6"/>
  <c r="J2461" i="6" s="1"/>
  <c r="I2462" i="6"/>
  <c r="J2462" i="6" s="1"/>
  <c r="I2463" i="6"/>
  <c r="J2463" i="6" s="1"/>
  <c r="I2464" i="6"/>
  <c r="J2464" i="6" s="1"/>
  <c r="I2465" i="6"/>
  <c r="J2465" i="6" s="1"/>
  <c r="I2466" i="6"/>
  <c r="J2466" i="6" s="1"/>
  <c r="I2467" i="6"/>
  <c r="J2467" i="6" s="1"/>
  <c r="I2468" i="6"/>
  <c r="J2468" i="6" s="1"/>
  <c r="I2469" i="6"/>
  <c r="J2469" i="6" s="1"/>
  <c r="I2470" i="6"/>
  <c r="J2470" i="6" s="1"/>
  <c r="I2471" i="6"/>
  <c r="J2471" i="6" s="1"/>
  <c r="I2472" i="6"/>
  <c r="J2472" i="6" s="1"/>
  <c r="I2473" i="6"/>
  <c r="J2473" i="6" s="1"/>
  <c r="I2474" i="6"/>
  <c r="J2474" i="6" s="1"/>
  <c r="I2475" i="6"/>
  <c r="J2475" i="6" s="1"/>
  <c r="I2476" i="6"/>
  <c r="J2476" i="6" s="1"/>
  <c r="I2477" i="6"/>
  <c r="J2477" i="6" s="1"/>
  <c r="I2478" i="6"/>
  <c r="J2478" i="6" s="1"/>
  <c r="I2479" i="6"/>
  <c r="J2479" i="6" s="1"/>
  <c r="I2480" i="6"/>
  <c r="J2480" i="6" s="1"/>
  <c r="I2481" i="6"/>
  <c r="J2481" i="6" s="1"/>
  <c r="I2482" i="6"/>
  <c r="J2482" i="6" s="1"/>
  <c r="I2483" i="6"/>
  <c r="J2483" i="6" s="1"/>
  <c r="I2484" i="6"/>
  <c r="J2484" i="6" s="1"/>
  <c r="I2485" i="6"/>
  <c r="J2485" i="6" s="1"/>
  <c r="I2486" i="6"/>
  <c r="J2486" i="6" s="1"/>
  <c r="I2487" i="6"/>
  <c r="J2487" i="6" s="1"/>
  <c r="I2488" i="6"/>
  <c r="J2488" i="6" s="1"/>
  <c r="I2489" i="6"/>
  <c r="J2489" i="6" s="1"/>
  <c r="I2490" i="6"/>
  <c r="J2490" i="6" s="1"/>
  <c r="I2491" i="6"/>
  <c r="J2491" i="6" s="1"/>
  <c r="I2492" i="6"/>
  <c r="J2492" i="6" s="1"/>
  <c r="I2493" i="6"/>
  <c r="J2493" i="6" s="1"/>
  <c r="I2494" i="6"/>
  <c r="J2494" i="6" s="1"/>
  <c r="I2495" i="6"/>
  <c r="J2495" i="6" s="1"/>
  <c r="I2496" i="6"/>
  <c r="J2496" i="6" s="1"/>
  <c r="I2497" i="6"/>
  <c r="J2497" i="6" s="1"/>
  <c r="I2498" i="6"/>
  <c r="J2498" i="6" s="1"/>
  <c r="I2499" i="6"/>
  <c r="J2499" i="6" s="1"/>
  <c r="I2500" i="6"/>
  <c r="J2500" i="6" s="1"/>
  <c r="I2501" i="6"/>
  <c r="J2501" i="6" s="1"/>
  <c r="I2502" i="6"/>
  <c r="J2502" i="6" s="1"/>
  <c r="I2503" i="6"/>
  <c r="J2503" i="6" s="1"/>
  <c r="I2504" i="6"/>
  <c r="J2504" i="6" s="1"/>
  <c r="I2505" i="6"/>
  <c r="J2505" i="6" s="1"/>
  <c r="I2506" i="6"/>
  <c r="J2506" i="6" s="1"/>
  <c r="I2507" i="6"/>
  <c r="J2507" i="6" s="1"/>
  <c r="I2508" i="6"/>
  <c r="J2508" i="6" s="1"/>
  <c r="I2509" i="6"/>
  <c r="J2509" i="6" s="1"/>
  <c r="I2510" i="6"/>
  <c r="J2510" i="6" s="1"/>
  <c r="I2511" i="6"/>
  <c r="J2511" i="6" s="1"/>
  <c r="I2512" i="6"/>
  <c r="J2512" i="6" s="1"/>
  <c r="I2513" i="6"/>
  <c r="J2513" i="6" s="1"/>
  <c r="I2514" i="6"/>
  <c r="J2514" i="6" s="1"/>
  <c r="I2515" i="6"/>
  <c r="J2515" i="6" s="1"/>
  <c r="I2516" i="6"/>
  <c r="J2516" i="6" s="1"/>
  <c r="I2517" i="6"/>
  <c r="J2517" i="6" s="1"/>
  <c r="I2518" i="6"/>
  <c r="J2518" i="6" s="1"/>
  <c r="I2519" i="6"/>
  <c r="J2519" i="6" s="1"/>
  <c r="I2520" i="6"/>
  <c r="J2520" i="6" s="1"/>
  <c r="I2521" i="6"/>
  <c r="J2521" i="6" s="1"/>
  <c r="I2522" i="6"/>
  <c r="J2522" i="6" s="1"/>
  <c r="I2523" i="6"/>
  <c r="J2523" i="6" s="1"/>
  <c r="I2524" i="6"/>
  <c r="J2524" i="6" s="1"/>
  <c r="I2525" i="6"/>
  <c r="J2525" i="6" s="1"/>
  <c r="I2526" i="6"/>
  <c r="J2526" i="6" s="1"/>
  <c r="I2527" i="6"/>
  <c r="J2527" i="6" s="1"/>
  <c r="I2528" i="6"/>
  <c r="J2528" i="6" s="1"/>
  <c r="I2529" i="6"/>
  <c r="J2529" i="6" s="1"/>
  <c r="I2530" i="6"/>
  <c r="J2530" i="6" s="1"/>
  <c r="I2531" i="6"/>
  <c r="J2531" i="6" s="1"/>
  <c r="I2532" i="6"/>
  <c r="J2532" i="6" s="1"/>
  <c r="I2533" i="6"/>
  <c r="J2533" i="6" s="1"/>
  <c r="I2534" i="6"/>
  <c r="J2534" i="6" s="1"/>
  <c r="I2535" i="6"/>
  <c r="J2535" i="6" s="1"/>
  <c r="I2536" i="6"/>
  <c r="J2536" i="6" s="1"/>
  <c r="I2537" i="6"/>
  <c r="J2537" i="6" s="1"/>
  <c r="I2538" i="6"/>
  <c r="J2538" i="6" s="1"/>
  <c r="I2539" i="6"/>
  <c r="J2539" i="6" s="1"/>
  <c r="I2540" i="6"/>
  <c r="J2540" i="6" s="1"/>
  <c r="I2541" i="6"/>
  <c r="J2541" i="6" s="1"/>
  <c r="I2542" i="6"/>
  <c r="J2542" i="6" s="1"/>
  <c r="I2543" i="6"/>
  <c r="J2543" i="6" s="1"/>
  <c r="I2544" i="6"/>
  <c r="J2544" i="6" s="1"/>
  <c r="I2545" i="6"/>
  <c r="J2545" i="6" s="1"/>
  <c r="I2546" i="6"/>
  <c r="J2546" i="6" s="1"/>
  <c r="I2547" i="6"/>
  <c r="J2547" i="6" s="1"/>
  <c r="I2548" i="6"/>
  <c r="J2548" i="6" s="1"/>
  <c r="I2549" i="6"/>
  <c r="J2549" i="6" s="1"/>
  <c r="I2550" i="6"/>
  <c r="J2550" i="6" s="1"/>
  <c r="I2551" i="6"/>
  <c r="J2551" i="6" s="1"/>
  <c r="I2552" i="6"/>
  <c r="J2552" i="6" s="1"/>
  <c r="I2553" i="6"/>
  <c r="J2553" i="6" s="1"/>
  <c r="I2554" i="6"/>
  <c r="J2554" i="6" s="1"/>
  <c r="I2555" i="6"/>
  <c r="J2555" i="6" s="1"/>
  <c r="I2556" i="6"/>
  <c r="J2556" i="6" s="1"/>
  <c r="I2557" i="6"/>
  <c r="J2557" i="6" s="1"/>
  <c r="I2558" i="6"/>
  <c r="J2558" i="6" s="1"/>
  <c r="I2559" i="6"/>
  <c r="J2559" i="6" s="1"/>
  <c r="I2560" i="6"/>
  <c r="J2560" i="6" s="1"/>
  <c r="I2561" i="6"/>
  <c r="J2561" i="6" s="1"/>
  <c r="I2562" i="6"/>
  <c r="J2562" i="6" s="1"/>
  <c r="I2563" i="6"/>
  <c r="J2563" i="6" s="1"/>
  <c r="I2564" i="6"/>
  <c r="J2564" i="6" s="1"/>
  <c r="I2565" i="6"/>
  <c r="J2565" i="6" s="1"/>
  <c r="I2566" i="6"/>
  <c r="J2566" i="6" s="1"/>
  <c r="I2567" i="6"/>
  <c r="J2567" i="6" s="1"/>
  <c r="I2568" i="6"/>
  <c r="J2568" i="6" s="1"/>
  <c r="I2569" i="6"/>
  <c r="J2569" i="6" s="1"/>
  <c r="I2570" i="6"/>
  <c r="J2570" i="6" s="1"/>
  <c r="I2571" i="6"/>
  <c r="J2571" i="6" s="1"/>
  <c r="I2572" i="6"/>
  <c r="J2572" i="6" s="1"/>
  <c r="I2573" i="6"/>
  <c r="J2573" i="6" s="1"/>
  <c r="I2574" i="6"/>
  <c r="J2574" i="6" s="1"/>
  <c r="I2575" i="6"/>
  <c r="J2575" i="6" s="1"/>
  <c r="I2576" i="6"/>
  <c r="J2576" i="6" s="1"/>
  <c r="I2577" i="6"/>
  <c r="J2577" i="6" s="1"/>
  <c r="I2578" i="6"/>
  <c r="J2578" i="6" s="1"/>
  <c r="I2579" i="6"/>
  <c r="J2579" i="6" s="1"/>
  <c r="I2580" i="6"/>
  <c r="J2580" i="6" s="1"/>
  <c r="I2581" i="6"/>
  <c r="J2581" i="6" s="1"/>
  <c r="I2582" i="6"/>
  <c r="J2582" i="6" s="1"/>
  <c r="I2583" i="6"/>
  <c r="J2583" i="6" s="1"/>
  <c r="I2584" i="6"/>
  <c r="J2584" i="6" s="1"/>
  <c r="I2585" i="6"/>
  <c r="J2585" i="6" s="1"/>
  <c r="I2586" i="6"/>
  <c r="J2586" i="6" s="1"/>
  <c r="I2587" i="6"/>
  <c r="J2587" i="6" s="1"/>
  <c r="I2588" i="6"/>
  <c r="J2588" i="6" s="1"/>
  <c r="I2589" i="6"/>
  <c r="J2589" i="6" s="1"/>
  <c r="I2590" i="6"/>
  <c r="J2590" i="6" s="1"/>
  <c r="I2591" i="6"/>
  <c r="J2591" i="6" s="1"/>
  <c r="I2592" i="6"/>
  <c r="J2592" i="6" s="1"/>
  <c r="I2593" i="6"/>
  <c r="J2593" i="6" s="1"/>
  <c r="I2594" i="6"/>
  <c r="J2594" i="6" s="1"/>
  <c r="I2595" i="6"/>
  <c r="J2595" i="6" s="1"/>
  <c r="I2596" i="6"/>
  <c r="J2596" i="6" s="1"/>
  <c r="I2597" i="6"/>
  <c r="J2597" i="6" s="1"/>
  <c r="I2598" i="6"/>
  <c r="J2598" i="6" s="1"/>
  <c r="I2599" i="6"/>
  <c r="J2599" i="6" s="1"/>
  <c r="I2600" i="6"/>
  <c r="J2600" i="6" s="1"/>
  <c r="I2601" i="6"/>
  <c r="J2601" i="6" s="1"/>
  <c r="I2602" i="6"/>
  <c r="J2602" i="6" s="1"/>
  <c r="I2603" i="6"/>
  <c r="J2603" i="6" s="1"/>
  <c r="I2604" i="6"/>
  <c r="J2604" i="6" s="1"/>
  <c r="I2605" i="6"/>
  <c r="J2605" i="6" s="1"/>
  <c r="I2606" i="6"/>
  <c r="J2606" i="6" s="1"/>
  <c r="I2607" i="6"/>
  <c r="J2607" i="6" s="1"/>
  <c r="I2608" i="6"/>
  <c r="J2608" i="6" s="1"/>
  <c r="I2609" i="6"/>
  <c r="J2609" i="6" s="1"/>
  <c r="I2610" i="6"/>
  <c r="J2610" i="6" s="1"/>
  <c r="I2611" i="6"/>
  <c r="J2611" i="6" s="1"/>
  <c r="I2612" i="6"/>
  <c r="J2612" i="6" s="1"/>
  <c r="I2613" i="6"/>
  <c r="J2613" i="6" s="1"/>
  <c r="I2614" i="6"/>
  <c r="J2614" i="6" s="1"/>
  <c r="I2615" i="6"/>
  <c r="J2615" i="6" s="1"/>
  <c r="I2616" i="6"/>
  <c r="J2616" i="6" s="1"/>
  <c r="I2617" i="6"/>
  <c r="J2617" i="6" s="1"/>
  <c r="I2618" i="6"/>
  <c r="J2618" i="6" s="1"/>
  <c r="I2619" i="6"/>
  <c r="J2619" i="6" s="1"/>
  <c r="I2620" i="6"/>
  <c r="J2620" i="6" s="1"/>
  <c r="I2621" i="6"/>
  <c r="J2621" i="6" s="1"/>
  <c r="I2622" i="6"/>
  <c r="J2622" i="6" s="1"/>
  <c r="I2623" i="6"/>
  <c r="J2623" i="6" s="1"/>
  <c r="I2624" i="6"/>
  <c r="J2624" i="6" s="1"/>
  <c r="I2625" i="6"/>
  <c r="J2625" i="6" s="1"/>
  <c r="I2626" i="6"/>
  <c r="J2626" i="6" s="1"/>
  <c r="I2627" i="6"/>
  <c r="J2627" i="6" s="1"/>
  <c r="I2628" i="6"/>
  <c r="J2628" i="6" s="1"/>
  <c r="I2629" i="6"/>
  <c r="J2629" i="6" s="1"/>
  <c r="I2630" i="6"/>
  <c r="J2630" i="6" s="1"/>
  <c r="I2631" i="6"/>
  <c r="J2631" i="6" s="1"/>
  <c r="I2632" i="6"/>
  <c r="J2632" i="6" s="1"/>
  <c r="I2633" i="6"/>
  <c r="J2633" i="6" s="1"/>
  <c r="I2634" i="6"/>
  <c r="J2634" i="6" s="1"/>
  <c r="I2635" i="6"/>
  <c r="J2635" i="6" s="1"/>
  <c r="I2636" i="6"/>
  <c r="J2636" i="6" s="1"/>
  <c r="I2637" i="6"/>
  <c r="J2637" i="6" s="1"/>
  <c r="I2638" i="6"/>
  <c r="J2638" i="6" s="1"/>
  <c r="I2639" i="6"/>
  <c r="J2639" i="6" s="1"/>
  <c r="I2640" i="6"/>
  <c r="J2640" i="6" s="1"/>
  <c r="I2641" i="6"/>
  <c r="J2641" i="6" s="1"/>
  <c r="I2642" i="6"/>
  <c r="J2642" i="6" s="1"/>
  <c r="I2643" i="6"/>
  <c r="J2643" i="6" s="1"/>
  <c r="I2644" i="6"/>
  <c r="J2644" i="6" s="1"/>
  <c r="I2645" i="6"/>
  <c r="J2645" i="6" s="1"/>
  <c r="I2646" i="6"/>
  <c r="J2646" i="6" s="1"/>
  <c r="I2647" i="6"/>
  <c r="J2647" i="6" s="1"/>
  <c r="I2648" i="6"/>
  <c r="J2648" i="6" s="1"/>
  <c r="I2649" i="6"/>
  <c r="J2649" i="6" s="1"/>
  <c r="I2650" i="6"/>
  <c r="J2650" i="6" s="1"/>
  <c r="I2651" i="6"/>
  <c r="J2651" i="6" s="1"/>
  <c r="I2652" i="6"/>
  <c r="J2652" i="6" s="1"/>
  <c r="I2653" i="6"/>
  <c r="J2653" i="6" s="1"/>
  <c r="I2654" i="6"/>
  <c r="J2654" i="6" s="1"/>
  <c r="I2655" i="6"/>
  <c r="J2655" i="6" s="1"/>
  <c r="I2656" i="6"/>
  <c r="J2656" i="6" s="1"/>
  <c r="I2657" i="6"/>
  <c r="J2657" i="6" s="1"/>
  <c r="I2658" i="6"/>
  <c r="J2658" i="6" s="1"/>
  <c r="I2659" i="6"/>
  <c r="J2659" i="6" s="1"/>
  <c r="I2660" i="6"/>
  <c r="J2660" i="6" s="1"/>
  <c r="I2661" i="6"/>
  <c r="J2661" i="6" s="1"/>
  <c r="I2662" i="6"/>
  <c r="J2662" i="6" s="1"/>
  <c r="I2663" i="6"/>
  <c r="J2663" i="6" s="1"/>
  <c r="I2664" i="6"/>
  <c r="J2664" i="6" s="1"/>
  <c r="I2665" i="6"/>
  <c r="J2665" i="6" s="1"/>
  <c r="I2666" i="6"/>
  <c r="J2666" i="6" s="1"/>
  <c r="I2667" i="6"/>
  <c r="J2667" i="6" s="1"/>
  <c r="I2668" i="6"/>
  <c r="J2668" i="6" s="1"/>
  <c r="I2669" i="6"/>
  <c r="J2669" i="6" s="1"/>
  <c r="I2670" i="6"/>
  <c r="J2670" i="6" s="1"/>
  <c r="I2671" i="6"/>
  <c r="J2671" i="6" s="1"/>
  <c r="I2672" i="6"/>
  <c r="J2672" i="6" s="1"/>
  <c r="I2673" i="6"/>
  <c r="J2673" i="6" s="1"/>
  <c r="I2674" i="6"/>
  <c r="J2674" i="6" s="1"/>
  <c r="I2675" i="6"/>
  <c r="J2675" i="6" s="1"/>
  <c r="I2676" i="6"/>
  <c r="J2676" i="6" s="1"/>
  <c r="I2677" i="6"/>
  <c r="J2677" i="6" s="1"/>
  <c r="I2678" i="6"/>
  <c r="J2678" i="6" s="1"/>
  <c r="I2679" i="6"/>
  <c r="J2679" i="6" s="1"/>
  <c r="I2680" i="6"/>
  <c r="J2680" i="6" s="1"/>
  <c r="I2681" i="6"/>
  <c r="J2681" i="6" s="1"/>
  <c r="I2682" i="6"/>
  <c r="J2682" i="6" s="1"/>
  <c r="I2683" i="6"/>
  <c r="J2683" i="6" s="1"/>
  <c r="I2684" i="6"/>
  <c r="J2684" i="6" s="1"/>
  <c r="I2685" i="6"/>
  <c r="J2685" i="6" s="1"/>
  <c r="I2686" i="6"/>
  <c r="J2686" i="6" s="1"/>
  <c r="I2687" i="6"/>
  <c r="J2687" i="6" s="1"/>
  <c r="I2688" i="6"/>
  <c r="J2688" i="6" s="1"/>
  <c r="I2689" i="6"/>
  <c r="J2689" i="6" s="1"/>
  <c r="I2690" i="6"/>
  <c r="J2690" i="6" s="1"/>
  <c r="I2691" i="6"/>
  <c r="J2691" i="6" s="1"/>
  <c r="I2692" i="6"/>
  <c r="J2692" i="6" s="1"/>
  <c r="I2693" i="6"/>
  <c r="J2693" i="6" s="1"/>
  <c r="I2694" i="6"/>
  <c r="J2694" i="6" s="1"/>
  <c r="I2695" i="6"/>
  <c r="J2695" i="6" s="1"/>
  <c r="I2696" i="6"/>
  <c r="J2696" i="6" s="1"/>
  <c r="I2697" i="6"/>
  <c r="J2697" i="6" s="1"/>
  <c r="I2698" i="6"/>
  <c r="J2698" i="6" s="1"/>
  <c r="I2699" i="6"/>
  <c r="J2699" i="6" s="1"/>
  <c r="I2700" i="6"/>
  <c r="J2700" i="6" s="1"/>
  <c r="I2701" i="6"/>
  <c r="J2701" i="6" s="1"/>
  <c r="I2702" i="6"/>
  <c r="J2702" i="6" s="1"/>
  <c r="I2703" i="6"/>
  <c r="J2703" i="6" s="1"/>
  <c r="I2704" i="6"/>
  <c r="J2704" i="6" s="1"/>
  <c r="I2705" i="6"/>
  <c r="J2705" i="6" s="1"/>
  <c r="I2706" i="6"/>
  <c r="J2706" i="6" s="1"/>
  <c r="I2707" i="6"/>
  <c r="J2707" i="6" s="1"/>
  <c r="I2708" i="6"/>
  <c r="J2708" i="6" s="1"/>
  <c r="I2709" i="6"/>
  <c r="J2709" i="6" s="1"/>
  <c r="I2710" i="6"/>
  <c r="J2710" i="6" s="1"/>
  <c r="I2711" i="6"/>
  <c r="J2711" i="6" s="1"/>
  <c r="I2712" i="6"/>
  <c r="J2712" i="6" s="1"/>
  <c r="I2713" i="6"/>
  <c r="J2713" i="6" s="1"/>
  <c r="I2714" i="6"/>
  <c r="J2714" i="6" s="1"/>
  <c r="I2715" i="6"/>
  <c r="J2715" i="6" s="1"/>
  <c r="I2716" i="6"/>
  <c r="J2716" i="6" s="1"/>
  <c r="I2717" i="6"/>
  <c r="J2717" i="6" s="1"/>
  <c r="I2718" i="6"/>
  <c r="J2718" i="6" s="1"/>
  <c r="I2719" i="6"/>
  <c r="J2719" i="6" s="1"/>
  <c r="I2720" i="6"/>
  <c r="J2720" i="6" s="1"/>
  <c r="I2721" i="6"/>
  <c r="J2721" i="6" s="1"/>
  <c r="I2722" i="6"/>
  <c r="J2722" i="6" s="1"/>
  <c r="I2723" i="6"/>
  <c r="J2723" i="6" s="1"/>
  <c r="I2724" i="6"/>
  <c r="J2724" i="6" s="1"/>
  <c r="I2725" i="6"/>
  <c r="J2725" i="6" s="1"/>
  <c r="I2726" i="6"/>
  <c r="J2726" i="6" s="1"/>
  <c r="I2727" i="6"/>
  <c r="J2727" i="6" s="1"/>
  <c r="I2728" i="6"/>
  <c r="J2728" i="6" s="1"/>
  <c r="I2729" i="6"/>
  <c r="J2729" i="6" s="1"/>
  <c r="I2730" i="6"/>
  <c r="J2730" i="6" s="1"/>
  <c r="I2731" i="6"/>
  <c r="J2731" i="6" s="1"/>
  <c r="I2732" i="6"/>
  <c r="J2732" i="6" s="1"/>
  <c r="I2733" i="6"/>
  <c r="J2733" i="6" s="1"/>
  <c r="I2734" i="6"/>
  <c r="J2734" i="6" s="1"/>
  <c r="I2735" i="6"/>
  <c r="J2735" i="6" s="1"/>
  <c r="I2736" i="6"/>
  <c r="J2736" i="6" s="1"/>
  <c r="I2737" i="6"/>
  <c r="J2737" i="6" s="1"/>
  <c r="I2738" i="6"/>
  <c r="J2738" i="6" s="1"/>
  <c r="I2739" i="6"/>
  <c r="J2739" i="6" s="1"/>
  <c r="I2740" i="6"/>
  <c r="J2740" i="6" s="1"/>
  <c r="I2741" i="6"/>
  <c r="J2741" i="6" s="1"/>
  <c r="I2742" i="6"/>
  <c r="J2742" i="6" s="1"/>
  <c r="I2743" i="6"/>
  <c r="J2743" i="6" s="1"/>
  <c r="I2744" i="6"/>
  <c r="J2744" i="6" s="1"/>
  <c r="I2745" i="6"/>
  <c r="J2745" i="6" s="1"/>
  <c r="I2746" i="6"/>
  <c r="J2746" i="6" s="1"/>
  <c r="I2747" i="6"/>
  <c r="J2747" i="6" s="1"/>
  <c r="I2748" i="6"/>
  <c r="J2748" i="6" s="1"/>
  <c r="I2749" i="6"/>
  <c r="J2749" i="6" s="1"/>
  <c r="I2750" i="6"/>
  <c r="J2750" i="6" s="1"/>
  <c r="I2751" i="6"/>
  <c r="J2751" i="6" s="1"/>
  <c r="I2752" i="6"/>
  <c r="J2752" i="6" s="1"/>
  <c r="I2753" i="6"/>
  <c r="J2753" i="6" s="1"/>
  <c r="I2754" i="6"/>
  <c r="J2754" i="6" s="1"/>
  <c r="I2755" i="6"/>
  <c r="J2755" i="6" s="1"/>
  <c r="I2756" i="6"/>
  <c r="J2756" i="6" s="1"/>
  <c r="I2757" i="6"/>
  <c r="J2757" i="6" s="1"/>
  <c r="I2758" i="6"/>
  <c r="J2758" i="6" s="1"/>
  <c r="I2759" i="6"/>
  <c r="J2759" i="6" s="1"/>
  <c r="I2760" i="6"/>
  <c r="J2760" i="6" s="1"/>
  <c r="I2761" i="6"/>
  <c r="J2761" i="6" s="1"/>
  <c r="I2762" i="6"/>
  <c r="J2762" i="6" s="1"/>
  <c r="I2763" i="6"/>
  <c r="J2763" i="6" s="1"/>
  <c r="I2764" i="6"/>
  <c r="J2764" i="6" s="1"/>
  <c r="I2765" i="6"/>
  <c r="J2765" i="6" s="1"/>
  <c r="I2766" i="6"/>
  <c r="J2766" i="6" s="1"/>
  <c r="I2767" i="6"/>
  <c r="J2767" i="6" s="1"/>
  <c r="I2768" i="6"/>
  <c r="J2768" i="6" s="1"/>
  <c r="I2769" i="6"/>
  <c r="J2769" i="6" s="1"/>
  <c r="I2770" i="6"/>
  <c r="J2770" i="6" s="1"/>
  <c r="I2771" i="6"/>
  <c r="J2771" i="6" s="1"/>
  <c r="I2772" i="6"/>
  <c r="J2772" i="6" s="1"/>
  <c r="I2773" i="6"/>
  <c r="J2773" i="6" s="1"/>
  <c r="I2774" i="6"/>
  <c r="J2774" i="6" s="1"/>
  <c r="I2775" i="6"/>
  <c r="J2775" i="6" s="1"/>
  <c r="I2776" i="6"/>
  <c r="J2776" i="6" s="1"/>
  <c r="I2777" i="6"/>
  <c r="J2777" i="6" s="1"/>
  <c r="I2778" i="6"/>
  <c r="J2778" i="6" s="1"/>
  <c r="I2779" i="6"/>
  <c r="J2779" i="6" s="1"/>
  <c r="I2780" i="6"/>
  <c r="J2780" i="6" s="1"/>
  <c r="I2781" i="6"/>
  <c r="J2781" i="6" s="1"/>
  <c r="I2782" i="6"/>
  <c r="J2782" i="6" s="1"/>
  <c r="I2783" i="6"/>
  <c r="J2783" i="6" s="1"/>
  <c r="I2784" i="6"/>
  <c r="J2784" i="6" s="1"/>
  <c r="I2785" i="6"/>
  <c r="J2785" i="6" s="1"/>
  <c r="I2786" i="6"/>
  <c r="J2786" i="6" s="1"/>
  <c r="I2787" i="6"/>
  <c r="J2787" i="6" s="1"/>
  <c r="I2788" i="6"/>
  <c r="J2788" i="6" s="1"/>
  <c r="I2789" i="6"/>
  <c r="J2789" i="6" s="1"/>
  <c r="I2790" i="6"/>
  <c r="J2790" i="6" s="1"/>
  <c r="I2791" i="6"/>
  <c r="J2791" i="6" s="1"/>
  <c r="I2792" i="6"/>
  <c r="J2792" i="6" s="1"/>
  <c r="I2793" i="6"/>
  <c r="J2793" i="6" s="1"/>
  <c r="I2794" i="6"/>
  <c r="J2794" i="6" s="1"/>
  <c r="I2795" i="6"/>
  <c r="J2795" i="6" s="1"/>
  <c r="I2796" i="6"/>
  <c r="J2796" i="6" s="1"/>
  <c r="I2797" i="6"/>
  <c r="J2797" i="6" s="1"/>
  <c r="I2798" i="6"/>
  <c r="J2798" i="6" s="1"/>
  <c r="I2799" i="6"/>
  <c r="J2799" i="6" s="1"/>
  <c r="I2800" i="6"/>
  <c r="J2800" i="6" s="1"/>
  <c r="I2801" i="6"/>
  <c r="J2801" i="6" s="1"/>
  <c r="I2802" i="6"/>
  <c r="J2802" i="6" s="1"/>
  <c r="I2803" i="6"/>
  <c r="J2803" i="6" s="1"/>
  <c r="I2804" i="6"/>
  <c r="J2804" i="6" s="1"/>
  <c r="I2805" i="6"/>
  <c r="J2805" i="6" s="1"/>
  <c r="I2806" i="6"/>
  <c r="J2806" i="6" s="1"/>
  <c r="I2807" i="6"/>
  <c r="J2807" i="6" s="1"/>
  <c r="I2808" i="6"/>
  <c r="J2808" i="6" s="1"/>
  <c r="I2809" i="6"/>
  <c r="J2809" i="6" s="1"/>
  <c r="I2810" i="6"/>
  <c r="J2810" i="6" s="1"/>
  <c r="I2811" i="6"/>
  <c r="J2811" i="6" s="1"/>
  <c r="I2812" i="6"/>
  <c r="J2812" i="6" s="1"/>
  <c r="I2813" i="6"/>
  <c r="J2813" i="6" s="1"/>
  <c r="I2814" i="6"/>
  <c r="J2814" i="6" s="1"/>
  <c r="I2815" i="6"/>
  <c r="J2815" i="6" s="1"/>
  <c r="I2816" i="6"/>
  <c r="J2816" i="6" s="1"/>
  <c r="I2817" i="6"/>
  <c r="J2817" i="6" s="1"/>
  <c r="I2818" i="6"/>
  <c r="J2818" i="6" s="1"/>
  <c r="I2819" i="6"/>
  <c r="J2819" i="6" s="1"/>
  <c r="I2820" i="6"/>
  <c r="J2820" i="6" s="1"/>
  <c r="I2821" i="6"/>
  <c r="J2821" i="6" s="1"/>
  <c r="I2822" i="6"/>
  <c r="J2822" i="6" s="1"/>
  <c r="I2823" i="6"/>
  <c r="J2823" i="6" s="1"/>
  <c r="I2824" i="6"/>
  <c r="J2824" i="6" s="1"/>
  <c r="I2825" i="6"/>
  <c r="J2825" i="6" s="1"/>
  <c r="I2826" i="6"/>
  <c r="J2826" i="6" s="1"/>
  <c r="I2827" i="6"/>
  <c r="J2827" i="6" s="1"/>
  <c r="I2828" i="6"/>
  <c r="J2828" i="6" s="1"/>
  <c r="I2829" i="6"/>
  <c r="J2829" i="6" s="1"/>
  <c r="I2830" i="6"/>
  <c r="J2830" i="6" s="1"/>
  <c r="I2831" i="6"/>
  <c r="J2831" i="6" s="1"/>
  <c r="I2832" i="6"/>
  <c r="J2832" i="6" s="1"/>
  <c r="I2833" i="6"/>
  <c r="J2833" i="6" s="1"/>
  <c r="I2834" i="6"/>
  <c r="J2834" i="6" s="1"/>
  <c r="I2835" i="6"/>
  <c r="J2835" i="6" s="1"/>
  <c r="I2836" i="6"/>
  <c r="J2836" i="6" s="1"/>
  <c r="I2837" i="6"/>
  <c r="J2837" i="6" s="1"/>
  <c r="I2838" i="6"/>
  <c r="J2838" i="6" s="1"/>
  <c r="I2839" i="6"/>
  <c r="J2839" i="6" s="1"/>
  <c r="I2840" i="6"/>
  <c r="J2840" i="6" s="1"/>
  <c r="I2841" i="6"/>
  <c r="J2841" i="6" s="1"/>
  <c r="I2842" i="6"/>
  <c r="J2842" i="6" s="1"/>
  <c r="I2843" i="6"/>
  <c r="J2843" i="6" s="1"/>
  <c r="I2844" i="6"/>
  <c r="J2844" i="6" s="1"/>
  <c r="I2845" i="6"/>
  <c r="J2845" i="6" s="1"/>
  <c r="I2846" i="6"/>
  <c r="J2846" i="6" s="1"/>
  <c r="I2847" i="6"/>
  <c r="J2847" i="6" s="1"/>
  <c r="I2848" i="6"/>
  <c r="J2848" i="6" s="1"/>
  <c r="I2849" i="6"/>
  <c r="J2849" i="6" s="1"/>
  <c r="I2850" i="6"/>
  <c r="J2850" i="6" s="1"/>
  <c r="I2851" i="6"/>
  <c r="J2851" i="6" s="1"/>
  <c r="I2852" i="6"/>
  <c r="J2852" i="6" s="1"/>
  <c r="I2853" i="6"/>
  <c r="J2853" i="6" s="1"/>
  <c r="I2854" i="6"/>
  <c r="J2854" i="6" s="1"/>
  <c r="I2855" i="6"/>
  <c r="J2855" i="6" s="1"/>
  <c r="I2856" i="6"/>
  <c r="J2856" i="6" s="1"/>
  <c r="I2857" i="6"/>
  <c r="J2857" i="6" s="1"/>
  <c r="I2858" i="6"/>
  <c r="J2858" i="6" s="1"/>
  <c r="I2859" i="6"/>
  <c r="J2859" i="6" s="1"/>
  <c r="I2860" i="6"/>
  <c r="J2860" i="6" s="1"/>
  <c r="I2861" i="6"/>
  <c r="J2861" i="6" s="1"/>
  <c r="I2862" i="6"/>
  <c r="J2862" i="6" s="1"/>
  <c r="I2863" i="6"/>
  <c r="J2863" i="6" s="1"/>
  <c r="I2864" i="6"/>
  <c r="J2864" i="6" s="1"/>
  <c r="I2865" i="6"/>
  <c r="J2865" i="6" s="1"/>
  <c r="I2866" i="6"/>
  <c r="J2866" i="6" s="1"/>
  <c r="I2867" i="6"/>
  <c r="J2867" i="6" s="1"/>
  <c r="I2868" i="6"/>
  <c r="J2868" i="6" s="1"/>
  <c r="I2869" i="6"/>
  <c r="J2869" i="6" s="1"/>
  <c r="I2870" i="6"/>
  <c r="J2870" i="6" s="1"/>
  <c r="I2871" i="6"/>
  <c r="J2871" i="6" s="1"/>
  <c r="I2872" i="6"/>
  <c r="J2872" i="6" s="1"/>
  <c r="I2873" i="6"/>
  <c r="J2873" i="6" s="1"/>
  <c r="I2874" i="6"/>
  <c r="J2874" i="6" s="1"/>
  <c r="I2875" i="6"/>
  <c r="J2875" i="6" s="1"/>
  <c r="I2876" i="6"/>
  <c r="J2876" i="6" s="1"/>
  <c r="I2877" i="6"/>
  <c r="J2877" i="6" s="1"/>
  <c r="I2878" i="6"/>
  <c r="J2878" i="6" s="1"/>
  <c r="I2879" i="6"/>
  <c r="J2879" i="6" s="1"/>
  <c r="I2880" i="6"/>
  <c r="J2880" i="6" s="1"/>
  <c r="I2881" i="6"/>
  <c r="J2881" i="6" s="1"/>
  <c r="I2882" i="6"/>
  <c r="J2882" i="6" s="1"/>
  <c r="I2883" i="6"/>
  <c r="J2883" i="6" s="1"/>
  <c r="I2884" i="6"/>
  <c r="J2884" i="6" s="1"/>
  <c r="I2885" i="6"/>
  <c r="J2885" i="6" s="1"/>
  <c r="I2886" i="6"/>
  <c r="J2886" i="6" s="1"/>
  <c r="I2887" i="6"/>
  <c r="J2887" i="6" s="1"/>
  <c r="I2888" i="6"/>
  <c r="J2888" i="6" s="1"/>
  <c r="I2889" i="6"/>
  <c r="J2889" i="6" s="1"/>
  <c r="I2890" i="6"/>
  <c r="J2890" i="6" s="1"/>
  <c r="I2891" i="6"/>
  <c r="J2891" i="6" s="1"/>
  <c r="I2892" i="6"/>
  <c r="J2892" i="6" s="1"/>
  <c r="I2893" i="6"/>
  <c r="J2893" i="6" s="1"/>
  <c r="I2894" i="6"/>
  <c r="J2894" i="6" s="1"/>
  <c r="I2895" i="6"/>
  <c r="J2895" i="6" s="1"/>
  <c r="I2896" i="6"/>
  <c r="J2896" i="6" s="1"/>
  <c r="I2897" i="6"/>
  <c r="J2897" i="6" s="1"/>
  <c r="I2898" i="6"/>
  <c r="J2898" i="6" s="1"/>
  <c r="I2899" i="6"/>
  <c r="J2899" i="6" s="1"/>
  <c r="I2900" i="6"/>
  <c r="J2900" i="6" s="1"/>
  <c r="I2901" i="6"/>
  <c r="J2901" i="6" s="1"/>
  <c r="I2902" i="6"/>
  <c r="J2902" i="6" s="1"/>
  <c r="I2903" i="6"/>
  <c r="J2903" i="6" s="1"/>
  <c r="I2904" i="6"/>
  <c r="J2904" i="6" s="1"/>
  <c r="I2905" i="6"/>
  <c r="J2905" i="6" s="1"/>
  <c r="I2906" i="6"/>
  <c r="J2906" i="6" s="1"/>
  <c r="I2907" i="6"/>
  <c r="J2907" i="6" s="1"/>
  <c r="I2908" i="6"/>
  <c r="J2908" i="6" s="1"/>
  <c r="I2909" i="6"/>
  <c r="J2909" i="6" s="1"/>
  <c r="I2910" i="6"/>
  <c r="J2910" i="6" s="1"/>
  <c r="I2911" i="6"/>
  <c r="J2911" i="6" s="1"/>
  <c r="I2912" i="6"/>
  <c r="J2912" i="6" s="1"/>
  <c r="I2913" i="6"/>
  <c r="J2913" i="6" s="1"/>
  <c r="I2914" i="6"/>
  <c r="J2914" i="6" s="1"/>
  <c r="I2915" i="6"/>
  <c r="J2915" i="6" s="1"/>
  <c r="I2916" i="6"/>
  <c r="J2916" i="6" s="1"/>
  <c r="I2917" i="6"/>
  <c r="J2917" i="6" s="1"/>
  <c r="I2918" i="6"/>
  <c r="J2918" i="6" s="1"/>
  <c r="I2919" i="6"/>
  <c r="J2919" i="6" s="1"/>
  <c r="I2920" i="6"/>
  <c r="J2920" i="6" s="1"/>
  <c r="I2921" i="6"/>
  <c r="J2921" i="6" s="1"/>
  <c r="I2922" i="6"/>
  <c r="J2922" i="6" s="1"/>
  <c r="I2923" i="6"/>
  <c r="J2923" i="6" s="1"/>
  <c r="I2924" i="6"/>
  <c r="J2924" i="6" s="1"/>
  <c r="I2925" i="6"/>
  <c r="J2925" i="6" s="1"/>
  <c r="I2926" i="6"/>
  <c r="J2926" i="6" s="1"/>
  <c r="I2927" i="6"/>
  <c r="J2927" i="6" s="1"/>
  <c r="I2928" i="6"/>
  <c r="J2928" i="6" s="1"/>
  <c r="I2929" i="6"/>
  <c r="J2929" i="6" s="1"/>
  <c r="I2930" i="6"/>
  <c r="J2930" i="6" s="1"/>
  <c r="I2931" i="6"/>
  <c r="J2931" i="6" s="1"/>
  <c r="I2932" i="6"/>
  <c r="J2932" i="6" s="1"/>
  <c r="I2933" i="6"/>
  <c r="J2933" i="6" s="1"/>
  <c r="I2934" i="6"/>
  <c r="J2934" i="6" s="1"/>
  <c r="I2935" i="6"/>
  <c r="J2935" i="6" s="1"/>
  <c r="I2936" i="6"/>
  <c r="J2936" i="6" s="1"/>
  <c r="I2937" i="6"/>
  <c r="J2937" i="6" s="1"/>
  <c r="I2938" i="6"/>
  <c r="J2938" i="6" s="1"/>
  <c r="I2939" i="6"/>
  <c r="J2939" i="6" s="1"/>
  <c r="I2940" i="6"/>
  <c r="J2940" i="6" s="1"/>
  <c r="I2941" i="6"/>
  <c r="J2941" i="6" s="1"/>
  <c r="I2942" i="6"/>
  <c r="J2942" i="6" s="1"/>
  <c r="I2943" i="6"/>
  <c r="J2943" i="6" s="1"/>
  <c r="I2944" i="6"/>
  <c r="J2944" i="6" s="1"/>
  <c r="I2945" i="6"/>
  <c r="J2945" i="6" s="1"/>
  <c r="I2946" i="6"/>
  <c r="J2946" i="6" s="1"/>
  <c r="I2947" i="6"/>
  <c r="J2947" i="6" s="1"/>
  <c r="I2948" i="6"/>
  <c r="J2948" i="6" s="1"/>
  <c r="I2949" i="6"/>
  <c r="J2949" i="6" s="1"/>
  <c r="I2950" i="6"/>
  <c r="J2950" i="6" s="1"/>
  <c r="I2951" i="6"/>
  <c r="J2951" i="6" s="1"/>
  <c r="I2952" i="6"/>
  <c r="J2952" i="6" s="1"/>
  <c r="I2953" i="6"/>
  <c r="J2953" i="6" s="1"/>
  <c r="I2954" i="6"/>
  <c r="J2954" i="6" s="1"/>
  <c r="I2955" i="6"/>
  <c r="J2955" i="6" s="1"/>
  <c r="I2956" i="6"/>
  <c r="J2956" i="6" s="1"/>
  <c r="I2957" i="6"/>
  <c r="J2957" i="6" s="1"/>
  <c r="I2958" i="6"/>
  <c r="J2958" i="6" s="1"/>
  <c r="I2959" i="6"/>
  <c r="J2959" i="6" s="1"/>
  <c r="I2960" i="6"/>
  <c r="J2960" i="6" s="1"/>
  <c r="I2961" i="6"/>
  <c r="J2961" i="6" s="1"/>
  <c r="I2962" i="6"/>
  <c r="J2962" i="6" s="1"/>
  <c r="I2963" i="6"/>
  <c r="J2963" i="6" s="1"/>
  <c r="I2964" i="6"/>
  <c r="J2964" i="6" s="1"/>
  <c r="I2965" i="6"/>
  <c r="J2965" i="6" s="1"/>
  <c r="I2966" i="6"/>
  <c r="J2966" i="6" s="1"/>
  <c r="I2967" i="6"/>
  <c r="J2967" i="6" s="1"/>
  <c r="I2968" i="6"/>
  <c r="J2968" i="6" s="1"/>
  <c r="I2969" i="6"/>
  <c r="J2969" i="6" s="1"/>
  <c r="I2970" i="6"/>
  <c r="J2970" i="6" s="1"/>
  <c r="I2971" i="6"/>
  <c r="J2971" i="6" s="1"/>
  <c r="I2972" i="6"/>
  <c r="J2972" i="6" s="1"/>
  <c r="I2973" i="6"/>
  <c r="J2973" i="6" s="1"/>
  <c r="I2974" i="6"/>
  <c r="J2974" i="6" s="1"/>
  <c r="I2975" i="6"/>
  <c r="J2975" i="6" s="1"/>
  <c r="I2976" i="6"/>
  <c r="J2976" i="6" s="1"/>
  <c r="I2977" i="6"/>
  <c r="J2977" i="6" s="1"/>
  <c r="I2978" i="6"/>
  <c r="J2978" i="6" s="1"/>
  <c r="I2979" i="6"/>
  <c r="J2979" i="6" s="1"/>
  <c r="I2980" i="6"/>
  <c r="J2980" i="6" s="1"/>
  <c r="I2981" i="6"/>
  <c r="J2981" i="6" s="1"/>
  <c r="I2982" i="6"/>
  <c r="J2982" i="6" s="1"/>
  <c r="I2983" i="6"/>
  <c r="J2983" i="6" s="1"/>
  <c r="I2984" i="6"/>
  <c r="J2984" i="6" s="1"/>
  <c r="I2985" i="6"/>
  <c r="J2985" i="6" s="1"/>
  <c r="I2986" i="6"/>
  <c r="J2986" i="6" s="1"/>
  <c r="I2987" i="6"/>
  <c r="J2987" i="6" s="1"/>
  <c r="I2988" i="6"/>
  <c r="J2988" i="6" s="1"/>
  <c r="I2989" i="6"/>
  <c r="J2989" i="6" s="1"/>
  <c r="I2990" i="6"/>
  <c r="J2990" i="6" s="1"/>
  <c r="I2991" i="6"/>
  <c r="J2991" i="6" s="1"/>
  <c r="I2992" i="6"/>
  <c r="J2992" i="6" s="1"/>
  <c r="I2993" i="6"/>
  <c r="J2993" i="6" s="1"/>
  <c r="I2994" i="6"/>
  <c r="J2994" i="6" s="1"/>
  <c r="I2995" i="6"/>
  <c r="J2995" i="6" s="1"/>
  <c r="I2996" i="6"/>
  <c r="J2996" i="6" s="1"/>
  <c r="I2997" i="6"/>
  <c r="J2997" i="6" s="1"/>
  <c r="I2998" i="6"/>
  <c r="J2998" i="6" s="1"/>
  <c r="I2999" i="6"/>
  <c r="J2999" i="6" s="1"/>
  <c r="I3000" i="6"/>
  <c r="J3000" i="6" s="1"/>
  <c r="I3001" i="6"/>
  <c r="J3001" i="6" s="1"/>
  <c r="I3002" i="6"/>
  <c r="J3002" i="6" s="1"/>
  <c r="I3003" i="6"/>
  <c r="J3003" i="6" s="1"/>
  <c r="I3004" i="6"/>
  <c r="J3004" i="6" s="1"/>
  <c r="I3005" i="6"/>
  <c r="J3005" i="6" s="1"/>
  <c r="I3006" i="6"/>
  <c r="J3006" i="6" s="1"/>
  <c r="I3007" i="6"/>
  <c r="J3007" i="6" s="1"/>
  <c r="I3008" i="6"/>
  <c r="J3008" i="6" s="1"/>
  <c r="I3009" i="6"/>
  <c r="J3009" i="6" s="1"/>
  <c r="I3010" i="6"/>
  <c r="J3010" i="6" s="1"/>
  <c r="I3011" i="6"/>
  <c r="J3011" i="6" s="1"/>
  <c r="I3012" i="6"/>
  <c r="J3012" i="6" s="1"/>
  <c r="I3013" i="6"/>
  <c r="J3013" i="6" s="1"/>
  <c r="I3014" i="6"/>
  <c r="J3014" i="6" s="1"/>
  <c r="I3015" i="6"/>
  <c r="J3015" i="6" s="1"/>
  <c r="I3016" i="6"/>
  <c r="J3016" i="6" s="1"/>
  <c r="I3017" i="6"/>
  <c r="J3017" i="6" s="1"/>
  <c r="I3018" i="6"/>
  <c r="J3018" i="6" s="1"/>
  <c r="I3019" i="6"/>
  <c r="J3019" i="6" s="1"/>
  <c r="I3020" i="6"/>
  <c r="J3020" i="6" s="1"/>
  <c r="I3021" i="6"/>
  <c r="J3021" i="6" s="1"/>
  <c r="I3022" i="6"/>
  <c r="J3022" i="6" s="1"/>
  <c r="I3023" i="6"/>
  <c r="J3023" i="6" s="1"/>
  <c r="I3024" i="6"/>
  <c r="J3024" i="6" s="1"/>
  <c r="I3025" i="6"/>
  <c r="J3025" i="6" s="1"/>
  <c r="I3026" i="6"/>
  <c r="J3026" i="6" s="1"/>
  <c r="I3027" i="6"/>
  <c r="J3027" i="6" s="1"/>
  <c r="I3028" i="6"/>
  <c r="J3028" i="6" s="1"/>
  <c r="I3029" i="6"/>
  <c r="J3029" i="6" s="1"/>
  <c r="I3030" i="6"/>
  <c r="J3030" i="6" s="1"/>
  <c r="I3031" i="6"/>
  <c r="J3031" i="6" s="1"/>
  <c r="I3032" i="6"/>
  <c r="J3032" i="6" s="1"/>
  <c r="I3033" i="6"/>
  <c r="J3033" i="6" s="1"/>
  <c r="I3034" i="6"/>
  <c r="J3034" i="6" s="1"/>
  <c r="I3035" i="6"/>
  <c r="J3035" i="6" s="1"/>
  <c r="I3036" i="6"/>
  <c r="J3036" i="6" s="1"/>
  <c r="I3037" i="6"/>
  <c r="J3037" i="6" s="1"/>
  <c r="I3038" i="6"/>
  <c r="J3038" i="6" s="1"/>
  <c r="I3039" i="6"/>
  <c r="J3039" i="6" s="1"/>
  <c r="I3040" i="6"/>
  <c r="J3040" i="6" s="1"/>
  <c r="I3041" i="6"/>
  <c r="J3041" i="6" s="1"/>
  <c r="I3042" i="6"/>
  <c r="J3042" i="6" s="1"/>
  <c r="I3043" i="6"/>
  <c r="J3043" i="6" s="1"/>
  <c r="I3044" i="6"/>
  <c r="J3044" i="6" s="1"/>
  <c r="I3045" i="6"/>
  <c r="J3045" i="6" s="1"/>
  <c r="I3046" i="6"/>
  <c r="J3046" i="6" s="1"/>
  <c r="I3047" i="6"/>
  <c r="J3047" i="6" s="1"/>
  <c r="I3048" i="6"/>
  <c r="J3048" i="6" s="1"/>
  <c r="I3049" i="6"/>
  <c r="J3049" i="6" s="1"/>
  <c r="I3050" i="6"/>
  <c r="J3050" i="6" s="1"/>
  <c r="I3051" i="6"/>
  <c r="J3051" i="6" s="1"/>
  <c r="I3052" i="6"/>
  <c r="J3052" i="6" s="1"/>
  <c r="I3053" i="6"/>
  <c r="J3053" i="6" s="1"/>
  <c r="I3054" i="6"/>
  <c r="J3054" i="6" s="1"/>
  <c r="I3055" i="6"/>
  <c r="J3055" i="6" s="1"/>
  <c r="I3056" i="6"/>
  <c r="J3056" i="6" s="1"/>
  <c r="I3057" i="6"/>
  <c r="J3057" i="6" s="1"/>
  <c r="I3058" i="6"/>
  <c r="J3058" i="6" s="1"/>
  <c r="I3059" i="6"/>
  <c r="J3059" i="6" s="1"/>
  <c r="I3060" i="6"/>
  <c r="J3060" i="6" s="1"/>
  <c r="I3061" i="6"/>
  <c r="J3061" i="6" s="1"/>
  <c r="I3062" i="6"/>
  <c r="J3062" i="6" s="1"/>
  <c r="I3063" i="6"/>
  <c r="J3063" i="6" s="1"/>
  <c r="I3064" i="6"/>
  <c r="J3064" i="6" s="1"/>
  <c r="I3065" i="6"/>
  <c r="J3065" i="6" s="1"/>
  <c r="I3066" i="6"/>
  <c r="J3066" i="6" s="1"/>
  <c r="I3067" i="6"/>
  <c r="J3067" i="6" s="1"/>
  <c r="I3068" i="6"/>
  <c r="J3068" i="6" s="1"/>
  <c r="I3069" i="6"/>
  <c r="J3069" i="6" s="1"/>
  <c r="I3070" i="6"/>
  <c r="J3070" i="6" s="1"/>
  <c r="I3071" i="6"/>
  <c r="J3071" i="6" s="1"/>
  <c r="I3072" i="6"/>
  <c r="J3072" i="6" s="1"/>
  <c r="I3073" i="6"/>
  <c r="J3073" i="6" s="1"/>
  <c r="I3074" i="6"/>
  <c r="J3074" i="6" s="1"/>
  <c r="I3075" i="6"/>
  <c r="J3075" i="6" s="1"/>
  <c r="I3076" i="6"/>
  <c r="J3076" i="6" s="1"/>
  <c r="I3077" i="6"/>
  <c r="J3077" i="6" s="1"/>
  <c r="I3078" i="6"/>
  <c r="J3078" i="6" s="1"/>
  <c r="I3079" i="6"/>
  <c r="J3079" i="6" s="1"/>
  <c r="I3080" i="6"/>
  <c r="J3080" i="6" s="1"/>
  <c r="I3081" i="6"/>
  <c r="J3081" i="6" s="1"/>
  <c r="I3082" i="6"/>
  <c r="J3082" i="6" s="1"/>
  <c r="I3083" i="6"/>
  <c r="J3083" i="6" s="1"/>
  <c r="I3084" i="6"/>
  <c r="J3084" i="6" s="1"/>
  <c r="I3085" i="6"/>
  <c r="J3085" i="6" s="1"/>
  <c r="I3086" i="6"/>
  <c r="J3086" i="6" s="1"/>
  <c r="I3087" i="6"/>
  <c r="J3087" i="6" s="1"/>
  <c r="I3088" i="6"/>
  <c r="J3088" i="6" s="1"/>
  <c r="I3089" i="6"/>
  <c r="J3089" i="6" s="1"/>
  <c r="I3090" i="6"/>
  <c r="J3090" i="6" s="1"/>
  <c r="I3091" i="6"/>
  <c r="J3091" i="6" s="1"/>
  <c r="I3092" i="6"/>
  <c r="J3092" i="6" s="1"/>
  <c r="I3093" i="6"/>
  <c r="J3093" i="6" s="1"/>
  <c r="I3094" i="6"/>
  <c r="J3094" i="6" s="1"/>
  <c r="I3095" i="6"/>
  <c r="J3095" i="6" s="1"/>
  <c r="I3096" i="6"/>
  <c r="J3096" i="6" s="1"/>
  <c r="I3097" i="6"/>
  <c r="J3097" i="6" s="1"/>
  <c r="I3098" i="6"/>
  <c r="J3098" i="6" s="1"/>
  <c r="I3099" i="6"/>
  <c r="J3099" i="6" s="1"/>
  <c r="I3100" i="6"/>
  <c r="J3100" i="6" s="1"/>
  <c r="I3101" i="6"/>
  <c r="J3101" i="6" s="1"/>
  <c r="I3102" i="6"/>
  <c r="J3102" i="6" s="1"/>
  <c r="I3103" i="6"/>
  <c r="J3103" i="6" s="1"/>
  <c r="I3104" i="6"/>
  <c r="J3104" i="6" s="1"/>
  <c r="I3105" i="6"/>
  <c r="J3105" i="6" s="1"/>
  <c r="I3106" i="6"/>
  <c r="J3106" i="6" s="1"/>
  <c r="I3107" i="6"/>
  <c r="J3107" i="6" s="1"/>
  <c r="I3108" i="6"/>
  <c r="J3108" i="6" s="1"/>
  <c r="I3109" i="6"/>
  <c r="J3109" i="6" s="1"/>
  <c r="I3110" i="6"/>
  <c r="J3110" i="6" s="1"/>
  <c r="I3111" i="6"/>
  <c r="J3111" i="6" s="1"/>
  <c r="I3112" i="6"/>
  <c r="J3112" i="6" s="1"/>
  <c r="I3113" i="6"/>
  <c r="J3113" i="6" s="1"/>
  <c r="I3114" i="6"/>
  <c r="J3114" i="6" s="1"/>
  <c r="I3115" i="6"/>
  <c r="J3115" i="6" s="1"/>
  <c r="I3116" i="6"/>
  <c r="J3116" i="6" s="1"/>
  <c r="I3117" i="6"/>
  <c r="J3117" i="6" s="1"/>
  <c r="I3118" i="6"/>
  <c r="J3118" i="6" s="1"/>
  <c r="I3119" i="6"/>
  <c r="J3119" i="6" s="1"/>
  <c r="I3120" i="6"/>
  <c r="J3120" i="6" s="1"/>
  <c r="I3121" i="6"/>
  <c r="J3121" i="6" s="1"/>
  <c r="I3122" i="6"/>
  <c r="J3122" i="6" s="1"/>
  <c r="I3123" i="6"/>
  <c r="J3123" i="6" s="1"/>
  <c r="I3124" i="6"/>
  <c r="J3124" i="6" s="1"/>
  <c r="I3125" i="6"/>
  <c r="J3125" i="6" s="1"/>
  <c r="I3126" i="6"/>
  <c r="J3126" i="6" s="1"/>
  <c r="I3127" i="6"/>
  <c r="J3127" i="6" s="1"/>
  <c r="I3128" i="6"/>
  <c r="J3128" i="6" s="1"/>
  <c r="I3129" i="6"/>
  <c r="J3129" i="6" s="1"/>
  <c r="I3130" i="6"/>
  <c r="J3130" i="6" s="1"/>
  <c r="I3131" i="6"/>
  <c r="J3131" i="6" s="1"/>
  <c r="I3132" i="6"/>
  <c r="J3132" i="6" s="1"/>
  <c r="I3133" i="6"/>
  <c r="J3133" i="6" s="1"/>
  <c r="I3134" i="6"/>
  <c r="J3134" i="6" s="1"/>
  <c r="I3135" i="6"/>
  <c r="J3135" i="6" s="1"/>
  <c r="I3136" i="6"/>
  <c r="J3136" i="6" s="1"/>
  <c r="I3137" i="6"/>
  <c r="J3137" i="6" s="1"/>
  <c r="I3138" i="6"/>
  <c r="J3138" i="6" s="1"/>
  <c r="I3139" i="6"/>
  <c r="J3139" i="6" s="1"/>
  <c r="I3140" i="6"/>
  <c r="J3140" i="6" s="1"/>
  <c r="I3142" i="6"/>
  <c r="J3142" i="6" s="1"/>
  <c r="I3143" i="6"/>
  <c r="J3143" i="6" s="1"/>
  <c r="I3144" i="6"/>
  <c r="J3144" i="6" s="1"/>
  <c r="I3145" i="6"/>
  <c r="J3145" i="6" s="1"/>
  <c r="I3146" i="6"/>
  <c r="J3146" i="6" s="1"/>
  <c r="I3147" i="6"/>
  <c r="J3147" i="6" s="1"/>
  <c r="I3148" i="6"/>
  <c r="J3148" i="6" s="1"/>
  <c r="I3149" i="6"/>
  <c r="J3149" i="6" s="1"/>
  <c r="I3150" i="6"/>
  <c r="J3150" i="6" s="1"/>
  <c r="I3151" i="6"/>
  <c r="J3151" i="6" s="1"/>
  <c r="I3152" i="6"/>
  <c r="J3152" i="6" s="1"/>
  <c r="I3153" i="6"/>
  <c r="J3153" i="6" s="1"/>
  <c r="I3154" i="6"/>
  <c r="J3154" i="6" s="1"/>
  <c r="I3155" i="6"/>
  <c r="J3155" i="6" s="1"/>
  <c r="I3156" i="6"/>
  <c r="J3156" i="6" s="1"/>
  <c r="I3157" i="6"/>
  <c r="J3157" i="6" s="1"/>
  <c r="I3158" i="6"/>
  <c r="J3158" i="6" s="1"/>
  <c r="I3159" i="6"/>
  <c r="J3159" i="6" s="1"/>
  <c r="I3160" i="6"/>
  <c r="J3160" i="6" s="1"/>
  <c r="I3161" i="6"/>
  <c r="J3161" i="6" s="1"/>
  <c r="I3162" i="6"/>
  <c r="J3162" i="6" s="1"/>
  <c r="I3163" i="6"/>
  <c r="J3163" i="6" s="1"/>
  <c r="I3164" i="6"/>
  <c r="J3164" i="6" s="1"/>
  <c r="I3165" i="6"/>
  <c r="J3165" i="6" s="1"/>
  <c r="I3166" i="6"/>
  <c r="J3166" i="6" s="1"/>
  <c r="I3167" i="6"/>
  <c r="J3167" i="6" s="1"/>
  <c r="I3168" i="6"/>
  <c r="J3168" i="6" s="1"/>
  <c r="I3169" i="6"/>
  <c r="J3169" i="6" s="1"/>
  <c r="I3170" i="6"/>
  <c r="J3170" i="6" s="1"/>
  <c r="I3171" i="6"/>
  <c r="J3171" i="6" s="1"/>
  <c r="I3172" i="6"/>
  <c r="J3172" i="6" s="1"/>
  <c r="I3173" i="6"/>
  <c r="J3173" i="6" s="1"/>
  <c r="I3174" i="6"/>
  <c r="J3174" i="6" s="1"/>
  <c r="I3175" i="6"/>
  <c r="J3175" i="6" s="1"/>
  <c r="I3176" i="6"/>
  <c r="J3176" i="6" s="1"/>
  <c r="I3177" i="6"/>
  <c r="J3177" i="6" s="1"/>
  <c r="I3178" i="6"/>
  <c r="J3178" i="6" s="1"/>
  <c r="I3179" i="6"/>
  <c r="J3179" i="6" s="1"/>
  <c r="I3180" i="6"/>
  <c r="J3180" i="6" s="1"/>
  <c r="I3181" i="6"/>
  <c r="J3181" i="6" s="1"/>
  <c r="I3182" i="6"/>
  <c r="J3182" i="6" s="1"/>
  <c r="I3183" i="6"/>
  <c r="J3183" i="6" s="1"/>
  <c r="I3184" i="6"/>
  <c r="J3184" i="6" s="1"/>
  <c r="I3185" i="6"/>
  <c r="J3185" i="6" s="1"/>
  <c r="I3186" i="6"/>
  <c r="J3186" i="6" s="1"/>
  <c r="I3187" i="6"/>
  <c r="J3187" i="6" s="1"/>
  <c r="I3188" i="6"/>
  <c r="J3188" i="6" s="1"/>
  <c r="I3189" i="6"/>
  <c r="J3189" i="6" s="1"/>
  <c r="I3190" i="6"/>
  <c r="J3190" i="6" s="1"/>
  <c r="I3191" i="6"/>
  <c r="J3191" i="6" s="1"/>
  <c r="I3192" i="6"/>
  <c r="J3192" i="6" s="1"/>
  <c r="I3193" i="6"/>
  <c r="J3193" i="6" s="1"/>
  <c r="I3194" i="6"/>
  <c r="J3194" i="6" s="1"/>
  <c r="I3195" i="6"/>
  <c r="J3195" i="6" s="1"/>
  <c r="I3196" i="6"/>
  <c r="J3196" i="6" s="1"/>
  <c r="I3197" i="6"/>
  <c r="J3197" i="6" s="1"/>
  <c r="I3198" i="6"/>
  <c r="J3198" i="6" s="1"/>
  <c r="I3199" i="6"/>
  <c r="J3199" i="6" s="1"/>
  <c r="I3200" i="6"/>
  <c r="J3200" i="6" s="1"/>
  <c r="I3201" i="6"/>
  <c r="J3201" i="6" s="1"/>
  <c r="I3202" i="6"/>
  <c r="J3202" i="6" s="1"/>
  <c r="I3203" i="6"/>
  <c r="J3203" i="6" s="1"/>
  <c r="I3204" i="6"/>
  <c r="J3204" i="6" s="1"/>
  <c r="I3205" i="6"/>
  <c r="J3205" i="6" s="1"/>
  <c r="I3206" i="6"/>
  <c r="J3206" i="6" s="1"/>
  <c r="I3207" i="6"/>
  <c r="J3207" i="6" s="1"/>
  <c r="I3208" i="6"/>
  <c r="J3208" i="6" s="1"/>
  <c r="I3209" i="6"/>
  <c r="J3209" i="6" s="1"/>
  <c r="I3210" i="6"/>
  <c r="J3210" i="6" s="1"/>
  <c r="I3211" i="6"/>
  <c r="J3211" i="6" s="1"/>
  <c r="I3212" i="6"/>
  <c r="J3212" i="6" s="1"/>
  <c r="I3213" i="6"/>
  <c r="J3213" i="6" s="1"/>
  <c r="I3214" i="6"/>
  <c r="J3214" i="6" s="1"/>
  <c r="I3215" i="6"/>
  <c r="J3215" i="6" s="1"/>
  <c r="I3216" i="6"/>
  <c r="J3216" i="6" s="1"/>
  <c r="I3217" i="6"/>
  <c r="J3217" i="6" s="1"/>
  <c r="I3218" i="6"/>
  <c r="J3218" i="6" s="1"/>
  <c r="I3219" i="6"/>
  <c r="J3219" i="6" s="1"/>
  <c r="I3220" i="6"/>
  <c r="J3220" i="6" s="1"/>
  <c r="I3221" i="6"/>
  <c r="J3221" i="6" s="1"/>
  <c r="I3222" i="6"/>
  <c r="J3222" i="6" s="1"/>
  <c r="I3223" i="6"/>
  <c r="J3223" i="6" s="1"/>
  <c r="I3224" i="6"/>
  <c r="J3224" i="6" s="1"/>
  <c r="I3225" i="6"/>
  <c r="J3225" i="6" s="1"/>
  <c r="I3226" i="6"/>
  <c r="J3226" i="6" s="1"/>
  <c r="I3227" i="6"/>
  <c r="J3227" i="6" s="1"/>
  <c r="I3228" i="6"/>
  <c r="J3228" i="6" s="1"/>
  <c r="I3229" i="6"/>
  <c r="J3229" i="6" s="1"/>
  <c r="I3230" i="6"/>
  <c r="J3230" i="6" s="1"/>
  <c r="I3231" i="6"/>
  <c r="J3231" i="6" s="1"/>
  <c r="I3232" i="6"/>
  <c r="J3232" i="6" s="1"/>
  <c r="I3233" i="6"/>
  <c r="J3233" i="6" s="1"/>
  <c r="I3234" i="6"/>
  <c r="J3234" i="6" s="1"/>
  <c r="I3235" i="6"/>
  <c r="J3235" i="6" s="1"/>
  <c r="I3236" i="6"/>
  <c r="J3236" i="6" s="1"/>
  <c r="I3237" i="6"/>
  <c r="J3237" i="6" s="1"/>
  <c r="I3238" i="6"/>
  <c r="J3238" i="6" s="1"/>
  <c r="I3239" i="6"/>
  <c r="J3239" i="6" s="1"/>
  <c r="I3240" i="6"/>
  <c r="J3240" i="6" s="1"/>
  <c r="I3241" i="6"/>
  <c r="J3241" i="6" s="1"/>
  <c r="I3242" i="6"/>
  <c r="J3242" i="6" s="1"/>
  <c r="I3243" i="6"/>
  <c r="J3243" i="6" s="1"/>
  <c r="I3244" i="6"/>
  <c r="J3244" i="6" s="1"/>
  <c r="I3245" i="6"/>
  <c r="J3245" i="6" s="1"/>
  <c r="I3246" i="6"/>
  <c r="J3246" i="6" s="1"/>
  <c r="I3247" i="6"/>
  <c r="J3247" i="6" s="1"/>
  <c r="I3248" i="6"/>
  <c r="J3248" i="6" s="1"/>
  <c r="I3249" i="6"/>
  <c r="J3249" i="6" s="1"/>
  <c r="I3250" i="6"/>
  <c r="J3250" i="6" s="1"/>
  <c r="I3251" i="6"/>
  <c r="J3251" i="6" s="1"/>
  <c r="I3252" i="6"/>
  <c r="J3252" i="6" s="1"/>
  <c r="I3253" i="6"/>
  <c r="J3253" i="6" s="1"/>
  <c r="I3254" i="6"/>
  <c r="J3254" i="6" s="1"/>
  <c r="I3255" i="6"/>
  <c r="J3255" i="6" s="1"/>
  <c r="I3256" i="6"/>
  <c r="J3256" i="6" s="1"/>
  <c r="I3257" i="6"/>
  <c r="J3257" i="6" s="1"/>
  <c r="I3258" i="6"/>
  <c r="J3258" i="6" s="1"/>
  <c r="I3259" i="6"/>
  <c r="J3259" i="6" s="1"/>
  <c r="I3260" i="6"/>
  <c r="J3260" i="6" s="1"/>
  <c r="I3261" i="6"/>
  <c r="J3261" i="6" s="1"/>
  <c r="I3262" i="6"/>
  <c r="J3262" i="6" s="1"/>
  <c r="I3263" i="6"/>
  <c r="J3263" i="6" s="1"/>
  <c r="I3264" i="6"/>
  <c r="J3264" i="6" s="1"/>
  <c r="I3265" i="6"/>
  <c r="J3265" i="6" s="1"/>
  <c r="I3266" i="6"/>
  <c r="J3266" i="6" s="1"/>
  <c r="I3267" i="6"/>
  <c r="J3267" i="6" s="1"/>
  <c r="I3268" i="6"/>
  <c r="J3268" i="6" s="1"/>
  <c r="I3269" i="6"/>
  <c r="J3269" i="6" s="1"/>
  <c r="I3270" i="6"/>
  <c r="J3270" i="6" s="1"/>
  <c r="I3271" i="6"/>
  <c r="J3271" i="6" s="1"/>
  <c r="I3272" i="6"/>
  <c r="J3272" i="6" s="1"/>
  <c r="I3273" i="6"/>
  <c r="J3273" i="6" s="1"/>
  <c r="I3274" i="6"/>
  <c r="J3274" i="6" s="1"/>
  <c r="I3275" i="6"/>
  <c r="J3275" i="6" s="1"/>
  <c r="I3276" i="6"/>
  <c r="J3276" i="6" s="1"/>
  <c r="I3277" i="6"/>
  <c r="J3277" i="6" s="1"/>
  <c r="I3278" i="6"/>
  <c r="J3278" i="6" s="1"/>
  <c r="I3279" i="6"/>
  <c r="J3279" i="6" s="1"/>
  <c r="I3280" i="6"/>
  <c r="J3280" i="6" s="1"/>
  <c r="I3281" i="6"/>
  <c r="J3281" i="6" s="1"/>
  <c r="I3282" i="6"/>
  <c r="J3282" i="6" s="1"/>
  <c r="I3283" i="6"/>
  <c r="J3283" i="6" s="1"/>
  <c r="I3284" i="6"/>
  <c r="J3284" i="6" s="1"/>
  <c r="I3285" i="6"/>
  <c r="J3285" i="6" s="1"/>
  <c r="I3286" i="6"/>
  <c r="J3286" i="6" s="1"/>
  <c r="I3287" i="6"/>
  <c r="J3287" i="6" s="1"/>
  <c r="I3288" i="6"/>
  <c r="J3288" i="6" s="1"/>
  <c r="I3289" i="6"/>
  <c r="J3289" i="6" s="1"/>
  <c r="I3290" i="6"/>
  <c r="J3290" i="6" s="1"/>
  <c r="I3291" i="6"/>
  <c r="J3291" i="6" s="1"/>
  <c r="I3292" i="6"/>
  <c r="J3292" i="6" s="1"/>
  <c r="I3293" i="6"/>
  <c r="J3293" i="6" s="1"/>
  <c r="I3294" i="6"/>
  <c r="J3294" i="6" s="1"/>
  <c r="I3295" i="6"/>
  <c r="J3295" i="6" s="1"/>
  <c r="I3296" i="6"/>
  <c r="J3296" i="6" s="1"/>
  <c r="I3297" i="6"/>
  <c r="J3297" i="6" s="1"/>
  <c r="I3298" i="6"/>
  <c r="J3298" i="6" s="1"/>
  <c r="I3299" i="6"/>
  <c r="J3299" i="6" s="1"/>
  <c r="I3300" i="6"/>
  <c r="J3300" i="6" s="1"/>
  <c r="I3301" i="6"/>
  <c r="J3301" i="6" s="1"/>
  <c r="I3302" i="6"/>
  <c r="J3302" i="6" s="1"/>
  <c r="I3303" i="6"/>
  <c r="J3303" i="6" s="1"/>
  <c r="I3304" i="6"/>
  <c r="J3304" i="6" s="1"/>
  <c r="I3305" i="6"/>
  <c r="J3305" i="6" s="1"/>
  <c r="I3306" i="6"/>
  <c r="J3306" i="6" s="1"/>
  <c r="I3307" i="6"/>
  <c r="J3307" i="6" s="1"/>
  <c r="I3308" i="6"/>
  <c r="J3308" i="6" s="1"/>
  <c r="I3309" i="6"/>
  <c r="J3309" i="6" s="1"/>
  <c r="I3310" i="6"/>
  <c r="J3310" i="6" s="1"/>
  <c r="I3311" i="6"/>
  <c r="J3311" i="6" s="1"/>
  <c r="I3312" i="6"/>
  <c r="J3312" i="6" s="1"/>
  <c r="I3313" i="6"/>
  <c r="J3313" i="6" s="1"/>
  <c r="I3314" i="6"/>
  <c r="J3314" i="6" s="1"/>
  <c r="I3315" i="6"/>
  <c r="J3315" i="6" s="1"/>
  <c r="I3316" i="6"/>
  <c r="J3316" i="6" s="1"/>
  <c r="I3317" i="6"/>
  <c r="J3317" i="6" s="1"/>
  <c r="I3318" i="6"/>
  <c r="J3318" i="6" s="1"/>
  <c r="I3319" i="6"/>
  <c r="J3319" i="6" s="1"/>
  <c r="I3320" i="6"/>
  <c r="J3320" i="6" s="1"/>
  <c r="I3321" i="6"/>
  <c r="J3321" i="6" s="1"/>
  <c r="I3322" i="6"/>
  <c r="J3322" i="6" s="1"/>
  <c r="I3323" i="6"/>
  <c r="J3323" i="6" s="1"/>
  <c r="I3324" i="6"/>
  <c r="J3324" i="6" s="1"/>
  <c r="I3325" i="6"/>
  <c r="J3325" i="6" s="1"/>
  <c r="I3326" i="6"/>
  <c r="J3326" i="6" s="1"/>
  <c r="I3327" i="6"/>
  <c r="J3327" i="6" s="1"/>
  <c r="I3328" i="6"/>
  <c r="J3328" i="6" s="1"/>
  <c r="I3329" i="6"/>
  <c r="J3329" i="6" s="1"/>
  <c r="I3330" i="6"/>
  <c r="J3330" i="6" s="1"/>
  <c r="I3331" i="6"/>
  <c r="J3331" i="6" s="1"/>
  <c r="I3332" i="6"/>
  <c r="J3332" i="6" s="1"/>
  <c r="I3333" i="6"/>
  <c r="J3333" i="6" s="1"/>
  <c r="I3334" i="6"/>
  <c r="J3334" i="6" s="1"/>
  <c r="I3335" i="6"/>
  <c r="J3335" i="6" s="1"/>
  <c r="I3336" i="6"/>
  <c r="J3336" i="6" s="1"/>
  <c r="I3337" i="6"/>
  <c r="J3337" i="6" s="1"/>
  <c r="I3338" i="6"/>
  <c r="J3338" i="6" s="1"/>
  <c r="I3339" i="6"/>
  <c r="J3339" i="6" s="1"/>
  <c r="I3340" i="6"/>
  <c r="J3340" i="6" s="1"/>
  <c r="I3141" i="6"/>
  <c r="J3141" i="6" s="1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141" i="6"/>
  <c r="H2" i="6"/>
  <c r="E2" i="5" s="1" a="1"/>
  <c r="E2" i="5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141" i="6"/>
  <c r="G2" i="6"/>
  <c r="G2" i="5" s="1" a="1"/>
  <c r="G2" i="5" s="1"/>
  <c r="F2" i="5" l="1" a="1"/>
  <c r="F2" i="5" s="1"/>
  <c r="J2" i="6"/>
  <c r="H2" i="5" s="1" a="1"/>
  <c r="H2" i="5" s="1"/>
  <c r="S31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<sst xmlns="http://schemas.openxmlformats.org/spreadsheetml/2006/main" count="25108" uniqueCount="10925">
  <si>
    <t>Date</t>
  </si>
  <si>
    <t>Sum of TotalPrice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</si>
  <si>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</si>
  <si>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</si>
  <si>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</si>
  <si>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</si>
  <si>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</si>
  <si>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</si>
  <si>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</si>
  <si>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</si>
  <si>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</si>
  <si>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</si>
  <si>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</si>
  <si>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</si>
  <si>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</si>
  <si>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</si>
  <si>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</si>
  <si>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</si>
  <si>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</si>
  <si>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</si>
  <si>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</si>
  <si>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</si>
  <si>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</si>
  <si>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</si>
  <si>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</si>
  <si>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</si>
  <si>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avg</t>
  </si>
  <si>
    <t>Grand Total</t>
  </si>
  <si>
    <t>CustomerEmail</t>
  </si>
  <si>
    <t>CustomerCity</t>
  </si>
  <si>
    <t>OrderDate</t>
  </si>
  <si>
    <t>OrderQty</t>
  </si>
  <si>
    <t>ProductName</t>
  </si>
  <si>
    <t>ProductPrice</t>
  </si>
  <si>
    <t>ProductCategoryName</t>
  </si>
  <si>
    <t>TotalSales</t>
  </si>
  <si>
    <t>OrderID</t>
  </si>
  <si>
    <t>CustomerID</t>
  </si>
  <si>
    <t>ProdNumber</t>
  </si>
  <si>
    <t>Quantity</t>
  </si>
  <si>
    <t>CategoryAbbreviation</t>
  </si>
  <si>
    <t>CategoryName</t>
  </si>
  <si>
    <t>ProdName</t>
  </si>
  <si>
    <t>Price</t>
  </si>
  <si>
    <t>TotalPrice</t>
  </si>
  <si>
    <t>FirstName</t>
  </si>
  <si>
    <t>LastName</t>
  </si>
  <si>
    <t>CustomerPhone</t>
  </si>
  <si>
    <t>CustomerAddress</t>
  </si>
  <si>
    <t>CustomerState</t>
  </si>
  <si>
    <t>CustomerZip</t>
  </si>
  <si>
    <t>Address</t>
  </si>
  <si>
    <t>EB514</t>
  </si>
  <si>
    <t>EB</t>
  </si>
  <si>
    <t>RS706</t>
  </si>
  <si>
    <t>RS</t>
  </si>
  <si>
    <t>TV804</t>
  </si>
  <si>
    <t>TV</t>
  </si>
  <si>
    <t>DK203</t>
  </si>
  <si>
    <t>DK</t>
  </si>
  <si>
    <t>EB517</t>
  </si>
  <si>
    <t>EB519</t>
  </si>
  <si>
    <t>RK604</t>
  </si>
  <si>
    <t>RK</t>
  </si>
  <si>
    <t>TV810</t>
  </si>
  <si>
    <t>DS304</t>
  </si>
  <si>
    <t>DS</t>
  </si>
  <si>
    <t>DK201</t>
  </si>
  <si>
    <t>EB508</t>
  </si>
  <si>
    <t>BP107</t>
  </si>
  <si>
    <t>BP</t>
  </si>
  <si>
    <t>RK605</t>
  </si>
  <si>
    <t>DK205</t>
  </si>
  <si>
    <t>RS702</t>
  </si>
  <si>
    <t>DS301</t>
  </si>
  <si>
    <t>DK209</t>
  </si>
  <si>
    <t>DS302</t>
  </si>
  <si>
    <t>EB516</t>
  </si>
  <si>
    <t>TV802</t>
  </si>
  <si>
    <t>EB511</t>
  </si>
  <si>
    <t>EB518</t>
  </si>
  <si>
    <t>TV809</t>
  </si>
  <si>
    <t>RK606</t>
  </si>
  <si>
    <t>EB504</t>
  </si>
  <si>
    <t>DS306</t>
  </si>
  <si>
    <t>EB501</t>
  </si>
  <si>
    <t>EB502</t>
  </si>
  <si>
    <t>BP105</t>
  </si>
  <si>
    <t>RK602</t>
  </si>
  <si>
    <t>EB509</t>
  </si>
  <si>
    <t>RS707</t>
  </si>
  <si>
    <t>EB513</t>
  </si>
  <si>
    <t>RS705</t>
  </si>
  <si>
    <t>TV812</t>
  </si>
  <si>
    <t>DK208</t>
  </si>
  <si>
    <t>TV805</t>
  </si>
  <si>
    <t>BP110</t>
  </si>
  <si>
    <t>EB505</t>
  </si>
  <si>
    <t>DS307</t>
  </si>
  <si>
    <t>BP108</t>
  </si>
  <si>
    <t>DK202</t>
  </si>
  <si>
    <t>EB503</t>
  </si>
  <si>
    <t>BP109</t>
  </si>
  <si>
    <t>EB521</t>
  </si>
  <si>
    <t>RK603</t>
  </si>
  <si>
    <t>DK207</t>
  </si>
  <si>
    <t>DS303</t>
  </si>
  <si>
    <t>RS704</t>
  </si>
  <si>
    <t>DS305</t>
  </si>
  <si>
    <t>TV813</t>
  </si>
  <si>
    <t>TV803</t>
  </si>
  <si>
    <t>EB512</t>
  </si>
  <si>
    <t>RS703</t>
  </si>
  <si>
    <t>BP101</t>
  </si>
  <si>
    <t>DK206</t>
  </si>
  <si>
    <t>TV811</t>
  </si>
  <si>
    <t>TV808</t>
  </si>
  <si>
    <t>RK607</t>
  </si>
  <si>
    <t>TV806</t>
  </si>
  <si>
    <t>EB507</t>
  </si>
  <si>
    <t>BP102</t>
  </si>
  <si>
    <t>EB520</t>
  </si>
  <si>
    <t>TV801</t>
  </si>
  <si>
    <t>BP106</t>
  </si>
  <si>
    <t>DK204</t>
  </si>
  <si>
    <t>BP104</t>
  </si>
  <si>
    <t>TV807</t>
  </si>
  <si>
    <t>EB506</t>
  </si>
  <si>
    <t>CategoryID</t>
  </si>
  <si>
    <t>Blueprints</t>
  </si>
  <si>
    <t>Drone Kits</t>
  </si>
  <si>
    <t>Drones</t>
  </si>
  <si>
    <t>eBooks</t>
  </si>
  <si>
    <t>Robot Kits</t>
  </si>
  <si>
    <t>Robots</t>
  </si>
  <si>
    <t>Training Videos</t>
  </si>
  <si>
    <t>Category</t>
  </si>
  <si>
    <t>All Eyes Drone Blueprint</t>
  </si>
  <si>
    <t>Bsquare Robot Blueprint</t>
  </si>
  <si>
    <t>Cat Robot Blueprint</t>
  </si>
  <si>
    <t>Creature Robot Arms Blueprint</t>
  </si>
  <si>
    <t>Hexacopter Drone Blueprint</t>
  </si>
  <si>
    <t>Ladybug Robot Blueprint</t>
  </si>
  <si>
    <t>Panda Robot Blueprint</t>
  </si>
  <si>
    <t>QuadroCopter Blueprint</t>
  </si>
  <si>
    <t>Sleepy Eye Blueprint</t>
  </si>
  <si>
    <t>BP111</t>
  </si>
  <si>
    <t>Upside Down Robot Blueprint</t>
  </si>
  <si>
    <t>BYOD-100</t>
  </si>
  <si>
    <t>BYOD-200</t>
  </si>
  <si>
    <t>BYOD-220</t>
  </si>
  <si>
    <t>BYOD-300</t>
  </si>
  <si>
    <t>BYOD-350</t>
  </si>
  <si>
    <t>BYOD-400</t>
  </si>
  <si>
    <t>BYOD-400S</t>
  </si>
  <si>
    <t>BYOD-500</t>
  </si>
  <si>
    <t>BYOD-550</t>
  </si>
  <si>
    <t>DA-SA702 Drone</t>
  </si>
  <si>
    <t>DC-304 Drone</t>
  </si>
  <si>
    <t>DTD-7000 Drone</t>
  </si>
  <si>
    <t>DTE-QFN20 Drone</t>
  </si>
  <si>
    <t>DTI-84 Drone</t>
  </si>
  <si>
    <t>DX-145 Drone</t>
  </si>
  <si>
    <t>MICR-564K Drone</t>
  </si>
  <si>
    <t>Articulated Robots</t>
  </si>
  <si>
    <t>Building Your First Robot</t>
  </si>
  <si>
    <t>Building Your Own Drone</t>
  </si>
  <si>
    <t>Cartesian Robots</t>
  </si>
  <si>
    <t>Delivery Drones</t>
  </si>
  <si>
    <t>Delta Robots</t>
  </si>
  <si>
    <t>Drone Building Essentials</t>
  </si>
  <si>
    <t>Fixed Wing Drones</t>
  </si>
  <si>
    <t>GPS Drones</t>
  </si>
  <si>
    <t>Helicopter Drones</t>
  </si>
  <si>
    <t>Multi Rotor Drones</t>
  </si>
  <si>
    <t>Photograph Drones</t>
  </si>
  <si>
    <t>Polar Robots</t>
  </si>
  <si>
    <t>RTF Drones</t>
  </si>
  <si>
    <t>SCARA Robots</t>
  </si>
  <si>
    <t>Single Rotor Drones</t>
  </si>
  <si>
    <t>Spherical Robots</t>
  </si>
  <si>
    <t>Understanding Arduino</t>
  </si>
  <si>
    <t>Understanding Artificial Intelligence</t>
  </si>
  <si>
    <t>BYOR-1000</t>
  </si>
  <si>
    <t>BYOR-1500</t>
  </si>
  <si>
    <t>BYOR-2640S</t>
  </si>
  <si>
    <t>BYOR-3000</t>
  </si>
  <si>
    <t>BYOR-3535</t>
  </si>
  <si>
    <t>BYOR-4005</t>
  </si>
  <si>
    <t>MICR-23K Robot</t>
  </si>
  <si>
    <t>RCB-889 Robot</t>
  </si>
  <si>
    <t>RLK-9920 Robot</t>
  </si>
  <si>
    <t>RQTE-554 Robot</t>
  </si>
  <si>
    <t>RWW-75 Robot</t>
  </si>
  <si>
    <t>RXW-9807 Robot</t>
  </si>
  <si>
    <t>Aerial Security</t>
  </si>
  <si>
    <t>AI for Educators</t>
  </si>
  <si>
    <t>Cloud Computing</t>
  </si>
  <si>
    <t>Drone Video Techniques</t>
  </si>
  <si>
    <t>Industrial 3D Printing</t>
  </si>
  <si>
    <t>Mapping with Drones</t>
  </si>
  <si>
    <t>Open Source Code</t>
  </si>
  <si>
    <t>Robotic Essentials</t>
  </si>
  <si>
    <t>Understanding 3D Printing</t>
  </si>
  <si>
    <t>Understanding Automation</t>
  </si>
  <si>
    <t>Understanding Drone Regulations</t>
  </si>
  <si>
    <t>Understanding Raspberry PI</t>
  </si>
  <si>
    <t>Virtual Reality Basics</t>
  </si>
  <si>
    <t>Grazia</t>
  </si>
  <si>
    <t>Rasmus</t>
  </si>
  <si>
    <t>grasmusas@i2i.jp</t>
  </si>
  <si>
    <t>(202) 577-2595</t>
  </si>
  <si>
    <t>628 Buhler Junction</t>
  </si>
  <si>
    <t>Washington</t>
  </si>
  <si>
    <t>District of Columbia</t>
  </si>
  <si>
    <t>Bunny</t>
  </si>
  <si>
    <t>Trevan</t>
  </si>
  <si>
    <t>btrevanmj@wordpress.org</t>
  </si>
  <si>
    <t>917-903-2827</t>
  </si>
  <si>
    <t>52 Cascade Drive</t>
  </si>
  <si>
    <t>Jamaica</t>
  </si>
  <si>
    <t>New York</t>
  </si>
  <si>
    <t>Tracie</t>
  </si>
  <si>
    <t>Grayston</t>
  </si>
  <si>
    <t>tgrayston7k@pagesperso-orange.fr</t>
  </si>
  <si>
    <t>404-868-2391</t>
  </si>
  <si>
    <t>672 Comanche Way</t>
  </si>
  <si>
    <t>Atlanta</t>
  </si>
  <si>
    <t>Georgia</t>
  </si>
  <si>
    <t>Amerigo</t>
  </si>
  <si>
    <t>Garrelts</t>
  </si>
  <si>
    <t>agarrelts6e@oaic.gov.au</t>
  </si>
  <si>
    <t>415-190-3290</t>
  </si>
  <si>
    <t>8252 Village Green Hill</t>
  </si>
  <si>
    <t>San Francisco</t>
  </si>
  <si>
    <t>California</t>
  </si>
  <si>
    <t>Shea</t>
  </si>
  <si>
    <t>Stronghill</t>
  </si>
  <si>
    <t>sstronghillc1@google.nl</t>
  </si>
  <si>
    <t>432-775-7828</t>
  </si>
  <si>
    <t>542 3rd Point</t>
  </si>
  <si>
    <t>Midland</t>
  </si>
  <si>
    <t>Texas</t>
  </si>
  <si>
    <t>Geoffry</t>
  </si>
  <si>
    <t>Bonde</t>
  </si>
  <si>
    <t>gbonde90@vimeo.com</t>
  </si>
  <si>
    <t>415-176-9919</t>
  </si>
  <si>
    <t>781 Larry Place</t>
  </si>
  <si>
    <t>Noelle</t>
  </si>
  <si>
    <t>Carlile</t>
  </si>
  <si>
    <t>ncarlile37@mit.edu</t>
  </si>
  <si>
    <t>405-745-9826</t>
  </si>
  <si>
    <t>539 Crowley Parkway</t>
  </si>
  <si>
    <t>Oklahoma City</t>
  </si>
  <si>
    <t>Oklahoma</t>
  </si>
  <si>
    <t>Binny</t>
  </si>
  <si>
    <t>Whetson</t>
  </si>
  <si>
    <t>bwhetsonio@amazon.de</t>
  </si>
  <si>
    <t>585-968-0566</t>
  </si>
  <si>
    <t>579 Sugar Circle</t>
  </si>
  <si>
    <t>Rochester</t>
  </si>
  <si>
    <t>Curran</t>
  </si>
  <si>
    <t>MacMichael</t>
  </si>
  <si>
    <t>cmacmichael5y@businesswire.com</t>
  </si>
  <si>
    <t>520-968-8763</t>
  </si>
  <si>
    <t>4949 Hauk Road</t>
  </si>
  <si>
    <t>Tucson</t>
  </si>
  <si>
    <t>Arizona</t>
  </si>
  <si>
    <t>Andy</t>
  </si>
  <si>
    <t>Woodruff</t>
  </si>
  <si>
    <t>awoodruffo@techcrunch.com</t>
  </si>
  <si>
    <t>315-377-2198</t>
  </si>
  <si>
    <t>8278 Scott Terrace</t>
  </si>
  <si>
    <t>Darla</t>
  </si>
  <si>
    <t>Hassen</t>
  </si>
  <si>
    <t>dhassencj@hp.com</t>
  </si>
  <si>
    <t>585-418-2593</t>
  </si>
  <si>
    <t>6900 Birchwood Center</t>
  </si>
  <si>
    <t>Gerard</t>
  </si>
  <si>
    <t>Witherdon</t>
  </si>
  <si>
    <t>gwitherdon8m@ow.ly</t>
  </si>
  <si>
    <t>405-794-2184</t>
  </si>
  <si>
    <t>27 Golf View Parkway</t>
  </si>
  <si>
    <t>Norman</t>
  </si>
  <si>
    <t>Faber</t>
  </si>
  <si>
    <t>Boosey</t>
  </si>
  <si>
    <t>fbooseyjv@chicagotribune.com</t>
  </si>
  <si>
    <t>804-270-9294</t>
  </si>
  <si>
    <t>925 5th Hill</t>
  </si>
  <si>
    <t>Richmond</t>
  </si>
  <si>
    <t>Virginia</t>
  </si>
  <si>
    <t>Jorgan</t>
  </si>
  <si>
    <t>Gregh</t>
  </si>
  <si>
    <t>jgreghik@quantcast.com</t>
  </si>
  <si>
    <t>727-518-4607</t>
  </si>
  <si>
    <t>65 Commercial Terrace</t>
  </si>
  <si>
    <t>Tampa</t>
  </si>
  <si>
    <t>Florida</t>
  </si>
  <si>
    <t>Davidson</t>
  </si>
  <si>
    <t>Cramphorn</t>
  </si>
  <si>
    <t>dcramphornf7@disqus.com</t>
  </si>
  <si>
    <t>754-372-3175</t>
  </si>
  <si>
    <t>9587 Crescent Oaks Junction</t>
  </si>
  <si>
    <t>Fort Lauderdale</t>
  </si>
  <si>
    <t>Annelise</t>
  </si>
  <si>
    <t>Genders</t>
  </si>
  <si>
    <t>agenders72@virginia.edu</t>
  </si>
  <si>
    <t>240-191-9933</t>
  </si>
  <si>
    <t>9379 Dottie Center</t>
  </si>
  <si>
    <t>Silver Spring</t>
  </si>
  <si>
    <t>Maryland</t>
  </si>
  <si>
    <t>Ailsun</t>
  </si>
  <si>
    <t>Gever</t>
  </si>
  <si>
    <t>ageverpd@ft.com</t>
  </si>
  <si>
    <t>907-578-1249</t>
  </si>
  <si>
    <t>66891 Algoma Point</t>
  </si>
  <si>
    <t>Anchorage</t>
  </si>
  <si>
    <t>Alaska</t>
  </si>
  <si>
    <t>Mead</t>
  </si>
  <si>
    <t>Whiteley</t>
  </si>
  <si>
    <t>mwhiteleypw@istockphoto.com</t>
  </si>
  <si>
    <t>609-361-4610</t>
  </si>
  <si>
    <t>97 Westend Terrace</t>
  </si>
  <si>
    <t>Trenton</t>
  </si>
  <si>
    <t>New Jersey</t>
  </si>
  <si>
    <t>Major</t>
  </si>
  <si>
    <t>Aynold</t>
  </si>
  <si>
    <t>maynoldrp@typepad.com</t>
  </si>
  <si>
    <t>608-327-8162</t>
  </si>
  <si>
    <t>60 Hoard Junction</t>
  </si>
  <si>
    <t>Madison</t>
  </si>
  <si>
    <t>Wisconsin</t>
  </si>
  <si>
    <t>Waylan</t>
  </si>
  <si>
    <t>Waison</t>
  </si>
  <si>
    <t>wwaisona4@people.com.cn</t>
  </si>
  <si>
    <t>319-169-0577</t>
  </si>
  <si>
    <t>7952 Lakewood Gardens Drive</t>
  </si>
  <si>
    <t>Cedar Rapids</t>
  </si>
  <si>
    <t>Iowa</t>
  </si>
  <si>
    <t>Oswell</t>
  </si>
  <si>
    <t>Lissaman</t>
  </si>
  <si>
    <t>olissaman1q@apple.com</t>
  </si>
  <si>
    <t>214-754-6089</t>
  </si>
  <si>
    <t>4385 Helena Circle</t>
  </si>
  <si>
    <t>Dallas</t>
  </si>
  <si>
    <t>Lucias</t>
  </si>
  <si>
    <t>Stubbins</t>
  </si>
  <si>
    <t>lstubbinsmv@livejournal.com</t>
  </si>
  <si>
    <t>423-722-2755</t>
  </si>
  <si>
    <t>702 Union Park</t>
  </si>
  <si>
    <t>Chattanooga</t>
  </si>
  <si>
    <t>Tennessee</t>
  </si>
  <si>
    <t>Roddy</t>
  </si>
  <si>
    <t>Dello</t>
  </si>
  <si>
    <t>rdello2i@nsw.gov.au</t>
  </si>
  <si>
    <t>318-479-6018</t>
  </si>
  <si>
    <t>8677 Shopko Place</t>
  </si>
  <si>
    <t>Alexandria</t>
  </si>
  <si>
    <t>Louisiana</t>
  </si>
  <si>
    <t>Worden</t>
  </si>
  <si>
    <t>Gobeau</t>
  </si>
  <si>
    <t>wgobeauk5@un.org</t>
  </si>
  <si>
    <t>775-456-7879</t>
  </si>
  <si>
    <t>700 7th Place</t>
  </si>
  <si>
    <t>Reno</t>
  </si>
  <si>
    <t>Nevada</t>
  </si>
  <si>
    <t>Donavon</t>
  </si>
  <si>
    <t>Gosneye</t>
  </si>
  <si>
    <t>dgosneye4y@earthlink.net</t>
  </si>
  <si>
    <t>574-817-5046</t>
  </si>
  <si>
    <t>12 Brickson Park Pass</t>
  </si>
  <si>
    <t>South Bend</t>
  </si>
  <si>
    <t>Indiana</t>
  </si>
  <si>
    <t>Gardy</t>
  </si>
  <si>
    <t>Fairfoot</t>
  </si>
  <si>
    <t>gfairfoot7g@mashable.com</t>
  </si>
  <si>
    <t>712-466-6559</t>
  </si>
  <si>
    <t>972 Pleasure Center</t>
  </si>
  <si>
    <t>Sioux City</t>
  </si>
  <si>
    <t>Jacki</t>
  </si>
  <si>
    <t>Kleinzweig</t>
  </si>
  <si>
    <t>jkleinzweigla@bluehost.com</t>
  </si>
  <si>
    <t>602-821-1270</t>
  </si>
  <si>
    <t>87827 Forest Run Lane</t>
  </si>
  <si>
    <t>Chandler</t>
  </si>
  <si>
    <t>Brok</t>
  </si>
  <si>
    <t>De Morena</t>
  </si>
  <si>
    <t>bdej@posterous.com</t>
  </si>
  <si>
    <t>361-881-3664</t>
  </si>
  <si>
    <t>2367 Welch Pass</t>
  </si>
  <si>
    <t>Corpus Christi</t>
  </si>
  <si>
    <t>Jermayne</t>
  </si>
  <si>
    <t>Eayrs</t>
  </si>
  <si>
    <t>jeayrs8e@hugedomains.com</t>
  </si>
  <si>
    <t>504-696-8222</t>
  </si>
  <si>
    <t>42 Mockingbird Junction</t>
  </si>
  <si>
    <t>New Orleans</t>
  </si>
  <si>
    <t>Emelina</t>
  </si>
  <si>
    <t>Nestle</t>
  </si>
  <si>
    <t>enestle3o@mac.com</t>
  </si>
  <si>
    <t>212-140-2024</t>
  </si>
  <si>
    <t>79830 Prairieview Terrace</t>
  </si>
  <si>
    <t>Jareb</t>
  </si>
  <si>
    <t>Mingardi</t>
  </si>
  <si>
    <t>jmingardie8@noaa.gov</t>
  </si>
  <si>
    <t>352-281-2476</t>
  </si>
  <si>
    <t>17 Namekagon Pass</t>
  </si>
  <si>
    <t>Gainesville</t>
  </si>
  <si>
    <t>Skelly</t>
  </si>
  <si>
    <t>Bubb</t>
  </si>
  <si>
    <t>sbubbhd@springer.com</t>
  </si>
  <si>
    <t>415-696-7569</t>
  </si>
  <si>
    <t>61985 Fordem Park</t>
  </si>
  <si>
    <t>Christiano</t>
  </si>
  <si>
    <t>Tuson</t>
  </si>
  <si>
    <t>ctusonh0@hc360.com</t>
  </si>
  <si>
    <t>504-191-9564</t>
  </si>
  <si>
    <t>16417 Marcy Place</t>
  </si>
  <si>
    <t>Rae</t>
  </si>
  <si>
    <t>Gentil</t>
  </si>
  <si>
    <t>rgentil5k@blogger.com</t>
  </si>
  <si>
    <t>615-580-3031</t>
  </si>
  <si>
    <t>90732 Tennessee Court</t>
  </si>
  <si>
    <t>Nashville</t>
  </si>
  <si>
    <t>Izaak</t>
  </si>
  <si>
    <t>Belfelt</t>
  </si>
  <si>
    <t>ibelfelteo@dedecms.com</t>
  </si>
  <si>
    <t>773-972-6546</t>
  </si>
  <si>
    <t>2232 Banding Terrace</t>
  </si>
  <si>
    <t>Chicago</t>
  </si>
  <si>
    <t>Illinois</t>
  </si>
  <si>
    <t>Waly</t>
  </si>
  <si>
    <t>Cuthbertson</t>
  </si>
  <si>
    <t>wcuthbertson2s@wix.com</t>
  </si>
  <si>
    <t>917-492-4544</t>
  </si>
  <si>
    <t>497 Macpherson Center</t>
  </si>
  <si>
    <t>New York City</t>
  </si>
  <si>
    <t>Othilie</t>
  </si>
  <si>
    <t>Cicullo</t>
  </si>
  <si>
    <t>ocicullonm@dmoz.org</t>
  </si>
  <si>
    <t>260-886-4602</t>
  </si>
  <si>
    <t>63 Burrows Parkway</t>
  </si>
  <si>
    <t>Fort Wayne</t>
  </si>
  <si>
    <t>Amber</t>
  </si>
  <si>
    <t>Gully</t>
  </si>
  <si>
    <t>agully1b@cam.ac.uk</t>
  </si>
  <si>
    <t>317-112-9106</t>
  </si>
  <si>
    <t>454 Menomonie Pass</t>
  </si>
  <si>
    <t>Indianapolis</t>
  </si>
  <si>
    <t>Birch</t>
  </si>
  <si>
    <t>Franchyonok</t>
  </si>
  <si>
    <t>bfranchyonok7n@house.gov</t>
  </si>
  <si>
    <t>801-210-6998</t>
  </si>
  <si>
    <t>74223 Bayside Terrace</t>
  </si>
  <si>
    <t>Salt Lake City</t>
  </si>
  <si>
    <t>Utah</t>
  </si>
  <si>
    <t>Kailey</t>
  </si>
  <si>
    <t>Quartermain</t>
  </si>
  <si>
    <t>kquartermainmp@ning.com</t>
  </si>
  <si>
    <t>603-385-0085</t>
  </si>
  <si>
    <t>50279 Londonderry Hill</t>
  </si>
  <si>
    <t>Portsmouth</t>
  </si>
  <si>
    <t>New Hampshire</t>
  </si>
  <si>
    <t>Hugues</t>
  </si>
  <si>
    <t>Fraanchyonok</t>
  </si>
  <si>
    <t>hfraanchyonokhn@bbb.org</t>
  </si>
  <si>
    <t>323-548-3152</t>
  </si>
  <si>
    <t>4041 Rockefeller Alley</t>
  </si>
  <si>
    <t>Pasadena</t>
  </si>
  <si>
    <t>Adrianne</t>
  </si>
  <si>
    <t>Jumonet</t>
  </si>
  <si>
    <t>ajumonetoi@cbc.ca</t>
  </si>
  <si>
    <t>404-738-8285</t>
  </si>
  <si>
    <t>9842 Ridgeway Place</t>
  </si>
  <si>
    <t>Milli</t>
  </si>
  <si>
    <t>Mulcaster</t>
  </si>
  <si>
    <t>mmulcasterks@spiegel.de</t>
  </si>
  <si>
    <t>614-135-7193</t>
  </si>
  <si>
    <t>400 Northview Circle</t>
  </si>
  <si>
    <t>Columbus</t>
  </si>
  <si>
    <t>Ohio</t>
  </si>
  <si>
    <t>Sid</t>
  </si>
  <si>
    <t>Virgo</t>
  </si>
  <si>
    <t>svirgol@noaa.gov</t>
  </si>
  <si>
    <t>303-931-7922</t>
  </si>
  <si>
    <t>9339 American Park</t>
  </si>
  <si>
    <t>Aurora</t>
  </si>
  <si>
    <t>Colorado</t>
  </si>
  <si>
    <t>Myca</t>
  </si>
  <si>
    <t>Kitchinghan</t>
  </si>
  <si>
    <t>mkitchinghan5p@utexas.edu</t>
  </si>
  <si>
    <t>602-327-8475</t>
  </si>
  <si>
    <t>47 Mesta Pass</t>
  </si>
  <si>
    <t>Phoenix</t>
  </si>
  <si>
    <t>Dill</t>
  </si>
  <si>
    <t>Gyrgorcewicx</t>
  </si>
  <si>
    <t>dgyrgorcewicx5@1und1.de</t>
  </si>
  <si>
    <t>918-471-3145</t>
  </si>
  <si>
    <t>771 Corry Court</t>
  </si>
  <si>
    <t>Tulsa</t>
  </si>
  <si>
    <t>Gabby</t>
  </si>
  <si>
    <t>MacLennan</t>
  </si>
  <si>
    <t>gmaclennan8b@businesswire.com</t>
  </si>
  <si>
    <t>570-318-3563</t>
  </si>
  <si>
    <t>4060 Anthes Drive</t>
  </si>
  <si>
    <t>Wilkes Barre</t>
  </si>
  <si>
    <t>Pennsylvania</t>
  </si>
  <si>
    <t>Claude</t>
  </si>
  <si>
    <t>Nisuis</t>
  </si>
  <si>
    <t>cnisuis5v@cloudflare.com</t>
  </si>
  <si>
    <t>413-210-6932</t>
  </si>
  <si>
    <t>286 Linden Pass</t>
  </si>
  <si>
    <t>Springfield</t>
  </si>
  <si>
    <t>Massachusetts</t>
  </si>
  <si>
    <t>Renelle</t>
  </si>
  <si>
    <t>Frangello</t>
  </si>
  <si>
    <t>rfrangello6l@icio.us</t>
  </si>
  <si>
    <t>216-418-5486</t>
  </si>
  <si>
    <t>28442 Florence Lane</t>
  </si>
  <si>
    <t>Cleveland</t>
  </si>
  <si>
    <t>Emlynne</t>
  </si>
  <si>
    <t>Crinson</t>
  </si>
  <si>
    <t>ecrinsono3@census.gov</t>
  </si>
  <si>
    <t>612-348-6765</t>
  </si>
  <si>
    <t>75603 Lakeland Park</t>
  </si>
  <si>
    <t>Minneapolis</t>
  </si>
  <si>
    <t>Minnesota</t>
  </si>
  <si>
    <t>Niki</t>
  </si>
  <si>
    <t>Playdon</t>
  </si>
  <si>
    <t>nplaydoncc@shareasale.com</t>
  </si>
  <si>
    <t>817-160-2127</t>
  </si>
  <si>
    <t>9147 Nobel Terrace</t>
  </si>
  <si>
    <t>Fort Worth</t>
  </si>
  <si>
    <t>Roanna</t>
  </si>
  <si>
    <t>Lynagh</t>
  </si>
  <si>
    <t>rlynaghfg@sun.com</t>
  </si>
  <si>
    <t>404-177-9217</t>
  </si>
  <si>
    <t>65068 Ilene Crossing</t>
  </si>
  <si>
    <t>Lonna</t>
  </si>
  <si>
    <t>Blowfelde</t>
  </si>
  <si>
    <t>lblowfelde50@ustream.tv</t>
  </si>
  <si>
    <t>775-157-6768</t>
  </si>
  <si>
    <t>76 Spaight Crossing</t>
  </si>
  <si>
    <t>Chaunce</t>
  </si>
  <si>
    <t>Pardi</t>
  </si>
  <si>
    <t>cpardidp@wordpress.com</t>
  </si>
  <si>
    <t>605-320-8491</t>
  </si>
  <si>
    <t>81853 Lighthouse Bay Road</t>
  </si>
  <si>
    <t>Sioux Falls</t>
  </si>
  <si>
    <t>South Dakota</t>
  </si>
  <si>
    <t>Mala</t>
  </si>
  <si>
    <t>Meneely</t>
  </si>
  <si>
    <t>mmeneelyb@123-reg.co.uk</t>
  </si>
  <si>
    <t>312-245-5292</t>
  </si>
  <si>
    <t>7937 Pierstorff Pass</t>
  </si>
  <si>
    <t>Jessamine</t>
  </si>
  <si>
    <t>Denney</t>
  </si>
  <si>
    <t>jdenney7x@meetup.com</t>
  </si>
  <si>
    <t>405-721-4904</t>
  </si>
  <si>
    <t>92 Crescent Oaks Junction</t>
  </si>
  <si>
    <t>Angy</t>
  </si>
  <si>
    <t>Millions</t>
  </si>
  <si>
    <t>amillionspa@hc360.com</t>
  </si>
  <si>
    <t>585-907-0841</t>
  </si>
  <si>
    <t>28 Paget Parkway</t>
  </si>
  <si>
    <t>Kennan</t>
  </si>
  <si>
    <t>Gonnin</t>
  </si>
  <si>
    <t>kgonnin2n@4shared.com</t>
  </si>
  <si>
    <t>754-399-3352</t>
  </si>
  <si>
    <t>37 Ilene Court</t>
  </si>
  <si>
    <t>Issy</t>
  </si>
  <si>
    <t>Strachan</t>
  </si>
  <si>
    <t>istrachanmg@answers.com</t>
  </si>
  <si>
    <t>602-955-6016</t>
  </si>
  <si>
    <t>5160 La Follette Street</t>
  </si>
  <si>
    <t>Arron</t>
  </si>
  <si>
    <t>Cutcliffe</t>
  </si>
  <si>
    <t>acutcliffelh@infoseek.co.jp</t>
  </si>
  <si>
    <t>517-467-3239</t>
  </si>
  <si>
    <t>85 Ridgeview Alley</t>
  </si>
  <si>
    <t>Lansing</t>
  </si>
  <si>
    <t>Michigan</t>
  </si>
  <si>
    <t>Rickie</t>
  </si>
  <si>
    <t>Brumby</t>
  </si>
  <si>
    <t>rbrumby9z@abc.net.au</t>
  </si>
  <si>
    <t>804-941-6408</t>
  </si>
  <si>
    <t>457 Golf Junction</t>
  </si>
  <si>
    <t>Rosemonde</t>
  </si>
  <si>
    <t>Ivic</t>
  </si>
  <si>
    <t>rivicdb@indiatimes.com</t>
  </si>
  <si>
    <t>501-623-1424</t>
  </si>
  <si>
    <t>830 Kennedy Terrace</t>
  </si>
  <si>
    <t>Little Rock</t>
  </si>
  <si>
    <t>Arkansas</t>
  </si>
  <si>
    <t>Perri</t>
  </si>
  <si>
    <t>Gard</t>
  </si>
  <si>
    <t>pgardjv@smugmug.com</t>
  </si>
  <si>
    <t>917-282-5843</t>
  </si>
  <si>
    <t>70 Mallard Junction</t>
  </si>
  <si>
    <t>Lynnelle</t>
  </si>
  <si>
    <t>Beckensall</t>
  </si>
  <si>
    <t>lbeckensall2c@mlb.com</t>
  </si>
  <si>
    <t>215-389-5413</t>
  </si>
  <si>
    <t>53479 Lerdahl Trail</t>
  </si>
  <si>
    <t>Philadelphia</t>
  </si>
  <si>
    <t>Abner</t>
  </si>
  <si>
    <t>Crowch</t>
  </si>
  <si>
    <t>acrowchox@blogger.com</t>
  </si>
  <si>
    <t>619-379-0901</t>
  </si>
  <si>
    <t>4599 John Wall Alley</t>
  </si>
  <si>
    <t>San Diego</t>
  </si>
  <si>
    <t>Nickolai</t>
  </si>
  <si>
    <t>Briton</t>
  </si>
  <si>
    <t>nbritonax@miibeian.gov.cn</t>
  </si>
  <si>
    <t>408-960-9140</t>
  </si>
  <si>
    <t>993 Pepper Wood Pass</t>
  </si>
  <si>
    <t>San Jose</t>
  </si>
  <si>
    <t>Patience</t>
  </si>
  <si>
    <t>Menendez</t>
  </si>
  <si>
    <t>pmenendezcv@squarespace.com</t>
  </si>
  <si>
    <t>281-465-9276</t>
  </si>
  <si>
    <t>30 Hoffman Point</t>
  </si>
  <si>
    <t>Galveston</t>
  </si>
  <si>
    <t>Jewell</t>
  </si>
  <si>
    <t>de Keep</t>
  </si>
  <si>
    <t>jdefg@so-net.ne.jp</t>
  </si>
  <si>
    <t>253-718-6656</t>
  </si>
  <si>
    <t>2628 Chive Court</t>
  </si>
  <si>
    <t>Tacoma</t>
  </si>
  <si>
    <t>Constantia</t>
  </si>
  <si>
    <t>Carrick</t>
  </si>
  <si>
    <t>ccarrickj3@ed.gov</t>
  </si>
  <si>
    <t>212-956-8641</t>
  </si>
  <si>
    <t>4846 Saint Paul Place</t>
  </si>
  <si>
    <t>Brooklyn</t>
  </si>
  <si>
    <t>Pandora</t>
  </si>
  <si>
    <t>Punter</t>
  </si>
  <si>
    <t>ppunterlx@pcworld.com</t>
  </si>
  <si>
    <t>941-380-8925</t>
  </si>
  <si>
    <t>6112 Carpenter Alley</t>
  </si>
  <si>
    <t>Naples</t>
  </si>
  <si>
    <t>Darb</t>
  </si>
  <si>
    <t>Meaddowcroft</t>
  </si>
  <si>
    <t>dmeaddowcrofth8@meetup.com</t>
  </si>
  <si>
    <t>253-131-5435</t>
  </si>
  <si>
    <t>60 Doe Crossing Road</t>
  </si>
  <si>
    <t>Morgan</t>
  </si>
  <si>
    <t>Manske</t>
  </si>
  <si>
    <t>mmanske7c@amazonaws.com</t>
  </si>
  <si>
    <t>508-205-2127</t>
  </si>
  <si>
    <t>265 Surrey Park</t>
  </si>
  <si>
    <t>Brockton</t>
  </si>
  <si>
    <t>Ed</t>
  </si>
  <si>
    <t>Tabart</t>
  </si>
  <si>
    <t>etabartf5@ezinearticles.com</t>
  </si>
  <si>
    <t>248-470-0027</t>
  </si>
  <si>
    <t>725 Dixon Street</t>
  </si>
  <si>
    <t>Troy</t>
  </si>
  <si>
    <t>Jobyna</t>
  </si>
  <si>
    <t>Jordan</t>
  </si>
  <si>
    <t>jjordanne@prweb.com</t>
  </si>
  <si>
    <t>321-258-4425</t>
  </si>
  <si>
    <t>8618 Starling Street</t>
  </si>
  <si>
    <t>Melbourne</t>
  </si>
  <si>
    <t>Shaine</t>
  </si>
  <si>
    <t>Gumme</t>
  </si>
  <si>
    <t>sgummehu@theguardian.com</t>
  </si>
  <si>
    <t>405-699-8322</t>
  </si>
  <si>
    <t>83 Gateway Crossing</t>
  </si>
  <si>
    <t>Derk</t>
  </si>
  <si>
    <t>Duddan</t>
  </si>
  <si>
    <t>dduddanab@furl.net</t>
  </si>
  <si>
    <t>908-547-2626</t>
  </si>
  <si>
    <t>470 Longview Street</t>
  </si>
  <si>
    <t>Elizabeth</t>
  </si>
  <si>
    <t>Mair</t>
  </si>
  <si>
    <t>Mallabar</t>
  </si>
  <si>
    <t>mmallabarc5@buzzfeed.com</t>
  </si>
  <si>
    <t>612-620-4583</t>
  </si>
  <si>
    <t>26142 Eliot Center</t>
  </si>
  <si>
    <t>Saint Paul</t>
  </si>
  <si>
    <t>Sean</t>
  </si>
  <si>
    <t>Feifer</t>
  </si>
  <si>
    <t>sfeifer3z@mit.edu</t>
  </si>
  <si>
    <t>813-840-8303</t>
  </si>
  <si>
    <t>31452 Anniversary Avenue</t>
  </si>
  <si>
    <t>Chev</t>
  </si>
  <si>
    <t>Lisett</t>
  </si>
  <si>
    <t>clisetthb@icio.us</t>
  </si>
  <si>
    <t>626-922-9441</t>
  </si>
  <si>
    <t>583 Village Lane</t>
  </si>
  <si>
    <t>Whittier</t>
  </si>
  <si>
    <t>Allard</t>
  </si>
  <si>
    <t>Dalloway</t>
  </si>
  <si>
    <t>adallowaygg@mozilla.com</t>
  </si>
  <si>
    <t>920-342-8693</t>
  </si>
  <si>
    <t>203 Buena Vista Parkway</t>
  </si>
  <si>
    <t>Green Bay</t>
  </si>
  <si>
    <t>Linnet</t>
  </si>
  <si>
    <t>Bleiman</t>
  </si>
  <si>
    <t>lbleimanl4@alexa.com</t>
  </si>
  <si>
    <t>727-644-4323</t>
  </si>
  <si>
    <t>106 8th Hill</t>
  </si>
  <si>
    <t>Merry</t>
  </si>
  <si>
    <t>Hales</t>
  </si>
  <si>
    <t>mhalesm8@loc.gov</t>
  </si>
  <si>
    <t>954-511-8466</t>
  </si>
  <si>
    <t>442 Arapahoe Parkway</t>
  </si>
  <si>
    <t>Deedee</t>
  </si>
  <si>
    <t>Bernardes</t>
  </si>
  <si>
    <t>dbernardesj7@cornell.edu</t>
  </si>
  <si>
    <t>765-906-4874</t>
  </si>
  <si>
    <t>16541 Golden Leaf Alley</t>
  </si>
  <si>
    <t>Lafayette</t>
  </si>
  <si>
    <t>Florri</t>
  </si>
  <si>
    <t>Dubarry</t>
  </si>
  <si>
    <t>fdubarryoo@whitehouse.gov</t>
  </si>
  <si>
    <t>503-607-4741</t>
  </si>
  <si>
    <t>25550 Buena Vista Center</t>
  </si>
  <si>
    <t>Portland</t>
  </si>
  <si>
    <t>Oregon</t>
  </si>
  <si>
    <t>Joannes</t>
  </si>
  <si>
    <t>Asel</t>
  </si>
  <si>
    <t>jasel3l@europa.eu</t>
  </si>
  <si>
    <t>415-392-1768</t>
  </si>
  <si>
    <t>82782 Westridge Avenue</t>
  </si>
  <si>
    <t>Arnold</t>
  </si>
  <si>
    <t>Sommersett</t>
  </si>
  <si>
    <t>asommersettce@list-manage.com</t>
  </si>
  <si>
    <t>571-294-4174</t>
  </si>
  <si>
    <t>426 Marcy Trail</t>
  </si>
  <si>
    <t>Reston</t>
  </si>
  <si>
    <t>Turner</t>
  </si>
  <si>
    <t>Bodocs</t>
  </si>
  <si>
    <t>tbodocs2@tumblr.com</t>
  </si>
  <si>
    <t>843-230-8487</t>
  </si>
  <si>
    <t>2356 Muir Way</t>
  </si>
  <si>
    <t>Myrtle Beach</t>
  </si>
  <si>
    <t>South Carolina</t>
  </si>
  <si>
    <t>Cary</t>
  </si>
  <si>
    <t>Basterfield</t>
  </si>
  <si>
    <t>cbasterfieldp7@indiatimes.com</t>
  </si>
  <si>
    <t>864-294-3389</t>
  </si>
  <si>
    <t>22 1st Park</t>
  </si>
  <si>
    <t>Spartanburg</t>
  </si>
  <si>
    <t>Darin</t>
  </si>
  <si>
    <t>Bliven</t>
  </si>
  <si>
    <t>dbliven6k@xing.com</t>
  </si>
  <si>
    <t>864-442-7255</t>
  </si>
  <si>
    <t>588 Schurz Park</t>
  </si>
  <si>
    <t>Greenville</t>
  </si>
  <si>
    <t>Debee</t>
  </si>
  <si>
    <t>Syrad</t>
  </si>
  <si>
    <t>dsyradh0@phoca.cz</t>
  </si>
  <si>
    <t>425-235-2282</t>
  </si>
  <si>
    <t>8811 Wayridge Junction</t>
  </si>
  <si>
    <t>Seattle</t>
  </si>
  <si>
    <t>Cristi</t>
  </si>
  <si>
    <t>Dorber</t>
  </si>
  <si>
    <t>cdorbere2@dion.ne.jp</t>
  </si>
  <si>
    <t>225-699-2078</t>
  </si>
  <si>
    <t>89954 Evergreen Avenue</t>
  </si>
  <si>
    <t>Baton Rouge</t>
  </si>
  <si>
    <t>Mariel</t>
  </si>
  <si>
    <t>Silbermann</t>
  </si>
  <si>
    <t>msilbermannd0@yolasite.com</t>
  </si>
  <si>
    <t>313-212-4085</t>
  </si>
  <si>
    <t>466 Jay Road</t>
  </si>
  <si>
    <t>Detroit</t>
  </si>
  <si>
    <t>Debbie</t>
  </si>
  <si>
    <t>McIlveen</t>
  </si>
  <si>
    <t>dmcilveen6@sciencedirect.com</t>
  </si>
  <si>
    <t>509-541-5445</t>
  </si>
  <si>
    <t>525 Longview Avenue</t>
  </si>
  <si>
    <t>Yakima</t>
  </si>
  <si>
    <t>Giff</t>
  </si>
  <si>
    <t>Deevey</t>
  </si>
  <si>
    <t>gdeevey9@springer.com</t>
  </si>
  <si>
    <t>717-288-0269</t>
  </si>
  <si>
    <t>6235 Mayfield Junction</t>
  </si>
  <si>
    <t>Harrisburg</t>
  </si>
  <si>
    <t>Birgitta</t>
  </si>
  <si>
    <t>Decourcy</t>
  </si>
  <si>
    <t>bdecourcy5n@blogspot.com</t>
  </si>
  <si>
    <t>251-377-1872</t>
  </si>
  <si>
    <t>35 Arrowood Point</t>
  </si>
  <si>
    <t>Mobile</t>
  </si>
  <si>
    <t>Alabama</t>
  </si>
  <si>
    <t>Alano</t>
  </si>
  <si>
    <t>Cudmore</t>
  </si>
  <si>
    <t>acudmore4i@artisteer.com</t>
  </si>
  <si>
    <t>423-201-7853</t>
  </si>
  <si>
    <t>10179 Manufacturers Street</t>
  </si>
  <si>
    <t>Nerita</t>
  </si>
  <si>
    <t>Arrigo</t>
  </si>
  <si>
    <t>narrigop8@delicious.com</t>
  </si>
  <si>
    <t>520-942-0755</t>
  </si>
  <si>
    <t>9684 2nd Terrace</t>
  </si>
  <si>
    <t>Anson</t>
  </si>
  <si>
    <t>Anfusso</t>
  </si>
  <si>
    <t>aanfussojg@t-online.de</t>
  </si>
  <si>
    <t>319-871-1923</t>
  </si>
  <si>
    <t>36 Tennessee Drive</t>
  </si>
  <si>
    <t>Marjie</t>
  </si>
  <si>
    <t>Bodesson</t>
  </si>
  <si>
    <t>mbodessondq@admin.ch</t>
  </si>
  <si>
    <t>585-185-5026</t>
  </si>
  <si>
    <t>52209 Manley Parkway</t>
  </si>
  <si>
    <t>Jerrilee</t>
  </si>
  <si>
    <t>McIlvoray</t>
  </si>
  <si>
    <t>jmcilvorayv@nydailynews.com</t>
  </si>
  <si>
    <t>323-735-5951</t>
  </si>
  <si>
    <t>946 American Street</t>
  </si>
  <si>
    <t>Long Beach</t>
  </si>
  <si>
    <t>Spike</t>
  </si>
  <si>
    <t>Wedmore</t>
  </si>
  <si>
    <t>swedmorend@technorati.com</t>
  </si>
  <si>
    <t>239-141-4714</t>
  </si>
  <si>
    <t>5941 Westridge Circle</t>
  </si>
  <si>
    <t>Fort Myers</t>
  </si>
  <si>
    <t>Carmine</t>
  </si>
  <si>
    <t>Cruz</t>
  </si>
  <si>
    <t>ccruzcn@ca.gov</t>
  </si>
  <si>
    <t>415-232-2349</t>
  </si>
  <si>
    <t>6334 Hazelcrest Crossing</t>
  </si>
  <si>
    <t>Lillian</t>
  </si>
  <si>
    <t>Hartus</t>
  </si>
  <si>
    <t>lhartus60@flickr.com</t>
  </si>
  <si>
    <t>951-297-3669</t>
  </si>
  <si>
    <t>1181 Oneill Lane</t>
  </si>
  <si>
    <t>Corona</t>
  </si>
  <si>
    <t>Binky</t>
  </si>
  <si>
    <t>Escale</t>
  </si>
  <si>
    <t>bescale84@ow.ly</t>
  </si>
  <si>
    <t>310-350-1747</t>
  </si>
  <si>
    <t>6507 Ridgeview Road</t>
  </si>
  <si>
    <t>Los Angeles</t>
  </si>
  <si>
    <t>Umeko</t>
  </si>
  <si>
    <t>Dongate</t>
  </si>
  <si>
    <t>udongategw@soundcloud.com</t>
  </si>
  <si>
    <t>916-184-6313</t>
  </si>
  <si>
    <t>10 Tony Lane</t>
  </si>
  <si>
    <t>Sacramento</t>
  </si>
  <si>
    <t>Marijn</t>
  </si>
  <si>
    <t>Alden</t>
  </si>
  <si>
    <t>maldenr@g.co</t>
  </si>
  <si>
    <t>504-532-4987</t>
  </si>
  <si>
    <t>77718 La Follette Alley</t>
  </si>
  <si>
    <t>Aurea</t>
  </si>
  <si>
    <t>Bluschke</t>
  </si>
  <si>
    <t>abluschkegz@narod.ru</t>
  </si>
  <si>
    <t>408-265-6034</t>
  </si>
  <si>
    <t>508 Graedel Plaza</t>
  </si>
  <si>
    <t>Lapthorne</t>
  </si>
  <si>
    <t>klapthorne89@buzzfeed.com</t>
  </si>
  <si>
    <t>814-432-1439</t>
  </si>
  <si>
    <t>2021 Petterle Circle</t>
  </si>
  <si>
    <t>Erie</t>
  </si>
  <si>
    <t>Maryl</t>
  </si>
  <si>
    <t>Mathet</t>
  </si>
  <si>
    <t>mmathetj1@cargocollective.com</t>
  </si>
  <si>
    <t>704-292-9160</t>
  </si>
  <si>
    <t>86184 Gerald Place</t>
  </si>
  <si>
    <t>Charlotte</t>
  </si>
  <si>
    <t>North Carolina</t>
  </si>
  <si>
    <t>Kellen</t>
  </si>
  <si>
    <t>Mochan</t>
  </si>
  <si>
    <t>kmochanr6@artisteer.com</t>
  </si>
  <si>
    <t>281-786-9920</t>
  </si>
  <si>
    <t>256 Waubesa Drive</t>
  </si>
  <si>
    <t>Houston</t>
  </si>
  <si>
    <t>Neil</t>
  </si>
  <si>
    <t>Pitsall</t>
  </si>
  <si>
    <t>npitsalloa@baidu.com</t>
  </si>
  <si>
    <t>772-401-1034</t>
  </si>
  <si>
    <t>812 Londonderry Junction</t>
  </si>
  <si>
    <t>Port Saint Lucie</t>
  </si>
  <si>
    <t>Myriam</t>
  </si>
  <si>
    <t>Ravenscroftt</t>
  </si>
  <si>
    <t>mravenscrofttap@vinaora.com</t>
  </si>
  <si>
    <t>402-701-2282</t>
  </si>
  <si>
    <t>91864 Warner Way</t>
  </si>
  <si>
    <t>Omaha</t>
  </si>
  <si>
    <t>Nebraska</t>
  </si>
  <si>
    <t>Angelico</t>
  </si>
  <si>
    <t>Mytton</t>
  </si>
  <si>
    <t>amyttond7@google.es</t>
  </si>
  <si>
    <t>404-171-8432</t>
  </si>
  <si>
    <t>16905 Manufacturers Alley</t>
  </si>
  <si>
    <t>Lawrenceville</t>
  </si>
  <si>
    <t>Maureen</t>
  </si>
  <si>
    <t>Tolliday</t>
  </si>
  <si>
    <t>mtollidayo5@plala.or.jp</t>
  </si>
  <si>
    <t>309-646-6881</t>
  </si>
  <si>
    <t>32190 Waxwing Plaza</t>
  </si>
  <si>
    <t>Peoria</t>
  </si>
  <si>
    <t>Josi</t>
  </si>
  <si>
    <t>Bason</t>
  </si>
  <si>
    <t>jbasonke@cbsnews.com</t>
  </si>
  <si>
    <t>614-407-0213</t>
  </si>
  <si>
    <t>83 Oneill Point</t>
  </si>
  <si>
    <t>Letti</t>
  </si>
  <si>
    <t>Baythrop</t>
  </si>
  <si>
    <t>lbaythropbi@dmoz.org</t>
  </si>
  <si>
    <t>210-697-3463</t>
  </si>
  <si>
    <t>659 Schiller Terrace</t>
  </si>
  <si>
    <t>San Antonio</t>
  </si>
  <si>
    <t>Nissie</t>
  </si>
  <si>
    <t>Scherer</t>
  </si>
  <si>
    <t>nschererh@newsvine.com</t>
  </si>
  <si>
    <t>480-406-5377</t>
  </si>
  <si>
    <t>32935 Dryden Parkway</t>
  </si>
  <si>
    <t>Apache Junction</t>
  </si>
  <si>
    <t>Ephrem</t>
  </si>
  <si>
    <t>Di Maria</t>
  </si>
  <si>
    <t>edii0@geocities.com</t>
  </si>
  <si>
    <t>813-649-8797</t>
  </si>
  <si>
    <t>79 Golf Pass</t>
  </si>
  <si>
    <t>Haleigh</t>
  </si>
  <si>
    <t>Coulter</t>
  </si>
  <si>
    <t>hcoultercx@sciencedaily.com</t>
  </si>
  <si>
    <t>310-670-0381</t>
  </si>
  <si>
    <t>48951 Nancy Junction</t>
  </si>
  <si>
    <t>Inglewood</t>
  </si>
  <si>
    <t>Moe</t>
  </si>
  <si>
    <t>Faulo</t>
  </si>
  <si>
    <t>mfaulocn@blogtalkradio.com</t>
  </si>
  <si>
    <t>561-148-2698</t>
  </si>
  <si>
    <t>91 Bunker Hill Parkway</t>
  </si>
  <si>
    <t>Boca Raton</t>
  </si>
  <si>
    <t>Raviv</t>
  </si>
  <si>
    <t>Seager</t>
  </si>
  <si>
    <t>rseager3m@godaddy.com</t>
  </si>
  <si>
    <t>718-818-5901</t>
  </si>
  <si>
    <t>145 Briar Crest Lane</t>
  </si>
  <si>
    <t>Bary</t>
  </si>
  <si>
    <t>Daniely</t>
  </si>
  <si>
    <t>bdaniely5s@histats.com</t>
  </si>
  <si>
    <t>361-224-8786</t>
  </si>
  <si>
    <t>52831 Pankratz Court</t>
  </si>
  <si>
    <t>Hephzibah</t>
  </si>
  <si>
    <t>Keems</t>
  </si>
  <si>
    <t>hkeemsah@networkadvertising.org</t>
  </si>
  <si>
    <t>304-442-7093</t>
  </si>
  <si>
    <t>24 Westport Street</t>
  </si>
  <si>
    <t>Huntington</t>
  </si>
  <si>
    <t>West Virginia</t>
  </si>
  <si>
    <t>Calla</t>
  </si>
  <si>
    <t>Bonhan</t>
  </si>
  <si>
    <t>cbonhanp4@rambler.ru</t>
  </si>
  <si>
    <t>314-560-9821</t>
  </si>
  <si>
    <t>9560 Memorial Pass</t>
  </si>
  <si>
    <t>Saint Louis</t>
  </si>
  <si>
    <t>Missouri</t>
  </si>
  <si>
    <t>Joey</t>
  </si>
  <si>
    <t>Woodier</t>
  </si>
  <si>
    <t>jwoodiercp@netlog.com</t>
  </si>
  <si>
    <t>727-347-5473</t>
  </si>
  <si>
    <t>5959 Rutledge Street</t>
  </si>
  <si>
    <t>Saint Petersburg</t>
  </si>
  <si>
    <t>Christoforo</t>
  </si>
  <si>
    <t>Lanney</t>
  </si>
  <si>
    <t>clanneyiu@imdb.com</t>
  </si>
  <si>
    <t>330-557-6005</t>
  </si>
  <si>
    <t>24330 Randy Circle</t>
  </si>
  <si>
    <t>Canton</t>
  </si>
  <si>
    <t>Riccardo</t>
  </si>
  <si>
    <t>McMurtyr</t>
  </si>
  <si>
    <t>rmcmurtyray@dot.gov</t>
  </si>
  <si>
    <t>518-555-9659</t>
  </si>
  <si>
    <t>39 Kenwood Circle</t>
  </si>
  <si>
    <t>Albany</t>
  </si>
  <si>
    <t>Foale</t>
  </si>
  <si>
    <t>nfoaleda@nasa.gov</t>
  </si>
  <si>
    <t>303-727-2090</t>
  </si>
  <si>
    <t>91 Pierstorff Junction</t>
  </si>
  <si>
    <t>Englewood</t>
  </si>
  <si>
    <t>Isis</t>
  </si>
  <si>
    <t>Alvar</t>
  </si>
  <si>
    <t>ialvarhl@accuweather.com</t>
  </si>
  <si>
    <t>412-206-0604</t>
  </si>
  <si>
    <t>3204 Esch Point</t>
  </si>
  <si>
    <t>Pittsburgh</t>
  </si>
  <si>
    <t>Heidie</t>
  </si>
  <si>
    <t>Winyard</t>
  </si>
  <si>
    <t>hwinyardc4@i2i.jp</t>
  </si>
  <si>
    <t>989-456-9563</t>
  </si>
  <si>
    <t>902 Texas Pass</t>
  </si>
  <si>
    <t>Saginaw</t>
  </si>
  <si>
    <t>Jaclyn</t>
  </si>
  <si>
    <t>Cleaton</t>
  </si>
  <si>
    <t>jcleatonh1@bandcamp.com</t>
  </si>
  <si>
    <t>212-310-8122</t>
  </si>
  <si>
    <t>5508 Orin Circle</t>
  </si>
  <si>
    <t>Jerrilyn</t>
  </si>
  <si>
    <t>Doubrava</t>
  </si>
  <si>
    <t>jdoubrava7@naver.com</t>
  </si>
  <si>
    <t>314-240-4611</t>
  </si>
  <si>
    <t>89596 Pierstorff Circle</t>
  </si>
  <si>
    <t>Roby</t>
  </si>
  <si>
    <t>Pitts</t>
  </si>
  <si>
    <t>rpittsel@t.co</t>
  </si>
  <si>
    <t>912-562-7602</t>
  </si>
  <si>
    <t>2870 5th Trail</t>
  </si>
  <si>
    <t>Savannah</t>
  </si>
  <si>
    <t>Abramo</t>
  </si>
  <si>
    <t>Jentzsch</t>
  </si>
  <si>
    <t>ajentzschl1@de.vu</t>
  </si>
  <si>
    <t>559-235-1237</t>
  </si>
  <si>
    <t>2398 Redwing Drive</t>
  </si>
  <si>
    <t>Fullerton</t>
  </si>
  <si>
    <t>Lindie</t>
  </si>
  <si>
    <t>Spoole</t>
  </si>
  <si>
    <t>lspoole4a@blogspot.com</t>
  </si>
  <si>
    <t>585-768-7314</t>
  </si>
  <si>
    <t>26 Evergreen Alley</t>
  </si>
  <si>
    <t>Jessalin</t>
  </si>
  <si>
    <t>Bestwerthick</t>
  </si>
  <si>
    <t>jbestwerthick7n@sciencedaily.com</t>
  </si>
  <si>
    <t>251-917-5882</t>
  </si>
  <si>
    <t>771 Carpenter Pass</t>
  </si>
  <si>
    <t>Silvester</t>
  </si>
  <si>
    <t>Siseland</t>
  </si>
  <si>
    <t>ssiseland5p@go.com</t>
  </si>
  <si>
    <t>337-240-3268</t>
  </si>
  <si>
    <t>888 Pearson Avenue</t>
  </si>
  <si>
    <t>Lake Charles</t>
  </si>
  <si>
    <t>Clement</t>
  </si>
  <si>
    <t>Milvarnie</t>
  </si>
  <si>
    <t>cmilvarnie24@forbes.com</t>
  </si>
  <si>
    <t>201-793-5980</t>
  </si>
  <si>
    <t>885 Pierstorff Trail</t>
  </si>
  <si>
    <t>Newark</t>
  </si>
  <si>
    <t>Ebony</t>
  </si>
  <si>
    <t>Roelofs</t>
  </si>
  <si>
    <t>eroelofsl6@trellian.com</t>
  </si>
  <si>
    <t>317-522-5510</t>
  </si>
  <si>
    <t>1332 Gina Hill</t>
  </si>
  <si>
    <t>Caren</t>
  </si>
  <si>
    <t>Bass</t>
  </si>
  <si>
    <t>cbassqc@cdbaby.com</t>
  </si>
  <si>
    <t>970-596-2938</t>
  </si>
  <si>
    <t>85 Southridge Avenue</t>
  </si>
  <si>
    <t>Greeley</t>
  </si>
  <si>
    <t>Waylin</t>
  </si>
  <si>
    <t>Bernolet</t>
  </si>
  <si>
    <t>wbernolet9v@ft.com</t>
  </si>
  <si>
    <t>920-324-0981</t>
  </si>
  <si>
    <t>58134 Bayside Center</t>
  </si>
  <si>
    <t>Appleton</t>
  </si>
  <si>
    <t>Ezequiel</t>
  </si>
  <si>
    <t>Blakeden</t>
  </si>
  <si>
    <t>eblakedenhc@imgur.com</t>
  </si>
  <si>
    <t>502-452-5341</t>
  </si>
  <si>
    <t>24 Stone Corner Circle</t>
  </si>
  <si>
    <t>Louisville</t>
  </si>
  <si>
    <t>Kentucky</t>
  </si>
  <si>
    <t>Margery</t>
  </si>
  <si>
    <t>Pourvoieur</t>
  </si>
  <si>
    <t>mpourvoieure0@weibo.com</t>
  </si>
  <si>
    <t>772-627-1160</t>
  </si>
  <si>
    <t>98780 Oak Valley Circle</t>
  </si>
  <si>
    <t>Fort Pierce</t>
  </si>
  <si>
    <t>Kania</t>
  </si>
  <si>
    <t>Knibley</t>
  </si>
  <si>
    <t>kknibleypk@amazon.co.jp</t>
  </si>
  <si>
    <t>330-285-9304</t>
  </si>
  <si>
    <t>82 Farwell Terrace</t>
  </si>
  <si>
    <t>Warren</t>
  </si>
  <si>
    <t>Gan</t>
  </si>
  <si>
    <t>Philipsson</t>
  </si>
  <si>
    <t>gphilipsson2r@indiegogo.com</t>
  </si>
  <si>
    <t>918-879-9183</t>
  </si>
  <si>
    <t>5051 Westend Court</t>
  </si>
  <si>
    <t>Monte</t>
  </si>
  <si>
    <t>Scutter</t>
  </si>
  <si>
    <t>mscutter9h@skype.com</t>
  </si>
  <si>
    <t>973-630-2665</t>
  </si>
  <si>
    <t>841 Grover Way</t>
  </si>
  <si>
    <t>Delila</t>
  </si>
  <si>
    <t>Biddell</t>
  </si>
  <si>
    <t>dbiddelljy@privacy.gov.au</t>
  </si>
  <si>
    <t>907-593-4971</t>
  </si>
  <si>
    <t>2599 Grayhawk Terrace</t>
  </si>
  <si>
    <t>Juneau</t>
  </si>
  <si>
    <t>Cuthbert</t>
  </si>
  <si>
    <t>ocuthbertp9@indiatimes.com</t>
  </si>
  <si>
    <t>251-612-2332</t>
  </si>
  <si>
    <t>767 Lunder Plaza</t>
  </si>
  <si>
    <t>Lida</t>
  </si>
  <si>
    <t>Hasard</t>
  </si>
  <si>
    <t>lhasarddw@instagram.com</t>
  </si>
  <si>
    <t>540-752-9926</t>
  </si>
  <si>
    <t>8767 Almo Plaza</t>
  </si>
  <si>
    <t>Roanoke</t>
  </si>
  <si>
    <t>Pollyanna</t>
  </si>
  <si>
    <t>Stonehewer</t>
  </si>
  <si>
    <t>pstonehewerha@state.tx.us</t>
  </si>
  <si>
    <t>713-334-7180</t>
  </si>
  <si>
    <t>27 Kipling Drive</t>
  </si>
  <si>
    <t>Wendy</t>
  </si>
  <si>
    <t>Coit</t>
  </si>
  <si>
    <t>wcoitrg@123-reg.co.uk</t>
  </si>
  <si>
    <t>203-667-6831</t>
  </si>
  <si>
    <t>2232 Hagan Hill</t>
  </si>
  <si>
    <t>Waterbury</t>
  </si>
  <si>
    <t>Connecticut</t>
  </si>
  <si>
    <t>Margaretta</t>
  </si>
  <si>
    <t>Gales</t>
  </si>
  <si>
    <t>mgales3v@123-reg.co.uk</t>
  </si>
  <si>
    <t>626-430-8051</t>
  </si>
  <si>
    <t>13515 Scoville Center</t>
  </si>
  <si>
    <t>Alhambra</t>
  </si>
  <si>
    <t>Thor</t>
  </si>
  <si>
    <t>Illiston</t>
  </si>
  <si>
    <t>tillistonmj@prlog.org</t>
  </si>
  <si>
    <t>313-494-1547</t>
  </si>
  <si>
    <t>27 Lakeland Terrace</t>
  </si>
  <si>
    <t>Frank</t>
  </si>
  <si>
    <t>Martini</t>
  </si>
  <si>
    <t>fmartinil2@ucoz.ru</t>
  </si>
  <si>
    <t>773-893-7290</t>
  </si>
  <si>
    <t>102 Memorial Hill</t>
  </si>
  <si>
    <t>Siobhan</t>
  </si>
  <si>
    <t>Gildea</t>
  </si>
  <si>
    <t>sgildeah4@github.io</t>
  </si>
  <si>
    <t>260-960-4036</t>
  </si>
  <si>
    <t>8310 Banding Circle</t>
  </si>
  <si>
    <t>Eran</t>
  </si>
  <si>
    <t>Grombridge</t>
  </si>
  <si>
    <t>egrombridge88@upenn.edu</t>
  </si>
  <si>
    <t>202-366-2994</t>
  </si>
  <si>
    <t>5776 Washington Point</t>
  </si>
  <si>
    <t>Odelia</t>
  </si>
  <si>
    <t>Halbard</t>
  </si>
  <si>
    <t>ohalbardv@booking.com</t>
  </si>
  <si>
    <t>205-438-8465</t>
  </si>
  <si>
    <t>1613 Calypso Street</t>
  </si>
  <si>
    <t>Birmingham</t>
  </si>
  <si>
    <t>Aubree</t>
  </si>
  <si>
    <t>Pomphrey</t>
  </si>
  <si>
    <t>apomphreyi1@narod.ru</t>
  </si>
  <si>
    <t>520-969-5162</t>
  </si>
  <si>
    <t>37345 Lakewood Terrace</t>
  </si>
  <si>
    <t>Rosalind</t>
  </si>
  <si>
    <t>Killik</t>
  </si>
  <si>
    <t>rkillikej@sun.com</t>
  </si>
  <si>
    <t>515-782-7623</t>
  </si>
  <si>
    <t>967 Pankratz Avenue</t>
  </si>
  <si>
    <t>Des Moines</t>
  </si>
  <si>
    <t>Delcine</t>
  </si>
  <si>
    <t>Giffard</t>
  </si>
  <si>
    <t>dgiffard72@aboutads.info</t>
  </si>
  <si>
    <t>315-900-9170</t>
  </si>
  <si>
    <t>50972 Prairie Rose Park</t>
  </si>
  <si>
    <t>Syracuse</t>
  </si>
  <si>
    <t>Herbie</t>
  </si>
  <si>
    <t>Ottawell</t>
  </si>
  <si>
    <t>hottawellcs@sourceforge.net</t>
  </si>
  <si>
    <t>302-920-9473</t>
  </si>
  <si>
    <t>12743 Valley Edge Alley</t>
  </si>
  <si>
    <t>Wilmington</t>
  </si>
  <si>
    <t>Delaware</t>
  </si>
  <si>
    <t>Gabrielle</t>
  </si>
  <si>
    <t>Willans</t>
  </si>
  <si>
    <t>gwillansih@yahoo.com</t>
  </si>
  <si>
    <t>503-181-7765</t>
  </si>
  <si>
    <t>49 Kingsford Road</t>
  </si>
  <si>
    <t>Beaverton</t>
  </si>
  <si>
    <t>Patricio</t>
  </si>
  <si>
    <t>Coils</t>
  </si>
  <si>
    <t>pcoilsrg@cam.ac.uk</t>
  </si>
  <si>
    <t>816-590-3012</t>
  </si>
  <si>
    <t>492 Bowman Junction</t>
  </si>
  <si>
    <t>Shawnee Mission</t>
  </si>
  <si>
    <t>Kansas</t>
  </si>
  <si>
    <t>Reagen</t>
  </si>
  <si>
    <t>Bulstrode</t>
  </si>
  <si>
    <t>rbulstrodel4@noaa.gov</t>
  </si>
  <si>
    <t>218-438-6633</t>
  </si>
  <si>
    <t>19867 Crowley Avenue</t>
  </si>
  <si>
    <t>Wells</t>
  </si>
  <si>
    <t>Grieveson</t>
  </si>
  <si>
    <t>wgrievesonoo@latimes.com</t>
  </si>
  <si>
    <t>818-513-0970</t>
  </si>
  <si>
    <t>39321 Oak Valley Trail</t>
  </si>
  <si>
    <t>Torrance</t>
  </si>
  <si>
    <t>Lark</t>
  </si>
  <si>
    <t>Clevely</t>
  </si>
  <si>
    <t>lclevelyiq@slate.com</t>
  </si>
  <si>
    <t>816-685-5089</t>
  </si>
  <si>
    <t>242 Utah Drive</t>
  </si>
  <si>
    <t>Kansas City</t>
  </si>
  <si>
    <t>Worthington</t>
  </si>
  <si>
    <t>MacGettigen</t>
  </si>
  <si>
    <t>wmacgettigenff@typepad.com</t>
  </si>
  <si>
    <t>410-858-2099</t>
  </si>
  <si>
    <t>46850 2nd Lane</t>
  </si>
  <si>
    <t>Baltimore</t>
  </si>
  <si>
    <t>Judd</t>
  </si>
  <si>
    <t>Bignal</t>
  </si>
  <si>
    <t>jbignalcv@fastcompany.com</t>
  </si>
  <si>
    <t>210-670-0961</t>
  </si>
  <si>
    <t>93108 Waywood Hill</t>
  </si>
  <si>
    <t>Ibby</t>
  </si>
  <si>
    <t>Romer</t>
  </si>
  <si>
    <t>iromer51@merriam-webster.com</t>
  </si>
  <si>
    <t>302-139-0261</t>
  </si>
  <si>
    <t>79909 Buell Place</t>
  </si>
  <si>
    <t>Tyrone</t>
  </si>
  <si>
    <t>Burnhams</t>
  </si>
  <si>
    <t>tburnhamsqb@deviantart.com</t>
  </si>
  <si>
    <t>443-554-9340</t>
  </si>
  <si>
    <t>530 Esker Plaza</t>
  </si>
  <si>
    <t>Vasily</t>
  </si>
  <si>
    <t>Ashford</t>
  </si>
  <si>
    <t>vashfordqw@nifty.com</t>
  </si>
  <si>
    <t>845-124-7417</t>
  </si>
  <si>
    <t>897 Truax Terrace</t>
  </si>
  <si>
    <t>White Plains</t>
  </si>
  <si>
    <t>Jo</t>
  </si>
  <si>
    <t>ann Murden</t>
  </si>
  <si>
    <t>jann7r@arizona.edu</t>
  </si>
  <si>
    <t>202-592-4270</t>
  </si>
  <si>
    <t>93042 Veith Circle</t>
  </si>
  <si>
    <t>Dannie</t>
  </si>
  <si>
    <t>Geockle</t>
  </si>
  <si>
    <t>dgeockleoi@wiley.com</t>
  </si>
  <si>
    <t>352-842-5449</t>
  </si>
  <si>
    <t>920 Redwing Lane</t>
  </si>
  <si>
    <t>Ocala</t>
  </si>
  <si>
    <t>Pail</t>
  </si>
  <si>
    <t>Franken</t>
  </si>
  <si>
    <t>pfranken1o@ihg.com</t>
  </si>
  <si>
    <t>785-796-8223</t>
  </si>
  <si>
    <t>934 Becker Alley</t>
  </si>
  <si>
    <t>Topeka</t>
  </si>
  <si>
    <t>Dierdre</t>
  </si>
  <si>
    <t>Wagg</t>
  </si>
  <si>
    <t>dwaggju@globo.com</t>
  </si>
  <si>
    <t>770-725-4473</t>
  </si>
  <si>
    <t>787 Cambridge Pass</t>
  </si>
  <si>
    <t>Marietta</t>
  </si>
  <si>
    <t>Ignazio</t>
  </si>
  <si>
    <t>Sipson</t>
  </si>
  <si>
    <t>isipsona0@ftc.gov</t>
  </si>
  <si>
    <t>251-217-0849</t>
  </si>
  <si>
    <t>40 Carey Junction</t>
  </si>
  <si>
    <t>Merell</t>
  </si>
  <si>
    <t>Mushet</t>
  </si>
  <si>
    <t>mmushetis@privacy.gov.au</t>
  </si>
  <si>
    <t>225-568-5787</t>
  </si>
  <si>
    <t>65593 Orin Way</t>
  </si>
  <si>
    <t>Jehanna</t>
  </si>
  <si>
    <t>Brodnecke</t>
  </si>
  <si>
    <t>jbrodnecke9m@tinypic.com</t>
  </si>
  <si>
    <t>412-247-9158</t>
  </si>
  <si>
    <t>6928 New Castle Plaza</t>
  </si>
  <si>
    <t>Aindrea</t>
  </si>
  <si>
    <t>Kingaby</t>
  </si>
  <si>
    <t>akingaby78@deviantart.com</t>
  </si>
  <si>
    <t>561-589-4452</t>
  </si>
  <si>
    <t>40 Browning Plaza</t>
  </si>
  <si>
    <t>West Palm Beach</t>
  </si>
  <si>
    <t>Joyce</t>
  </si>
  <si>
    <t>Brayshay</t>
  </si>
  <si>
    <t>jbrayshayq3@flavors.me</t>
  </si>
  <si>
    <t>806-216-0370</t>
  </si>
  <si>
    <t>40083 Dakota Alley</t>
  </si>
  <si>
    <t>Lubbock</t>
  </si>
  <si>
    <t>Bibby</t>
  </si>
  <si>
    <t>Yerrington</t>
  </si>
  <si>
    <t>byerringtonct@intel.com</t>
  </si>
  <si>
    <t>734-977-6632</t>
  </si>
  <si>
    <t>97 Esch Park</t>
  </si>
  <si>
    <t>Ann Arbor</t>
  </si>
  <si>
    <t>Deeann</t>
  </si>
  <si>
    <t>Poundesford</t>
  </si>
  <si>
    <t>dpoundesfordd5@twitpic.com</t>
  </si>
  <si>
    <t>310-468-9348</t>
  </si>
  <si>
    <t>53409 Hayes Alley</t>
  </si>
  <si>
    <t>Santa Monica</t>
  </si>
  <si>
    <t>Ricoriki</t>
  </si>
  <si>
    <t>Hargreaves</t>
  </si>
  <si>
    <t>rhargreaves2e@gizmodo.com</t>
  </si>
  <si>
    <t>614-595-7457</t>
  </si>
  <si>
    <t>42644 Oriole Road</t>
  </si>
  <si>
    <t>Tim</t>
  </si>
  <si>
    <t>Honig</t>
  </si>
  <si>
    <t>thonig4c@google.ru</t>
  </si>
  <si>
    <t>763-107-5720</t>
  </si>
  <si>
    <t>463 Mifflin Plaza</t>
  </si>
  <si>
    <t>Maple Plain</t>
  </si>
  <si>
    <t>Umberto</t>
  </si>
  <si>
    <t>Lamboll</t>
  </si>
  <si>
    <t>ulamboll9z@sciencedirect.com</t>
  </si>
  <si>
    <t>559-628-8903</t>
  </si>
  <si>
    <t>552 Rockefeller Park</t>
  </si>
  <si>
    <t>Fresno</t>
  </si>
  <si>
    <t>Nathanial</t>
  </si>
  <si>
    <t>Hagland</t>
  </si>
  <si>
    <t>nhaglandnj@toplist.cz</t>
  </si>
  <si>
    <t>520-585-6060</t>
  </si>
  <si>
    <t>349 Marcy Junction</t>
  </si>
  <si>
    <t>Andrej</t>
  </si>
  <si>
    <t>Bentley</t>
  </si>
  <si>
    <t>abentleyx@miitbeian.gov.cn</t>
  </si>
  <si>
    <t>404-654-7013</t>
  </si>
  <si>
    <t>594 Everett Pass</t>
  </si>
  <si>
    <t>Brunhilda</t>
  </si>
  <si>
    <t>Lerner</t>
  </si>
  <si>
    <t>blernerlv@umn.edu</t>
  </si>
  <si>
    <t>419-146-9873</t>
  </si>
  <si>
    <t>72450 Burning Wood Circle</t>
  </si>
  <si>
    <t>Toledo</t>
  </si>
  <si>
    <t>Giavani</t>
  </si>
  <si>
    <t>Newlands</t>
  </si>
  <si>
    <t>gnewlandsc8@discuz.net</t>
  </si>
  <si>
    <t>915-652-4261</t>
  </si>
  <si>
    <t>31 Banding Junction</t>
  </si>
  <si>
    <t>El Paso</t>
  </si>
  <si>
    <t>Edwin</t>
  </si>
  <si>
    <t>Rowan</t>
  </si>
  <si>
    <t>erowan6h@jigsy.com</t>
  </si>
  <si>
    <t>214-295-8652</t>
  </si>
  <si>
    <t>8297 Declaration Road</t>
  </si>
  <si>
    <t>Mesquite</t>
  </si>
  <si>
    <t>Vivie</t>
  </si>
  <si>
    <t>Seeking</t>
  </si>
  <si>
    <t>vseeking2g@virginia.edu</t>
  </si>
  <si>
    <t>719-973-3807</t>
  </si>
  <si>
    <t>34 Leroy Parkway</t>
  </si>
  <si>
    <t>Colorado Springs</t>
  </si>
  <si>
    <t>Ignacio</t>
  </si>
  <si>
    <t>Leyzell</t>
  </si>
  <si>
    <t>ileyzell85@de.vu</t>
  </si>
  <si>
    <t>434-416-6173</t>
  </si>
  <si>
    <t>98 Scofield Parkway</t>
  </si>
  <si>
    <t>Lynchburg</t>
  </si>
  <si>
    <t>Urbain</t>
  </si>
  <si>
    <t>Tourry</t>
  </si>
  <si>
    <t>utourrylr@delicious.com</t>
  </si>
  <si>
    <t>254-171-4580</t>
  </si>
  <si>
    <t>90249 Melody Court</t>
  </si>
  <si>
    <t>Waco</t>
  </si>
  <si>
    <t>Benedetto</t>
  </si>
  <si>
    <t>Disbury</t>
  </si>
  <si>
    <t>bdisbury5b@phpbb.com</t>
  </si>
  <si>
    <t>816-167-1668</t>
  </si>
  <si>
    <t>2818 Fairview Parkway</t>
  </si>
  <si>
    <t>Odelle</t>
  </si>
  <si>
    <t>Kington</t>
  </si>
  <si>
    <t>okingtonlv@opera.com</t>
  </si>
  <si>
    <t>614-840-3876</t>
  </si>
  <si>
    <t>75573 Schurz Place</t>
  </si>
  <si>
    <t>Denise</t>
  </si>
  <si>
    <t>Lardez</t>
  </si>
  <si>
    <t>dlardezgv@businessinsider.com</t>
  </si>
  <si>
    <t>714-337-9832</t>
  </si>
  <si>
    <t>257 6th Plaza</t>
  </si>
  <si>
    <t>Reynolds</t>
  </si>
  <si>
    <t>Landeaux</t>
  </si>
  <si>
    <t>rlandeaux3j@smh.com.au</t>
  </si>
  <si>
    <t>307-227-8380</t>
  </si>
  <si>
    <t>84 Kennedy Place</t>
  </si>
  <si>
    <t>Cheyenne</t>
  </si>
  <si>
    <t>Wyoming</t>
  </si>
  <si>
    <t>Halley</t>
  </si>
  <si>
    <t>Brisley</t>
  </si>
  <si>
    <t>hbrisleygo@telegraph.co.uk</t>
  </si>
  <si>
    <t>402-656-5698</t>
  </si>
  <si>
    <t>23 Maryland Trail</t>
  </si>
  <si>
    <t>Alley</t>
  </si>
  <si>
    <t>Corsan</t>
  </si>
  <si>
    <t>acorsanac@slashdot.org</t>
  </si>
  <si>
    <t>727-464-0815</t>
  </si>
  <si>
    <t>320 Emmet Way</t>
  </si>
  <si>
    <t>Largo</t>
  </si>
  <si>
    <t>Lianne</t>
  </si>
  <si>
    <t>Chippindall</t>
  </si>
  <si>
    <t>lchippindallnr@reddit.com</t>
  </si>
  <si>
    <t>202-970-3479</t>
  </si>
  <si>
    <t>82218 Twin Pines Avenue</t>
  </si>
  <si>
    <t>Clem</t>
  </si>
  <si>
    <t>Baldin</t>
  </si>
  <si>
    <t>cbaldinjv@berkeley.edu</t>
  </si>
  <si>
    <t>202-158-7729</t>
  </si>
  <si>
    <t>8339 Haas Road</t>
  </si>
  <si>
    <t>Toiboid</t>
  </si>
  <si>
    <t>Cowper</t>
  </si>
  <si>
    <t>tcowper25@netlog.com</t>
  </si>
  <si>
    <t>682-326-7927</t>
  </si>
  <si>
    <t>9211 Hayes Crossing</t>
  </si>
  <si>
    <t>Eldridge</t>
  </si>
  <si>
    <t>Winman</t>
  </si>
  <si>
    <t>ewinman95@twitter.com</t>
  </si>
  <si>
    <t>702-629-4987</t>
  </si>
  <si>
    <t>34012 Elmside Junction</t>
  </si>
  <si>
    <t>Las Vegas</t>
  </si>
  <si>
    <t>Norrie</t>
  </si>
  <si>
    <t>Acheson</t>
  </si>
  <si>
    <t>nachesonjd@sbwire.com</t>
  </si>
  <si>
    <t>651-758-7040</t>
  </si>
  <si>
    <t>24 Muir Center</t>
  </si>
  <si>
    <t>Georgianna</t>
  </si>
  <si>
    <t>Harrild</t>
  </si>
  <si>
    <t>gharrild56@sogou.com</t>
  </si>
  <si>
    <t>806-282-8051</t>
  </si>
  <si>
    <t>25 Monument Trail</t>
  </si>
  <si>
    <t>Amarillo</t>
  </si>
  <si>
    <t>Buiron</t>
  </si>
  <si>
    <t>Haycock</t>
  </si>
  <si>
    <t>bhaycock23@kickstarter.com</t>
  </si>
  <si>
    <t>605-755-0590</t>
  </si>
  <si>
    <t>395 Oakridge Parkway</t>
  </si>
  <si>
    <t>Cristen</t>
  </si>
  <si>
    <t>Hitchens</t>
  </si>
  <si>
    <t>chitchenset@opensource.org</t>
  </si>
  <si>
    <t>310-555-2285</t>
  </si>
  <si>
    <t>51 Packers Center</t>
  </si>
  <si>
    <t>Tania</t>
  </si>
  <si>
    <t>Bover</t>
  </si>
  <si>
    <t>tbover26@gmpg.org</t>
  </si>
  <si>
    <t>336-221-3999</t>
  </si>
  <si>
    <t>44 Birchwood Trail</t>
  </si>
  <si>
    <t>Greensboro</t>
  </si>
  <si>
    <t>Earvin</t>
  </si>
  <si>
    <t>Askell</t>
  </si>
  <si>
    <t>easkella0@eventbrite.com</t>
  </si>
  <si>
    <t>504-932-0002</t>
  </si>
  <si>
    <t>134 Cordelia Crossing</t>
  </si>
  <si>
    <t>Helene</t>
  </si>
  <si>
    <t>Speere</t>
  </si>
  <si>
    <t>hspeerefv@ezinearticles.com</t>
  </si>
  <si>
    <t>513-443-9811</t>
  </si>
  <si>
    <t>726 Drewry Point</t>
  </si>
  <si>
    <t>Cincinnati</t>
  </si>
  <si>
    <t>Lesli</t>
  </si>
  <si>
    <t>Ormes</t>
  </si>
  <si>
    <t>lormesn9@smh.com.au</t>
  </si>
  <si>
    <t>309-235-8746</t>
  </si>
  <si>
    <t>93 1st Court</t>
  </si>
  <si>
    <t>Carol Stream</t>
  </si>
  <si>
    <t>David</t>
  </si>
  <si>
    <t>De Giovanni</t>
  </si>
  <si>
    <t>ddebi@chronoengine.com</t>
  </si>
  <si>
    <t>904-878-1880</t>
  </si>
  <si>
    <t>20389 Pine View Center</t>
  </si>
  <si>
    <t>Jacksonville</t>
  </si>
  <si>
    <t>Isidor</t>
  </si>
  <si>
    <t>Asman</t>
  </si>
  <si>
    <t>iasman6a@wired.com</t>
  </si>
  <si>
    <t>626-899-0980</t>
  </si>
  <si>
    <t>5544 Cherokee Terrace</t>
  </si>
  <si>
    <t>Ogdon</t>
  </si>
  <si>
    <t>Cainey</t>
  </si>
  <si>
    <t>ocainey6t@simplemachines.org</t>
  </si>
  <si>
    <t>339-876-9436</t>
  </si>
  <si>
    <t>25 North Place</t>
  </si>
  <si>
    <t>Woburn</t>
  </si>
  <si>
    <t>Brew</t>
  </si>
  <si>
    <t>Luton</t>
  </si>
  <si>
    <t>blutonbf@wunderground.com</t>
  </si>
  <si>
    <t>904-779-4328</t>
  </si>
  <si>
    <t>91 Brickson Park Street</t>
  </si>
  <si>
    <t>Derry</t>
  </si>
  <si>
    <t>Game</t>
  </si>
  <si>
    <t>dgamelz@cam.ac.uk</t>
  </si>
  <si>
    <t>862-154-7445</t>
  </si>
  <si>
    <t>911 Beilfuss Hill</t>
  </si>
  <si>
    <t>Angelo</t>
  </si>
  <si>
    <t>Widdup</t>
  </si>
  <si>
    <t>awiddup44@addthis.com</t>
  </si>
  <si>
    <t>763-907-1580</t>
  </si>
  <si>
    <t>54327 Harbort Street</t>
  </si>
  <si>
    <t>Abagail</t>
  </si>
  <si>
    <t>Defraine</t>
  </si>
  <si>
    <t>adefrainecw@example.com</t>
  </si>
  <si>
    <t>407-844-9436</t>
  </si>
  <si>
    <t>277 Sherman Way</t>
  </si>
  <si>
    <t>Orlando</t>
  </si>
  <si>
    <t>Esther</t>
  </si>
  <si>
    <t>Semerad</t>
  </si>
  <si>
    <t>esemeradra@dion.ne.jp</t>
  </si>
  <si>
    <t>801-777-0932</t>
  </si>
  <si>
    <t>31 Upham Trail</t>
  </si>
  <si>
    <t>Francklyn</t>
  </si>
  <si>
    <t>Bagot</t>
  </si>
  <si>
    <t>fbagotl@patch.com</t>
  </si>
  <si>
    <t>260-987-8468</t>
  </si>
  <si>
    <t>505 East Avenue</t>
  </si>
  <si>
    <t>Sheena</t>
  </si>
  <si>
    <t>Steuhlmeyer</t>
  </si>
  <si>
    <t>ssteuhlmeyer35@vimeo.com</t>
  </si>
  <si>
    <t>505-724-7051</t>
  </si>
  <si>
    <t>967 Lunder Avenue</t>
  </si>
  <si>
    <t>Albuquerque</t>
  </si>
  <si>
    <t>New Mexico</t>
  </si>
  <si>
    <t>Rosie</t>
  </si>
  <si>
    <t>Primak</t>
  </si>
  <si>
    <t>rprimak91@imageshack.us</t>
  </si>
  <si>
    <t>775-855-8568</t>
  </si>
  <si>
    <t>5307 Blaine Center</t>
  </si>
  <si>
    <t>Bryn</t>
  </si>
  <si>
    <t>Gulliford</t>
  </si>
  <si>
    <t>bgulliforded@wordpress.com</t>
  </si>
  <si>
    <t>203-246-1515</t>
  </si>
  <si>
    <t>1453 Kim Circle</t>
  </si>
  <si>
    <t>Terri-jo</t>
  </si>
  <si>
    <t>Shaplin</t>
  </si>
  <si>
    <t>tshaplingu@google.de</t>
  </si>
  <si>
    <t>937-969-6670</t>
  </si>
  <si>
    <t>486 Kensington Point</t>
  </si>
  <si>
    <t>Ben</t>
  </si>
  <si>
    <t>Yitzhok</t>
  </si>
  <si>
    <t>byitzhokgq@blogtalkradio.com</t>
  </si>
  <si>
    <t>518-695-9634</t>
  </si>
  <si>
    <t>6697 Londonderry Hill</t>
  </si>
  <si>
    <t>Forest</t>
  </si>
  <si>
    <t>Gibbetts</t>
  </si>
  <si>
    <t>fgibbettsh@google.ca</t>
  </si>
  <si>
    <t>425-853-8886</t>
  </si>
  <si>
    <t>38 Beilfuss Pass</t>
  </si>
  <si>
    <t>Kent</t>
  </si>
  <si>
    <t>Free</t>
  </si>
  <si>
    <t>Brimson</t>
  </si>
  <si>
    <t>fbrimson3e@yolasite.com</t>
  </si>
  <si>
    <t>808-125-1413</t>
  </si>
  <si>
    <t>26262 Bowman Plaza</t>
  </si>
  <si>
    <t>Honolulu</t>
  </si>
  <si>
    <t>Hawaii</t>
  </si>
  <si>
    <t>Tina</t>
  </si>
  <si>
    <t>Argontt</t>
  </si>
  <si>
    <t>targonttna@indiegogo.com</t>
  </si>
  <si>
    <t>202-759-9721</t>
  </si>
  <si>
    <t>13628 Ohio Drive</t>
  </si>
  <si>
    <t>Sibby</t>
  </si>
  <si>
    <t>Fishe</t>
  </si>
  <si>
    <t>sfishepe@163.com</t>
  </si>
  <si>
    <t>646-291-0029</t>
  </si>
  <si>
    <t>12881 Northwestern Street</t>
  </si>
  <si>
    <t>Angelika</t>
  </si>
  <si>
    <t>Purchon</t>
  </si>
  <si>
    <t>apurchonep@live.com</t>
  </si>
  <si>
    <t>606-688-7776</t>
  </si>
  <si>
    <t>2937 Macpherson Way</t>
  </si>
  <si>
    <t>London</t>
  </si>
  <si>
    <t>Anissa</t>
  </si>
  <si>
    <t>Androsik</t>
  </si>
  <si>
    <t>aandrosikl8@twitter.com</t>
  </si>
  <si>
    <t>404-897-8968</t>
  </si>
  <si>
    <t>46 Del Mar Street</t>
  </si>
  <si>
    <t>Tisha</t>
  </si>
  <si>
    <t>Benezeit</t>
  </si>
  <si>
    <t>tbenezeits@ucoz.com</t>
  </si>
  <si>
    <t>509-164-4521</t>
  </si>
  <si>
    <t>40 4th Avenue</t>
  </si>
  <si>
    <t>Spokane</t>
  </si>
  <si>
    <t>Harriot</t>
  </si>
  <si>
    <t>Roydon</t>
  </si>
  <si>
    <t>hroydongy@alexa.com</t>
  </si>
  <si>
    <t>706-598-2983</t>
  </si>
  <si>
    <t>6290 David Court</t>
  </si>
  <si>
    <t>Kaspar</t>
  </si>
  <si>
    <t>Tipple</t>
  </si>
  <si>
    <t>ktipplekm@chicagotribune.com</t>
  </si>
  <si>
    <t>313-487-7766</t>
  </si>
  <si>
    <t>61190 Doe Crossing Court</t>
  </si>
  <si>
    <t>Doe</t>
  </si>
  <si>
    <t>O'Luby</t>
  </si>
  <si>
    <t>doluby5t@pcworld.com</t>
  </si>
  <si>
    <t>907-578-9972</t>
  </si>
  <si>
    <t>3035 Sunfield Trail</t>
  </si>
  <si>
    <t>Fairbanks</t>
  </si>
  <si>
    <t>Rowland</t>
  </si>
  <si>
    <t>Eldered</t>
  </si>
  <si>
    <t>relderedmw@hubpages.com</t>
  </si>
  <si>
    <t>330-708-9740</t>
  </si>
  <si>
    <t>2504 Norway Maple Junction</t>
  </si>
  <si>
    <t>Akron</t>
  </si>
  <si>
    <t>Amitie</t>
  </si>
  <si>
    <t>Alyokhin</t>
  </si>
  <si>
    <t>aalyokhinho@imageshack.us</t>
  </si>
  <si>
    <t>215-968-5092</t>
  </si>
  <si>
    <t>86840 Mayfield Trail</t>
  </si>
  <si>
    <t>Killy</t>
  </si>
  <si>
    <t>Balentyne</t>
  </si>
  <si>
    <t>kbalentynehr@unc.edu</t>
  </si>
  <si>
    <t>801-291-2687</t>
  </si>
  <si>
    <t>67399 Becker Hill</t>
  </si>
  <si>
    <t>Karim</t>
  </si>
  <si>
    <t>Coen</t>
  </si>
  <si>
    <t>kcoen29@loc.gov</t>
  </si>
  <si>
    <t>912-210-1194</t>
  </si>
  <si>
    <t>6922 Golf View Junction</t>
  </si>
  <si>
    <t>Corbin</t>
  </si>
  <si>
    <t>Swan</t>
  </si>
  <si>
    <t>cswanm7@ft.com</t>
  </si>
  <si>
    <t>650-230-5552</t>
  </si>
  <si>
    <t>90212 Esch Place</t>
  </si>
  <si>
    <t>Redwood City</t>
  </si>
  <si>
    <t>Sara</t>
  </si>
  <si>
    <t>Gruszka</t>
  </si>
  <si>
    <t>sgruszkanv@yellowpages.com</t>
  </si>
  <si>
    <t>773-719-5988</t>
  </si>
  <si>
    <t>80942 Crest Line Crossing</t>
  </si>
  <si>
    <t>Ab</t>
  </si>
  <si>
    <t>Walsh</t>
  </si>
  <si>
    <t>awalsh6a@mit.edu</t>
  </si>
  <si>
    <t>704-331-6063</t>
  </si>
  <si>
    <t>5787 Logan Avenue</t>
  </si>
  <si>
    <t>Winston Salem</t>
  </si>
  <si>
    <t>Darci</t>
  </si>
  <si>
    <t>Babber</t>
  </si>
  <si>
    <t>dbabber48@nytimes.com</t>
  </si>
  <si>
    <t>415-791-3528</t>
  </si>
  <si>
    <t>96723 Scott Terrace</t>
  </si>
  <si>
    <t>Jobie</t>
  </si>
  <si>
    <t>Pinchen</t>
  </si>
  <si>
    <t>jpinchen15@behance.net</t>
  </si>
  <si>
    <t>205-844-2402</t>
  </si>
  <si>
    <t>4319 Coleman Lane</t>
  </si>
  <si>
    <t>Brigitta</t>
  </si>
  <si>
    <t>Dearlove</t>
  </si>
  <si>
    <t>bdearlovefl@yelp.com</t>
  </si>
  <si>
    <t>336-701-2488</t>
  </si>
  <si>
    <t>88921 Towne Parkway</t>
  </si>
  <si>
    <t>Rossie</t>
  </si>
  <si>
    <t>Ruddle</t>
  </si>
  <si>
    <t>rruddle1s@hhs.gov</t>
  </si>
  <si>
    <t>760-972-7148</t>
  </si>
  <si>
    <t>305 American Lane</t>
  </si>
  <si>
    <t>San Bernardino</t>
  </si>
  <si>
    <t>Vivienne</t>
  </si>
  <si>
    <t>Krolle</t>
  </si>
  <si>
    <t>vkrolleg4@fc2.com</t>
  </si>
  <si>
    <t>415-743-3689</t>
  </si>
  <si>
    <t>866 Carey Trail</t>
  </si>
  <si>
    <t>Archy</t>
  </si>
  <si>
    <t>Crohan</t>
  </si>
  <si>
    <t>acrohanbc@dell.com</t>
  </si>
  <si>
    <t>203-870-1119</t>
  </si>
  <si>
    <t>71 Huxley Pass</t>
  </si>
  <si>
    <t>Fairfield</t>
  </si>
  <si>
    <t>Hewet</t>
  </si>
  <si>
    <t>Seivwright</t>
  </si>
  <si>
    <t>hseivwright1c@omniture.com</t>
  </si>
  <si>
    <t>812-759-9428</t>
  </si>
  <si>
    <t>6186 Daystar Trail</t>
  </si>
  <si>
    <t>Evansville</t>
  </si>
  <si>
    <t>Forrest</t>
  </si>
  <si>
    <t>Hasely</t>
  </si>
  <si>
    <t>fhaselydf@blogger.com</t>
  </si>
  <si>
    <t>347-211-1819</t>
  </si>
  <si>
    <t>254 Eliot Park</t>
  </si>
  <si>
    <t>Bronx</t>
  </si>
  <si>
    <t>Arlyne</t>
  </si>
  <si>
    <t>Ranklin</t>
  </si>
  <si>
    <t>aranklin5e@xing.com</t>
  </si>
  <si>
    <t>563-740-6575</t>
  </si>
  <si>
    <t>114 Grover Avenue</t>
  </si>
  <si>
    <t>Davenport</t>
  </si>
  <si>
    <t>Aurelie</t>
  </si>
  <si>
    <t>McGeorge</t>
  </si>
  <si>
    <t>amcgeorgeog@wp.com</t>
  </si>
  <si>
    <t>815-659-7240</t>
  </si>
  <si>
    <t>572 Stephen Road</t>
  </si>
  <si>
    <t>Joliet</t>
  </si>
  <si>
    <t>Dre</t>
  </si>
  <si>
    <t>Smouten</t>
  </si>
  <si>
    <t>dsmoutennv@ocn.ne.jp</t>
  </si>
  <si>
    <t>303-323-1726</t>
  </si>
  <si>
    <t>362 Schlimgen Street</t>
  </si>
  <si>
    <t>Megen</t>
  </si>
  <si>
    <t>Colborn</t>
  </si>
  <si>
    <t>mcolbornlx@java.com</t>
  </si>
  <si>
    <t>330-647-9636</t>
  </si>
  <si>
    <t>40633 Linden Center</t>
  </si>
  <si>
    <t>Ethelin</t>
  </si>
  <si>
    <t>Chapell</t>
  </si>
  <si>
    <t>echapell2g@unc.edu</t>
  </si>
  <si>
    <t>612-488-9127</t>
  </si>
  <si>
    <t>54 Dunning Avenue</t>
  </si>
  <si>
    <t>Frasquito</t>
  </si>
  <si>
    <t>Honatsch</t>
  </si>
  <si>
    <t>fhonatsch4p@epa.gov</t>
  </si>
  <si>
    <t>860-967-3958</t>
  </si>
  <si>
    <t>604 Gale Park</t>
  </si>
  <si>
    <t>Hartford</t>
  </si>
  <si>
    <t>Valaree</t>
  </si>
  <si>
    <t>Portchmouth</t>
  </si>
  <si>
    <t>vportchmouth7d@usgs.gov</t>
  </si>
  <si>
    <t>862-369-3498</t>
  </si>
  <si>
    <t>32219 Bonner Place</t>
  </si>
  <si>
    <t>Paterson</t>
  </si>
  <si>
    <t>Marjory</t>
  </si>
  <si>
    <t>Burton</t>
  </si>
  <si>
    <t>mburton4z@scribd.com</t>
  </si>
  <si>
    <t>915-498-5006</t>
  </si>
  <si>
    <t>74976 High Crossing Center</t>
  </si>
  <si>
    <t>Daisie</t>
  </si>
  <si>
    <t>Connelly</t>
  </si>
  <si>
    <t>dconnelly6d@seattletimes.com</t>
  </si>
  <si>
    <t>202-653-9458</t>
  </si>
  <si>
    <t>3724 Stuart Place</t>
  </si>
  <si>
    <t>Charlena</t>
  </si>
  <si>
    <t>Lille</t>
  </si>
  <si>
    <t>clillea8@nasa.gov</t>
  </si>
  <si>
    <t>205-464-9921</t>
  </si>
  <si>
    <t>13293 Macpherson Pass</t>
  </si>
  <si>
    <t>Raff</t>
  </si>
  <si>
    <t>Levay</t>
  </si>
  <si>
    <t>rlevayis@angelfire.com</t>
  </si>
  <si>
    <t>561-561-4825</t>
  </si>
  <si>
    <t>3214 Bonner Plaza</t>
  </si>
  <si>
    <t>Lake Worth</t>
  </si>
  <si>
    <t>Granny</t>
  </si>
  <si>
    <t>Matevosian</t>
  </si>
  <si>
    <t>gmatevosianhe@domainmarket.com</t>
  </si>
  <si>
    <t>816-240-3398</t>
  </si>
  <si>
    <t>7037 Bay Center</t>
  </si>
  <si>
    <t>Mariquilla</t>
  </si>
  <si>
    <t>Stovin</t>
  </si>
  <si>
    <t>mstovin3z@indiegogo.com</t>
  </si>
  <si>
    <t>832-585-5166</t>
  </si>
  <si>
    <t>562 Sutherland Plaza</t>
  </si>
  <si>
    <t>Abey</t>
  </si>
  <si>
    <t>Jacquemard</t>
  </si>
  <si>
    <t>ajacquemardml@about.me</t>
  </si>
  <si>
    <t>713-609-9274</t>
  </si>
  <si>
    <t>42920 Union Parkway</t>
  </si>
  <si>
    <t>Devlin</t>
  </si>
  <si>
    <t>Nock</t>
  </si>
  <si>
    <t>dnockb7@ycombinator.com</t>
  </si>
  <si>
    <t>512-700-9863</t>
  </si>
  <si>
    <t>91004 Esker Park</t>
  </si>
  <si>
    <t>Austin</t>
  </si>
  <si>
    <t>Waring</t>
  </si>
  <si>
    <t>Pickering</t>
  </si>
  <si>
    <t>wpickeringii@google.com.hk</t>
  </si>
  <si>
    <t>318-973-7638</t>
  </si>
  <si>
    <t>53 Waxwing Pass</t>
  </si>
  <si>
    <t>Jeanine</t>
  </si>
  <si>
    <t>Merit</t>
  </si>
  <si>
    <t>jmeritib@sphinn.com</t>
  </si>
  <si>
    <t>608-370-2421</t>
  </si>
  <si>
    <t>171 Iowa Parkway</t>
  </si>
  <si>
    <t>Rancell</t>
  </si>
  <si>
    <t>Hapgood</t>
  </si>
  <si>
    <t>rhapgoodpc@mapquest.com</t>
  </si>
  <si>
    <t>208-846-4457</t>
  </si>
  <si>
    <t>77 Briar Crest Alley</t>
  </si>
  <si>
    <t>Boise</t>
  </si>
  <si>
    <t>Idaho</t>
  </si>
  <si>
    <t>Willi</t>
  </si>
  <si>
    <t>Ortiger</t>
  </si>
  <si>
    <t>wortigerp5@noaa.gov</t>
  </si>
  <si>
    <t>860-411-5922</t>
  </si>
  <si>
    <t>80 Bartillon Place</t>
  </si>
  <si>
    <t>Gayel</t>
  </si>
  <si>
    <t>Mirrlees</t>
  </si>
  <si>
    <t>gmirrlees4v@state.tx.us</t>
  </si>
  <si>
    <t>202-827-8759</t>
  </si>
  <si>
    <t>18028 Green Trail</t>
  </si>
  <si>
    <t>Beverlee</t>
  </si>
  <si>
    <t>Hards</t>
  </si>
  <si>
    <t>bhardsqu@example.com</t>
  </si>
  <si>
    <t>936-781-4613</t>
  </si>
  <si>
    <t>48772 Maywood Center</t>
  </si>
  <si>
    <t>Beaumont</t>
  </si>
  <si>
    <t>Hendrika</t>
  </si>
  <si>
    <t>Charlo</t>
  </si>
  <si>
    <t>hcharlor3@hao123.com</t>
  </si>
  <si>
    <t>925-640-5798</t>
  </si>
  <si>
    <t>25 Elka Drive</t>
  </si>
  <si>
    <t>Concord</t>
  </si>
  <si>
    <t>Olav</t>
  </si>
  <si>
    <t>Wisbey</t>
  </si>
  <si>
    <t>owisbeyr9@microsoft.com</t>
  </si>
  <si>
    <t>309-910-6377</t>
  </si>
  <si>
    <t>32 Anniversary Alley</t>
  </si>
  <si>
    <t>Gennie</t>
  </si>
  <si>
    <t>Kinge</t>
  </si>
  <si>
    <t>gkingegn@pinterest.com</t>
  </si>
  <si>
    <t>916-428-2995</t>
  </si>
  <si>
    <t>4576 Florence Crossing</t>
  </si>
  <si>
    <t>Dorthea</t>
  </si>
  <si>
    <t>dmirrleesnf@sitemeter.com</t>
  </si>
  <si>
    <t>201-498-0813</t>
  </si>
  <si>
    <t>3089 Glendale Place</t>
  </si>
  <si>
    <t>Anthiathia</t>
  </si>
  <si>
    <t>Dyos</t>
  </si>
  <si>
    <t>adyosmh@sohu.com</t>
  </si>
  <si>
    <t>408-396-6831</t>
  </si>
  <si>
    <t>454 Fairfield Lane</t>
  </si>
  <si>
    <t>Stu</t>
  </si>
  <si>
    <t>Evason</t>
  </si>
  <si>
    <t>sevason91@berkeley.edu</t>
  </si>
  <si>
    <t>724-861-2047</t>
  </si>
  <si>
    <t>38509 Old Shore Avenue</t>
  </si>
  <si>
    <t>Fredericka</t>
  </si>
  <si>
    <t>Rees</t>
  </si>
  <si>
    <t>frees28@posterous.com</t>
  </si>
  <si>
    <t>814-250-7914</t>
  </si>
  <si>
    <t>23 Anniversary Pass</t>
  </si>
  <si>
    <t>Pascale</t>
  </si>
  <si>
    <t>Cubuzzi</t>
  </si>
  <si>
    <t>pcubuzzi4z@studiopress.com</t>
  </si>
  <si>
    <t>518-390-0457</t>
  </si>
  <si>
    <t>9426 Dunning Drive</t>
  </si>
  <si>
    <t>Schenectady</t>
  </si>
  <si>
    <t>Adeline</t>
  </si>
  <si>
    <t>McKall</t>
  </si>
  <si>
    <t>amckall6m@studiopress.com</t>
  </si>
  <si>
    <t>717-186-6612</t>
  </si>
  <si>
    <t>3392 Norway Maple Junction</t>
  </si>
  <si>
    <t>Malvin</t>
  </si>
  <si>
    <t>Ousley</t>
  </si>
  <si>
    <t>mousley1o@pcworld.com</t>
  </si>
  <si>
    <t>561-309-0608</t>
  </si>
  <si>
    <t>683 Bowman Parkway</t>
  </si>
  <si>
    <t>Boynton Beach</t>
  </si>
  <si>
    <t>Marita</t>
  </si>
  <si>
    <t>Bignall</t>
  </si>
  <si>
    <t>mbignall8i@vinaora.com</t>
  </si>
  <si>
    <t>571-362-6096</t>
  </si>
  <si>
    <t>465 Sunfield Crossing</t>
  </si>
  <si>
    <t>Sterling</t>
  </si>
  <si>
    <t>Charmion</t>
  </si>
  <si>
    <t>Le Gassick</t>
  </si>
  <si>
    <t>clecm@miibeian.gov.cn</t>
  </si>
  <si>
    <t>318-709-1564</t>
  </si>
  <si>
    <t>245 Hovde Trail</t>
  </si>
  <si>
    <t>Shreveport</t>
  </si>
  <si>
    <t>Rebbecca</t>
  </si>
  <si>
    <t>Borland</t>
  </si>
  <si>
    <t>rborlanddf@guardian.co.uk</t>
  </si>
  <si>
    <t>713-540-9705</t>
  </si>
  <si>
    <t>950 Melrose Lane</t>
  </si>
  <si>
    <t>Rowena</t>
  </si>
  <si>
    <t>McCandless</t>
  </si>
  <si>
    <t>rmccandless5r@ameblo.jp</t>
  </si>
  <si>
    <t>915-821-4857</t>
  </si>
  <si>
    <t>92906 Hooker Center</t>
  </si>
  <si>
    <t>Berty</t>
  </si>
  <si>
    <t>Blodg</t>
  </si>
  <si>
    <t>bblodgdr@webs.com</t>
  </si>
  <si>
    <t>609-481-0552</t>
  </si>
  <si>
    <t>91 Sycamore Junction</t>
  </si>
  <si>
    <t>Elna</t>
  </si>
  <si>
    <t>De Angelo</t>
  </si>
  <si>
    <t>edew@nba.com</t>
  </si>
  <si>
    <t>808-945-4067</t>
  </si>
  <si>
    <t>78 Shasta Park</t>
  </si>
  <si>
    <t>Nancey</t>
  </si>
  <si>
    <t>Kelley</t>
  </si>
  <si>
    <t>nkelleyql@php.net</t>
  </si>
  <si>
    <t>303-554-1838</t>
  </si>
  <si>
    <t>18867 Hagan Pass</t>
  </si>
  <si>
    <t>Denver</t>
  </si>
  <si>
    <t>Lonni</t>
  </si>
  <si>
    <t>Rapinett</t>
  </si>
  <si>
    <t>lrapinett43@list-manage.com</t>
  </si>
  <si>
    <t>614-802-5360</t>
  </si>
  <si>
    <t>3386 Kedzie Trail</t>
  </si>
  <si>
    <t>Marcile</t>
  </si>
  <si>
    <t>Kuhnel</t>
  </si>
  <si>
    <t>mkuhnelbm@slate.com</t>
  </si>
  <si>
    <t>202-624-7800</t>
  </si>
  <si>
    <t>62 Carioca Terrace</t>
  </si>
  <si>
    <t>Kahaleel</t>
  </si>
  <si>
    <t>Prium</t>
  </si>
  <si>
    <t>kpriumd9@clickbank.net</t>
  </si>
  <si>
    <t>757-205-1455</t>
  </si>
  <si>
    <t>9295 Ridge Oak Parkway</t>
  </si>
  <si>
    <t>Norfolk</t>
  </si>
  <si>
    <t>Paula</t>
  </si>
  <si>
    <t>Olivi</t>
  </si>
  <si>
    <t>polivio2@ft.com</t>
  </si>
  <si>
    <t>916-157-5425</t>
  </si>
  <si>
    <t>5707 Hayes Drive</t>
  </si>
  <si>
    <t>Augustin</t>
  </si>
  <si>
    <t>Loughman</t>
  </si>
  <si>
    <t>aloughmanmb@devhub.com</t>
  </si>
  <si>
    <t>917-835-0404</t>
  </si>
  <si>
    <t>1852 Anniversary Plaza</t>
  </si>
  <si>
    <t>Ferdinand</t>
  </si>
  <si>
    <t>Beranek</t>
  </si>
  <si>
    <t>fberanekne@hibu.com</t>
  </si>
  <si>
    <t>716-943-4692</t>
  </si>
  <si>
    <t>5772 Nancy Point</t>
  </si>
  <si>
    <t>Buffalo</t>
  </si>
  <si>
    <t>Red</t>
  </si>
  <si>
    <t>Winning</t>
  </si>
  <si>
    <t>rwinning5s@buzzfeed.com</t>
  </si>
  <si>
    <t>217-566-2153</t>
  </si>
  <si>
    <t>6504 Fair Oaks Hill</t>
  </si>
  <si>
    <t>Vassily</t>
  </si>
  <si>
    <t>Fraczek</t>
  </si>
  <si>
    <t>vfraczekka@mashable.com</t>
  </si>
  <si>
    <t>813-510-6773</t>
  </si>
  <si>
    <t>21 Prairieview Avenue</t>
  </si>
  <si>
    <t>Nora</t>
  </si>
  <si>
    <t>Geffcock</t>
  </si>
  <si>
    <t>ngeffcock6z@weebly.com</t>
  </si>
  <si>
    <t>615-360-7213</t>
  </si>
  <si>
    <t>47 Crest Line Point</t>
  </si>
  <si>
    <t>Bendite</t>
  </si>
  <si>
    <t>Gritsunov</t>
  </si>
  <si>
    <t>bgritsunovrj@csmonitor.com</t>
  </si>
  <si>
    <t>812-172-0668</t>
  </si>
  <si>
    <t>58384 Northport Hill</t>
  </si>
  <si>
    <t>Terre Haute</t>
  </si>
  <si>
    <t>Theodoris</t>
  </si>
  <si>
    <t>ptheodorisie@reuters.com</t>
  </si>
  <si>
    <t>504-716-4199</t>
  </si>
  <si>
    <t>701 8th Terrace</t>
  </si>
  <si>
    <t>Metairie</t>
  </si>
  <si>
    <t>Katherine</t>
  </si>
  <si>
    <t>Icom</t>
  </si>
  <si>
    <t>kicomci@digg.com</t>
  </si>
  <si>
    <t>248-355-5622</t>
  </si>
  <si>
    <t>66976 3rd Street</t>
  </si>
  <si>
    <t>Charmaine</t>
  </si>
  <si>
    <t>Bitcheno</t>
  </si>
  <si>
    <t>cbitchenomd@lycos.com</t>
  </si>
  <si>
    <t>713-537-2816</t>
  </si>
  <si>
    <t>2253 Ludington Plaza</t>
  </si>
  <si>
    <t>Lewie</t>
  </si>
  <si>
    <t>Roback</t>
  </si>
  <si>
    <t>lrobacknn@newyorker.com</t>
  </si>
  <si>
    <t>608-222-2920</t>
  </si>
  <si>
    <t>458 Vernon Place</t>
  </si>
  <si>
    <t>Betsy</t>
  </si>
  <si>
    <t>Soal</t>
  </si>
  <si>
    <t>bsoalqt@chicagotribune.com</t>
  </si>
  <si>
    <t>919-551-6420</t>
  </si>
  <si>
    <t>46324 Graedel Street</t>
  </si>
  <si>
    <t>Durham</t>
  </si>
  <si>
    <t>Stannas</t>
  </si>
  <si>
    <t>astannaskh@usatoday.com</t>
  </si>
  <si>
    <t>915-946-6197</t>
  </si>
  <si>
    <t>50 Roth Way</t>
  </si>
  <si>
    <t>Corny</t>
  </si>
  <si>
    <t>Sowrah</t>
  </si>
  <si>
    <t>csowrahah@opera.com</t>
  </si>
  <si>
    <t>718-471-4276</t>
  </si>
  <si>
    <t>92 Sunfield Park</t>
  </si>
  <si>
    <t>Berta</t>
  </si>
  <si>
    <t>Tuttle</t>
  </si>
  <si>
    <t>btuttlekz@webeden.co.uk</t>
  </si>
  <si>
    <t>202-605-2356</t>
  </si>
  <si>
    <t>86592 School Circle</t>
  </si>
  <si>
    <t>Jock</t>
  </si>
  <si>
    <t>Spurett</t>
  </si>
  <si>
    <t>jspurettt@exblog.jp</t>
  </si>
  <si>
    <t>706-970-2520</t>
  </si>
  <si>
    <t>54 Continental Hill</t>
  </si>
  <si>
    <t>Babara</t>
  </si>
  <si>
    <t>Abrahamsson</t>
  </si>
  <si>
    <t>babrahamssonje@twitter.com</t>
  </si>
  <si>
    <t>267-258-0401</t>
  </si>
  <si>
    <t>1732 Pearson Court</t>
  </si>
  <si>
    <t>Hyman</t>
  </si>
  <si>
    <t>Melling</t>
  </si>
  <si>
    <t>hmelling1b@miibeian.gov.cn</t>
  </si>
  <si>
    <t>773-405-0755</t>
  </si>
  <si>
    <t>83 Esker Center</t>
  </si>
  <si>
    <t>Ardeen</t>
  </si>
  <si>
    <t>Matusevich</t>
  </si>
  <si>
    <t>amatusevichex@pagesperso-orange.fr</t>
  </si>
  <si>
    <t>862-286-6771</t>
  </si>
  <si>
    <t>22151 Victoria Alley</t>
  </si>
  <si>
    <t>Ashlen</t>
  </si>
  <si>
    <t>Boakes</t>
  </si>
  <si>
    <t>aboakesfa@t-online.de</t>
  </si>
  <si>
    <t>504-666-1826</t>
  </si>
  <si>
    <t>50060 Walton Avenue</t>
  </si>
  <si>
    <t>Timmy</t>
  </si>
  <si>
    <t>Toulch</t>
  </si>
  <si>
    <t>ttoulchi5@ehow.com</t>
  </si>
  <si>
    <t>602-174-5282</t>
  </si>
  <si>
    <t>1237 Leroy Avenue</t>
  </si>
  <si>
    <t>Nanny</t>
  </si>
  <si>
    <t>Olsson</t>
  </si>
  <si>
    <t>nolsson50@hc360.com</t>
  </si>
  <si>
    <t>702-671-1145</t>
  </si>
  <si>
    <t>613 Sage Way</t>
  </si>
  <si>
    <t>Morgen</t>
  </si>
  <si>
    <t>Meneer</t>
  </si>
  <si>
    <t>mmeneerkx@symantec.com</t>
  </si>
  <si>
    <t>386-984-9215</t>
  </si>
  <si>
    <t>19 Arkansas Lane</t>
  </si>
  <si>
    <t>Daytona Beach</t>
  </si>
  <si>
    <t>Laurella</t>
  </si>
  <si>
    <t>Mewis</t>
  </si>
  <si>
    <t>lmewismy@springer.com</t>
  </si>
  <si>
    <t>972-609-1371</t>
  </si>
  <si>
    <t>47879 4th Road</t>
  </si>
  <si>
    <t>Richie</t>
  </si>
  <si>
    <t>Domoney</t>
  </si>
  <si>
    <t>rdomoney10@washingtonpost.com</t>
  </si>
  <si>
    <t>919-366-1962</t>
  </si>
  <si>
    <t>38 Maple Avenue</t>
  </si>
  <si>
    <t>Raleigh</t>
  </si>
  <si>
    <t>Isadore</t>
  </si>
  <si>
    <t>Lethby</t>
  </si>
  <si>
    <t>ilethbyib@ustream.tv</t>
  </si>
  <si>
    <t>347-155-0194</t>
  </si>
  <si>
    <t>29 Larry Court</t>
  </si>
  <si>
    <t>Bryon</t>
  </si>
  <si>
    <t>Orbine</t>
  </si>
  <si>
    <t>borbine0@mapquest.com</t>
  </si>
  <si>
    <t>314-731-9543</t>
  </si>
  <si>
    <t>20 Hanover Trail</t>
  </si>
  <si>
    <t>Hartwell</t>
  </si>
  <si>
    <t>Docwra</t>
  </si>
  <si>
    <t>hdocwradl@discuz.net</t>
  </si>
  <si>
    <t>303-385-4005</t>
  </si>
  <si>
    <t>8844 Cascade Terrace</t>
  </si>
  <si>
    <t>Deck</t>
  </si>
  <si>
    <t>Riccardini</t>
  </si>
  <si>
    <t>driccardinijb@eventbrite.com</t>
  </si>
  <si>
    <t>217-349-0823</t>
  </si>
  <si>
    <t>731 Waubesa Plaza</t>
  </si>
  <si>
    <t>Decatur</t>
  </si>
  <si>
    <t>Vicky</t>
  </si>
  <si>
    <t>Ilyinski</t>
  </si>
  <si>
    <t>vilyinskioe@amazonaws.com</t>
  </si>
  <si>
    <t>405-772-6246</t>
  </si>
  <si>
    <t>413 Karstens Alley</t>
  </si>
  <si>
    <t>Cristian</t>
  </si>
  <si>
    <t>Barker</t>
  </si>
  <si>
    <t>cbarker7t@clickbank.net</t>
  </si>
  <si>
    <t>727-277-3163</t>
  </si>
  <si>
    <t>39076 Declaration Parkway</t>
  </si>
  <si>
    <t>Alyda</t>
  </si>
  <si>
    <t>Lucchi</t>
  </si>
  <si>
    <t>alucchijb@usda.gov</t>
  </si>
  <si>
    <t>832-758-0424</t>
  </si>
  <si>
    <t>33 Tony Center</t>
  </si>
  <si>
    <t>Ken</t>
  </si>
  <si>
    <t>Vasyukov</t>
  </si>
  <si>
    <t>kvasyukovfx@cnn.com</t>
  </si>
  <si>
    <t>765-932-3539</t>
  </si>
  <si>
    <t>1863 Lillian Point</t>
  </si>
  <si>
    <t>Gonzalo</t>
  </si>
  <si>
    <t>Kitto</t>
  </si>
  <si>
    <t>gkittokf@icq.com</t>
  </si>
  <si>
    <t>316-915-6700</t>
  </si>
  <si>
    <t>88816 Gateway Center</t>
  </si>
  <si>
    <t>Wichita</t>
  </si>
  <si>
    <t>Hort</t>
  </si>
  <si>
    <t>Treske</t>
  </si>
  <si>
    <t>htresked1@i2i.jp</t>
  </si>
  <si>
    <t>916-669-9932</t>
  </si>
  <si>
    <t>98131 Bultman Plaza</t>
  </si>
  <si>
    <t>Mersey</t>
  </si>
  <si>
    <t>Shrubsall</t>
  </si>
  <si>
    <t>mshrubsallpf@psu.edu</t>
  </si>
  <si>
    <t>502-238-4622</t>
  </si>
  <si>
    <t>96 Red Cloud Hill</t>
  </si>
  <si>
    <t>Cesaro</t>
  </si>
  <si>
    <t>Niland</t>
  </si>
  <si>
    <t>cnilandp@fema.gov</t>
  </si>
  <si>
    <t>419-530-2839</t>
  </si>
  <si>
    <t>89562 Clarendon Terrace</t>
  </si>
  <si>
    <t>Jenda</t>
  </si>
  <si>
    <t>Wiley</t>
  </si>
  <si>
    <t>jwileyh2@wordpress.com</t>
  </si>
  <si>
    <t>304-351-3677</t>
  </si>
  <si>
    <t>6498 East Parkway</t>
  </si>
  <si>
    <t>Wat</t>
  </si>
  <si>
    <t>Giacubo</t>
  </si>
  <si>
    <t>wgiacubokb@twitter.com</t>
  </si>
  <si>
    <t>775-598-4971</t>
  </si>
  <si>
    <t>4161 Green Ridge Circle</t>
  </si>
  <si>
    <t>Tiena</t>
  </si>
  <si>
    <t>McGarry</t>
  </si>
  <si>
    <t>tmcgarry75@narod.ru</t>
  </si>
  <si>
    <t>202-356-4219</t>
  </si>
  <si>
    <t>168 Nobel Crossing</t>
  </si>
  <si>
    <t>Velvet</t>
  </si>
  <si>
    <t>McCluney</t>
  </si>
  <si>
    <t>vmccluneyl2@pbs.org</t>
  </si>
  <si>
    <t>504-705-1585</t>
  </si>
  <si>
    <t>66670 Dennis Center</t>
  </si>
  <si>
    <t>Madelyn</t>
  </si>
  <si>
    <t>Durtnall</t>
  </si>
  <si>
    <t>mdurtnall2y@craigslist.org</t>
  </si>
  <si>
    <t>937-710-3268</t>
  </si>
  <si>
    <t>56 Anniversary Pass</t>
  </si>
  <si>
    <t>Dayton</t>
  </si>
  <si>
    <t>Flinn</t>
  </si>
  <si>
    <t>Neate</t>
  </si>
  <si>
    <t>fneate3a@tinyurl.com</t>
  </si>
  <si>
    <t>805-138-3674</t>
  </si>
  <si>
    <t>75 Schurz Way</t>
  </si>
  <si>
    <t>Bakersfield</t>
  </si>
  <si>
    <t>Clo</t>
  </si>
  <si>
    <t>Illwell</t>
  </si>
  <si>
    <t>cillwellk2@cdbaby.com</t>
  </si>
  <si>
    <t>253-316-9740</t>
  </si>
  <si>
    <t>6536 Hoepker Crossing</t>
  </si>
  <si>
    <t>Jewel</t>
  </si>
  <si>
    <t>Prandoni</t>
  </si>
  <si>
    <t>jprandoninu@bbb.org</t>
  </si>
  <si>
    <t>915-608-1561</t>
  </si>
  <si>
    <t>37 Susan Center</t>
  </si>
  <si>
    <t>Ignacius</t>
  </si>
  <si>
    <t>Snalum</t>
  </si>
  <si>
    <t>isnalum23@reference.com</t>
  </si>
  <si>
    <t>706-590-5257</t>
  </si>
  <si>
    <t>344 Prairieview Center</t>
  </si>
  <si>
    <t>Cumming</t>
  </si>
  <si>
    <t>Silvano</t>
  </si>
  <si>
    <t>Twinterman</t>
  </si>
  <si>
    <t>stwintermanbg@e-recht24.de</t>
  </si>
  <si>
    <t>404-259-4969</t>
  </si>
  <si>
    <t>90 Fuller Pass</t>
  </si>
  <si>
    <t>Chase</t>
  </si>
  <si>
    <t>Watson</t>
  </si>
  <si>
    <t>cwatsongg@jimdo.com</t>
  </si>
  <si>
    <t>402-352-7679</t>
  </si>
  <si>
    <t>12 Old Shore Pass</t>
  </si>
  <si>
    <t>Raimundo</t>
  </si>
  <si>
    <t>Avard</t>
  </si>
  <si>
    <t>ravardff@yelp.com</t>
  </si>
  <si>
    <t>415-850-8906</t>
  </si>
  <si>
    <t>3274 Fairfield Parkway</t>
  </si>
  <si>
    <t>Oakland</t>
  </si>
  <si>
    <t>Misti</t>
  </si>
  <si>
    <t>Vose</t>
  </si>
  <si>
    <t>mvosemk@hugedomains.com</t>
  </si>
  <si>
    <t>617-567-1451</t>
  </si>
  <si>
    <t>625 Larry Pass</t>
  </si>
  <si>
    <t>Boston</t>
  </si>
  <si>
    <t>Antin</t>
  </si>
  <si>
    <t>Kubalek</t>
  </si>
  <si>
    <t>akubalekod@cdc.gov</t>
  </si>
  <si>
    <t>225-276-4684</t>
  </si>
  <si>
    <t>45897 Marquette Drive</t>
  </si>
  <si>
    <t>Halimeda</t>
  </si>
  <si>
    <t>Wilce</t>
  </si>
  <si>
    <t>hwilcedu@jalbum.net</t>
  </si>
  <si>
    <t>562-815-7437</t>
  </si>
  <si>
    <t>15714 Forest Center</t>
  </si>
  <si>
    <t>Huntington Beach</t>
  </si>
  <si>
    <t>Roselia</t>
  </si>
  <si>
    <t>Cullip</t>
  </si>
  <si>
    <t>rcullip99@hubpages.com</t>
  </si>
  <si>
    <t>425-499-0693</t>
  </si>
  <si>
    <t>39443 Shoshone Circle</t>
  </si>
  <si>
    <t>Winona</t>
  </si>
  <si>
    <t>Crewe</t>
  </si>
  <si>
    <t>wcreweem@ycombinator.com</t>
  </si>
  <si>
    <t>907-327-2711</t>
  </si>
  <si>
    <t>23 Sunfield Street</t>
  </si>
  <si>
    <t>Daria</t>
  </si>
  <si>
    <t>Dodge</t>
  </si>
  <si>
    <t>ddodgeob@google.cn</t>
  </si>
  <si>
    <t>619-646-8593</t>
  </si>
  <si>
    <t>4399 Annamark Crossing</t>
  </si>
  <si>
    <t>Brady</t>
  </si>
  <si>
    <t>Medeway</t>
  </si>
  <si>
    <t>bmedewaylp@dailymotion.com</t>
  </si>
  <si>
    <t>415-848-8824</t>
  </si>
  <si>
    <t>90986 Trailsway Crossing</t>
  </si>
  <si>
    <t>Domenic</t>
  </si>
  <si>
    <t>Sinney</t>
  </si>
  <si>
    <t>dsinneyli@feedburner.com</t>
  </si>
  <si>
    <t>904-728-9303</t>
  </si>
  <si>
    <t>33 Clarendon Drive</t>
  </si>
  <si>
    <t>Cherilyn</t>
  </si>
  <si>
    <t>Chimenti</t>
  </si>
  <si>
    <t>cchimentieu@discovery.com</t>
  </si>
  <si>
    <t>518-230-9498</t>
  </si>
  <si>
    <t>227 Prentice Center</t>
  </si>
  <si>
    <t>Moises</t>
  </si>
  <si>
    <t>Wasiel</t>
  </si>
  <si>
    <t>mwasieljz@csmonitor.com</t>
  </si>
  <si>
    <t>202-545-2976</t>
  </si>
  <si>
    <t>92811 Pankratz Road</t>
  </si>
  <si>
    <t>Vitoria</t>
  </si>
  <si>
    <t>Kirkhouse</t>
  </si>
  <si>
    <t>vkirkhousecy@squidoo.com</t>
  </si>
  <si>
    <t>318-849-9766</t>
  </si>
  <si>
    <t>14526 Kingsford Terrace</t>
  </si>
  <si>
    <t>Brendan</t>
  </si>
  <si>
    <t>Leadston</t>
  </si>
  <si>
    <t>bleadstonqm@hexun.com</t>
  </si>
  <si>
    <t>518-756-9807</t>
  </si>
  <si>
    <t>79 Nancy Pass</t>
  </si>
  <si>
    <t>Quintin</t>
  </si>
  <si>
    <t>Humerstone</t>
  </si>
  <si>
    <t>qhumerstone27@upenn.edu</t>
  </si>
  <si>
    <t>713-753-0273</t>
  </si>
  <si>
    <t>6856 Northport Alley</t>
  </si>
  <si>
    <t>Perle</t>
  </si>
  <si>
    <t>Shellshear</t>
  </si>
  <si>
    <t>pshellshearmk@photobucket.com</t>
  </si>
  <si>
    <t>765-733-6004</t>
  </si>
  <si>
    <t>35214 Lunder Place</t>
  </si>
  <si>
    <t>Cathi</t>
  </si>
  <si>
    <t>Tierney</t>
  </si>
  <si>
    <t>ctierney4p@myspace.com</t>
  </si>
  <si>
    <t>202-439-9901</t>
  </si>
  <si>
    <t>39984 Bowman Park</t>
  </si>
  <si>
    <t>Velma</t>
  </si>
  <si>
    <t>Haws</t>
  </si>
  <si>
    <t>vhawsii@engadget.com</t>
  </si>
  <si>
    <t>916-354-0281</t>
  </si>
  <si>
    <t>22479 Union Drive</t>
  </si>
  <si>
    <t>Derril</t>
  </si>
  <si>
    <t>Durran</t>
  </si>
  <si>
    <t>ddurran9j@eepurl.com</t>
  </si>
  <si>
    <t>478-598-9325</t>
  </si>
  <si>
    <t>1319 Acker Alley</t>
  </si>
  <si>
    <t>Macon</t>
  </si>
  <si>
    <t>Ethelred</t>
  </si>
  <si>
    <t>Cleworth</t>
  </si>
  <si>
    <t>ecleworthcq@hp.com</t>
  </si>
  <si>
    <t>614-277-1641</t>
  </si>
  <si>
    <t>9921 Scofield Point</t>
  </si>
  <si>
    <t>Quincey</t>
  </si>
  <si>
    <t>Gowland</t>
  </si>
  <si>
    <t>qgowlanddn@jalbum.net</t>
  </si>
  <si>
    <t>479-642-9878</t>
  </si>
  <si>
    <t>434 Everett Circle</t>
  </si>
  <si>
    <t>Fort Smith</t>
  </si>
  <si>
    <t>Thatcher</t>
  </si>
  <si>
    <t>McQuillan</t>
  </si>
  <si>
    <t>tmcquillanl3@nps.gov</t>
  </si>
  <si>
    <t>561-672-3858</t>
  </si>
  <si>
    <t>90760 Moland Avenue</t>
  </si>
  <si>
    <t>Pompano Beach</t>
  </si>
  <si>
    <t>Morten</t>
  </si>
  <si>
    <t>Aspray</t>
  </si>
  <si>
    <t>masprayr8@shareasale.com</t>
  </si>
  <si>
    <t>612-407-5478</t>
  </si>
  <si>
    <t>11 Beilfuss Court</t>
  </si>
  <si>
    <t>Starr</t>
  </si>
  <si>
    <t>Conochie</t>
  </si>
  <si>
    <t>sconochie8k@networksolutions.com</t>
  </si>
  <si>
    <t>201-627-1196</t>
  </si>
  <si>
    <t>43846 Lakewood Point</t>
  </si>
  <si>
    <t>Anselm</t>
  </si>
  <si>
    <t>Broke</t>
  </si>
  <si>
    <t>abrokeqg@ihg.com</t>
  </si>
  <si>
    <t>213-335-1519</t>
  </si>
  <si>
    <t>600 Anthes Crossing</t>
  </si>
  <si>
    <t>Archibald</t>
  </si>
  <si>
    <t>Spittal</t>
  </si>
  <si>
    <t>aspittal36@opensource.org</t>
  </si>
  <si>
    <t>615-661-4537</t>
  </si>
  <si>
    <t>56 Burning Wood Circle</t>
  </si>
  <si>
    <t>Lisette</t>
  </si>
  <si>
    <t>Stelljes</t>
  </si>
  <si>
    <t>lstelljes40@storify.com</t>
  </si>
  <si>
    <t>209-471-0868</t>
  </si>
  <si>
    <t>81 Southridge Point</t>
  </si>
  <si>
    <t>Stockton</t>
  </si>
  <si>
    <t>Dayna</t>
  </si>
  <si>
    <t>Edgeler</t>
  </si>
  <si>
    <t>dedgeler3u@booking.com</t>
  </si>
  <si>
    <t>614-713-9393</t>
  </si>
  <si>
    <t>8479 Boyd Parkway</t>
  </si>
  <si>
    <t>Eberto</t>
  </si>
  <si>
    <t>Chantree</t>
  </si>
  <si>
    <t>echantreeou@hp.com</t>
  </si>
  <si>
    <t>661-692-2550</t>
  </si>
  <si>
    <t>9725 Rockefeller Pass</t>
  </si>
  <si>
    <t>Sacha</t>
  </si>
  <si>
    <t>Camlin</t>
  </si>
  <si>
    <t>scamlin6x@chicagotribune.com</t>
  </si>
  <si>
    <t>515-787-9311</t>
  </si>
  <si>
    <t>12444 Texas Court</t>
  </si>
  <si>
    <t>Petrina</t>
  </si>
  <si>
    <t>Attle</t>
  </si>
  <si>
    <t>pattleik@va.gov</t>
  </si>
  <si>
    <t>682-585-7654</t>
  </si>
  <si>
    <t>7907 Marcy Center</t>
  </si>
  <si>
    <t>Arlington</t>
  </si>
  <si>
    <t>Madel</t>
  </si>
  <si>
    <t>Inold</t>
  </si>
  <si>
    <t>minoldj6@odnoklassniki.ru</t>
  </si>
  <si>
    <t>417-496-0012</t>
  </si>
  <si>
    <t>68 Stang Alley</t>
  </si>
  <si>
    <t>Nelia</t>
  </si>
  <si>
    <t>Tolussi</t>
  </si>
  <si>
    <t>ntolussidy@sciencedaily.com</t>
  </si>
  <si>
    <t>915-527-3472</t>
  </si>
  <si>
    <t>68 Forest Dale Park</t>
  </si>
  <si>
    <t>Lanni</t>
  </si>
  <si>
    <t>Hyder</t>
  </si>
  <si>
    <t>lhydermu@microsoft.com</t>
  </si>
  <si>
    <t>510-321-6339</t>
  </si>
  <si>
    <t>207 Pierstorff Lane</t>
  </si>
  <si>
    <t>Marcy</t>
  </si>
  <si>
    <t>Roderick</t>
  </si>
  <si>
    <t>mroderickm4@gizmodo.com</t>
  </si>
  <si>
    <t>314-836-1017</t>
  </si>
  <si>
    <t>74 Armistice Point</t>
  </si>
  <si>
    <t>Tye</t>
  </si>
  <si>
    <t>Grzelczak</t>
  </si>
  <si>
    <t>tgrzelczakgc@feedburner.com</t>
  </si>
  <si>
    <t>706-970-9766</t>
  </si>
  <si>
    <t>618 Melody Pass</t>
  </si>
  <si>
    <t>Darby</t>
  </si>
  <si>
    <t>Doram</t>
  </si>
  <si>
    <t>ddoramo8@wikipedia.org</t>
  </si>
  <si>
    <t>801-404-0740</t>
  </si>
  <si>
    <t>4202 Northridge Road</t>
  </si>
  <si>
    <t>Maura</t>
  </si>
  <si>
    <t>Wildin</t>
  </si>
  <si>
    <t>mwildinoa@photobucket.com</t>
  </si>
  <si>
    <t>610-238-9149</t>
  </si>
  <si>
    <t>592 7th Place</t>
  </si>
  <si>
    <t>Reading</t>
  </si>
  <si>
    <t>Gherardo</t>
  </si>
  <si>
    <t>Gerlts</t>
  </si>
  <si>
    <t>ggerlts9y@newsvine.com</t>
  </si>
  <si>
    <t>718-212-3804</t>
  </si>
  <si>
    <t>538 North Parkway</t>
  </si>
  <si>
    <t>Hamlen</t>
  </si>
  <si>
    <t>Wimes</t>
  </si>
  <si>
    <t>hwimesbb@deviantart.com</t>
  </si>
  <si>
    <t>786-176-6425</t>
  </si>
  <si>
    <t>43661 Coleman Court</t>
  </si>
  <si>
    <t>Miami</t>
  </si>
  <si>
    <t>Alaster</t>
  </si>
  <si>
    <t>Chesnay</t>
  </si>
  <si>
    <t>achesnaymo@ebay.com</t>
  </si>
  <si>
    <t>269-931-8671</t>
  </si>
  <si>
    <t>83136 Northfield Avenue</t>
  </si>
  <si>
    <t>Battle Creek</t>
  </si>
  <si>
    <t>Renato</t>
  </si>
  <si>
    <t>Wadeling</t>
  </si>
  <si>
    <t>rwadelinga6@bloglovin.com</t>
  </si>
  <si>
    <t>859-457-2262</t>
  </si>
  <si>
    <t>99495 Loomis Parkway</t>
  </si>
  <si>
    <t>Lexington</t>
  </si>
  <si>
    <t>Marquita</t>
  </si>
  <si>
    <t>Igglesden</t>
  </si>
  <si>
    <t>migglesdenh1@google.it</t>
  </si>
  <si>
    <t>915-227-6129</t>
  </si>
  <si>
    <t>21966 Chinook Drive</t>
  </si>
  <si>
    <t>Vivian</t>
  </si>
  <si>
    <t>Andretti</t>
  </si>
  <si>
    <t>vandrettiro@exblog.jp</t>
  </si>
  <si>
    <t>610-899-2734</t>
  </si>
  <si>
    <t>869 Mariners Cove Park</t>
  </si>
  <si>
    <t>Dalli</t>
  </si>
  <si>
    <t>Self</t>
  </si>
  <si>
    <t>dself80@xing.com</t>
  </si>
  <si>
    <t>661-840-4196</t>
  </si>
  <si>
    <t>91896 Pawling Terrace</t>
  </si>
  <si>
    <t>Lancaster</t>
  </si>
  <si>
    <t>Ariel</t>
  </si>
  <si>
    <t>Kayne</t>
  </si>
  <si>
    <t>akayne4c@japanpost.jp</t>
  </si>
  <si>
    <t>602-146-2215</t>
  </si>
  <si>
    <t>6549 Chinook Lane</t>
  </si>
  <si>
    <t>Glendale</t>
  </si>
  <si>
    <t>Cathlene</t>
  </si>
  <si>
    <t>Bayless</t>
  </si>
  <si>
    <t>cbaylessm3@mayoclinic.com</t>
  </si>
  <si>
    <t>304-986-0580</t>
  </si>
  <si>
    <t>28 Ridgeway Drive</t>
  </si>
  <si>
    <t>Charleston</t>
  </si>
  <si>
    <t>Zared</t>
  </si>
  <si>
    <t>Lewsy</t>
  </si>
  <si>
    <t>zlewsy9x@webeden.co.uk</t>
  </si>
  <si>
    <t>334-272-2661</t>
  </si>
  <si>
    <t>2404 Iowa Place</t>
  </si>
  <si>
    <t>Montgomery</t>
  </si>
  <si>
    <t>McSperron</t>
  </si>
  <si>
    <t>nmcsperronj7@miitbeian.gov.cn</t>
  </si>
  <si>
    <t>213-669-3740</t>
  </si>
  <si>
    <t>19448 Little Fleur Road</t>
  </si>
  <si>
    <t>Hesther</t>
  </si>
  <si>
    <t>Blaxland</t>
  </si>
  <si>
    <t>hblaxlanddp@hexun.com</t>
  </si>
  <si>
    <t>323-941-7110</t>
  </si>
  <si>
    <t>4302 Thackeray Road</t>
  </si>
  <si>
    <t>Micheil</t>
  </si>
  <si>
    <t>Woodford</t>
  </si>
  <si>
    <t>mwoodfordez@microsoft.com</t>
  </si>
  <si>
    <t>718-500-5249</t>
  </si>
  <si>
    <t>62 Green Ridge Center</t>
  </si>
  <si>
    <t>Kimberlee</t>
  </si>
  <si>
    <t>Brameld</t>
  </si>
  <si>
    <t>kbramelddc@tinyurl.com</t>
  </si>
  <si>
    <t>850-528-8971</t>
  </si>
  <si>
    <t>61 Eagan Lane</t>
  </si>
  <si>
    <t>Pensacola</t>
  </si>
  <si>
    <t>Anitra</t>
  </si>
  <si>
    <t>Colenutt</t>
  </si>
  <si>
    <t>acolenuttmu@ask.com</t>
  </si>
  <si>
    <t>216-591-0512</t>
  </si>
  <si>
    <t>72 Springs Terrace</t>
  </si>
  <si>
    <t>Myrtie</t>
  </si>
  <si>
    <t>Feron</t>
  </si>
  <si>
    <t>mferonns@over-blog.com</t>
  </si>
  <si>
    <t>512-450-1953</t>
  </si>
  <si>
    <t>19076 Russell Center</t>
  </si>
  <si>
    <t>Iacovuzzi</t>
  </si>
  <si>
    <t>miacovuzzibd@hc360.com</t>
  </si>
  <si>
    <t>727-329-3057</t>
  </si>
  <si>
    <t>474 Jana Street</t>
  </si>
  <si>
    <t>Olivero</t>
  </si>
  <si>
    <t>Hinckes</t>
  </si>
  <si>
    <t>ohinckes64@nbcnews.com</t>
  </si>
  <si>
    <t>585-807-3624</t>
  </si>
  <si>
    <t>737 Twin Pines Drive</t>
  </si>
  <si>
    <t>Lilyan</t>
  </si>
  <si>
    <t>Pinching</t>
  </si>
  <si>
    <t>lpinching2o@plala.or.jp</t>
  </si>
  <si>
    <t>571-740-2573</t>
  </si>
  <si>
    <t>96 Brentwood Drive</t>
  </si>
  <si>
    <t>Merrifield</t>
  </si>
  <si>
    <t>Vita</t>
  </si>
  <si>
    <t>Huchot</t>
  </si>
  <si>
    <t>vhuchotp0@lycos.com</t>
  </si>
  <si>
    <t>701-238-2667</t>
  </si>
  <si>
    <t>78939 Lunder Center</t>
  </si>
  <si>
    <t>Bismarck</t>
  </si>
  <si>
    <t>North Dakota</t>
  </si>
  <si>
    <t>Dorian</t>
  </si>
  <si>
    <t>Softley</t>
  </si>
  <si>
    <t>dsoftleykc@ehow.com</t>
  </si>
  <si>
    <t>419-584-1392</t>
  </si>
  <si>
    <t>98 Morning Way</t>
  </si>
  <si>
    <t>Carma</t>
  </si>
  <si>
    <t>Threlfall</t>
  </si>
  <si>
    <t>cthrelfallih@loc.gov</t>
  </si>
  <si>
    <t>714-103-8258</t>
  </si>
  <si>
    <t>76462 Hintze Point</t>
  </si>
  <si>
    <t>Irvine</t>
  </si>
  <si>
    <t>Johanna</t>
  </si>
  <si>
    <t>Massei</t>
  </si>
  <si>
    <t>jmasseic9@google.it</t>
  </si>
  <si>
    <t>203-690-4235</t>
  </si>
  <si>
    <t>532 Dottie Parkway</t>
  </si>
  <si>
    <t>Grant</t>
  </si>
  <si>
    <t>Scandrett</t>
  </si>
  <si>
    <t>gscandretta4@printfriendly.com</t>
  </si>
  <si>
    <t>859-984-8382</t>
  </si>
  <si>
    <t>240 Clyde Gallagher Point</t>
  </si>
  <si>
    <t>Kiri</t>
  </si>
  <si>
    <t>MacTeague</t>
  </si>
  <si>
    <t>kmacteaguec4@uiuc.edu</t>
  </si>
  <si>
    <t>832-779-7828</t>
  </si>
  <si>
    <t>40 Hooker Avenue</t>
  </si>
  <si>
    <t>Kennith</t>
  </si>
  <si>
    <t>McCulley</t>
  </si>
  <si>
    <t>kmcculleykh@boston.com</t>
  </si>
  <si>
    <t>601-460-4144</t>
  </si>
  <si>
    <t>76061 Bunker Hill Way</t>
  </si>
  <si>
    <t>Jackson</t>
  </si>
  <si>
    <t>Mississippi</t>
  </si>
  <si>
    <t>Atalanta</t>
  </si>
  <si>
    <t>Iveans</t>
  </si>
  <si>
    <t>aiveanskk@wired.com</t>
  </si>
  <si>
    <t>217-367-1101</t>
  </si>
  <si>
    <t>3712 Farwell Junction</t>
  </si>
  <si>
    <t>Ajay</t>
  </si>
  <si>
    <t>Hardy</t>
  </si>
  <si>
    <t>ahardym@soup.io</t>
  </si>
  <si>
    <t>608-191-8536</t>
  </si>
  <si>
    <t>1632 Northland Lane</t>
  </si>
  <si>
    <t>Janeta</t>
  </si>
  <si>
    <t>Stein</t>
  </si>
  <si>
    <t>jsteinbl@discovery.com</t>
  </si>
  <si>
    <t>202-103-5233</t>
  </si>
  <si>
    <t>342 Northland Crossing</t>
  </si>
  <si>
    <t>Justus</t>
  </si>
  <si>
    <t>Hamblington</t>
  </si>
  <si>
    <t>jhamblington1j@omniture.com</t>
  </si>
  <si>
    <t>478-442-4221</t>
  </si>
  <si>
    <t>1728 Tennessee Parkway</t>
  </si>
  <si>
    <t>Whitby</t>
  </si>
  <si>
    <t>Shepeard</t>
  </si>
  <si>
    <t>wshepeardeq@hatena.ne.jp</t>
  </si>
  <si>
    <t>571-447-1214</t>
  </si>
  <si>
    <t>5305 Pennsylvania Place</t>
  </si>
  <si>
    <t>Vienna</t>
  </si>
  <si>
    <t>Elsinore</t>
  </si>
  <si>
    <t>Scougal</t>
  </si>
  <si>
    <t>escougalda@desdev.cn</t>
  </si>
  <si>
    <t>559-722-2479</t>
  </si>
  <si>
    <t>2216 Green Ridge Court</t>
  </si>
  <si>
    <t>Loren</t>
  </si>
  <si>
    <t>Angrock</t>
  </si>
  <si>
    <t>langrockgp@opera.com</t>
  </si>
  <si>
    <t>713-248-6409</t>
  </si>
  <si>
    <t>369 Hanover Hill</t>
  </si>
  <si>
    <t>Nydia</t>
  </si>
  <si>
    <t>Gyse</t>
  </si>
  <si>
    <t>ngysehg@pagesperso-orange.fr</t>
  </si>
  <si>
    <t>510-251-1787</t>
  </si>
  <si>
    <t>4651 Boyd Circle</t>
  </si>
  <si>
    <t>Torrin</t>
  </si>
  <si>
    <t>West</t>
  </si>
  <si>
    <t>twest8o@friendfeed.com</t>
  </si>
  <si>
    <t>251-259-1682</t>
  </si>
  <si>
    <t>127 Oak Park</t>
  </si>
  <si>
    <t>Annaliese</t>
  </si>
  <si>
    <t>Sheeres</t>
  </si>
  <si>
    <t>asheeresf7@reference.com</t>
  </si>
  <si>
    <t>314-251-0585</t>
  </si>
  <si>
    <t>6461 Milwaukee Court</t>
  </si>
  <si>
    <t>Demetrius</t>
  </si>
  <si>
    <t>O' Liddy</t>
  </si>
  <si>
    <t>dofz@ftc.gov</t>
  </si>
  <si>
    <t>205-983-4144</t>
  </si>
  <si>
    <t>771 American Lane</t>
  </si>
  <si>
    <t>Hanny</t>
  </si>
  <si>
    <t>Goslin</t>
  </si>
  <si>
    <t>hgoslindk@live.com</t>
  </si>
  <si>
    <t>408-617-5917</t>
  </si>
  <si>
    <t>33309 Clyde Gallagher Court</t>
  </si>
  <si>
    <t>Jacquie</t>
  </si>
  <si>
    <t>Gethins</t>
  </si>
  <si>
    <t>jgethins4j@imageshack.us</t>
  </si>
  <si>
    <t>857-539-6738</t>
  </si>
  <si>
    <t>33 Randy Drive</t>
  </si>
  <si>
    <t>Kary</t>
  </si>
  <si>
    <t>Pedro</t>
  </si>
  <si>
    <t>kpedro46@blog.com</t>
  </si>
  <si>
    <t>214-162-0767</t>
  </si>
  <si>
    <t>665 Glacier Hill Avenue</t>
  </si>
  <si>
    <t>Andie</t>
  </si>
  <si>
    <t>Antognazzi</t>
  </si>
  <si>
    <t>aantognazzi9r@yellowpages.com</t>
  </si>
  <si>
    <t>225-861-3346</t>
  </si>
  <si>
    <t>60 Maywood Center</t>
  </si>
  <si>
    <t>Annette</t>
  </si>
  <si>
    <t>Eddisford</t>
  </si>
  <si>
    <t>aeddisforder@slate.com</t>
  </si>
  <si>
    <t>850-344-4227</t>
  </si>
  <si>
    <t>930 Anzinger Drive</t>
  </si>
  <si>
    <t>Tallahassee</t>
  </si>
  <si>
    <t>Alexandra</t>
  </si>
  <si>
    <t>Stamp</t>
  </si>
  <si>
    <t>astampir@gizmodo.com</t>
  </si>
  <si>
    <t>602-377-5957</t>
  </si>
  <si>
    <t>8944 Luster Alley</t>
  </si>
  <si>
    <t>Brigham</t>
  </si>
  <si>
    <t>Kemet</t>
  </si>
  <si>
    <t>bkemet2w@nbcnews.com</t>
  </si>
  <si>
    <t>312-524-4519</t>
  </si>
  <si>
    <t>436 Pawling Parkway</t>
  </si>
  <si>
    <t>Emanuel</t>
  </si>
  <si>
    <t>Zanutti</t>
  </si>
  <si>
    <t>ezanuttii6@rakuten.co.jp</t>
  </si>
  <si>
    <t>915-289-5748</t>
  </si>
  <si>
    <t>62 Forest Run Center</t>
  </si>
  <si>
    <t>Lucita</t>
  </si>
  <si>
    <t>Lesper</t>
  </si>
  <si>
    <t>llespercx@com.com</t>
  </si>
  <si>
    <t>515-193-2721</t>
  </si>
  <si>
    <t>393 Holmberg Center</t>
  </si>
  <si>
    <t>Em</t>
  </si>
  <si>
    <t>Blackader</t>
  </si>
  <si>
    <t>eblackader1@timesonline.co.uk</t>
  </si>
  <si>
    <t>209-434-4404</t>
  </si>
  <si>
    <t>214 Melvin Court</t>
  </si>
  <si>
    <t>Golda</t>
  </si>
  <si>
    <t>Leverington</t>
  </si>
  <si>
    <t>gleveringtonkq@sina.com.cn</t>
  </si>
  <si>
    <t>785-646-6153</t>
  </si>
  <si>
    <t>49369 Utah Parkway</t>
  </si>
  <si>
    <t>Damian</t>
  </si>
  <si>
    <t>Murcutt</t>
  </si>
  <si>
    <t>dmurcutt69@irs.gov</t>
  </si>
  <si>
    <t>469-643-2849</t>
  </si>
  <si>
    <t>6876 Kipling Crossing</t>
  </si>
  <si>
    <t>Christen</t>
  </si>
  <si>
    <t>Loins</t>
  </si>
  <si>
    <t>cloinsjc@mail.ru</t>
  </si>
  <si>
    <t>405-188-4079</t>
  </si>
  <si>
    <t>878 Thackeray Hill</t>
  </si>
  <si>
    <t>Gloria</t>
  </si>
  <si>
    <t>Spillett</t>
  </si>
  <si>
    <t>gspillettb4@usatoday.com</t>
  </si>
  <si>
    <t>812-957-3351</t>
  </si>
  <si>
    <t>1717 Bartelt Avenue</t>
  </si>
  <si>
    <t>Granville</t>
  </si>
  <si>
    <t>Conti</t>
  </si>
  <si>
    <t>gconti35@springer.com</t>
  </si>
  <si>
    <t>801-283-4589</t>
  </si>
  <si>
    <t>180 Eastwood Pass</t>
  </si>
  <si>
    <t>Boutell</t>
  </si>
  <si>
    <t>gboutell1p@yolasite.com</t>
  </si>
  <si>
    <t>339-146-4303</t>
  </si>
  <si>
    <t>66408 Heath Avenue</t>
  </si>
  <si>
    <t>Jobye</t>
  </si>
  <si>
    <t>Dobbinson</t>
  </si>
  <si>
    <t>jdobbinson6o@globo.com</t>
  </si>
  <si>
    <t>432-594-4957</t>
  </si>
  <si>
    <t>441 Arkansas Plaza</t>
  </si>
  <si>
    <t>Odessa</t>
  </si>
  <si>
    <t>Lisbeth</t>
  </si>
  <si>
    <t>Staunton</t>
  </si>
  <si>
    <t>lstauntonfk@hexun.com</t>
  </si>
  <si>
    <t>330-444-7526</t>
  </si>
  <si>
    <t>16526 New Castle Parkway</t>
  </si>
  <si>
    <t>Mehetabel</t>
  </si>
  <si>
    <t>Murkin</t>
  </si>
  <si>
    <t>mmurkin3j@de.vu</t>
  </si>
  <si>
    <t>408-792-5776</t>
  </si>
  <si>
    <t>72740 Farragut Street</t>
  </si>
  <si>
    <t>Allsun</t>
  </si>
  <si>
    <t>Hattersley</t>
  </si>
  <si>
    <t>ahattersleyiy@hao123.com</t>
  </si>
  <si>
    <t>402-485-4735</t>
  </si>
  <si>
    <t>648 Melody Park</t>
  </si>
  <si>
    <t>Adelheid</t>
  </si>
  <si>
    <t>Spur</t>
  </si>
  <si>
    <t>aspur17@gmpg.org</t>
  </si>
  <si>
    <t>318-919-4455</t>
  </si>
  <si>
    <t>77244 Bultman Terrace</t>
  </si>
  <si>
    <t>Peterus</t>
  </si>
  <si>
    <t>Gaskal</t>
  </si>
  <si>
    <t>pgaskalb9@webnode.com</t>
  </si>
  <si>
    <t>347-728-4628</t>
  </si>
  <si>
    <t>3351 Cherokee Lane</t>
  </si>
  <si>
    <t>Flushing</t>
  </si>
  <si>
    <t>Timotheus</t>
  </si>
  <si>
    <t>Walne</t>
  </si>
  <si>
    <t>twalne97@google.co.jp</t>
  </si>
  <si>
    <t>303-160-6083</t>
  </si>
  <si>
    <t>57 Randy Way</t>
  </si>
  <si>
    <t>Boulder</t>
  </si>
  <si>
    <t>Rafael</t>
  </si>
  <si>
    <t>Richly</t>
  </si>
  <si>
    <t>rrichlyg8@infoseek.co.jp</t>
  </si>
  <si>
    <t>305-373-8290</t>
  </si>
  <si>
    <t>91 Kensington Center</t>
  </si>
  <si>
    <t>Miami Beach</t>
  </si>
  <si>
    <t>Joelle</t>
  </si>
  <si>
    <t>Vollam</t>
  </si>
  <si>
    <t>jvollamlt@cam.ac.uk</t>
  </si>
  <si>
    <t>915-909-3869</t>
  </si>
  <si>
    <t>722 Thackeray Drive</t>
  </si>
  <si>
    <t>Geneva</t>
  </si>
  <si>
    <t>Iacivelli</t>
  </si>
  <si>
    <t>giacivelli1a@skyrock.com</t>
  </si>
  <si>
    <t>646-491-3147</t>
  </si>
  <si>
    <t>916 Corry Terrace</t>
  </si>
  <si>
    <t>Hakey</t>
  </si>
  <si>
    <t>dhakey77@businessinsider.com</t>
  </si>
  <si>
    <t>757-336-1891</t>
  </si>
  <si>
    <t>8990 Hintze Road</t>
  </si>
  <si>
    <t>Mia</t>
  </si>
  <si>
    <t>Walkden</t>
  </si>
  <si>
    <t>mwalkdenf8@springer.com</t>
  </si>
  <si>
    <t>512-259-6968</t>
  </si>
  <si>
    <t>986 Del Sol Trail</t>
  </si>
  <si>
    <t>Trescha</t>
  </si>
  <si>
    <t>Queyos</t>
  </si>
  <si>
    <t>tqueyospw@oaic.gov.au</t>
  </si>
  <si>
    <t>336-167-2296</t>
  </si>
  <si>
    <t>385 Dorton Drive</t>
  </si>
  <si>
    <t>Tann</t>
  </si>
  <si>
    <t>Angear</t>
  </si>
  <si>
    <t>tangearrk@so-net.ne.jp</t>
  </si>
  <si>
    <t>405-534-0997</t>
  </si>
  <si>
    <t>34288 American Terrace</t>
  </si>
  <si>
    <t>Lyle</t>
  </si>
  <si>
    <t>Blunkett</t>
  </si>
  <si>
    <t>lblunkettmo@phpbb.com</t>
  </si>
  <si>
    <t>786-936-0412</t>
  </si>
  <si>
    <t>98978 Weeping Birch Drive</t>
  </si>
  <si>
    <t>Leicester</t>
  </si>
  <si>
    <t>Staines</t>
  </si>
  <si>
    <t>lstaines64@issuu.com</t>
  </si>
  <si>
    <t>559-791-9902</t>
  </si>
  <si>
    <t>58 Southridge Alley</t>
  </si>
  <si>
    <t>Modesto</t>
  </si>
  <si>
    <t>Jaquenetta</t>
  </si>
  <si>
    <t>Ginley</t>
  </si>
  <si>
    <t>jginley9y@seesaa.net</t>
  </si>
  <si>
    <t>937-237-3671</t>
  </si>
  <si>
    <t>91 Bluestem Drive</t>
  </si>
  <si>
    <t>Latia</t>
  </si>
  <si>
    <t>Salamon</t>
  </si>
  <si>
    <t>lsalamoncw@paginegialle.it</t>
  </si>
  <si>
    <t>785-396-7579</t>
  </si>
  <si>
    <t>5859 Mifflin Park</t>
  </si>
  <si>
    <t>Maud</t>
  </si>
  <si>
    <t>Kattenhorn</t>
  </si>
  <si>
    <t>mkattenhorn66@sfgate.com</t>
  </si>
  <si>
    <t>480-353-2073</t>
  </si>
  <si>
    <t>70301 Anthes Lane</t>
  </si>
  <si>
    <t>Chaim</t>
  </si>
  <si>
    <t>Artist</t>
  </si>
  <si>
    <t>cartist90@theatlantic.com</t>
  </si>
  <si>
    <t>573-707-8734</t>
  </si>
  <si>
    <t>393 Melrose Center</t>
  </si>
  <si>
    <t>Columbia</t>
  </si>
  <si>
    <t>Maryjo</t>
  </si>
  <si>
    <t>Jacobs</t>
  </si>
  <si>
    <t>mjacobscw@example.com</t>
  </si>
  <si>
    <t>405-498-0444</t>
  </si>
  <si>
    <t>16 Acker Pass</t>
  </si>
  <si>
    <t>Loutitia</t>
  </si>
  <si>
    <t>Cota</t>
  </si>
  <si>
    <t>lcotaeq@prweb.com</t>
  </si>
  <si>
    <t>510-783-2470</t>
  </si>
  <si>
    <t>62921 Farwell Point</t>
  </si>
  <si>
    <t>Harlen</t>
  </si>
  <si>
    <t>Phelan</t>
  </si>
  <si>
    <t>hphelan93@weebly.com</t>
  </si>
  <si>
    <t>704-550-0582</t>
  </si>
  <si>
    <t>639 Anthes Crossing</t>
  </si>
  <si>
    <t>Gastonia</t>
  </si>
  <si>
    <t>Derick</t>
  </si>
  <si>
    <t>Balducci</t>
  </si>
  <si>
    <t>dbalducci44@google.ru</t>
  </si>
  <si>
    <t>530-838-2262</t>
  </si>
  <si>
    <t>31 Village Street</t>
  </si>
  <si>
    <t>Tobe</t>
  </si>
  <si>
    <t>Sailor</t>
  </si>
  <si>
    <t>tsailoro4@barnesandnoble.com</t>
  </si>
  <si>
    <t>702-589-2999</t>
  </si>
  <si>
    <t>19 Barby Court</t>
  </si>
  <si>
    <t>Ines</t>
  </si>
  <si>
    <t>Ardling</t>
  </si>
  <si>
    <t>iardlingoh@chronoengine.com</t>
  </si>
  <si>
    <t>713-425-2828</t>
  </si>
  <si>
    <t>98567 Shasta Park</t>
  </si>
  <si>
    <t>Blackwood</t>
  </si>
  <si>
    <t>vblackwoodmf@tinyurl.com</t>
  </si>
  <si>
    <t>678-143-6599</t>
  </si>
  <si>
    <t>26396 Warrior Street</t>
  </si>
  <si>
    <t>Darrelle</t>
  </si>
  <si>
    <t>Coughan</t>
  </si>
  <si>
    <t>dcoughan2i@reference.com</t>
  </si>
  <si>
    <t>678-822-8900</t>
  </si>
  <si>
    <t>3141 1st Avenue</t>
  </si>
  <si>
    <t>Duluth</t>
  </si>
  <si>
    <t>Averyl</t>
  </si>
  <si>
    <t>Farrell</t>
  </si>
  <si>
    <t>afarrell9w@pinterest.com</t>
  </si>
  <si>
    <t>954-700-3460</t>
  </si>
  <si>
    <t>31486 North Center</t>
  </si>
  <si>
    <t>Sidonia</t>
  </si>
  <si>
    <t>Maffy</t>
  </si>
  <si>
    <t>smaffyjj@nbcnews.com</t>
  </si>
  <si>
    <t>805-401-3418</t>
  </si>
  <si>
    <t>69473 Swallow Pass</t>
  </si>
  <si>
    <t>San Luis Obispo</t>
  </si>
  <si>
    <t>Shaun</t>
  </si>
  <si>
    <t>Souttar</t>
  </si>
  <si>
    <t>ssouttarmb@senate.gov</t>
  </si>
  <si>
    <t>512-736-6712</t>
  </si>
  <si>
    <t>32349 Coolidge Junction</t>
  </si>
  <si>
    <t>Gratia</t>
  </si>
  <si>
    <t>Sowle</t>
  </si>
  <si>
    <t>gsowlef9@pinterest.com</t>
  </si>
  <si>
    <t>812-921-1328</t>
  </si>
  <si>
    <t>718 Canary Pass</t>
  </si>
  <si>
    <t>Dolph</t>
  </si>
  <si>
    <t>Pople</t>
  </si>
  <si>
    <t>dpople7i@disqus.com</t>
  </si>
  <si>
    <t>540-662-1153</t>
  </si>
  <si>
    <t>99577 Tennessee Road</t>
  </si>
  <si>
    <t>Fredericksburg</t>
  </si>
  <si>
    <t>Idell</t>
  </si>
  <si>
    <t>Dyson</t>
  </si>
  <si>
    <t>idyson1n@toplist.cz</t>
  </si>
  <si>
    <t>972-775-4027</t>
  </si>
  <si>
    <t>7660 Doe Crossing Avenue</t>
  </si>
  <si>
    <t>Plano</t>
  </si>
  <si>
    <t>Olwen</t>
  </si>
  <si>
    <t>Aseef</t>
  </si>
  <si>
    <t>oaseef38@blogspot.com</t>
  </si>
  <si>
    <t>816-927-9734</t>
  </si>
  <si>
    <t>86 Dennis Crossing</t>
  </si>
  <si>
    <t>Germaine</t>
  </si>
  <si>
    <t>Farran</t>
  </si>
  <si>
    <t>gfarranbs@hugedomains.com</t>
  </si>
  <si>
    <t>208-317-2219</t>
  </si>
  <si>
    <t>464 Killdeer Pass</t>
  </si>
  <si>
    <t>Ursula</t>
  </si>
  <si>
    <t>MacAindreis</t>
  </si>
  <si>
    <t>umacaindreisle@4shared.com</t>
  </si>
  <si>
    <t>801-820-5267</t>
  </si>
  <si>
    <t>33 Clyde Gallagher Court</t>
  </si>
  <si>
    <t>Dollie</t>
  </si>
  <si>
    <t>McGroarty</t>
  </si>
  <si>
    <t>dmcgroartyq4@desdev.cn</t>
  </si>
  <si>
    <t>806-485-9513</t>
  </si>
  <si>
    <t>327 Farwell Place</t>
  </si>
  <si>
    <t>Mellisent</t>
  </si>
  <si>
    <t>Yashaev</t>
  </si>
  <si>
    <t>myashaev3h@ow.ly</t>
  </si>
  <si>
    <t>352-114-1370</t>
  </si>
  <si>
    <t>814 Buell Lane</t>
  </si>
  <si>
    <t>Mora</t>
  </si>
  <si>
    <t>Bisset</t>
  </si>
  <si>
    <t>mbisset68@npr.org</t>
  </si>
  <si>
    <t>972-444-7776</t>
  </si>
  <si>
    <t>347 Forster Avenue</t>
  </si>
  <si>
    <t>Angele</t>
  </si>
  <si>
    <t>Heeley</t>
  </si>
  <si>
    <t>aheeleyna@amazon.co.jp</t>
  </si>
  <si>
    <t>217-847-7793</t>
  </si>
  <si>
    <t>38096 Chinook Crossing</t>
  </si>
  <si>
    <t>Torrie</t>
  </si>
  <si>
    <t>Coytes</t>
  </si>
  <si>
    <t>tcoytesas@technorati.com</t>
  </si>
  <si>
    <t>763-220-4635</t>
  </si>
  <si>
    <t>95 Lawn Junction</t>
  </si>
  <si>
    <t>Monticello</t>
  </si>
  <si>
    <t>Aguste</t>
  </si>
  <si>
    <t>Olanda</t>
  </si>
  <si>
    <t>aolanda1f@cornell.edu</t>
  </si>
  <si>
    <t>814-818-5186</t>
  </si>
  <si>
    <t>24 Bunker Hill Center</t>
  </si>
  <si>
    <t>Johnstown</t>
  </si>
  <si>
    <t>Cher</t>
  </si>
  <si>
    <t>Poole</t>
  </si>
  <si>
    <t>cpoole8a@europa.eu</t>
  </si>
  <si>
    <t>443-834-2340</t>
  </si>
  <si>
    <t>64 Superior Avenue</t>
  </si>
  <si>
    <t>Rebeca</t>
  </si>
  <si>
    <t>Pear</t>
  </si>
  <si>
    <t>rpearfs@nytimes.com</t>
  </si>
  <si>
    <t>719-392-3844</t>
  </si>
  <si>
    <t>75 Stone Corner Avenue</t>
  </si>
  <si>
    <t>Pueblo</t>
  </si>
  <si>
    <t>Gabriel</t>
  </si>
  <si>
    <t>Gallaher</t>
  </si>
  <si>
    <t>ggallaherhm@newsvine.com</t>
  </si>
  <si>
    <t>602-754-4213</t>
  </si>
  <si>
    <t>22 Karstens Terrace</t>
  </si>
  <si>
    <t>Wilt</t>
  </si>
  <si>
    <t>Clampton</t>
  </si>
  <si>
    <t>wclamptonjc@pen.io</t>
  </si>
  <si>
    <t>615-618-6057</t>
  </si>
  <si>
    <t>80805 Garrison Court</t>
  </si>
  <si>
    <t>Grigorini</t>
  </si>
  <si>
    <t>tgrigorinik2@tinyurl.com</t>
  </si>
  <si>
    <t>713-913-7831</t>
  </si>
  <si>
    <t>7304 Corscot Lane</t>
  </si>
  <si>
    <t>Shell</t>
  </si>
  <si>
    <t>Huyghe</t>
  </si>
  <si>
    <t>shuyghe11@redcross.org</t>
  </si>
  <si>
    <t>228-248-7197</t>
  </si>
  <si>
    <t>93576 Talisman Center</t>
  </si>
  <si>
    <t>Biloxi</t>
  </si>
  <si>
    <t>Enrique</t>
  </si>
  <si>
    <t>Hynard</t>
  </si>
  <si>
    <t>ehynardgc@slashdot.org</t>
  </si>
  <si>
    <t>937-291-7996</t>
  </si>
  <si>
    <t>50 Beilfuss Pass</t>
  </si>
  <si>
    <t>Hamilton</t>
  </si>
  <si>
    <t>Aridatha</t>
  </si>
  <si>
    <t>McEntagart</t>
  </si>
  <si>
    <t>amcentagartde@bloglovin.com</t>
  </si>
  <si>
    <t>408-992-2430</t>
  </si>
  <si>
    <t>44 Milwaukee Parkway</t>
  </si>
  <si>
    <t>Bobbie</t>
  </si>
  <si>
    <t>Tomczynski</t>
  </si>
  <si>
    <t>btomczynskinw@amazon.de</t>
  </si>
  <si>
    <t>612-125-7652</t>
  </si>
  <si>
    <t>42298 Knutson Center</t>
  </si>
  <si>
    <t>Lea</t>
  </si>
  <si>
    <t>Burgot</t>
  </si>
  <si>
    <t>lburgotgj@house.gov</t>
  </si>
  <si>
    <t>937-351-8494</t>
  </si>
  <si>
    <t>10296 Leroy Plaza</t>
  </si>
  <si>
    <t>Karia</t>
  </si>
  <si>
    <t>Gladdolph</t>
  </si>
  <si>
    <t>kgladdolphln@smugmug.com</t>
  </si>
  <si>
    <t>217-525-9910</t>
  </si>
  <si>
    <t>7666 Atwood Street</t>
  </si>
  <si>
    <t>Waylon</t>
  </si>
  <si>
    <t>Spoward</t>
  </si>
  <si>
    <t>wspowardbt@indiatimes.com</t>
  </si>
  <si>
    <t>801-407-3114</t>
  </si>
  <si>
    <t>83 Warbler Court</t>
  </si>
  <si>
    <t>Yvette</t>
  </si>
  <si>
    <t>Mayze</t>
  </si>
  <si>
    <t>ymayzebv@gravatar.com</t>
  </si>
  <si>
    <t>410-627-0514</t>
  </si>
  <si>
    <t>5445 Sullivan Park</t>
  </si>
  <si>
    <t>Ridgely</t>
  </si>
  <si>
    <t>Giovanni</t>
  </si>
  <si>
    <t>gkirkhousen3@reddit.com</t>
  </si>
  <si>
    <t>907-535-4785</t>
  </si>
  <si>
    <t>61020 Kipling Trail</t>
  </si>
  <si>
    <t>Bernardine</t>
  </si>
  <si>
    <t>McCarthy</t>
  </si>
  <si>
    <t>bmccarthyf6@1688.com</t>
  </si>
  <si>
    <t>701-172-4276</t>
  </si>
  <si>
    <t>69844 Bellgrove Place</t>
  </si>
  <si>
    <t>Fargo</t>
  </si>
  <si>
    <t>Bernadina</t>
  </si>
  <si>
    <t>Hoys</t>
  </si>
  <si>
    <t>bhoys51@smh.com.au</t>
  </si>
  <si>
    <t>585-236-3171</t>
  </si>
  <si>
    <t>4908 Holy Cross Hill</t>
  </si>
  <si>
    <t>Wynn</t>
  </si>
  <si>
    <t>Thom</t>
  </si>
  <si>
    <t>wthom74@guardian.co.uk</t>
  </si>
  <si>
    <t>425-546-1358</t>
  </si>
  <si>
    <t>327 Milwaukee Drive</t>
  </si>
  <si>
    <t>Genni</t>
  </si>
  <si>
    <t>Coopey</t>
  </si>
  <si>
    <t>gcoopeydc@samsung.com</t>
  </si>
  <si>
    <t>770-719-4641</t>
  </si>
  <si>
    <t>45538 Norway Maple Road</t>
  </si>
  <si>
    <t>Arvin</t>
  </si>
  <si>
    <t>Olohan</t>
  </si>
  <si>
    <t>aolohanj4@state.gov</t>
  </si>
  <si>
    <t>772-401-8527</t>
  </si>
  <si>
    <t>614 Swallow Crossing</t>
  </si>
  <si>
    <t>Karalee</t>
  </si>
  <si>
    <t>MacCawley</t>
  </si>
  <si>
    <t>kmaccawley56@japanpost.jp</t>
  </si>
  <si>
    <t>208-612-5613</t>
  </si>
  <si>
    <t>9898 Union Center</t>
  </si>
  <si>
    <t>Robby</t>
  </si>
  <si>
    <t>Dury</t>
  </si>
  <si>
    <t>rduryd9@scientificamerican.com</t>
  </si>
  <si>
    <t>414-270-5203</t>
  </si>
  <si>
    <t>7462 Springs Lane</t>
  </si>
  <si>
    <t>Milwaukee</t>
  </si>
  <si>
    <t>Ransom</t>
  </si>
  <si>
    <t>Arthars</t>
  </si>
  <si>
    <t>rarthars3e@mysql.com</t>
  </si>
  <si>
    <t>713-512-9253</t>
  </si>
  <si>
    <t>43 Mayfield Avenue</t>
  </si>
  <si>
    <t>Humble</t>
  </si>
  <si>
    <t>Jamblin</t>
  </si>
  <si>
    <t>ojamblinbx@ycombinator.com</t>
  </si>
  <si>
    <t>205-527-7124</t>
  </si>
  <si>
    <t>10 Hoepker Avenue</t>
  </si>
  <si>
    <t>Carole</t>
  </si>
  <si>
    <t>Halliburton</t>
  </si>
  <si>
    <t>challiburtonjx@wordpress.com</t>
  </si>
  <si>
    <t>907-659-9515</t>
  </si>
  <si>
    <t>452 Bowman Place</t>
  </si>
  <si>
    <t>Daron</t>
  </si>
  <si>
    <t>McGrorty</t>
  </si>
  <si>
    <t>dmcgrortyin@google.co.jp</t>
  </si>
  <si>
    <t>908-904-6394</t>
  </si>
  <si>
    <t>530 Lakewood Junction</t>
  </si>
  <si>
    <t>Rafaellle</t>
  </si>
  <si>
    <t>Blunsom</t>
  </si>
  <si>
    <t>rblunsom1w@oaic.gov.au</t>
  </si>
  <si>
    <t>214-869-6632</t>
  </si>
  <si>
    <t>5128 Arrowood Crossing</t>
  </si>
  <si>
    <t>Bert</t>
  </si>
  <si>
    <t>Girardi</t>
  </si>
  <si>
    <t>bgirardipx@istockphoto.com</t>
  </si>
  <si>
    <t>941-349-2749</t>
  </si>
  <si>
    <t>62 Drewry Way</t>
  </si>
  <si>
    <t>Bonita Springs</t>
  </si>
  <si>
    <t>Ingamar</t>
  </si>
  <si>
    <t>Johanning</t>
  </si>
  <si>
    <t>ijohanningrq@t-online.de</t>
  </si>
  <si>
    <t>816-977-9115</t>
  </si>
  <si>
    <t>71 Onsgard Way</t>
  </si>
  <si>
    <t>Allyn</t>
  </si>
  <si>
    <t>Hallowell</t>
  </si>
  <si>
    <t>ahallowellf1@bluehost.com</t>
  </si>
  <si>
    <t>916-846-1804</t>
  </si>
  <si>
    <t>91066 Westport Terrace</t>
  </si>
  <si>
    <t>Josepha</t>
  </si>
  <si>
    <t>Seth</t>
  </si>
  <si>
    <t>jsethkt@google.fr</t>
  </si>
  <si>
    <t>713-447-5213</t>
  </si>
  <si>
    <t>1968 Village Place</t>
  </si>
  <si>
    <t>Deloris</t>
  </si>
  <si>
    <t>Mechan</t>
  </si>
  <si>
    <t>dmechanfl@moonfruit.com</t>
  </si>
  <si>
    <t>512-277-2929</t>
  </si>
  <si>
    <t>579 Jackson Center</t>
  </si>
  <si>
    <t>Derrek</t>
  </si>
  <si>
    <t>Shalloo</t>
  </si>
  <si>
    <t>dshalloo5i@redcross.org</t>
  </si>
  <si>
    <t>509-980-7050</t>
  </si>
  <si>
    <t>98412 Stang Circle</t>
  </si>
  <si>
    <t>Cornela</t>
  </si>
  <si>
    <t>Bunnell</t>
  </si>
  <si>
    <t>cbunnellma@google.nl</t>
  </si>
  <si>
    <t>901-927-4282</t>
  </si>
  <si>
    <t>76125 Trailsway Parkway</t>
  </si>
  <si>
    <t>Memphis</t>
  </si>
  <si>
    <t>Alena</t>
  </si>
  <si>
    <t>Kuhle</t>
  </si>
  <si>
    <t>akuhlen2@abc.net.au</t>
  </si>
  <si>
    <t>719-233-6001</t>
  </si>
  <si>
    <t>7026 Arizona Street</t>
  </si>
  <si>
    <t>Sara-ann</t>
  </si>
  <si>
    <t>Westby</t>
  </si>
  <si>
    <t>swestby1v@msu.edu</t>
  </si>
  <si>
    <t>510-778-1066</t>
  </si>
  <si>
    <t>85117 Scott Center</t>
  </si>
  <si>
    <t>Berkeley</t>
  </si>
  <si>
    <t>Deena</t>
  </si>
  <si>
    <t>Marrill</t>
  </si>
  <si>
    <t>dmarrillb5@sina.com.cn</t>
  </si>
  <si>
    <t>214-381-3294</t>
  </si>
  <si>
    <t>73 Armistice Lane</t>
  </si>
  <si>
    <t>Irving</t>
  </si>
  <si>
    <t>Betta</t>
  </si>
  <si>
    <t>Armer</t>
  </si>
  <si>
    <t>barmerfi@cbsnews.com</t>
  </si>
  <si>
    <t>432-739-9231</t>
  </si>
  <si>
    <t>774 Hermina Terrace</t>
  </si>
  <si>
    <t>Werner</t>
  </si>
  <si>
    <t>Spark</t>
  </si>
  <si>
    <t>wspark10@mashable.com</t>
  </si>
  <si>
    <t>703-179-7835</t>
  </si>
  <si>
    <t>38236 Spohn Street</t>
  </si>
  <si>
    <t>Rona</t>
  </si>
  <si>
    <t>Kunisch</t>
  </si>
  <si>
    <t>rkunischfi@dion.ne.jp</t>
  </si>
  <si>
    <t>415-514-3255</t>
  </si>
  <si>
    <t>911 Prentice Trail</t>
  </si>
  <si>
    <t>Goncalo</t>
  </si>
  <si>
    <t>igoncalonl@1und1.de</t>
  </si>
  <si>
    <t>574-303-6886</t>
  </si>
  <si>
    <t>71815 Maywood Junction</t>
  </si>
  <si>
    <t>Kacey</t>
  </si>
  <si>
    <t>Meeus</t>
  </si>
  <si>
    <t>kmeeuskw@csmonitor.com</t>
  </si>
  <si>
    <t>814-930-2514</t>
  </si>
  <si>
    <t>18583 Anhalt Road</t>
  </si>
  <si>
    <t>Hoyt</t>
  </si>
  <si>
    <t>Stainfield</t>
  </si>
  <si>
    <t>hstainfieldqj@163.com</t>
  </si>
  <si>
    <t>901-183-3299</t>
  </si>
  <si>
    <t>32 Mcbride Trail</t>
  </si>
  <si>
    <t>Quillan</t>
  </si>
  <si>
    <t>Bethune</t>
  </si>
  <si>
    <t>qbethuneeo@xrea.com</t>
  </si>
  <si>
    <t>480-286-0284</t>
  </si>
  <si>
    <t>797 Walton Crossing</t>
  </si>
  <si>
    <t>Wildon</t>
  </si>
  <si>
    <t>Aliberti</t>
  </si>
  <si>
    <t>walibertikd@ezinearticles.com</t>
  </si>
  <si>
    <t>773-548-2365</t>
  </si>
  <si>
    <t>3404 Delaware Way</t>
  </si>
  <si>
    <t>Deborah</t>
  </si>
  <si>
    <t>Hachette</t>
  </si>
  <si>
    <t>dhachette2u@gizmodo.com</t>
  </si>
  <si>
    <t>608-660-3043</t>
  </si>
  <si>
    <t>27116 Boyd Parkway</t>
  </si>
  <si>
    <t>Cassandre</t>
  </si>
  <si>
    <t>Oldall</t>
  </si>
  <si>
    <t>coldallqc@senate.gov</t>
  </si>
  <si>
    <t>770-367-8457</t>
  </si>
  <si>
    <t>63405 Erie Junction</t>
  </si>
  <si>
    <t>Ced</t>
  </si>
  <si>
    <t>Dunbobbin</t>
  </si>
  <si>
    <t>cdunbobbinbf@google.nl</t>
  </si>
  <si>
    <t>309-899-7334</t>
  </si>
  <si>
    <t>3443 Lillian Road</t>
  </si>
  <si>
    <t>Krystyna</t>
  </si>
  <si>
    <t>Coyte</t>
  </si>
  <si>
    <t>kcoytenm@bandcamp.com</t>
  </si>
  <si>
    <t>215-676-8212</t>
  </si>
  <si>
    <t>47 Spohn Way</t>
  </si>
  <si>
    <t>Quint</t>
  </si>
  <si>
    <t>Rozalski</t>
  </si>
  <si>
    <t>qrozalskip7@diigo.com</t>
  </si>
  <si>
    <t>304-258-9637</t>
  </si>
  <si>
    <t>10626 Gulseth Point</t>
  </si>
  <si>
    <t>Morgantown</t>
  </si>
  <si>
    <t>Patricia</t>
  </si>
  <si>
    <t>Sherrott</t>
  </si>
  <si>
    <t>psherrottp2@e-recht24.de</t>
  </si>
  <si>
    <t>302-391-3666</t>
  </si>
  <si>
    <t>8329 Sundown Alley</t>
  </si>
  <si>
    <t>Janaye</t>
  </si>
  <si>
    <t>Liddle</t>
  </si>
  <si>
    <t>jliddleiv@skype.com</t>
  </si>
  <si>
    <t>859-919-2069</t>
  </si>
  <si>
    <t>1260 Porter Center</t>
  </si>
  <si>
    <t>Nigel</t>
  </si>
  <si>
    <t>Kittel</t>
  </si>
  <si>
    <t>nkitteln1@g.co</t>
  </si>
  <si>
    <t>336-264-0755</t>
  </si>
  <si>
    <t>13672 Doe Crossing Pass</t>
  </si>
  <si>
    <t>Jimmie</t>
  </si>
  <si>
    <t>Gell</t>
  </si>
  <si>
    <t>jgell7c@miibeian.gov.cn</t>
  </si>
  <si>
    <t>916-442-5345</t>
  </si>
  <si>
    <t>4098 4th Road</t>
  </si>
  <si>
    <t>Marie-ann</t>
  </si>
  <si>
    <t>Larkcum</t>
  </si>
  <si>
    <t>mlarkcum36@flavors.me</t>
  </si>
  <si>
    <t>713-141-4435</t>
  </si>
  <si>
    <t>37414 Garrison Court</t>
  </si>
  <si>
    <t>Olga</t>
  </si>
  <si>
    <t>Gavagan</t>
  </si>
  <si>
    <t>ogavagan31@desdev.cn</t>
  </si>
  <si>
    <t>727-420-5479</t>
  </si>
  <si>
    <t>65 Hansons Alley</t>
  </si>
  <si>
    <t>Clearwater</t>
  </si>
  <si>
    <t>Darcy</t>
  </si>
  <si>
    <t>Rosewell</t>
  </si>
  <si>
    <t>drosewellmi@baidu.com</t>
  </si>
  <si>
    <t>574-322-7778</t>
  </si>
  <si>
    <t>7003 Longview Circle</t>
  </si>
  <si>
    <t>Ynes</t>
  </si>
  <si>
    <t>ytusonk8@buzzfeed.com</t>
  </si>
  <si>
    <t>773-183-3414</t>
  </si>
  <si>
    <t>36 Schiller Pass</t>
  </si>
  <si>
    <t>Horatio</t>
  </si>
  <si>
    <t>Burd</t>
  </si>
  <si>
    <t>hburdfd@wired.com</t>
  </si>
  <si>
    <t>718-734-0556</t>
  </si>
  <si>
    <t>7978 Shasta Road</t>
  </si>
  <si>
    <t>Lissa</t>
  </si>
  <si>
    <t>Hatchell</t>
  </si>
  <si>
    <t>lhatchellnb@delicious.com</t>
  </si>
  <si>
    <t>801-501-5341</t>
  </si>
  <si>
    <t>70278 Sunbrook Trail</t>
  </si>
  <si>
    <t>Provo</t>
  </si>
  <si>
    <t>Hakeem</t>
  </si>
  <si>
    <t>Poltone</t>
  </si>
  <si>
    <t>hpoltoneod@issuu.com</t>
  </si>
  <si>
    <t>704-595-4381</t>
  </si>
  <si>
    <t>37195 Sherman Junction</t>
  </si>
  <si>
    <t>Willyt</t>
  </si>
  <si>
    <t>MacNeill</t>
  </si>
  <si>
    <t>wmacneillqg@forbes.com</t>
  </si>
  <si>
    <t>719-986-8222</t>
  </si>
  <si>
    <t>973 Katie Trail</t>
  </si>
  <si>
    <t>Winni</t>
  </si>
  <si>
    <t>Denmead</t>
  </si>
  <si>
    <t>wdenmead7q@go.com</t>
  </si>
  <si>
    <t>504-415-0225</t>
  </si>
  <si>
    <t>5339 Ridgeway Center</t>
  </si>
  <si>
    <t>Carie</t>
  </si>
  <si>
    <t>Lowth</t>
  </si>
  <si>
    <t>clowth9p@rakuten.co.jp</t>
  </si>
  <si>
    <t>646-838-7389</t>
  </si>
  <si>
    <t>4438 Spaight Pass</t>
  </si>
  <si>
    <t>Benedicta</t>
  </si>
  <si>
    <t>Pioch</t>
  </si>
  <si>
    <t>bpioch15@microsoft.com</t>
  </si>
  <si>
    <t>251-318-9513</t>
  </si>
  <si>
    <t>14 Quincy Junction</t>
  </si>
  <si>
    <t>Nissa</t>
  </si>
  <si>
    <t>Lyptrade</t>
  </si>
  <si>
    <t>nlyptradels@usa.gov</t>
  </si>
  <si>
    <t>915-223-8095</t>
  </si>
  <si>
    <t>91808 Express Circle</t>
  </si>
  <si>
    <t>Joly</t>
  </si>
  <si>
    <t>Avann</t>
  </si>
  <si>
    <t>javann71@adobe.com</t>
  </si>
  <si>
    <t>863-190-6319</t>
  </si>
  <si>
    <t>51 Lillian Street</t>
  </si>
  <si>
    <t>Lakeland</t>
  </si>
  <si>
    <t>Roxie</t>
  </si>
  <si>
    <t>Galea</t>
  </si>
  <si>
    <t>rgaleafx@vimeo.com</t>
  </si>
  <si>
    <t>407-193-7710</t>
  </si>
  <si>
    <t>449 Emmet Pass</t>
  </si>
  <si>
    <t>Else</t>
  </si>
  <si>
    <t>Stanyforth</t>
  </si>
  <si>
    <t>estanyforthr9@typepad.com</t>
  </si>
  <si>
    <t>412-174-2712</t>
  </si>
  <si>
    <t>89 Boyd Alley</t>
  </si>
  <si>
    <t>Selinda</t>
  </si>
  <si>
    <t>Bushnell</t>
  </si>
  <si>
    <t>sbushnellp0@amazon.com</t>
  </si>
  <si>
    <t>915-950-0336</t>
  </si>
  <si>
    <t>4827 Manley Circle</t>
  </si>
  <si>
    <t>Berkie</t>
  </si>
  <si>
    <t>Jentges</t>
  </si>
  <si>
    <t>bjentgese8@deliciousdays.com</t>
  </si>
  <si>
    <t>716-722-4068</t>
  </si>
  <si>
    <t>85373 Del Sol Lane</t>
  </si>
  <si>
    <t>Mikol</t>
  </si>
  <si>
    <t>Yitzhak</t>
  </si>
  <si>
    <t>myitzhakl5@stumbleupon.com</t>
  </si>
  <si>
    <t>215-599-7988</t>
  </si>
  <si>
    <t>22220 Westerfield Place</t>
  </si>
  <si>
    <t>Jodi</t>
  </si>
  <si>
    <t>Dallison</t>
  </si>
  <si>
    <t>jdallisongf@foxnews.com</t>
  </si>
  <si>
    <t>504-345-3769</t>
  </si>
  <si>
    <t>2429 Sutherland Pass</t>
  </si>
  <si>
    <t>Tessa</t>
  </si>
  <si>
    <t>Charette</t>
  </si>
  <si>
    <t>tcharette2c@google.com.br</t>
  </si>
  <si>
    <t>330-632-5115</t>
  </si>
  <si>
    <t>7289 Fuller Road</t>
  </si>
  <si>
    <t>Halie</t>
  </si>
  <si>
    <t>Jeannesson</t>
  </si>
  <si>
    <t>hjeannessondp@sphinn.com</t>
  </si>
  <si>
    <t>317-343-7926</t>
  </si>
  <si>
    <t>398 Colorado Trail</t>
  </si>
  <si>
    <t>Ardis</t>
  </si>
  <si>
    <t>Jenoure</t>
  </si>
  <si>
    <t>ajenourega@state.tx.us</t>
  </si>
  <si>
    <t>865-621-9222</t>
  </si>
  <si>
    <t>12978 American Ash Court</t>
  </si>
  <si>
    <t>Knoxville</t>
  </si>
  <si>
    <t>Elaina</t>
  </si>
  <si>
    <t>Jobey</t>
  </si>
  <si>
    <t>ejobeyh3@scribd.com</t>
  </si>
  <si>
    <t>574-305-9519</t>
  </si>
  <si>
    <t>17 Dorton Avenue</t>
  </si>
  <si>
    <t>Lurline</t>
  </si>
  <si>
    <t>Fannin</t>
  </si>
  <si>
    <t>lfanninou@tinypic.com</t>
  </si>
  <si>
    <t>571-303-2509</t>
  </si>
  <si>
    <t>63 Arizona Point</t>
  </si>
  <si>
    <t>Fairfax</t>
  </si>
  <si>
    <t>Sallyann</t>
  </si>
  <si>
    <t>Revington</t>
  </si>
  <si>
    <t>srevington5b@de.vu</t>
  </si>
  <si>
    <t>205-266-7499</t>
  </si>
  <si>
    <t>291 Farmco Plaza</t>
  </si>
  <si>
    <t>Tuscaloosa</t>
  </si>
  <si>
    <t>Amabelle</t>
  </si>
  <si>
    <t>Kleinmintz</t>
  </si>
  <si>
    <t>akleinmintz3g@xing.com</t>
  </si>
  <si>
    <t>303-213-8224</t>
  </si>
  <si>
    <t>4388 Dahle Trail</t>
  </si>
  <si>
    <t>Littleton</t>
  </si>
  <si>
    <t>Skippie</t>
  </si>
  <si>
    <t>Anthill</t>
  </si>
  <si>
    <t>santhill3n@spotify.com</t>
  </si>
  <si>
    <t>903-562-5766</t>
  </si>
  <si>
    <t>1683 Hayes Plaza</t>
  </si>
  <si>
    <t>Texarkana</t>
  </si>
  <si>
    <t>Benedetta</t>
  </si>
  <si>
    <t>Colly</t>
  </si>
  <si>
    <t>bcollyal@netvibes.com</t>
  </si>
  <si>
    <t>850-997-1518</t>
  </si>
  <si>
    <t>977 Iowa Hill</t>
  </si>
  <si>
    <t>Chansonnau</t>
  </si>
  <si>
    <t>gchansonnauoh@bandcamp.com</t>
  </si>
  <si>
    <t>806-152-9879</t>
  </si>
  <si>
    <t>31 Southridge Park</t>
  </si>
  <si>
    <t>Berna</t>
  </si>
  <si>
    <t>MacDermott</t>
  </si>
  <si>
    <t>bmacdermottpj@flickr.com</t>
  </si>
  <si>
    <t>765-837-3978</t>
  </si>
  <si>
    <t>853 Sullivan Way</t>
  </si>
  <si>
    <t>Muncie</t>
  </si>
  <si>
    <t>Robinet</t>
  </si>
  <si>
    <t>Attenbrow</t>
  </si>
  <si>
    <t>rattenbrowb9@jigsy.com</t>
  </si>
  <si>
    <t>303-367-3441</t>
  </si>
  <si>
    <t>273 Grim Center</t>
  </si>
  <si>
    <t>Toffanelli</t>
  </si>
  <si>
    <t>jtoffanelliqx@washington.edu</t>
  </si>
  <si>
    <t>415-345-9469</t>
  </si>
  <si>
    <t>3936 Anderson Pass</t>
  </si>
  <si>
    <t>Nikos</t>
  </si>
  <si>
    <t>Pulteneye</t>
  </si>
  <si>
    <t>npulteneyeio@pcworld.com</t>
  </si>
  <si>
    <t>810-372-6463</t>
  </si>
  <si>
    <t>8041 Lindbergh Road</t>
  </si>
  <si>
    <t>Flint</t>
  </si>
  <si>
    <t>Belchem</t>
  </si>
  <si>
    <t>ibelchem2@webmd.com</t>
  </si>
  <si>
    <t>937-967-1110</t>
  </si>
  <si>
    <t>7789 Bowman Trail</t>
  </si>
  <si>
    <t>Betty</t>
  </si>
  <si>
    <t>Hargerie</t>
  </si>
  <si>
    <t>bhargeriehi@bandcamp.com</t>
  </si>
  <si>
    <t>480-989-0446</t>
  </si>
  <si>
    <t>44 Porter Road</t>
  </si>
  <si>
    <t>Malissia</t>
  </si>
  <si>
    <t>Lilloe</t>
  </si>
  <si>
    <t>mlilloecn@columbia.edu</t>
  </si>
  <si>
    <t>260-289-5875</t>
  </si>
  <si>
    <t>41438 Kings Trail</t>
  </si>
  <si>
    <t>Kendell</t>
  </si>
  <si>
    <t>Delleschi</t>
  </si>
  <si>
    <t>kdelleschij@howstuffworks.com</t>
  </si>
  <si>
    <t>706-254-7982</t>
  </si>
  <si>
    <t>323 Welch Center</t>
  </si>
  <si>
    <t>Gregor</t>
  </si>
  <si>
    <t>Renison</t>
  </si>
  <si>
    <t>grenisonkb@imdb.com</t>
  </si>
  <si>
    <t>719-291-4347</t>
  </si>
  <si>
    <t>760 Acker Point</t>
  </si>
  <si>
    <t>Marylinda</t>
  </si>
  <si>
    <t>Dunnet</t>
  </si>
  <si>
    <t>mdunnetni@google.cn</t>
  </si>
  <si>
    <t>215-834-2102</t>
  </si>
  <si>
    <t>295 Sunbrook Center</t>
  </si>
  <si>
    <t>Sim</t>
  </si>
  <si>
    <t>Bowler</t>
  </si>
  <si>
    <t>sbowlerz@diigo.com</t>
  </si>
  <si>
    <t>915-210-9967</t>
  </si>
  <si>
    <t>62 Columbus Court</t>
  </si>
  <si>
    <t>Gavan</t>
  </si>
  <si>
    <t>Mackie</t>
  </si>
  <si>
    <t>gmackie99@clickbank.net</t>
  </si>
  <si>
    <t>661-592-8571</t>
  </si>
  <si>
    <t>96695 Leroy Place</t>
  </si>
  <si>
    <t>Palmdale</t>
  </si>
  <si>
    <t>Hails</t>
  </si>
  <si>
    <t>thails9l@theglobeandmail.com</t>
  </si>
  <si>
    <t>314-430-0119</t>
  </si>
  <si>
    <t>506 Haas Drive</t>
  </si>
  <si>
    <t>Elwin</t>
  </si>
  <si>
    <t>Yakobovicz</t>
  </si>
  <si>
    <t>eyakoboviczn6@fc2.com</t>
  </si>
  <si>
    <t>608-958-8759</t>
  </si>
  <si>
    <t>291 Sachs Street</t>
  </si>
  <si>
    <t>Persis</t>
  </si>
  <si>
    <t>Christer</t>
  </si>
  <si>
    <t>pchristerhx@businesswire.com</t>
  </si>
  <si>
    <t>325-341-0824</t>
  </si>
  <si>
    <t>15687 Del Sol Court</t>
  </si>
  <si>
    <t>Abilene</t>
  </si>
  <si>
    <t>Tomasina</t>
  </si>
  <si>
    <t>Belbin</t>
  </si>
  <si>
    <t>tbelbin3b@is.gd</t>
  </si>
  <si>
    <t>510-822-1036</t>
  </si>
  <si>
    <t>26 Amoth Road</t>
  </si>
  <si>
    <t>Zonnya</t>
  </si>
  <si>
    <t>Machon</t>
  </si>
  <si>
    <t>zmachoncf@rediff.com</t>
  </si>
  <si>
    <t>501-347-8560</t>
  </si>
  <si>
    <t>3475 Sycamore Street</t>
  </si>
  <si>
    <t>Hot Springs National Park</t>
  </si>
  <si>
    <t>Polini</t>
  </si>
  <si>
    <t>gpolinidr@howstuffworks.com</t>
  </si>
  <si>
    <t>972-141-8548</t>
  </si>
  <si>
    <t>8562 Waxwing Alley</t>
  </si>
  <si>
    <t>Garland</t>
  </si>
  <si>
    <t>Dena</t>
  </si>
  <si>
    <t>Rosberg</t>
  </si>
  <si>
    <t>drosberg6u@simplemachines.org</t>
  </si>
  <si>
    <t>619-704-5643</t>
  </si>
  <si>
    <t>54424 Moulton Alley</t>
  </si>
  <si>
    <t>Bealle</t>
  </si>
  <si>
    <t>Ferrolli</t>
  </si>
  <si>
    <t>bferrolli8c@cbsnews.com</t>
  </si>
  <si>
    <t>843-111-2279</t>
  </si>
  <si>
    <t>1704 Cascade Terrace</t>
  </si>
  <si>
    <t>Gilbey</t>
  </si>
  <si>
    <t>rgilbeyat@clickbank.net</t>
  </si>
  <si>
    <t>434-150-9295</t>
  </si>
  <si>
    <t>598 Kipling Trail</t>
  </si>
  <si>
    <t>Manassas</t>
  </si>
  <si>
    <t>Debor</t>
  </si>
  <si>
    <t>Agronski</t>
  </si>
  <si>
    <t>dagronskiq9@surveymonkey.com</t>
  </si>
  <si>
    <t>727-713-5831</t>
  </si>
  <si>
    <t>79520 Mcbride Lane</t>
  </si>
  <si>
    <t>Klara</t>
  </si>
  <si>
    <t>Cotton</t>
  </si>
  <si>
    <t>kcotton95@youtube.com</t>
  </si>
  <si>
    <t>310-102-0796</t>
  </si>
  <si>
    <t>113 Lake View Road</t>
  </si>
  <si>
    <t>Hanna</t>
  </si>
  <si>
    <t>Harefoot</t>
  </si>
  <si>
    <t>hharefoot9m@tumblr.com</t>
  </si>
  <si>
    <t>719-489-5432</t>
  </si>
  <si>
    <t>243 Petterle Crossing</t>
  </si>
  <si>
    <t>Gabi</t>
  </si>
  <si>
    <t>Haet</t>
  </si>
  <si>
    <t>ghaethj@npr.org</t>
  </si>
  <si>
    <t>425-603-2806</t>
  </si>
  <si>
    <t>28 Chinook Crossing</t>
  </si>
  <si>
    <t>Staci</t>
  </si>
  <si>
    <t>Zollner</t>
  </si>
  <si>
    <t>szollner5m@skype.com</t>
  </si>
  <si>
    <t>619-789-1594</t>
  </si>
  <si>
    <t>23281 Southridge Alley</t>
  </si>
  <si>
    <t>Livvy</t>
  </si>
  <si>
    <t>Arthey</t>
  </si>
  <si>
    <t>lartheyd6@cnbc.com</t>
  </si>
  <si>
    <t>502-493-7347</t>
  </si>
  <si>
    <t>63 5th Street</t>
  </si>
  <si>
    <t>Nancie</t>
  </si>
  <si>
    <t>Motherwell</t>
  </si>
  <si>
    <t>nmotherwello3@istockphoto.com</t>
  </si>
  <si>
    <t>770-130-2276</t>
  </si>
  <si>
    <t>73 Reinke Junction</t>
  </si>
  <si>
    <t>Arlena</t>
  </si>
  <si>
    <t>Hollyland</t>
  </si>
  <si>
    <t>ahollyland65@marketwatch.com</t>
  </si>
  <si>
    <t>910-567-2640</t>
  </si>
  <si>
    <t>3260 Quincy Crossing</t>
  </si>
  <si>
    <t>Byran</t>
  </si>
  <si>
    <t>Bowering</t>
  </si>
  <si>
    <t>bbowering7w@buzzfeed.com</t>
  </si>
  <si>
    <t>718-320-9968</t>
  </si>
  <si>
    <t>2296 Hazelcrest Point</t>
  </si>
  <si>
    <t>Lamport</t>
  </si>
  <si>
    <t>llamport2z@hatena.ne.jp</t>
  </si>
  <si>
    <t>619-896-1165</t>
  </si>
  <si>
    <t>4333 Mayer Hill</t>
  </si>
  <si>
    <t>Glenn</t>
  </si>
  <si>
    <t>Brundle</t>
  </si>
  <si>
    <t>gbrundlek1@printfriendly.com</t>
  </si>
  <si>
    <t>646-111-3103</t>
  </si>
  <si>
    <t>749 Brentwood Lane</t>
  </si>
  <si>
    <t>Myrlene</t>
  </si>
  <si>
    <t>Knyvett</t>
  </si>
  <si>
    <t>mknyvettt@spiegel.de</t>
  </si>
  <si>
    <t>913-324-6134</t>
  </si>
  <si>
    <t>8047 Chive Hill</t>
  </si>
  <si>
    <t>Thurstan</t>
  </si>
  <si>
    <t>Pulfer</t>
  </si>
  <si>
    <t>tpulferql@wsj.com</t>
  </si>
  <si>
    <t>504-228-6063</t>
  </si>
  <si>
    <t>6953 Comanche Hill</t>
  </si>
  <si>
    <t>Gerrard</t>
  </si>
  <si>
    <t>Formigli</t>
  </si>
  <si>
    <t>gformiglinn@squidoo.com</t>
  </si>
  <si>
    <t>512-913-5552</t>
  </si>
  <si>
    <t>858 Kings Park</t>
  </si>
  <si>
    <t>Georgena</t>
  </si>
  <si>
    <t>Brettle</t>
  </si>
  <si>
    <t>gbrettlehs@sciencedaily.com</t>
  </si>
  <si>
    <t>202-692-5203</t>
  </si>
  <si>
    <t>41 Glacier Hill Alley</t>
  </si>
  <si>
    <t>Zorah</t>
  </si>
  <si>
    <t>Sarrell</t>
  </si>
  <si>
    <t>zsarrell9r@jugem.jp</t>
  </si>
  <si>
    <t>704-658-9753</t>
  </si>
  <si>
    <t>148 Homewood Place</t>
  </si>
  <si>
    <t>Erroll</t>
  </si>
  <si>
    <t>Blackaller</t>
  </si>
  <si>
    <t>eblackaller1n@latimes.com</t>
  </si>
  <si>
    <t>480-791-3843</t>
  </si>
  <si>
    <t>73 Michigan Road</t>
  </si>
  <si>
    <t>Nevil</t>
  </si>
  <si>
    <t>Webberley</t>
  </si>
  <si>
    <t>nwebberley8w@studiopress.com</t>
  </si>
  <si>
    <t>202-740-6665</t>
  </si>
  <si>
    <t>573 6th Road</t>
  </si>
  <si>
    <t>Orelia</t>
  </si>
  <si>
    <t>Diter</t>
  </si>
  <si>
    <t>oditernu@shutterfly.com</t>
  </si>
  <si>
    <t>850-433-6173</t>
  </si>
  <si>
    <t>48 Farwell Crossing</t>
  </si>
  <si>
    <t>Henlon</t>
  </si>
  <si>
    <t>dhenlonc2@blogs.com</t>
  </si>
  <si>
    <t>303-394-5294</t>
  </si>
  <si>
    <t>92 Eastlawn Lane</t>
  </si>
  <si>
    <t>Ximenes</t>
  </si>
  <si>
    <t>Gomme</t>
  </si>
  <si>
    <t>xgommebg@spiegel.de</t>
  </si>
  <si>
    <t>585-487-6587</t>
  </si>
  <si>
    <t>78520 Schurz Trail</t>
  </si>
  <si>
    <t>Beilul</t>
  </si>
  <si>
    <t>Pagan</t>
  </si>
  <si>
    <t>bpagan2m@taobao.com</t>
  </si>
  <si>
    <t>913-659-9800</t>
  </si>
  <si>
    <t>89 Donald Center</t>
  </si>
  <si>
    <t>Negal</t>
  </si>
  <si>
    <t>hnegal76@umn.edu</t>
  </si>
  <si>
    <t>251-161-1110</t>
  </si>
  <si>
    <t>138 Tomscot Plaza</t>
  </si>
  <si>
    <t>Ricky</t>
  </si>
  <si>
    <t>Hutchin</t>
  </si>
  <si>
    <t>rhutchin7y@springer.com</t>
  </si>
  <si>
    <t>202-123-8111</t>
  </si>
  <si>
    <t>5759 Independence Drive</t>
  </si>
  <si>
    <t>Catlaina</t>
  </si>
  <si>
    <t>Renon</t>
  </si>
  <si>
    <t>crenonny@webeden.co.uk</t>
  </si>
  <si>
    <t>786-940-9822</t>
  </si>
  <si>
    <t>90 Tony Plaza</t>
  </si>
  <si>
    <t>Winnie</t>
  </si>
  <si>
    <t>Mizzen</t>
  </si>
  <si>
    <t>wmizzenjm@go.com</t>
  </si>
  <si>
    <t>330-514-1664</t>
  </si>
  <si>
    <t>60 Morningstar Lane</t>
  </si>
  <si>
    <t>Youngstown</t>
  </si>
  <si>
    <t>Siffre</t>
  </si>
  <si>
    <t>Hellcat</t>
  </si>
  <si>
    <t>shellcatj9@economist.com</t>
  </si>
  <si>
    <t>559-122-7163</t>
  </si>
  <si>
    <t>5667 Troy Way</t>
  </si>
  <si>
    <t>Merci</t>
  </si>
  <si>
    <t>Anning</t>
  </si>
  <si>
    <t>manningh7@nifty.com</t>
  </si>
  <si>
    <t>302-243-6591</t>
  </si>
  <si>
    <t>53420 Basil Point</t>
  </si>
  <si>
    <t>Gale</t>
  </si>
  <si>
    <t>Gallen</t>
  </si>
  <si>
    <t>ggallene1@moonfruit.com</t>
  </si>
  <si>
    <t>830-241-0916</t>
  </si>
  <si>
    <t>672 Thierer Trail</t>
  </si>
  <si>
    <t>Armin</t>
  </si>
  <si>
    <t>Measen</t>
  </si>
  <si>
    <t>ameasenbt@hubpages.com</t>
  </si>
  <si>
    <t>862-394-4120</t>
  </si>
  <si>
    <t>934 Shasta Terrace</t>
  </si>
  <si>
    <t>Ashlee</t>
  </si>
  <si>
    <t>Ghiron</t>
  </si>
  <si>
    <t>aghironq4@123-reg.co.uk</t>
  </si>
  <si>
    <t>304-126-4623</t>
  </si>
  <si>
    <t>97842 Continental Avenue</t>
  </si>
  <si>
    <t>Louisette</t>
  </si>
  <si>
    <t>Ditch</t>
  </si>
  <si>
    <t>lditchnu@mlb.com</t>
  </si>
  <si>
    <t>843-914-4036</t>
  </si>
  <si>
    <t>61 Kinsman Way</t>
  </si>
  <si>
    <t>Beaufort</t>
  </si>
  <si>
    <t>Martainn</t>
  </si>
  <si>
    <t>Alenichicov</t>
  </si>
  <si>
    <t>malenichicovqh@ftc.gov</t>
  </si>
  <si>
    <t>561-912-2066</t>
  </si>
  <si>
    <t>58 Sloan Road</t>
  </si>
  <si>
    <t>Tannie</t>
  </si>
  <si>
    <t>Warlock</t>
  </si>
  <si>
    <t>twarlock1x@geocities.com</t>
  </si>
  <si>
    <t>330-458-1327</t>
  </si>
  <si>
    <t>525 Little Fleur Terrace</t>
  </si>
  <si>
    <t>Bliss</t>
  </si>
  <si>
    <t>Cordoba</t>
  </si>
  <si>
    <t>bcordobaeg@google.pl</t>
  </si>
  <si>
    <t>202-933-5194</t>
  </si>
  <si>
    <t>86 Maple Alley</t>
  </si>
  <si>
    <t>Andra</t>
  </si>
  <si>
    <t>Faucett</t>
  </si>
  <si>
    <t>afaucettat@craigslist.org</t>
  </si>
  <si>
    <t>317-358-5198</t>
  </si>
  <si>
    <t>2172 Larry Terrace</t>
  </si>
  <si>
    <t>Amity</t>
  </si>
  <si>
    <t>Twigge</t>
  </si>
  <si>
    <t>atwiggeny@gmpg.org</t>
  </si>
  <si>
    <t>785-335-4610</t>
  </si>
  <si>
    <t>97 Tomscot Junction</t>
  </si>
  <si>
    <t>Elles</t>
  </si>
  <si>
    <t>cellesgw@barnesandnoble.com</t>
  </si>
  <si>
    <t>619-232-1557</t>
  </si>
  <si>
    <t>2714 Walton Park</t>
  </si>
  <si>
    <t>Munmro</t>
  </si>
  <si>
    <t>Betke</t>
  </si>
  <si>
    <t>mbetkepi@goo.gl</t>
  </si>
  <si>
    <t>469-545-7623</t>
  </si>
  <si>
    <t>5380 Heath Hill</t>
  </si>
  <si>
    <t>Zora</t>
  </si>
  <si>
    <t>Rossetti</t>
  </si>
  <si>
    <t>zrossettii7@wordpress.org</t>
  </si>
  <si>
    <t>202-832-5341</t>
  </si>
  <si>
    <t>83 Maywood Point</t>
  </si>
  <si>
    <t>Alford</t>
  </si>
  <si>
    <t>aroddy41@dmoz.org</t>
  </si>
  <si>
    <t>616-592-3514</t>
  </si>
  <si>
    <t>62246 Norway Maple Terrace</t>
  </si>
  <si>
    <t>Grand Rapids</t>
  </si>
  <si>
    <t>Dennet</t>
  </si>
  <si>
    <t>Burniston</t>
  </si>
  <si>
    <t>dburnistondv@nymag.com</t>
  </si>
  <si>
    <t>812-309-5534</t>
  </si>
  <si>
    <t>27 Hoepker Parkway</t>
  </si>
  <si>
    <t>Lonnie</t>
  </si>
  <si>
    <t>Shera</t>
  </si>
  <si>
    <t>lshera4f@opera.com</t>
  </si>
  <si>
    <t>865-940-6634</t>
  </si>
  <si>
    <t>1678 Chive Junction</t>
  </si>
  <si>
    <t>Sharyl</t>
  </si>
  <si>
    <t>Brando</t>
  </si>
  <si>
    <t>sbrando88@cpanel.net</t>
  </si>
  <si>
    <t>619-235-3930</t>
  </si>
  <si>
    <t>9007 Myrtle Center</t>
  </si>
  <si>
    <t>Instrell</t>
  </si>
  <si>
    <t>sinstrell7v@newyorker.com</t>
  </si>
  <si>
    <t>203-189-8203</t>
  </si>
  <si>
    <t>6239 Russell Crossing</t>
  </si>
  <si>
    <t>Norwalk</t>
  </si>
  <si>
    <t>Brinna</t>
  </si>
  <si>
    <t>Abramovitz</t>
  </si>
  <si>
    <t>babramovitzep@about.com</t>
  </si>
  <si>
    <t>605-977-4274</t>
  </si>
  <si>
    <t>732 Killdeer Way</t>
  </si>
  <si>
    <t>Mareah</t>
  </si>
  <si>
    <t>Bernade</t>
  </si>
  <si>
    <t>mbernadejs@stanford.edu</t>
  </si>
  <si>
    <t>612-264-8845</t>
  </si>
  <si>
    <t>12195 West Point</t>
  </si>
  <si>
    <t>Obadias</t>
  </si>
  <si>
    <t>Ingrem</t>
  </si>
  <si>
    <t>oingremmz@yahoo.co.jp</t>
  </si>
  <si>
    <t>682-251-9639</t>
  </si>
  <si>
    <t>75 Monterey Court</t>
  </si>
  <si>
    <t>Davy</t>
  </si>
  <si>
    <t>Dunsmore</t>
  </si>
  <si>
    <t>ddunsmorehu@deliciousdays.com</t>
  </si>
  <si>
    <t>865-498-2284</t>
  </si>
  <si>
    <t>585 Forster Lane</t>
  </si>
  <si>
    <t>Robinett</t>
  </si>
  <si>
    <t>Cossum</t>
  </si>
  <si>
    <t>rcossumba@devhub.com</t>
  </si>
  <si>
    <t>314-377-5588</t>
  </si>
  <si>
    <t>226 Karstens Hill</t>
  </si>
  <si>
    <t>Davie</t>
  </si>
  <si>
    <t>Ewbanks</t>
  </si>
  <si>
    <t>dewbanksf0@google.es</t>
  </si>
  <si>
    <t>570-716-5553</t>
  </si>
  <si>
    <t>21 North Place</t>
  </si>
  <si>
    <t>Scranton</t>
  </si>
  <si>
    <t>Wood</t>
  </si>
  <si>
    <t>Gallager</t>
  </si>
  <si>
    <t>wgallager55@drupal.org</t>
  </si>
  <si>
    <t>405-637-9724</t>
  </si>
  <si>
    <t>59 Eagan Way</t>
  </si>
  <si>
    <t>Carlie</t>
  </si>
  <si>
    <t>Pala</t>
  </si>
  <si>
    <t>cpala1d@mysql.com</t>
  </si>
  <si>
    <t>563-279-3211</t>
  </si>
  <si>
    <t>765 Del Sol Way</t>
  </si>
  <si>
    <t>Julia</t>
  </si>
  <si>
    <t>Attard</t>
  </si>
  <si>
    <t>jattard4b@alexa.com</t>
  </si>
  <si>
    <t>864-832-6205</t>
  </si>
  <si>
    <t>68894 Melody Alley</t>
  </si>
  <si>
    <t>Phyllis</t>
  </si>
  <si>
    <t>Lafranconi</t>
  </si>
  <si>
    <t>plafranconi4r@google.it</t>
  </si>
  <si>
    <t>707-147-5590</t>
  </si>
  <si>
    <t>705 Oak Valley Crossing</t>
  </si>
  <si>
    <t>Petaluma</t>
  </si>
  <si>
    <t>Brear</t>
  </si>
  <si>
    <t>Barthod</t>
  </si>
  <si>
    <t>bbarthode@sina.com.cn</t>
  </si>
  <si>
    <t>323-448-0622</t>
  </si>
  <si>
    <t>87 Namekagon Junction</t>
  </si>
  <si>
    <t>Randee</t>
  </si>
  <si>
    <t>Crinion</t>
  </si>
  <si>
    <t>rcrinionei@bing.com</t>
  </si>
  <si>
    <t>515-498-8663</t>
  </si>
  <si>
    <t>8610 Blackbird Street</t>
  </si>
  <si>
    <t>Burnard</t>
  </si>
  <si>
    <t>Stichel</t>
  </si>
  <si>
    <t>bstichelom@adobe.com</t>
  </si>
  <si>
    <t>214-895-6012</t>
  </si>
  <si>
    <t>182 Leroy Way</t>
  </si>
  <si>
    <t>Ange</t>
  </si>
  <si>
    <t>Kieran</t>
  </si>
  <si>
    <t>akieranps@naver.com</t>
  </si>
  <si>
    <t>205-324-9179</t>
  </si>
  <si>
    <t>696 Graceland Lane</t>
  </si>
  <si>
    <t>Yehudi</t>
  </si>
  <si>
    <t>Sabathe</t>
  </si>
  <si>
    <t>ysabathe34@wired.com</t>
  </si>
  <si>
    <t>304-856-3510</t>
  </si>
  <si>
    <t>8957 Kennedy Terrace</t>
  </si>
  <si>
    <t>Marena</t>
  </si>
  <si>
    <t>Plewman</t>
  </si>
  <si>
    <t>mplewmano7@woothemes.com</t>
  </si>
  <si>
    <t>518-317-1240</t>
  </si>
  <si>
    <t>271 Buhler Alley</t>
  </si>
  <si>
    <t>Julieta</t>
  </si>
  <si>
    <t>Robbert</t>
  </si>
  <si>
    <t>jrobbertov@people.com.cn</t>
  </si>
  <si>
    <t>812-348-7904</t>
  </si>
  <si>
    <t>26 Eagan Parkway</t>
  </si>
  <si>
    <t>Deina</t>
  </si>
  <si>
    <t>Kainz</t>
  </si>
  <si>
    <t>dkainzh6@freewebs.com</t>
  </si>
  <si>
    <t>518-801-6959</t>
  </si>
  <si>
    <t>6962 Northport Alley</t>
  </si>
  <si>
    <t>Tabby</t>
  </si>
  <si>
    <t>Reford</t>
  </si>
  <si>
    <t>treford6e@bloglovin.com</t>
  </si>
  <si>
    <t>208-366-8852</t>
  </si>
  <si>
    <t>470 Calypso Parkway</t>
  </si>
  <si>
    <t>Huntley</t>
  </si>
  <si>
    <t>dhuntleykw@time.com</t>
  </si>
  <si>
    <t>661-490-5980</t>
  </si>
  <si>
    <t>404 Graedel Junction</t>
  </si>
  <si>
    <t>Bunnie</t>
  </si>
  <si>
    <t>Bedboro</t>
  </si>
  <si>
    <t>bbedborohq@discuz.net</t>
  </si>
  <si>
    <t>786-348-6657</t>
  </si>
  <si>
    <t>5475 Goodland Court</t>
  </si>
  <si>
    <t>Bekki</t>
  </si>
  <si>
    <t>Mayhew</t>
  </si>
  <si>
    <t>bmayhew81@people.com.cn</t>
  </si>
  <si>
    <t>571-976-5117</t>
  </si>
  <si>
    <t>887 Sheridan Plaza</t>
  </si>
  <si>
    <t>Yevette</t>
  </si>
  <si>
    <t>Harris</t>
  </si>
  <si>
    <t>yharrisck@google.co.jp</t>
  </si>
  <si>
    <t>502-903-9670</t>
  </si>
  <si>
    <t>653 Superior Crossing</t>
  </si>
  <si>
    <t>Ava</t>
  </si>
  <si>
    <t>Fitzroy</t>
  </si>
  <si>
    <t>afitzroyao@hexun.com</t>
  </si>
  <si>
    <t>713-720-5744</t>
  </si>
  <si>
    <t>12971 Prairie Rose Terrace</t>
  </si>
  <si>
    <t>Farah</t>
  </si>
  <si>
    <t>Brignall</t>
  </si>
  <si>
    <t>fbrignalll3@google.com.au</t>
  </si>
  <si>
    <t>915-315-4770</t>
  </si>
  <si>
    <t>79855 Sommers Junction</t>
  </si>
  <si>
    <t>Joli</t>
  </si>
  <si>
    <t>Seeler</t>
  </si>
  <si>
    <t>jseelerok@odnoklassniki.ru</t>
  </si>
  <si>
    <t>801-893-4947</t>
  </si>
  <si>
    <t>9566 Erie Alley</t>
  </si>
  <si>
    <t>Lyn</t>
  </si>
  <si>
    <t>Lucken</t>
  </si>
  <si>
    <t>llucken6y@arstechnica.com</t>
  </si>
  <si>
    <t>214-888-4139</t>
  </si>
  <si>
    <t>90 Butterfield Court</t>
  </si>
  <si>
    <t>Betteanne</t>
  </si>
  <si>
    <t>Tullis</t>
  </si>
  <si>
    <t>btullisjs@digg.com</t>
  </si>
  <si>
    <t>713-371-6630</t>
  </si>
  <si>
    <t>284 Moose Park</t>
  </si>
  <si>
    <t>Pooh</t>
  </si>
  <si>
    <t>Harlick</t>
  </si>
  <si>
    <t>pharlick2n@techcrunch.com</t>
  </si>
  <si>
    <t>626-442-9979</t>
  </si>
  <si>
    <t>4493 Macpherson Place</t>
  </si>
  <si>
    <t>Eduino</t>
  </si>
  <si>
    <t>Hammant</t>
  </si>
  <si>
    <t>ehammantkh@ow.ly</t>
  </si>
  <si>
    <t>775-949-6601</t>
  </si>
  <si>
    <t>824 Blaine Terrace</t>
  </si>
  <si>
    <t>Carson City</t>
  </si>
  <si>
    <t>Cordy</t>
  </si>
  <si>
    <t>Corder</t>
  </si>
  <si>
    <t>ccorderkv@bluehost.com</t>
  </si>
  <si>
    <t>248-645-5795</t>
  </si>
  <si>
    <t>83 Thierer Center</t>
  </si>
  <si>
    <t>Farmington</t>
  </si>
  <si>
    <t>Jack</t>
  </si>
  <si>
    <t>Dobby</t>
  </si>
  <si>
    <t>jdobby73@ocn.ne.jp</t>
  </si>
  <si>
    <t>916-728-6425</t>
  </si>
  <si>
    <t>8167 Spenser Trail</t>
  </si>
  <si>
    <t>Elianore</t>
  </si>
  <si>
    <t>Petegree</t>
  </si>
  <si>
    <t>epetegreem0@hhs.gov</t>
  </si>
  <si>
    <t>509-711-6514</t>
  </si>
  <si>
    <t>4783 Coleman Parkway</t>
  </si>
  <si>
    <t>Lily</t>
  </si>
  <si>
    <t>Holbury</t>
  </si>
  <si>
    <t>lholburybk@furl.net</t>
  </si>
  <si>
    <t>704-499-3352</t>
  </si>
  <si>
    <t>23601 Artisan Trail</t>
  </si>
  <si>
    <t>Leif</t>
  </si>
  <si>
    <t>Bleakley</t>
  </si>
  <si>
    <t>lbleakley86@w3.org</t>
  </si>
  <si>
    <t>314-621-3413</t>
  </si>
  <si>
    <t>68562 Eastwood Pass</t>
  </si>
  <si>
    <t>Haroun</t>
  </si>
  <si>
    <t>Donaldson</t>
  </si>
  <si>
    <t>hdonaldsonnr@myspace.com</t>
  </si>
  <si>
    <t>217-308-8278</t>
  </si>
  <si>
    <t>728 Village Crossing</t>
  </si>
  <si>
    <t>Quincy</t>
  </si>
  <si>
    <t>Gors</t>
  </si>
  <si>
    <t>qgorsc3@wikipedia.org</t>
  </si>
  <si>
    <t>302-330-6339</t>
  </si>
  <si>
    <t>81035 Coolidge Way</t>
  </si>
  <si>
    <t>Normie</t>
  </si>
  <si>
    <t>Shaw</t>
  </si>
  <si>
    <t>nshaw9u@craigslist.org</t>
  </si>
  <si>
    <t>571-477-6696</t>
  </si>
  <si>
    <t>240 Old Gate Alley</t>
  </si>
  <si>
    <t>Philipa</t>
  </si>
  <si>
    <t>Tomeo</t>
  </si>
  <si>
    <t>ptomeod@cpanel.net</t>
  </si>
  <si>
    <t>806-822-7575</t>
  </si>
  <si>
    <t>52 Superior Parkway</t>
  </si>
  <si>
    <t>Arabelle</t>
  </si>
  <si>
    <t>Breewood</t>
  </si>
  <si>
    <t>abreewoodmm@studiopress.com</t>
  </si>
  <si>
    <t>405-309-9855</t>
  </si>
  <si>
    <t>277 Luster Point</t>
  </si>
  <si>
    <t>Zonda</t>
  </si>
  <si>
    <t>Poolman</t>
  </si>
  <si>
    <t>zpoolmaniz@linkedin.com</t>
  </si>
  <si>
    <t>701-504-0789</t>
  </si>
  <si>
    <t>125 Ryan Avenue</t>
  </si>
  <si>
    <t>Edythe</t>
  </si>
  <si>
    <t>Burgoin</t>
  </si>
  <si>
    <t>eburgoinng@gmpg.org</t>
  </si>
  <si>
    <t>404-161-6995</t>
  </si>
  <si>
    <t>546 Lyons Pass</t>
  </si>
  <si>
    <t>Nike</t>
  </si>
  <si>
    <t>Vero</t>
  </si>
  <si>
    <t>nverok5@businesswire.com</t>
  </si>
  <si>
    <t>407-562-6861</t>
  </si>
  <si>
    <t>772 Hoard Crossing</t>
  </si>
  <si>
    <t>Winter Haven</t>
  </si>
  <si>
    <t>Ondrea</t>
  </si>
  <si>
    <t>Franck</t>
  </si>
  <si>
    <t>ofranckdd@artisteer.com</t>
  </si>
  <si>
    <t>816-490-3604</t>
  </si>
  <si>
    <t>10454 Beilfuss Road</t>
  </si>
  <si>
    <t>Lemar</t>
  </si>
  <si>
    <t>Judgkins</t>
  </si>
  <si>
    <t>ljudgkinsji@godaddy.com</t>
  </si>
  <si>
    <t>970-338-7988</t>
  </si>
  <si>
    <t>2030 6th Circle</t>
  </si>
  <si>
    <t>Fort Collins</t>
  </si>
  <si>
    <t>Swen</t>
  </si>
  <si>
    <t>Godsell</t>
  </si>
  <si>
    <t>sgodsell65@aol.com</t>
  </si>
  <si>
    <t>704-375-4110</t>
  </si>
  <si>
    <t>70676 Huxley Crossing</t>
  </si>
  <si>
    <t>Krollmann</t>
  </si>
  <si>
    <t>akrollmannnc@google.ru</t>
  </si>
  <si>
    <t>978-589-2239</t>
  </si>
  <si>
    <t>76 Tony Trail</t>
  </si>
  <si>
    <t>Kristofer</t>
  </si>
  <si>
    <t>Kneath</t>
  </si>
  <si>
    <t>kkneathqp@spotify.com</t>
  </si>
  <si>
    <t>210-137-0814</t>
  </si>
  <si>
    <t>32303 Mitchell Crossing</t>
  </si>
  <si>
    <t>Bathsheba</t>
  </si>
  <si>
    <t>Toothill</t>
  </si>
  <si>
    <t>btoothillfo@ezinearticles.com</t>
  </si>
  <si>
    <t>713-180-0646</t>
  </si>
  <si>
    <t>132 Mcbride Terrace</t>
  </si>
  <si>
    <t>Minny</t>
  </si>
  <si>
    <t>Possek</t>
  </si>
  <si>
    <t>mpossekfo@google.nl</t>
  </si>
  <si>
    <t>917-678-2151</t>
  </si>
  <si>
    <t>30 Autumn Leaf Crossing</t>
  </si>
  <si>
    <t>Netta</t>
  </si>
  <si>
    <t>Prowse</t>
  </si>
  <si>
    <t>nprowseps@nationalgeographic.com</t>
  </si>
  <si>
    <t>501-163-7051</t>
  </si>
  <si>
    <t>3907 Mayer Drive</t>
  </si>
  <si>
    <t>Glenine</t>
  </si>
  <si>
    <t>Bruniges</t>
  </si>
  <si>
    <t>gbrunigesq5@soup.io</t>
  </si>
  <si>
    <t>336-666-5534</t>
  </si>
  <si>
    <t>762 Dixon Drive</t>
  </si>
  <si>
    <t>Duky</t>
  </si>
  <si>
    <t>dtheodoris2s@drupal.org</t>
  </si>
  <si>
    <t>518-417-5694</t>
  </si>
  <si>
    <t>746 Kings Trail</t>
  </si>
  <si>
    <t>Danyette</t>
  </si>
  <si>
    <t>Piatek</t>
  </si>
  <si>
    <t>dpiatek2j@printfriendly.com</t>
  </si>
  <si>
    <t>585-504-4833</t>
  </si>
  <si>
    <t>2512 Macpherson Drive</t>
  </si>
  <si>
    <t>Lucais</t>
  </si>
  <si>
    <t>Pettus</t>
  </si>
  <si>
    <t>lpettusgl@domainmarket.com</t>
  </si>
  <si>
    <t>314-162-9419</t>
  </si>
  <si>
    <t>3547 Gulseth Parkway</t>
  </si>
  <si>
    <t>Taylor</t>
  </si>
  <si>
    <t>Joutapaitis</t>
  </si>
  <si>
    <t>tjoutapaitisj7@nifty.com</t>
  </si>
  <si>
    <t>269-243-4866</t>
  </si>
  <si>
    <t>40 Straubel Terrace</t>
  </si>
  <si>
    <t>Dido</t>
  </si>
  <si>
    <t>Thomazet</t>
  </si>
  <si>
    <t>dthomazetc2@merriam-webster.com</t>
  </si>
  <si>
    <t>770-251-7441</t>
  </si>
  <si>
    <t>3723 Morrow Place</t>
  </si>
  <si>
    <t>Christyna</t>
  </si>
  <si>
    <t>Ciobutaru</t>
  </si>
  <si>
    <t>cciobutaru6v@netlog.com</t>
  </si>
  <si>
    <t>704-120-3431</t>
  </si>
  <si>
    <t>714 Aberg Circle</t>
  </si>
  <si>
    <t>Starlene</t>
  </si>
  <si>
    <t>Klausen</t>
  </si>
  <si>
    <t>sklausenr8@github.com</t>
  </si>
  <si>
    <t>405-841-9429</t>
  </si>
  <si>
    <t>19 Delladonna Way</t>
  </si>
  <si>
    <t>Giacinta</t>
  </si>
  <si>
    <t>Semered</t>
  </si>
  <si>
    <t>gsemered1u@dot.gov</t>
  </si>
  <si>
    <t>202-409-8881</t>
  </si>
  <si>
    <t>17 Lien Center</t>
  </si>
  <si>
    <t>Wailes</t>
  </si>
  <si>
    <t>bwailes4a@mac.com</t>
  </si>
  <si>
    <t>213-147-9443</t>
  </si>
  <si>
    <t>180 Myrtle Court</t>
  </si>
  <si>
    <t>Georgeanne</t>
  </si>
  <si>
    <t>Eaves</t>
  </si>
  <si>
    <t>geavesa6@discuz.net</t>
  </si>
  <si>
    <t>203-687-8826</t>
  </si>
  <si>
    <t>954 West Park</t>
  </si>
  <si>
    <t>Cornelle</t>
  </si>
  <si>
    <t>Van der Hoeven</t>
  </si>
  <si>
    <t>cvanaw@creativecommons.org</t>
  </si>
  <si>
    <t>915-977-9922</t>
  </si>
  <si>
    <t>379 Magdeline Place</t>
  </si>
  <si>
    <t>Guthrie</t>
  </si>
  <si>
    <t>Volkers</t>
  </si>
  <si>
    <t>gvolkersk9@oracle.com</t>
  </si>
  <si>
    <t>313-583-3728</t>
  </si>
  <si>
    <t>5561 Caliangt Pass</t>
  </si>
  <si>
    <t>Benji</t>
  </si>
  <si>
    <t>Minkin</t>
  </si>
  <si>
    <t>bminkinan@mtv.com</t>
  </si>
  <si>
    <t>907-154-4319</t>
  </si>
  <si>
    <t>8389 Superior Park</t>
  </si>
  <si>
    <t>Andee</t>
  </si>
  <si>
    <t>Ambrosi</t>
  </si>
  <si>
    <t>aambrosi3s@sogou.com</t>
  </si>
  <si>
    <t>518-501-1605</t>
  </si>
  <si>
    <t>54183 Monument Lane</t>
  </si>
  <si>
    <t>Garrek</t>
  </si>
  <si>
    <t>Gabbot</t>
  </si>
  <si>
    <t>ggabbot5d@ihg.com</t>
  </si>
  <si>
    <t>619-758-6378</t>
  </si>
  <si>
    <t>2451 Sundown Crossing</t>
  </si>
  <si>
    <t>Birk</t>
  </si>
  <si>
    <t>Foort</t>
  </si>
  <si>
    <t>bfoortdl@vimeo.com</t>
  </si>
  <si>
    <t>610-980-7330</t>
  </si>
  <si>
    <t>577 Farwell Road</t>
  </si>
  <si>
    <t>Robin</t>
  </si>
  <si>
    <t>Kidwell</t>
  </si>
  <si>
    <t>rkidwellim@oracle.com</t>
  </si>
  <si>
    <t>423-688-2651</t>
  </si>
  <si>
    <t>54 Glendale Circle</t>
  </si>
  <si>
    <t>Johnson City</t>
  </si>
  <si>
    <t>Arluene</t>
  </si>
  <si>
    <t>Kolis</t>
  </si>
  <si>
    <t>akolis81@last.fm</t>
  </si>
  <si>
    <t>240-104-8068</t>
  </si>
  <si>
    <t>714 Duke Circle</t>
  </si>
  <si>
    <t>Bowie</t>
  </si>
  <si>
    <t>Amargo</t>
  </si>
  <si>
    <t>Funcheon</t>
  </si>
  <si>
    <t>afuncheondo@kickstarter.com</t>
  </si>
  <si>
    <t>303-321-0142</t>
  </si>
  <si>
    <t>8463 Bunker Hill Terrace</t>
  </si>
  <si>
    <t>Morganne</t>
  </si>
  <si>
    <t>Waiton</t>
  </si>
  <si>
    <t>mwaitonpx@fda.gov</t>
  </si>
  <si>
    <t>505-598-5756</t>
  </si>
  <si>
    <t>520 Colorado Point</t>
  </si>
  <si>
    <t>Santa Fe</t>
  </si>
  <si>
    <t>Zeb</t>
  </si>
  <si>
    <t>McWaters</t>
  </si>
  <si>
    <t>zmcwaterskc@hostgator.com</t>
  </si>
  <si>
    <t>843-197-8536</t>
  </si>
  <si>
    <t>9677 Melvin Terrace</t>
  </si>
  <si>
    <t>Daile</t>
  </si>
  <si>
    <t>Weedenburg</t>
  </si>
  <si>
    <t>dweedenburga6@unc.edu</t>
  </si>
  <si>
    <t>309-704-0850</t>
  </si>
  <si>
    <t>94 Loeprich Way</t>
  </si>
  <si>
    <t>Hillyer</t>
  </si>
  <si>
    <t>Pead</t>
  </si>
  <si>
    <t>hpeadq5@wikia.com</t>
  </si>
  <si>
    <t>303-823-4082</t>
  </si>
  <si>
    <t>6815 Calypso Lane</t>
  </si>
  <si>
    <t>Cordie</t>
  </si>
  <si>
    <t>Roseby</t>
  </si>
  <si>
    <t>crosebym3@twitter.com</t>
  </si>
  <si>
    <t>714-916-4677</t>
  </si>
  <si>
    <t>432 Sycamore Hill</t>
  </si>
  <si>
    <t>Orange</t>
  </si>
  <si>
    <t>Ellette</t>
  </si>
  <si>
    <t>Kondratowicz</t>
  </si>
  <si>
    <t>ekondratowiczqh@photobucket.com</t>
  </si>
  <si>
    <t>915-952-0770</t>
  </si>
  <si>
    <t>22311 Sage Point</t>
  </si>
  <si>
    <t>Randal</t>
  </si>
  <si>
    <t>Slocomb</t>
  </si>
  <si>
    <t>rslocombbh@wunderground.com</t>
  </si>
  <si>
    <t>920-775-1029</t>
  </si>
  <si>
    <t>167 Raven Avenue</t>
  </si>
  <si>
    <t>Chet</t>
  </si>
  <si>
    <t>Seage</t>
  </si>
  <si>
    <t>cseageev@slate.com</t>
  </si>
  <si>
    <t>619-147-1626</t>
  </si>
  <si>
    <t>51645 Delladonna Circle</t>
  </si>
  <si>
    <t>Roobbie</t>
  </si>
  <si>
    <t>Dermot</t>
  </si>
  <si>
    <t>rdermotm7@spotify.com</t>
  </si>
  <si>
    <t>202-245-2944</t>
  </si>
  <si>
    <t>5977 Bunker Hill Crossing</t>
  </si>
  <si>
    <t>Gabbi</t>
  </si>
  <si>
    <t>Engeham</t>
  </si>
  <si>
    <t>gengehamer@timesonline.co.uk</t>
  </si>
  <si>
    <t>718-495-2459</t>
  </si>
  <si>
    <t>52 Hollow Ridge Circle</t>
  </si>
  <si>
    <t>Delaney</t>
  </si>
  <si>
    <t>Bulleyn</t>
  </si>
  <si>
    <t>dbulleynqx@deliciousdays.com</t>
  </si>
  <si>
    <t>585-509-8044</t>
  </si>
  <si>
    <t>34267 Butterfield Drive</t>
  </si>
  <si>
    <t>Flin</t>
  </si>
  <si>
    <t>Inkin</t>
  </si>
  <si>
    <t>finkinb5@economist.com</t>
  </si>
  <si>
    <t>203-126-0625</t>
  </si>
  <si>
    <t>84408 Helena Circle</t>
  </si>
  <si>
    <t>Olenolin</t>
  </si>
  <si>
    <t>Foord</t>
  </si>
  <si>
    <t>ofoord6i@virginia.edu</t>
  </si>
  <si>
    <t>615-702-7423</t>
  </si>
  <si>
    <t>1051 Luster Circle</t>
  </si>
  <si>
    <t>Esmeralda</t>
  </si>
  <si>
    <t>McRory</t>
  </si>
  <si>
    <t>emcrory6y@mac.com</t>
  </si>
  <si>
    <t>205-885-5499</t>
  </si>
  <si>
    <t>368 Briar Crest Circle</t>
  </si>
  <si>
    <t>Brnaby</t>
  </si>
  <si>
    <t>Waszczyk</t>
  </si>
  <si>
    <t>bwaszczykpm@fda.gov</t>
  </si>
  <si>
    <t>210-207-8336</t>
  </si>
  <si>
    <t>64 Brentwood Plaza</t>
  </si>
  <si>
    <t>Dionne</t>
  </si>
  <si>
    <t>Armytage</t>
  </si>
  <si>
    <t>darmytagehc@mediafire.com</t>
  </si>
  <si>
    <t>909-648-9952</t>
  </si>
  <si>
    <t>637 Maple Plaza</t>
  </si>
  <si>
    <t>Riverside</t>
  </si>
  <si>
    <t>Worth</t>
  </si>
  <si>
    <t>Fideler</t>
  </si>
  <si>
    <t>wfidelerfc@elpais.com</t>
  </si>
  <si>
    <t>601-525-9532</t>
  </si>
  <si>
    <t>2158 Eastlawn Way</t>
  </si>
  <si>
    <t>Meridian</t>
  </si>
  <si>
    <t>Althea</t>
  </si>
  <si>
    <t>Addison</t>
  </si>
  <si>
    <t>aaddison4w@omniture.com</t>
  </si>
  <si>
    <t>260-209-7445</t>
  </si>
  <si>
    <t>8652 Transport Parkway</t>
  </si>
  <si>
    <t>Edwina</t>
  </si>
  <si>
    <t>Byrd</t>
  </si>
  <si>
    <t>ebyrdcf@twitter.com</t>
  </si>
  <si>
    <t>405-677-9612</t>
  </si>
  <si>
    <t>65797 Sullivan Junction</t>
  </si>
  <si>
    <t>Brittney</t>
  </si>
  <si>
    <t>Whiteman</t>
  </si>
  <si>
    <t>bwhitemanpf@dailymail.co.uk</t>
  </si>
  <si>
    <t>509-388-3211</t>
  </si>
  <si>
    <t>64 Iowa Pass</t>
  </si>
  <si>
    <t>Broderick</t>
  </si>
  <si>
    <t>Martine</t>
  </si>
  <si>
    <t>bmartinedl@spotify.com</t>
  </si>
  <si>
    <t>803-775-4368</t>
  </si>
  <si>
    <t>38017 Hudson Plaza</t>
  </si>
  <si>
    <t>Fitzsimons</t>
  </si>
  <si>
    <t>lfitzsimonsb1@gmpg.org</t>
  </si>
  <si>
    <t>508-480-4963</t>
  </si>
  <si>
    <t>81 Green Circle</t>
  </si>
  <si>
    <t>Worcester</t>
  </si>
  <si>
    <t>Kennie</t>
  </si>
  <si>
    <t>kkington20@barnesandnoble.com</t>
  </si>
  <si>
    <t>214-964-2586</t>
  </si>
  <si>
    <t>82774 Lakewood Gardens Way</t>
  </si>
  <si>
    <t>Marty</t>
  </si>
  <si>
    <t>Tokley</t>
  </si>
  <si>
    <t>mtokley66@topsy.com</t>
  </si>
  <si>
    <t>410-659-2397</t>
  </si>
  <si>
    <t>9650 Nevada Road</t>
  </si>
  <si>
    <t>Udell</t>
  </si>
  <si>
    <t>Filochov</t>
  </si>
  <si>
    <t>ufilochov4r@nytimes.com</t>
  </si>
  <si>
    <t>513-801-4113</t>
  </si>
  <si>
    <t>73 Manufacturers Plaza</t>
  </si>
  <si>
    <t>Janek</t>
  </si>
  <si>
    <t>Yerborn</t>
  </si>
  <si>
    <t>jyerbornfe@tumblr.com</t>
  </si>
  <si>
    <t>718-415-8610</t>
  </si>
  <si>
    <t>80898 Merry Alley</t>
  </si>
  <si>
    <t>Krissie</t>
  </si>
  <si>
    <t>Krienke</t>
  </si>
  <si>
    <t>kkrienke78@amazon.co.uk</t>
  </si>
  <si>
    <t>757-575-1883</t>
  </si>
  <si>
    <t>95890 Del Mar Place</t>
  </si>
  <si>
    <t>Hampton</t>
  </si>
  <si>
    <t>Hambelton</t>
  </si>
  <si>
    <t>jhambelton76@moonfruit.com</t>
  </si>
  <si>
    <t>951-239-4546</t>
  </si>
  <si>
    <t>1846 Ridge Oak Crossing</t>
  </si>
  <si>
    <t>Rhody</t>
  </si>
  <si>
    <t>Hankey</t>
  </si>
  <si>
    <t>rhankey71@jigsy.com</t>
  </si>
  <si>
    <t>314-947-2129</t>
  </si>
  <si>
    <t>5086 Buhler Street</t>
  </si>
  <si>
    <t>Royall</t>
  </si>
  <si>
    <t>Burnet</t>
  </si>
  <si>
    <t>rburnet82@bbb.org</t>
  </si>
  <si>
    <t>218-175-0052</t>
  </si>
  <si>
    <t>53 Hanson Pass</t>
  </si>
  <si>
    <t>Alta</t>
  </si>
  <si>
    <t>Shakesby</t>
  </si>
  <si>
    <t>ashakesbycp@forbes.com</t>
  </si>
  <si>
    <t>816-958-1524</t>
  </si>
  <si>
    <t>276 Muir Place</t>
  </si>
  <si>
    <t>Portia</t>
  </si>
  <si>
    <t>Kock</t>
  </si>
  <si>
    <t>pkockkj@npr.org</t>
  </si>
  <si>
    <t>831-731-5900</t>
  </si>
  <si>
    <t>78 Fairfield Pass</t>
  </si>
  <si>
    <t>Salinas</t>
  </si>
  <si>
    <t>Weeden</t>
  </si>
  <si>
    <t>eweedeneb@google.ca</t>
  </si>
  <si>
    <t>814-490-8024</t>
  </si>
  <si>
    <t>696 Gulseth Center</t>
  </si>
  <si>
    <t>Siouxie</t>
  </si>
  <si>
    <t>Chattington</t>
  </si>
  <si>
    <t>schattingtonqk@qq.com</t>
  </si>
  <si>
    <t>423-567-4978</t>
  </si>
  <si>
    <t>6939 Longview Hill</t>
  </si>
  <si>
    <t>Anne-marie</t>
  </si>
  <si>
    <t>Guion</t>
  </si>
  <si>
    <t>aguiongo@behance.net</t>
  </si>
  <si>
    <t>281-632-1326</t>
  </si>
  <si>
    <t>23 Schlimgen Pass</t>
  </si>
  <si>
    <t>Olivier</t>
  </si>
  <si>
    <t>Royse</t>
  </si>
  <si>
    <t>oroyseom@last.fm</t>
  </si>
  <si>
    <t>304-856-6610</t>
  </si>
  <si>
    <t>286 Cardinal Pass</t>
  </si>
  <si>
    <t>Charmian</t>
  </si>
  <si>
    <t>Vanderson</t>
  </si>
  <si>
    <t>cvanderson92@vimeo.com</t>
  </si>
  <si>
    <t>773-275-5042</t>
  </si>
  <si>
    <t>458 Gulseth Way</t>
  </si>
  <si>
    <t>Nerte</t>
  </si>
  <si>
    <t>Shillabeer</t>
  </si>
  <si>
    <t>nshillabeerle@skype.com</t>
  </si>
  <si>
    <t>770-225-1309</t>
  </si>
  <si>
    <t>78669 Kedzie Parkway</t>
  </si>
  <si>
    <t>Lorant</t>
  </si>
  <si>
    <t>Thumann</t>
  </si>
  <si>
    <t>lthumanno7@sakura.ne.jp</t>
  </si>
  <si>
    <t>618-864-6125</t>
  </si>
  <si>
    <t>45641 Mcguire Trail</t>
  </si>
  <si>
    <t>East Saint Louis</t>
  </si>
  <si>
    <t>Tanney</t>
  </si>
  <si>
    <t>Hawkswood</t>
  </si>
  <si>
    <t>thawkswoodbp@prweb.com</t>
  </si>
  <si>
    <t>916-817-3301</t>
  </si>
  <si>
    <t>44465 Sunnyside Parkway</t>
  </si>
  <si>
    <t>Kizzie</t>
  </si>
  <si>
    <t>Hatchette</t>
  </si>
  <si>
    <t>khatchette6f@timesonline.co.uk</t>
  </si>
  <si>
    <t>219-394-7960</t>
  </si>
  <si>
    <t>6966 Morningstar Center</t>
  </si>
  <si>
    <t>Gary</t>
  </si>
  <si>
    <t>Mart</t>
  </si>
  <si>
    <t>Bettis</t>
  </si>
  <si>
    <t>mbettis6i@sciencedirect.com</t>
  </si>
  <si>
    <t>316-415-9293</t>
  </si>
  <si>
    <t>32 Corry Terrace</t>
  </si>
  <si>
    <t>Roxi</t>
  </si>
  <si>
    <t>Ellice</t>
  </si>
  <si>
    <t>rellice9c@reference.com</t>
  </si>
  <si>
    <t>407-171-8453</t>
  </si>
  <si>
    <t>1472 Anthes Hill</t>
  </si>
  <si>
    <t>Hubey</t>
  </si>
  <si>
    <t>Haw</t>
  </si>
  <si>
    <t>hhaw9q@answers.com</t>
  </si>
  <si>
    <t>208-546-2209</t>
  </si>
  <si>
    <t>31498 Onsgard Trail</t>
  </si>
  <si>
    <t>Ermin</t>
  </si>
  <si>
    <t>Matlock</t>
  </si>
  <si>
    <t>ematlockrn@xrea.com</t>
  </si>
  <si>
    <t>202-900-7306</t>
  </si>
  <si>
    <t>1680 Crownhardt Place</t>
  </si>
  <si>
    <t>Claire</t>
  </si>
  <si>
    <t>Crowther</t>
  </si>
  <si>
    <t>ccrowtherlf@huffingtonpost.com</t>
  </si>
  <si>
    <t>626-327-6382</t>
  </si>
  <si>
    <t>77619 Bay Plaza</t>
  </si>
  <si>
    <t>Dara</t>
  </si>
  <si>
    <t>Preble</t>
  </si>
  <si>
    <t>dpreblef3@fda.gov</t>
  </si>
  <si>
    <t>334-165-6313</t>
  </si>
  <si>
    <t>70658 Thompson Plaza</t>
  </si>
  <si>
    <t>MacDavitt</t>
  </si>
  <si>
    <t>rmacdavitt6z@dagondesign.com</t>
  </si>
  <si>
    <t>404-588-7154</t>
  </si>
  <si>
    <t>97 Warrior Lane</t>
  </si>
  <si>
    <t>Kendra</t>
  </si>
  <si>
    <t>Twallin</t>
  </si>
  <si>
    <t>ktwallinin@berkeley.edu</t>
  </si>
  <si>
    <t>571-338-7601</t>
  </si>
  <si>
    <t>84 Rowland Center</t>
  </si>
  <si>
    <t>Falls Church</t>
  </si>
  <si>
    <t>Chuck</t>
  </si>
  <si>
    <t>Sarvar</t>
  </si>
  <si>
    <t>csarvarl6@freewebs.com</t>
  </si>
  <si>
    <t>901-775-8032</t>
  </si>
  <si>
    <t>85896 Carey Crossing</t>
  </si>
  <si>
    <t>Susana</t>
  </si>
  <si>
    <t>Baglow</t>
  </si>
  <si>
    <t>sbaglow4r@columbia.edu</t>
  </si>
  <si>
    <t>253-966-7000</t>
  </si>
  <si>
    <t>5249 Elmside Plaza</t>
  </si>
  <si>
    <t>Jenna</t>
  </si>
  <si>
    <t>Crofts</t>
  </si>
  <si>
    <t>jcrofts3q@howstuffworks.com</t>
  </si>
  <si>
    <t>952-830-6310</t>
  </si>
  <si>
    <t>50 Farragut Center</t>
  </si>
  <si>
    <t>Young America</t>
  </si>
  <si>
    <t>Tony</t>
  </si>
  <si>
    <t>Weinberg</t>
  </si>
  <si>
    <t>tweinbergf6@vkontakte.ru</t>
  </si>
  <si>
    <t>952-516-2755</t>
  </si>
  <si>
    <t>142 Grayhawk Plaza</t>
  </si>
  <si>
    <t>Nettle</t>
  </si>
  <si>
    <t>Buttriss</t>
  </si>
  <si>
    <t>nbuttrissl8@istockphoto.com</t>
  </si>
  <si>
    <t>718-600-8665</t>
  </si>
  <si>
    <t>71 Roth Avenue</t>
  </si>
  <si>
    <t>Cally</t>
  </si>
  <si>
    <t>Roughley</t>
  </si>
  <si>
    <t>croughleyhg@paypal.com</t>
  </si>
  <si>
    <t>228-639-2642</t>
  </si>
  <si>
    <t>27595 Springs Terrace</t>
  </si>
  <si>
    <t>Gulfport</t>
  </si>
  <si>
    <t>Cawston</t>
  </si>
  <si>
    <t>scawstoni0@imgur.com</t>
  </si>
  <si>
    <t>626-739-5894</t>
  </si>
  <si>
    <t>18809 Montana Circle</t>
  </si>
  <si>
    <t>Carolyn</t>
  </si>
  <si>
    <t>MacGhee</t>
  </si>
  <si>
    <t>cmacghee1w@si.edu</t>
  </si>
  <si>
    <t>704-332-5288</t>
  </si>
  <si>
    <t>487 Bayside Avenue</t>
  </si>
  <si>
    <t>Mordy</t>
  </si>
  <si>
    <t>Scrafton</t>
  </si>
  <si>
    <t>mscraftonb2@psu.edu</t>
  </si>
  <si>
    <t>585-396-1221</t>
  </si>
  <si>
    <t>693 Truax Place</t>
  </si>
  <si>
    <t>Angelia</t>
  </si>
  <si>
    <t>Ferrarone</t>
  </si>
  <si>
    <t>aferrarone2v@alexa.com</t>
  </si>
  <si>
    <t>202-683-5543</t>
  </si>
  <si>
    <t>29476 Sunnyside Lane</t>
  </si>
  <si>
    <t>Wayne</t>
  </si>
  <si>
    <t>Pailin</t>
  </si>
  <si>
    <t>wpailinb@mayoclinic.com</t>
  </si>
  <si>
    <t>412-403-7993</t>
  </si>
  <si>
    <t>25972 Northfield Hill</t>
  </si>
  <si>
    <t>Pennells</t>
  </si>
  <si>
    <t>dpennellsju@businessweek.com</t>
  </si>
  <si>
    <t>520-163-2920</t>
  </si>
  <si>
    <t>49 Delladonna Alley</t>
  </si>
  <si>
    <t>Jamesy</t>
  </si>
  <si>
    <t>Dorrian</t>
  </si>
  <si>
    <t>jdorrianqr@yellowpages.com</t>
  </si>
  <si>
    <t>970-458-0440</t>
  </si>
  <si>
    <t>189 Aberg Circle</t>
  </si>
  <si>
    <t>Grand Junction</t>
  </si>
  <si>
    <t>Stebbings</t>
  </si>
  <si>
    <t>fstebbings6w@latimes.com</t>
  </si>
  <si>
    <t>804-522-5292</t>
  </si>
  <si>
    <t>5317 Rusk Parkway</t>
  </si>
  <si>
    <t>Wandie</t>
  </si>
  <si>
    <t>Lyness</t>
  </si>
  <si>
    <t>wlyness2x@twitpic.com</t>
  </si>
  <si>
    <t>619-445-3052</t>
  </si>
  <si>
    <t>7228 Colorado Road</t>
  </si>
  <si>
    <t>Linea</t>
  </si>
  <si>
    <t>Yardy</t>
  </si>
  <si>
    <t>lyardy2t@psu.edu</t>
  </si>
  <si>
    <t>605-948-8467</t>
  </si>
  <si>
    <t>78803 South Pass</t>
  </si>
  <si>
    <t>Aylmar</t>
  </si>
  <si>
    <t>Cornick</t>
  </si>
  <si>
    <t>acornickg2@spiegel.de</t>
  </si>
  <si>
    <t>713-176-9018</t>
  </si>
  <si>
    <t>59 Petterle Road</t>
  </si>
  <si>
    <t>Fraser</t>
  </si>
  <si>
    <t>Wardroper</t>
  </si>
  <si>
    <t>fwardroperhw@domainmarket.com</t>
  </si>
  <si>
    <t>951-835-8186</t>
  </si>
  <si>
    <t>522 Rowland Trail</t>
  </si>
  <si>
    <t>Roselle</t>
  </si>
  <si>
    <t>Knevit</t>
  </si>
  <si>
    <t>rknevitp@odnoklassniki.ru</t>
  </si>
  <si>
    <t>309-915-7756</t>
  </si>
  <si>
    <t>6031 Spohn Plaza</t>
  </si>
  <si>
    <t>Ahmad</t>
  </si>
  <si>
    <t>Lonie</t>
  </si>
  <si>
    <t>aloniep3@pinterest.com</t>
  </si>
  <si>
    <t>425-909-5358</t>
  </si>
  <si>
    <t>79 Eastwood Drive</t>
  </si>
  <si>
    <t>Bellevue</t>
  </si>
  <si>
    <t>Ida</t>
  </si>
  <si>
    <t>Skurm</t>
  </si>
  <si>
    <t>iskurme4@jiathis.com</t>
  </si>
  <si>
    <t>863-890-9730</t>
  </si>
  <si>
    <t>8779 Redwing Park</t>
  </si>
  <si>
    <t>Bob</t>
  </si>
  <si>
    <t>bchattingtonkm@un.org</t>
  </si>
  <si>
    <t>661-289-2097</t>
  </si>
  <si>
    <t>44 Lakewood Gardens Plaza</t>
  </si>
  <si>
    <t>Charil</t>
  </si>
  <si>
    <t>Seear</t>
  </si>
  <si>
    <t>cseear5f@mashable.com</t>
  </si>
  <si>
    <t>330-322-9246</t>
  </si>
  <si>
    <t>95428 Nobel Trail</t>
  </si>
  <si>
    <t>Dedie</t>
  </si>
  <si>
    <t>Pabelik</t>
  </si>
  <si>
    <t>dpabelik52@lulu.com</t>
  </si>
  <si>
    <t>904-830-0378</t>
  </si>
  <si>
    <t>95 Harbort Lane</t>
  </si>
  <si>
    <t>Dulciana</t>
  </si>
  <si>
    <t>Pickup</t>
  </si>
  <si>
    <t>dpickupj4@amazon.co.jp</t>
  </si>
  <si>
    <t>859-527-8227</t>
  </si>
  <si>
    <t>741 Pankratz Junction</t>
  </si>
  <si>
    <t>Tibold</t>
  </si>
  <si>
    <t>Gumby</t>
  </si>
  <si>
    <t>tgumby1g@arstechnica.com</t>
  </si>
  <si>
    <t>609-853-9558</t>
  </si>
  <si>
    <t>32 Northfield Circle</t>
  </si>
  <si>
    <t>Madlin</t>
  </si>
  <si>
    <t>Joberne</t>
  </si>
  <si>
    <t>mjoberneh5@cam.ac.uk</t>
  </si>
  <si>
    <t>713-806-5786</t>
  </si>
  <si>
    <t>9801 Colorado Street</t>
  </si>
  <si>
    <t>Carolynn</t>
  </si>
  <si>
    <t>Botler</t>
  </si>
  <si>
    <t>cbotlerch@hhs.gov</t>
  </si>
  <si>
    <t>409-872-0940</t>
  </si>
  <si>
    <t>6766 Melvin Park</t>
  </si>
  <si>
    <t>Vivi</t>
  </si>
  <si>
    <t>Stendall</t>
  </si>
  <si>
    <t>vstendall4k@list-manage.com</t>
  </si>
  <si>
    <t>865-963-1111</t>
  </si>
  <si>
    <t>5188 Tennessee Way</t>
  </si>
  <si>
    <t>Adolf</t>
  </si>
  <si>
    <t>Kitchenham</t>
  </si>
  <si>
    <t>akitchenhamga@tripadvisor.com</t>
  </si>
  <si>
    <t>313-721-5011</t>
  </si>
  <si>
    <t>27 Myrtle Crossing</t>
  </si>
  <si>
    <t>Adlai</t>
  </si>
  <si>
    <t>Clemo</t>
  </si>
  <si>
    <t>aclemokv@ask.com</t>
  </si>
  <si>
    <t>720-320-1267</t>
  </si>
  <si>
    <t>76 Monterey Pass</t>
  </si>
  <si>
    <t>Drusy</t>
  </si>
  <si>
    <t>Fison</t>
  </si>
  <si>
    <t>dfison78@163.com</t>
  </si>
  <si>
    <t>310-411-4694</t>
  </si>
  <si>
    <t>35 Hermina Lane</t>
  </si>
  <si>
    <t>Dugald</t>
  </si>
  <si>
    <t>Shuter</t>
  </si>
  <si>
    <t>dshuterl0@dot.gov</t>
  </si>
  <si>
    <t>614-985-9404</t>
  </si>
  <si>
    <t>388 Southridge Street</t>
  </si>
  <si>
    <t>Collie</t>
  </si>
  <si>
    <t>Ansty</t>
  </si>
  <si>
    <t>cansty8j@oaic.gov.au</t>
  </si>
  <si>
    <t>904-311-0446</t>
  </si>
  <si>
    <t>42 Ilene Crossing</t>
  </si>
  <si>
    <t>Sabra</t>
  </si>
  <si>
    <t>Battell</t>
  </si>
  <si>
    <t>sbattellj4@soundcloud.com</t>
  </si>
  <si>
    <t>210-304-4439</t>
  </si>
  <si>
    <t>8522 Mcbride Circle</t>
  </si>
  <si>
    <t>Tanya</t>
  </si>
  <si>
    <t>Annies</t>
  </si>
  <si>
    <t>tannies8u@ucsd.edu</t>
  </si>
  <si>
    <t>503-808-7321</t>
  </si>
  <si>
    <t>20228 Dapin Junction</t>
  </si>
  <si>
    <t>Charissa</t>
  </si>
  <si>
    <t>Blowers</t>
  </si>
  <si>
    <t>cblowersdn@amazon.de</t>
  </si>
  <si>
    <t>312-607-3422</t>
  </si>
  <si>
    <t>20207 Pine View Street</t>
  </si>
  <si>
    <t>Stormie</t>
  </si>
  <si>
    <t>Gwilym</t>
  </si>
  <si>
    <t>sgwilymhh@mapy.cz</t>
  </si>
  <si>
    <t>239-832-8667</t>
  </si>
  <si>
    <t>1375 Dakota Road</t>
  </si>
  <si>
    <t>Cape Coral</t>
  </si>
  <si>
    <t>Tallie</t>
  </si>
  <si>
    <t>Niezen</t>
  </si>
  <si>
    <t>tniezen6u@symantec.com</t>
  </si>
  <si>
    <t>702-572-5316</t>
  </si>
  <si>
    <t>11104 Becker Center</t>
  </si>
  <si>
    <t>Vynoll</t>
  </si>
  <si>
    <t>bvynoll5o@gizmodo.com</t>
  </si>
  <si>
    <t>415-153-7580</t>
  </si>
  <si>
    <t>72439 Longview Point</t>
  </si>
  <si>
    <t>Jimmy</t>
  </si>
  <si>
    <t>Pidgeley</t>
  </si>
  <si>
    <t>jpidgeleyo6@hp.com</t>
  </si>
  <si>
    <t>801-948-6443</t>
  </si>
  <si>
    <t>92 Milwaukee Place</t>
  </si>
  <si>
    <t>Ilise</t>
  </si>
  <si>
    <t>Wasiela</t>
  </si>
  <si>
    <t>iwasielaal@amazon.co.jp</t>
  </si>
  <si>
    <t>281-559-5135</t>
  </si>
  <si>
    <t>8596 Dorton Court</t>
  </si>
  <si>
    <t>Klemens</t>
  </si>
  <si>
    <t>Bolf</t>
  </si>
  <si>
    <t>kbolf8z@smh.com.au</t>
  </si>
  <si>
    <t>602-682-9926</t>
  </si>
  <si>
    <t>2633 Pond Lane</t>
  </si>
  <si>
    <t>Haydon</t>
  </si>
  <si>
    <t>Ogles</t>
  </si>
  <si>
    <t>hoglesag@illinois.edu</t>
  </si>
  <si>
    <t>404-872-7611</t>
  </si>
  <si>
    <t>5123 Raven Drive</t>
  </si>
  <si>
    <t>Fairleigh</t>
  </si>
  <si>
    <t>Spencley</t>
  </si>
  <si>
    <t>fspencleyqv@posterous.com</t>
  </si>
  <si>
    <t>773-613-0871</t>
  </si>
  <si>
    <t>6372 Crownhardt Circle</t>
  </si>
  <si>
    <t>Roderigo</t>
  </si>
  <si>
    <t>Anstie</t>
  </si>
  <si>
    <t>ranstie17@wp.com</t>
  </si>
  <si>
    <t>619-302-0240</t>
  </si>
  <si>
    <t>82 Burning Wood Alley</t>
  </si>
  <si>
    <t>Purcell</t>
  </si>
  <si>
    <t>Dubose</t>
  </si>
  <si>
    <t>pduboself@photobucket.com</t>
  </si>
  <si>
    <t>712-790-2083</t>
  </si>
  <si>
    <t>59 Mccormick Junction</t>
  </si>
  <si>
    <t>Mason</t>
  </si>
  <si>
    <t>Caddan</t>
  </si>
  <si>
    <t>mcaddan7a@tinyurl.com</t>
  </si>
  <si>
    <t>770-960-6820</t>
  </si>
  <si>
    <t>26 Steensland Way</t>
  </si>
  <si>
    <t>Duffy</t>
  </si>
  <si>
    <t>Durban</t>
  </si>
  <si>
    <t>ddurbanjn@privacy.gov.au</t>
  </si>
  <si>
    <t>818-146-6353</t>
  </si>
  <si>
    <t>81317 Independence Lane</t>
  </si>
  <si>
    <t>Shelley</t>
  </si>
  <si>
    <t>Shee</t>
  </si>
  <si>
    <t>ssheerj@photobucket.com</t>
  </si>
  <si>
    <t>813-952-9241</t>
  </si>
  <si>
    <t>7750 Ramsey Plaza</t>
  </si>
  <si>
    <t>Ronny</t>
  </si>
  <si>
    <t>Knolles-Green</t>
  </si>
  <si>
    <t>rknollesgreeno0@patch.com</t>
  </si>
  <si>
    <t>415-551-4579</t>
  </si>
  <si>
    <t>21549 Starling Parkway</t>
  </si>
  <si>
    <t>Garret</t>
  </si>
  <si>
    <t>Pritchett</t>
  </si>
  <si>
    <t>gpritchett9i@wikipedia.org</t>
  </si>
  <si>
    <t>601-142-8783</t>
  </si>
  <si>
    <t>174 Mesta Terrace</t>
  </si>
  <si>
    <t>Fonzie</t>
  </si>
  <si>
    <t>Casero</t>
  </si>
  <si>
    <t>fcaseroes@cnet.com</t>
  </si>
  <si>
    <t>309-854-3405</t>
  </si>
  <si>
    <t>966 Lukken Parkway</t>
  </si>
  <si>
    <t>Devi</t>
  </si>
  <si>
    <t>Shelborne</t>
  </si>
  <si>
    <t>dshelborne6w@4shared.com</t>
  </si>
  <si>
    <t>706-386-0118</t>
  </si>
  <si>
    <t>85 Judy Street</t>
  </si>
  <si>
    <t>Collete</t>
  </si>
  <si>
    <t>Corbitt</t>
  </si>
  <si>
    <t>ccorbittif@java.com</t>
  </si>
  <si>
    <t>510-620-4415</t>
  </si>
  <si>
    <t>50 Lawn Lane</t>
  </si>
  <si>
    <t>Adah</t>
  </si>
  <si>
    <t>Illyes</t>
  </si>
  <si>
    <t>aillyesic@answers.com</t>
  </si>
  <si>
    <t>251-142-1149</t>
  </si>
  <si>
    <t>78175 Morningstar Place</t>
  </si>
  <si>
    <t>Bethany</t>
  </si>
  <si>
    <t>Scogin</t>
  </si>
  <si>
    <t>bscoginm3@yelp.com</t>
  </si>
  <si>
    <t>314-239-6111</t>
  </si>
  <si>
    <t>685 Brown Hill</t>
  </si>
  <si>
    <t>Bertram</t>
  </si>
  <si>
    <t>Scopham</t>
  </si>
  <si>
    <t>bscophamor@homestead.com</t>
  </si>
  <si>
    <t>919-223-6666</t>
  </si>
  <si>
    <t>232 Village Point</t>
  </si>
  <si>
    <t>Holmes</t>
  </si>
  <si>
    <t>Snadden</t>
  </si>
  <si>
    <t>hsnadden6o@simplemachines.org</t>
  </si>
  <si>
    <t>863-408-3196</t>
  </si>
  <si>
    <t>53538 Lighthouse Bay Court</t>
  </si>
  <si>
    <t>De Banke</t>
  </si>
  <si>
    <t>ndemv@skyrock.com</t>
  </si>
  <si>
    <t>303-745-4573</t>
  </si>
  <si>
    <t>7966 Clemons Street</t>
  </si>
  <si>
    <t>Keri</t>
  </si>
  <si>
    <t>Kingwell</t>
  </si>
  <si>
    <t>kkingwell2k@sphinn.com</t>
  </si>
  <si>
    <t>940-486-3909</t>
  </si>
  <si>
    <t>871 Sauthoff Way</t>
  </si>
  <si>
    <t>Wichita Falls</t>
  </si>
  <si>
    <t>Boyce</t>
  </si>
  <si>
    <t>Sorton</t>
  </si>
  <si>
    <t>bsortongk@amazon.de</t>
  </si>
  <si>
    <t>701-832-6745</t>
  </si>
  <si>
    <t>750 Utah Plaza</t>
  </si>
  <si>
    <t>Odele</t>
  </si>
  <si>
    <t>Cianni</t>
  </si>
  <si>
    <t>ociannifh@nifty.com</t>
  </si>
  <si>
    <t>574-737-5920</t>
  </si>
  <si>
    <t>5909 Bayside Way</t>
  </si>
  <si>
    <t>Aurore</t>
  </si>
  <si>
    <t>Clampe</t>
  </si>
  <si>
    <t>aclampe8f@geocities.jp</t>
  </si>
  <si>
    <t>229-463-8971</t>
  </si>
  <si>
    <t>2651 Alpine Street</t>
  </si>
  <si>
    <t>Torin</t>
  </si>
  <si>
    <t>Jacomb</t>
  </si>
  <si>
    <t>tjacombom@huffingtonpost.com</t>
  </si>
  <si>
    <t>515-396-8003</t>
  </si>
  <si>
    <t>91 Amoth Way</t>
  </si>
  <si>
    <t>Remy</t>
  </si>
  <si>
    <t>Rehm</t>
  </si>
  <si>
    <t>rrehm6a@yandex.ru</t>
  </si>
  <si>
    <t>920-575-7737</t>
  </si>
  <si>
    <t>52749 Roxbury Avenue</t>
  </si>
  <si>
    <t>Baron</t>
  </si>
  <si>
    <t>Beathem</t>
  </si>
  <si>
    <t>bbeathemd8@themeforest.net</t>
  </si>
  <si>
    <t>770-688-8886</t>
  </si>
  <si>
    <t>63 Gerald Plaza</t>
  </si>
  <si>
    <t>Carolin</t>
  </si>
  <si>
    <t>Athelstan</t>
  </si>
  <si>
    <t>cathelstan2d@unicef.org</t>
  </si>
  <si>
    <t>972-655-1712</t>
  </si>
  <si>
    <t>98 Lighthouse Bay Road</t>
  </si>
  <si>
    <t>Alvan</t>
  </si>
  <si>
    <t>Hawkslee</t>
  </si>
  <si>
    <t>ahawksleea7@hubpages.com</t>
  </si>
  <si>
    <t>937-191-5529</t>
  </si>
  <si>
    <t>698 Farragut Avenue</t>
  </si>
  <si>
    <t>Dniren</t>
  </si>
  <si>
    <t>Choudhury</t>
  </si>
  <si>
    <t>dchoudhury7a@yale.edu</t>
  </si>
  <si>
    <t>425-356-1630</t>
  </si>
  <si>
    <t>2247 Jenna Trail</t>
  </si>
  <si>
    <t>Ariela</t>
  </si>
  <si>
    <t>Berick</t>
  </si>
  <si>
    <t>aberickkg@intel.com</t>
  </si>
  <si>
    <t>770-530-0536</t>
  </si>
  <si>
    <t>297 Rowland Court</t>
  </si>
  <si>
    <t>Kirby</t>
  </si>
  <si>
    <t>Brownlea</t>
  </si>
  <si>
    <t>kbrownlea7p@fema.gov</t>
  </si>
  <si>
    <t>864-615-2351</t>
  </si>
  <si>
    <t>53773 Larry Junction</t>
  </si>
  <si>
    <t>Sollie</t>
  </si>
  <si>
    <t>Ixer</t>
  </si>
  <si>
    <t>sixer2o@wikipedia.org</t>
  </si>
  <si>
    <t>251-940-4696</t>
  </si>
  <si>
    <t>40971 Farmco Way</t>
  </si>
  <si>
    <t>Reeta</t>
  </si>
  <si>
    <t>Deere</t>
  </si>
  <si>
    <t>rdeerec6@china.com.cn</t>
  </si>
  <si>
    <t>315-634-5232</t>
  </si>
  <si>
    <t>86413 Shopko Trail</t>
  </si>
  <si>
    <t>Jake</t>
  </si>
  <si>
    <t>Zellick</t>
  </si>
  <si>
    <t>jzellick84@ustream.tv</t>
  </si>
  <si>
    <t>202-419-8193</t>
  </si>
  <si>
    <t>7998 Laurel Center</t>
  </si>
  <si>
    <t>Odo</t>
  </si>
  <si>
    <t>Rummer</t>
  </si>
  <si>
    <t>orummer4e@vkontakte.ru</t>
  </si>
  <si>
    <t>818-137-8584</t>
  </si>
  <si>
    <t>101 Carioca Junction</t>
  </si>
  <si>
    <t>Albers</t>
  </si>
  <si>
    <t>aalbersq1@pbs.org</t>
  </si>
  <si>
    <t>805-979-0372</t>
  </si>
  <si>
    <t>887 Porter Road</t>
  </si>
  <si>
    <t>Ventura</t>
  </si>
  <si>
    <t>Reinwald</t>
  </si>
  <si>
    <t>Alekseev</t>
  </si>
  <si>
    <t>ralekseev5o@elpais.com</t>
  </si>
  <si>
    <t>253-458-4383</t>
  </si>
  <si>
    <t>33 Butterfield Avenue</t>
  </si>
  <si>
    <t>Olympia</t>
  </si>
  <si>
    <t>Jackqueline</t>
  </si>
  <si>
    <t>Romanet</t>
  </si>
  <si>
    <t>jromanetqs@google.co.jp</t>
  </si>
  <si>
    <t>682-686-4235</t>
  </si>
  <si>
    <t>2143 Upham Lane</t>
  </si>
  <si>
    <t>Mayworth</t>
  </si>
  <si>
    <t>cmayworthi2@time.com</t>
  </si>
  <si>
    <t>907-364-6287</t>
  </si>
  <si>
    <t>463 Trailsway Crossing</t>
  </si>
  <si>
    <t>Emanuelli</t>
  </si>
  <si>
    <t>eemanuelli28@cafepress.com</t>
  </si>
  <si>
    <t>813-953-6992</t>
  </si>
  <si>
    <t>45 Lakewood Circle</t>
  </si>
  <si>
    <t>Thorn</t>
  </si>
  <si>
    <t>Logan</t>
  </si>
  <si>
    <t>tlogann1@bbc.co.uk</t>
  </si>
  <si>
    <t>785-336-9591</t>
  </si>
  <si>
    <t>93 Norway Maple Park</t>
  </si>
  <si>
    <t>Simeon</t>
  </si>
  <si>
    <t>Demkowicz</t>
  </si>
  <si>
    <t>sdemkowiczb0@people.com.cn</t>
  </si>
  <si>
    <t>402-404-0427</t>
  </si>
  <si>
    <t>1250 Fallview Avenue</t>
  </si>
  <si>
    <t>Nicolle</t>
  </si>
  <si>
    <t>Mees</t>
  </si>
  <si>
    <t>nmeesix@w3.org</t>
  </si>
  <si>
    <t>651-493-8830</t>
  </si>
  <si>
    <t>358 Little Fleur Park</t>
  </si>
  <si>
    <t>Ludwig</t>
  </si>
  <si>
    <t>Colman</t>
  </si>
  <si>
    <t>lcolmandv@free.fr</t>
  </si>
  <si>
    <t>571-246-8374</t>
  </si>
  <si>
    <t>4404 Orin Avenue</t>
  </si>
  <si>
    <t>Analise</t>
  </si>
  <si>
    <t>Philo</t>
  </si>
  <si>
    <t>aphiloji@state.tx.us</t>
  </si>
  <si>
    <t>651-601-2483</t>
  </si>
  <si>
    <t>60138 Hintze Park</t>
  </si>
  <si>
    <t>Krysta</t>
  </si>
  <si>
    <t>Djurdjevic</t>
  </si>
  <si>
    <t>kdjurdjevicim@harvard.edu</t>
  </si>
  <si>
    <t>251-560-6231</t>
  </si>
  <si>
    <t>1928 Moland Crossing</t>
  </si>
  <si>
    <t>Peiser</t>
  </si>
  <si>
    <t>fpeiser7b@yale.edu</t>
  </si>
  <si>
    <t>208-902-5848</t>
  </si>
  <si>
    <t>106 Birchwood Park</t>
  </si>
  <si>
    <t>Pocatello</t>
  </si>
  <si>
    <t>Addy</t>
  </si>
  <si>
    <t>Toohey</t>
  </si>
  <si>
    <t>atooheyid@ucsd.edu</t>
  </si>
  <si>
    <t>410-479-0981</t>
  </si>
  <si>
    <t>21932 Michigan Trail</t>
  </si>
  <si>
    <t>Marcello</t>
  </si>
  <si>
    <t>Swaby</t>
  </si>
  <si>
    <t>mswabybz@google.com</t>
  </si>
  <si>
    <t>404-346-3603</t>
  </si>
  <si>
    <t>5353 Nevada Alley</t>
  </si>
  <si>
    <t>Merilee</t>
  </si>
  <si>
    <t>Denis</t>
  </si>
  <si>
    <t>mdeniscc@angelfire.com</t>
  </si>
  <si>
    <t>334-558-7800</t>
  </si>
  <si>
    <t>4064 2nd Terrace</t>
  </si>
  <si>
    <t>Catlee</t>
  </si>
  <si>
    <t>Royle</t>
  </si>
  <si>
    <t>croylede@dot.gov</t>
  </si>
  <si>
    <t>757-631-1417</t>
  </si>
  <si>
    <t>36 Artisan Street</t>
  </si>
  <si>
    <t>Virginia Beach</t>
  </si>
  <si>
    <t>Fey</t>
  </si>
  <si>
    <t>Grinikhinov</t>
  </si>
  <si>
    <t>fgrinikhinovmr@amazon.co.uk</t>
  </si>
  <si>
    <t>804-789-8969</t>
  </si>
  <si>
    <t>84 Schurz Court</t>
  </si>
  <si>
    <t>Christoph</t>
  </si>
  <si>
    <t>Elsdon</t>
  </si>
  <si>
    <t>celsdonjw@flavors.me</t>
  </si>
  <si>
    <t>504-947-5654</t>
  </si>
  <si>
    <t>9992 Boyd Hill</t>
  </si>
  <si>
    <t>Kimmie</t>
  </si>
  <si>
    <t>Bucke</t>
  </si>
  <si>
    <t>kbuckepn@4shared.com</t>
  </si>
  <si>
    <t>312-463-0682</t>
  </si>
  <si>
    <t>933 Prentice Way</t>
  </si>
  <si>
    <t>Randolph</t>
  </si>
  <si>
    <t>Seson</t>
  </si>
  <si>
    <t>rseson7w@google.it</t>
  </si>
  <si>
    <t>636-849-9769</t>
  </si>
  <si>
    <t>58 Farmco Point</t>
  </si>
  <si>
    <t>Sayres</t>
  </si>
  <si>
    <t>McAlindon</t>
  </si>
  <si>
    <t>smcalindonb8@state.tx.us</t>
  </si>
  <si>
    <t>209-389-2651</t>
  </si>
  <si>
    <t>160 Raven Point</t>
  </si>
  <si>
    <t>Alishoner</t>
  </si>
  <si>
    <t>calishonerj5@merriam-webster.com</t>
  </si>
  <si>
    <t>940-514-9083</t>
  </si>
  <si>
    <t>93585 Talisman Crossing</t>
  </si>
  <si>
    <t>Carl</t>
  </si>
  <si>
    <t>Dennistoun</t>
  </si>
  <si>
    <t>cdennistounep@harvard.edu</t>
  </si>
  <si>
    <t>251-244-6324</t>
  </si>
  <si>
    <t>53 Buhler Hill</t>
  </si>
  <si>
    <t>Carlynn</t>
  </si>
  <si>
    <t>Kobierzycki</t>
  </si>
  <si>
    <t>ckobierzyckipr@sogou.com</t>
  </si>
  <si>
    <t>404-198-9829</t>
  </si>
  <si>
    <t>4226 Banding Parkway</t>
  </si>
  <si>
    <t>Tome</t>
  </si>
  <si>
    <t>Beller</t>
  </si>
  <si>
    <t>tbeller7o@addtoany.com</t>
  </si>
  <si>
    <t>321-799-2137</t>
  </si>
  <si>
    <t>519 Declaration Way</t>
  </si>
  <si>
    <t>Helaina</t>
  </si>
  <si>
    <t>Bambury</t>
  </si>
  <si>
    <t>hbamburyil@aol.com</t>
  </si>
  <si>
    <t>201-627-8480</t>
  </si>
  <si>
    <t>75 Golf Course Circle</t>
  </si>
  <si>
    <t>Sharleen</t>
  </si>
  <si>
    <t>Ricciardo</t>
  </si>
  <si>
    <t>sricciardo57@creativecommons.org</t>
  </si>
  <si>
    <t>325-170-7863</t>
  </si>
  <si>
    <t>871 Cody Circle</t>
  </si>
  <si>
    <t>San Angelo</t>
  </si>
  <si>
    <t>Tamarah</t>
  </si>
  <si>
    <t>Baynton</t>
  </si>
  <si>
    <t>tbayntonjh@blogtalkradio.com</t>
  </si>
  <si>
    <t>907-162-7982</t>
  </si>
  <si>
    <t>892 Cordelia Park</t>
  </si>
  <si>
    <t>Wolfy</t>
  </si>
  <si>
    <t>Halgarth</t>
  </si>
  <si>
    <t>whalgarth13@bloomberg.com</t>
  </si>
  <si>
    <t>518-616-1816</t>
  </si>
  <si>
    <t>165 Autumn Leaf Lane</t>
  </si>
  <si>
    <t>Ethel</t>
  </si>
  <si>
    <t>Woolforde</t>
  </si>
  <si>
    <t>ewoolfordeil@google.co.jp</t>
  </si>
  <si>
    <t>754-970-0512</t>
  </si>
  <si>
    <t>9368 Briar Crest Alley</t>
  </si>
  <si>
    <t>Vassili</t>
  </si>
  <si>
    <t>Lanfare</t>
  </si>
  <si>
    <t>vlanfare8n@java.com</t>
  </si>
  <si>
    <t>305-469-7894</t>
  </si>
  <si>
    <t>469 Grover Circle</t>
  </si>
  <si>
    <t>Carly</t>
  </si>
  <si>
    <t>Neno</t>
  </si>
  <si>
    <t>cnenolz@mediafire.com</t>
  </si>
  <si>
    <t>630-944-0993</t>
  </si>
  <si>
    <t>61016 Daystar Place</t>
  </si>
  <si>
    <t>Dov</t>
  </si>
  <si>
    <t>Bamsey</t>
  </si>
  <si>
    <t>dbamsey14@admin.ch</t>
  </si>
  <si>
    <t>337-776-5286</t>
  </si>
  <si>
    <t>58 Golden Leaf Alley</t>
  </si>
  <si>
    <t>Twiggs</t>
  </si>
  <si>
    <t>atwiggs6n@typepad.com</t>
  </si>
  <si>
    <t>360-991-0703</t>
  </si>
  <si>
    <t>70 Kennedy Street</t>
  </si>
  <si>
    <t>O'Rudden</t>
  </si>
  <si>
    <t>morudden88@linkedin.com</t>
  </si>
  <si>
    <t>314-175-8397</t>
  </si>
  <si>
    <t>9254 Crescent Oaks Park</t>
  </si>
  <si>
    <t>Pegden</t>
  </si>
  <si>
    <t>tpegden7c@google.de</t>
  </si>
  <si>
    <t>303-792-5477</t>
  </si>
  <si>
    <t>98 Towne Lane</t>
  </si>
  <si>
    <t>Sherwood</t>
  </si>
  <si>
    <t>Waddingham</t>
  </si>
  <si>
    <t>swaddingham6c@businessweek.com</t>
  </si>
  <si>
    <t>520-884-3493</t>
  </si>
  <si>
    <t>57 Forster Street</t>
  </si>
  <si>
    <t>Prescott</t>
  </si>
  <si>
    <t>Donovan</t>
  </si>
  <si>
    <t>Linzee</t>
  </si>
  <si>
    <t>dlinzee4e@wsj.com</t>
  </si>
  <si>
    <t>253-661-1560</t>
  </si>
  <si>
    <t>19514 Kipling Parkway</t>
  </si>
  <si>
    <t>Marigold</t>
  </si>
  <si>
    <t>Spencer</t>
  </si>
  <si>
    <t>mspencerj5@unblog.fr</t>
  </si>
  <si>
    <t>425-432-9446</t>
  </si>
  <si>
    <t>52 Merchant Alley</t>
  </si>
  <si>
    <t>Trudy</t>
  </si>
  <si>
    <t>Leishman</t>
  </si>
  <si>
    <t>tleishmanmi@msu.edu</t>
  </si>
  <si>
    <t>850-337-6470</t>
  </si>
  <si>
    <t>366 Helena Way</t>
  </si>
  <si>
    <t>Gardie</t>
  </si>
  <si>
    <t>Morriss</t>
  </si>
  <si>
    <t>gmorriss2p@google.co.jp</t>
  </si>
  <si>
    <t>415-748-9965</t>
  </si>
  <si>
    <t>9770 Clove Plaza</t>
  </si>
  <si>
    <t>Hearse</t>
  </si>
  <si>
    <t>whearseno@liveinternet.ru</t>
  </si>
  <si>
    <t>386-736-9111</t>
  </si>
  <si>
    <t>59559 Rieder Road</t>
  </si>
  <si>
    <t>Yuma</t>
  </si>
  <si>
    <t>Thies</t>
  </si>
  <si>
    <t>ythies3y@digg.com</t>
  </si>
  <si>
    <t>505-663-5987</t>
  </si>
  <si>
    <t>9870 Cascade Alley</t>
  </si>
  <si>
    <t>Las Cruces</t>
  </si>
  <si>
    <t>Thebault</t>
  </si>
  <si>
    <t>Bust</t>
  </si>
  <si>
    <t>tbusten@si.edu</t>
  </si>
  <si>
    <t>616-480-9486</t>
  </si>
  <si>
    <t>9968 Fairfield Plaza</t>
  </si>
  <si>
    <t>Merrel</t>
  </si>
  <si>
    <t>Dincey</t>
  </si>
  <si>
    <t>mdinceypy@cbsnews.com</t>
  </si>
  <si>
    <t>651-500-1473</t>
  </si>
  <si>
    <t>983 Twin Pines Lane</t>
  </si>
  <si>
    <t>Myrah</t>
  </si>
  <si>
    <t>Smullen</t>
  </si>
  <si>
    <t>msmullenh1@yelp.com</t>
  </si>
  <si>
    <t>704-727-5938</t>
  </si>
  <si>
    <t>72663 Linden Junction</t>
  </si>
  <si>
    <t>Kassey</t>
  </si>
  <si>
    <t>Winfindale</t>
  </si>
  <si>
    <t>kwinfindale8t@sciencedaily.com</t>
  </si>
  <si>
    <t>832-897-6760</t>
  </si>
  <si>
    <t>520 Forest Run Drive</t>
  </si>
  <si>
    <t>Alina</t>
  </si>
  <si>
    <t>Lockley</t>
  </si>
  <si>
    <t>alockleyn8@behance.net</t>
  </si>
  <si>
    <t>937-977-4017</t>
  </si>
  <si>
    <t>5190 Prairieview Crossing</t>
  </si>
  <si>
    <t>Stedman</t>
  </si>
  <si>
    <t>cstedmanby@prnewswire.com</t>
  </si>
  <si>
    <t>916-941-5428</t>
  </si>
  <si>
    <t>795 Artisan Lane</t>
  </si>
  <si>
    <t>bwaiton1@geocities.com</t>
  </si>
  <si>
    <t>608-426-7604</t>
  </si>
  <si>
    <t>778 Onsgard Junction</t>
  </si>
  <si>
    <t>Cecilius</t>
  </si>
  <si>
    <t>Bentinck</t>
  </si>
  <si>
    <t>cbentinckn0@indiegogo.com</t>
  </si>
  <si>
    <t>917-742-2420</t>
  </si>
  <si>
    <t>92 Waywood Hill</t>
  </si>
  <si>
    <t>Bobby</t>
  </si>
  <si>
    <t>Froom</t>
  </si>
  <si>
    <t>bfroomq@acquirethisname.com</t>
  </si>
  <si>
    <t>801-348-7036</t>
  </si>
  <si>
    <t>69 Warrior Way</t>
  </si>
  <si>
    <t>Pennie</t>
  </si>
  <si>
    <t>Sima</t>
  </si>
  <si>
    <t>psima2w@whitehouse.gov</t>
  </si>
  <si>
    <t>213-914-3690</t>
  </si>
  <si>
    <t>46501 Monterey Parkway</t>
  </si>
  <si>
    <t>Van Nuys</t>
  </si>
  <si>
    <t>Veronica</t>
  </si>
  <si>
    <t>McFee</t>
  </si>
  <si>
    <t>vmcfeee7@wiley.com</t>
  </si>
  <si>
    <t>313-990-3940</t>
  </si>
  <si>
    <t>6261 Jay Terrace</t>
  </si>
  <si>
    <t>Thibaud</t>
  </si>
  <si>
    <t>Elloy</t>
  </si>
  <si>
    <t>telloy3x@bigcartel.com</t>
  </si>
  <si>
    <t>907-153-5339</t>
  </si>
  <si>
    <t>113 Comanche Road</t>
  </si>
  <si>
    <t>Montague</t>
  </si>
  <si>
    <t>Wherry</t>
  </si>
  <si>
    <t>mwherry9r@csmonitor.com</t>
  </si>
  <si>
    <t>813-854-6502</t>
  </si>
  <si>
    <t>295 Sullivan Place</t>
  </si>
  <si>
    <t>Julee</t>
  </si>
  <si>
    <t>Rozanski</t>
  </si>
  <si>
    <t>jrozanski9k@parallels.com</t>
  </si>
  <si>
    <t>405-935-5614</t>
  </si>
  <si>
    <t>150 Loeprich Circle</t>
  </si>
  <si>
    <t>Isahella</t>
  </si>
  <si>
    <t>Bastock</t>
  </si>
  <si>
    <t>ibastock3e@noaa.gov</t>
  </si>
  <si>
    <t>571-641-1420</t>
  </si>
  <si>
    <t>88403 Prairie Rose Parkway</t>
  </si>
  <si>
    <t>Amy</t>
  </si>
  <si>
    <t>Kelwaybamber</t>
  </si>
  <si>
    <t>akelwaybamber47@pinterest.com</t>
  </si>
  <si>
    <t>561-315-0102</t>
  </si>
  <si>
    <t>2928 Acker Road</t>
  </si>
  <si>
    <t>Idalia</t>
  </si>
  <si>
    <t>Stanlick</t>
  </si>
  <si>
    <t>istanlickmq@constantcontact.com</t>
  </si>
  <si>
    <t>706-732-1567</t>
  </si>
  <si>
    <t>809 Ridgeway Street</t>
  </si>
  <si>
    <t>Don</t>
  </si>
  <si>
    <t>Ramelot</t>
  </si>
  <si>
    <t>dramelotbs@dailymotion.com</t>
  </si>
  <si>
    <t>936-901-1016</t>
  </si>
  <si>
    <t>779 Westend Plaza</t>
  </si>
  <si>
    <t>Marchetti</t>
  </si>
  <si>
    <t>bmarchettimf@yelp.com</t>
  </si>
  <si>
    <t>305-884-1957</t>
  </si>
  <si>
    <t>60242 Rutledge Alley</t>
  </si>
  <si>
    <t>Garrett</t>
  </si>
  <si>
    <t>Chaloner</t>
  </si>
  <si>
    <t>gchaloneri6@about.com</t>
  </si>
  <si>
    <t>281-961-9433</t>
  </si>
  <si>
    <t>53443 Arkansas Court</t>
  </si>
  <si>
    <t>Charlotta</t>
  </si>
  <si>
    <t>Downse</t>
  </si>
  <si>
    <t>cdownseol@google.com</t>
  </si>
  <si>
    <t>515-351-7172</t>
  </si>
  <si>
    <t>89 Sherman Plaza</t>
  </si>
  <si>
    <t>Deane</t>
  </si>
  <si>
    <t>Bromage</t>
  </si>
  <si>
    <t>dbromagem4@tuttocitta.it</t>
  </si>
  <si>
    <t>206-302-6228</t>
  </si>
  <si>
    <t>8565 Sugar Park</t>
  </si>
  <si>
    <t>Bartholemy</t>
  </si>
  <si>
    <t>Dunseath</t>
  </si>
  <si>
    <t>bdunseathai@cisco.com</t>
  </si>
  <si>
    <t>972-931-0516</t>
  </si>
  <si>
    <t>42206 1st Junction</t>
  </si>
  <si>
    <t>Eadith</t>
  </si>
  <si>
    <t>Chicchelli</t>
  </si>
  <si>
    <t>echicchelliko@surveymonkey.com</t>
  </si>
  <si>
    <t>704-977-8655</t>
  </si>
  <si>
    <t>30997 Canary Avenue</t>
  </si>
  <si>
    <t>Betti</t>
  </si>
  <si>
    <t>Scriven</t>
  </si>
  <si>
    <t>bscrivengs@va.gov</t>
  </si>
  <si>
    <t>541-387-9152</t>
  </si>
  <si>
    <t>28838 Schmedeman Hill</t>
  </si>
  <si>
    <t>Eugene</t>
  </si>
  <si>
    <t>Aime</t>
  </si>
  <si>
    <t>Burhouse</t>
  </si>
  <si>
    <t>aburhouseke@a8.net</t>
  </si>
  <si>
    <t>336-260-9867</t>
  </si>
  <si>
    <t>98 Graedel Court</t>
  </si>
  <si>
    <t>Joannet</t>
  </si>
  <si>
    <t>rjoannet8r@prnewswire.com</t>
  </si>
  <si>
    <t>210-704-3087</t>
  </si>
  <si>
    <t>53 Bunker Hill Avenue</t>
  </si>
  <si>
    <t>Patsy</t>
  </si>
  <si>
    <t>Colthard</t>
  </si>
  <si>
    <t>pcoltharddt@nature.com</t>
  </si>
  <si>
    <t>757-527-7221</t>
  </si>
  <si>
    <t>5399 Hallows Place</t>
  </si>
  <si>
    <t>Herndon</t>
  </si>
  <si>
    <t>Wendye</t>
  </si>
  <si>
    <t>Bowstead</t>
  </si>
  <si>
    <t>wbowsteadlr@nyu.edu</t>
  </si>
  <si>
    <t>646-566-6202</t>
  </si>
  <si>
    <t>56213 Mesta Center</t>
  </si>
  <si>
    <t>Elke</t>
  </si>
  <si>
    <t>Porter</t>
  </si>
  <si>
    <t>eporter9k@google.co.uk</t>
  </si>
  <si>
    <t>510-401-0835</t>
  </si>
  <si>
    <t>63 Anthes Trail</t>
  </si>
  <si>
    <t>Hetty</t>
  </si>
  <si>
    <t>Insworth</t>
  </si>
  <si>
    <t>hinsworthi8@miibeian.gov.cn</t>
  </si>
  <si>
    <t>404-251-0776</t>
  </si>
  <si>
    <t>2910 Manitowish Parkway</t>
  </si>
  <si>
    <t>Adair</t>
  </si>
  <si>
    <t>Vanyukhin</t>
  </si>
  <si>
    <t>avanyukhinmp@imageshack.us</t>
  </si>
  <si>
    <t>865-340-7502</t>
  </si>
  <si>
    <t>99 Dunning Parkway</t>
  </si>
  <si>
    <t>Ned</t>
  </si>
  <si>
    <t>Valentinuzzi</t>
  </si>
  <si>
    <t>nvalentinuzzi9g@jigsy.com</t>
  </si>
  <si>
    <t>419-544-9997</t>
  </si>
  <si>
    <t>84256 Derek Trail</t>
  </si>
  <si>
    <t>Kristen</t>
  </si>
  <si>
    <t>Bolingbroke</t>
  </si>
  <si>
    <t>kbolingbrokeq1@posterous.com</t>
  </si>
  <si>
    <t>413-433-7289</t>
  </si>
  <si>
    <t>78 Thackeray Trail</t>
  </si>
  <si>
    <t>Helli</t>
  </si>
  <si>
    <t>Bamlet</t>
  </si>
  <si>
    <t>hbamletr9@google.nl</t>
  </si>
  <si>
    <t>712-962-2122</t>
  </si>
  <si>
    <t>90 Dorton Road</t>
  </si>
  <si>
    <t>Dean</t>
  </si>
  <si>
    <t>Wharin</t>
  </si>
  <si>
    <t>dwharindh@sina.com.cn</t>
  </si>
  <si>
    <t>405-906-6922</t>
  </si>
  <si>
    <t>81728 Buena Vista Junction</t>
  </si>
  <si>
    <t>Afton</t>
  </si>
  <si>
    <t>Commuzzo</t>
  </si>
  <si>
    <t>acommuzzo9i@disqus.com</t>
  </si>
  <si>
    <t>678-177-1403</t>
  </si>
  <si>
    <t>4749 Blaine Pass</t>
  </si>
  <si>
    <t>Prisca</t>
  </si>
  <si>
    <t>McTerlagh</t>
  </si>
  <si>
    <t>pmcterlaghct@joomla.org</t>
  </si>
  <si>
    <t>559-456-3212</t>
  </si>
  <si>
    <t>738 Vernon Road</t>
  </si>
  <si>
    <t>Andreana</t>
  </si>
  <si>
    <t>Filipiak</t>
  </si>
  <si>
    <t>afilipiakjl@livejournal.com</t>
  </si>
  <si>
    <t>915-626-3873</t>
  </si>
  <si>
    <t>84556 Barnett Junction</t>
  </si>
  <si>
    <t>Karel</t>
  </si>
  <si>
    <t>Whitters</t>
  </si>
  <si>
    <t>kwhittersma@wiley.com</t>
  </si>
  <si>
    <t>213-922-0666</t>
  </si>
  <si>
    <t>17783 Mosinee Circle</t>
  </si>
  <si>
    <t>Kenny</t>
  </si>
  <si>
    <t>Coffey</t>
  </si>
  <si>
    <t>kcoffeych@posterous.com</t>
  </si>
  <si>
    <t>909-623-5862</t>
  </si>
  <si>
    <t>1944 Orin Plaza</t>
  </si>
  <si>
    <t>Pomona</t>
  </si>
  <si>
    <t>Julissa</t>
  </si>
  <si>
    <t>Brannan</t>
  </si>
  <si>
    <t>jbrannanq9@ustream.tv</t>
  </si>
  <si>
    <t>937-370-0536</t>
  </si>
  <si>
    <t>600 Bowman Trail</t>
  </si>
  <si>
    <t>Robb</t>
  </si>
  <si>
    <t>Keelan</t>
  </si>
  <si>
    <t>rkeelanoc@yolasite.com</t>
  </si>
  <si>
    <t>609-870-0022</t>
  </si>
  <si>
    <t>8745 Golf Course Terrace</t>
  </si>
  <si>
    <t>Rourke</t>
  </si>
  <si>
    <t>Bernardt</t>
  </si>
  <si>
    <t>rbernardtdm@etsy.com</t>
  </si>
  <si>
    <t>915-397-6216</t>
  </si>
  <si>
    <t>38 Thompson Junction</t>
  </si>
  <si>
    <t>Berenice</t>
  </si>
  <si>
    <t>Sambeck</t>
  </si>
  <si>
    <t>bsambeck4f@wisc.edu</t>
  </si>
  <si>
    <t>210-434-8915</t>
  </si>
  <si>
    <t>6920 5th Parkway</t>
  </si>
  <si>
    <t>Fawnia</t>
  </si>
  <si>
    <t>Follacaro</t>
  </si>
  <si>
    <t>ffollacaro85@nbcnews.com</t>
  </si>
  <si>
    <t>859-477-8978</t>
  </si>
  <si>
    <t>84 Milwaukee Court</t>
  </si>
  <si>
    <t>Kitty</t>
  </si>
  <si>
    <t>Brewitt</t>
  </si>
  <si>
    <t>kbrewittgf@mac.com</t>
  </si>
  <si>
    <t>810-711-0085</t>
  </si>
  <si>
    <t>5620 Havey Terrace</t>
  </si>
  <si>
    <t>Myrtia</t>
  </si>
  <si>
    <t>Scupham</t>
  </si>
  <si>
    <t>mscuphamj1@oaic.gov.au</t>
  </si>
  <si>
    <t>915-419-1740</t>
  </si>
  <si>
    <t>23783 New Castle Park</t>
  </si>
  <si>
    <t>Fonsie</t>
  </si>
  <si>
    <t>Aron</t>
  </si>
  <si>
    <t>faron9f@51.la</t>
  </si>
  <si>
    <t>619-680-6204</t>
  </si>
  <si>
    <t>272 Elka Way</t>
  </si>
  <si>
    <t>gdeere62@joomla.org</t>
  </si>
  <si>
    <t>941-132-7084</t>
  </si>
  <si>
    <t>179 Blaine Park</t>
  </si>
  <si>
    <t>Sarasota</t>
  </si>
  <si>
    <t>Hyacinth</t>
  </si>
  <si>
    <t>Slark</t>
  </si>
  <si>
    <t>hslarkpp@csmonitor.com</t>
  </si>
  <si>
    <t>313-270-5607</t>
  </si>
  <si>
    <t>378 Mosinee Center</t>
  </si>
  <si>
    <t>Charmine</t>
  </si>
  <si>
    <t>Eyers</t>
  </si>
  <si>
    <t>ceyersj9@usatoday.com</t>
  </si>
  <si>
    <t>915-250-2164</t>
  </si>
  <si>
    <t>612 Moland Alley</t>
  </si>
  <si>
    <t>Jillane</t>
  </si>
  <si>
    <t>McKirton</t>
  </si>
  <si>
    <t>jmckirtonb6@merriam-webster.com</t>
  </si>
  <si>
    <t>816-601-2018</t>
  </si>
  <si>
    <t>3303 Park Meadow Trail</t>
  </si>
  <si>
    <t>Eleonora</t>
  </si>
  <si>
    <t>Copperwaite</t>
  </si>
  <si>
    <t>ecopperwaite5y@angelfire.com</t>
  </si>
  <si>
    <t>330-329-3948</t>
  </si>
  <si>
    <t>42088 Hovde Terrace</t>
  </si>
  <si>
    <t>MacDowal</t>
  </si>
  <si>
    <t>wmacdowalb6@themeforest.net</t>
  </si>
  <si>
    <t>619-410-8955</t>
  </si>
  <si>
    <t>55 Twin Pines Parkway</t>
  </si>
  <si>
    <t>Henrieta</t>
  </si>
  <si>
    <t>Geeraert</t>
  </si>
  <si>
    <t>hgeeraerteh@npr.org</t>
  </si>
  <si>
    <t>727-432-1875</t>
  </si>
  <si>
    <t>30 Talmadge Drive</t>
  </si>
  <si>
    <t>Cockrill</t>
  </si>
  <si>
    <t>icockrillb2@jimdo.com</t>
  </si>
  <si>
    <t>916-127-1516</t>
  </si>
  <si>
    <t>912 Coolidge Plaza</t>
  </si>
  <si>
    <t>Jesse</t>
  </si>
  <si>
    <t>Scrowston</t>
  </si>
  <si>
    <t>jscrowstonfr@squidoo.com</t>
  </si>
  <si>
    <t>412-379-4173</t>
  </si>
  <si>
    <t>5032 Mccormick Center</t>
  </si>
  <si>
    <t>Mc Keesport</t>
  </si>
  <si>
    <t>Stuart</t>
  </si>
  <si>
    <t>Varley</t>
  </si>
  <si>
    <t>svarleyfe@nsw.gov.au</t>
  </si>
  <si>
    <t>713-579-9937</t>
  </si>
  <si>
    <t>912 Ridge Oak Circle</t>
  </si>
  <si>
    <t>Link</t>
  </si>
  <si>
    <t>De Domenico</t>
  </si>
  <si>
    <t>ldeig@sogou.com</t>
  </si>
  <si>
    <t>217-441-3395</t>
  </si>
  <si>
    <t>209 Norway Maple Court</t>
  </si>
  <si>
    <t>Jamal</t>
  </si>
  <si>
    <t>Markson</t>
  </si>
  <si>
    <t>jmarkson1e@ox.ac.uk</t>
  </si>
  <si>
    <t>918-260-5032</t>
  </si>
  <si>
    <t>5383 Ridgeview Junction</t>
  </si>
  <si>
    <t>Pavla</t>
  </si>
  <si>
    <t>Chree</t>
  </si>
  <si>
    <t>pchree4g@cargocollective.com</t>
  </si>
  <si>
    <t>410-904-1000</t>
  </si>
  <si>
    <t>458 Arrowood Lane</t>
  </si>
  <si>
    <t>D'Ambrogi</t>
  </si>
  <si>
    <t>ldambrogiij@merriam-webster.com</t>
  </si>
  <si>
    <t>573-262-2713</t>
  </si>
  <si>
    <t>306 Loftsgordon Park</t>
  </si>
  <si>
    <t>Kolodziejski</t>
  </si>
  <si>
    <t>fkolodziejskie@about.com</t>
  </si>
  <si>
    <t>773-539-8197</t>
  </si>
  <si>
    <t>786 Sachtjen Street</t>
  </si>
  <si>
    <t>Paddell</t>
  </si>
  <si>
    <t>mpaddell6k@jiathis.com</t>
  </si>
  <si>
    <t>860-111-3856</t>
  </si>
  <si>
    <t>904 Washington Road</t>
  </si>
  <si>
    <t>Phillie</t>
  </si>
  <si>
    <t>Waylett</t>
  </si>
  <si>
    <t>pwaylett1r@nymag.com</t>
  </si>
  <si>
    <t>323-724-1832</t>
  </si>
  <si>
    <t>66643 Green Ridge Place</t>
  </si>
  <si>
    <t>Tan</t>
  </si>
  <si>
    <t>Traves</t>
  </si>
  <si>
    <t>ttraves98@google.it</t>
  </si>
  <si>
    <t>209-818-2743</t>
  </si>
  <si>
    <t>7003 Scofield Avenue</t>
  </si>
  <si>
    <t>Keslie</t>
  </si>
  <si>
    <t>Bachnic</t>
  </si>
  <si>
    <t>kbachnic63@amazonaws.com</t>
  </si>
  <si>
    <t>210-598-5181</t>
  </si>
  <si>
    <t>24 Clyde Gallagher Avenue</t>
  </si>
  <si>
    <t>Lise</t>
  </si>
  <si>
    <t>Jacklin</t>
  </si>
  <si>
    <t>ljacklinci@hatena.ne.jp</t>
  </si>
  <si>
    <t>619-375-2080</t>
  </si>
  <si>
    <t>333 Rowland Plaza</t>
  </si>
  <si>
    <t>Laney</t>
  </si>
  <si>
    <t>Olford</t>
  </si>
  <si>
    <t>lolfordpj@marriott.com</t>
  </si>
  <si>
    <t>702-748-8009</t>
  </si>
  <si>
    <t>20 Mayfield Terrace</t>
  </si>
  <si>
    <t>North Las Vegas</t>
  </si>
  <si>
    <t>Jessey</t>
  </si>
  <si>
    <t>Tonnesen</t>
  </si>
  <si>
    <t>jtonnesenll@wordpress.org</t>
  </si>
  <si>
    <t>410-194-1042</t>
  </si>
  <si>
    <t>440 Upham Lane</t>
  </si>
  <si>
    <t>Rodi</t>
  </si>
  <si>
    <t>Barff</t>
  </si>
  <si>
    <t>rbarfflh@oracle.com</t>
  </si>
  <si>
    <t>936-886-7550</t>
  </si>
  <si>
    <t>527 Cambridge Avenue</t>
  </si>
  <si>
    <t>Dalston</t>
  </si>
  <si>
    <t>Monahan</t>
  </si>
  <si>
    <t>dmonahanjn@youku.com</t>
  </si>
  <si>
    <t>508-760-5676</t>
  </si>
  <si>
    <t>39 Goodland Center</t>
  </si>
  <si>
    <t>Roana</t>
  </si>
  <si>
    <t>Rubrow</t>
  </si>
  <si>
    <t>rrubrowjk@cornell.edu</t>
  </si>
  <si>
    <t>502-424-2927</t>
  </si>
  <si>
    <t>32 Eastwood Road</t>
  </si>
  <si>
    <t>Evangeline</t>
  </si>
  <si>
    <t>Bartolozzi</t>
  </si>
  <si>
    <t>ebartolozzigq@time.com</t>
  </si>
  <si>
    <t>818-625-6637</t>
  </si>
  <si>
    <t>1933 Hauk Alley</t>
  </si>
  <si>
    <t>Massimo</t>
  </si>
  <si>
    <t>Ells</t>
  </si>
  <si>
    <t>mellskr@chicagotribune.com</t>
  </si>
  <si>
    <t>830-655-3552</t>
  </si>
  <si>
    <t>4664 Brentwood Parkway</t>
  </si>
  <si>
    <t>Alaric</t>
  </si>
  <si>
    <t>Eschalotte</t>
  </si>
  <si>
    <t>aeschalotteih@virginia.edu</t>
  </si>
  <si>
    <t>915-342-8160</t>
  </si>
  <si>
    <t>417 Forest Run Junction</t>
  </si>
  <si>
    <t>Hyacinthe</t>
  </si>
  <si>
    <t>Amor</t>
  </si>
  <si>
    <t>hamorpf@huffingtonpost.com</t>
  </si>
  <si>
    <t>772-314-9171</t>
  </si>
  <si>
    <t>25914 Waywood Parkway</t>
  </si>
  <si>
    <t>Vero Beach</t>
  </si>
  <si>
    <t>Langsdon</t>
  </si>
  <si>
    <t>Freschini</t>
  </si>
  <si>
    <t>lfreschini59@histats.com</t>
  </si>
  <si>
    <t>612-643-6385</t>
  </si>
  <si>
    <t>51 Grover Trail</t>
  </si>
  <si>
    <t>Allen</t>
  </si>
  <si>
    <t>Havers</t>
  </si>
  <si>
    <t>ahaversqe@behance.net</t>
  </si>
  <si>
    <t>601-577-2932</t>
  </si>
  <si>
    <t>86791 Pepper Wood Point</t>
  </si>
  <si>
    <t>Hattiesburg</t>
  </si>
  <si>
    <t>Beatrisa</t>
  </si>
  <si>
    <t>Drew-Clifton</t>
  </si>
  <si>
    <t>bdrewclifton8y@nps.gov</t>
  </si>
  <si>
    <t>310-348-7017</t>
  </si>
  <si>
    <t>5010 Autumn Leaf Lane</t>
  </si>
  <si>
    <t>Geri</t>
  </si>
  <si>
    <t>Haddock</t>
  </si>
  <si>
    <t>ghaddock54@live.com</t>
  </si>
  <si>
    <t>501-406-6693</t>
  </si>
  <si>
    <t>1842 Gale Place</t>
  </si>
  <si>
    <t>North Little Rock</t>
  </si>
  <si>
    <t>Eziechiele</t>
  </si>
  <si>
    <t>Grindlay</t>
  </si>
  <si>
    <t>egrindlaynw@chicagotribune.com</t>
  </si>
  <si>
    <t>951-730-5687</t>
  </si>
  <si>
    <t>91887 Chive Avenue</t>
  </si>
  <si>
    <t>Moreno Valley</t>
  </si>
  <si>
    <t>Vonnie</t>
  </si>
  <si>
    <t>Purvey</t>
  </si>
  <si>
    <t>vpurveykv@w3.org</t>
  </si>
  <si>
    <t>503-299-6839</t>
  </si>
  <si>
    <t>731 Magdeline Trail</t>
  </si>
  <si>
    <t>Crellin</t>
  </si>
  <si>
    <t>acrellinm4@marketwatch.com</t>
  </si>
  <si>
    <t>513-174-2717</t>
  </si>
  <si>
    <t>3882 Comanche Drive</t>
  </si>
  <si>
    <t>Lincoln</t>
  </si>
  <si>
    <t>Bloxholm</t>
  </si>
  <si>
    <t>lbloxholmx@cloudflare.com</t>
  </si>
  <si>
    <t>254-259-0627</t>
  </si>
  <si>
    <t>36 Bluejay Street</t>
  </si>
  <si>
    <t>Killeen</t>
  </si>
  <si>
    <t>Roselin</t>
  </si>
  <si>
    <t>Coupland</t>
  </si>
  <si>
    <t>rcouplandgz@google.com.br</t>
  </si>
  <si>
    <t>830-258-1420</t>
  </si>
  <si>
    <t>8477 Swallow Alley</t>
  </si>
  <si>
    <t>Melly</t>
  </si>
  <si>
    <t>Burk</t>
  </si>
  <si>
    <t>mburk5c@slate.com</t>
  </si>
  <si>
    <t>951-915-0907</t>
  </si>
  <si>
    <t>84 Vahlen Trail</t>
  </si>
  <si>
    <t>Kalle</t>
  </si>
  <si>
    <t>Bagge</t>
  </si>
  <si>
    <t>kbagge8x@so-net.ne.jp</t>
  </si>
  <si>
    <t>562-129-0493</t>
  </si>
  <si>
    <t>15 Ruskin Lane</t>
  </si>
  <si>
    <t>Barty</t>
  </si>
  <si>
    <t>Dennerly</t>
  </si>
  <si>
    <t>bdennerly7h@si.edu</t>
  </si>
  <si>
    <t>763-211-4040</t>
  </si>
  <si>
    <t>8160 Eagan Road</t>
  </si>
  <si>
    <t>Loretto</t>
  </si>
  <si>
    <t>Winfield</t>
  </si>
  <si>
    <t>Uren</t>
  </si>
  <si>
    <t>wurenec@uiuc.edu</t>
  </si>
  <si>
    <t>937-746-9437</t>
  </si>
  <si>
    <t>33517 Mockingbird Alley</t>
  </si>
  <si>
    <t>Thelma</t>
  </si>
  <si>
    <t>Mougin</t>
  </si>
  <si>
    <t>tmouginej@phoca.cz</t>
  </si>
  <si>
    <t>404-779-7859</t>
  </si>
  <si>
    <t>96142 Waxwing Court</t>
  </si>
  <si>
    <t>Zsa</t>
  </si>
  <si>
    <t>zsa Wilshere</t>
  </si>
  <si>
    <t>zzsa1s@quantcast.com</t>
  </si>
  <si>
    <t>503-186-7239</t>
  </si>
  <si>
    <t>381 Havey Lane</t>
  </si>
  <si>
    <t>Joline</t>
  </si>
  <si>
    <t>Rapper</t>
  </si>
  <si>
    <t>jrapperet@arstechnica.com</t>
  </si>
  <si>
    <t>757-114-6976</t>
  </si>
  <si>
    <t>277 Westridge Avenue</t>
  </si>
  <si>
    <t>Llewellyn</t>
  </si>
  <si>
    <t>Fromont</t>
  </si>
  <si>
    <t>lfromonte9@de.vu</t>
  </si>
  <si>
    <t>205-279-7028</t>
  </si>
  <si>
    <t>14 Rowland Lane</t>
  </si>
  <si>
    <t>Fairpo</t>
  </si>
  <si>
    <t>afairpoge@joomla.org</t>
  </si>
  <si>
    <t>518-158-8612</t>
  </si>
  <si>
    <t>2402 Kedzie Hill</t>
  </si>
  <si>
    <t>Brandon</t>
  </si>
  <si>
    <t>Zorer</t>
  </si>
  <si>
    <t>bzorer79@squarespace.com</t>
  </si>
  <si>
    <t>859-812-4649</t>
  </si>
  <si>
    <t>46 Hansons Court</t>
  </si>
  <si>
    <t>Ezmeralda</t>
  </si>
  <si>
    <t>Gert</t>
  </si>
  <si>
    <t>egert1j@uol.com.br</t>
  </si>
  <si>
    <t>518-371-8480</t>
  </si>
  <si>
    <t>526 Springview Street</t>
  </si>
  <si>
    <t>Huddart</t>
  </si>
  <si>
    <t>dhuddartht@networksolutions.com</t>
  </si>
  <si>
    <t>786-621-3570</t>
  </si>
  <si>
    <t>59 Carey Parkway</t>
  </si>
  <si>
    <t>Gabriella</t>
  </si>
  <si>
    <t>McDirmid</t>
  </si>
  <si>
    <t>gmcdirmidmm@yolasite.com</t>
  </si>
  <si>
    <t>818-438-5596</t>
  </si>
  <si>
    <t>42931 Superior Trail</t>
  </si>
  <si>
    <t>Franny</t>
  </si>
  <si>
    <t>McCarver</t>
  </si>
  <si>
    <t>fmccarverhy@t.co</t>
  </si>
  <si>
    <t>570-616-1732</t>
  </si>
  <si>
    <t>33 Annamark Drive</t>
  </si>
  <si>
    <t>Legra</t>
  </si>
  <si>
    <t>Domenget</t>
  </si>
  <si>
    <t>ldomengetg1@nsw.gov.au</t>
  </si>
  <si>
    <t>480-148-1281</t>
  </si>
  <si>
    <t>51 Loftsgordon Drive</t>
  </si>
  <si>
    <t>Scottsdale</t>
  </si>
  <si>
    <t>Nari</t>
  </si>
  <si>
    <t>Sexcey</t>
  </si>
  <si>
    <t>nsexceyar@state.tx.us</t>
  </si>
  <si>
    <t>989-800-0883</t>
  </si>
  <si>
    <t>9940 Meadow Vale Road</t>
  </si>
  <si>
    <t>Emyle</t>
  </si>
  <si>
    <t>Capron</t>
  </si>
  <si>
    <t>ecapron4l@tripadvisor.com</t>
  </si>
  <si>
    <t>224-891-4108</t>
  </si>
  <si>
    <t>335 Lake View Park</t>
  </si>
  <si>
    <t>Verine</t>
  </si>
  <si>
    <t>Dilgarno</t>
  </si>
  <si>
    <t>vdilgarno2u@360.cn</t>
  </si>
  <si>
    <t>404-444-9032</t>
  </si>
  <si>
    <t>91679 Marquette Drive</t>
  </si>
  <si>
    <t>Andonis</t>
  </si>
  <si>
    <t>Barszczewski</t>
  </si>
  <si>
    <t>abarszczewski6m@github.io</t>
  </si>
  <si>
    <t>203-370-8808</t>
  </si>
  <si>
    <t>8707 Eliot Crossing</t>
  </si>
  <si>
    <t>Yuri</t>
  </si>
  <si>
    <t>O'Daly</t>
  </si>
  <si>
    <t>yodalyoa@bing.com</t>
  </si>
  <si>
    <t>609-861-1831</t>
  </si>
  <si>
    <t>86727 Claremont Alley</t>
  </si>
  <si>
    <t>Loria</t>
  </si>
  <si>
    <t>Breukelman</t>
  </si>
  <si>
    <t>lbreukelman2q@pinterest.com</t>
  </si>
  <si>
    <t>812-811-2681</t>
  </si>
  <si>
    <t>5853 Merchant Crossing</t>
  </si>
  <si>
    <t>Tommie</t>
  </si>
  <si>
    <t>Schultze</t>
  </si>
  <si>
    <t>tschultzeq@thetimes.co.uk</t>
  </si>
  <si>
    <t>260-929-0447</t>
  </si>
  <si>
    <t>294 Anhalt Lane</t>
  </si>
  <si>
    <t>Lilly</t>
  </si>
  <si>
    <t>Burrill</t>
  </si>
  <si>
    <t>lburrillo@techcrunch.com</t>
  </si>
  <si>
    <t>646-398-5505</t>
  </si>
  <si>
    <t>13 Basil Street</t>
  </si>
  <si>
    <t>Magdalena</t>
  </si>
  <si>
    <t>Nurdin</t>
  </si>
  <si>
    <t>mnurdinku@nydailynews.com</t>
  </si>
  <si>
    <t>540-589-9892</t>
  </si>
  <si>
    <t>7324 Merry Way</t>
  </si>
  <si>
    <t>Maddy</t>
  </si>
  <si>
    <t>Baume</t>
  </si>
  <si>
    <t>mbaumer2@wikispaces.com</t>
  </si>
  <si>
    <t>303-763-1756</t>
  </si>
  <si>
    <t>82545 Mayfield Avenue</t>
  </si>
  <si>
    <t>Obed</t>
  </si>
  <si>
    <t>Graith</t>
  </si>
  <si>
    <t>ograithaq@bbc.co.uk</t>
  </si>
  <si>
    <t>917-536-9138</t>
  </si>
  <si>
    <t>74 Nancy Avenue</t>
  </si>
  <si>
    <t>Matty</t>
  </si>
  <si>
    <t>Brabender</t>
  </si>
  <si>
    <t>mbrabenderar@wikipedia.org</t>
  </si>
  <si>
    <t>305-155-1572</t>
  </si>
  <si>
    <t>2730 Gina Place</t>
  </si>
  <si>
    <t>Leslie</t>
  </si>
  <si>
    <t>Probet</t>
  </si>
  <si>
    <t>lprobeten@youtube.com</t>
  </si>
  <si>
    <t>509-781-2009</t>
  </si>
  <si>
    <t>798 Dexter Terrace</t>
  </si>
  <si>
    <t>Panchito</t>
  </si>
  <si>
    <t>Kirrage</t>
  </si>
  <si>
    <t>pkirrage5q@discovery.com</t>
  </si>
  <si>
    <t>213-619-9768</t>
  </si>
  <si>
    <t>69268 Towne Hill</t>
  </si>
  <si>
    <t>Nicolai</t>
  </si>
  <si>
    <t>Wardrop</t>
  </si>
  <si>
    <t>nwardropob@netlog.com</t>
  </si>
  <si>
    <t>616-830-6589</t>
  </si>
  <si>
    <t>431 Rigney Center</t>
  </si>
  <si>
    <t>Lynnet</t>
  </si>
  <si>
    <t>Pickavant</t>
  </si>
  <si>
    <t>lpickavant69@mac.com</t>
  </si>
  <si>
    <t>313-118-8270</t>
  </si>
  <si>
    <t>2255 Kennedy Way</t>
  </si>
  <si>
    <t>McConnell</t>
  </si>
  <si>
    <t>mmcconnell2h@ning.com</t>
  </si>
  <si>
    <t>520-791-7119</t>
  </si>
  <si>
    <t>25 Maywood Point</t>
  </si>
  <si>
    <t>Bria</t>
  </si>
  <si>
    <t>Bartosch</t>
  </si>
  <si>
    <t>bbartosch86@admin.ch</t>
  </si>
  <si>
    <t>404-341-0254</t>
  </si>
  <si>
    <t>1842 7th Avenue</t>
  </si>
  <si>
    <t>Jaymee</t>
  </si>
  <si>
    <t>Aucourte</t>
  </si>
  <si>
    <t>jaucourteen@imageshack.us</t>
  </si>
  <si>
    <t>253-592-1771</t>
  </si>
  <si>
    <t>515 Warrior Circle</t>
  </si>
  <si>
    <t>Nata</t>
  </si>
  <si>
    <t>Cockett</t>
  </si>
  <si>
    <t>ncockettj0@ibm.com</t>
  </si>
  <si>
    <t>804-411-6239</t>
  </si>
  <si>
    <t>43 Morningstar Street</t>
  </si>
  <si>
    <t>Atlante</t>
  </si>
  <si>
    <t>Calladine</t>
  </si>
  <si>
    <t>acalladineai@narod.ru</t>
  </si>
  <si>
    <t>609-387-4907</t>
  </si>
  <si>
    <t>81 Starling Center</t>
  </si>
  <si>
    <t>Ivette</t>
  </si>
  <si>
    <t>MacGillreich</t>
  </si>
  <si>
    <t>imacgillreichfg@ucoz.ru</t>
  </si>
  <si>
    <t>239-105-3460</t>
  </si>
  <si>
    <t>79 Sunbrook Park</t>
  </si>
  <si>
    <t>Pavlov</t>
  </si>
  <si>
    <t>Rowesby</t>
  </si>
  <si>
    <t>prowesbydm@parallels.com</t>
  </si>
  <si>
    <t>336-962-9319</t>
  </si>
  <si>
    <t>5658 Esker Alley</t>
  </si>
  <si>
    <t>Abbey</t>
  </si>
  <si>
    <t>Cussins</t>
  </si>
  <si>
    <t>acussinsax@bloomberg.com</t>
  </si>
  <si>
    <t>480-770-1126</t>
  </si>
  <si>
    <t>909 Dorton Drive</t>
  </si>
  <si>
    <t>Joye</t>
  </si>
  <si>
    <t>Coase</t>
  </si>
  <si>
    <t>jcoasedw@deliciousdays.com</t>
  </si>
  <si>
    <t>727-148-6849</t>
  </si>
  <si>
    <t>3661 Evergreen Trail</t>
  </si>
  <si>
    <t>Etti</t>
  </si>
  <si>
    <t>Belamy</t>
  </si>
  <si>
    <t>ebelamyq5@t-online.de</t>
  </si>
  <si>
    <t>303-483-2276</t>
  </si>
  <si>
    <t>65251 Sunbrook Court</t>
  </si>
  <si>
    <t>Eamon</t>
  </si>
  <si>
    <t>Salway</t>
  </si>
  <si>
    <t>esalwaygc@cnn.com</t>
  </si>
  <si>
    <t>901-639-5372</t>
  </si>
  <si>
    <t>19886 Merry Junction</t>
  </si>
  <si>
    <t>Kubala</t>
  </si>
  <si>
    <t>akubalalk@geocities.com</t>
  </si>
  <si>
    <t>212-440-8357</t>
  </si>
  <si>
    <t>22813 Beilfuss Center</t>
  </si>
  <si>
    <t>Anastasie</t>
  </si>
  <si>
    <t>Lawlings</t>
  </si>
  <si>
    <t>alawlings6s@cpanel.net</t>
  </si>
  <si>
    <t>408-621-0348</t>
  </si>
  <si>
    <t>6967 Schlimgen Way</t>
  </si>
  <si>
    <t>Padriac</t>
  </si>
  <si>
    <t>Gow</t>
  </si>
  <si>
    <t>pgowfy@businessweek.com</t>
  </si>
  <si>
    <t>937-426-7150</t>
  </si>
  <si>
    <t>43410 Muir Lane</t>
  </si>
  <si>
    <t>Harv</t>
  </si>
  <si>
    <t>hflinnds@newsvine.com</t>
  </si>
  <si>
    <t>954-894-3701</t>
  </si>
  <si>
    <t>320 Everett Street</t>
  </si>
  <si>
    <t>Maje</t>
  </si>
  <si>
    <t>Arens</t>
  </si>
  <si>
    <t>marensn4@omniture.com</t>
  </si>
  <si>
    <t>917-848-5638</t>
  </si>
  <si>
    <t>2228 Sunnyside Street</t>
  </si>
  <si>
    <t>Tallou</t>
  </si>
  <si>
    <t>Mallya</t>
  </si>
  <si>
    <t>tmallyael@php.net</t>
  </si>
  <si>
    <t>682-440-8098</t>
  </si>
  <si>
    <t>67 South Place</t>
  </si>
  <si>
    <t>Arvy</t>
  </si>
  <si>
    <t>Farris</t>
  </si>
  <si>
    <t>afarris5j@mediafire.com</t>
  </si>
  <si>
    <t>650-945-7231</t>
  </si>
  <si>
    <t>9547 Butternut Street</t>
  </si>
  <si>
    <t>Lazaro</t>
  </si>
  <si>
    <t>Philip</t>
  </si>
  <si>
    <t>lphilip3t@nationalgeographic.com</t>
  </si>
  <si>
    <t>443-194-1750</t>
  </si>
  <si>
    <t>50092 Sullivan Drive</t>
  </si>
  <si>
    <t>Norris</t>
  </si>
  <si>
    <t>Maven</t>
  </si>
  <si>
    <t>nmaven3o@go.com</t>
  </si>
  <si>
    <t>941-794-7947</t>
  </si>
  <si>
    <t>142 Scoville Park</t>
  </si>
  <si>
    <t>Jasen</t>
  </si>
  <si>
    <t>Lattka</t>
  </si>
  <si>
    <t>jlattka2f@tuttocitta.it</t>
  </si>
  <si>
    <t>989-319-4673</t>
  </si>
  <si>
    <t>45582 Loftsgordon Plaza</t>
  </si>
  <si>
    <t>Judas</t>
  </si>
  <si>
    <t>Bruneau</t>
  </si>
  <si>
    <t>jbruneau5d@blinklist.com</t>
  </si>
  <si>
    <t>217-126-5190</t>
  </si>
  <si>
    <t>21 Brown Hill</t>
  </si>
  <si>
    <t>Alameda</t>
  </si>
  <si>
    <t>MacElroy</t>
  </si>
  <si>
    <t>amacelroy7h@guardian.co.uk</t>
  </si>
  <si>
    <t>941-379-9132</t>
  </si>
  <si>
    <t>3746 Coolidge Avenue</t>
  </si>
  <si>
    <t>Youll</t>
  </si>
  <si>
    <t>syoull17@house.gov</t>
  </si>
  <si>
    <t>317-157-1911</t>
  </si>
  <si>
    <t>68670 Holmberg Alley</t>
  </si>
  <si>
    <t>Selia</t>
  </si>
  <si>
    <t>Albrighton</t>
  </si>
  <si>
    <t>salbrightonbf@paginegialle.it</t>
  </si>
  <si>
    <t>202-636-8025</t>
  </si>
  <si>
    <t>15 Welch Plaza</t>
  </si>
  <si>
    <t>Barde</t>
  </si>
  <si>
    <t>Le feuvre</t>
  </si>
  <si>
    <t>bleek@creativecommons.org</t>
  </si>
  <si>
    <t>901-392-3426</t>
  </si>
  <si>
    <t>8857 Derek Lane</t>
  </si>
  <si>
    <t>Priestnall</t>
  </si>
  <si>
    <t>cpriestnalli5@japanpost.jp</t>
  </si>
  <si>
    <t>817-517-8710</t>
  </si>
  <si>
    <t>5628 Leroy Avenue</t>
  </si>
  <si>
    <t>Denton</t>
  </si>
  <si>
    <t>Pearl</t>
  </si>
  <si>
    <t>Rollason</t>
  </si>
  <si>
    <t>prollasoneg@washingtonpost.com</t>
  </si>
  <si>
    <t>661-511-3688</t>
  </si>
  <si>
    <t>38289 Everett Crossing</t>
  </si>
  <si>
    <t>Betteann</t>
  </si>
  <si>
    <t>Grace</t>
  </si>
  <si>
    <t>bgraceg3@nih.gov</t>
  </si>
  <si>
    <t>970-156-9758</t>
  </si>
  <si>
    <t>47281 Northview Park</t>
  </si>
  <si>
    <t>Melina</t>
  </si>
  <si>
    <t>Hawford</t>
  </si>
  <si>
    <t>mhawfordpq@smh.com.au</t>
  </si>
  <si>
    <t>281-898-6758</t>
  </si>
  <si>
    <t>55187 Marquette Junction</t>
  </si>
  <si>
    <t>Gui</t>
  </si>
  <si>
    <t>Pirnie</t>
  </si>
  <si>
    <t>gpirnie8f@uol.com.br</t>
  </si>
  <si>
    <t>937-641-3753</t>
  </si>
  <si>
    <t>94 3rd Terrace</t>
  </si>
  <si>
    <t>Lavinie</t>
  </si>
  <si>
    <t>Florentine</t>
  </si>
  <si>
    <t>lflorentiner6@intel.com</t>
  </si>
  <si>
    <t>973-112-1496</t>
  </si>
  <si>
    <t>87255 Raven Street</t>
  </si>
  <si>
    <t>Jersey City</t>
  </si>
  <si>
    <t>Fredrika</t>
  </si>
  <si>
    <t>Steers</t>
  </si>
  <si>
    <t>fsteersiy@hatena.ne.jp</t>
  </si>
  <si>
    <t>513-651-4419</t>
  </si>
  <si>
    <t>470 Clemons Hill</t>
  </si>
  <si>
    <t>Tilda</t>
  </si>
  <si>
    <t>Pistol</t>
  </si>
  <si>
    <t>tpistol34@mashable.com</t>
  </si>
  <si>
    <t>570-930-2196</t>
  </si>
  <si>
    <t>69198 Cascade Way</t>
  </si>
  <si>
    <t>Berk</t>
  </si>
  <si>
    <t>Feenan</t>
  </si>
  <si>
    <t>bfeenanej@hc360.com</t>
  </si>
  <si>
    <t>318-901-6582</t>
  </si>
  <si>
    <t>29 Arizona Drive</t>
  </si>
  <si>
    <t>Ardene</t>
  </si>
  <si>
    <t>Davidi</t>
  </si>
  <si>
    <t>adavidih9@vinaora.com</t>
  </si>
  <si>
    <t>516-277-4707</t>
  </si>
  <si>
    <t>7695 Crest Line Place</t>
  </si>
  <si>
    <t>New Hyde Park</t>
  </si>
  <si>
    <t>Saundra</t>
  </si>
  <si>
    <t>Mixture</t>
  </si>
  <si>
    <t>smixturere@businesswire.com</t>
  </si>
  <si>
    <t>516-490-7024</t>
  </si>
  <si>
    <t>9422 Crowley Crossing</t>
  </si>
  <si>
    <t>Glynis</t>
  </si>
  <si>
    <t>Laguerre</t>
  </si>
  <si>
    <t>glaguerrej6@ftc.gov</t>
  </si>
  <si>
    <t>336-838-2525</t>
  </si>
  <si>
    <t>492 Arrowood Street</t>
  </si>
  <si>
    <t>O'Reilly</t>
  </si>
  <si>
    <t>loreillyk9@noaa.gov</t>
  </si>
  <si>
    <t>407-745-9384</t>
  </si>
  <si>
    <t>97318 Onsgard Way</t>
  </si>
  <si>
    <t>Maurizio</t>
  </si>
  <si>
    <t>Dando</t>
  </si>
  <si>
    <t>mdandoq7@desdev.cn</t>
  </si>
  <si>
    <t>863-201-9422</t>
  </si>
  <si>
    <t>975 Cherokee Hill</t>
  </si>
  <si>
    <t>Dalenna</t>
  </si>
  <si>
    <t>Oliver-Paull</t>
  </si>
  <si>
    <t>doliverpaullmb@vinaora.com</t>
  </si>
  <si>
    <t>260-830-9859</t>
  </si>
  <si>
    <t>78 Park Meadow Avenue</t>
  </si>
  <si>
    <t>Ursola</t>
  </si>
  <si>
    <t>Brigshaw</t>
  </si>
  <si>
    <t>ubrigshawkp@mac.com</t>
  </si>
  <si>
    <t>480-399-4651</t>
  </si>
  <si>
    <t>604 Golf Place</t>
  </si>
  <si>
    <t>Conway</t>
  </si>
  <si>
    <t>Baudy</t>
  </si>
  <si>
    <t>cbaudy7w@phoca.cz</t>
  </si>
  <si>
    <t>202-847-0992</t>
  </si>
  <si>
    <t>71 Chive Point</t>
  </si>
  <si>
    <t>Hazel</t>
  </si>
  <si>
    <t>Butlin</t>
  </si>
  <si>
    <t>hbutlinaa@whitehouse.gov</t>
  </si>
  <si>
    <t>573-546-8748</t>
  </si>
  <si>
    <t>5023 Everett Point</t>
  </si>
  <si>
    <t>Jefferson City</t>
  </si>
  <si>
    <t>Kevina</t>
  </si>
  <si>
    <t>krichmond9g@mozilla.org</t>
  </si>
  <si>
    <t>479-133-6841</t>
  </si>
  <si>
    <t>6214 Del Mar Terrace</t>
  </si>
  <si>
    <t>Doralyn</t>
  </si>
  <si>
    <t>Candey</t>
  </si>
  <si>
    <t>dcandey3b@cocolog-nifty.com</t>
  </si>
  <si>
    <t>303-596-0127</t>
  </si>
  <si>
    <t>3698 Walton Avenue</t>
  </si>
  <si>
    <t>Connie</t>
  </si>
  <si>
    <t>Blatcher</t>
  </si>
  <si>
    <t>cblatcher2y@163.com</t>
  </si>
  <si>
    <t>724-302-4893</t>
  </si>
  <si>
    <t>127 Anderson Circle</t>
  </si>
  <si>
    <t>Tommy</t>
  </si>
  <si>
    <t>Pickworth</t>
  </si>
  <si>
    <t>tpickworth4k@rambler.ru</t>
  </si>
  <si>
    <t>704-111-2507</t>
  </si>
  <si>
    <t>35364 Heffernan Drive</t>
  </si>
  <si>
    <t>Jayne</t>
  </si>
  <si>
    <t>Stallworth</t>
  </si>
  <si>
    <t>jstallworthcq@github.io</t>
  </si>
  <si>
    <t>928-276-6711</t>
  </si>
  <si>
    <t>18768 Spaight Street</t>
  </si>
  <si>
    <t>Mesa</t>
  </si>
  <si>
    <t>Vyky</t>
  </si>
  <si>
    <t>Stobbie</t>
  </si>
  <si>
    <t>vstobbieae@diigo.com</t>
  </si>
  <si>
    <t>515-154-6571</t>
  </si>
  <si>
    <t>7632 Rutledge Hill</t>
  </si>
  <si>
    <t>Eb</t>
  </si>
  <si>
    <t>Jurczik</t>
  </si>
  <si>
    <t>ejurczik1j@booking.com</t>
  </si>
  <si>
    <t>571-790-1482</t>
  </si>
  <si>
    <t>58320 Browning Lane</t>
  </si>
  <si>
    <t>Celestina</t>
  </si>
  <si>
    <t>McGahern</t>
  </si>
  <si>
    <t>cmcgaherncd@ucoz.ru</t>
  </si>
  <si>
    <t>952-508-6397</t>
  </si>
  <si>
    <t>32 Magdeline Circle</t>
  </si>
  <si>
    <t>Tove</t>
  </si>
  <si>
    <t>Gianilli</t>
  </si>
  <si>
    <t>tgianilli6c@newsvine.com</t>
  </si>
  <si>
    <t>615-670-3121</t>
  </si>
  <si>
    <t>18 David Point</t>
  </si>
  <si>
    <t>Gladys</t>
  </si>
  <si>
    <t>O'Donnell</t>
  </si>
  <si>
    <t>godonnellal@freewebs.com</t>
  </si>
  <si>
    <t>757-472-4442</t>
  </si>
  <si>
    <t>38505 Fisk Street</t>
  </si>
  <si>
    <t>Stacy</t>
  </si>
  <si>
    <t>Duxbury</t>
  </si>
  <si>
    <t>sduxbury2c@dell.com</t>
  </si>
  <si>
    <t>405-718-3365</t>
  </si>
  <si>
    <t>25 Forest Dale Circle</t>
  </si>
  <si>
    <t>Bunni</t>
  </si>
  <si>
    <t>Lapthorn</t>
  </si>
  <si>
    <t>blapthorne1@spotify.com</t>
  </si>
  <si>
    <t>918-246-2505</t>
  </si>
  <si>
    <t>14904 Ramsey Crossing</t>
  </si>
  <si>
    <t>Adorne</t>
  </si>
  <si>
    <t>Zappel</t>
  </si>
  <si>
    <t>azappeley@intel.com</t>
  </si>
  <si>
    <t>260-521-1410</t>
  </si>
  <si>
    <t>42 Schiller Street</t>
  </si>
  <si>
    <t>Tabbatha</t>
  </si>
  <si>
    <t>Little</t>
  </si>
  <si>
    <t>tlittlejd@liveinternet.ru</t>
  </si>
  <si>
    <t>202-497-2434</t>
  </si>
  <si>
    <t>38 Carpenter Lane</t>
  </si>
  <si>
    <t>Ginger</t>
  </si>
  <si>
    <t>Daspar</t>
  </si>
  <si>
    <t>gdaspark4@unesco.org</t>
  </si>
  <si>
    <t>205-171-0996</t>
  </si>
  <si>
    <t>82475 Lindbergh Place</t>
  </si>
  <si>
    <t>Arlinda</t>
  </si>
  <si>
    <t>Hegge</t>
  </si>
  <si>
    <t>aheggeg1@yellowpages.com</t>
  </si>
  <si>
    <t>614-912-8880</t>
  </si>
  <si>
    <t>15120 Pine View Way</t>
  </si>
  <si>
    <t>Cynthie</t>
  </si>
  <si>
    <t>Slocum</t>
  </si>
  <si>
    <t>cslocumlm@constantcontact.com</t>
  </si>
  <si>
    <t>214-349-8512</t>
  </si>
  <si>
    <t>6170 Harbort Center</t>
  </si>
  <si>
    <t>Audrie</t>
  </si>
  <si>
    <t>Nuschke</t>
  </si>
  <si>
    <t>anuschke5l@devhub.com</t>
  </si>
  <si>
    <t>585-401-7814</t>
  </si>
  <si>
    <t>85 Westend Point</t>
  </si>
  <si>
    <t>Michaelina</t>
  </si>
  <si>
    <t>Lincke</t>
  </si>
  <si>
    <t>mlinckeh5@ebay.com</t>
  </si>
  <si>
    <t>609-657-7146</t>
  </si>
  <si>
    <t>3018 Doe Crossing Avenue</t>
  </si>
  <si>
    <t>Orhrt</t>
  </si>
  <si>
    <t>dorhrtjc@sciencedaily.com</t>
  </si>
  <si>
    <t>719-204-2619</t>
  </si>
  <si>
    <t>19 Russell Circle</t>
  </si>
  <si>
    <t>Poland</t>
  </si>
  <si>
    <t>lpolandmi@goodreads.com</t>
  </si>
  <si>
    <t>859-400-3642</t>
  </si>
  <si>
    <t>927 Dawn Crossing</t>
  </si>
  <si>
    <t>Gwyneth</t>
  </si>
  <si>
    <t>Goodere</t>
  </si>
  <si>
    <t>ggoodere4q@scientificamerican.com</t>
  </si>
  <si>
    <t>402-238-8421</t>
  </si>
  <si>
    <t>9481 Westend Park</t>
  </si>
  <si>
    <t>Jeanelle</t>
  </si>
  <si>
    <t>Rayhill</t>
  </si>
  <si>
    <t>jrayhille0@chronoengine.com</t>
  </si>
  <si>
    <t>225-874-3502</t>
  </si>
  <si>
    <t>1506 Namekagon Circle</t>
  </si>
  <si>
    <t>Maisey</t>
  </si>
  <si>
    <t>Coultas</t>
  </si>
  <si>
    <t>mcoultas1v@npr.org</t>
  </si>
  <si>
    <t>616-989-7793</t>
  </si>
  <si>
    <t>32 Randy Court</t>
  </si>
  <si>
    <t>Dunn</t>
  </si>
  <si>
    <t>Tawton</t>
  </si>
  <si>
    <t>dtawtonh@prweb.com</t>
  </si>
  <si>
    <t>505-575-2287</t>
  </si>
  <si>
    <t>108 Oak Valley Court</t>
  </si>
  <si>
    <t>Beadel</t>
  </si>
  <si>
    <t>gbeadel7t@spiegel.de</t>
  </si>
  <si>
    <t>919-815-1176</t>
  </si>
  <si>
    <t>5832 Dovetail Street</t>
  </si>
  <si>
    <t>Cole</t>
  </si>
  <si>
    <t>Harriman</t>
  </si>
  <si>
    <t>charrimanlo@meetup.com</t>
  </si>
  <si>
    <t>717-121-5303</t>
  </si>
  <si>
    <t>52 Pawling Drive</t>
  </si>
  <si>
    <t>York</t>
  </si>
  <si>
    <t>Johann</t>
  </si>
  <si>
    <t>Misken</t>
  </si>
  <si>
    <t>jmiskenoj@symantec.com</t>
  </si>
  <si>
    <t>724-450-1226</t>
  </si>
  <si>
    <t>27756 Montana Road</t>
  </si>
  <si>
    <t>Stormi</t>
  </si>
  <si>
    <t>Forty</t>
  </si>
  <si>
    <t>sforty6@fc2.com</t>
  </si>
  <si>
    <t>508-161-2015</t>
  </si>
  <si>
    <t>2469 Lyons Trail</t>
  </si>
  <si>
    <t>Gabe</t>
  </si>
  <si>
    <t>Craise</t>
  </si>
  <si>
    <t>gcraiseo1@weibo.com</t>
  </si>
  <si>
    <t>507-762-9532</t>
  </si>
  <si>
    <t>47 Brickson Park Court</t>
  </si>
  <si>
    <t>Row</t>
  </si>
  <si>
    <t>Hebner</t>
  </si>
  <si>
    <t>rhebner7v@hugedomains.com</t>
  </si>
  <si>
    <t>714-296-4939</t>
  </si>
  <si>
    <t>91 Ilene Pass</t>
  </si>
  <si>
    <t>Crin</t>
  </si>
  <si>
    <t>Mahady</t>
  </si>
  <si>
    <t>cmahadyik@1und1.de</t>
  </si>
  <si>
    <t>210-477-4846</t>
  </si>
  <si>
    <t>4786 Spenser Trail</t>
  </si>
  <si>
    <t>Ave</t>
  </si>
  <si>
    <t>Coggeshall</t>
  </si>
  <si>
    <t>acoggeshalloz@ucoz.com</t>
  </si>
  <si>
    <t>850-425-0691</t>
  </si>
  <si>
    <t>290 Warner Park</t>
  </si>
  <si>
    <t>Suddock</t>
  </si>
  <si>
    <t>bsuddock1z@oaic.gov.au</t>
  </si>
  <si>
    <t>619-530-2876</t>
  </si>
  <si>
    <t>21294 Artisan Crossing</t>
  </si>
  <si>
    <t>Rey</t>
  </si>
  <si>
    <t>Attersoll</t>
  </si>
  <si>
    <t>rattersoll29@soundcloud.com</t>
  </si>
  <si>
    <t>423-585-0574</t>
  </si>
  <si>
    <t>74728 Annamark Center</t>
  </si>
  <si>
    <t>Elicia</t>
  </si>
  <si>
    <t>Scorrer</t>
  </si>
  <si>
    <t>escorrere3@cyberchimps.com</t>
  </si>
  <si>
    <t>281-507-2690</t>
  </si>
  <si>
    <t>71057 Ronald Regan Lane</t>
  </si>
  <si>
    <t>Lots</t>
  </si>
  <si>
    <t>clotse8@arizona.edu</t>
  </si>
  <si>
    <t>281-439-4866</t>
  </si>
  <si>
    <t>36369 Donald Point</t>
  </si>
  <si>
    <t>Anjanette</t>
  </si>
  <si>
    <t>Glendza</t>
  </si>
  <si>
    <t>aglendzafn@istockphoto.com</t>
  </si>
  <si>
    <t>619-749-4931</t>
  </si>
  <si>
    <t>5407 Waxwing Point</t>
  </si>
  <si>
    <t>Leland</t>
  </si>
  <si>
    <t>Andrysek</t>
  </si>
  <si>
    <t>landryseko1@time.com</t>
  </si>
  <si>
    <t>202-725-5379</t>
  </si>
  <si>
    <t>54 Gale Plaza</t>
  </si>
  <si>
    <t>Bernita</t>
  </si>
  <si>
    <t>Zahor</t>
  </si>
  <si>
    <t>bzahor4t@exblog.jp</t>
  </si>
  <si>
    <t>515-121-6982</t>
  </si>
  <si>
    <t>5091 Hooker Circle</t>
  </si>
  <si>
    <t>Candra</t>
  </si>
  <si>
    <t>Burgyn</t>
  </si>
  <si>
    <t>cburgynqf@jugem.jp</t>
  </si>
  <si>
    <t>212-813-2234</t>
  </si>
  <si>
    <t>13 Duke Place</t>
  </si>
  <si>
    <t>Nancy</t>
  </si>
  <si>
    <t>Le Conte</t>
  </si>
  <si>
    <t>nle6u@nbcnews.com</t>
  </si>
  <si>
    <t>316-233-4888</t>
  </si>
  <si>
    <t>41286 Dexter Street</t>
  </si>
  <si>
    <t>Hadleigh</t>
  </si>
  <si>
    <t>Skyner</t>
  </si>
  <si>
    <t>hskyner9o@arizona.edu</t>
  </si>
  <si>
    <t>850-667-6136</t>
  </si>
  <si>
    <t>2746 Bluejay Place</t>
  </si>
  <si>
    <t>Spence</t>
  </si>
  <si>
    <t>Yakobovitz</t>
  </si>
  <si>
    <t>syakobovitz2r@newsvine.com</t>
  </si>
  <si>
    <t>602-669-5612</t>
  </si>
  <si>
    <t>1804 American Lane</t>
  </si>
  <si>
    <t>Minna</t>
  </si>
  <si>
    <t>marrigoly@hibu.com</t>
  </si>
  <si>
    <t>916-148-0676</t>
  </si>
  <si>
    <t>167 Transport Alley</t>
  </si>
  <si>
    <t>Isabel</t>
  </si>
  <si>
    <t>Climson</t>
  </si>
  <si>
    <t>iclimson4j@surveymonkey.com</t>
  </si>
  <si>
    <t>913-583-7224</t>
  </si>
  <si>
    <t>13 Cottonwood Parkway</t>
  </si>
  <si>
    <t>Jachtym</t>
  </si>
  <si>
    <t>rjachtym3c@usda.gov</t>
  </si>
  <si>
    <t>617-738-2147</t>
  </si>
  <si>
    <t>9993 Straubel Lane</t>
  </si>
  <si>
    <t>Cherey</t>
  </si>
  <si>
    <t>Davydochkin</t>
  </si>
  <si>
    <t>cdavydochkini3@google.com.hk</t>
  </si>
  <si>
    <t>202-695-1827</t>
  </si>
  <si>
    <t>98840 Huxley Drive</t>
  </si>
  <si>
    <t>Elroy</t>
  </si>
  <si>
    <t>Anfonsi</t>
  </si>
  <si>
    <t>eanfonsipu@wunderground.com</t>
  </si>
  <si>
    <t>321-859-8946</t>
  </si>
  <si>
    <t>9092 Maple Alley</t>
  </si>
  <si>
    <t>Rodolfo</t>
  </si>
  <si>
    <t>Freear</t>
  </si>
  <si>
    <t>rfreearew@deviantart.com</t>
  </si>
  <si>
    <t>952-913-3961</t>
  </si>
  <si>
    <t>72090 Judy Pass</t>
  </si>
  <si>
    <t>Cubberley</t>
  </si>
  <si>
    <t>hcubberley92@devhub.com</t>
  </si>
  <si>
    <t>303-793-0781</t>
  </si>
  <si>
    <t>90 Ludington Circle</t>
  </si>
  <si>
    <t>Jenilee</t>
  </si>
  <si>
    <t>Deaconson</t>
  </si>
  <si>
    <t>jdeaconsonqb@usgs.gov</t>
  </si>
  <si>
    <t>336-210-9085</t>
  </si>
  <si>
    <t>84170 Commercial Road</t>
  </si>
  <si>
    <t>Tamra</t>
  </si>
  <si>
    <t>Huett</t>
  </si>
  <si>
    <t>thuettkq@last.fm</t>
  </si>
  <si>
    <t>304-121-1752</t>
  </si>
  <si>
    <t>9662 Schurz Lane</t>
  </si>
  <si>
    <t>Timoteo</t>
  </si>
  <si>
    <t>Panton</t>
  </si>
  <si>
    <t>tpantonld@51.la</t>
  </si>
  <si>
    <t>407-535-0110</t>
  </si>
  <si>
    <t>75881 Scoville Road</t>
  </si>
  <si>
    <t>Hashim</t>
  </si>
  <si>
    <t>Colerick</t>
  </si>
  <si>
    <t>hcolerickm6@zdnet.com</t>
  </si>
  <si>
    <t>608-755-3273</t>
  </si>
  <si>
    <t>10654 Emmet Road</t>
  </si>
  <si>
    <t>Beulah</t>
  </si>
  <si>
    <t>Lorey</t>
  </si>
  <si>
    <t>bloreyz@liveinternet.ru</t>
  </si>
  <si>
    <t>701-757-7655</t>
  </si>
  <si>
    <t>9998 Ridgeview Trail</t>
  </si>
  <si>
    <t>Grand Forks</t>
  </si>
  <si>
    <t>Johnathan</t>
  </si>
  <si>
    <t>Ramsbotham</t>
  </si>
  <si>
    <t>jramsbothamly@pagesperso-orange.fr</t>
  </si>
  <si>
    <t>785-829-9822</t>
  </si>
  <si>
    <t>793 Hanson Alley</t>
  </si>
  <si>
    <t>Marie-jeanne</t>
  </si>
  <si>
    <t>Fryett</t>
  </si>
  <si>
    <t>mfryettav@liveinternet.ru</t>
  </si>
  <si>
    <t>305-339-8624</t>
  </si>
  <si>
    <t>83 Stone Corner Junction</t>
  </si>
  <si>
    <t>Javier</t>
  </si>
  <si>
    <t>Peggrem</t>
  </si>
  <si>
    <t>jpeggrem25@narod.ru</t>
  </si>
  <si>
    <t>786-325-4240</t>
  </si>
  <si>
    <t>6372 Brickson Park Crossing</t>
  </si>
  <si>
    <t>Hialeah</t>
  </si>
  <si>
    <t>Chickie</t>
  </si>
  <si>
    <t>Pickover</t>
  </si>
  <si>
    <t>cpickover2l@apache.org</t>
  </si>
  <si>
    <t>760-123-9021</t>
  </si>
  <si>
    <t>957 Florence Junction</t>
  </si>
  <si>
    <t>Ginnie</t>
  </si>
  <si>
    <t>ghalgarthnt@domainmarket.com</t>
  </si>
  <si>
    <t>757-675-0267</t>
  </si>
  <si>
    <t>490 Bay Court</t>
  </si>
  <si>
    <t>Fiorenze</t>
  </si>
  <si>
    <t>Uebel</t>
  </si>
  <si>
    <t>fuebeli@army.mil</t>
  </si>
  <si>
    <t>419-405-2775</t>
  </si>
  <si>
    <t>244 Ohio Street</t>
  </si>
  <si>
    <t>Lima</t>
  </si>
  <si>
    <t>Clemmy</t>
  </si>
  <si>
    <t>Scarr</t>
  </si>
  <si>
    <t>cscarr9m@yahoo.com</t>
  </si>
  <si>
    <t>334-639-4266</t>
  </si>
  <si>
    <t>6238 Oak Terrace</t>
  </si>
  <si>
    <t>Sherill</t>
  </si>
  <si>
    <t>Heis</t>
  </si>
  <si>
    <t>sheis9c@blogtalkradio.com</t>
  </si>
  <si>
    <t>303-662-2285</t>
  </si>
  <si>
    <t>383 Buell Park</t>
  </si>
  <si>
    <t>Petheridge</t>
  </si>
  <si>
    <t>bpetheridged7@aboutads.info</t>
  </si>
  <si>
    <t>810-131-7217</t>
  </si>
  <si>
    <t>662 Rieder Center</t>
  </si>
  <si>
    <t>Lenci</t>
  </si>
  <si>
    <t>Tomovic</t>
  </si>
  <si>
    <t>ltomovicpp@symantec.com</t>
  </si>
  <si>
    <t>256-688-1784</t>
  </si>
  <si>
    <t>41 Redwing Alley</t>
  </si>
  <si>
    <t>Huntsville</t>
  </si>
  <si>
    <t>Leela</t>
  </si>
  <si>
    <t>Wisniewski</t>
  </si>
  <si>
    <t>lwisniewskif0@buzzfeed.com</t>
  </si>
  <si>
    <t>913-255-9052</t>
  </si>
  <si>
    <t>26376 American Junction</t>
  </si>
  <si>
    <t>Regine</t>
  </si>
  <si>
    <t>Tobias</t>
  </si>
  <si>
    <t>rtobiasnt@alexa.com</t>
  </si>
  <si>
    <t>718-136-9079</t>
  </si>
  <si>
    <t>949 Daystar Terrace</t>
  </si>
  <si>
    <t>Candie</t>
  </si>
  <si>
    <t>Frere</t>
  </si>
  <si>
    <t>cfrerehs@upenn.edu</t>
  </si>
  <si>
    <t>804-682-9276</t>
  </si>
  <si>
    <t>6821 Westend Avenue</t>
  </si>
  <si>
    <t>Cliff</t>
  </si>
  <si>
    <t>Stanion</t>
  </si>
  <si>
    <t>cstanionpm@photobucket.com</t>
  </si>
  <si>
    <t>757-374-4846</t>
  </si>
  <si>
    <t>21819 Caliangt Circle</t>
  </si>
  <si>
    <t>Nappie</t>
  </si>
  <si>
    <t>Seagood</t>
  </si>
  <si>
    <t>nseagood4@paginegialle.it</t>
  </si>
  <si>
    <t>713-442-7802</t>
  </si>
  <si>
    <t>5477 Golf Avenue</t>
  </si>
  <si>
    <t>Isidore</t>
  </si>
  <si>
    <t>Stronack</t>
  </si>
  <si>
    <t>istronacki1@discuz.net</t>
  </si>
  <si>
    <t>941-619-7696</t>
  </si>
  <si>
    <t>823 Burning Wood Point</t>
  </si>
  <si>
    <t>Katerina</t>
  </si>
  <si>
    <t>Kempstone</t>
  </si>
  <si>
    <t>kkempstone3t@harvard.edu</t>
  </si>
  <si>
    <t>303-823-7990</t>
  </si>
  <si>
    <t>4153 7th Park</t>
  </si>
  <si>
    <t>Rollins</t>
  </si>
  <si>
    <t>Devil</t>
  </si>
  <si>
    <t>rdevil97@feedburner.com</t>
  </si>
  <si>
    <t>408-604-5195</t>
  </si>
  <si>
    <t>69 Union Parkway</t>
  </si>
  <si>
    <t>Johannes</t>
  </si>
  <si>
    <t>Smalls</t>
  </si>
  <si>
    <t>jsmallsgz@topsy.com</t>
  </si>
  <si>
    <t>862-343-0232</t>
  </si>
  <si>
    <t>82621 Sullivan Plaza</t>
  </si>
  <si>
    <t>Arie</t>
  </si>
  <si>
    <t>Blues</t>
  </si>
  <si>
    <t>ablues8t@multiply.com</t>
  </si>
  <si>
    <t>502-184-1632</t>
  </si>
  <si>
    <t>95619 Crownhardt Terrace</t>
  </si>
  <si>
    <t>Migrate</t>
  </si>
  <si>
    <t>Yves</t>
  </si>
  <si>
    <t>Althrop</t>
  </si>
  <si>
    <t>yalthrop8n@google.co.jp</t>
  </si>
  <si>
    <t>414-400-1265</t>
  </si>
  <si>
    <t>999 Mariners Cove Pass</t>
  </si>
  <si>
    <t>Tracy</t>
  </si>
  <si>
    <t>Lynock</t>
  </si>
  <si>
    <t>tlynock21@wunderground.com</t>
  </si>
  <si>
    <t>916-277-7331</t>
  </si>
  <si>
    <t>34657 Hintze Parkway</t>
  </si>
  <si>
    <t>Chico</t>
  </si>
  <si>
    <t>Rebekah</t>
  </si>
  <si>
    <t>Haresnape</t>
  </si>
  <si>
    <t>rharesnape60@mozilla.org</t>
  </si>
  <si>
    <t>408-232-7375</t>
  </si>
  <si>
    <t>3419 Golden Leaf Crossing</t>
  </si>
  <si>
    <t>Lotti</t>
  </si>
  <si>
    <t>Cridlon</t>
  </si>
  <si>
    <t>lcridlonkj@sina.com.cn</t>
  </si>
  <si>
    <t>217-724-8971</t>
  </si>
  <si>
    <t>30 Rieder Avenue</t>
  </si>
  <si>
    <t>Roland</t>
  </si>
  <si>
    <t>Shiel</t>
  </si>
  <si>
    <t>rshielcz@photobucket.com</t>
  </si>
  <si>
    <t>212-166-6213</t>
  </si>
  <si>
    <t>41535 Havey Parkway</t>
  </si>
  <si>
    <t>Adolphe</t>
  </si>
  <si>
    <t>Volker</t>
  </si>
  <si>
    <t>avolkernk@pen.io</t>
  </si>
  <si>
    <t>208-130-9339</t>
  </si>
  <si>
    <t>7219 Gateway Pass</t>
  </si>
  <si>
    <t>Idaho Falls</t>
  </si>
  <si>
    <t>Anneliese</t>
  </si>
  <si>
    <t>Wingar</t>
  </si>
  <si>
    <t>awingarpi@fastcompany.com</t>
  </si>
  <si>
    <t>615-721-4152</t>
  </si>
  <si>
    <t>84366 Jenna Road</t>
  </si>
  <si>
    <t>Lucila</t>
  </si>
  <si>
    <t>Aylward</t>
  </si>
  <si>
    <t>laylwardde@jalbum.net</t>
  </si>
  <si>
    <t>214-766-8473</t>
  </si>
  <si>
    <t>87 Dryden Park</t>
  </si>
  <si>
    <t>Calhoun</t>
  </si>
  <si>
    <t>Albiston</t>
  </si>
  <si>
    <t>calbiston9x@abc.net.au</t>
  </si>
  <si>
    <t>770-132-8820</t>
  </si>
  <si>
    <t>842 Reinke Terrace</t>
  </si>
  <si>
    <t>Daniela</t>
  </si>
  <si>
    <t>Hallard</t>
  </si>
  <si>
    <t>dhallard4v@admin.ch</t>
  </si>
  <si>
    <t>434-917-4976</t>
  </si>
  <si>
    <t>50917 Hintze Center</t>
  </si>
  <si>
    <t>Kirsti</t>
  </si>
  <si>
    <t>Clericoates</t>
  </si>
  <si>
    <t>kclericoatesko@engadget.com</t>
  </si>
  <si>
    <t>330-745-7299</t>
  </si>
  <si>
    <t>43690 Continental Center</t>
  </si>
  <si>
    <t>Gail</t>
  </si>
  <si>
    <t>Baldack</t>
  </si>
  <si>
    <t>gbaldack5e@state.gov</t>
  </si>
  <si>
    <t>918-112-7470</t>
  </si>
  <si>
    <t>4596 Crownhardt Court</t>
  </si>
  <si>
    <t>Karlotte</t>
  </si>
  <si>
    <t>Brookesbie</t>
  </si>
  <si>
    <t>kbrookesbie95@opera.com</t>
  </si>
  <si>
    <t>540-702-5355</t>
  </si>
  <si>
    <t>209 Commercial Road</t>
  </si>
  <si>
    <t>Chrysler</t>
  </si>
  <si>
    <t>Chadwick</t>
  </si>
  <si>
    <t>cchadwickg2@craigslist.org</t>
  </si>
  <si>
    <t>661-262-2696</t>
  </si>
  <si>
    <t>4171 Vidon Lane</t>
  </si>
  <si>
    <t>Marianna</t>
  </si>
  <si>
    <t>Folland</t>
  </si>
  <si>
    <t>mfollandm0@cnet.com</t>
  </si>
  <si>
    <t>573-760-5625</t>
  </si>
  <si>
    <t>17 Linden Court</t>
  </si>
  <si>
    <t>Arnuad</t>
  </si>
  <si>
    <t>Kellaway</t>
  </si>
  <si>
    <t>akellawayds@github.io</t>
  </si>
  <si>
    <t>404-134-3964</t>
  </si>
  <si>
    <t>565 Jenna Way</t>
  </si>
  <si>
    <t>Benedikt</t>
  </si>
  <si>
    <t>Isson</t>
  </si>
  <si>
    <t>bissonrn@wufoo.com</t>
  </si>
  <si>
    <t>763-705-3396</t>
  </si>
  <si>
    <t>4310 Hansons Place</t>
  </si>
  <si>
    <t>Evanne</t>
  </si>
  <si>
    <t>Bruce</t>
  </si>
  <si>
    <t>ebrucejk@ftc.gov</t>
  </si>
  <si>
    <t>347-643-0354</t>
  </si>
  <si>
    <t>662 Hoffman Hill</t>
  </si>
  <si>
    <t>Terry</t>
  </si>
  <si>
    <t>Fern</t>
  </si>
  <si>
    <t>tfernhk@trellian.com</t>
  </si>
  <si>
    <t>206-386-5524</t>
  </si>
  <si>
    <t>89 Brown Avenue</t>
  </si>
  <si>
    <t>Ermentrude</t>
  </si>
  <si>
    <t>Hegley</t>
  </si>
  <si>
    <t>ehegley5f@amazon.co.jp</t>
  </si>
  <si>
    <t>859-670-7047</t>
  </si>
  <si>
    <t>139 Cody Plaza</t>
  </si>
  <si>
    <t>Kareem</t>
  </si>
  <si>
    <t>Cavan</t>
  </si>
  <si>
    <t>kcavanbe@bbb.org</t>
  </si>
  <si>
    <t>904-443-5626</t>
  </si>
  <si>
    <t>72 Evergreen Center</t>
  </si>
  <si>
    <t>Godfry</t>
  </si>
  <si>
    <t>Macenzy</t>
  </si>
  <si>
    <t>gmacenzy8g@constantcontact.com</t>
  </si>
  <si>
    <t>217-620-3248</t>
  </si>
  <si>
    <t>61 Luster Avenue</t>
  </si>
  <si>
    <t>Kiersten</t>
  </si>
  <si>
    <t>Alasdair</t>
  </si>
  <si>
    <t>kalasdairce@tmall.com</t>
  </si>
  <si>
    <t>312-516-0402</t>
  </si>
  <si>
    <t>7777 Golf Crossing</t>
  </si>
  <si>
    <t>Jon</t>
  </si>
  <si>
    <t>Pau</t>
  </si>
  <si>
    <t>jpaug4@wordpress.org</t>
  </si>
  <si>
    <t>305-498-2537</t>
  </si>
  <si>
    <t>90 Eliot Circle</t>
  </si>
  <si>
    <t>Billie</t>
  </si>
  <si>
    <t>Barnewille</t>
  </si>
  <si>
    <t>bbarnewille5a@ycombinator.com</t>
  </si>
  <si>
    <t>859-960-0351</t>
  </si>
  <si>
    <t>96 Hoepker Street</t>
  </si>
  <si>
    <t>Nina</t>
  </si>
  <si>
    <t>Bukac</t>
  </si>
  <si>
    <t>nbukacrm@nymag.com</t>
  </si>
  <si>
    <t>801-421-9223</t>
  </si>
  <si>
    <t>44036 Lukken Drive</t>
  </si>
  <si>
    <t>O' Molan</t>
  </si>
  <si>
    <t>eo79@wikimedia.org</t>
  </si>
  <si>
    <t>941-894-8851</t>
  </si>
  <si>
    <t>67 Russell Road</t>
  </si>
  <si>
    <t>North Port</t>
  </si>
  <si>
    <t>Carmelia</t>
  </si>
  <si>
    <t>Rohfsen</t>
  </si>
  <si>
    <t>crohfsenoz@umn.edu</t>
  </si>
  <si>
    <t>863-782-8158</t>
  </si>
  <si>
    <t>6628 Havey Court</t>
  </si>
  <si>
    <t>Christan</t>
  </si>
  <si>
    <t>Winston</t>
  </si>
  <si>
    <t>cwinstonds@toplist.cz</t>
  </si>
  <si>
    <t>786-110-0558</t>
  </si>
  <si>
    <t>43 Mendota Way</t>
  </si>
  <si>
    <t>Joby</t>
  </si>
  <si>
    <t>Carlesi</t>
  </si>
  <si>
    <t>jcarlesicf@disqus.com</t>
  </si>
  <si>
    <t>817-805-6042</t>
  </si>
  <si>
    <t>23 Mosinee Way</t>
  </si>
  <si>
    <t>Konstanze</t>
  </si>
  <si>
    <t>khearsepd@jugem.jp</t>
  </si>
  <si>
    <t>330-562-6385</t>
  </si>
  <si>
    <t>6796 3rd Drive</t>
  </si>
  <si>
    <t>Twyla</t>
  </si>
  <si>
    <t>Dinsdale</t>
  </si>
  <si>
    <t>tdinsdale2g@nytimes.com</t>
  </si>
  <si>
    <t>202-525-5658</t>
  </si>
  <si>
    <t>6190 Tennyson Way</t>
  </si>
  <si>
    <t>Irita</t>
  </si>
  <si>
    <t>Foulkes</t>
  </si>
  <si>
    <t>ifoulkes16@t-online.de</t>
  </si>
  <si>
    <t>515-837-9110</t>
  </si>
  <si>
    <t>57328 Shopko Place</t>
  </si>
  <si>
    <t>Simona</t>
  </si>
  <si>
    <t>Moylan</t>
  </si>
  <si>
    <t>smoylan83@etsy.com</t>
  </si>
  <si>
    <t>810-912-8724</t>
  </si>
  <si>
    <t>8372 Nevada Road</t>
  </si>
  <si>
    <t>Diana</t>
  </si>
  <si>
    <t>Sollett</t>
  </si>
  <si>
    <t>dsollettq0@1und1.de</t>
  </si>
  <si>
    <t>804-166-1438</t>
  </si>
  <si>
    <t>47833 Dennis Lane</t>
  </si>
  <si>
    <t>Yerby</t>
  </si>
  <si>
    <t>byerbymh@oakley.com</t>
  </si>
  <si>
    <t>502-891-2898</t>
  </si>
  <si>
    <t>31 Dixon Place</t>
  </si>
  <si>
    <t>Dorine</t>
  </si>
  <si>
    <t>Esslement</t>
  </si>
  <si>
    <t>desslementa3@people.com.cn</t>
  </si>
  <si>
    <t>202-950-6887</t>
  </si>
  <si>
    <t>6576 Di Loreto Plaza</t>
  </si>
  <si>
    <t>Parysowna</t>
  </si>
  <si>
    <t>dparysowna48@multiply.com</t>
  </si>
  <si>
    <t>859-399-0934</t>
  </si>
  <si>
    <t>40716 Longview Avenue</t>
  </si>
  <si>
    <t>Jeniffer</t>
  </si>
  <si>
    <t>Bernaert</t>
  </si>
  <si>
    <t>jbernaertqo@microsoft.com</t>
  </si>
  <si>
    <t>419-166-9761</t>
  </si>
  <si>
    <t>3719 Melrose Circle</t>
  </si>
  <si>
    <t>Honoria</t>
  </si>
  <si>
    <t>Thew</t>
  </si>
  <si>
    <t>hthewqd@hhs.gov</t>
  </si>
  <si>
    <t>301-394-7113</t>
  </si>
  <si>
    <t>37 Springview Lane</t>
  </si>
  <si>
    <t>Bethesda</t>
  </si>
  <si>
    <t>Freeland</t>
  </si>
  <si>
    <t>Sharple</t>
  </si>
  <si>
    <t>fsharplemr@ezinearticles.com</t>
  </si>
  <si>
    <t>210-253-5209</t>
  </si>
  <si>
    <t>59656 Lerdahl Circle</t>
  </si>
  <si>
    <t>Alison</t>
  </si>
  <si>
    <t>Scranny</t>
  </si>
  <si>
    <t>ascranny8u@tmall.com</t>
  </si>
  <si>
    <t>312-516-9067</t>
  </si>
  <si>
    <t>73 Helena Drive</t>
  </si>
  <si>
    <t>Isidora</t>
  </si>
  <si>
    <t>Frie</t>
  </si>
  <si>
    <t>ifrieof@themeforest.net</t>
  </si>
  <si>
    <t>651-968-0947</t>
  </si>
  <si>
    <t>7400 Fairview Alley</t>
  </si>
  <si>
    <t>Rivi</t>
  </si>
  <si>
    <t>Mikalski</t>
  </si>
  <si>
    <t>rmikalski4q@joomla.org</t>
  </si>
  <si>
    <t>217-671-8599</t>
  </si>
  <si>
    <t>73911 Charing Cross Road</t>
  </si>
  <si>
    <t>Rasla</t>
  </si>
  <si>
    <t>Greening</t>
  </si>
  <si>
    <t>rgreening1f@webeden.co.uk</t>
  </si>
  <si>
    <t>806-639-5980</t>
  </si>
  <si>
    <t>495 Hauk Court</t>
  </si>
  <si>
    <t>Darius</t>
  </si>
  <si>
    <t>McQuaid</t>
  </si>
  <si>
    <t>dmcquaidnq@wunderground.com</t>
  </si>
  <si>
    <t>404-484-3320</t>
  </si>
  <si>
    <t>26560 Gale Parkway</t>
  </si>
  <si>
    <t>Joachim</t>
  </si>
  <si>
    <t>Carass</t>
  </si>
  <si>
    <t>jcarass7r@webeden.co.uk</t>
  </si>
  <si>
    <t>347-450-8545</t>
  </si>
  <si>
    <t>64487 Vermont Place</t>
  </si>
  <si>
    <t>Kaylil</t>
  </si>
  <si>
    <t>Landsborough</t>
  </si>
  <si>
    <t>klandsborougho2@ovh.net</t>
  </si>
  <si>
    <t>713-817-3116</t>
  </si>
  <si>
    <t>70 Marquette Circle</t>
  </si>
  <si>
    <t>Ulrica</t>
  </si>
  <si>
    <t>Kopecka</t>
  </si>
  <si>
    <t>ukopecka4h@ox.ac.uk</t>
  </si>
  <si>
    <t>612-774-3312</t>
  </si>
  <si>
    <t>339 Cambridge Park</t>
  </si>
  <si>
    <t>Guinna</t>
  </si>
  <si>
    <t>Garces</t>
  </si>
  <si>
    <t>ggarces8d@cisco.com</t>
  </si>
  <si>
    <t>314-281-9731</t>
  </si>
  <si>
    <t>460 Northport Point</t>
  </si>
  <si>
    <t>Erika</t>
  </si>
  <si>
    <t>Jurzyk</t>
  </si>
  <si>
    <t>ejurzykpb@sciencedaily.com</t>
  </si>
  <si>
    <t>202-802-5782</t>
  </si>
  <si>
    <t>91020 Sherman Trail</t>
  </si>
  <si>
    <t>Margarette</t>
  </si>
  <si>
    <t>Tebbit</t>
  </si>
  <si>
    <t>mtebbitk9@constantcontact.com</t>
  </si>
  <si>
    <t>828-128-4781</t>
  </si>
  <si>
    <t>38 Spohn Avenue</t>
  </si>
  <si>
    <t>Asheville</t>
  </si>
  <si>
    <t>Janaya</t>
  </si>
  <si>
    <t>Cozzi</t>
  </si>
  <si>
    <t>jcozzieb@newyorker.com</t>
  </si>
  <si>
    <t>240-572-9850</t>
  </si>
  <si>
    <t>488 Namekagon Place</t>
  </si>
  <si>
    <t>Agius</t>
  </si>
  <si>
    <t>gagius9a@about.me</t>
  </si>
  <si>
    <t>713-113-7793</t>
  </si>
  <si>
    <t>8326 Sloan Drive</t>
  </si>
  <si>
    <t>Judi</t>
  </si>
  <si>
    <t>Craddy</t>
  </si>
  <si>
    <t>jcraddy4@angelfire.com</t>
  </si>
  <si>
    <t>512-243-5070</t>
  </si>
  <si>
    <t>2393 Aberg Trail</t>
  </si>
  <si>
    <t>Vonny</t>
  </si>
  <si>
    <t>Moreton</t>
  </si>
  <si>
    <t>vmoretonpv@google.co.jp</t>
  </si>
  <si>
    <t>702-412-2532</t>
  </si>
  <si>
    <t>18855 Dayton Lane</t>
  </si>
  <si>
    <t>Deb</t>
  </si>
  <si>
    <t>Altimas</t>
  </si>
  <si>
    <t>daltimasm6@jalbum.net</t>
  </si>
  <si>
    <t>217-854-9880</t>
  </si>
  <si>
    <t>63 Marquette Parkway</t>
  </si>
  <si>
    <t>Cobby</t>
  </si>
  <si>
    <t>Kiessel</t>
  </si>
  <si>
    <t>ckiesselg6@state.tx.us</t>
  </si>
  <si>
    <t>321-410-5181</t>
  </si>
  <si>
    <t>9992 Coleman Pass</t>
  </si>
  <si>
    <t>Eugenia</t>
  </si>
  <si>
    <t>Heindl</t>
  </si>
  <si>
    <t>eheindlme@vinaora.com</t>
  </si>
  <si>
    <t>803-610-8329</t>
  </si>
  <si>
    <t>806 Grayhawk Drive</t>
  </si>
  <si>
    <t>Lucky</t>
  </si>
  <si>
    <t>Hollibone</t>
  </si>
  <si>
    <t>lholliboneai@columbia.edu</t>
  </si>
  <si>
    <t>210-143-3816</t>
  </si>
  <si>
    <t>39704 Kenwood Drive</t>
  </si>
  <si>
    <t>Ernestus</t>
  </si>
  <si>
    <t>Sandbrook</t>
  </si>
  <si>
    <t>esandbrook9v@dagondesign.com</t>
  </si>
  <si>
    <t>510-371-1633</t>
  </si>
  <si>
    <t>6672 Basil Road</t>
  </si>
  <si>
    <t>Hayward</t>
  </si>
  <si>
    <t>Dareen</t>
  </si>
  <si>
    <t>Kunes</t>
  </si>
  <si>
    <t>dkunes4g@dyndns.org</t>
  </si>
  <si>
    <t>303-204-5565</t>
  </si>
  <si>
    <t>3061 Coleman Alley</t>
  </si>
  <si>
    <t>Ronalda</t>
  </si>
  <si>
    <t>Wisniowski</t>
  </si>
  <si>
    <t>rwisniowskig8@baidu.com</t>
  </si>
  <si>
    <t>714-171-9474</t>
  </si>
  <si>
    <t>381 Carpenter Place</t>
  </si>
  <si>
    <t>Anaheim</t>
  </si>
  <si>
    <t>Gabie</t>
  </si>
  <si>
    <t>Enoch</t>
  </si>
  <si>
    <t>genochef@networkadvertising.org</t>
  </si>
  <si>
    <t>813-179-7771</t>
  </si>
  <si>
    <t>48 Crowley Drive</t>
  </si>
  <si>
    <t>Zephyrhills</t>
  </si>
  <si>
    <t>Danice</t>
  </si>
  <si>
    <t>Bannell</t>
  </si>
  <si>
    <t>dbannellcg@google.ru</t>
  </si>
  <si>
    <t>904-596-6916</t>
  </si>
  <si>
    <t>74726 Meadow Vale Court</t>
  </si>
  <si>
    <t>Logsdale</t>
  </si>
  <si>
    <t>ulogsdale5w@joomla.org</t>
  </si>
  <si>
    <t>901-596-9405</t>
  </si>
  <si>
    <t>11 Shopko Alley</t>
  </si>
  <si>
    <t>Poppleston</t>
  </si>
  <si>
    <t>epoppleston1m@gizmodo.com</t>
  </si>
  <si>
    <t>608-436-3858</t>
  </si>
  <si>
    <t>293 Westend Plaza</t>
  </si>
  <si>
    <t>Lorain</t>
  </si>
  <si>
    <t>Siebert</t>
  </si>
  <si>
    <t>lsiebertr7@vk.com</t>
  </si>
  <si>
    <t>302-966-7244</t>
  </si>
  <si>
    <t>4770 Orin Plaza</t>
  </si>
  <si>
    <t>Yardley</t>
  </si>
  <si>
    <t>Kikke</t>
  </si>
  <si>
    <t>ykikkec5@bing.com</t>
  </si>
  <si>
    <t>571-733-0022</t>
  </si>
  <si>
    <t>42 Chive Point</t>
  </si>
  <si>
    <t>Gherardesci</t>
  </si>
  <si>
    <t>cgherardescipa@altervista.org</t>
  </si>
  <si>
    <t>217-624-5917</t>
  </si>
  <si>
    <t>36885 Rusk Crossing</t>
  </si>
  <si>
    <t>Kalindi</t>
  </si>
  <si>
    <t>Brimblecomb</t>
  </si>
  <si>
    <t>kbrimblecombqg@diigo.com</t>
  </si>
  <si>
    <t>202-984-1575</t>
  </si>
  <si>
    <t>512 Comanche Circle</t>
  </si>
  <si>
    <t>Mella</t>
  </si>
  <si>
    <t>Duffell</t>
  </si>
  <si>
    <t>mduffellri@123-reg.co.uk</t>
  </si>
  <si>
    <t>619-968-7306</t>
  </si>
  <si>
    <t>9431 Arrowood Lane</t>
  </si>
  <si>
    <t>Lolita</t>
  </si>
  <si>
    <t>Dreschler</t>
  </si>
  <si>
    <t>ldreschler65@reverbnation.com</t>
  </si>
  <si>
    <t>501-259-0567</t>
  </si>
  <si>
    <t>89785 Lake View Crossing</t>
  </si>
  <si>
    <t>Jethro</t>
  </si>
  <si>
    <t>Breagan</t>
  </si>
  <si>
    <t>jbreagancl@symantec.com</t>
  </si>
  <si>
    <t>225-763-1523</t>
  </si>
  <si>
    <t>125 Nobel Place</t>
  </si>
  <si>
    <t>Philippa</t>
  </si>
  <si>
    <t>Goatman</t>
  </si>
  <si>
    <t>pgoatman7m@alibaba.com</t>
  </si>
  <si>
    <t>915-417-2848</t>
  </si>
  <si>
    <t>158 Truax Circle</t>
  </si>
  <si>
    <t>Kalil</t>
  </si>
  <si>
    <t>Antyukhin</t>
  </si>
  <si>
    <t>kantyukhingx@com.com</t>
  </si>
  <si>
    <t>559-768-8581</t>
  </si>
  <si>
    <t>30566 Truax Point</t>
  </si>
  <si>
    <t>Monnoyer</t>
  </si>
  <si>
    <t>mmonnoyercu@deviantart.com</t>
  </si>
  <si>
    <t>302-668-4455</t>
  </si>
  <si>
    <t>465 Center Place</t>
  </si>
  <si>
    <t>Johannah</t>
  </si>
  <si>
    <t>Jackways</t>
  </si>
  <si>
    <t>jjackwaysgw@wiley.com</t>
  </si>
  <si>
    <t>917-857-0221</t>
  </si>
  <si>
    <t>97979 Myrtle Way</t>
  </si>
  <si>
    <t>Giffy</t>
  </si>
  <si>
    <t>Douglas</t>
  </si>
  <si>
    <t>gdouglasgv@macromedia.com</t>
  </si>
  <si>
    <t>251-457-1078</t>
  </si>
  <si>
    <t>604 Columbus Lane</t>
  </si>
  <si>
    <t>Fallow</t>
  </si>
  <si>
    <t>afallow74@vistaprint.com</t>
  </si>
  <si>
    <t>515-596-7963</t>
  </si>
  <si>
    <t>10670 Scofield Place</t>
  </si>
  <si>
    <t>Hillier</t>
  </si>
  <si>
    <t>Endrizzi</t>
  </si>
  <si>
    <t>hendrizzik4@japanpost.jp</t>
  </si>
  <si>
    <t>330-630-0498</t>
  </si>
  <si>
    <t>23875 Trailsway Alley</t>
  </si>
  <si>
    <t>Hope</t>
  </si>
  <si>
    <t>Trask</t>
  </si>
  <si>
    <t>htrask5m@oaic.gov.au</t>
  </si>
  <si>
    <t>602-833-9960</t>
  </si>
  <si>
    <t>2470 Waxwing Place</t>
  </si>
  <si>
    <t>Hannie</t>
  </si>
  <si>
    <t>Furnival</t>
  </si>
  <si>
    <t>hfurnivall1@bing.com</t>
  </si>
  <si>
    <t>512-586-6164</t>
  </si>
  <si>
    <t>961 Service Terrace</t>
  </si>
  <si>
    <t>Round Rock</t>
  </si>
  <si>
    <t>Dell</t>
  </si>
  <si>
    <t>MacIntosh</t>
  </si>
  <si>
    <t>dmacintoshv@unesco.org</t>
  </si>
  <si>
    <t>202-614-5560</t>
  </si>
  <si>
    <t>98 Blaine Lane</t>
  </si>
  <si>
    <t>Darcee</t>
  </si>
  <si>
    <t>McConway</t>
  </si>
  <si>
    <t>dmcconwayf7@yale.edu</t>
  </si>
  <si>
    <t>661-337-1212</t>
  </si>
  <si>
    <t>4588 Mayfield Point</t>
  </si>
  <si>
    <t>Ghelerdini</t>
  </si>
  <si>
    <t>mghelerdini45@studiopress.com</t>
  </si>
  <si>
    <t>469-840-4435</t>
  </si>
  <si>
    <t>24993 Lukken Parkway</t>
  </si>
  <si>
    <t>Haslett</t>
  </si>
  <si>
    <t>Grayling</t>
  </si>
  <si>
    <t>hgrayling8b@flavors.me</t>
  </si>
  <si>
    <t>323-542-7453</t>
  </si>
  <si>
    <t>7595 Russell Center</t>
  </si>
  <si>
    <t>Glad</t>
  </si>
  <si>
    <t>Crozier</t>
  </si>
  <si>
    <t>gcrozier42@upenn.edu</t>
  </si>
  <si>
    <t>213-459-0323</t>
  </si>
  <si>
    <t>388 Ryan Point</t>
  </si>
  <si>
    <t>Malinde</t>
  </si>
  <si>
    <t>Proffer</t>
  </si>
  <si>
    <t>mproffer8g@reference.com</t>
  </si>
  <si>
    <t>850-731-5997</t>
  </si>
  <si>
    <t>31478 Mitchell Terrace</t>
  </si>
  <si>
    <t>Mahmud</t>
  </si>
  <si>
    <t>Mitroshinov</t>
  </si>
  <si>
    <t>mmitroshinovr@sfgate.com</t>
  </si>
  <si>
    <t>415-884-2122</t>
  </si>
  <si>
    <t>35 Esker Hill</t>
  </si>
  <si>
    <t>Winship</t>
  </si>
  <si>
    <t>rwinship67@ox.ac.uk</t>
  </si>
  <si>
    <t>605-900-3169</t>
  </si>
  <si>
    <t>31109 Marcy Avenue</t>
  </si>
  <si>
    <t>Brock</t>
  </si>
  <si>
    <t>Ottiwill</t>
  </si>
  <si>
    <t>bottiwillnq@hatena.ne.jp</t>
  </si>
  <si>
    <t>626-406-2166</t>
  </si>
  <si>
    <t>77875 Vidon Pass</t>
  </si>
  <si>
    <t>Thea</t>
  </si>
  <si>
    <t>Ferroni</t>
  </si>
  <si>
    <t>tferronibc@instagram.com</t>
  </si>
  <si>
    <t>515-721-3257</t>
  </si>
  <si>
    <t>63 Grayhawk Junction</t>
  </si>
  <si>
    <t>Baroch</t>
  </si>
  <si>
    <t>cbarochm2@dion.ne.jp</t>
  </si>
  <si>
    <t>212-623-3489</t>
  </si>
  <si>
    <t>16337 La Follette Crossing</t>
  </si>
  <si>
    <t>Susi</t>
  </si>
  <si>
    <t>Brendeke</t>
  </si>
  <si>
    <t>sbrendekeq6@mit.edu</t>
  </si>
  <si>
    <t>973-198-0194</t>
  </si>
  <si>
    <t>97 Hoard Road</t>
  </si>
  <si>
    <t>Corrinne</t>
  </si>
  <si>
    <t>Tacey</t>
  </si>
  <si>
    <t>ctaceydb@hp.com</t>
  </si>
  <si>
    <t>414-349-8236</t>
  </si>
  <si>
    <t>4931 Waxwing Center</t>
  </si>
  <si>
    <t>Darnall</t>
  </si>
  <si>
    <t>Berns</t>
  </si>
  <si>
    <t>dbernsgt@soundcloud.com</t>
  </si>
  <si>
    <t>757-968-8016</t>
  </si>
  <si>
    <t>71290 Moland Street</t>
  </si>
  <si>
    <t>Viv</t>
  </si>
  <si>
    <t>Frankton</t>
  </si>
  <si>
    <t>vfranktonpt@ustream.tv</t>
  </si>
  <si>
    <t>225-884-5858</t>
  </si>
  <si>
    <t>279 Eastlawn Park</t>
  </si>
  <si>
    <t>Buncombe</t>
  </si>
  <si>
    <t>bbuncombeqn@goodreads.com</t>
  </si>
  <si>
    <t>205-757-8485</t>
  </si>
  <si>
    <t>30136 Fairview Hill</t>
  </si>
  <si>
    <t>Lauri</t>
  </si>
  <si>
    <t>Richter</t>
  </si>
  <si>
    <t>lrichter8e@163.com</t>
  </si>
  <si>
    <t>504-728-1333</t>
  </si>
  <si>
    <t>83092 Old Gate Plaza</t>
  </si>
  <si>
    <t>Rudinger</t>
  </si>
  <si>
    <t>arudingerbh@nps.gov</t>
  </si>
  <si>
    <t>432-380-4820</t>
  </si>
  <si>
    <t>5625 Macpherson Hill</t>
  </si>
  <si>
    <t>Hollie</t>
  </si>
  <si>
    <t>Albrecht</t>
  </si>
  <si>
    <t>halbrecht0@stumbleupon.com</t>
  </si>
  <si>
    <t>727-401-0547</t>
  </si>
  <si>
    <t>2689 Gina Hill</t>
  </si>
  <si>
    <t>Jepps</t>
  </si>
  <si>
    <t>ajeppsjo@skype.com</t>
  </si>
  <si>
    <t>215-611-9454</t>
  </si>
  <si>
    <t>2699 Brown Terrace</t>
  </si>
  <si>
    <t>Bald</t>
  </si>
  <si>
    <t>Pettisall</t>
  </si>
  <si>
    <t>bpettisallnx@usatoday.com</t>
  </si>
  <si>
    <t>210-261-3080</t>
  </si>
  <si>
    <t>2779 Marcy Drive</t>
  </si>
  <si>
    <t>Masic</t>
  </si>
  <si>
    <t>gmasic8k@whitehouse.gov</t>
  </si>
  <si>
    <t>970-861-1444</t>
  </si>
  <si>
    <t>58200 Cottonwood Pass</t>
  </si>
  <si>
    <t>Rebeka</t>
  </si>
  <si>
    <t>Espinosa</t>
  </si>
  <si>
    <t>respinosard@ebay.com</t>
  </si>
  <si>
    <t>812-412-3136</t>
  </si>
  <si>
    <t>877 Oak Valley Junction</t>
  </si>
  <si>
    <t>Fedora</t>
  </si>
  <si>
    <t>Phebee</t>
  </si>
  <si>
    <t>fphebee40@seattletimes.com</t>
  </si>
  <si>
    <t>574-289-9414</t>
  </si>
  <si>
    <t>8425 Larry Junction</t>
  </si>
  <si>
    <t>Perrine</t>
  </si>
  <si>
    <t>Lampke</t>
  </si>
  <si>
    <t>plampkefp@umn.edu</t>
  </si>
  <si>
    <t>775-989-9195</t>
  </si>
  <si>
    <t>35 Waywood Road</t>
  </si>
  <si>
    <t>Gruczka</t>
  </si>
  <si>
    <t>ngruczkara@google.it</t>
  </si>
  <si>
    <t>810-355-7248</t>
  </si>
  <si>
    <t>31 Blackbird Park</t>
  </si>
  <si>
    <t>Sky</t>
  </si>
  <si>
    <t>Moxom</t>
  </si>
  <si>
    <t>smoxomg6@fastcompany.com</t>
  </si>
  <si>
    <t>801-609-6147</t>
  </si>
  <si>
    <t>516 Maple Wood Alley</t>
  </si>
  <si>
    <t>Lemmy</t>
  </si>
  <si>
    <t>Kubatsch</t>
  </si>
  <si>
    <t>lkubatsch2v@tamu.edu</t>
  </si>
  <si>
    <t>479-682-5609</t>
  </si>
  <si>
    <t>69150 Cambridge Plaza</t>
  </si>
  <si>
    <t>Braunston</t>
  </si>
  <si>
    <t>mbraunstonn3@histats.com</t>
  </si>
  <si>
    <t>212-739-3005</t>
  </si>
  <si>
    <t>25805 Cody Trail</t>
  </si>
  <si>
    <t>Serge</t>
  </si>
  <si>
    <t>Shafto</t>
  </si>
  <si>
    <t>sshaftolx@hostgator.com</t>
  </si>
  <si>
    <t>419-866-2125</t>
  </si>
  <si>
    <t>61927 Loomis Lane</t>
  </si>
  <si>
    <t>Elga</t>
  </si>
  <si>
    <t>Pollicote</t>
  </si>
  <si>
    <t>epollicote1l@is.gd</t>
  </si>
  <si>
    <t>217-383-2752</t>
  </si>
  <si>
    <t>7098 Lawn Road</t>
  </si>
  <si>
    <t>Fredric</t>
  </si>
  <si>
    <t>Gibbs</t>
  </si>
  <si>
    <t>fgibbs5u@edublogs.org</t>
  </si>
  <si>
    <t>865-997-1800</t>
  </si>
  <si>
    <t>96945 Clemons Park</t>
  </si>
  <si>
    <t>Blaydon</t>
  </si>
  <si>
    <t>tblaydon36@wsj.com</t>
  </si>
  <si>
    <t>505-552-3246</t>
  </si>
  <si>
    <t>974 Grover Park</t>
  </si>
  <si>
    <t>Sumpner</t>
  </si>
  <si>
    <t>jsumpner5u@google.com.au</t>
  </si>
  <si>
    <t>786-405-4171</t>
  </si>
  <si>
    <t>420 Transport Center</t>
  </si>
  <si>
    <t>Ola</t>
  </si>
  <si>
    <t>Punch</t>
  </si>
  <si>
    <t>opunchm8@123-reg.co.uk</t>
  </si>
  <si>
    <t>571-265-7062</t>
  </si>
  <si>
    <t>92282 Pleasure Terrace</t>
  </si>
  <si>
    <t>Tomowicz</t>
  </si>
  <si>
    <t>jtomowicz8y@mac.com</t>
  </si>
  <si>
    <t>518-230-5432</t>
  </si>
  <si>
    <t>168 Oak Valley Street</t>
  </si>
  <si>
    <t>Ellery</t>
  </si>
  <si>
    <t>Harry</t>
  </si>
  <si>
    <t>eharryf5@simplemachines.org</t>
  </si>
  <si>
    <t>601-139-8816</t>
  </si>
  <si>
    <t>49554 Farmco Crossing</t>
  </si>
  <si>
    <t>Kenna</t>
  </si>
  <si>
    <t>Ashelford</t>
  </si>
  <si>
    <t>kashelfordnf@ftc.gov</t>
  </si>
  <si>
    <t>212-239-4991</t>
  </si>
  <si>
    <t>791 Mccormick Alley</t>
  </si>
  <si>
    <t>Symon</t>
  </si>
  <si>
    <t>Burmaster</t>
  </si>
  <si>
    <t>sburmaster31@mashable.com</t>
  </si>
  <si>
    <t>843-380-3390</t>
  </si>
  <si>
    <t>658 Hanover Pass</t>
  </si>
  <si>
    <t>Cassandry</t>
  </si>
  <si>
    <t>Schult</t>
  </si>
  <si>
    <t>cschultca@economist.com</t>
  </si>
  <si>
    <t>513-896-5345</t>
  </si>
  <si>
    <t>330 Rowland Junction</t>
  </si>
  <si>
    <t>Willis</t>
  </si>
  <si>
    <t>Tatton</t>
  </si>
  <si>
    <t>wtattonog@miitbeian.gov.cn</t>
  </si>
  <si>
    <t>209-510-4123</t>
  </si>
  <si>
    <t>11 Sunfield Lane</t>
  </si>
  <si>
    <t>Aaron</t>
  </si>
  <si>
    <t>McGookin</t>
  </si>
  <si>
    <t>amcgookinis@yandex.ru</t>
  </si>
  <si>
    <t>412-640-3010</t>
  </si>
  <si>
    <t>3404 Prairieview Way</t>
  </si>
  <si>
    <t>Pascal</t>
  </si>
  <si>
    <t>Leber</t>
  </si>
  <si>
    <t>pleberkj@sitemeter.com</t>
  </si>
  <si>
    <t>406-944-4848</t>
  </si>
  <si>
    <t>60 Lillian Plaza</t>
  </si>
  <si>
    <t>Billings</t>
  </si>
  <si>
    <t>Montana</t>
  </si>
  <si>
    <t>Castelijn</t>
  </si>
  <si>
    <t>acastelijnca@google.fr</t>
  </si>
  <si>
    <t>804-942-3458</t>
  </si>
  <si>
    <t>62 Mallard Road</t>
  </si>
  <si>
    <t>Chelsy</t>
  </si>
  <si>
    <t>Collop</t>
  </si>
  <si>
    <t>ccollopoi@delicious.com</t>
  </si>
  <si>
    <t>412-943-7336</t>
  </si>
  <si>
    <t>680 Bluestem Trail</t>
  </si>
  <si>
    <t>Bail</t>
  </si>
  <si>
    <t>MacKintosh</t>
  </si>
  <si>
    <t>bmackintoshiu@google.co.jp</t>
  </si>
  <si>
    <t>402-353-3493</t>
  </si>
  <si>
    <t>37099 Rowland Plaza</t>
  </si>
  <si>
    <t>Ravid</t>
  </si>
  <si>
    <t>Scoines</t>
  </si>
  <si>
    <t>rscoinesk6@blogspot.com</t>
  </si>
  <si>
    <t>608-267-9606</t>
  </si>
  <si>
    <t>773 Atwood Trail</t>
  </si>
  <si>
    <t>Renault</t>
  </si>
  <si>
    <t>Savatier</t>
  </si>
  <si>
    <t>rsavatieraq@answers.com</t>
  </si>
  <si>
    <t>412-921-2687</t>
  </si>
  <si>
    <t>43411 Hermina Hill</t>
  </si>
  <si>
    <t>Whilde</t>
  </si>
  <si>
    <t>awhildege@free.fr</t>
  </si>
  <si>
    <t>301-271-8692</t>
  </si>
  <si>
    <t>3977 Nancy Road</t>
  </si>
  <si>
    <t>Hyattsville</t>
  </si>
  <si>
    <t>Rosita</t>
  </si>
  <si>
    <t>Baswall</t>
  </si>
  <si>
    <t>rbaswall9t@topsy.com</t>
  </si>
  <si>
    <t>718-552-1634</t>
  </si>
  <si>
    <t>80410 Northfield Trail</t>
  </si>
  <si>
    <t>Staten Island</t>
  </si>
  <si>
    <t>Blythe</t>
  </si>
  <si>
    <t>Vanshin</t>
  </si>
  <si>
    <t>bvanshinjo@forbes.com</t>
  </si>
  <si>
    <t>918-678-1928</t>
  </si>
  <si>
    <t>230 Forster Place</t>
  </si>
  <si>
    <t>Susie</t>
  </si>
  <si>
    <t>Raffels</t>
  </si>
  <si>
    <t>sraffelsm2@time.com</t>
  </si>
  <si>
    <t>971-527-8659</t>
  </si>
  <si>
    <t>571 Cottonwood Hill</t>
  </si>
  <si>
    <t>Riki</t>
  </si>
  <si>
    <t>Oxtiby</t>
  </si>
  <si>
    <t>roxtibyp1@slashdot.org</t>
  </si>
  <si>
    <t>515-412-6534</t>
  </si>
  <si>
    <t>6288 Monica Alley</t>
  </si>
  <si>
    <t>Francoise</t>
  </si>
  <si>
    <t>Langelaan</t>
  </si>
  <si>
    <t>flangelaanac@globo.com</t>
  </si>
  <si>
    <t>508-682-7240</t>
  </si>
  <si>
    <t>20725 Victoria Center</t>
  </si>
  <si>
    <t>Seana</t>
  </si>
  <si>
    <t>Hinge</t>
  </si>
  <si>
    <t>shinged4@ustream.tv</t>
  </si>
  <si>
    <t>509-393-4946</t>
  </si>
  <si>
    <t>9168 High Crossing Point</t>
  </si>
  <si>
    <t>Ettles</t>
  </si>
  <si>
    <t>tettlescg@wikimedia.org</t>
  </si>
  <si>
    <t>626-180-6416</t>
  </si>
  <si>
    <t>98516 Del Sol Terrace</t>
  </si>
  <si>
    <t>Robbie</t>
  </si>
  <si>
    <t>rmorrissek@cyberchimps.com</t>
  </si>
  <si>
    <t>562-781-2202</t>
  </si>
  <si>
    <t>99 Portage Trail</t>
  </si>
  <si>
    <t>Vonni</t>
  </si>
  <si>
    <t>Haslam</t>
  </si>
  <si>
    <t>vhaslam4m@mit.edu</t>
  </si>
  <si>
    <t>217-774-7645</t>
  </si>
  <si>
    <t>5547 Ramsey Pass</t>
  </si>
  <si>
    <t>Matignon</t>
  </si>
  <si>
    <t>jmatignon7o@dailymotion.com</t>
  </si>
  <si>
    <t>915-970-9621</t>
  </si>
  <si>
    <t>833 Birchwood Avenue</t>
  </si>
  <si>
    <t>Shauna</t>
  </si>
  <si>
    <t>Gallehawk</t>
  </si>
  <si>
    <t>sgallehawkmy@tinyurl.com</t>
  </si>
  <si>
    <t>770-523-8111</t>
  </si>
  <si>
    <t>41 Hudson Street</t>
  </si>
  <si>
    <t>Mattie</t>
  </si>
  <si>
    <t>Janicki</t>
  </si>
  <si>
    <t>mjanicki6y@amazon.co.uk</t>
  </si>
  <si>
    <t>806-469-2022</t>
  </si>
  <si>
    <t>235 Rusk Alley</t>
  </si>
  <si>
    <t>Laurianne</t>
  </si>
  <si>
    <t>Tippetts</t>
  </si>
  <si>
    <t>ltippettsfq@aol.com</t>
  </si>
  <si>
    <t>717-310-9275</t>
  </si>
  <si>
    <t>8813 Dunning Place</t>
  </si>
  <si>
    <t>Marta</t>
  </si>
  <si>
    <t>Diben</t>
  </si>
  <si>
    <t>mdibenn6@blogger.com</t>
  </si>
  <si>
    <t>941-434-3337</t>
  </si>
  <si>
    <t>279 Orin Circle</t>
  </si>
  <si>
    <t>Stanfield</t>
  </si>
  <si>
    <t>Weall</t>
  </si>
  <si>
    <t>sweallf8@infoseek.co.jp</t>
  </si>
  <si>
    <t>952-136-0108</t>
  </si>
  <si>
    <t>94 Killdeer Terrace</t>
  </si>
  <si>
    <t>Sal</t>
  </si>
  <si>
    <t>Tettley</t>
  </si>
  <si>
    <t>stettley8e@ovh.net</t>
  </si>
  <si>
    <t>754-259-9611</t>
  </si>
  <si>
    <t>960 Mayfield Junction</t>
  </si>
  <si>
    <t>Tarrance</t>
  </si>
  <si>
    <t>Faye</t>
  </si>
  <si>
    <t>tfaye3w@newsvine.com</t>
  </si>
  <si>
    <t>908-526-4548</t>
  </si>
  <si>
    <t>269 Kingsford Park</t>
  </si>
  <si>
    <t>Arendsen</t>
  </si>
  <si>
    <t>aarendsenpl@state.tx.us</t>
  </si>
  <si>
    <t>520-937-8245</t>
  </si>
  <si>
    <t>58789 Dayton Place</t>
  </si>
  <si>
    <t>Lon</t>
  </si>
  <si>
    <t>Petru</t>
  </si>
  <si>
    <t>lpetrumx@columbia.edu</t>
  </si>
  <si>
    <t>214-386-9454</t>
  </si>
  <si>
    <t>51413 Northridge Park</t>
  </si>
  <si>
    <t>Oaks</t>
  </si>
  <si>
    <t>coaks1g@gravatar.com</t>
  </si>
  <si>
    <t>760-980-3555</t>
  </si>
  <si>
    <t>80955 Comanche Hill</t>
  </si>
  <si>
    <t>Mavra</t>
  </si>
  <si>
    <t>Yekel</t>
  </si>
  <si>
    <t>myekelex@tinyurl.com</t>
  </si>
  <si>
    <t>415-264-9672</t>
  </si>
  <si>
    <t>6369 Anhalt Street</t>
  </si>
  <si>
    <t>San Rafael</t>
  </si>
  <si>
    <t>Chrissie</t>
  </si>
  <si>
    <t>Gothliff</t>
  </si>
  <si>
    <t>cgothlifffm@jalbum.net</t>
  </si>
  <si>
    <t>404-385-2460</t>
  </si>
  <si>
    <t>2972 Ludington Point</t>
  </si>
  <si>
    <t>Yoko</t>
  </si>
  <si>
    <t>Kennham</t>
  </si>
  <si>
    <t>ykennhambj@army.mil</t>
  </si>
  <si>
    <t>915-969-3162</t>
  </si>
  <si>
    <t>55 Old Gate Park</t>
  </si>
  <si>
    <t>Greg</t>
  </si>
  <si>
    <t>Sprull</t>
  </si>
  <si>
    <t>gsprulli4@angelfire.com</t>
  </si>
  <si>
    <t>251-289-1891</t>
  </si>
  <si>
    <t>868 Spenser Drive</t>
  </si>
  <si>
    <t>Roger</t>
  </si>
  <si>
    <t>Gilbee</t>
  </si>
  <si>
    <t>rgilbeekq@cdbaby.com</t>
  </si>
  <si>
    <t>251-339-6395</t>
  </si>
  <si>
    <t>751 Crest Line Junction</t>
  </si>
  <si>
    <t>Essame</t>
  </si>
  <si>
    <t>kessamehc@github.com</t>
  </si>
  <si>
    <t>469-675-2233</t>
  </si>
  <si>
    <t>296 Canary Court</t>
  </si>
  <si>
    <t>Physick</t>
  </si>
  <si>
    <t>mphysickms@vistaprint.com</t>
  </si>
  <si>
    <t>208-878-4890</t>
  </si>
  <si>
    <t>94 Dahle Trail</t>
  </si>
  <si>
    <t>Benito</t>
  </si>
  <si>
    <t>Chitty</t>
  </si>
  <si>
    <t>bchittyft@admin.ch</t>
  </si>
  <si>
    <t>304-869-8443</t>
  </si>
  <si>
    <t>13 Hanover Pass</t>
  </si>
  <si>
    <t>Diahann</t>
  </si>
  <si>
    <t>Hoult</t>
  </si>
  <si>
    <t>dhoultek@exblog.jp</t>
  </si>
  <si>
    <t>213-863-2947</t>
  </si>
  <si>
    <t>473 Merrick Park</t>
  </si>
  <si>
    <t>Clemenzi</t>
  </si>
  <si>
    <t>eclemenzih0@rediff.com</t>
  </si>
  <si>
    <t>516-479-7139</t>
  </si>
  <si>
    <t>30525 Ruskin Alley</t>
  </si>
  <si>
    <t>Great Neck</t>
  </si>
  <si>
    <t>Bird</t>
  </si>
  <si>
    <t>Pieracci</t>
  </si>
  <si>
    <t>bpieraccirk@addtoany.com</t>
  </si>
  <si>
    <t>775-468-3546</t>
  </si>
  <si>
    <t>37691 Derek Alley</t>
  </si>
  <si>
    <t>Buck</t>
  </si>
  <si>
    <t>Knowlman</t>
  </si>
  <si>
    <t>bknowlmanki@rediff.com</t>
  </si>
  <si>
    <t>770-573-1010</t>
  </si>
  <si>
    <t>94 Kropf Point</t>
  </si>
  <si>
    <t>Murdoch</t>
  </si>
  <si>
    <t>Panks</t>
  </si>
  <si>
    <t>mpanksjd@live.com</t>
  </si>
  <si>
    <t>203-293-9407</t>
  </si>
  <si>
    <t>884 Hoard Crossing</t>
  </si>
  <si>
    <t>New Haven</t>
  </si>
  <si>
    <t>Ferrel</t>
  </si>
  <si>
    <t>Colpus</t>
  </si>
  <si>
    <t>fcolpus9b@prlog.org</t>
  </si>
  <si>
    <t>510-866-2443</t>
  </si>
  <si>
    <t>39745 Oak Valley Circle</t>
  </si>
  <si>
    <t>Skelbeck</t>
  </si>
  <si>
    <t>hskelbeck49@admin.ch</t>
  </si>
  <si>
    <t>505-257-1643</t>
  </si>
  <si>
    <t>653 Vermont Road</t>
  </si>
  <si>
    <t>Hasty</t>
  </si>
  <si>
    <t>Fontell</t>
  </si>
  <si>
    <t>hfontelldn@wix.com</t>
  </si>
  <si>
    <t>540-733-8569</t>
  </si>
  <si>
    <t>6628 Emmet Terrace</t>
  </si>
  <si>
    <t>John</t>
  </si>
  <si>
    <t>Nowland</t>
  </si>
  <si>
    <t>jnowlandms@cbsnews.com</t>
  </si>
  <si>
    <t>518-776-6976</t>
  </si>
  <si>
    <t>8181 Old Shore Crossing</t>
  </si>
  <si>
    <t>Jolley</t>
  </si>
  <si>
    <t>ljolleyiw@google.de</t>
  </si>
  <si>
    <t>305-929-3892</t>
  </si>
  <si>
    <t>18727 Elgar Place</t>
  </si>
  <si>
    <t>Bev</t>
  </si>
  <si>
    <t>Megainey</t>
  </si>
  <si>
    <t>bmegaineyhk@blogtalkradio.com</t>
  </si>
  <si>
    <t>978-932-7070</t>
  </si>
  <si>
    <t>16 School Trail</t>
  </si>
  <si>
    <t>Bourthoumieux</t>
  </si>
  <si>
    <t>cbourthoumieuxlg@behance.net</t>
  </si>
  <si>
    <t>334-858-8369</t>
  </si>
  <si>
    <t>345 Prentice Crossing</t>
  </si>
  <si>
    <t>Lynelle</t>
  </si>
  <si>
    <t>Teal</t>
  </si>
  <si>
    <t>lteal2l@cbc.ca</t>
  </si>
  <si>
    <t>518-405-9160</t>
  </si>
  <si>
    <t>1540 Homewood Hill</t>
  </si>
  <si>
    <t>Ethelind</t>
  </si>
  <si>
    <t>Geeve</t>
  </si>
  <si>
    <t>egeevegm@t.co</t>
  </si>
  <si>
    <t>315-462-6878</t>
  </si>
  <si>
    <t>50039 Caliangt Crossing</t>
  </si>
  <si>
    <t>Chesman</t>
  </si>
  <si>
    <t>mchesmanfc@mit.edu</t>
  </si>
  <si>
    <t>847-262-5168</t>
  </si>
  <si>
    <t>4427 Golden Leaf Crossing</t>
  </si>
  <si>
    <t>Palatine</t>
  </si>
  <si>
    <t>Karon</t>
  </si>
  <si>
    <t>Lemasney</t>
  </si>
  <si>
    <t>klemasneyga@cpanel.net</t>
  </si>
  <si>
    <t>304-256-4480</t>
  </si>
  <si>
    <t>770 Bultman Alley</t>
  </si>
  <si>
    <t>Floyd</t>
  </si>
  <si>
    <t>Narbett</t>
  </si>
  <si>
    <t>fnarbett3p@exblog.jp</t>
  </si>
  <si>
    <t>915-570-2781</t>
  </si>
  <si>
    <t>723 Roth Point</t>
  </si>
  <si>
    <t>Plowman</t>
  </si>
  <si>
    <t>tplowman7y@ucoz.com</t>
  </si>
  <si>
    <t>704-404-6316</t>
  </si>
  <si>
    <t>4764 Stuart Crossing</t>
  </si>
  <si>
    <t>Dyan</t>
  </si>
  <si>
    <t>Atwood</t>
  </si>
  <si>
    <t>datwood4f@diigo.com</t>
  </si>
  <si>
    <t>202-894-2188</t>
  </si>
  <si>
    <t>40 Jay Circle</t>
  </si>
  <si>
    <t>Sibelle</t>
  </si>
  <si>
    <t>Vassie</t>
  </si>
  <si>
    <t>svassie59@cam.ac.uk</t>
  </si>
  <si>
    <t>408-645-0310</t>
  </si>
  <si>
    <t>40 Alpine Way</t>
  </si>
  <si>
    <t>Hamlin</t>
  </si>
  <si>
    <t>Minto</t>
  </si>
  <si>
    <t>hmintong@qq.com</t>
  </si>
  <si>
    <t>727-257-0358</t>
  </si>
  <si>
    <t>921 Aberg Pass</t>
  </si>
  <si>
    <t>Ewan</t>
  </si>
  <si>
    <t>Skerrett</t>
  </si>
  <si>
    <t>eskerrett4y@bravesites.com</t>
  </si>
  <si>
    <t>206-636-8289</t>
  </si>
  <si>
    <t>63776 Portage Court</t>
  </si>
  <si>
    <t>Nicola</t>
  </si>
  <si>
    <t>Hullbrook</t>
  </si>
  <si>
    <t>nhullbrooklj@accuweather.com</t>
  </si>
  <si>
    <t>714-646-3179</t>
  </si>
  <si>
    <t>129 Bartillon Court</t>
  </si>
  <si>
    <t>Edison</t>
  </si>
  <si>
    <t>yedisongm@comcast.net</t>
  </si>
  <si>
    <t>404-534-4007</t>
  </si>
  <si>
    <t>751 Calypso Point</t>
  </si>
  <si>
    <t>Trueman</t>
  </si>
  <si>
    <t>Zanneli</t>
  </si>
  <si>
    <t>tzannelibe@jimdo.com</t>
  </si>
  <si>
    <t>806-117-4055</t>
  </si>
  <si>
    <t>82 Weeping Birch Avenue</t>
  </si>
  <si>
    <t>Roy</t>
  </si>
  <si>
    <t>Cheson</t>
  </si>
  <si>
    <t>rcheson5g@umn.edu</t>
  </si>
  <si>
    <t>336-579-9620</t>
  </si>
  <si>
    <t>97 South Court</t>
  </si>
  <si>
    <t>Harriette</t>
  </si>
  <si>
    <t>Cuckoo</t>
  </si>
  <si>
    <t>hcuckoooy@nba.com</t>
  </si>
  <si>
    <t>703-945-1919</t>
  </si>
  <si>
    <t>5393 Village Green Parkway</t>
  </si>
  <si>
    <t>Bryanty</t>
  </si>
  <si>
    <t>Issit</t>
  </si>
  <si>
    <t>bissitbb@oaic.gov.au</t>
  </si>
  <si>
    <t>205-871-2970</t>
  </si>
  <si>
    <t>89 Dennis Place</t>
  </si>
  <si>
    <t>Tasia</t>
  </si>
  <si>
    <t>Asling</t>
  </si>
  <si>
    <t>taslinglw@123-reg.co.uk</t>
  </si>
  <si>
    <t>337-187-0926</t>
  </si>
  <si>
    <t>32 Blaine Plaza</t>
  </si>
  <si>
    <t>Virginie</t>
  </si>
  <si>
    <t>Fadian</t>
  </si>
  <si>
    <t>vfadian2a@flickr.com</t>
  </si>
  <si>
    <t>917-247-4633</t>
  </si>
  <si>
    <t>16435 Fordem Park</t>
  </si>
  <si>
    <t>Acton</t>
  </si>
  <si>
    <t>sactonhe@amazon.co.jp</t>
  </si>
  <si>
    <t>717-931-2819</t>
  </si>
  <si>
    <t>94331 Farragut Point</t>
  </si>
  <si>
    <t>Jany</t>
  </si>
  <si>
    <t>Halliday</t>
  </si>
  <si>
    <t>jhallidayrl@dell.com</t>
  </si>
  <si>
    <t>503-659-9951</t>
  </si>
  <si>
    <t>87 Village Center</t>
  </si>
  <si>
    <t>Shela</t>
  </si>
  <si>
    <t>Welman</t>
  </si>
  <si>
    <t>swelmanod@google.it</t>
  </si>
  <si>
    <t>740-299-7364</t>
  </si>
  <si>
    <t>65157 Arrowood Street</t>
  </si>
  <si>
    <t>Alexei</t>
  </si>
  <si>
    <t>Southall</t>
  </si>
  <si>
    <t>asouthallg@sohu.com</t>
  </si>
  <si>
    <t>386-173-1925</t>
  </si>
  <si>
    <t>78 Kim Pass</t>
  </si>
  <si>
    <t>Scottie</t>
  </si>
  <si>
    <t>Winear</t>
  </si>
  <si>
    <t>swinear7e@reddit.com</t>
  </si>
  <si>
    <t>484-149-2786</t>
  </si>
  <si>
    <t>64031 Division Terrace</t>
  </si>
  <si>
    <t>Valley Forge</t>
  </si>
  <si>
    <t>Godiva</t>
  </si>
  <si>
    <t>Jirusek</t>
  </si>
  <si>
    <t>gjirusekby@360.cn</t>
  </si>
  <si>
    <t>317-919-4191</t>
  </si>
  <si>
    <t>251 Lien Parkway</t>
  </si>
  <si>
    <t>Ruberti</t>
  </si>
  <si>
    <t>sruberti9l@dion.ne.jp</t>
  </si>
  <si>
    <t>602-945-2112</t>
  </si>
  <si>
    <t>5864 Nelson Hill</t>
  </si>
  <si>
    <t>Nettie</t>
  </si>
  <si>
    <t>Overel</t>
  </si>
  <si>
    <t>noverel1y@taobao.com</t>
  </si>
  <si>
    <t>813-890-7978</t>
  </si>
  <si>
    <t>357 Graedel Court</t>
  </si>
  <si>
    <t>Theodore</t>
  </si>
  <si>
    <t>Housecroft</t>
  </si>
  <si>
    <t>thousecroftfp@taobao.com</t>
  </si>
  <si>
    <t>513-612-1473</t>
  </si>
  <si>
    <t>8816 Tennyson Pass</t>
  </si>
  <si>
    <t>Eugenie</t>
  </si>
  <si>
    <t>Carmo</t>
  </si>
  <si>
    <t>ecarmojq@aol.com</t>
  </si>
  <si>
    <t>209-898-6368</t>
  </si>
  <si>
    <t>28716 Mcguire Parkway</t>
  </si>
  <si>
    <t>Trish</t>
  </si>
  <si>
    <t>Lednor</t>
  </si>
  <si>
    <t>tlednor7r@forbes.com</t>
  </si>
  <si>
    <t>954-604-8973</t>
  </si>
  <si>
    <t>963 Jana Point</t>
  </si>
  <si>
    <t>Newton</t>
  </si>
  <si>
    <t>Iglesia</t>
  </si>
  <si>
    <t>niglesia2s@stumbleupon.com</t>
  </si>
  <si>
    <t>520-127-0154</t>
  </si>
  <si>
    <t>39253 Killdeer Street</t>
  </si>
  <si>
    <t>Vernice</t>
  </si>
  <si>
    <t>Elvidge</t>
  </si>
  <si>
    <t>velvidgeid@thetimes.co.uk</t>
  </si>
  <si>
    <t>713-385-2780</t>
  </si>
  <si>
    <t>755 Kedzie Alley</t>
  </si>
  <si>
    <t>Janis</t>
  </si>
  <si>
    <t>Rix</t>
  </si>
  <si>
    <t>jrix82@yelp.com</t>
  </si>
  <si>
    <t>850-232-8523</t>
  </si>
  <si>
    <t>85 Manufacturers Trail</t>
  </si>
  <si>
    <t>Thaddus</t>
  </si>
  <si>
    <t>Widdicombe</t>
  </si>
  <si>
    <t>twiddicombem5@ucoz.ru</t>
  </si>
  <si>
    <t>954-110-0278</t>
  </si>
  <si>
    <t>225 Brown Court</t>
  </si>
  <si>
    <t>Christoffe</t>
  </si>
  <si>
    <t>rchristoffelw@so-net.ne.jp</t>
  </si>
  <si>
    <t>410-767-3566</t>
  </si>
  <si>
    <t>42998 Eliot Plaza</t>
  </si>
  <si>
    <t>Una</t>
  </si>
  <si>
    <t>Crosier</t>
  </si>
  <si>
    <t>ucrosier1e@go.com</t>
  </si>
  <si>
    <t>213-391-3212</t>
  </si>
  <si>
    <t>30504 Doe Crossing Drive</t>
  </si>
  <si>
    <t>Pat</t>
  </si>
  <si>
    <t>Wallwork</t>
  </si>
  <si>
    <t>pwallworke9@blogs.com</t>
  </si>
  <si>
    <t>678-946-2033</t>
  </si>
  <si>
    <t>446 Algoma Circle</t>
  </si>
  <si>
    <t>Daryl</t>
  </si>
  <si>
    <t>Wimbury</t>
  </si>
  <si>
    <t>dwimburya7@nationalgeographic.com</t>
  </si>
  <si>
    <t>860-145-2971</t>
  </si>
  <si>
    <t>225 Ridge Oak Pass</t>
  </si>
  <si>
    <t>Olly</t>
  </si>
  <si>
    <t>Fedoronko</t>
  </si>
  <si>
    <t>ofedoronkonk@salon.com</t>
  </si>
  <si>
    <t>408-372-0118</t>
  </si>
  <si>
    <t>45305 Cascade Avenue</t>
  </si>
  <si>
    <t>Sunnyvale</t>
  </si>
  <si>
    <t>Sigvard</t>
  </si>
  <si>
    <t>Canon</t>
  </si>
  <si>
    <t>scanonhz@smugmug.com</t>
  </si>
  <si>
    <t>253-918-7981</t>
  </si>
  <si>
    <t>57333 South Court</t>
  </si>
  <si>
    <t>Hamel</t>
  </si>
  <si>
    <t>Jamme</t>
  </si>
  <si>
    <t>hjammeqo@comcast.net</t>
  </si>
  <si>
    <t>707-521-4838</t>
  </si>
  <si>
    <t>91783 Portage Terrace</t>
  </si>
  <si>
    <t>Santa Rosa</t>
  </si>
  <si>
    <t>Kathe</t>
  </si>
  <si>
    <t>Duesbury</t>
  </si>
  <si>
    <t>kduesbury8d@tripod.com</t>
  </si>
  <si>
    <t>206-953-7395</t>
  </si>
  <si>
    <t>6021 Corry Place</t>
  </si>
  <si>
    <t>Alvey</t>
  </si>
  <si>
    <t>balveyf@vimeo.com</t>
  </si>
  <si>
    <t>562-840-3997</t>
  </si>
  <si>
    <t>92743 Emmet Terrace</t>
  </si>
  <si>
    <t>Bronson</t>
  </si>
  <si>
    <t>Lunnon</t>
  </si>
  <si>
    <t>blunnonqi@soundcloud.com</t>
  </si>
  <si>
    <t>904-214-3238</t>
  </si>
  <si>
    <t>112 Cascade Place</t>
  </si>
  <si>
    <t>Sabine</t>
  </si>
  <si>
    <t>Abrahamian</t>
  </si>
  <si>
    <t>sabrahamian3i@zimbio.com</t>
  </si>
  <si>
    <t>704-564-1416</t>
  </si>
  <si>
    <t>12510 Moulton Pass</t>
  </si>
  <si>
    <t>Gratiana</t>
  </si>
  <si>
    <t>Miere</t>
  </si>
  <si>
    <t>gmieren4@taobao.com</t>
  </si>
  <si>
    <t>615-809-6450</t>
  </si>
  <si>
    <t>90 Blaine Lane</t>
  </si>
  <si>
    <t>Christian</t>
  </si>
  <si>
    <t>Kluger</t>
  </si>
  <si>
    <t>cklugerlg@sfgate.com</t>
  </si>
  <si>
    <t>619-694-2511</t>
  </si>
  <si>
    <t>90 Springview Alley</t>
  </si>
  <si>
    <t>Martie</t>
  </si>
  <si>
    <t>Spittall</t>
  </si>
  <si>
    <t>mspittalld3@ustream.tv</t>
  </si>
  <si>
    <t>516-734-2667</t>
  </si>
  <si>
    <t>9247 Birchwood Road</t>
  </si>
  <si>
    <t>Port Washington</t>
  </si>
  <si>
    <t>Ingaberg</t>
  </si>
  <si>
    <t>MacKeogh</t>
  </si>
  <si>
    <t>imackeoghhh@foxnews.com</t>
  </si>
  <si>
    <t>202-251-6833</t>
  </si>
  <si>
    <t>95 Morningstar Parkway</t>
  </si>
  <si>
    <t>Perritt</t>
  </si>
  <si>
    <t>cperrittov@homestead.com</t>
  </si>
  <si>
    <t>404-311-7215</t>
  </si>
  <si>
    <t>67 Raven Way</t>
  </si>
  <si>
    <t>Nannizzi</t>
  </si>
  <si>
    <t>lnannizzigb@hugedomains.com</t>
  </si>
  <si>
    <t>253-983-6296</t>
  </si>
  <si>
    <t>131 Erie Park</t>
  </si>
  <si>
    <t>Greer</t>
  </si>
  <si>
    <t>Bednell</t>
  </si>
  <si>
    <t>gbednellqw@examiner.com</t>
  </si>
  <si>
    <t>330-313-9477</t>
  </si>
  <si>
    <t>48425 Northview Trail</t>
  </si>
  <si>
    <t>Donalt</t>
  </si>
  <si>
    <t>Tilbey</t>
  </si>
  <si>
    <t>dtilbey5p@ow.ly</t>
  </si>
  <si>
    <t>415-509-1958</t>
  </si>
  <si>
    <t>1866 Karstens Alley</t>
  </si>
  <si>
    <t>Tresa</t>
  </si>
  <si>
    <t>Derrington</t>
  </si>
  <si>
    <t>tderrington6x@mit.edu</t>
  </si>
  <si>
    <t>386-378-7400</t>
  </si>
  <si>
    <t>119 Grayhawk Court</t>
  </si>
  <si>
    <t>Nisse</t>
  </si>
  <si>
    <t>Ambrodi</t>
  </si>
  <si>
    <t>nambrodii1@hao123.com</t>
  </si>
  <si>
    <t>225-748-4723</t>
  </si>
  <si>
    <t>333 Kensington Alley</t>
  </si>
  <si>
    <t>Buddie</t>
  </si>
  <si>
    <t>Rowles</t>
  </si>
  <si>
    <t>browlesiq@godaddy.com</t>
  </si>
  <si>
    <t>608-276-9272</t>
  </si>
  <si>
    <t>4608 Rusk Center</t>
  </si>
  <si>
    <t>Gennifer</t>
  </si>
  <si>
    <t>De Souza</t>
  </si>
  <si>
    <t>gde6n@dmoz.org</t>
  </si>
  <si>
    <t>512-309-1608</t>
  </si>
  <si>
    <t>822 Dennis Park</t>
  </si>
  <si>
    <t>Lynette</t>
  </si>
  <si>
    <t>McIver</t>
  </si>
  <si>
    <t>lmciverr0@linkedin.com</t>
  </si>
  <si>
    <t>239-233-7953</t>
  </si>
  <si>
    <t>2742 Nova Street</t>
  </si>
  <si>
    <t>Lehigh Acres</t>
  </si>
  <si>
    <t>Broddy</t>
  </si>
  <si>
    <t>Scotland</t>
  </si>
  <si>
    <t>bscotlandi@netlog.com</t>
  </si>
  <si>
    <t>608-659-7054</t>
  </si>
  <si>
    <t>2879 Hanover Point</t>
  </si>
  <si>
    <t>Debera</t>
  </si>
  <si>
    <t>McKinlay</t>
  </si>
  <si>
    <t>dmckinlayoj@google.fr</t>
  </si>
  <si>
    <t>818-617-4302</t>
  </si>
  <si>
    <t>13228 American Street</t>
  </si>
  <si>
    <t>Alejandra</t>
  </si>
  <si>
    <t>Brayne</t>
  </si>
  <si>
    <t>abrayneja@parallels.com</t>
  </si>
  <si>
    <t>330-552-1071</t>
  </si>
  <si>
    <t>58181 Dryden Crossing</t>
  </si>
  <si>
    <t>Cilka</t>
  </si>
  <si>
    <t>Bonifant</t>
  </si>
  <si>
    <t>cbonifant8g@wisc.edu</t>
  </si>
  <si>
    <t>915-907-6774</t>
  </si>
  <si>
    <t>30 Bunting Park</t>
  </si>
  <si>
    <t>Becka</t>
  </si>
  <si>
    <t>Hegden</t>
  </si>
  <si>
    <t>bhegden7x@scientificamerican.com</t>
  </si>
  <si>
    <t>302-710-8827</t>
  </si>
  <si>
    <t>60 Sauthoff Terrace</t>
  </si>
  <si>
    <t>Deloria</t>
  </si>
  <si>
    <t>Haddy</t>
  </si>
  <si>
    <t>dhaddy14@slate.com</t>
  </si>
  <si>
    <t>316-521-7084</t>
  </si>
  <si>
    <t>11516 Buhler Avenue</t>
  </si>
  <si>
    <t>Erik</t>
  </si>
  <si>
    <t>Grinley</t>
  </si>
  <si>
    <t>egrinleyfb@slate.com</t>
  </si>
  <si>
    <t>225-579-8699</t>
  </si>
  <si>
    <t>3692 Pennsylvania Street</t>
  </si>
  <si>
    <t>Adel</t>
  </si>
  <si>
    <t>Duberry</t>
  </si>
  <si>
    <t>aduberryoq@hugedomains.com</t>
  </si>
  <si>
    <t>609-890-5816</t>
  </si>
  <si>
    <t>925 4th Way</t>
  </si>
  <si>
    <t>Elora</t>
  </si>
  <si>
    <t>Ponde</t>
  </si>
  <si>
    <t>epondei9@1688.com</t>
  </si>
  <si>
    <t>516-770-7460</t>
  </si>
  <si>
    <t>306 Burning Wood Pass</t>
  </si>
  <si>
    <t>Ellse</t>
  </si>
  <si>
    <t>mellseo8@engadget.com</t>
  </si>
  <si>
    <t>775-823-2463</t>
  </si>
  <si>
    <t>16029 Ramsey Plaza</t>
  </si>
  <si>
    <t>Joane</t>
  </si>
  <si>
    <t>Newlin</t>
  </si>
  <si>
    <t>jnewlinq9@admin.ch</t>
  </si>
  <si>
    <t>601-651-4275</t>
  </si>
  <si>
    <t>8756 Bluejay Junction</t>
  </si>
  <si>
    <t>Dieter</t>
  </si>
  <si>
    <t>Coppens</t>
  </si>
  <si>
    <t>dcoppensp9@ucla.edu</t>
  </si>
  <si>
    <t>256-278-7167</t>
  </si>
  <si>
    <t>55 Northwestern Center</t>
  </si>
  <si>
    <t>Daven</t>
  </si>
  <si>
    <t>Tondeur</t>
  </si>
  <si>
    <t>dtondeura@baidu.com</t>
  </si>
  <si>
    <t>903-501-4121</t>
  </si>
  <si>
    <t>37 South Parkway</t>
  </si>
  <si>
    <t>Longview</t>
  </si>
  <si>
    <t>Uriel</t>
  </si>
  <si>
    <t>Castanho</t>
  </si>
  <si>
    <t>ucastanhoq7@who.int</t>
  </si>
  <si>
    <t>786-457-5685</t>
  </si>
  <si>
    <t>45 Hollow Ridge Pass</t>
  </si>
  <si>
    <t>Anthe</t>
  </si>
  <si>
    <t>Sudron</t>
  </si>
  <si>
    <t>asudrona9@whitehouse.gov</t>
  </si>
  <si>
    <t>612-758-7868</t>
  </si>
  <si>
    <t>12 Magdeline Street</t>
  </si>
  <si>
    <t>Far</t>
  </si>
  <si>
    <t>Pow</t>
  </si>
  <si>
    <t>fpow1y@mlb.com</t>
  </si>
  <si>
    <t>662-736-1064</t>
  </si>
  <si>
    <t>44 Portage Place</t>
  </si>
  <si>
    <t>Ferd</t>
  </si>
  <si>
    <t>Sline</t>
  </si>
  <si>
    <t>fsline8d@marketwatch.com</t>
  </si>
  <si>
    <t>404-506-4050</t>
  </si>
  <si>
    <t>946 Bunker Hill Lane</t>
  </si>
  <si>
    <t>Doris</t>
  </si>
  <si>
    <t>Friel</t>
  </si>
  <si>
    <t>dfriel54@howstuffworks.com</t>
  </si>
  <si>
    <t>952-794-5973</t>
  </si>
  <si>
    <t>70935 Dakota Trail</t>
  </si>
  <si>
    <t>Petronia</t>
  </si>
  <si>
    <t>Tibbles</t>
  </si>
  <si>
    <t>ptibbles6v@netvibes.com</t>
  </si>
  <si>
    <t>302-906-9079</t>
  </si>
  <si>
    <t>76 Canary Terrace</t>
  </si>
  <si>
    <t>Cyndia</t>
  </si>
  <si>
    <t>Gunny</t>
  </si>
  <si>
    <t>cgunnyj2@nyu.edu</t>
  </si>
  <si>
    <t>850-224-5946</t>
  </si>
  <si>
    <t>74028 Porter Place</t>
  </si>
  <si>
    <t>Phaidra</t>
  </si>
  <si>
    <t>Ingerson</t>
  </si>
  <si>
    <t>pingerson9f@webmd.com</t>
  </si>
  <si>
    <t>520-216-8240</t>
  </si>
  <si>
    <t>968 Green Ridge Road</t>
  </si>
  <si>
    <t>Danell</t>
  </si>
  <si>
    <t>Willwood</t>
  </si>
  <si>
    <t>dwillwoodg5@sbwire.com</t>
  </si>
  <si>
    <t>704-740-2906</t>
  </si>
  <si>
    <t>248 Westport Drive</t>
  </si>
  <si>
    <t>Thaxter</t>
  </si>
  <si>
    <t>rthaxter82@intel.com</t>
  </si>
  <si>
    <t>816-134-9075</t>
  </si>
  <si>
    <t>64 Sheridan Junction</t>
  </si>
  <si>
    <t>Lees Summit</t>
  </si>
  <si>
    <t>Jerrine</t>
  </si>
  <si>
    <t>Anlay</t>
  </si>
  <si>
    <t>janlaykw@google.cn</t>
  </si>
  <si>
    <t>540-853-1052</t>
  </si>
  <si>
    <t>3009 Dunning Junction</t>
  </si>
  <si>
    <t>Caitlin</t>
  </si>
  <si>
    <t>ccaitlinlc@shutterfly.com</t>
  </si>
  <si>
    <t>512-697-4624</t>
  </si>
  <si>
    <t>89948 Ohio Crossing</t>
  </si>
  <si>
    <t>gatwood6i@stanford.edu</t>
  </si>
  <si>
    <t>414-624-7175</t>
  </si>
  <si>
    <t>31 Stephen Trail</t>
  </si>
  <si>
    <t>Sigmund</t>
  </si>
  <si>
    <t>Bodycote</t>
  </si>
  <si>
    <t>sbodycotekg@jalbum.net</t>
  </si>
  <si>
    <t>405-646-5976</t>
  </si>
  <si>
    <t>6911 Brown Center</t>
  </si>
  <si>
    <t>Tailor</t>
  </si>
  <si>
    <t>Pride</t>
  </si>
  <si>
    <t>tprideku@1688.com</t>
  </si>
  <si>
    <t>716-750-5439</t>
  </si>
  <si>
    <t>39969 Raven Terrace</t>
  </si>
  <si>
    <t>Bendle</t>
  </si>
  <si>
    <t>fbendle6o@cbc.ca</t>
  </si>
  <si>
    <t>214-870-5666</t>
  </si>
  <si>
    <t>846 Banding Lane</t>
  </si>
  <si>
    <t>Julietta</t>
  </si>
  <si>
    <t>Milby</t>
  </si>
  <si>
    <t>jmilbyft@flavors.me</t>
  </si>
  <si>
    <t>540-748-6427</t>
  </si>
  <si>
    <t>38 West Drive</t>
  </si>
  <si>
    <t>Elisha</t>
  </si>
  <si>
    <t>Harmstone</t>
  </si>
  <si>
    <t>eharmstone9d@unicef.org</t>
  </si>
  <si>
    <t>979-496-6185</t>
  </si>
  <si>
    <t>2871 Hansons Alley</t>
  </si>
  <si>
    <t>College Station</t>
  </si>
  <si>
    <t>Scarface</t>
  </si>
  <si>
    <t>Bouskill</t>
  </si>
  <si>
    <t>sbouskill4w@usatoday.com</t>
  </si>
  <si>
    <t>316-233-1443</t>
  </si>
  <si>
    <t>6817 Daystar Circle</t>
  </si>
  <si>
    <t>Aleksandr</t>
  </si>
  <si>
    <t>Matthai</t>
  </si>
  <si>
    <t>amatthaim0@domainmarket.com</t>
  </si>
  <si>
    <t>515-194-6000</t>
  </si>
  <si>
    <t>32616 Summerview Alley</t>
  </si>
  <si>
    <t>Lowdeane</t>
  </si>
  <si>
    <t>flowdeaneb7@google.ca</t>
  </si>
  <si>
    <t>205-191-4282</t>
  </si>
  <si>
    <t>728 Barnett Place</t>
  </si>
  <si>
    <t>Geaves</t>
  </si>
  <si>
    <t>mgeavesab@hibu.com</t>
  </si>
  <si>
    <t>704-479-5243</t>
  </si>
  <si>
    <t>861 Grover Pass</t>
  </si>
  <si>
    <t>Issie</t>
  </si>
  <si>
    <t>Charlewood</t>
  </si>
  <si>
    <t>icharlewood3x@columbia.edu</t>
  </si>
  <si>
    <t>757-253-3186</t>
  </si>
  <si>
    <t>1298 Annamark Hill</t>
  </si>
  <si>
    <t>Minnnie</t>
  </si>
  <si>
    <t>Wilbraham</t>
  </si>
  <si>
    <t>mwilbrahame@cnn.com</t>
  </si>
  <si>
    <t>510-387-5103</t>
  </si>
  <si>
    <t>15 Montana Avenue</t>
  </si>
  <si>
    <t>Harcourt</t>
  </si>
  <si>
    <t>dharcourthv@is.gd</t>
  </si>
  <si>
    <t>316-555-5313</t>
  </si>
  <si>
    <t>2901 Sunnyside Trail</t>
  </si>
  <si>
    <t>Kaleb</t>
  </si>
  <si>
    <t>Jones</t>
  </si>
  <si>
    <t>kjonesor@addthis.com</t>
  </si>
  <si>
    <t>917-247-6911</t>
  </si>
  <si>
    <t>70884 Haas Court</t>
  </si>
  <si>
    <t>Isaiah</t>
  </si>
  <si>
    <t>Arrol</t>
  </si>
  <si>
    <t>iarrolog@bloglines.com</t>
  </si>
  <si>
    <t>215-379-3587</t>
  </si>
  <si>
    <t>95155 Mayer Circle</t>
  </si>
  <si>
    <t>Abbott</t>
  </si>
  <si>
    <t>May</t>
  </si>
  <si>
    <t>amayc1@friendfeed.com</t>
  </si>
  <si>
    <t>352-628-1824</t>
  </si>
  <si>
    <t>568 Mendota Road</t>
  </si>
  <si>
    <t>Meiklam</t>
  </si>
  <si>
    <t>bmeiklamiv@myspace.com</t>
  </si>
  <si>
    <t>205-789-4928</t>
  </si>
  <si>
    <t>8943 Rusk Drive</t>
  </si>
  <si>
    <t>Nellie</t>
  </si>
  <si>
    <t>Itchingham</t>
  </si>
  <si>
    <t>nitchinghamaw@sakura.ne.jp</t>
  </si>
  <si>
    <t>772-476-6737</t>
  </si>
  <si>
    <t>4695 Tennessee Avenue</t>
  </si>
  <si>
    <t>Maury</t>
  </si>
  <si>
    <t>Tarr</t>
  </si>
  <si>
    <t>mtarrjp@theglobeandmail.com</t>
  </si>
  <si>
    <t>305-671-5937</t>
  </si>
  <si>
    <t>85 Lakewood Gardens Road</t>
  </si>
  <si>
    <t>Nissy</t>
  </si>
  <si>
    <t>nguionk1@artisteer.com</t>
  </si>
  <si>
    <t>916-383-8509</t>
  </si>
  <si>
    <t>42 Longview Plaza</t>
  </si>
  <si>
    <t>Karisa</t>
  </si>
  <si>
    <t>Saddington</t>
  </si>
  <si>
    <t>ksaddingtond@foxnews.com</t>
  </si>
  <si>
    <t>202-689-8481</t>
  </si>
  <si>
    <t>739 Hanover Parkway</t>
  </si>
  <si>
    <t>Leone</t>
  </si>
  <si>
    <t>Bossons</t>
  </si>
  <si>
    <t>lbossonsd1@github.com</t>
  </si>
  <si>
    <t>713-541-9989</t>
  </si>
  <si>
    <t>2629 Monterey Court</t>
  </si>
  <si>
    <t>Lakes</t>
  </si>
  <si>
    <t>olakesar@tripadvisor.com</t>
  </si>
  <si>
    <t>727-801-9043</t>
  </si>
  <si>
    <t>8898 Del Sol Lane</t>
  </si>
  <si>
    <t>Ailee</t>
  </si>
  <si>
    <t>Chantrell</t>
  </si>
  <si>
    <t>achantrell7i@pagesperso-orange.fr</t>
  </si>
  <si>
    <t>402-408-1057</t>
  </si>
  <si>
    <t>4717 Buena Vista Junction</t>
  </si>
  <si>
    <t>Abels</t>
  </si>
  <si>
    <t>eabelsrh@domainmarket.com</t>
  </si>
  <si>
    <t>704-299-4564</t>
  </si>
  <si>
    <t>3975 Tennessee Court</t>
  </si>
  <si>
    <t>Bonni</t>
  </si>
  <si>
    <t>Hustings</t>
  </si>
  <si>
    <t>bhustingsfb@furl.net</t>
  </si>
  <si>
    <t>559-610-7607</t>
  </si>
  <si>
    <t>27 Melby Terrace</t>
  </si>
  <si>
    <t>Rikki</t>
  </si>
  <si>
    <t>Bevir</t>
  </si>
  <si>
    <t>rbevirnj@blogspot.com</t>
  </si>
  <si>
    <t>713-764-2077</t>
  </si>
  <si>
    <t>733 Rieder Lane</t>
  </si>
  <si>
    <t>Adelaide</t>
  </si>
  <si>
    <t>Harriagn</t>
  </si>
  <si>
    <t>aharriagnfu@google.ru</t>
  </si>
  <si>
    <t>713-420-2277</t>
  </si>
  <si>
    <t>444 Summit Hill</t>
  </si>
  <si>
    <t>Brewster</t>
  </si>
  <si>
    <t>Tucsell</t>
  </si>
  <si>
    <t>btucsellgm@hud.gov</t>
  </si>
  <si>
    <t>214-476-5638</t>
  </si>
  <si>
    <t>397 Ohio Trail</t>
  </si>
  <si>
    <t>Barbabra</t>
  </si>
  <si>
    <t>Dows</t>
  </si>
  <si>
    <t>bdowsh4@mozilla.com</t>
  </si>
  <si>
    <t>619-105-8973</t>
  </si>
  <si>
    <t>25824 Mccormick Trail</t>
  </si>
  <si>
    <t>Margaretha</t>
  </si>
  <si>
    <t>Bentall</t>
  </si>
  <si>
    <t>mbentallbe@canalblog.com</t>
  </si>
  <si>
    <t>913-650-6968</t>
  </si>
  <si>
    <t>86 Mcguire Terrace</t>
  </si>
  <si>
    <t>Rubi</t>
  </si>
  <si>
    <t>Benedek</t>
  </si>
  <si>
    <t>rbenedekhm@gmpg.org</t>
  </si>
  <si>
    <t>361-734-7429</t>
  </si>
  <si>
    <t>7234 Merry Lane</t>
  </si>
  <si>
    <t>Demcik</t>
  </si>
  <si>
    <t>pdemcikbn@wordpress.org</t>
  </si>
  <si>
    <t>202-100-1563</t>
  </si>
  <si>
    <t>629 Raven Way</t>
  </si>
  <si>
    <t>Annadiana</t>
  </si>
  <si>
    <t>Belch</t>
  </si>
  <si>
    <t>abelch59@chron.com</t>
  </si>
  <si>
    <t>810-932-9263</t>
  </si>
  <si>
    <t>90 Stone Corner Drive</t>
  </si>
  <si>
    <t>Miltie</t>
  </si>
  <si>
    <t>Menlove</t>
  </si>
  <si>
    <t>mmenlovelb@sbwire.com</t>
  </si>
  <si>
    <t>559-325-0924</t>
  </si>
  <si>
    <t>6792 International Lane</t>
  </si>
  <si>
    <t>Heatherington</t>
  </si>
  <si>
    <t>eheatherington2p@google.fr</t>
  </si>
  <si>
    <t>402-204-9922</t>
  </si>
  <si>
    <t>25448 Truax Alley</t>
  </si>
  <si>
    <t>Blunsden</t>
  </si>
  <si>
    <t>sblunsdenkd@geocities.jp</t>
  </si>
  <si>
    <t>260-813-1420</t>
  </si>
  <si>
    <t>7493 Gateway Pass</t>
  </si>
  <si>
    <t>Skipper</t>
  </si>
  <si>
    <t>Bolger</t>
  </si>
  <si>
    <t>sbolgerfn@epa.gov</t>
  </si>
  <si>
    <t>916-234-8482</t>
  </si>
  <si>
    <t>51919 Brown Plaza</t>
  </si>
  <si>
    <t>Maddie</t>
  </si>
  <si>
    <t>Fowlston</t>
  </si>
  <si>
    <t>mfowlston58@mozilla.org</t>
  </si>
  <si>
    <t>202-249-2738</t>
  </si>
  <si>
    <t>73 Mandrake Drive</t>
  </si>
  <si>
    <t>Abbie</t>
  </si>
  <si>
    <t>Holsey</t>
  </si>
  <si>
    <t>aholseyl0@wix.com</t>
  </si>
  <si>
    <t>562-716-5380</t>
  </si>
  <si>
    <t>79 Florence Point</t>
  </si>
  <si>
    <t>Gianina</t>
  </si>
  <si>
    <t>Rewcassell</t>
  </si>
  <si>
    <t>grewcassellp5@noaa.gov</t>
  </si>
  <si>
    <t>651-451-8131</t>
  </si>
  <si>
    <t>46 Red Cloud Park</t>
  </si>
  <si>
    <t>Tommei</t>
  </si>
  <si>
    <t>rtommei67@narod.ru</t>
  </si>
  <si>
    <t>303-525-8735</t>
  </si>
  <si>
    <t>881 Homewood Parkway</t>
  </si>
  <si>
    <t>Daisi</t>
  </si>
  <si>
    <t>Hothersall</t>
  </si>
  <si>
    <t>dhothersall9z@printfriendly.com</t>
  </si>
  <si>
    <t>318-393-5645</t>
  </si>
  <si>
    <t>8378 Valley Edge Circle</t>
  </si>
  <si>
    <t>Monroe</t>
  </si>
  <si>
    <t>Letitia</t>
  </si>
  <si>
    <t>Geare</t>
  </si>
  <si>
    <t>lgearem6@weather.com</t>
  </si>
  <si>
    <t>254-901-5795</t>
  </si>
  <si>
    <t>39 Memorial Alley</t>
  </si>
  <si>
    <t>Gierhard</t>
  </si>
  <si>
    <t>kgierhard5v@ftc.gov</t>
  </si>
  <si>
    <t>309-754-9694</t>
  </si>
  <si>
    <t>10307 7th Parkway</t>
  </si>
  <si>
    <t>Creagh</t>
  </si>
  <si>
    <t>lcreagh2h@weather.com</t>
  </si>
  <si>
    <t>818-613-5833</t>
  </si>
  <si>
    <t>733 Elmside Road</t>
  </si>
  <si>
    <t>Brea</t>
  </si>
  <si>
    <t>Noam</t>
  </si>
  <si>
    <t>Mariyushkin</t>
  </si>
  <si>
    <t>nmariyushkinp6@instagram.com</t>
  </si>
  <si>
    <t>502-808-7843</t>
  </si>
  <si>
    <t>68063 Talisman Way</t>
  </si>
  <si>
    <t>Marco</t>
  </si>
  <si>
    <t>Buckmaster</t>
  </si>
  <si>
    <t>mbuckmaster6b@mediafire.com</t>
  </si>
  <si>
    <t>810-583-9766</t>
  </si>
  <si>
    <t>45096 Surrey Park</t>
  </si>
  <si>
    <t>Arni</t>
  </si>
  <si>
    <t>Maylin</t>
  </si>
  <si>
    <t>amaylin91@cbc.ca</t>
  </si>
  <si>
    <t>405-731-1086</t>
  </si>
  <si>
    <t>45500 Caliangt Pass</t>
  </si>
  <si>
    <t>Raphael</t>
  </si>
  <si>
    <t>Kedie</t>
  </si>
  <si>
    <t>rkediebz@uol.com.br</t>
  </si>
  <si>
    <t>757-334-0519</t>
  </si>
  <si>
    <t>6221 Novick Alley</t>
  </si>
  <si>
    <t>Laurene</t>
  </si>
  <si>
    <t>Jameson</t>
  </si>
  <si>
    <t>ljamesonng@google.es</t>
  </si>
  <si>
    <t>910-488-3731</t>
  </si>
  <si>
    <t>1808 Fieldstone Terrace</t>
  </si>
  <si>
    <t>Fayetteville</t>
  </si>
  <si>
    <t>Lucinda</t>
  </si>
  <si>
    <t>Dangerfield</t>
  </si>
  <si>
    <t>ldangerfield5h@geocities.com</t>
  </si>
  <si>
    <t>302-279-9855</t>
  </si>
  <si>
    <t>102 Buell Center</t>
  </si>
  <si>
    <t>Harvey</t>
  </si>
  <si>
    <t>Mallows</t>
  </si>
  <si>
    <t>hmallowsnk@walmart.com</t>
  </si>
  <si>
    <t>513-777-0352</t>
  </si>
  <si>
    <t>1678 Twin Pines Lane</t>
  </si>
  <si>
    <t>Maddalena</t>
  </si>
  <si>
    <t>Mowen</t>
  </si>
  <si>
    <t>mmowen5a@umn.edu</t>
  </si>
  <si>
    <t>617-412-5319</t>
  </si>
  <si>
    <t>66 Kropf Crossing</t>
  </si>
  <si>
    <t>Daphene</t>
  </si>
  <si>
    <t>Torrecilla</t>
  </si>
  <si>
    <t>dtorrecilla46@indiegogo.com</t>
  </si>
  <si>
    <t>704-989-6711</t>
  </si>
  <si>
    <t>47598 American Ash Parkway</t>
  </si>
  <si>
    <t>Kati</t>
  </si>
  <si>
    <t>Genery</t>
  </si>
  <si>
    <t>kgeneryda@howstuffworks.com</t>
  </si>
  <si>
    <t>502-735-1253</t>
  </si>
  <si>
    <t>532 Mallory Drive</t>
  </si>
  <si>
    <t>Abry</t>
  </si>
  <si>
    <t>aabryaw@hibu.com</t>
  </si>
  <si>
    <t>562-179-3866</t>
  </si>
  <si>
    <t>715 Crescent Oaks Avenue</t>
  </si>
  <si>
    <t>Perelli</t>
  </si>
  <si>
    <t>dperellihx@dagondesign.com</t>
  </si>
  <si>
    <t>907-509-4716</t>
  </si>
  <si>
    <t>61 Service Pass</t>
  </si>
  <si>
    <t>Fran</t>
  </si>
  <si>
    <t>Barnsdale</t>
  </si>
  <si>
    <t>fbarnsdaleea@stanford.edu</t>
  </si>
  <si>
    <t>808-413-3948</t>
  </si>
  <si>
    <t>285 Spenser Circle</t>
  </si>
  <si>
    <t>Ruthanne</t>
  </si>
  <si>
    <t>Vernon</t>
  </si>
  <si>
    <t>rvernon5i@dion.ne.jp</t>
  </si>
  <si>
    <t>612-476-6728</t>
  </si>
  <si>
    <t>56612 Fairfield Avenue</t>
  </si>
  <si>
    <t>Morry</t>
  </si>
  <si>
    <t>Crank</t>
  </si>
  <si>
    <t>mcrankld@twitter.com</t>
  </si>
  <si>
    <t>813-960-4440</t>
  </si>
  <si>
    <t>4582 Stephen Hill</t>
  </si>
  <si>
    <t>Stacee</t>
  </si>
  <si>
    <t>Stollenhof</t>
  </si>
  <si>
    <t>sstollenhofco@shinystat.com</t>
  </si>
  <si>
    <t>719-878-0378</t>
  </si>
  <si>
    <t>18018 Waxwing Trail</t>
  </si>
  <si>
    <t>Klemenz</t>
  </si>
  <si>
    <t>cklemenzmn@ezinearticles.com</t>
  </si>
  <si>
    <t>510-106-5346</t>
  </si>
  <si>
    <t>8319 Dayton Trail</t>
  </si>
  <si>
    <t>Albert</t>
  </si>
  <si>
    <t>Gouldthorpe</t>
  </si>
  <si>
    <t>agouldthorpegr@virginia.edu</t>
  </si>
  <si>
    <t>816-956-5676</t>
  </si>
  <si>
    <t>50236 Cody Avenue</t>
  </si>
  <si>
    <t>Tissington</t>
  </si>
  <si>
    <t>btissington3f@apple.com</t>
  </si>
  <si>
    <t>972-970-7301</t>
  </si>
  <si>
    <t>90128 Butterfield Drive</t>
  </si>
  <si>
    <t>Upton</t>
  </si>
  <si>
    <t>Brighouse</t>
  </si>
  <si>
    <t>ubrighouse5w@elegantthemes.com</t>
  </si>
  <si>
    <t>212-778-2595</t>
  </si>
  <si>
    <t>64458 Sycamore Trail</t>
  </si>
  <si>
    <t>Stanleigh</t>
  </si>
  <si>
    <t>Geater</t>
  </si>
  <si>
    <t>sgeater52@mashable.com</t>
  </si>
  <si>
    <t>816-845-8604</t>
  </si>
  <si>
    <t>4034 Corry Circle</t>
  </si>
  <si>
    <t>Luce</t>
  </si>
  <si>
    <t>Loxly</t>
  </si>
  <si>
    <t>lloxlyc7@berkeley.edu</t>
  </si>
  <si>
    <t>336-753-0615</t>
  </si>
  <si>
    <t>3641 Graedel Way</t>
  </si>
  <si>
    <t>McCuis</t>
  </si>
  <si>
    <t>lmccuisbj@digg.com</t>
  </si>
  <si>
    <t>404-390-6872</t>
  </si>
  <si>
    <t>8863 Hintze Trail</t>
  </si>
  <si>
    <t>Joanie</t>
  </si>
  <si>
    <t>Ponsford</t>
  </si>
  <si>
    <t>jponsford2o@booking.com</t>
  </si>
  <si>
    <t>915-578-5438</t>
  </si>
  <si>
    <t>5179 Graedel Pass</t>
  </si>
  <si>
    <t>Aikman</t>
  </si>
  <si>
    <t>zaikmanjo@bing.com</t>
  </si>
  <si>
    <t>212-864-1419</t>
  </si>
  <si>
    <t>5598 Atwood Street</t>
  </si>
  <si>
    <t>Manifould</t>
  </si>
  <si>
    <t>fmanifouldg6@irs.gov</t>
  </si>
  <si>
    <t>508-974-2464</t>
  </si>
  <si>
    <t>132 Barby Avenue</t>
  </si>
  <si>
    <t>Tupling</t>
  </si>
  <si>
    <t>ctuplingcx@cornell.edu</t>
  </si>
  <si>
    <t>651-757-4921</t>
  </si>
  <si>
    <t>893 Grover Lane</t>
  </si>
  <si>
    <t>Reck</t>
  </si>
  <si>
    <t>areckkc@blogspot.com</t>
  </si>
  <si>
    <t>619-758-5441</t>
  </si>
  <si>
    <t>583 Glendale Hill</t>
  </si>
  <si>
    <t>Tami</t>
  </si>
  <si>
    <t>Antonopoulos</t>
  </si>
  <si>
    <t>tantonopoulos8f@virginia.edu</t>
  </si>
  <si>
    <t>504-786-5067</t>
  </si>
  <si>
    <t>3793 American Center</t>
  </si>
  <si>
    <t>Rainer</t>
  </si>
  <si>
    <t>Hazart</t>
  </si>
  <si>
    <t>rhazartc6@hp.com</t>
  </si>
  <si>
    <t>601-649-2607</t>
  </si>
  <si>
    <t>11 Lillian Park</t>
  </si>
  <si>
    <t>Correy</t>
  </si>
  <si>
    <t>Sandford</t>
  </si>
  <si>
    <t>csandford4m@over-blog.com</t>
  </si>
  <si>
    <t>757-362-0892</t>
  </si>
  <si>
    <t>18 Cottonwood Pass</t>
  </si>
  <si>
    <t>Chesapeake</t>
  </si>
  <si>
    <t>Kathryn</t>
  </si>
  <si>
    <t>Barnish</t>
  </si>
  <si>
    <t>kbarnishc1@freewebs.com</t>
  </si>
  <si>
    <t>251-128-7201</t>
  </si>
  <si>
    <t>61830 Sheridan Alley</t>
  </si>
  <si>
    <t>Sauveur</t>
  </si>
  <si>
    <t>Sein</t>
  </si>
  <si>
    <t>ssein9u@unesco.org</t>
  </si>
  <si>
    <t>402-347-9359</t>
  </si>
  <si>
    <t>16 Welch Avenue</t>
  </si>
  <si>
    <t>Joycelin</t>
  </si>
  <si>
    <t>Colthurst</t>
  </si>
  <si>
    <t>jcolthurstgu@cbsnews.com</t>
  </si>
  <si>
    <t>916-287-8146</t>
  </si>
  <si>
    <t>8555 Melby Center</t>
  </si>
  <si>
    <t>Ryun</t>
  </si>
  <si>
    <t>Gemson</t>
  </si>
  <si>
    <t>rgemsongx@dropbox.com</t>
  </si>
  <si>
    <t>602-487-8017</t>
  </si>
  <si>
    <t>84717 Marcy Hill</t>
  </si>
  <si>
    <t>Tempe</t>
  </si>
  <si>
    <t>Revett</t>
  </si>
  <si>
    <t>arevettrq@boston.com</t>
  </si>
  <si>
    <t>361-625-5012</t>
  </si>
  <si>
    <t>19703 Grasskamp Road</t>
  </si>
  <si>
    <t>Fulham</t>
  </si>
  <si>
    <t>nfulham5t@fda.gov</t>
  </si>
  <si>
    <t>415-407-2186</t>
  </si>
  <si>
    <t>4309 Sloan Lane</t>
  </si>
  <si>
    <t>Dede</t>
  </si>
  <si>
    <t>Templar</t>
  </si>
  <si>
    <t>dtemplarnm@slideshare.net</t>
  </si>
  <si>
    <t>973-322-1697</t>
  </si>
  <si>
    <t>6139 Crownhardt Parkway</t>
  </si>
  <si>
    <t>Dorie</t>
  </si>
  <si>
    <t>Westmacott</t>
  </si>
  <si>
    <t>dwestmacottdo@hubpages.com</t>
  </si>
  <si>
    <t>907-144-6926</t>
  </si>
  <si>
    <t>9255 Talmadge Place</t>
  </si>
  <si>
    <t>Marchall</t>
  </si>
  <si>
    <t>Scholard</t>
  </si>
  <si>
    <t>mscholard2z@blinklist.com</t>
  </si>
  <si>
    <t>254-866-4338</t>
  </si>
  <si>
    <t>7918 Bay Pass</t>
  </si>
  <si>
    <t>Gatesville</t>
  </si>
  <si>
    <t>Eveleen</t>
  </si>
  <si>
    <t>Ceney</t>
  </si>
  <si>
    <t>eceney3@odnoklassniki.ru</t>
  </si>
  <si>
    <t>952-846-8041</t>
  </si>
  <si>
    <t>13 Thompson Drive</t>
  </si>
  <si>
    <t>Drinkale</t>
  </si>
  <si>
    <t>rdrinkale8z@tripod.com</t>
  </si>
  <si>
    <t>209-943-7338</t>
  </si>
  <si>
    <t>2203 Fordem Center</t>
  </si>
  <si>
    <t>Melesa</t>
  </si>
  <si>
    <t>Rosbotham</t>
  </si>
  <si>
    <t>mrosbothamrr@techcrunch.com</t>
  </si>
  <si>
    <t>904-969-1697</t>
  </si>
  <si>
    <t>37 Doe Crossing Terrace</t>
  </si>
  <si>
    <t>Efren</t>
  </si>
  <si>
    <t>Corley</t>
  </si>
  <si>
    <t>ecorleyee@jiathis.com</t>
  </si>
  <si>
    <t>775-552-8467</t>
  </si>
  <si>
    <t>33 Pierstorff Park</t>
  </si>
  <si>
    <t>Miguel</t>
  </si>
  <si>
    <t>McCobb</t>
  </si>
  <si>
    <t>mmccobb9w@youtu.be</t>
  </si>
  <si>
    <t>916-768-7192</t>
  </si>
  <si>
    <t>2377 Lighthouse Bay Junction</t>
  </si>
  <si>
    <t>Antoinet</t>
  </si>
  <si>
    <t>aantoinetlj@simplemachines.org</t>
  </si>
  <si>
    <t>432-207-9713</t>
  </si>
  <si>
    <t>880 Killdeer Lane</t>
  </si>
  <si>
    <t>Markos</t>
  </si>
  <si>
    <t>Ede</t>
  </si>
  <si>
    <t>mede1c@diigo.com</t>
  </si>
  <si>
    <t>323-784-1145</t>
  </si>
  <si>
    <t>74716 Mosinee Lane</t>
  </si>
  <si>
    <t>North Hollywood</t>
  </si>
  <si>
    <t>Inna</t>
  </si>
  <si>
    <t>Durnill</t>
  </si>
  <si>
    <t>idurnillms@vinaora.com</t>
  </si>
  <si>
    <t>559-779-6307</t>
  </si>
  <si>
    <t>4043 Farwell Way</t>
  </si>
  <si>
    <t>Harborow</t>
  </si>
  <si>
    <t>jharborowia@rambler.ru</t>
  </si>
  <si>
    <t>513-697-7890</t>
  </si>
  <si>
    <t>3379 Karstens Hill</t>
  </si>
  <si>
    <t>Mace</t>
  </si>
  <si>
    <t>mponde11@cnet.com</t>
  </si>
  <si>
    <t>208-890-2279</t>
  </si>
  <si>
    <t>651 Oak Junction</t>
  </si>
  <si>
    <t>Elston</t>
  </si>
  <si>
    <t>Littleproud</t>
  </si>
  <si>
    <t>elittleproudqf@bigcartel.com</t>
  </si>
  <si>
    <t>864-634-8430</t>
  </si>
  <si>
    <t>22452 5th Point</t>
  </si>
  <si>
    <t>Zara</t>
  </si>
  <si>
    <t>Penwell</t>
  </si>
  <si>
    <t>zpenwell5r@themeforest.net</t>
  </si>
  <si>
    <t>360-732-0376</t>
  </si>
  <si>
    <t>44523 Roth Drive</t>
  </si>
  <si>
    <t>Estel</t>
  </si>
  <si>
    <t>Hamprecht</t>
  </si>
  <si>
    <t>ehamprecht18@dot.gov</t>
  </si>
  <si>
    <t>615-131-6827</t>
  </si>
  <si>
    <t>301 Blue Bill Park Lane</t>
  </si>
  <si>
    <t>Lenette</t>
  </si>
  <si>
    <t>Tremellier</t>
  </si>
  <si>
    <t>ltremellier83@hubpages.com</t>
  </si>
  <si>
    <t>323-986-6784</t>
  </si>
  <si>
    <t>76 Riverside Alley</t>
  </si>
  <si>
    <t>Darnell</t>
  </si>
  <si>
    <t>Lafee</t>
  </si>
  <si>
    <t>dlafeemx@youtube.com</t>
  </si>
  <si>
    <t>310-701-3699</t>
  </si>
  <si>
    <t>8843 4th Park</t>
  </si>
  <si>
    <t>Cronk</t>
  </si>
  <si>
    <t>rcronk30@europa.eu</t>
  </si>
  <si>
    <t>713-321-8463</t>
  </si>
  <si>
    <t>82209 Helena Crossing</t>
  </si>
  <si>
    <t>Gottschalk</t>
  </si>
  <si>
    <t>ogottschalk7l@vinaora.com</t>
  </si>
  <si>
    <t>612-771-3712</t>
  </si>
  <si>
    <t>44 Towne Plaza</t>
  </si>
  <si>
    <t>Thorndike</t>
  </si>
  <si>
    <t>Barday</t>
  </si>
  <si>
    <t>tbardayjl@google.cn</t>
  </si>
  <si>
    <t>412-290-7650</t>
  </si>
  <si>
    <t>18 Northridge Way</t>
  </si>
  <si>
    <t>Caryl</t>
  </si>
  <si>
    <t>Millyard</t>
  </si>
  <si>
    <t>cmillyard19@google.fr</t>
  </si>
  <si>
    <t>949-894-0365</t>
  </si>
  <si>
    <t>95415 Hanson Trail</t>
  </si>
  <si>
    <t>Daveen</t>
  </si>
  <si>
    <t>Ottey</t>
  </si>
  <si>
    <t>dotteyf0@scribd.com</t>
  </si>
  <si>
    <t>803-393-4121</t>
  </si>
  <si>
    <t>211 Duke Alley</t>
  </si>
  <si>
    <t>Aiken</t>
  </si>
  <si>
    <t>Hobie</t>
  </si>
  <si>
    <t>Grigs</t>
  </si>
  <si>
    <t>hgrigs3y@microsoft.com</t>
  </si>
  <si>
    <t>617-403-9249</t>
  </si>
  <si>
    <t>40 Hazelcrest Road</t>
  </si>
  <si>
    <t>Warden</t>
  </si>
  <si>
    <t>Schmuhl</t>
  </si>
  <si>
    <t>wschmuhl5x@mediafire.com</t>
  </si>
  <si>
    <t>626-790-7643</t>
  </si>
  <si>
    <t>559 Grayhawk Street</t>
  </si>
  <si>
    <t>Lucille</t>
  </si>
  <si>
    <t>lmonnoyerc@nyu.edu</t>
  </si>
  <si>
    <t>704-334-7791</t>
  </si>
  <si>
    <t>15174 Ryan Center</t>
  </si>
  <si>
    <t>Hyatt</t>
  </si>
  <si>
    <t>Darwent</t>
  </si>
  <si>
    <t>hdarwentx@csmonitor.com</t>
  </si>
  <si>
    <t>571-368-9211</t>
  </si>
  <si>
    <t>26542 Chinook Point</t>
  </si>
  <si>
    <t>Brandea</t>
  </si>
  <si>
    <t>Adamsson</t>
  </si>
  <si>
    <t>badamssonfa@webeden.co.uk</t>
  </si>
  <si>
    <t>502-295-4925</t>
  </si>
  <si>
    <t>254 Golf Course Park</t>
  </si>
  <si>
    <t>Cawsby</t>
  </si>
  <si>
    <t>bcawsbyol@economist.com</t>
  </si>
  <si>
    <t>202-108-0938</t>
  </si>
  <si>
    <t>615 Tennyson Parkway</t>
  </si>
  <si>
    <t>Margalit</t>
  </si>
  <si>
    <t>Calvie</t>
  </si>
  <si>
    <t>mcalviekn@yale.edu</t>
  </si>
  <si>
    <t>504-943-6348</t>
  </si>
  <si>
    <t>55 Springs Center</t>
  </si>
  <si>
    <t>Bee</t>
  </si>
  <si>
    <t>Bockh</t>
  </si>
  <si>
    <t>bbockhc0@jimdo.com</t>
  </si>
  <si>
    <t>818-466-4284</t>
  </si>
  <si>
    <t>26267 Esker Circle</t>
  </si>
  <si>
    <t>Lizzie</t>
  </si>
  <si>
    <t>Kiely</t>
  </si>
  <si>
    <t>lkielyhx@abc.net.au</t>
  </si>
  <si>
    <t>251-989-9816</t>
  </si>
  <si>
    <t>883 Lyons Court</t>
  </si>
  <si>
    <t>Linoel</t>
  </si>
  <si>
    <t>Tommis</t>
  </si>
  <si>
    <t>ltommise9@hatena.ne.jp</t>
  </si>
  <si>
    <t>917-470-2622</t>
  </si>
  <si>
    <t>6222 Mesta Junction</t>
  </si>
  <si>
    <t>Milty</t>
  </si>
  <si>
    <t>Taree</t>
  </si>
  <si>
    <t>mtareefc@google.com</t>
  </si>
  <si>
    <t>707-525-2518</t>
  </si>
  <si>
    <t>13288 Paget Drive</t>
  </si>
  <si>
    <t>MacKowle</t>
  </si>
  <si>
    <t>mmackowler@blogs.com</t>
  </si>
  <si>
    <t>718-190-3600</t>
  </si>
  <si>
    <t>7642 Onsgard Plaza</t>
  </si>
  <si>
    <t>Gunilla</t>
  </si>
  <si>
    <t>Devanney</t>
  </si>
  <si>
    <t>gdevanney19@globo.com</t>
  </si>
  <si>
    <t>305-570-5496</t>
  </si>
  <si>
    <t>902 Prairie Rose Plaza</t>
  </si>
  <si>
    <t>Eva</t>
  </si>
  <si>
    <t>Goretti</t>
  </si>
  <si>
    <t>egorettilc@spiegel.de</t>
  </si>
  <si>
    <t>203-613-5469</t>
  </si>
  <si>
    <t>716 Northfield Junction</t>
  </si>
  <si>
    <t>Ira</t>
  </si>
  <si>
    <t>Hale</t>
  </si>
  <si>
    <t>ihalei4@nifty.com</t>
  </si>
  <si>
    <t>813-433-9503</t>
  </si>
  <si>
    <t>55574 Monument Street</t>
  </si>
  <si>
    <t>Wynne</t>
  </si>
  <si>
    <t>Dalliwater</t>
  </si>
  <si>
    <t>wdalliwatergh@paginegialle.it</t>
  </si>
  <si>
    <t>904-505-7006</t>
  </si>
  <si>
    <t>526 Green Ridge Plaza</t>
  </si>
  <si>
    <t>Myrna</t>
  </si>
  <si>
    <t>Bermingham</t>
  </si>
  <si>
    <t>mbermingham2d@php.net</t>
  </si>
  <si>
    <t>530-557-9326</t>
  </si>
  <si>
    <t>89789 Eastwood Place</t>
  </si>
  <si>
    <t>Munns</t>
  </si>
  <si>
    <t>dmunnsme@oakley.com</t>
  </si>
  <si>
    <t>502-374-9718</t>
  </si>
  <si>
    <t>927 Thackeray Crossing</t>
  </si>
  <si>
    <t>Care</t>
  </si>
  <si>
    <t>Espinas</t>
  </si>
  <si>
    <t>cespinasn4@nih.gov</t>
  </si>
  <si>
    <t>707-572-2225</t>
  </si>
  <si>
    <t>6553 Heath Terrace</t>
  </si>
  <si>
    <t>Aleta</t>
  </si>
  <si>
    <t>Jenckes</t>
  </si>
  <si>
    <t>ajenckes83@mozilla.org</t>
  </si>
  <si>
    <t>206-906-8775</t>
  </si>
  <si>
    <t>16368 Northview Parkway</t>
  </si>
  <si>
    <t>Duffie</t>
  </si>
  <si>
    <t>Wolton</t>
  </si>
  <si>
    <t>dwoltonay@engadget.com</t>
  </si>
  <si>
    <t>858-262-1743</t>
  </si>
  <si>
    <t>1520 North Park</t>
  </si>
  <si>
    <t>Lilith</t>
  </si>
  <si>
    <t>Hughes</t>
  </si>
  <si>
    <t>lhughes8y@qq.com</t>
  </si>
  <si>
    <t>602-833-7435</t>
  </si>
  <si>
    <t>30 Surrey Trail</t>
  </si>
  <si>
    <t>Bryna</t>
  </si>
  <si>
    <t>Cumberpatch</t>
  </si>
  <si>
    <t>bcumberpatchjr@auda.org.au</t>
  </si>
  <si>
    <t>205-731-4813</t>
  </si>
  <si>
    <t>6665 Marcy Street</t>
  </si>
  <si>
    <t>Viviyan</t>
  </si>
  <si>
    <t>De Micoli</t>
  </si>
  <si>
    <t>vdej0@live.com</t>
  </si>
  <si>
    <t>915-511-3097</t>
  </si>
  <si>
    <t>91 Johnson Center</t>
  </si>
  <si>
    <t>Gracie</t>
  </si>
  <si>
    <t>Moens</t>
  </si>
  <si>
    <t>gmoensqa@gnu.org</t>
  </si>
  <si>
    <t>480-258-2950</t>
  </si>
  <si>
    <t>8477 Farmco Point</t>
  </si>
  <si>
    <t>Weber</t>
  </si>
  <si>
    <t>Tippell</t>
  </si>
  <si>
    <t>wtippelldy@cdc.gov</t>
  </si>
  <si>
    <t>213-548-2468</t>
  </si>
  <si>
    <t>16529 Johnson Plaza</t>
  </si>
  <si>
    <t>Fairlie</t>
  </si>
  <si>
    <t>Patesel</t>
  </si>
  <si>
    <t>fpatesel7u@slideshare.net</t>
  </si>
  <si>
    <t>304-456-3100</t>
  </si>
  <si>
    <t>62886 Colorado Street</t>
  </si>
  <si>
    <t>Randall</t>
  </si>
  <si>
    <t>Brusin</t>
  </si>
  <si>
    <t>rbrusin2r@comcast.net</t>
  </si>
  <si>
    <t>901-680-2983</t>
  </si>
  <si>
    <t>79799 La Follette Parkway</t>
  </si>
  <si>
    <t>Selby</t>
  </si>
  <si>
    <t>Stranahan</t>
  </si>
  <si>
    <t>sstranahanfj@gmpg.org</t>
  </si>
  <si>
    <t>812-905-1038</t>
  </si>
  <si>
    <t>6494 South Trail</t>
  </si>
  <si>
    <t>Bloomington</t>
  </si>
  <si>
    <t>Herold</t>
  </si>
  <si>
    <t>hdunnetix@slideshare.net</t>
  </si>
  <si>
    <t>909-603-0979</t>
  </si>
  <si>
    <t>92621 Porter Circle</t>
  </si>
  <si>
    <t>Mayer</t>
  </si>
  <si>
    <t>Twydell</t>
  </si>
  <si>
    <t>mtwydell6r@bravesites.com</t>
  </si>
  <si>
    <t>682-754-0475</t>
  </si>
  <si>
    <t>431 Warrior Plaza</t>
  </si>
  <si>
    <t>Nixie</t>
  </si>
  <si>
    <t>Corday</t>
  </si>
  <si>
    <t>ncordayee@boston.com</t>
  </si>
  <si>
    <t>215-667-6780</t>
  </si>
  <si>
    <t>4897 7th Parkway</t>
  </si>
  <si>
    <t>Benyamin</t>
  </si>
  <si>
    <t>Armfirld</t>
  </si>
  <si>
    <t>barmfirlda5@dailymotion.com</t>
  </si>
  <si>
    <t>206-102-2114</t>
  </si>
  <si>
    <t>152 Forest Run Center</t>
  </si>
  <si>
    <t>Dee</t>
  </si>
  <si>
    <t>dee Garbott</t>
  </si>
  <si>
    <t>ddeek@unicef.org</t>
  </si>
  <si>
    <t>704-703-9081</t>
  </si>
  <si>
    <t>355 Holmberg Plaza</t>
  </si>
  <si>
    <t>Cobbie</t>
  </si>
  <si>
    <t>Tunny</t>
  </si>
  <si>
    <t>ctunnyhk@nytimes.com</t>
  </si>
  <si>
    <t>202-209-1121</t>
  </si>
  <si>
    <t>2690 Grayhawk Way</t>
  </si>
  <si>
    <t>Alexina</t>
  </si>
  <si>
    <t>Ould</t>
  </si>
  <si>
    <t>aouldip@reference.com</t>
  </si>
  <si>
    <t>941-844-6041</t>
  </si>
  <si>
    <t>946 David Circle</t>
  </si>
  <si>
    <t>Port Charlotte</t>
  </si>
  <si>
    <t>Mitham</t>
  </si>
  <si>
    <t>dmithamcb@narod.ru</t>
  </si>
  <si>
    <t>314-609-3749</t>
  </si>
  <si>
    <t>5520 Ohio Terrace</t>
  </si>
  <si>
    <t>Aloysia</t>
  </si>
  <si>
    <t>McErlaine</t>
  </si>
  <si>
    <t>amcerlaineqm@admin.ch</t>
  </si>
  <si>
    <t>951-406-7189</t>
  </si>
  <si>
    <t>1774 Portage Junction</t>
  </si>
  <si>
    <t>Haversham</t>
  </si>
  <si>
    <t>ahaversham6f@abc.net.au</t>
  </si>
  <si>
    <t>510-806-8861</t>
  </si>
  <si>
    <t>48 Dayton Plaza</t>
  </si>
  <si>
    <t>Alverta</t>
  </si>
  <si>
    <t>Riddeough</t>
  </si>
  <si>
    <t>ariddeoughjm@ehow.com</t>
  </si>
  <si>
    <t>804-640-9232</t>
  </si>
  <si>
    <t>3907 Hintze Park</t>
  </si>
  <si>
    <t>Clair</t>
  </si>
  <si>
    <t>Gretham</t>
  </si>
  <si>
    <t>cgrethambu@mashable.com</t>
  </si>
  <si>
    <t>785-724-1915</t>
  </si>
  <si>
    <t>23190 Forest Street</t>
  </si>
  <si>
    <t>Hewie</t>
  </si>
  <si>
    <t>hflinnlb@whitehouse.gov</t>
  </si>
  <si>
    <t>208-277-0571</t>
  </si>
  <si>
    <t>53 Florence Pass</t>
  </si>
  <si>
    <t>Pattin</t>
  </si>
  <si>
    <t>Wallman</t>
  </si>
  <si>
    <t>pwallmanam@booking.com</t>
  </si>
  <si>
    <t>203-658-1399</t>
  </si>
  <si>
    <t>318 Anzinger Street</t>
  </si>
  <si>
    <t>Stamford</t>
  </si>
  <si>
    <t>Dudley</t>
  </si>
  <si>
    <t>ydudley9o@salon.com</t>
  </si>
  <si>
    <t>202-813-4251</t>
  </si>
  <si>
    <t>45 Susan Place</t>
  </si>
  <si>
    <t>Thorvald</t>
  </si>
  <si>
    <t>Rippen</t>
  </si>
  <si>
    <t>trippenig@wunderground.com</t>
  </si>
  <si>
    <t>951-203-5071</t>
  </si>
  <si>
    <t>298 Banding Point</t>
  </si>
  <si>
    <t>Wansbury</t>
  </si>
  <si>
    <t>bwansburyfy@cbsnews.com</t>
  </si>
  <si>
    <t>603-196-4669</t>
  </si>
  <si>
    <t>77407 Pennsylvania Parkway</t>
  </si>
  <si>
    <t>Manchester</t>
  </si>
  <si>
    <t>Lorilee</t>
  </si>
  <si>
    <t>Horsley</t>
  </si>
  <si>
    <t>lhorsley6m@geocities.com</t>
  </si>
  <si>
    <t>682-528-2406</t>
  </si>
  <si>
    <t>1255 Waywood Center</t>
  </si>
  <si>
    <t>Marlin</t>
  </si>
  <si>
    <t>Haskins</t>
  </si>
  <si>
    <t>mhaskins5@ibm.com</t>
  </si>
  <si>
    <t>775-601-7252</t>
  </si>
  <si>
    <t>92801 Oak Valley Plaza</t>
  </si>
  <si>
    <t>Strapp</t>
  </si>
  <si>
    <t>jstrapplm@clickbank.net</t>
  </si>
  <si>
    <t>212-109-7978</t>
  </si>
  <si>
    <t>7349 Basil Center</t>
  </si>
  <si>
    <t>Cirilo</t>
  </si>
  <si>
    <t>Bristoe</t>
  </si>
  <si>
    <t>cbristoe99@answers.com</t>
  </si>
  <si>
    <t>724-100-3431</t>
  </si>
  <si>
    <t>365 Fallview Drive</t>
  </si>
  <si>
    <t>Oralle</t>
  </si>
  <si>
    <t>Zoellner</t>
  </si>
  <si>
    <t>ozoellner21@mediafire.com</t>
  </si>
  <si>
    <t>309-521-4580</t>
  </si>
  <si>
    <t>60 Pennsylvania Street</t>
  </si>
  <si>
    <t>Andromache</t>
  </si>
  <si>
    <t>Ruvel</t>
  </si>
  <si>
    <t>aruvel1u@vk.com</t>
  </si>
  <si>
    <t>775-477-8077</t>
  </si>
  <si>
    <t>51807 Golf Course Place</t>
  </si>
  <si>
    <t>Sparks</t>
  </si>
  <si>
    <t>Nikki</t>
  </si>
  <si>
    <t>Kettlestringe</t>
  </si>
  <si>
    <t>nkettlestringegi@deliciousdays.com</t>
  </si>
  <si>
    <t>785-566-2258</t>
  </si>
  <si>
    <t>34 Holy Cross Way</t>
  </si>
  <si>
    <t>Nanette</t>
  </si>
  <si>
    <t>Alaway</t>
  </si>
  <si>
    <t>nalaway6q@cam.ac.uk</t>
  </si>
  <si>
    <t>210-445-8024</t>
  </si>
  <si>
    <t>4227 Morningstar Circle</t>
  </si>
  <si>
    <t>Benjy</t>
  </si>
  <si>
    <t>Epp</t>
  </si>
  <si>
    <t>beppkl@latimes.com</t>
  </si>
  <si>
    <t>941-236-2163</t>
  </si>
  <si>
    <t>6450 Tennyson Hill</t>
  </si>
  <si>
    <t>Bradenton</t>
  </si>
  <si>
    <t>Yorgos</t>
  </si>
  <si>
    <t>Dunton</t>
  </si>
  <si>
    <t>ydunton8s@joomla.org</t>
  </si>
  <si>
    <t>860-842-5052</t>
  </si>
  <si>
    <t>10663 Huxley Hill</t>
  </si>
  <si>
    <t>Garrard</t>
  </si>
  <si>
    <t>Kave</t>
  </si>
  <si>
    <t>gkaveo9@latimes.com</t>
  </si>
  <si>
    <t>360-955-0759</t>
  </si>
  <si>
    <t>6971 Hermina Hill</t>
  </si>
  <si>
    <t>Lemmanbie</t>
  </si>
  <si>
    <t>hlemmanbie20@canalblog.com</t>
  </si>
  <si>
    <t>602-651-4490</t>
  </si>
  <si>
    <t>216 Vidon Road</t>
  </si>
  <si>
    <t>Hiley</t>
  </si>
  <si>
    <t>ahileycr@hc360.com</t>
  </si>
  <si>
    <t>407-374-5208</t>
  </si>
  <si>
    <t>63048 Glendale Drive</t>
  </si>
  <si>
    <t>Clarine</t>
  </si>
  <si>
    <t>Kohrding</t>
  </si>
  <si>
    <t>ckohrdingos@opensource.org</t>
  </si>
  <si>
    <t>209-755-7288</t>
  </si>
  <si>
    <t>77 Utah Alley</t>
  </si>
  <si>
    <t>Conrade</t>
  </si>
  <si>
    <t>Allder</t>
  </si>
  <si>
    <t>callderhy@oaic.gov.au</t>
  </si>
  <si>
    <t>217-137-2011</t>
  </si>
  <si>
    <t>48471 Shoshone Road</t>
  </si>
  <si>
    <t>Cherry</t>
  </si>
  <si>
    <t>Lockey</t>
  </si>
  <si>
    <t>clockeyq4@dagondesign.com</t>
  </si>
  <si>
    <t>574-810-5058</t>
  </si>
  <si>
    <t>6798 Kipling Plaza</t>
  </si>
  <si>
    <t>Jeanne</t>
  </si>
  <si>
    <t>Easter</t>
  </si>
  <si>
    <t>jeasterop@tinypic.com</t>
  </si>
  <si>
    <t>202-984-3482</t>
  </si>
  <si>
    <t>8318 Carberry Drive</t>
  </si>
  <si>
    <t>Constanta</t>
  </si>
  <si>
    <t>Addams</t>
  </si>
  <si>
    <t>caddams8p@google.it</t>
  </si>
  <si>
    <t>763-140-4470</t>
  </si>
  <si>
    <t>356 Dunning Circle</t>
  </si>
  <si>
    <t>Badder</t>
  </si>
  <si>
    <t>cbaddera4@adobe.com</t>
  </si>
  <si>
    <t>937-559-2123</t>
  </si>
  <si>
    <t>8053 Blaine Lane</t>
  </si>
  <si>
    <t>Stephan</t>
  </si>
  <si>
    <t>Elliott</t>
  </si>
  <si>
    <t>selliottqs@google.cn</t>
  </si>
  <si>
    <t>316-469-8907</t>
  </si>
  <si>
    <t>25 Mariners Cove Drive</t>
  </si>
  <si>
    <t>Buffy</t>
  </si>
  <si>
    <t>Mourant</t>
  </si>
  <si>
    <t>bmourant33@bluehost.com</t>
  </si>
  <si>
    <t>812-979-6980</t>
  </si>
  <si>
    <t>4387 Chive Plaza</t>
  </si>
  <si>
    <t>Willetta</t>
  </si>
  <si>
    <t>Ellingham</t>
  </si>
  <si>
    <t>wellinghamho@npr.org</t>
  </si>
  <si>
    <t>716-396-6295</t>
  </si>
  <si>
    <t>234 Fulton Junction</t>
  </si>
  <si>
    <t>Townsend</t>
  </si>
  <si>
    <t>tenochkr@odnoklassniki.ru</t>
  </si>
  <si>
    <t>814-466-2354</t>
  </si>
  <si>
    <t>840 Brickson Park Parkway</t>
  </si>
  <si>
    <t>Arnie</t>
  </si>
  <si>
    <t>Wace</t>
  </si>
  <si>
    <t>awace1k@google.com.au</t>
  </si>
  <si>
    <t>318-351-7792</t>
  </si>
  <si>
    <t>87526 Quincy Plaza</t>
  </si>
  <si>
    <t>Godfree</t>
  </si>
  <si>
    <t>Reside</t>
  </si>
  <si>
    <t>gresideno@aol.com</t>
  </si>
  <si>
    <t>225-447-3493</t>
  </si>
  <si>
    <t>33059 Erie Plaza</t>
  </si>
  <si>
    <t>Salomon</t>
  </si>
  <si>
    <t>Griswood</t>
  </si>
  <si>
    <t>sgriswood9u@forbes.com</t>
  </si>
  <si>
    <t>858-128-0664</t>
  </si>
  <si>
    <t>421 North Avenue</t>
  </si>
  <si>
    <t>Jefferson</t>
  </si>
  <si>
    <t>Aers</t>
  </si>
  <si>
    <t>jaerso5@taobao.com</t>
  </si>
  <si>
    <t>775-467-6701</t>
  </si>
  <si>
    <t>53 Ridgeway Pass</t>
  </si>
  <si>
    <t>Iorgos</t>
  </si>
  <si>
    <t>Priden</t>
  </si>
  <si>
    <t>ipridenn5@cocolog-nifty.com</t>
  </si>
  <si>
    <t>770-668-8604</t>
  </si>
  <si>
    <t>45233 Russell Alley</t>
  </si>
  <si>
    <t>Britt</t>
  </si>
  <si>
    <t>Martygin</t>
  </si>
  <si>
    <t>bmartygineg@4shared.com</t>
  </si>
  <si>
    <t>202-532-2583</t>
  </si>
  <si>
    <t>50 Center Court</t>
  </si>
  <si>
    <t>Cyrus</t>
  </si>
  <si>
    <t>Ranking</t>
  </si>
  <si>
    <t>crankingmd@shareasale.com</t>
  </si>
  <si>
    <t>916-748-6202</t>
  </si>
  <si>
    <t>58 Goodland Drive</t>
  </si>
  <si>
    <t>Doro</t>
  </si>
  <si>
    <t>Elnor</t>
  </si>
  <si>
    <t>delnorm2@earthlink.net</t>
  </si>
  <si>
    <t>309-295-3583</t>
  </si>
  <si>
    <t>96 Dovetail Court</t>
  </si>
  <si>
    <t>Rodge</t>
  </si>
  <si>
    <t>Heugle</t>
  </si>
  <si>
    <t>rheugleqd@businesswire.com</t>
  </si>
  <si>
    <t>561-347-7616</t>
  </si>
  <si>
    <t>19 Dexter Hill</t>
  </si>
  <si>
    <t>Brandie</t>
  </si>
  <si>
    <t>Wooff</t>
  </si>
  <si>
    <t>bwooffr4@printfriendly.com</t>
  </si>
  <si>
    <t>304-187-0585</t>
  </si>
  <si>
    <t>34 Talmadge Parkway</t>
  </si>
  <si>
    <t>Chauncey</t>
  </si>
  <si>
    <t>Lawful</t>
  </si>
  <si>
    <t>clawful9l@tinypic.com</t>
  </si>
  <si>
    <t>512-125-4344</t>
  </si>
  <si>
    <t>38435 Susan Parkway</t>
  </si>
  <si>
    <t>Baiden</t>
  </si>
  <si>
    <t>ebaidenb0@mapquest.com</t>
  </si>
  <si>
    <t>954-187-7566</t>
  </si>
  <si>
    <t>5671 Crowley Lane</t>
  </si>
  <si>
    <t>Rinaldo</t>
  </si>
  <si>
    <t>rlafayette8x@prlog.org</t>
  </si>
  <si>
    <t>661-288-0461</t>
  </si>
  <si>
    <t>488 Dovetail Street</t>
  </si>
  <si>
    <t>Burbank</t>
  </si>
  <si>
    <t>Eddy</t>
  </si>
  <si>
    <t>Carmen</t>
  </si>
  <si>
    <t>ecarmenhi@ameblo.jp</t>
  </si>
  <si>
    <t>724-888-5114</t>
  </si>
  <si>
    <t>9700 Bultman Circle</t>
  </si>
  <si>
    <t>Cosme</t>
  </si>
  <si>
    <t>Elloit</t>
  </si>
  <si>
    <t>celloiti7@nydailynews.com</t>
  </si>
  <si>
    <t>619-416-7533</t>
  </si>
  <si>
    <t>22 Service Trail</t>
  </si>
  <si>
    <t>Chancey</t>
  </si>
  <si>
    <t>Dives</t>
  </si>
  <si>
    <t>cdivesa9@mit.edu</t>
  </si>
  <si>
    <t>217-450-9824</t>
  </si>
  <si>
    <t>5716 Westerfield Park</t>
  </si>
  <si>
    <t>Ada</t>
  </si>
  <si>
    <t>Byrth</t>
  </si>
  <si>
    <t>abyrthrb@mac.com</t>
  </si>
  <si>
    <t>361-717-5995</t>
  </si>
  <si>
    <t>4638 Eastlawn Drive</t>
  </si>
  <si>
    <t>Alcock</t>
  </si>
  <si>
    <t>salcocknx@mtv.com</t>
  </si>
  <si>
    <t>808-627-6301</t>
  </si>
  <si>
    <t>18152 Forest Dale Crossing</t>
  </si>
  <si>
    <t>Trevar</t>
  </si>
  <si>
    <t>Pfleger</t>
  </si>
  <si>
    <t>tpflegere7@ca.gov</t>
  </si>
  <si>
    <t>559-860-0322</t>
  </si>
  <si>
    <t>65 Burning Wood Court</t>
  </si>
  <si>
    <t>Visalia</t>
  </si>
  <si>
    <t>Freddy</t>
  </si>
  <si>
    <t>Fayerman</t>
  </si>
  <si>
    <t>ffayermani5@is.gd</t>
  </si>
  <si>
    <t>334-712-4539</t>
  </si>
  <si>
    <t>80 Ridgeway Point</t>
  </si>
  <si>
    <t>Westbrooke</t>
  </si>
  <si>
    <t>Conybear</t>
  </si>
  <si>
    <t>wconybearoy@webnode.com</t>
  </si>
  <si>
    <t>512-787-3932</t>
  </si>
  <si>
    <t>49359 Onsgard Circle</t>
  </si>
  <si>
    <t>Jayson</t>
  </si>
  <si>
    <t>By</t>
  </si>
  <si>
    <t>jby72@ow.ly</t>
  </si>
  <si>
    <t>518-744-9979</t>
  </si>
  <si>
    <t>4511 Lighthouse Bay Plaza</t>
  </si>
  <si>
    <t>Harlan</t>
  </si>
  <si>
    <t>Faulconer</t>
  </si>
  <si>
    <t>hfaulconerbv@msu.edu</t>
  </si>
  <si>
    <t>409-649-7964</t>
  </si>
  <si>
    <t>8119 Commercial Hill</t>
  </si>
  <si>
    <t>Galen</t>
  </si>
  <si>
    <t>MacKereth</t>
  </si>
  <si>
    <t>gmackerethm9@wordpress.com</t>
  </si>
  <si>
    <t>319-756-0997</t>
  </si>
  <si>
    <t>360 Anderson Road</t>
  </si>
  <si>
    <t>Trip</t>
  </si>
  <si>
    <t>Trowel</t>
  </si>
  <si>
    <t>ttrowel3@joomla.org</t>
  </si>
  <si>
    <t>240-538-1627</t>
  </si>
  <si>
    <t>43 Loomis Drive</t>
  </si>
  <si>
    <t>Hagerstown</t>
  </si>
  <si>
    <t>Corrine</t>
  </si>
  <si>
    <t>Hurtic</t>
  </si>
  <si>
    <t>churticoc@infoseek.co.jp</t>
  </si>
  <si>
    <t>405-949-8485</t>
  </si>
  <si>
    <t>475 Blackbird Street</t>
  </si>
  <si>
    <t>Allom</t>
  </si>
  <si>
    <t>jallomdj@stanford.edu</t>
  </si>
  <si>
    <t>816-563-9779</t>
  </si>
  <si>
    <t>33 Cottonwood Drive</t>
  </si>
  <si>
    <t>Fulk</t>
  </si>
  <si>
    <t>rfulkph@ucsd.edu</t>
  </si>
  <si>
    <t>208-709-0858</t>
  </si>
  <si>
    <t>86 Aberg Pass</t>
  </si>
  <si>
    <t>Corbett</t>
  </si>
  <si>
    <t>Filipczak</t>
  </si>
  <si>
    <t>cfilipczakhb@odnoklassniki.ru</t>
  </si>
  <si>
    <t>920-966-5597</t>
  </si>
  <si>
    <t>627 West Point</t>
  </si>
  <si>
    <t>Bartolommeo</t>
  </si>
  <si>
    <t>ubartolommeokr@spiegel.de</t>
  </si>
  <si>
    <t>617-261-2474</t>
  </si>
  <si>
    <t>483 Raven Parkway</t>
  </si>
  <si>
    <t>Filmore</t>
  </si>
  <si>
    <t>Reay</t>
  </si>
  <si>
    <t>freay3g@abc.net.au</t>
  </si>
  <si>
    <t>405-381-7193</t>
  </si>
  <si>
    <t>69 Merchant Way</t>
  </si>
  <si>
    <t>Edmond</t>
  </si>
  <si>
    <t>Cusack</t>
  </si>
  <si>
    <t>bcusackij@wp.com</t>
  </si>
  <si>
    <t>203-205-0433</t>
  </si>
  <si>
    <t>21 Killdeer Place</t>
  </si>
  <si>
    <t>Gunner</t>
  </si>
  <si>
    <t>Malbon</t>
  </si>
  <si>
    <t>gmalbon26@auda.org.au</t>
  </si>
  <si>
    <t>502-605-7490</t>
  </si>
  <si>
    <t>33 Sherman Place</t>
  </si>
  <si>
    <t>Wait</t>
  </si>
  <si>
    <t>Bigly</t>
  </si>
  <si>
    <t>wbiglycp@army.mil</t>
  </si>
  <si>
    <t>916-659-0461</t>
  </si>
  <si>
    <t>565 Dakota Park</t>
  </si>
  <si>
    <t>Ballendine</t>
  </si>
  <si>
    <t>gballendined2@trellian.com</t>
  </si>
  <si>
    <t>770-301-0335</t>
  </si>
  <si>
    <t>960 Judy Court</t>
  </si>
  <si>
    <t>Margaux</t>
  </si>
  <si>
    <t>Danielis</t>
  </si>
  <si>
    <t>mdanielish7@google.com.au</t>
  </si>
  <si>
    <t>912-983-4427</t>
  </si>
  <si>
    <t>3211 Green Parkway</t>
  </si>
  <si>
    <t>Karil</t>
  </si>
  <si>
    <t>Bartosiak</t>
  </si>
  <si>
    <t>kbartosiakh3@chicagotribune.com</t>
  </si>
  <si>
    <t>863-865-6839</t>
  </si>
  <si>
    <t>878 Victoria Circle</t>
  </si>
  <si>
    <t>Brig</t>
  </si>
  <si>
    <t>brapperl4@va.gov</t>
  </si>
  <si>
    <t>716-927-1414</t>
  </si>
  <si>
    <t>48 Kipling Hill</t>
  </si>
  <si>
    <t>Ward</t>
  </si>
  <si>
    <t>Kilcullen</t>
  </si>
  <si>
    <t>wkilcullenij@canalblog.com</t>
  </si>
  <si>
    <t>717-434-5647</t>
  </si>
  <si>
    <t>7324 Porter Center</t>
  </si>
  <si>
    <t>Angelita</t>
  </si>
  <si>
    <t>abernaertc9@newyorker.com</t>
  </si>
  <si>
    <t>505-547-9327</t>
  </si>
  <si>
    <t>932 Londonderry Pass</t>
  </si>
  <si>
    <t>Terencio</t>
  </si>
  <si>
    <t>McKern</t>
  </si>
  <si>
    <t>tmckernot@tinyurl.com</t>
  </si>
  <si>
    <t>832-987-8363</t>
  </si>
  <si>
    <t>26 Muir Lane</t>
  </si>
  <si>
    <t>Katy</t>
  </si>
  <si>
    <t>Willard</t>
  </si>
  <si>
    <t>Sayer</t>
  </si>
  <si>
    <t>wsayergy@prnewswire.com</t>
  </si>
  <si>
    <t>941-155-3684</t>
  </si>
  <si>
    <t>91298 Schmedeman Pass</t>
  </si>
  <si>
    <t>Lucius</t>
  </si>
  <si>
    <t>Boddy</t>
  </si>
  <si>
    <t>lboddy3t@ycombinator.com</t>
  </si>
  <si>
    <t>260-472-5849</t>
  </si>
  <si>
    <t>39 Reinke Terrace</t>
  </si>
  <si>
    <t>Mirelle</t>
  </si>
  <si>
    <t>mswabye5@time.com</t>
  </si>
  <si>
    <t>952-777-6533</t>
  </si>
  <si>
    <t>456 Manufacturers Street</t>
  </si>
  <si>
    <t>Ediva</t>
  </si>
  <si>
    <t>Kenford</t>
  </si>
  <si>
    <t>ekenfordqw@amazon.co.jp</t>
  </si>
  <si>
    <t>337-355-7190</t>
  </si>
  <si>
    <t>6656 Bluejay Road</t>
  </si>
  <si>
    <t>Tidman</t>
  </si>
  <si>
    <t>htidmanmv@ucla.edu</t>
  </si>
  <si>
    <t>865-570-2574</t>
  </si>
  <si>
    <t>79403 Park Meadow Lane</t>
  </si>
  <si>
    <t>Padraic</t>
  </si>
  <si>
    <t>Osban</t>
  </si>
  <si>
    <t>posbanmn@redcross.org</t>
  </si>
  <si>
    <t>916-969-9057</t>
  </si>
  <si>
    <t>93935 Monument Point</t>
  </si>
  <si>
    <t>Felicle</t>
  </si>
  <si>
    <t>Mundford</t>
  </si>
  <si>
    <t>fmundfordgb@apple.com</t>
  </si>
  <si>
    <t>571-655-4179</t>
  </si>
  <si>
    <t>58867 Delaware Way</t>
  </si>
  <si>
    <t>Jessika</t>
  </si>
  <si>
    <t>Patriche</t>
  </si>
  <si>
    <t>jpatricheg4@paypal.com</t>
  </si>
  <si>
    <t>202-793-2832</t>
  </si>
  <si>
    <t>79 Dryden Way</t>
  </si>
  <si>
    <t>Elvina</t>
  </si>
  <si>
    <t>Nornasell</t>
  </si>
  <si>
    <t>enornasell3v@vkontakte.ru</t>
  </si>
  <si>
    <t>571-947-0275</t>
  </si>
  <si>
    <t>44 Butterfield Trail</t>
  </si>
  <si>
    <t>Cherye</t>
  </si>
  <si>
    <t>Bartolomeoni</t>
  </si>
  <si>
    <t>cbartolomeonihw@apple.com</t>
  </si>
  <si>
    <t>281-169-8447</t>
  </si>
  <si>
    <t>62272 Maryland Pass</t>
  </si>
  <si>
    <t>Marleah</t>
  </si>
  <si>
    <t>Suggett</t>
  </si>
  <si>
    <t>msuggettgh@php.net</t>
  </si>
  <si>
    <t>513-418-1518</t>
  </si>
  <si>
    <t>425 Sunfield Plaza</t>
  </si>
  <si>
    <t>Louie</t>
  </si>
  <si>
    <t>Phetteplace</t>
  </si>
  <si>
    <t>lphetteplacekt@utexas.edu</t>
  </si>
  <si>
    <t>508-522-0311</t>
  </si>
  <si>
    <t>269 Rieder Trail</t>
  </si>
  <si>
    <t>Lona</t>
  </si>
  <si>
    <t>Riddles</t>
  </si>
  <si>
    <t>lriddlesfw@angelfire.com</t>
  </si>
  <si>
    <t>508-877-9807</t>
  </si>
  <si>
    <t>91660 Green Ridge Hill</t>
  </si>
  <si>
    <t>Darrel</t>
  </si>
  <si>
    <t>Taunton</t>
  </si>
  <si>
    <t>dtauntond0@about.me</t>
  </si>
  <si>
    <t>415-531-6315</t>
  </si>
  <si>
    <t>35 Nobel Pass</t>
  </si>
  <si>
    <t>Kimberley</t>
  </si>
  <si>
    <t>Lye</t>
  </si>
  <si>
    <t>klyer8@fotki.com</t>
  </si>
  <si>
    <t>315-853-9271</t>
  </si>
  <si>
    <t>801 Buhler Court</t>
  </si>
  <si>
    <t>Clevey</t>
  </si>
  <si>
    <t>Dreng</t>
  </si>
  <si>
    <t>cdreng8t@bloglines.com</t>
  </si>
  <si>
    <t>305-999-0522</t>
  </si>
  <si>
    <t>5790 Stang Lane</t>
  </si>
  <si>
    <t>Egbert</t>
  </si>
  <si>
    <t>ecolepl@youku.com</t>
  </si>
  <si>
    <t>860-996-0694</t>
  </si>
  <si>
    <t>54 Schmedeman Drive</t>
  </si>
  <si>
    <t>Cello</t>
  </si>
  <si>
    <t>Gillion</t>
  </si>
  <si>
    <t>cgillionm7@cdc.gov</t>
  </si>
  <si>
    <t>713-235-8878</t>
  </si>
  <si>
    <t>9565 3rd Parkway</t>
  </si>
  <si>
    <t>Engelbert</t>
  </si>
  <si>
    <t>MacGoun</t>
  </si>
  <si>
    <t>emacgounbv@ycombinator.com</t>
  </si>
  <si>
    <t>919-840-1839</t>
  </si>
  <si>
    <t>2108 Grayhawk Place</t>
  </si>
  <si>
    <t>Harland</t>
  </si>
  <si>
    <t>Sparke</t>
  </si>
  <si>
    <t>hsparkebr@odnoklassniki.ru</t>
  </si>
  <si>
    <t>706-647-2647</t>
  </si>
  <si>
    <t>93634 2nd Way</t>
  </si>
  <si>
    <t>Augusta</t>
  </si>
  <si>
    <t>Benedikta</t>
  </si>
  <si>
    <t>Habben</t>
  </si>
  <si>
    <t>bhabben33@ftc.gov</t>
  </si>
  <si>
    <t>830-894-2080</t>
  </si>
  <si>
    <t>2388 Russell Point</t>
  </si>
  <si>
    <t>Heddi</t>
  </si>
  <si>
    <t>Wissby</t>
  </si>
  <si>
    <t>hwissbypy@msu.edu</t>
  </si>
  <si>
    <t>312-802-9067</t>
  </si>
  <si>
    <t>9702 Redwing Place</t>
  </si>
  <si>
    <t>Christophe</t>
  </si>
  <si>
    <t>Meletti</t>
  </si>
  <si>
    <t>cmelettifh@tripadvisor.com</t>
  </si>
  <si>
    <t>319-439-8722</t>
  </si>
  <si>
    <t>50348 Milwaukee Plaza</t>
  </si>
  <si>
    <t>Waterloo</t>
  </si>
  <si>
    <t>Bondy</t>
  </si>
  <si>
    <t>bflintls@bloglovin.com</t>
  </si>
  <si>
    <t>702-505-0627</t>
  </si>
  <si>
    <t>840 Portage Point</t>
  </si>
  <si>
    <t>Santa Barbara</t>
  </si>
  <si>
    <t>Drawmer</t>
  </si>
  <si>
    <t>mdrawmerit@wunderground.com</t>
  </si>
  <si>
    <t>336-820-4656</t>
  </si>
  <si>
    <t>362 Bartillon Center</t>
  </si>
  <si>
    <t>Nollie</t>
  </si>
  <si>
    <t>Garbutt</t>
  </si>
  <si>
    <t>ngarbuttk3@bigcartel.com</t>
  </si>
  <si>
    <t>212-749-6402</t>
  </si>
  <si>
    <t>21 Norway Maple Hill</t>
  </si>
  <si>
    <t>Cybil</t>
  </si>
  <si>
    <t>Dollen</t>
  </si>
  <si>
    <t>cdollenob@si.edu</t>
  </si>
  <si>
    <t>972-414-8598</t>
  </si>
  <si>
    <t>68 Raven Pass</t>
  </si>
  <si>
    <t>Sully</t>
  </si>
  <si>
    <t>Williscroft</t>
  </si>
  <si>
    <t>swilliscroftk8@abc.net.au</t>
  </si>
  <si>
    <t>504-406-3543</t>
  </si>
  <si>
    <t>3223 Logan Parkway</t>
  </si>
  <si>
    <t>Terrence</t>
  </si>
  <si>
    <t>Lewisham</t>
  </si>
  <si>
    <t>tlewisham51@intel.com</t>
  </si>
  <si>
    <t>202-197-4367</t>
  </si>
  <si>
    <t>18 Red Cloud Plaza</t>
  </si>
  <si>
    <t>Zarla</t>
  </si>
  <si>
    <t>Fuxman</t>
  </si>
  <si>
    <t>zfuxmank3@virginia.edu</t>
  </si>
  <si>
    <t>609-761-8311</t>
  </si>
  <si>
    <t>398 Nobel Hill</t>
  </si>
  <si>
    <t>Maia</t>
  </si>
  <si>
    <t>Baudino</t>
  </si>
  <si>
    <t>mbaudinoav@about.com</t>
  </si>
  <si>
    <t>202-394-5426</t>
  </si>
  <si>
    <t>70 School Place</t>
  </si>
  <si>
    <t>Marcella</t>
  </si>
  <si>
    <t>Patey</t>
  </si>
  <si>
    <t>mpatey9h@barnesandnoble.com</t>
  </si>
  <si>
    <t>408-799-0176</t>
  </si>
  <si>
    <t>233 Dwight Circle</t>
  </si>
  <si>
    <t>Johnette</t>
  </si>
  <si>
    <t>Linay</t>
  </si>
  <si>
    <t>jlinaypa@mapy.cz</t>
  </si>
  <si>
    <t>203-211-9941</t>
  </si>
  <si>
    <t>45072 Pierstorff Avenue</t>
  </si>
  <si>
    <t>Joshia</t>
  </si>
  <si>
    <t>Kinvan</t>
  </si>
  <si>
    <t>jkinvand4@yale.edu</t>
  </si>
  <si>
    <t>717-664-8649</t>
  </si>
  <si>
    <t>923 5th Lane</t>
  </si>
  <si>
    <t>Babette</t>
  </si>
  <si>
    <t>Coneley</t>
  </si>
  <si>
    <t>bconeleygx@wikipedia.org</t>
  </si>
  <si>
    <t>505-463-8992</t>
  </si>
  <si>
    <t>37416 Holy Cross Plaza</t>
  </si>
  <si>
    <t>Trstram</t>
  </si>
  <si>
    <t>Hamil</t>
  </si>
  <si>
    <t>thamil87@telegraph.co.uk</t>
  </si>
  <si>
    <t>313-388-6568</t>
  </si>
  <si>
    <t>2151 Algoma Way</t>
  </si>
  <si>
    <t>Dulsea</t>
  </si>
  <si>
    <t>dhothersallp6@dell.com</t>
  </si>
  <si>
    <t>405-486-6545</t>
  </si>
  <si>
    <t>2624 Tomscot Junction</t>
  </si>
  <si>
    <t>Dom</t>
  </si>
  <si>
    <t>Addicote</t>
  </si>
  <si>
    <t>daddicote9t@blog.com</t>
  </si>
  <si>
    <t>515-509-3732</t>
  </si>
  <si>
    <t>8841 Elka Pass</t>
  </si>
  <si>
    <t>Sybyl</t>
  </si>
  <si>
    <t>Bulled</t>
  </si>
  <si>
    <t>sbulled7p@hibu.com</t>
  </si>
  <si>
    <t>626-169-5184</t>
  </si>
  <si>
    <t>8089 Moland Lane</t>
  </si>
  <si>
    <t>Junie</t>
  </si>
  <si>
    <t>Linnard</t>
  </si>
  <si>
    <t>jlinnard3f@plala.or.jp</t>
  </si>
  <si>
    <t>615-376-5871</t>
  </si>
  <si>
    <t>3312 Lakewood Terrace</t>
  </si>
  <si>
    <t>Nicolais</t>
  </si>
  <si>
    <t>Yerson</t>
  </si>
  <si>
    <t>nyersonp5@mlb.com</t>
  </si>
  <si>
    <t>765-862-2587</t>
  </si>
  <si>
    <t>2593 Sommers Avenue</t>
  </si>
  <si>
    <t>Sheilah</t>
  </si>
  <si>
    <t>Proger</t>
  </si>
  <si>
    <t>sproger2f@photobucket.com</t>
  </si>
  <si>
    <t>502-694-6268</t>
  </si>
  <si>
    <t>4576 Merrick Avenue</t>
  </si>
  <si>
    <t>Gillam</t>
  </si>
  <si>
    <t>jgillamit@cpanel.net</t>
  </si>
  <si>
    <t>606-719-5255</t>
  </si>
  <si>
    <t>79934 Utah Road</t>
  </si>
  <si>
    <t>Arly</t>
  </si>
  <si>
    <t>Jose</t>
  </si>
  <si>
    <t>ajose27@purevolume.com</t>
  </si>
  <si>
    <t>202-207-1165</t>
  </si>
  <si>
    <t>4190 Farragut Road</t>
  </si>
  <si>
    <t>Rasia</t>
  </si>
  <si>
    <t>Purnell</t>
  </si>
  <si>
    <t>rpurnelln9@irs.gov</t>
  </si>
  <si>
    <t>951-117-2229</t>
  </si>
  <si>
    <t>89 Wayridge Center</t>
  </si>
  <si>
    <t>Natividad</t>
  </si>
  <si>
    <t>de Pinna</t>
  </si>
  <si>
    <t>ndegv@sakura.ne.jp</t>
  </si>
  <si>
    <t>256-667-5155</t>
  </si>
  <si>
    <t>285 Cherokee Place</t>
  </si>
  <si>
    <t>Anniston</t>
  </si>
  <si>
    <t>Archibaldo</t>
  </si>
  <si>
    <t>Olekhov</t>
  </si>
  <si>
    <t>aolekhovn7@webmd.com</t>
  </si>
  <si>
    <t>801-517-1671</t>
  </si>
  <si>
    <t>65938 Twin Pines Parkway</t>
  </si>
  <si>
    <t>Victoria</t>
  </si>
  <si>
    <t>Buttrey</t>
  </si>
  <si>
    <t>vbuttrey4a@earthlink.net</t>
  </si>
  <si>
    <t>210-821-0378</t>
  </si>
  <si>
    <t>96 Lindbergh Park</t>
  </si>
  <si>
    <t>Ailbert</t>
  </si>
  <si>
    <t>Brende</t>
  </si>
  <si>
    <t>abrende6e@harvard.edu</t>
  </si>
  <si>
    <t>501-867-6807</t>
  </si>
  <si>
    <t>63 Raven Crossing</t>
  </si>
  <si>
    <t>Natalya</t>
  </si>
  <si>
    <t>Uppett</t>
  </si>
  <si>
    <t>nuppett2w@redcross.org</t>
  </si>
  <si>
    <t>617-158-3596</t>
  </si>
  <si>
    <t>7303 Harbort Lane</t>
  </si>
  <si>
    <t>Mabelle</t>
  </si>
  <si>
    <t>McSperrin</t>
  </si>
  <si>
    <t>mmcsperrinhj@parallels.com</t>
  </si>
  <si>
    <t>505-304-6553</t>
  </si>
  <si>
    <t>21 Almo Plaza</t>
  </si>
  <si>
    <t>Druci</t>
  </si>
  <si>
    <t>Olphert</t>
  </si>
  <si>
    <t>dolphert4d@com.com</t>
  </si>
  <si>
    <t>325-438-0700</t>
  </si>
  <si>
    <t>3428 Ronald Regan Place</t>
  </si>
  <si>
    <t>McGrann</t>
  </si>
  <si>
    <t>smcgrann77@imageshack.us</t>
  </si>
  <si>
    <t>254-706-0818</t>
  </si>
  <si>
    <t>19 Straubel Park</t>
  </si>
  <si>
    <t>Mimi</t>
  </si>
  <si>
    <t>Tomasik</t>
  </si>
  <si>
    <t>mtomasik9i@shareasale.com</t>
  </si>
  <si>
    <t>325-852-7266</t>
  </si>
  <si>
    <t>30211 1st Drive</t>
  </si>
  <si>
    <t>Hanson</t>
  </si>
  <si>
    <t>Prichet</t>
  </si>
  <si>
    <t>hprichethp@twitter.com</t>
  </si>
  <si>
    <t>770-439-1780</t>
  </si>
  <si>
    <t>9323 Green Street</t>
  </si>
  <si>
    <t>Jerry</t>
  </si>
  <si>
    <t>Nizet</t>
  </si>
  <si>
    <t>jnizet22@multiply.com</t>
  </si>
  <si>
    <t>734-654-0229</t>
  </si>
  <si>
    <t>1730 Acker Hill</t>
  </si>
  <si>
    <t>Dearborn</t>
  </si>
  <si>
    <t>Bat</t>
  </si>
  <si>
    <t>Marner</t>
  </si>
  <si>
    <t>bmarnerb7@umn.edu</t>
  </si>
  <si>
    <t>952-543-4000</t>
  </si>
  <si>
    <t>4735 Delladonna Court</t>
  </si>
  <si>
    <t>Dabinett</t>
  </si>
  <si>
    <t>ddabinettba@ameblo.jp</t>
  </si>
  <si>
    <t>317-668-6922</t>
  </si>
  <si>
    <t>763 Barby Place</t>
  </si>
  <si>
    <t>Leila</t>
  </si>
  <si>
    <t>Glabach</t>
  </si>
  <si>
    <t>lglabach3k@pagesperso-orange.fr</t>
  </si>
  <si>
    <t>540-545-7389</t>
  </si>
  <si>
    <t>4575 Rockefeller Parkway</t>
  </si>
  <si>
    <t>Thalia</t>
  </si>
  <si>
    <t>Cuniam</t>
  </si>
  <si>
    <t>tcuniampb@smugmug.com</t>
  </si>
  <si>
    <t>661-189-5642</t>
  </si>
  <si>
    <t>21272 Autumn Leaf Center</t>
  </si>
  <si>
    <t>Ellie</t>
  </si>
  <si>
    <t>Worley</t>
  </si>
  <si>
    <t>eworleyef@imdb.com</t>
  </si>
  <si>
    <t>614-765-2730</t>
  </si>
  <si>
    <t>613 Ludington Drive</t>
  </si>
  <si>
    <t>Wileen</t>
  </si>
  <si>
    <t>McNellis</t>
  </si>
  <si>
    <t>wmcnellis7l@apache.org</t>
  </si>
  <si>
    <t>503-432-4995</t>
  </si>
  <si>
    <t>513 Judy Point</t>
  </si>
  <si>
    <t>Salem</t>
  </si>
  <si>
    <t>Lockner</t>
  </si>
  <si>
    <t>llockner5c@pen.io</t>
  </si>
  <si>
    <t>806-409-4752</t>
  </si>
  <si>
    <t>51 Summerview Way</t>
  </si>
  <si>
    <t>Arnowitz</t>
  </si>
  <si>
    <t>iarnowitzn6@bloomberg.com</t>
  </si>
  <si>
    <t>303-664-6664</t>
  </si>
  <si>
    <t>37582 Alpine Parkway</t>
  </si>
  <si>
    <t>Marielle</t>
  </si>
  <si>
    <t>Gasquoine</t>
  </si>
  <si>
    <t>mgasquoinei8@yale.edu</t>
  </si>
  <si>
    <t>281-283-3995</t>
  </si>
  <si>
    <t>1967 Aberg Parkway</t>
  </si>
  <si>
    <t>Spring</t>
  </si>
  <si>
    <t>Crosby</t>
  </si>
  <si>
    <t>Cowland</t>
  </si>
  <si>
    <t>ccowlando4@mediafire.com</t>
  </si>
  <si>
    <t>623-752-7927</t>
  </si>
  <si>
    <t>37044 Tony Avenue</t>
  </si>
  <si>
    <t>Ellsworth</t>
  </si>
  <si>
    <t>Cowthart</t>
  </si>
  <si>
    <t>ecowthart1h@scientificamerican.com</t>
  </si>
  <si>
    <t>952-881-0228</t>
  </si>
  <si>
    <t>263 Hintze Alley</t>
  </si>
  <si>
    <t>Veradis</t>
  </si>
  <si>
    <t>Coste</t>
  </si>
  <si>
    <t>vcosteb2@umn.edu</t>
  </si>
  <si>
    <t>616-735-0517</t>
  </si>
  <si>
    <t>97 Elmside Crossing</t>
  </si>
  <si>
    <t>Risdale</t>
  </si>
  <si>
    <t>srisdale6s@purevolume.com</t>
  </si>
  <si>
    <t>801-464-6918</t>
  </si>
  <si>
    <t>399 Katie Street</t>
  </si>
  <si>
    <t>Normand</t>
  </si>
  <si>
    <t>Ahrendsen</t>
  </si>
  <si>
    <t>nahrendsenf@latimes.com</t>
  </si>
  <si>
    <t>214-667-8257</t>
  </si>
  <si>
    <t>3871 Village Circle</t>
  </si>
  <si>
    <t>Alphonso</t>
  </si>
  <si>
    <t>Grzelewski</t>
  </si>
  <si>
    <t>agrzelewskimt@intel.com</t>
  </si>
  <si>
    <t>520-953-8300</t>
  </si>
  <si>
    <t>10105 Elka Hill</t>
  </si>
  <si>
    <t>Tris</t>
  </si>
  <si>
    <t>Schouthede</t>
  </si>
  <si>
    <t>tschouthedepc@1und1.de</t>
  </si>
  <si>
    <t>916-713-7135</t>
  </si>
  <si>
    <t>80993 Grover Road</t>
  </si>
  <si>
    <t>Blondie</t>
  </si>
  <si>
    <t>Maseres</t>
  </si>
  <si>
    <t>bmaseresu@scientificamerican.com</t>
  </si>
  <si>
    <t>405-624-9043</t>
  </si>
  <si>
    <t>19 Bashford Avenue</t>
  </si>
  <si>
    <t>Choppen</t>
  </si>
  <si>
    <t>bchoppencc@goo.gl</t>
  </si>
  <si>
    <t>718-431-2310</t>
  </si>
  <si>
    <t>5091 Nancy Way</t>
  </si>
  <si>
    <t>Jennette</t>
  </si>
  <si>
    <t>Kerridge</t>
  </si>
  <si>
    <t>jkerridge53@uiuc.edu</t>
  </si>
  <si>
    <t>907-332-6232</t>
  </si>
  <si>
    <t>9358 Crescent Oaks Junction</t>
  </si>
  <si>
    <t>Gracey</t>
  </si>
  <si>
    <t>jgraceyfr@exblog.jp</t>
  </si>
  <si>
    <t>314-481-3088</t>
  </si>
  <si>
    <t>98654 Hudson Avenue</t>
  </si>
  <si>
    <t>Cheri</t>
  </si>
  <si>
    <t>cgabrielaq@spotify.com</t>
  </si>
  <si>
    <t>203-932-4595</t>
  </si>
  <si>
    <t>98 Union Place</t>
  </si>
  <si>
    <t>Amberly</t>
  </si>
  <si>
    <t>Corney</t>
  </si>
  <si>
    <t>acorneyoq@uol.com.br</t>
  </si>
  <si>
    <t>803-129-5432</t>
  </si>
  <si>
    <t>47 Veith Junction</t>
  </si>
  <si>
    <t>Casale</t>
  </si>
  <si>
    <t>ecasaleql@nhs.uk</t>
  </si>
  <si>
    <t>504-459-0702</t>
  </si>
  <si>
    <t>847 North Parkway</t>
  </si>
  <si>
    <t>Kellsie</t>
  </si>
  <si>
    <t>Smeeton</t>
  </si>
  <si>
    <t>ksmeetongu@wordpress.com</t>
  </si>
  <si>
    <t>918-697-8316</t>
  </si>
  <si>
    <t>98 Pepper Wood Crossing</t>
  </si>
  <si>
    <t>Alec</t>
  </si>
  <si>
    <t>Christol</t>
  </si>
  <si>
    <t>achristolqa@networksolutions.com</t>
  </si>
  <si>
    <t>843-539-4800</t>
  </si>
  <si>
    <t>170 Moulton Lane</t>
  </si>
  <si>
    <t>Nadeen</t>
  </si>
  <si>
    <t>Favela</t>
  </si>
  <si>
    <t>nfavela3k@state.tx.us</t>
  </si>
  <si>
    <t>480-350-3333</t>
  </si>
  <si>
    <t>6822 Meadow Valley Road</t>
  </si>
  <si>
    <t>Whenman</t>
  </si>
  <si>
    <t>cwhenmanhd@google.de</t>
  </si>
  <si>
    <t>507-289-8631</t>
  </si>
  <si>
    <t>95847 Washington Center</t>
  </si>
  <si>
    <t>Meiner</t>
  </si>
  <si>
    <t>ameinerrd@google.ca</t>
  </si>
  <si>
    <t>415-345-5335</t>
  </si>
  <si>
    <t>94886 Gateway Pass</t>
  </si>
  <si>
    <t>Lolly</t>
  </si>
  <si>
    <t>Gatenby</t>
  </si>
  <si>
    <t>lgatenbyel@quantcast.com</t>
  </si>
  <si>
    <t>515-695-5334</t>
  </si>
  <si>
    <t>9861 Brown Trail</t>
  </si>
  <si>
    <t>Shepherd</t>
  </si>
  <si>
    <t>Byas</t>
  </si>
  <si>
    <t>sbyasnq@netvibes.com</t>
  </si>
  <si>
    <t>213-844-8441</t>
  </si>
  <si>
    <t>78 Dottie Street</t>
  </si>
  <si>
    <t>Griz</t>
  </si>
  <si>
    <t>Crufts</t>
  </si>
  <si>
    <t>gcruftsg0@fda.gov</t>
  </si>
  <si>
    <t>559-353-6330</t>
  </si>
  <si>
    <t>70 Myrtle Lane</t>
  </si>
  <si>
    <t>Ag</t>
  </si>
  <si>
    <t>Vink</t>
  </si>
  <si>
    <t>avink3r@spotify.com</t>
  </si>
  <si>
    <t>912-994-0916</t>
  </si>
  <si>
    <t>990 Canary Lane</t>
  </si>
  <si>
    <t>Malanie</t>
  </si>
  <si>
    <t>Rollingson</t>
  </si>
  <si>
    <t>mrollingsonjl@miibeian.gov.cn</t>
  </si>
  <si>
    <t>903-773-0486</t>
  </si>
  <si>
    <t>408 Knutson Court</t>
  </si>
  <si>
    <t>Tyler</t>
  </si>
  <si>
    <t>Brewer</t>
  </si>
  <si>
    <t>Fernehough</t>
  </si>
  <si>
    <t>bfernehougho9@com.com</t>
  </si>
  <si>
    <t>352-569-1389</t>
  </si>
  <si>
    <t>340 Mallard Terrace</t>
  </si>
  <si>
    <t>Orrin</t>
  </si>
  <si>
    <t>Novotna</t>
  </si>
  <si>
    <t>onovotnanl@wordpress.org</t>
  </si>
  <si>
    <t>772-271-1443</t>
  </si>
  <si>
    <t>75 Thackeray Alley</t>
  </si>
  <si>
    <t>Tadd</t>
  </si>
  <si>
    <t>Ind</t>
  </si>
  <si>
    <t>tindoo@globo.com</t>
  </si>
  <si>
    <t>850-249-4444</t>
  </si>
  <si>
    <t>596 Mccormick Way</t>
  </si>
  <si>
    <t>Lory</t>
  </si>
  <si>
    <t>ploryf4@slideshare.net</t>
  </si>
  <si>
    <t>402-430-0500</t>
  </si>
  <si>
    <t>958 Pearson Trail</t>
  </si>
  <si>
    <t>Scambler</t>
  </si>
  <si>
    <t>rscamblernd@dedecms.com</t>
  </si>
  <si>
    <t>505-180-0482</t>
  </si>
  <si>
    <t>7610 Ohio Avenue</t>
  </si>
  <si>
    <t>Ellynn</t>
  </si>
  <si>
    <t>Stopps</t>
  </si>
  <si>
    <t>estoppsaz@fda.gov</t>
  </si>
  <si>
    <t>206-682-8907</t>
  </si>
  <si>
    <t>70453 Cordelia Park</t>
  </si>
  <si>
    <t>Stephenie</t>
  </si>
  <si>
    <t>sobu@squarespace.com</t>
  </si>
  <si>
    <t>602-885-2988</t>
  </si>
  <si>
    <t>232 Walton Lane</t>
  </si>
  <si>
    <t>Shillam</t>
  </si>
  <si>
    <t>wshillamio@ft.com</t>
  </si>
  <si>
    <t>702-453-8500</t>
  </si>
  <si>
    <t>17835 Tennyson Alley</t>
  </si>
  <si>
    <t>Margeaux</t>
  </si>
  <si>
    <t>Stygall</t>
  </si>
  <si>
    <t>mstygallnb@cisco.com</t>
  </si>
  <si>
    <t>806-580-0858</t>
  </si>
  <si>
    <t>24 Manufacturers Parkway</t>
  </si>
  <si>
    <t>Barney</t>
  </si>
  <si>
    <t>Watkiss</t>
  </si>
  <si>
    <t>bwatkiss66@zimbio.com</t>
  </si>
  <si>
    <t>501-430-4091</t>
  </si>
  <si>
    <t>5583 Mockingbird Court</t>
  </si>
  <si>
    <t>Garik</t>
  </si>
  <si>
    <t>Pinkerton</t>
  </si>
  <si>
    <t>gpinkertond9@plala.or.jp</t>
  </si>
  <si>
    <t>503-353-4207</t>
  </si>
  <si>
    <t>77 Delladonna Street</t>
  </si>
  <si>
    <t>Carlin</t>
  </si>
  <si>
    <t>Adriaan</t>
  </si>
  <si>
    <t>cadriaanq8@nba.com</t>
  </si>
  <si>
    <t>218-275-0476</t>
  </si>
  <si>
    <t>8332 Florence Avenue</t>
  </si>
  <si>
    <t>Walther</t>
  </si>
  <si>
    <t>Farney</t>
  </si>
  <si>
    <t>wfarney6p@smh.com.au</t>
  </si>
  <si>
    <t>713-358-4387</t>
  </si>
  <si>
    <t>1725 Hagan Road</t>
  </si>
  <si>
    <t>Sherry</t>
  </si>
  <si>
    <t>McFarlan</t>
  </si>
  <si>
    <t>smcfarlan7b@chronoengine.com</t>
  </si>
  <si>
    <t>407-860-1768</t>
  </si>
  <si>
    <t>827 Prairieview Crossing</t>
  </si>
  <si>
    <t>Jorrie</t>
  </si>
  <si>
    <t>McManamen</t>
  </si>
  <si>
    <t>jmcmanamenex@indiegogo.com</t>
  </si>
  <si>
    <t>210-674-0482</t>
  </si>
  <si>
    <t>116 Donald Street</t>
  </si>
  <si>
    <t>Giusto</t>
  </si>
  <si>
    <t>Dykes</t>
  </si>
  <si>
    <t>gdykes98@prlog.org</t>
  </si>
  <si>
    <t>603-174-7434</t>
  </si>
  <si>
    <t>24 Orin Court</t>
  </si>
  <si>
    <t>shaetbd@spiegel.de</t>
  </si>
  <si>
    <t>202-553-3500</t>
  </si>
  <si>
    <t>5579 Bartelt Plaza</t>
  </si>
  <si>
    <t>Bartholomew</t>
  </si>
  <si>
    <t>Casier</t>
  </si>
  <si>
    <t>bcasier9v@tamu.edu</t>
  </si>
  <si>
    <t>562-443-9696</t>
  </si>
  <si>
    <t>75842 Laurel Junction</t>
  </si>
  <si>
    <t>Franklin</t>
  </si>
  <si>
    <t>Grieswood</t>
  </si>
  <si>
    <t>fgrieswoodh8@sina.com.cn</t>
  </si>
  <si>
    <t>850-877-9571</t>
  </si>
  <si>
    <t>73 Montana Junction</t>
  </si>
  <si>
    <t>Trenfield</t>
  </si>
  <si>
    <t>atrenfieldf6@nba.com</t>
  </si>
  <si>
    <t>508-944-5651</t>
  </si>
  <si>
    <t>588 Prairie Rose Court</t>
  </si>
  <si>
    <t>Gelya</t>
  </si>
  <si>
    <t>Elner</t>
  </si>
  <si>
    <t>gelnerd6@sina.com.cn</t>
  </si>
  <si>
    <t>520-305-2088</t>
  </si>
  <si>
    <t>75 Amoth Point</t>
  </si>
  <si>
    <t>Mandi</t>
  </si>
  <si>
    <t>de Merida</t>
  </si>
  <si>
    <t>mdekz@google.co.uk</t>
  </si>
  <si>
    <t>512-347-6633</t>
  </si>
  <si>
    <t>64 Monument Court</t>
  </si>
  <si>
    <t>Matthieson</t>
  </si>
  <si>
    <t>cmatthiesonhg@oracle.com</t>
  </si>
  <si>
    <t>952-319-3377</t>
  </si>
  <si>
    <t>42363 Autumn Leaf Pass</t>
  </si>
  <si>
    <t>Durant</t>
  </si>
  <si>
    <t>McCumesky</t>
  </si>
  <si>
    <t>dmccumeskygr@utexas.edu</t>
  </si>
  <si>
    <t>530-461-5439</t>
  </si>
  <si>
    <t>7455 Darwin Crossing</t>
  </si>
  <si>
    <t>Modesty</t>
  </si>
  <si>
    <t>Loche</t>
  </si>
  <si>
    <t>mlochei4@google.ca</t>
  </si>
  <si>
    <t>615-725-3719</t>
  </si>
  <si>
    <t>6537 Sherman Road</t>
  </si>
  <si>
    <t>Dory</t>
  </si>
  <si>
    <t>Drysdale</t>
  </si>
  <si>
    <t>ddrysdalej8@ucoz.com</t>
  </si>
  <si>
    <t>864-902-9805</t>
  </si>
  <si>
    <t>64 Randy Place</t>
  </si>
  <si>
    <t>Shamus</t>
  </si>
  <si>
    <t>Jurisch</t>
  </si>
  <si>
    <t>sjurischka@technorati.com</t>
  </si>
  <si>
    <t>269-208-0575</t>
  </si>
  <si>
    <t>363 East Circle</t>
  </si>
  <si>
    <t>Johny</t>
  </si>
  <si>
    <t>Conibere</t>
  </si>
  <si>
    <t>jconibereae@disqus.com</t>
  </si>
  <si>
    <t>316-397-5015</t>
  </si>
  <si>
    <t>399 Muir Plaza</t>
  </si>
  <si>
    <t>Tuxwell</t>
  </si>
  <si>
    <t>rtuxwellip@squidoo.com</t>
  </si>
  <si>
    <t>773-497-7298</t>
  </si>
  <si>
    <t>529 Elgar Place</t>
  </si>
  <si>
    <t>Filide</t>
  </si>
  <si>
    <t>Bolitho</t>
  </si>
  <si>
    <t>fbolitho32@reference.com</t>
  </si>
  <si>
    <t>916-132-9371</t>
  </si>
  <si>
    <t>260 Arapahoe Circle</t>
  </si>
  <si>
    <t>Lorena</t>
  </si>
  <si>
    <t>Dibb</t>
  </si>
  <si>
    <t>ldibb9h@huffingtonpost.com</t>
  </si>
  <si>
    <t>860-392-1809</t>
  </si>
  <si>
    <t>20024 Stephen Trail</t>
  </si>
  <si>
    <t>Arabella</t>
  </si>
  <si>
    <t>Cristoferi</t>
  </si>
  <si>
    <t>acristoferid8@bigcartel.com</t>
  </si>
  <si>
    <t>805-214-8929</t>
  </si>
  <si>
    <t>82960 Glendale Lane</t>
  </si>
  <si>
    <t>Simi Valley</t>
  </si>
  <si>
    <t>Melodie</t>
  </si>
  <si>
    <t>Bulteel</t>
  </si>
  <si>
    <t>mbulteellk@wsj.com</t>
  </si>
  <si>
    <t>317-630-3474</t>
  </si>
  <si>
    <t>501 Myrtle Drive</t>
  </si>
  <si>
    <t>Merissa</t>
  </si>
  <si>
    <t>Everly</t>
  </si>
  <si>
    <t>meverlyo2@spotify.com</t>
  </si>
  <si>
    <t>574-213-5963</t>
  </si>
  <si>
    <t>8507 Sutteridge Terrace</t>
  </si>
  <si>
    <t>Wootton</t>
  </si>
  <si>
    <t>mwoottonhl@de.vu</t>
  </si>
  <si>
    <t>805-698-6902</t>
  </si>
  <si>
    <t>31731 Warrior Junction</t>
  </si>
  <si>
    <t>Desmund</t>
  </si>
  <si>
    <t>Grimditch</t>
  </si>
  <si>
    <t>dgrimditch8i@prweb.com</t>
  </si>
  <si>
    <t>917-500-4796</t>
  </si>
  <si>
    <t>6870 Elgar Road</t>
  </si>
  <si>
    <t>Audi</t>
  </si>
  <si>
    <t>Lowndes</t>
  </si>
  <si>
    <t>alowndes7x@wp.com</t>
  </si>
  <si>
    <t>281-452-7869</t>
  </si>
  <si>
    <t>904 Namekagon Drive</t>
  </si>
  <si>
    <t>Robinia</t>
  </si>
  <si>
    <t>Balog</t>
  </si>
  <si>
    <t>rbalogiw@arstechnica.com</t>
  </si>
  <si>
    <t>205-133-6098</t>
  </si>
  <si>
    <t>565 Fairfield Terrace</t>
  </si>
  <si>
    <t>Wilmer</t>
  </si>
  <si>
    <t>Ahmed</t>
  </si>
  <si>
    <t>wahmedqj@shareasale.com</t>
  </si>
  <si>
    <t>304-794-6384</t>
  </si>
  <si>
    <t>91 South Drive</t>
  </si>
  <si>
    <t>Rahel</t>
  </si>
  <si>
    <t>Georgelin</t>
  </si>
  <si>
    <t>rgeorgelin5v@istockphoto.com</t>
  </si>
  <si>
    <t>646-164-7966</t>
  </si>
  <si>
    <t>780 Dovetail Circle</t>
  </si>
  <si>
    <t>Zarah</t>
  </si>
  <si>
    <t>Stanes</t>
  </si>
  <si>
    <t>zstanes3a@google.com</t>
  </si>
  <si>
    <t>515-510-2799</t>
  </si>
  <si>
    <t>581 Graedel Park</t>
  </si>
  <si>
    <t>Gardener</t>
  </si>
  <si>
    <t>Tolomio</t>
  </si>
  <si>
    <t>gtolomioo@ebay.co.uk</t>
  </si>
  <si>
    <t>859-948-2340</t>
  </si>
  <si>
    <t>10650 Sundown Court</t>
  </si>
  <si>
    <t>Marney</t>
  </si>
  <si>
    <t>Lillford</t>
  </si>
  <si>
    <t>mlillford24@yelp.com</t>
  </si>
  <si>
    <t>419-357-5256</t>
  </si>
  <si>
    <t>27053 Vahlen Pass</t>
  </si>
  <si>
    <t>Fallon</t>
  </si>
  <si>
    <t>Shoubridge</t>
  </si>
  <si>
    <t>fshoubridge9d@zimbio.com</t>
  </si>
  <si>
    <t>801-390-7582</t>
  </si>
  <si>
    <t>61947 Mcguire Way</t>
  </si>
  <si>
    <t>Jere</t>
  </si>
  <si>
    <t>Harbron</t>
  </si>
  <si>
    <t>jharbronjt@trellian.com</t>
  </si>
  <si>
    <t>561-664-7607</t>
  </si>
  <si>
    <t>8629 Victoria Lane</t>
  </si>
  <si>
    <t>Maitilde</t>
  </si>
  <si>
    <t>Garthland</t>
  </si>
  <si>
    <t>mgarthland1@nationalgeographic.com</t>
  </si>
  <si>
    <t>254-719-2666</t>
  </si>
  <si>
    <t>742 Pawling Road</t>
  </si>
  <si>
    <t>Ashton</t>
  </si>
  <si>
    <t>Mansion</t>
  </si>
  <si>
    <t>amansion85@china.com.cn</t>
  </si>
  <si>
    <t>510-593-1754</t>
  </si>
  <si>
    <t>8303 Golf Course Alley</t>
  </si>
  <si>
    <t>Brittan</t>
  </si>
  <si>
    <t>Reubens</t>
  </si>
  <si>
    <t>breubens76@taobao.com</t>
  </si>
  <si>
    <t>804-531-6324</t>
  </si>
  <si>
    <t>39 Burning Wood Place</t>
  </si>
  <si>
    <t>Beals</t>
  </si>
  <si>
    <t>vbeals8s@t.co</t>
  </si>
  <si>
    <t>785-451-5857</t>
  </si>
  <si>
    <t>2811 Bluestem Alley</t>
  </si>
  <si>
    <t>Clemence</t>
  </si>
  <si>
    <t>McKinstry</t>
  </si>
  <si>
    <t>cmckinstry3g@wired.com</t>
  </si>
  <si>
    <t>303-668-8990</t>
  </si>
  <si>
    <t>90 Vahlen Way</t>
  </si>
  <si>
    <t>Gerty</t>
  </si>
  <si>
    <t>O'Shavlan</t>
  </si>
  <si>
    <t>goshavlan1c@ow.ly</t>
  </si>
  <si>
    <t>314-331-0868</t>
  </si>
  <si>
    <t>40 Clove Drive</t>
  </si>
  <si>
    <t>Nona</t>
  </si>
  <si>
    <t>Clandillon</t>
  </si>
  <si>
    <t>nclandillon9s@huffingtonpost.com</t>
  </si>
  <si>
    <t>402-493-0147</t>
  </si>
  <si>
    <t>85735 Ruskin Trail</t>
  </si>
  <si>
    <t>Marylee</t>
  </si>
  <si>
    <t>Gemmill</t>
  </si>
  <si>
    <t>mgemmillns@typepad.com</t>
  </si>
  <si>
    <t>504-175-3040</t>
  </si>
  <si>
    <t>422 Heffernan Plaza</t>
  </si>
  <si>
    <t>Issi</t>
  </si>
  <si>
    <t>Ryburn</t>
  </si>
  <si>
    <t>iryburnpl@google.es</t>
  </si>
  <si>
    <t>559-999-4418</t>
  </si>
  <si>
    <t>54 Roth Alley</t>
  </si>
  <si>
    <t>Michal</t>
  </si>
  <si>
    <t>Heaps</t>
  </si>
  <si>
    <t>mheaps55@usatoday.com</t>
  </si>
  <si>
    <t>651-504-8911</t>
  </si>
  <si>
    <t>61918 Luster Road</t>
  </si>
  <si>
    <t>Nolly</t>
  </si>
  <si>
    <t>Kippax</t>
  </si>
  <si>
    <t>nkippax2j@auda.org.au</t>
  </si>
  <si>
    <t>703-238-7693</t>
  </si>
  <si>
    <t>217 Washington Way</t>
  </si>
  <si>
    <t>Robyn</t>
  </si>
  <si>
    <t>Rings</t>
  </si>
  <si>
    <t>rrings8c@ovh.net</t>
  </si>
  <si>
    <t>815-509-8373</t>
  </si>
  <si>
    <t>5140 Anzinger Hill</t>
  </si>
  <si>
    <t>Rockford</t>
  </si>
  <si>
    <t>Everett</t>
  </si>
  <si>
    <t>Bartels-Ellis</t>
  </si>
  <si>
    <t>ebartelsellisll@va.gov</t>
  </si>
  <si>
    <t>815-527-6380</t>
  </si>
  <si>
    <t>63426 Bellgrove Avenue</t>
  </si>
  <si>
    <t>Maire</t>
  </si>
  <si>
    <t>mstaines96@mail.ru</t>
  </si>
  <si>
    <t>626-321-2550</t>
  </si>
  <si>
    <t>77469 Elmside Circle</t>
  </si>
  <si>
    <t>de Almeida</t>
  </si>
  <si>
    <t>vde2y@sciencedirect.com</t>
  </si>
  <si>
    <t>215-340-0023</t>
  </si>
  <si>
    <t>22 Atwood Terrace</t>
  </si>
  <si>
    <t>Silvan</t>
  </si>
  <si>
    <t>Cessford</t>
  </si>
  <si>
    <t>scessfordr7@geocities.com</t>
  </si>
  <si>
    <t>210-654-4041</t>
  </si>
  <si>
    <t>73811 Hoard Place</t>
  </si>
  <si>
    <t>Stevens</t>
  </si>
  <si>
    <t>estevensaf@upenn.edu</t>
  </si>
  <si>
    <t>405-578-4163</t>
  </si>
  <si>
    <t>112 Morningstar Crossing</t>
  </si>
  <si>
    <t>Hamid</t>
  </si>
  <si>
    <t>Dunford</t>
  </si>
  <si>
    <t>hdunfordlo@amazon.co.jp</t>
  </si>
  <si>
    <t>913-854-8107</t>
  </si>
  <si>
    <t>25 Mendota Alley</t>
  </si>
  <si>
    <t>Tomashov</t>
  </si>
  <si>
    <t>mtomashovqz@youku.com</t>
  </si>
  <si>
    <t>206-720-1828</t>
  </si>
  <si>
    <t>16961 Lakewood Road</t>
  </si>
  <si>
    <t>Gray</t>
  </si>
  <si>
    <t>Coltan</t>
  </si>
  <si>
    <t>gcoltanha@stumbleupon.com</t>
  </si>
  <si>
    <t>765-136-1119</t>
  </si>
  <si>
    <t>4801 Homewood Pass</t>
  </si>
  <si>
    <t>Dewis</t>
  </si>
  <si>
    <t>jdewiscj@twitter.com</t>
  </si>
  <si>
    <t>313-504-7970</t>
  </si>
  <si>
    <t>60813 Bonner Hill</t>
  </si>
  <si>
    <t>Caccavella</t>
  </si>
  <si>
    <t>ccaccavellaed@wordpress.org</t>
  </si>
  <si>
    <t>415-280-1606</t>
  </si>
  <si>
    <t>2162 Comanche Place</t>
  </si>
  <si>
    <t>Kimberlyn</t>
  </si>
  <si>
    <t>Annett</t>
  </si>
  <si>
    <t>kannett8p@wikia.com</t>
  </si>
  <si>
    <t>213-310-6539</t>
  </si>
  <si>
    <t>30672 Main Trail</t>
  </si>
  <si>
    <t>Carlyn</t>
  </si>
  <si>
    <t>Syce</t>
  </si>
  <si>
    <t>csycea9@reuters.com</t>
  </si>
  <si>
    <t>205-900-6485</t>
  </si>
  <si>
    <t>4353 Mayer Park</t>
  </si>
  <si>
    <t>owalshjg@si.edu</t>
  </si>
  <si>
    <t>847-260-7042</t>
  </si>
  <si>
    <t>77 Lake View Court</t>
  </si>
  <si>
    <t>Gipsy</t>
  </si>
  <si>
    <t>MacLeod</t>
  </si>
  <si>
    <t>gmacleodgt@answers.com</t>
  </si>
  <si>
    <t>713-730-6311</t>
  </si>
  <si>
    <t>5108 Garrison Drive</t>
  </si>
  <si>
    <t>Arch</t>
  </si>
  <si>
    <t>tarchnl@gnu.org</t>
  </si>
  <si>
    <t>309-493-7020</t>
  </si>
  <si>
    <t>70 Golf Course Pass</t>
  </si>
  <si>
    <t>Gare</t>
  </si>
  <si>
    <t>McMoyer</t>
  </si>
  <si>
    <t>gmcmoyerc8@live.com</t>
  </si>
  <si>
    <t>949-335-5565</t>
  </si>
  <si>
    <t>945 Birchwood Drive</t>
  </si>
  <si>
    <t>Dorotea</t>
  </si>
  <si>
    <t>Robberts</t>
  </si>
  <si>
    <t>drobbertsdu@forbes.com</t>
  </si>
  <si>
    <t>717-327-9914</t>
  </si>
  <si>
    <t>93468 Brown Alley</t>
  </si>
  <si>
    <t>Saloma</t>
  </si>
  <si>
    <t>Hannaford</t>
  </si>
  <si>
    <t>shannafordmz@sciencedirect.com</t>
  </si>
  <si>
    <t>260-682-0549</t>
  </si>
  <si>
    <t>474 Texas Lane</t>
  </si>
  <si>
    <t>Brett</t>
  </si>
  <si>
    <t>bbluesnx@scientificamerican.com</t>
  </si>
  <si>
    <t>417-853-1183</t>
  </si>
  <si>
    <t>60 Michigan Drive</t>
  </si>
  <si>
    <t>Briant</t>
  </si>
  <si>
    <t>Wybrow</t>
  </si>
  <si>
    <t>bwybrowgy@multiply.com</t>
  </si>
  <si>
    <t>202-470-9823</t>
  </si>
  <si>
    <t>7406 Carberry Trail</t>
  </si>
  <si>
    <t>Theadora</t>
  </si>
  <si>
    <t>tpavlovnh@nps.gov</t>
  </si>
  <si>
    <t>626-924-1282</t>
  </si>
  <si>
    <t>44815 Meadow Ridge Plaza</t>
  </si>
  <si>
    <t>Vania</t>
  </si>
  <si>
    <t>MacMurray</t>
  </si>
  <si>
    <t>vmacmurrayks@cpanel.net</t>
  </si>
  <si>
    <t>717-372-9166</t>
  </si>
  <si>
    <t>558 Mallory Avenue</t>
  </si>
  <si>
    <t>Rogerot</t>
  </si>
  <si>
    <t>srogerotez@trellian.com</t>
  </si>
  <si>
    <t>850-411-1040</t>
  </si>
  <si>
    <t>42 Clarendon Point</t>
  </si>
  <si>
    <t>Pinellas Park</t>
  </si>
  <si>
    <t>Lornsen</t>
  </si>
  <si>
    <t>klornsenhy@is.gd</t>
  </si>
  <si>
    <t>513-863-2101</t>
  </si>
  <si>
    <t>493 Comanche Lane</t>
  </si>
  <si>
    <t>Rori</t>
  </si>
  <si>
    <t>Gerretsen</t>
  </si>
  <si>
    <t>rgerretsenc@phoca.cz</t>
  </si>
  <si>
    <t>419-838-7305</t>
  </si>
  <si>
    <t>26677 Valley Edge Way</t>
  </si>
  <si>
    <t>Lonergan</t>
  </si>
  <si>
    <t>mlonergan7s@opera.com</t>
  </si>
  <si>
    <t>815-315-6978</t>
  </si>
  <si>
    <t>888 Melvin Drive</t>
  </si>
  <si>
    <t>Kalinda</t>
  </si>
  <si>
    <t>ksteershp@ameblo.jp</t>
  </si>
  <si>
    <t>619-322-8326</t>
  </si>
  <si>
    <t>13871 Summit Place</t>
  </si>
  <si>
    <t>Raina</t>
  </si>
  <si>
    <t>Ranyelld</t>
  </si>
  <si>
    <t>rranyelld5n@msn.com</t>
  </si>
  <si>
    <t>805-711-8128</t>
  </si>
  <si>
    <t>83 Mayer Point</t>
  </si>
  <si>
    <t>Oxnard</t>
  </si>
  <si>
    <t>Gabriela</t>
  </si>
  <si>
    <t>Brushneen</t>
  </si>
  <si>
    <t>gbrushneenmt@gnu.org</t>
  </si>
  <si>
    <t>309-352-3647</t>
  </si>
  <si>
    <t>6627 Corben Plaza</t>
  </si>
  <si>
    <t>Abel</t>
  </si>
  <si>
    <t>Strike</t>
  </si>
  <si>
    <t>astrikei9@opensource.org</t>
  </si>
  <si>
    <t>267-168-6705</t>
  </si>
  <si>
    <t>86 Farwell Junction</t>
  </si>
  <si>
    <t>Hillie</t>
  </si>
  <si>
    <t>Balmann</t>
  </si>
  <si>
    <t>hbalmannht@skype.com</t>
  </si>
  <si>
    <t>424-322-7046</t>
  </si>
  <si>
    <t>92687 Gale Trail</t>
  </si>
  <si>
    <t>Skipton</t>
  </si>
  <si>
    <t>Fealty</t>
  </si>
  <si>
    <t>sfealty2e@cnbc.com</t>
  </si>
  <si>
    <t>501-268-6379</t>
  </si>
  <si>
    <t>24890 Miller Park</t>
  </si>
  <si>
    <t>Stormy</t>
  </si>
  <si>
    <t>Ibbs</t>
  </si>
  <si>
    <t>sibbsid@furl.net</t>
  </si>
  <si>
    <t>626-216-7870</t>
  </si>
  <si>
    <t>3904 Elmside Junction</t>
  </si>
  <si>
    <t>Ingram</t>
  </si>
  <si>
    <t>Weddeburn - Scrimgeour</t>
  </si>
  <si>
    <t>iweddeburn4p@ocn.ne.jp</t>
  </si>
  <si>
    <t>717-863-9284</t>
  </si>
  <si>
    <t>76577 John Wall Point</t>
  </si>
  <si>
    <t>Hannah</t>
  </si>
  <si>
    <t>Hassan</t>
  </si>
  <si>
    <t>hhassank@yelp.com</t>
  </si>
  <si>
    <t>724-796-8716</t>
  </si>
  <si>
    <t>67 Packers Hill</t>
  </si>
  <si>
    <t>New Castle</t>
  </si>
  <si>
    <t>Emloch</t>
  </si>
  <si>
    <t>pemlochdy@ebay.co.uk</t>
  </si>
  <si>
    <t>801-981-2613</t>
  </si>
  <si>
    <t>70130 Summerview Drive</t>
  </si>
  <si>
    <t>Alix</t>
  </si>
  <si>
    <t>Durrett</t>
  </si>
  <si>
    <t>adurrettcr@de.vu</t>
  </si>
  <si>
    <t>559-841-7710</t>
  </si>
  <si>
    <t>90 Garrison Road</t>
  </si>
  <si>
    <t>Silman</t>
  </si>
  <si>
    <t>esilmanri@indiegogo.com</t>
  </si>
  <si>
    <t>210-355-3453</t>
  </si>
  <si>
    <t>72 Vahlen Place</t>
  </si>
  <si>
    <t>Eada</t>
  </si>
  <si>
    <t>Andrejevic</t>
  </si>
  <si>
    <t>eandrejevic2i@people.com.cn</t>
  </si>
  <si>
    <t>205-702-0359</t>
  </si>
  <si>
    <t>548 Dawn Circle</t>
  </si>
  <si>
    <t>Humber</t>
  </si>
  <si>
    <t>whumber1i@latimes.com</t>
  </si>
  <si>
    <t>605-282-2699</t>
  </si>
  <si>
    <t>4598 Corben Street</t>
  </si>
  <si>
    <t>Kristoforo</t>
  </si>
  <si>
    <t>Shimwell</t>
  </si>
  <si>
    <t>kshimwell94@soup.io</t>
  </si>
  <si>
    <t>480-106-2175</t>
  </si>
  <si>
    <t>53 Annamark Alley</t>
  </si>
  <si>
    <t>Irwinn</t>
  </si>
  <si>
    <t>Lowdham</t>
  </si>
  <si>
    <t>ilowdhambx@bloglines.com</t>
  </si>
  <si>
    <t>352-300-5101</t>
  </si>
  <si>
    <t>3744 Utah Lane</t>
  </si>
  <si>
    <t>Karney</t>
  </si>
  <si>
    <t>Giacobazzi</t>
  </si>
  <si>
    <t>kgiacobazzirc@china.com.cn</t>
  </si>
  <si>
    <t>515-321-4710</t>
  </si>
  <si>
    <t>110 Derek Junction</t>
  </si>
  <si>
    <t>Donna</t>
  </si>
  <si>
    <t>Glasman</t>
  </si>
  <si>
    <t>dglasman6j@diigo.com</t>
  </si>
  <si>
    <t>612-591-9391</t>
  </si>
  <si>
    <t>86298 Reinke Park</t>
  </si>
  <si>
    <t>Dante</t>
  </si>
  <si>
    <t>Whittington</t>
  </si>
  <si>
    <t>dwhittingtoncz@mozilla.org</t>
  </si>
  <si>
    <t>256-633-7875</t>
  </si>
  <si>
    <t>10220 Montana Lane</t>
  </si>
  <si>
    <t>Trude</t>
  </si>
  <si>
    <t>Manderson</t>
  </si>
  <si>
    <t>tmandersonr7@patch.com</t>
  </si>
  <si>
    <t>210-967-1682</t>
  </si>
  <si>
    <t>11 Vernon Crossing</t>
  </si>
  <si>
    <t>McComiskie</t>
  </si>
  <si>
    <t>lmccomiskiemr@whitehouse.gov</t>
  </si>
  <si>
    <t>808-453-7330</t>
  </si>
  <si>
    <t>591 Marquette Place</t>
  </si>
  <si>
    <t>Bern</t>
  </si>
  <si>
    <t>Hrishanok</t>
  </si>
  <si>
    <t>bhrishanokd2@archive.org</t>
  </si>
  <si>
    <t>626-269-0421</t>
  </si>
  <si>
    <t>996 Victoria Drive</t>
  </si>
  <si>
    <t>Allyson</t>
  </si>
  <si>
    <t>Keppin</t>
  </si>
  <si>
    <t>akeppin4m@addtoany.com</t>
  </si>
  <si>
    <t>504-901-9921</t>
  </si>
  <si>
    <t>5046 Mosinee Road</t>
  </si>
  <si>
    <t>Cletis</t>
  </si>
  <si>
    <t>Gentreau</t>
  </si>
  <si>
    <t>cgentreauj5@ftc.gov</t>
  </si>
  <si>
    <t>918-116-5059</t>
  </si>
  <si>
    <t>14 Mcbride Junction</t>
  </si>
  <si>
    <t>Marcie</t>
  </si>
  <si>
    <t>Applin</t>
  </si>
  <si>
    <t>mapplinnt@clickbank.net</t>
  </si>
  <si>
    <t>608-919-5449</t>
  </si>
  <si>
    <t>84 Loomis Parkway</t>
  </si>
  <si>
    <t>Osmond</t>
  </si>
  <si>
    <t>Creane</t>
  </si>
  <si>
    <t>ocreanekp@nature.com</t>
  </si>
  <si>
    <t>407-805-9105</t>
  </si>
  <si>
    <t>591 Esker Road</t>
  </si>
  <si>
    <t>Chittenden</t>
  </si>
  <si>
    <t>bchittendenot@e-recht24.de</t>
  </si>
  <si>
    <t>202-884-7359</t>
  </si>
  <si>
    <t>290 Columbus Parkway</t>
  </si>
  <si>
    <t>Chick</t>
  </si>
  <si>
    <t>McGrath</t>
  </si>
  <si>
    <t>cmcgrathn8@aol.com</t>
  </si>
  <si>
    <t>225-414-3073</t>
  </si>
  <si>
    <t>74 Granby Lane</t>
  </si>
  <si>
    <t>Ring</t>
  </si>
  <si>
    <t>Potticary</t>
  </si>
  <si>
    <t>rpotticaryni@tinyurl.com</t>
  </si>
  <si>
    <t>386-305-8707</t>
  </si>
  <si>
    <t>91722 Dryden Park</t>
  </si>
  <si>
    <t>Harli</t>
  </si>
  <si>
    <t>McEttigen</t>
  </si>
  <si>
    <t>hmcettigenn@alibaba.com</t>
  </si>
  <si>
    <t>603-628-3760</t>
  </si>
  <si>
    <t>25306 Tennessee Parkway</t>
  </si>
  <si>
    <t>Sibyl</t>
  </si>
  <si>
    <t>Ibbison</t>
  </si>
  <si>
    <t>sibbisonls@smugmug.com</t>
  </si>
  <si>
    <t>309-222-6187</t>
  </si>
  <si>
    <t>85 Claremont Avenue</t>
  </si>
  <si>
    <t>Morgana</t>
  </si>
  <si>
    <t>Foffano</t>
  </si>
  <si>
    <t>mfoffano3d@sciencedirect.com</t>
  </si>
  <si>
    <t>215-214-8642</t>
  </si>
  <si>
    <t>658 Lien Pass</t>
  </si>
  <si>
    <t>Philpot</t>
  </si>
  <si>
    <t>hphilpot9f@hp.com</t>
  </si>
  <si>
    <t>502-236-7368</t>
  </si>
  <si>
    <t>39055 Declaration Place</t>
  </si>
  <si>
    <t>Brabyn</t>
  </si>
  <si>
    <t>abrabyndc@dailymail.co.uk</t>
  </si>
  <si>
    <t>315-521-0940</t>
  </si>
  <si>
    <t>18759 Karstens Alley</t>
  </si>
  <si>
    <t>Kendal</t>
  </si>
  <si>
    <t>Utterson</t>
  </si>
  <si>
    <t>kuttersonmz@arstechnica.com</t>
  </si>
  <si>
    <t>850-643-1098</t>
  </si>
  <si>
    <t>824 8th Center</t>
  </si>
  <si>
    <t>Panama City</t>
  </si>
  <si>
    <t>Gusty</t>
  </si>
  <si>
    <t>Mackilpatrick</t>
  </si>
  <si>
    <t>gmackilpatrickrf@utexas.edu</t>
  </si>
  <si>
    <t>979-513-8742</t>
  </si>
  <si>
    <t>861 Oneill Crossing</t>
  </si>
  <si>
    <t>Guy</t>
  </si>
  <si>
    <t>Brislane</t>
  </si>
  <si>
    <t>gbrislanec6@xing.com</t>
  </si>
  <si>
    <t>515-495-2976</t>
  </si>
  <si>
    <t>30 Roxbury Hill</t>
  </si>
  <si>
    <t>Georgy</t>
  </si>
  <si>
    <t>Claiton</t>
  </si>
  <si>
    <t>gclaitonrh@marketwatch.com</t>
  </si>
  <si>
    <t>503-870-9134</t>
  </si>
  <si>
    <t>26 Reindahl Avenue</t>
  </si>
  <si>
    <t>O'Criane</t>
  </si>
  <si>
    <t>tocriane96@flavors.me</t>
  </si>
  <si>
    <t>501-287-4304</t>
  </si>
  <si>
    <t>481 Mitchell Circle</t>
  </si>
  <si>
    <t>Vale</t>
  </si>
  <si>
    <t>Chatel</t>
  </si>
  <si>
    <t>vchatel8q@pen.io</t>
  </si>
  <si>
    <t>203-645-7568</t>
  </si>
  <si>
    <t>2977 Lerdahl Junction</t>
  </si>
  <si>
    <t>Bridgeport</t>
  </si>
  <si>
    <t>Katleen</t>
  </si>
  <si>
    <t>Rumford</t>
  </si>
  <si>
    <t>krumford8a@wikia.com</t>
  </si>
  <si>
    <t>317-630-5960</t>
  </si>
  <si>
    <t>78 Carey Junction</t>
  </si>
  <si>
    <t>Marshall</t>
  </si>
  <si>
    <t>Vezey</t>
  </si>
  <si>
    <t>mvezeyk7@newsvine.com</t>
  </si>
  <si>
    <t>501-392-7676</t>
  </si>
  <si>
    <t>755 Maple Wood Pass</t>
  </si>
  <si>
    <t>Claybourne</t>
  </si>
  <si>
    <t>Andrichuk</t>
  </si>
  <si>
    <t>candrichukrd@wikimedia.org</t>
  </si>
  <si>
    <t>513-924-8463</t>
  </si>
  <si>
    <t>2869 1st Alley</t>
  </si>
  <si>
    <t>Perry</t>
  </si>
  <si>
    <t>Brace</t>
  </si>
  <si>
    <t>pbracec3@shinystat.com</t>
  </si>
  <si>
    <t>803-709-5801</t>
  </si>
  <si>
    <t>49739 Marcy Court</t>
  </si>
  <si>
    <t>Hermy</t>
  </si>
  <si>
    <t>Dufer</t>
  </si>
  <si>
    <t>hdufer6r@washingtonpost.com</t>
  </si>
  <si>
    <t>954-712-6523</t>
  </si>
  <si>
    <t>63303 Bowman Point</t>
  </si>
  <si>
    <t>Darill</t>
  </si>
  <si>
    <t>Kenafaque</t>
  </si>
  <si>
    <t>dkenafaqueb@sciencedirect.com</t>
  </si>
  <si>
    <t>719-657-6709</t>
  </si>
  <si>
    <t>8476 Scofield Place</t>
  </si>
  <si>
    <t>Oels</t>
  </si>
  <si>
    <t>voels7q@virginia.edu</t>
  </si>
  <si>
    <t>520-703-4730</t>
  </si>
  <si>
    <t>426 Union Street</t>
  </si>
  <si>
    <t>Kienan</t>
  </si>
  <si>
    <t>Agiolfinger</t>
  </si>
  <si>
    <t>kagiolfingeri2@reverbnation.com</t>
  </si>
  <si>
    <t>303-821-2331</t>
  </si>
  <si>
    <t>1043 Goodland Road</t>
  </si>
  <si>
    <t>Wallis</t>
  </si>
  <si>
    <t>Form</t>
  </si>
  <si>
    <t>wformlh@businessinsider.com</t>
  </si>
  <si>
    <t>702-231-3835</t>
  </si>
  <si>
    <t>43034 Hermina Pass</t>
  </si>
  <si>
    <t>Henderson</t>
  </si>
  <si>
    <t>Dorette</t>
  </si>
  <si>
    <t>Welch</t>
  </si>
  <si>
    <t>dwelchpw@goodreads.com</t>
  </si>
  <si>
    <t>559-875-7353</t>
  </si>
  <si>
    <t>87 Continental Trail</t>
  </si>
  <si>
    <t>Thia</t>
  </si>
  <si>
    <t>Lorriman</t>
  </si>
  <si>
    <t>tlorrimanqq@biglobe.ne.jp</t>
  </si>
  <si>
    <t>408-693-6289</t>
  </si>
  <si>
    <t>26500 School Center</t>
  </si>
  <si>
    <t>Stephine</t>
  </si>
  <si>
    <t>Broadstock</t>
  </si>
  <si>
    <t>sbroadstocklo@hao123.com</t>
  </si>
  <si>
    <t>310-279-2389</t>
  </si>
  <si>
    <t>26 Eagle Crest Terrace</t>
  </si>
  <si>
    <t>Beret</t>
  </si>
  <si>
    <t>Kleanthous</t>
  </si>
  <si>
    <t>bkleanthousre@ox.ac.uk</t>
  </si>
  <si>
    <t>812-539-4778</t>
  </si>
  <si>
    <t>186 Derek Avenue</t>
  </si>
  <si>
    <t>Kacie</t>
  </si>
  <si>
    <t>MacAvaddy</t>
  </si>
  <si>
    <t>kmacavaddypj@zdnet.com</t>
  </si>
  <si>
    <t>901-137-4352</t>
  </si>
  <si>
    <t>2852 Schurz Place</t>
  </si>
  <si>
    <t>Orazio</t>
  </si>
  <si>
    <t>ovivianhs@umich.edu</t>
  </si>
  <si>
    <t>323-925-9266</t>
  </si>
  <si>
    <t>38 Vahlen Lane</t>
  </si>
  <si>
    <t>Peter</t>
  </si>
  <si>
    <t>Farryann</t>
  </si>
  <si>
    <t>pfarryannbq@tuttocitta.it</t>
  </si>
  <si>
    <t>609-146-3752</t>
  </si>
  <si>
    <t>90 Elmside Road</t>
  </si>
  <si>
    <t>Judah</t>
  </si>
  <si>
    <t>Redwin</t>
  </si>
  <si>
    <t>jredwin34@joomla.org</t>
  </si>
  <si>
    <t>573-587-7548</t>
  </si>
  <si>
    <t>707 Golf View Junction</t>
  </si>
  <si>
    <t>Luca</t>
  </si>
  <si>
    <t>Arnaudon</t>
  </si>
  <si>
    <t>larnaudonqm@uol.com.br</t>
  </si>
  <si>
    <t>303-501-3272</t>
  </si>
  <si>
    <t>236 Michigan Street</t>
  </si>
  <si>
    <t>Gifkins</t>
  </si>
  <si>
    <t>rgifkins7u@mysql.com</t>
  </si>
  <si>
    <t>773-997-0880</t>
  </si>
  <si>
    <t>54 Hansons Hill</t>
  </si>
  <si>
    <t>Levon</t>
  </si>
  <si>
    <t>Bhatia</t>
  </si>
  <si>
    <t>lbhatiafi@exblog.jp</t>
  </si>
  <si>
    <t>405-233-6437</t>
  </si>
  <si>
    <t>183 Green Crossing</t>
  </si>
  <si>
    <t>Agathe</t>
  </si>
  <si>
    <t>Roadknight</t>
  </si>
  <si>
    <t>aroadknightmu@hud.gov</t>
  </si>
  <si>
    <t>314-661-0084</t>
  </si>
  <si>
    <t>4846 Toban Court</t>
  </si>
  <si>
    <t>Rayner</t>
  </si>
  <si>
    <t>Echalier</t>
  </si>
  <si>
    <t>rechalier4o@hexun.com</t>
  </si>
  <si>
    <t>213-264-3748</t>
  </si>
  <si>
    <t>8213 Towne Point</t>
  </si>
  <si>
    <t>Stan</t>
  </si>
  <si>
    <t>Maro</t>
  </si>
  <si>
    <t>smarojq@odnoklassniki.ru</t>
  </si>
  <si>
    <t>267-256-7311</t>
  </si>
  <si>
    <t>9815 Sugar Alley</t>
  </si>
  <si>
    <t>Lem</t>
  </si>
  <si>
    <t>Stenhouse</t>
  </si>
  <si>
    <t>lstenhousemj@businessweek.com</t>
  </si>
  <si>
    <t>425-930-4097</t>
  </si>
  <si>
    <t>45 Schlimgen Lane</t>
  </si>
  <si>
    <t>Deonne</t>
  </si>
  <si>
    <t>Di Batista</t>
  </si>
  <si>
    <t>ddik8@sphinn.com</t>
  </si>
  <si>
    <t>206-561-9336</t>
  </si>
  <si>
    <t>64462 Annamark Drive</t>
  </si>
  <si>
    <t>Clive</t>
  </si>
  <si>
    <t>cbrushneenm9@gov.uk</t>
  </si>
  <si>
    <t>484-220-7865</t>
  </si>
  <si>
    <t>74676 Redwing Terrace</t>
  </si>
  <si>
    <t>Nolana</t>
  </si>
  <si>
    <t>Duplain</t>
  </si>
  <si>
    <t>nduplain50@stanford.edu</t>
  </si>
  <si>
    <t>361-632-9931</t>
  </si>
  <si>
    <t>26 Service Avenue</t>
  </si>
  <si>
    <t>Butch</t>
  </si>
  <si>
    <t>Kilday</t>
  </si>
  <si>
    <t>bkildayko@blogs.com</t>
  </si>
  <si>
    <t>304-731-1271</t>
  </si>
  <si>
    <t>59750 Daystar Alley</t>
  </si>
  <si>
    <t>Gilles</t>
  </si>
  <si>
    <t>Okeshott</t>
  </si>
  <si>
    <t>gokeshottqp@ning.com</t>
  </si>
  <si>
    <t>757-217-9804</t>
  </si>
  <si>
    <t>3510 Park Meadow Alley</t>
  </si>
  <si>
    <t>Ambler</t>
  </si>
  <si>
    <t>samblerrf@dagondesign.com</t>
  </si>
  <si>
    <t>412-676-9574</t>
  </si>
  <si>
    <t>82926 Russell Trail</t>
  </si>
  <si>
    <t>Athena</t>
  </si>
  <si>
    <t>Lanfear</t>
  </si>
  <si>
    <t>alanfearcl@reddit.com</t>
  </si>
  <si>
    <t>937-345-3715</t>
  </si>
  <si>
    <t>52481 Declaration Lane</t>
  </si>
  <si>
    <t>Lane</t>
  </si>
  <si>
    <t>Wishkar</t>
  </si>
  <si>
    <t>lwishkarbp@arstechnica.com</t>
  </si>
  <si>
    <t>217-384-3594</t>
  </si>
  <si>
    <t>62051 Onsgard Circle</t>
  </si>
  <si>
    <t>Karolina</t>
  </si>
  <si>
    <t>Pieter</t>
  </si>
  <si>
    <t>kpieterg1@hibu.com</t>
  </si>
  <si>
    <t>952-742-4963</t>
  </si>
  <si>
    <t>46 Lakewood Court</t>
  </si>
  <si>
    <t>Rayshell</t>
  </si>
  <si>
    <t>Large</t>
  </si>
  <si>
    <t>rlargefw@about.com</t>
  </si>
  <si>
    <t>510-922-0764</t>
  </si>
  <si>
    <t>23768 Ryan Hill</t>
  </si>
  <si>
    <t>Maryellen</t>
  </si>
  <si>
    <t>Pirazzi</t>
  </si>
  <si>
    <t>mpirazzig7@about.me</t>
  </si>
  <si>
    <t>304-306-7730</t>
  </si>
  <si>
    <t>23279 Fairfield Place</t>
  </si>
  <si>
    <t>Emily</t>
  </si>
  <si>
    <t>McMurdo</t>
  </si>
  <si>
    <t>emcmurdore@ifeng.com</t>
  </si>
  <si>
    <t>785-795-0662</t>
  </si>
  <si>
    <t>46264 Merrick Street</t>
  </si>
  <si>
    <t>Toddie</t>
  </si>
  <si>
    <t>Burch</t>
  </si>
  <si>
    <t>tburch7g@jugem.jp</t>
  </si>
  <si>
    <t>954-225-5883</t>
  </si>
  <si>
    <t>93 Elka Junction</t>
  </si>
  <si>
    <t>Marissa</t>
  </si>
  <si>
    <t>Grut</t>
  </si>
  <si>
    <t>mgruthe@amazonaws.com</t>
  </si>
  <si>
    <t>832-732-5231</t>
  </si>
  <si>
    <t>126 Goodland Circle</t>
  </si>
  <si>
    <t>Ethe</t>
  </si>
  <si>
    <t>Rawlison</t>
  </si>
  <si>
    <t>erawlisonnz@umn.edu</t>
  </si>
  <si>
    <t>215-745-0648</t>
  </si>
  <si>
    <t>54 Anthes Crossing</t>
  </si>
  <si>
    <t>Dehlia</t>
  </si>
  <si>
    <t>Gaiter</t>
  </si>
  <si>
    <t>dgaiter2k@va.gov</t>
  </si>
  <si>
    <t>229-359-6826</t>
  </si>
  <si>
    <t>5945 Shopko Point</t>
  </si>
  <si>
    <t>Le Sarr</t>
  </si>
  <si>
    <t>fleml@tamu.edu</t>
  </si>
  <si>
    <t>616-680-9113</t>
  </si>
  <si>
    <t>37856 Monument Crossing</t>
  </si>
  <si>
    <t>Cristabel</t>
  </si>
  <si>
    <t>Staig</t>
  </si>
  <si>
    <t>cstaigrp@wordpress.org</t>
  </si>
  <si>
    <t>603-690-9220</t>
  </si>
  <si>
    <t>7553 Fieldstone Drive</t>
  </si>
  <si>
    <t>Jaquith</t>
  </si>
  <si>
    <t>Aishford</t>
  </si>
  <si>
    <t>jaishfordjx@ftc.gov</t>
  </si>
  <si>
    <t>602-787-7459</t>
  </si>
  <si>
    <t>89 Blue Bill Park Plaza</t>
  </si>
  <si>
    <t>Jarrod</t>
  </si>
  <si>
    <t>Ascrofte</t>
  </si>
  <si>
    <t>jascroftef3@google.pl</t>
  </si>
  <si>
    <t>626-767-1506</t>
  </si>
  <si>
    <t>17 Ridgeview Road</t>
  </si>
  <si>
    <t>Jolynn</t>
  </si>
  <si>
    <t>Ratter</t>
  </si>
  <si>
    <t>jratterb4@google.co.jp</t>
  </si>
  <si>
    <t>908-130-0265</t>
  </si>
  <si>
    <t>7992 Iowa Drive</t>
  </si>
  <si>
    <t>Aldin</t>
  </si>
  <si>
    <t>Gowdridge</t>
  </si>
  <si>
    <t>agowdridgecl@odnoklassniki.ru</t>
  </si>
  <si>
    <t>309-978-0071</t>
  </si>
  <si>
    <t>5518 Melrose Park</t>
  </si>
  <si>
    <t>Antonin</t>
  </si>
  <si>
    <t>Howgate</t>
  </si>
  <si>
    <t>ahowgatep8@nifty.com</t>
  </si>
  <si>
    <t>619-820-5723</t>
  </si>
  <si>
    <t>32 Vidon Alley</t>
  </si>
  <si>
    <t>Den</t>
  </si>
  <si>
    <t>Shellum</t>
  </si>
  <si>
    <t>dshellumcj@ed.gov</t>
  </si>
  <si>
    <t>318-899-3636</t>
  </si>
  <si>
    <t>455 Anniversary Crossing</t>
  </si>
  <si>
    <t>Adoree</t>
  </si>
  <si>
    <t>abrushneenbh@umn.edu</t>
  </si>
  <si>
    <t>757-649-2593</t>
  </si>
  <si>
    <t>138 Blaine Trail</t>
  </si>
  <si>
    <t>Ardelle</t>
  </si>
  <si>
    <t>Brandone</t>
  </si>
  <si>
    <t>abrandoneiw@wunderground.com</t>
  </si>
  <si>
    <t>212-702-4094</t>
  </si>
  <si>
    <t>43 Ridge Oak Crossing</t>
  </si>
  <si>
    <t>Marybeth</t>
  </si>
  <si>
    <t>O'Rodane</t>
  </si>
  <si>
    <t>morodaneac@furl.net</t>
  </si>
  <si>
    <t>415-631-8243</t>
  </si>
  <si>
    <t>8220 Arapahoe Alley</t>
  </si>
  <si>
    <t>Merrill</t>
  </si>
  <si>
    <t>Greenroyd</t>
  </si>
  <si>
    <t>mgreenroydo5@mapquest.com</t>
  </si>
  <si>
    <t>602-822-7797</t>
  </si>
  <si>
    <t>8837 Muir Parkway</t>
  </si>
  <si>
    <t>Brogan</t>
  </si>
  <si>
    <t>abrogang8@bandcamp.com</t>
  </si>
  <si>
    <t>361-774-9192</t>
  </si>
  <si>
    <t>84378 7th Center</t>
  </si>
  <si>
    <t>Bradley</t>
  </si>
  <si>
    <t>Simper</t>
  </si>
  <si>
    <t>bsimperl7@amazon.co.uk</t>
  </si>
  <si>
    <t>718-335-8868</t>
  </si>
  <si>
    <t>881 North Road</t>
  </si>
  <si>
    <t>Randie</t>
  </si>
  <si>
    <t>Keeling</t>
  </si>
  <si>
    <t>rkeeling3y@redcross.org</t>
  </si>
  <si>
    <t>386-590-8633</t>
  </si>
  <si>
    <t>96026 Kings Crossing</t>
  </si>
  <si>
    <t>Jeremias</t>
  </si>
  <si>
    <t>Gluyas</t>
  </si>
  <si>
    <t>jgluyasrl@cdc.gov</t>
  </si>
  <si>
    <t>248-152-7734</t>
  </si>
  <si>
    <t>10847 Sutteridge Center</t>
  </si>
  <si>
    <t>Donoher</t>
  </si>
  <si>
    <t>ddonoherh2@joomla.org</t>
  </si>
  <si>
    <t>972-394-6649</t>
  </si>
  <si>
    <t>21761 Village Center</t>
  </si>
  <si>
    <t>Avrom</t>
  </si>
  <si>
    <t>Fullagar</t>
  </si>
  <si>
    <t>afullagarpv@tamu.edu</t>
  </si>
  <si>
    <t>847-127-1340</t>
  </si>
  <si>
    <t>9560 Summer Ridge Crossing</t>
  </si>
  <si>
    <t>Schaumburg</t>
  </si>
  <si>
    <t>Dionisio</t>
  </si>
  <si>
    <t>Van Giffen</t>
  </si>
  <si>
    <t>dvanqq@economist.com</t>
  </si>
  <si>
    <t>954-512-5355</t>
  </si>
  <si>
    <t>8471 Anthes Road</t>
  </si>
  <si>
    <t>Mattias</t>
  </si>
  <si>
    <t>Merigon</t>
  </si>
  <si>
    <t>mmerigonaz@go.com</t>
  </si>
  <si>
    <t>561-826-5930</t>
  </si>
  <si>
    <t>43374 Bay Park</t>
  </si>
  <si>
    <t>Fawne</t>
  </si>
  <si>
    <t>Mussared</t>
  </si>
  <si>
    <t>fmussarede6@bbc.co.uk</t>
  </si>
  <si>
    <t>954-221-1341</t>
  </si>
  <si>
    <t>206 Eastwood Drive</t>
  </si>
  <si>
    <t>Tish</t>
  </si>
  <si>
    <t>Muneely</t>
  </si>
  <si>
    <t>tmuneelyj9@nature.com</t>
  </si>
  <si>
    <t>586-950-7535</t>
  </si>
  <si>
    <t>729 Artisan Terrace</t>
  </si>
  <si>
    <t>Castro</t>
  </si>
  <si>
    <t>icastroj8@trellian.com</t>
  </si>
  <si>
    <t>325-108-6097</t>
  </si>
  <si>
    <t>31245 John Wall Street</t>
  </si>
  <si>
    <t>Maritsa</t>
  </si>
  <si>
    <t>MacCaughan</t>
  </si>
  <si>
    <t>mmaccaughanak@plala.or.jp</t>
  </si>
  <si>
    <t>608-506-0124</t>
  </si>
  <si>
    <t>1378 Corry Point</t>
  </si>
  <si>
    <t>Yolane</t>
  </si>
  <si>
    <t>Vatcher</t>
  </si>
  <si>
    <t>yvatcherph@mtv.com</t>
  </si>
  <si>
    <t>281-708-0501</t>
  </si>
  <si>
    <t>56 Talmadge Junction</t>
  </si>
  <si>
    <t>Fernley</t>
  </si>
  <si>
    <t>mfernleyah@fastcompany.com</t>
  </si>
  <si>
    <t>205-426-6515</t>
  </si>
  <si>
    <t>285 Lunder Place</t>
  </si>
  <si>
    <t>Murray</t>
  </si>
  <si>
    <t>Keys</t>
  </si>
  <si>
    <t>mkeysp4@gizmodo.com</t>
  </si>
  <si>
    <t>909-165-9386</t>
  </si>
  <si>
    <t>33 Graedel Parkway</t>
  </si>
  <si>
    <t>Alexis</t>
  </si>
  <si>
    <t>Cripps</t>
  </si>
  <si>
    <t>acrippsgt@si.edu</t>
  </si>
  <si>
    <t>214-272-0754</t>
  </si>
  <si>
    <t>99 Gale Junction</t>
  </si>
  <si>
    <t>Brantley</t>
  </si>
  <si>
    <t>Nendick</t>
  </si>
  <si>
    <t>bnendick5z@mtv.com</t>
  </si>
  <si>
    <t>209-260-0008</t>
  </si>
  <si>
    <t>760 Sage Center</t>
  </si>
  <si>
    <t>McGonigle</t>
  </si>
  <si>
    <t>emcgonigle3v@ifeng.com</t>
  </si>
  <si>
    <t>757-383-4783</t>
  </si>
  <si>
    <t>9303 4th Terrace</t>
  </si>
  <si>
    <t>Jacques</t>
  </si>
  <si>
    <t>Simonsen</t>
  </si>
  <si>
    <t>jsimonsence@vimeo.com</t>
  </si>
  <si>
    <t>301-107-2518</t>
  </si>
  <si>
    <t>331 Mifflin Terrace</t>
  </si>
  <si>
    <t>Suki</t>
  </si>
  <si>
    <t>Dixcee</t>
  </si>
  <si>
    <t>sdixceekl@vkontakte.ru</t>
  </si>
  <si>
    <t>337-654-6362</t>
  </si>
  <si>
    <t>2139 Buena Vista Hill</t>
  </si>
  <si>
    <t>Wylma</t>
  </si>
  <si>
    <t>Bohlje</t>
  </si>
  <si>
    <t>wbohlje9@digg.com</t>
  </si>
  <si>
    <t>817-557-2057</t>
  </si>
  <si>
    <t>94862 Lyons Way</t>
  </si>
  <si>
    <t>Sabbatier</t>
  </si>
  <si>
    <t>ssabbatier5w@mediafire.com</t>
  </si>
  <si>
    <t>315-685-1145</t>
  </si>
  <si>
    <t>53795 Pankratz Alley</t>
  </si>
  <si>
    <t>Ermengarde</t>
  </si>
  <si>
    <t>Holleworth</t>
  </si>
  <si>
    <t>eholleworth6j@de.vu</t>
  </si>
  <si>
    <t>804-818-3671</t>
  </si>
  <si>
    <t>36 Luster Alley</t>
  </si>
  <si>
    <t>Woolatt</t>
  </si>
  <si>
    <t>awoolattbl@printfriendly.com</t>
  </si>
  <si>
    <t>423-128-5318</t>
  </si>
  <si>
    <t>57500 Sutherland Park</t>
  </si>
  <si>
    <t>Raf</t>
  </si>
  <si>
    <t>Cokayne</t>
  </si>
  <si>
    <t>rcokayneh6@sciencedaily.com</t>
  </si>
  <si>
    <t>651-758-4753</t>
  </si>
  <si>
    <t>61 Monterey Crossing</t>
  </si>
  <si>
    <t>Shana</t>
  </si>
  <si>
    <t>Fryatt</t>
  </si>
  <si>
    <t>sfryattp4@freewebs.com</t>
  </si>
  <si>
    <t>812-716-5136</t>
  </si>
  <si>
    <t>3475 Granby Way</t>
  </si>
  <si>
    <t>Handy</t>
  </si>
  <si>
    <t>chandy3q@ibm.com</t>
  </si>
  <si>
    <t>720-168-5742</t>
  </si>
  <si>
    <t>241 Barnett Lane</t>
  </si>
  <si>
    <t>Bastien</t>
  </si>
  <si>
    <t>Di Boldi</t>
  </si>
  <si>
    <t>bdi6g@aol.com</t>
  </si>
  <si>
    <t>951-107-0693</t>
  </si>
  <si>
    <t>8642 Sutteridge Drive</t>
  </si>
  <si>
    <t>Lucien</t>
  </si>
  <si>
    <t>Wakeford</t>
  </si>
  <si>
    <t>lwakeforda@reuters.com</t>
  </si>
  <si>
    <t>864-788-1380</t>
  </si>
  <si>
    <t>84 Rockefeller Plaza</t>
  </si>
  <si>
    <t>Jerrome</t>
  </si>
  <si>
    <t>Dowling</t>
  </si>
  <si>
    <t>jdowlingn3@google.it</t>
  </si>
  <si>
    <t>989-867-9636</t>
  </si>
  <si>
    <t>72 Bluestem Way</t>
  </si>
  <si>
    <t>Brnaba</t>
  </si>
  <si>
    <t>Vasilechko</t>
  </si>
  <si>
    <t>bvasilechkon8@unblog.fr</t>
  </si>
  <si>
    <t>816-391-5666</t>
  </si>
  <si>
    <t>71 Melody Park</t>
  </si>
  <si>
    <t>Garrold</t>
  </si>
  <si>
    <t>kgarroldqn@blogtalkradio.com</t>
  </si>
  <si>
    <t>812-765-0448</t>
  </si>
  <si>
    <t>38241 Barby Lane</t>
  </si>
  <si>
    <t>Curm</t>
  </si>
  <si>
    <t>bcurme4@umich.edu</t>
  </si>
  <si>
    <t>713-686-0064</t>
  </si>
  <si>
    <t>5566 Eggendart Court</t>
  </si>
  <si>
    <t>Xena</t>
  </si>
  <si>
    <t>Hulle</t>
  </si>
  <si>
    <t>xhulle6v@shinystat.com</t>
  </si>
  <si>
    <t>704-860-5834</t>
  </si>
  <si>
    <t>3663 Gateway Center</t>
  </si>
  <si>
    <t>Farrand</t>
  </si>
  <si>
    <t>Vasler</t>
  </si>
  <si>
    <t>fvaslerqt@comsenz.com</t>
  </si>
  <si>
    <t>601-786-0195</t>
  </si>
  <si>
    <t>134 Melrose Pass</t>
  </si>
  <si>
    <t>Aura</t>
  </si>
  <si>
    <t>Carde</t>
  </si>
  <si>
    <t>acardegs@ft.com</t>
  </si>
  <si>
    <t>225-349-3242</t>
  </si>
  <si>
    <t>740 Pennsylvania Drive</t>
  </si>
  <si>
    <t>Talbot</t>
  </si>
  <si>
    <t>Piscopo</t>
  </si>
  <si>
    <t>tpiscopol9@mapquest.com</t>
  </si>
  <si>
    <t>862-591-2643</t>
  </si>
  <si>
    <t>66 Pleasure Terrace</t>
  </si>
  <si>
    <t>Niles</t>
  </si>
  <si>
    <t>naaronoh@ihg.com</t>
  </si>
  <si>
    <t>410-471-4373</t>
  </si>
  <si>
    <t>669 8th Road</t>
  </si>
  <si>
    <t>Florie</t>
  </si>
  <si>
    <t>Boylin</t>
  </si>
  <si>
    <t>fboyling@wordpress.org</t>
  </si>
  <si>
    <t>309-502-2605</t>
  </si>
  <si>
    <t>511 Claremont Plaza</t>
  </si>
  <si>
    <t>Pietro</t>
  </si>
  <si>
    <t>Teasell</t>
  </si>
  <si>
    <t>pteasell6q@reddit.com</t>
  </si>
  <si>
    <t>916-907-8120</t>
  </si>
  <si>
    <t>2698 Brentwood Lane</t>
  </si>
  <si>
    <t>Allissa</t>
  </si>
  <si>
    <t>Johananov</t>
  </si>
  <si>
    <t>ajohananovix@miibeian.gov.cn</t>
  </si>
  <si>
    <t>206-596-7618</t>
  </si>
  <si>
    <t>496 Chinook Road</t>
  </si>
  <si>
    <t>Courtnay</t>
  </si>
  <si>
    <t>Cassell</t>
  </si>
  <si>
    <t>ccassellq3@japanpost.jp</t>
  </si>
  <si>
    <t>781-658-7114</t>
  </si>
  <si>
    <t>802 Oriole Avenue</t>
  </si>
  <si>
    <t>Cambridge</t>
  </si>
  <si>
    <t>Mellicent</t>
  </si>
  <si>
    <t>Gellier</t>
  </si>
  <si>
    <t>mgellieraa@scribd.com</t>
  </si>
  <si>
    <t>843-419-2787</t>
  </si>
  <si>
    <t>49 Parkside Terrace</t>
  </si>
  <si>
    <t>Ely</t>
  </si>
  <si>
    <t>Hightown</t>
  </si>
  <si>
    <t>ehightown7@free.fr</t>
  </si>
  <si>
    <t>312-610-0644</t>
  </si>
  <si>
    <t>28539 Marquette Circle</t>
  </si>
  <si>
    <t>Theda</t>
  </si>
  <si>
    <t>Zimmerman</t>
  </si>
  <si>
    <t>tzimmerman1p@multiply.com</t>
  </si>
  <si>
    <t>859-659-2064</t>
  </si>
  <si>
    <t>43885 Division Road</t>
  </si>
  <si>
    <t>Cecil</t>
  </si>
  <si>
    <t>Ives</t>
  </si>
  <si>
    <t>civeslf@sina.com.cn</t>
  </si>
  <si>
    <t>505-803-6133</t>
  </si>
  <si>
    <t>967 Rigney Parkway</t>
  </si>
  <si>
    <t>Blake</t>
  </si>
  <si>
    <t>Heditch</t>
  </si>
  <si>
    <t>bheditchad@icq.com</t>
  </si>
  <si>
    <t>305-763-2489</t>
  </si>
  <si>
    <t>40588 Hoffman Trail</t>
  </si>
  <si>
    <t>Lavena</t>
  </si>
  <si>
    <t>Hacard</t>
  </si>
  <si>
    <t>lhacardic@drupal.org</t>
  </si>
  <si>
    <t>865-209-3514</t>
  </si>
  <si>
    <t>3178 Oakridge Parkway</t>
  </si>
  <si>
    <t>Drona</t>
  </si>
  <si>
    <t>Levermore</t>
  </si>
  <si>
    <t>dlevermoremw@amazon.de</t>
  </si>
  <si>
    <t>917-152-1048</t>
  </si>
  <si>
    <t>9824 Transport Plaza</t>
  </si>
  <si>
    <t>Tudor</t>
  </si>
  <si>
    <t>Walford</t>
  </si>
  <si>
    <t>twalfordp2@desdev.cn</t>
  </si>
  <si>
    <t>502-762-5077</t>
  </si>
  <si>
    <t>234 Tomscot Way</t>
  </si>
  <si>
    <t>Jacob</t>
  </si>
  <si>
    <t>Feldhammer</t>
  </si>
  <si>
    <t>jfeldhammerk5@ihg.com</t>
  </si>
  <si>
    <t>318-345-0409</t>
  </si>
  <si>
    <t>40531 Katie Junction</t>
  </si>
  <si>
    <t>Hermie</t>
  </si>
  <si>
    <t>Totterdill</t>
  </si>
  <si>
    <t>htotterdillky@wordpress.org</t>
  </si>
  <si>
    <t>817-604-2258</t>
  </si>
  <si>
    <t>64 Valley Edge Court</t>
  </si>
  <si>
    <t>Astrix</t>
  </si>
  <si>
    <t>Fanning</t>
  </si>
  <si>
    <t>afanning12@dmoz.org</t>
  </si>
  <si>
    <t>817-897-1530</t>
  </si>
  <si>
    <t>22 Garrison Hill</t>
  </si>
  <si>
    <t>De Matteis</t>
  </si>
  <si>
    <t>kdejf@trellian.com</t>
  </si>
  <si>
    <t>513-699-7458</t>
  </si>
  <si>
    <t>97 Spohn Street</t>
  </si>
  <si>
    <t>Trista</t>
  </si>
  <si>
    <t>Orsman</t>
  </si>
  <si>
    <t>torsman16@quantcast.com</t>
  </si>
  <si>
    <t>765-730-7805</t>
  </si>
  <si>
    <t>490 Grayhawk Road</t>
  </si>
  <si>
    <t>Tunnow</t>
  </si>
  <si>
    <t>stunnowdb@soup.io</t>
  </si>
  <si>
    <t>617-402-0380</t>
  </si>
  <si>
    <t>6711 Sugar Terrace</t>
  </si>
  <si>
    <t>Jarib</t>
  </si>
  <si>
    <t>Marien</t>
  </si>
  <si>
    <t>jmariengj@shutterfly.com</t>
  </si>
  <si>
    <t>704-108-5264</t>
  </si>
  <si>
    <t>755 7th Hill</t>
  </si>
  <si>
    <t>Evesque</t>
  </si>
  <si>
    <t>wevesque7l@omniture.com</t>
  </si>
  <si>
    <t>312-768-3500</t>
  </si>
  <si>
    <t>789 Buell Terrace</t>
  </si>
  <si>
    <t>Waylen</t>
  </si>
  <si>
    <t>O'Mohun</t>
  </si>
  <si>
    <t>womohuno1@samsung.com</t>
  </si>
  <si>
    <t>202-518-9751</t>
  </si>
  <si>
    <t>99 Maple Wood Avenue</t>
  </si>
  <si>
    <t>Orth</t>
  </si>
  <si>
    <t>iorth45@odnoklassniki.ru</t>
  </si>
  <si>
    <t>714-194-9831</t>
  </si>
  <si>
    <t>546 Esch Drive</t>
  </si>
  <si>
    <t>Zanussii</t>
  </si>
  <si>
    <t>bzanussii1p@usgs.gov</t>
  </si>
  <si>
    <t>714-751-9372</t>
  </si>
  <si>
    <t>84617 Oak Valley Road</t>
  </si>
  <si>
    <t>Garden Grove</t>
  </si>
  <si>
    <t>Klarika</t>
  </si>
  <si>
    <t>Geane</t>
  </si>
  <si>
    <t>kgeane37@google.com.hk</t>
  </si>
  <si>
    <t>303-587-5734</t>
  </si>
  <si>
    <t>29 Briar Crest Junction</t>
  </si>
  <si>
    <t>Brian</t>
  </si>
  <si>
    <t>bcrowthergs@cyberchimps.com</t>
  </si>
  <si>
    <t>520-686-5167</t>
  </si>
  <si>
    <t>59451 Onsgard Hill</t>
  </si>
  <si>
    <t>Jamil</t>
  </si>
  <si>
    <t>Fance</t>
  </si>
  <si>
    <t>jfancejg@google.fr</t>
  </si>
  <si>
    <t>212-825-3693</t>
  </si>
  <si>
    <t>98669 Bluejay Alley</t>
  </si>
  <si>
    <t>Mathe</t>
  </si>
  <si>
    <t>Methley</t>
  </si>
  <si>
    <t>mmethleygd@fda.gov</t>
  </si>
  <si>
    <t>202-620-6558</t>
  </si>
  <si>
    <t>1103 7th Hill</t>
  </si>
  <si>
    <t>Cozmo</t>
  </si>
  <si>
    <t>Assur</t>
  </si>
  <si>
    <t>cassurcz@cmu.edu</t>
  </si>
  <si>
    <t>510-577-5348</t>
  </si>
  <si>
    <t>4512 Eagan Junction</t>
  </si>
  <si>
    <t>Orelee</t>
  </si>
  <si>
    <t>Leeves</t>
  </si>
  <si>
    <t>oleevesmc@naver.com</t>
  </si>
  <si>
    <t>501-928-9385</t>
  </si>
  <si>
    <t>1490 Stone Corner Point</t>
  </si>
  <si>
    <t>Shirl</t>
  </si>
  <si>
    <t>Pumfrey</t>
  </si>
  <si>
    <t>spumfreyhi@hp.com</t>
  </si>
  <si>
    <t>225-107-3323</t>
  </si>
  <si>
    <t>9849 Lukken Junction</t>
  </si>
  <si>
    <t>Magdalen</t>
  </si>
  <si>
    <t>Downing</t>
  </si>
  <si>
    <t>mdowningi@creativecommons.org</t>
  </si>
  <si>
    <t>602-272-4053</t>
  </si>
  <si>
    <t>287 Brown Plaza</t>
  </si>
  <si>
    <t>Cristobal</t>
  </si>
  <si>
    <t>Pidon</t>
  </si>
  <si>
    <t>cpidon69@feedburner.com</t>
  </si>
  <si>
    <t>858-874-5305</t>
  </si>
  <si>
    <t>2078 Sloan Hill</t>
  </si>
  <si>
    <t>Corey</t>
  </si>
  <si>
    <t>McIlwreath</t>
  </si>
  <si>
    <t>cmcilwreathl2@youku.com</t>
  </si>
  <si>
    <t>801-797-4369</t>
  </si>
  <si>
    <t>884 Warner Lane</t>
  </si>
  <si>
    <t>Pablo</t>
  </si>
  <si>
    <t>Lupson</t>
  </si>
  <si>
    <t>plupsonmq@cafepress.com</t>
  </si>
  <si>
    <t>775-473-1280</t>
  </si>
  <si>
    <t>36 Daystar Terrace</t>
  </si>
  <si>
    <t>Crat</t>
  </si>
  <si>
    <t>jcratkx@unc.edu</t>
  </si>
  <si>
    <t>267-189-4278</t>
  </si>
  <si>
    <t>829 Pepper Wood Street</t>
  </si>
  <si>
    <t>Agata</t>
  </si>
  <si>
    <t>Scawton</t>
  </si>
  <si>
    <t>ascawtonqi@meetup.com</t>
  </si>
  <si>
    <t>325-948-7869</t>
  </si>
  <si>
    <t>9058 David Circle</t>
  </si>
  <si>
    <t>Ralina</t>
  </si>
  <si>
    <t>Sneden</t>
  </si>
  <si>
    <t>rsneden5y@dailymail.co.uk</t>
  </si>
  <si>
    <t>515-827-3865</t>
  </si>
  <si>
    <t>6115 Menomonie Avenue</t>
  </si>
  <si>
    <t>Missy</t>
  </si>
  <si>
    <t>Rodmell</t>
  </si>
  <si>
    <t>mrodmellaf@feedburner.com</t>
  </si>
  <si>
    <t>801-381-7737</t>
  </si>
  <si>
    <t>50913 Del Sol Court</t>
  </si>
  <si>
    <t>Cameron</t>
  </si>
  <si>
    <t>cfilipiak68@nbcnews.com</t>
  </si>
  <si>
    <t>603-507-7462</t>
  </si>
  <si>
    <t>3289 Fieldstone Terrace</t>
  </si>
  <si>
    <t>Eleni</t>
  </si>
  <si>
    <t>Nardi</t>
  </si>
  <si>
    <t>enardipv@networkadvertising.org</t>
  </si>
  <si>
    <t>239-312-6375</t>
  </si>
  <si>
    <t>94905 Hanson Alley</t>
  </si>
  <si>
    <t>Keelby</t>
  </si>
  <si>
    <t>Bonnet</t>
  </si>
  <si>
    <t>kbonnetmg@google.com.br</t>
  </si>
  <si>
    <t>949-555-7810</t>
  </si>
  <si>
    <t>72312 Luster Place</t>
  </si>
  <si>
    <t>Winnifred</t>
  </si>
  <si>
    <t>Oxlee</t>
  </si>
  <si>
    <t>woxleemg@europa.eu</t>
  </si>
  <si>
    <t>954-691-2614</t>
  </si>
  <si>
    <t>129 Bayside Street</t>
  </si>
  <si>
    <t>Ellyn</t>
  </si>
  <si>
    <t>Staff</t>
  </si>
  <si>
    <t>estafffz@ehow.com</t>
  </si>
  <si>
    <t>808-161-5549</t>
  </si>
  <si>
    <t>45744 Pearson Park</t>
  </si>
  <si>
    <t>Nara</t>
  </si>
  <si>
    <t>Niesel</t>
  </si>
  <si>
    <t>nnieseldz@blogger.com</t>
  </si>
  <si>
    <t>832-561-5804</t>
  </si>
  <si>
    <t>80 Crowley Alley</t>
  </si>
  <si>
    <t>Karoly</t>
  </si>
  <si>
    <t>Howie</t>
  </si>
  <si>
    <t>khowiepg@51.la</t>
  </si>
  <si>
    <t>440-136-3956</t>
  </si>
  <si>
    <t>9323 Fisk Avenue</t>
  </si>
  <si>
    <t>Joseito</t>
  </si>
  <si>
    <t>Scadden</t>
  </si>
  <si>
    <t>jscaddenpz@dot.gov</t>
  </si>
  <si>
    <t>909-110-0771</t>
  </si>
  <si>
    <t>36742 Knutson Terrace</t>
  </si>
  <si>
    <t>Haley</t>
  </si>
  <si>
    <t>Carff</t>
  </si>
  <si>
    <t>hcarfflq@freewebs.com</t>
  </si>
  <si>
    <t>614-158-5244</t>
  </si>
  <si>
    <t>30400 Park Meadow Place</t>
  </si>
  <si>
    <t>Alis</t>
  </si>
  <si>
    <t>Merlin</t>
  </si>
  <si>
    <t>amerlindg@google.es</t>
  </si>
  <si>
    <t>520-753-9555</t>
  </si>
  <si>
    <t>2356 Mitchell Drive</t>
  </si>
  <si>
    <t>Suche</t>
  </si>
  <si>
    <t>lsuche3z@latimes.com</t>
  </si>
  <si>
    <t>216-509-1460</t>
  </si>
  <si>
    <t>1301 Anderson Circle</t>
  </si>
  <si>
    <t>Hurlee</t>
  </si>
  <si>
    <t>Surgey</t>
  </si>
  <si>
    <t>hsurgey8h@cbslocal.com</t>
  </si>
  <si>
    <t>314-652-7658</t>
  </si>
  <si>
    <t>61461 Service Pass</t>
  </si>
  <si>
    <t>Britteny</t>
  </si>
  <si>
    <t>Turnell</t>
  </si>
  <si>
    <t>bturnell3i@java.com</t>
  </si>
  <si>
    <t>608-830-7602</t>
  </si>
  <si>
    <t>1361 Springview Place</t>
  </si>
  <si>
    <t>Michael</t>
  </si>
  <si>
    <t>Johannesson</t>
  </si>
  <si>
    <t>mjohannessonki@walmart.com</t>
  </si>
  <si>
    <t>254-345-6635</t>
  </si>
  <si>
    <t>4078 Lukken Avenue</t>
  </si>
  <si>
    <t>Willie</t>
  </si>
  <si>
    <t>Berceros</t>
  </si>
  <si>
    <t>wbercerosor@engadget.com</t>
  </si>
  <si>
    <t>915-239-9096</t>
  </si>
  <si>
    <t>58 Manitowish Parkway</t>
  </si>
  <si>
    <t>Stanton</t>
  </si>
  <si>
    <t>Hasnip</t>
  </si>
  <si>
    <t>shasnip86@qq.com</t>
  </si>
  <si>
    <t>520-496-6400</t>
  </si>
  <si>
    <t>8672 Bayside Road</t>
  </si>
  <si>
    <t>Karlie</t>
  </si>
  <si>
    <t>Esel</t>
  </si>
  <si>
    <t>keseloj@feedburner.com</t>
  </si>
  <si>
    <t>406-155-6141</t>
  </si>
  <si>
    <t>42 Morning Way</t>
  </si>
  <si>
    <t>Ferguson</t>
  </si>
  <si>
    <t>Rabb</t>
  </si>
  <si>
    <t>frabb3h@t.co</t>
  </si>
  <si>
    <t>319-175-0676</t>
  </si>
  <si>
    <t>52320 Ronald Regan Center</t>
  </si>
  <si>
    <t>Iowa City</t>
  </si>
  <si>
    <t>Lauren</t>
  </si>
  <si>
    <t>Le Pine</t>
  </si>
  <si>
    <t>llee6@reddit.com</t>
  </si>
  <si>
    <t>609-309-1551</t>
  </si>
  <si>
    <t>85 Bowman Junction</t>
  </si>
  <si>
    <t>Maxine</t>
  </si>
  <si>
    <t>Peel</t>
  </si>
  <si>
    <t>mpeelao@i2i.jp</t>
  </si>
  <si>
    <t>716-697-5020</t>
  </si>
  <si>
    <t>7738 Mariners Cove Drive</t>
  </si>
  <si>
    <t>Clerissa</t>
  </si>
  <si>
    <t>Gallehock</t>
  </si>
  <si>
    <t>cgallehockkf@xinhuanet.com</t>
  </si>
  <si>
    <t>303-491-4538</t>
  </si>
  <si>
    <t>7526 Sheridan Parkway</t>
  </si>
  <si>
    <t>Hermine</t>
  </si>
  <si>
    <t>Fruin</t>
  </si>
  <si>
    <t>hfruin38@constantcontact.com</t>
  </si>
  <si>
    <t>336-558-4392</t>
  </si>
  <si>
    <t>67176 Hovde Point</t>
  </si>
  <si>
    <t>Audrey</t>
  </si>
  <si>
    <t>Scarsbrooke</t>
  </si>
  <si>
    <t>ascarsbrooke6g@bloglovin.com</t>
  </si>
  <si>
    <t>601-921-1043</t>
  </si>
  <si>
    <t>46414 Grover Way</t>
  </si>
  <si>
    <t>Blinny</t>
  </si>
  <si>
    <t>Worsall</t>
  </si>
  <si>
    <t>bworsallf9@cnbc.com</t>
  </si>
  <si>
    <t>202-739-4198</t>
  </si>
  <si>
    <t>5756 Sundown Junction</t>
  </si>
  <si>
    <t>Delmore</t>
  </si>
  <si>
    <t>dstuartil@dmoz.org</t>
  </si>
  <si>
    <t>501-861-2262</t>
  </si>
  <si>
    <t>49 Randy Junction</t>
  </si>
  <si>
    <t>Boncore</t>
  </si>
  <si>
    <t>wboncorenr@so-net.ne.jp</t>
  </si>
  <si>
    <t>302-891-9870</t>
  </si>
  <si>
    <t>695 Roth Place</t>
  </si>
  <si>
    <t>Soro</t>
  </si>
  <si>
    <t>isorohr@symantec.com</t>
  </si>
  <si>
    <t>605-138-8756</t>
  </si>
  <si>
    <t>885 Ruskin Drive</t>
  </si>
  <si>
    <t>Tomkinson</t>
  </si>
  <si>
    <t>rtomkinson47@nbcnews.com</t>
  </si>
  <si>
    <t>303-797-6149</t>
  </si>
  <si>
    <t>2750 Northland Parkway</t>
  </si>
  <si>
    <t>Shae</t>
  </si>
  <si>
    <t>Iorillo</t>
  </si>
  <si>
    <t>siorillo79@dyndns.org</t>
  </si>
  <si>
    <t>614-717-2062</t>
  </si>
  <si>
    <t>469 Delaware Trail</t>
  </si>
  <si>
    <t>Lund</t>
  </si>
  <si>
    <t>klundky@spiegel.de</t>
  </si>
  <si>
    <t>330-174-0000</t>
  </si>
  <si>
    <t>3104 Delaware Park</t>
  </si>
  <si>
    <t>Sharai</t>
  </si>
  <si>
    <t>Sigg</t>
  </si>
  <si>
    <t>ssiggn0@canalblog.com</t>
  </si>
  <si>
    <t>770-894-8703</t>
  </si>
  <si>
    <t>83640 Merchant Junction</t>
  </si>
  <si>
    <t>Debby</t>
  </si>
  <si>
    <t>McCourtie</t>
  </si>
  <si>
    <t>dmccourtie4s@vistaprint.com</t>
  </si>
  <si>
    <t>415-548-8883</t>
  </si>
  <si>
    <t>3877 Debra Crossing</t>
  </si>
  <si>
    <t>Toinette</t>
  </si>
  <si>
    <t>Plitz</t>
  </si>
  <si>
    <t>tplitzp3@constantcontact.com</t>
  </si>
  <si>
    <t>508-932-3613</t>
  </si>
  <si>
    <t>51 Forest Run Street</t>
  </si>
  <si>
    <t>New Bedford</t>
  </si>
  <si>
    <t>Hetti</t>
  </si>
  <si>
    <t>Capponer</t>
  </si>
  <si>
    <t>hcapponer8k@deviantart.com</t>
  </si>
  <si>
    <t>213-437-5475</t>
  </si>
  <si>
    <t>64 Harper Avenue</t>
  </si>
  <si>
    <t>Gehringer</t>
  </si>
  <si>
    <t>sgehringer4s@auda.org.au</t>
  </si>
  <si>
    <t>617-586-7398</t>
  </si>
  <si>
    <t>62 Talisman Avenue</t>
  </si>
  <si>
    <t>Jermaine</t>
  </si>
  <si>
    <t>Brecknock</t>
  </si>
  <si>
    <t>jbrecknockhr@youtube.com</t>
  </si>
  <si>
    <t>718-306-6112</t>
  </si>
  <si>
    <t>75 Monument Junction</t>
  </si>
  <si>
    <t>Tadio</t>
  </si>
  <si>
    <t>Spavon</t>
  </si>
  <si>
    <t>tspavon3q@tumblr.com</t>
  </si>
  <si>
    <t>312-557-3715</t>
  </si>
  <si>
    <t>71 John Wall Point</t>
  </si>
  <si>
    <t>Hestia</t>
  </si>
  <si>
    <t>Sinkin</t>
  </si>
  <si>
    <t>hsinkin5l@phpbb.com</t>
  </si>
  <si>
    <t>304-315-5958</t>
  </si>
  <si>
    <t>5456 Prairie Rose Parkway</t>
  </si>
  <si>
    <t>Banky</t>
  </si>
  <si>
    <t>Shavel</t>
  </si>
  <si>
    <t>bshavelo8@ihg.com</t>
  </si>
  <si>
    <t>404-663-2101</t>
  </si>
  <si>
    <t>5208 Ronald Regan Parkway</t>
  </si>
  <si>
    <t>Randy</t>
  </si>
  <si>
    <t>Devo</t>
  </si>
  <si>
    <t>rdevoqd@about.me</t>
  </si>
  <si>
    <t>203-239-1492</t>
  </si>
  <si>
    <t>486 Forster Street</t>
  </si>
  <si>
    <t>Hopewell</t>
  </si>
  <si>
    <t>dhopewellk4@creativecommons.org</t>
  </si>
  <si>
    <t>202-451-7202</t>
  </si>
  <si>
    <t>33495 Scott Place</t>
  </si>
  <si>
    <t>Gilberte</t>
  </si>
  <si>
    <t>Plain</t>
  </si>
  <si>
    <t>gplainak@canalblog.com</t>
  </si>
  <si>
    <t>215-489-6639</t>
  </si>
  <si>
    <t>3663 Hansons Pass</t>
  </si>
  <si>
    <t>Phythian</t>
  </si>
  <si>
    <t>ophythianpt@princeton.edu</t>
  </si>
  <si>
    <t>812-932-5408</t>
  </si>
  <si>
    <t>25 Dayton Road</t>
  </si>
  <si>
    <t>Marians</t>
  </si>
  <si>
    <t>tmariansc4@dmoz.org</t>
  </si>
  <si>
    <t>626-469-5165</t>
  </si>
  <si>
    <t>96 Carey Drive</t>
  </si>
  <si>
    <t>Annie</t>
  </si>
  <si>
    <t>Walklott</t>
  </si>
  <si>
    <t>awalklott49@independent.co.uk</t>
  </si>
  <si>
    <t>205-524-0796</t>
  </si>
  <si>
    <t>8848 Clove Lane</t>
  </si>
  <si>
    <t>Wren</t>
  </si>
  <si>
    <t>Rowlstone</t>
  </si>
  <si>
    <t>wrowlstone4z@google.nl</t>
  </si>
  <si>
    <t>914-962-6876</t>
  </si>
  <si>
    <t>335 Scott Point</t>
  </si>
  <si>
    <t>Tiphany</t>
  </si>
  <si>
    <t>Applewhaite</t>
  </si>
  <si>
    <t>tapplewhaiteqk@java.com</t>
  </si>
  <si>
    <t>915-573-3600</t>
  </si>
  <si>
    <t>885 Dorton Drive</t>
  </si>
  <si>
    <t>Gerianna</t>
  </si>
  <si>
    <t>Bourhill</t>
  </si>
  <si>
    <t>gbourhill5q@woothemes.com</t>
  </si>
  <si>
    <t>281-472-9787</t>
  </si>
  <si>
    <t>77 Portage Parkway</t>
  </si>
  <si>
    <t>Elsie</t>
  </si>
  <si>
    <t>Grigore</t>
  </si>
  <si>
    <t>egrigoree2@51.la</t>
  </si>
  <si>
    <t>407-193-0931</t>
  </si>
  <si>
    <t>15 Schiller Way</t>
  </si>
  <si>
    <t>Vito</t>
  </si>
  <si>
    <t>Canwell</t>
  </si>
  <si>
    <t>vcanwell9n@buzzfeed.com</t>
  </si>
  <si>
    <t>281-979-1172</t>
  </si>
  <si>
    <t>5176 Burrows Street</t>
  </si>
  <si>
    <t>Leopold</t>
  </si>
  <si>
    <t>lgertyan@theguardian.com</t>
  </si>
  <si>
    <t>702-669-5055</t>
  </si>
  <si>
    <t>896 Fuller Center</t>
  </si>
  <si>
    <t>Knox</t>
  </si>
  <si>
    <t>Bulford</t>
  </si>
  <si>
    <t>kbulfordiz@friendfeed.com</t>
  </si>
  <si>
    <t>314-799-6396</t>
  </si>
  <si>
    <t>39 Donald Pass</t>
  </si>
  <si>
    <t>Noby</t>
  </si>
  <si>
    <t>Goolden</t>
  </si>
  <si>
    <t>ngoolden9s@slashdot.org</t>
  </si>
  <si>
    <t>585-227-2998</t>
  </si>
  <si>
    <t>3000 Moland Pass</t>
  </si>
  <si>
    <t>Sheerin</t>
  </si>
  <si>
    <t>bsheerinu@php.net</t>
  </si>
  <si>
    <t>805-933-1947</t>
  </si>
  <si>
    <t>77890 Gina Terrace</t>
  </si>
  <si>
    <t>Wallas</t>
  </si>
  <si>
    <t>Ulster</t>
  </si>
  <si>
    <t>wulster1m@aboutads.info</t>
  </si>
  <si>
    <t>203-857-1710</t>
  </si>
  <si>
    <t>672 Village Circle</t>
  </si>
  <si>
    <t>Ashley</t>
  </si>
  <si>
    <t>Lawtie</t>
  </si>
  <si>
    <t>alawtieeu@networksolutions.com</t>
  </si>
  <si>
    <t>716-668-9289</t>
  </si>
  <si>
    <t>24257 Eagan Way</t>
  </si>
  <si>
    <t>Loleta</t>
  </si>
  <si>
    <t>Pilley</t>
  </si>
  <si>
    <t>lpilleyi2@moonfruit.com</t>
  </si>
  <si>
    <t>434-533-0610</t>
  </si>
  <si>
    <t>45 Oriole Junction</t>
  </si>
  <si>
    <t>Charlottesville</t>
  </si>
  <si>
    <t>Bax</t>
  </si>
  <si>
    <t>Gurton</t>
  </si>
  <si>
    <t>bgurton1f@dropbox.com</t>
  </si>
  <si>
    <t>502-447-1426</t>
  </si>
  <si>
    <t>8398 Eastwood Circle</t>
  </si>
  <si>
    <t>Shelby</t>
  </si>
  <si>
    <t>O' Concannon</t>
  </si>
  <si>
    <t>sojf@businessinsider.com</t>
  </si>
  <si>
    <t>402-506-9276</t>
  </si>
  <si>
    <t>2405 Crowley Crossing</t>
  </si>
  <si>
    <t>Marsha</t>
  </si>
  <si>
    <t>Davidovsky</t>
  </si>
  <si>
    <t>mdavidovskykl@buzzfeed.com</t>
  </si>
  <si>
    <t>469-213-4756</t>
  </si>
  <si>
    <t>79452 Surrey Place</t>
  </si>
  <si>
    <t>Fleurette</t>
  </si>
  <si>
    <t>Zavattieri</t>
  </si>
  <si>
    <t>fzavattieri4l@paypal.com</t>
  </si>
  <si>
    <t>714-918-7354</t>
  </si>
  <si>
    <t>4213 Karstens Drive</t>
  </si>
  <si>
    <t>Angel</t>
  </si>
  <si>
    <t>Ainscow</t>
  </si>
  <si>
    <t>aainscow1y@fastcompany.com</t>
  </si>
  <si>
    <t>425-634-2972</t>
  </si>
  <si>
    <t>25668 Hovde Crossing</t>
  </si>
  <si>
    <t>Pharoah</t>
  </si>
  <si>
    <t>jpharoahdz@goodreads.com</t>
  </si>
  <si>
    <t>901-908-2696</t>
  </si>
  <si>
    <t>43690 Dapin Junction</t>
  </si>
  <si>
    <t>mclemo90@mozilla.com</t>
  </si>
  <si>
    <t>360-785-5703</t>
  </si>
  <si>
    <t>3609 Burning Wood Pass</t>
  </si>
  <si>
    <t>Vancouver</t>
  </si>
  <si>
    <t>Car</t>
  </si>
  <si>
    <t>Vasyutin</t>
  </si>
  <si>
    <t>cvasyutin5i@wix.com</t>
  </si>
  <si>
    <t>812-152-7125</t>
  </si>
  <si>
    <t>21093 Anthes Pass</t>
  </si>
  <si>
    <t>Magog</t>
  </si>
  <si>
    <t>lmagog1m@foxnews.com</t>
  </si>
  <si>
    <t>415-864-3785</t>
  </si>
  <si>
    <t>3596 Lighthouse Bay Point</t>
  </si>
  <si>
    <t>Jared</t>
  </si>
  <si>
    <t>Rosgen</t>
  </si>
  <si>
    <t>jrosgenpy@marriott.com</t>
  </si>
  <si>
    <t>215-520-1401</t>
  </si>
  <si>
    <t>43 Parkside Street</t>
  </si>
  <si>
    <t>Avery</t>
  </si>
  <si>
    <t>Avey</t>
  </si>
  <si>
    <t>aaveyl7@disqus.com</t>
  </si>
  <si>
    <t>412-373-3852</t>
  </si>
  <si>
    <t>8380 Northfield Plaza</t>
  </si>
  <si>
    <t>Esselin</t>
  </si>
  <si>
    <t>fesselinb8@adobe.com</t>
  </si>
  <si>
    <t>954-772-9943</t>
  </si>
  <si>
    <t>60 Forest Dale Crossing</t>
  </si>
  <si>
    <t>Shannon</t>
  </si>
  <si>
    <t>Iacapucci</t>
  </si>
  <si>
    <t>siacapucci6x@tinypic.com</t>
  </si>
  <si>
    <t>505-212-4634</t>
  </si>
  <si>
    <t>2331 Emmet Alley</t>
  </si>
  <si>
    <t>Lowell</t>
  </si>
  <si>
    <t>Fagg</t>
  </si>
  <si>
    <t>lfaggad@shareasale.com</t>
  </si>
  <si>
    <t>561-892-0220</t>
  </si>
  <si>
    <t>43 Grover Drive</t>
  </si>
  <si>
    <t>Hannis</t>
  </si>
  <si>
    <t>Eickhoff</t>
  </si>
  <si>
    <t>heickhoffag@wiley.com</t>
  </si>
  <si>
    <t>831-761-1412</t>
  </si>
  <si>
    <t>53 Montana Road</t>
  </si>
  <si>
    <t>Austina</t>
  </si>
  <si>
    <t>Rivlin</t>
  </si>
  <si>
    <t>arivlinnj@nih.gov</t>
  </si>
  <si>
    <t>770-258-9373</t>
  </si>
  <si>
    <t>5620 Novick Place</t>
  </si>
  <si>
    <t>Lorne</t>
  </si>
  <si>
    <t>McGarvey</t>
  </si>
  <si>
    <t>lmcgarveyfn@unesco.org</t>
  </si>
  <si>
    <t>512-218-4938</t>
  </si>
  <si>
    <t>4000 Heffernan Plaza</t>
  </si>
  <si>
    <t>Gaveltone</t>
  </si>
  <si>
    <t>wgaveltonepz@hud.gov</t>
  </si>
  <si>
    <t>901-227-9007</t>
  </si>
  <si>
    <t>1837 Scofield Center</t>
  </si>
  <si>
    <t>Carney</t>
  </si>
  <si>
    <t>Shenton</t>
  </si>
  <si>
    <t>cshentonl8@java.com</t>
  </si>
  <si>
    <t>706-993-5069</t>
  </si>
  <si>
    <t>86935 Oriole Terrace</t>
  </si>
  <si>
    <t>Romola</t>
  </si>
  <si>
    <t>O'Shiel</t>
  </si>
  <si>
    <t>roshieldi@tiny.cc</t>
  </si>
  <si>
    <t>203-194-8057</t>
  </si>
  <si>
    <t>6964 Lindbergh Street</t>
  </si>
  <si>
    <t>Charlene</t>
  </si>
  <si>
    <t>Portam</t>
  </si>
  <si>
    <t>cportam8m@ycombinator.com</t>
  </si>
  <si>
    <t>412-665-1315</t>
  </si>
  <si>
    <t>8686 Stephen Junction</t>
  </si>
  <si>
    <t>Monini</t>
  </si>
  <si>
    <t>pmonini37@jigsy.com</t>
  </si>
  <si>
    <t>757-328-4397</t>
  </si>
  <si>
    <t>2163 Bayside Avenue</t>
  </si>
  <si>
    <t>Newport News</t>
  </si>
  <si>
    <t>Fonz</t>
  </si>
  <si>
    <t>Fidell</t>
  </si>
  <si>
    <t>ffidellfz@wordpress.com</t>
  </si>
  <si>
    <t>704-689-8919</t>
  </si>
  <si>
    <t>143 Vermont Point</t>
  </si>
  <si>
    <t>Myra</t>
  </si>
  <si>
    <t>Brislawn</t>
  </si>
  <si>
    <t>mbrislawnrl@etsy.com</t>
  </si>
  <si>
    <t>816-306-1145</t>
  </si>
  <si>
    <t>21 Washington Junction</t>
  </si>
  <si>
    <t>Feodora</t>
  </si>
  <si>
    <t>Dockrey</t>
  </si>
  <si>
    <t>fdockreybr@imageshack.us</t>
  </si>
  <si>
    <t>314-610-6543</t>
  </si>
  <si>
    <t>14614 Nobel Junction</t>
  </si>
  <si>
    <t>Cloe</t>
  </si>
  <si>
    <t>Earngy</t>
  </si>
  <si>
    <t>cearngydt@cbsnews.com</t>
  </si>
  <si>
    <t>281-238-6091</t>
  </si>
  <si>
    <t>37 Northport Point</t>
  </si>
  <si>
    <t>Lawrence</t>
  </si>
  <si>
    <t>Ilyin</t>
  </si>
  <si>
    <t>lilyin9s@discovery.com</t>
  </si>
  <si>
    <t>719-695-4587</t>
  </si>
  <si>
    <t>678 Weeping Birch Avenue</t>
  </si>
  <si>
    <t>Goldina</t>
  </si>
  <si>
    <t>Baldacchi</t>
  </si>
  <si>
    <t>gbaldacchiaj@prnewswire.com</t>
  </si>
  <si>
    <t>718-956-1357</t>
  </si>
  <si>
    <t>36888 Esch Crossing</t>
  </si>
  <si>
    <t>Georgine</t>
  </si>
  <si>
    <t>Mander</t>
  </si>
  <si>
    <t>gmander4i@biblegateway.com</t>
  </si>
  <si>
    <t>208-817-6664</t>
  </si>
  <si>
    <t>80 Summer Ridge Drive</t>
  </si>
  <si>
    <t>Ezekiel</t>
  </si>
  <si>
    <t>Olyonov</t>
  </si>
  <si>
    <t>eolyonov39@bigcartel.com</t>
  </si>
  <si>
    <t>202-187-3835</t>
  </si>
  <si>
    <t>21753 Westport Park</t>
  </si>
  <si>
    <t>Wynny</t>
  </si>
  <si>
    <t>Dymoke</t>
  </si>
  <si>
    <t>wdymokepb@parallels.com</t>
  </si>
  <si>
    <t>213-923-2404</t>
  </si>
  <si>
    <t>19598 Holy Cross Terrace</t>
  </si>
  <si>
    <t>Chaddy</t>
  </si>
  <si>
    <t>Droghan</t>
  </si>
  <si>
    <t>cdroghanpg@over-blog.com</t>
  </si>
  <si>
    <t>253-309-2302</t>
  </si>
  <si>
    <t>9803 Di Loreto Trail</t>
  </si>
  <si>
    <t>Win</t>
  </si>
  <si>
    <t>Ovanesian</t>
  </si>
  <si>
    <t>wovanesian7k@wikipedia.org</t>
  </si>
  <si>
    <t>520-146-1040</t>
  </si>
  <si>
    <t>7098 Hoffman Terrace</t>
  </si>
  <si>
    <t>McCook</t>
  </si>
  <si>
    <t>rmccookma@studiopress.com</t>
  </si>
  <si>
    <t>774-768-1289</t>
  </si>
  <si>
    <t>11 Jay Way</t>
  </si>
  <si>
    <t>Gwynne</t>
  </si>
  <si>
    <t>O' Gara</t>
  </si>
  <si>
    <t>goe7@samsung.com</t>
  </si>
  <si>
    <t>517-329-8813</t>
  </si>
  <si>
    <t>5020 Vernon Parkway</t>
  </si>
  <si>
    <t>Rhoda</t>
  </si>
  <si>
    <t>rbagge56@ucla.edu</t>
  </si>
  <si>
    <t>651-770-1961</t>
  </si>
  <si>
    <t>63 Summer Ridge Trail</t>
  </si>
  <si>
    <t>Pace</t>
  </si>
  <si>
    <t>Grigoroni</t>
  </si>
  <si>
    <t>pgrigoroni8x@nbcnews.com</t>
  </si>
  <si>
    <t>914-144-0790</t>
  </si>
  <si>
    <t>4582 Arapahoe Parkway</t>
  </si>
  <si>
    <t>Grzelak</t>
  </si>
  <si>
    <t>cgrzelak1w@feedburner.com</t>
  </si>
  <si>
    <t>901-728-2743</t>
  </si>
  <si>
    <t>450 Northridge Plaza</t>
  </si>
  <si>
    <t>Rich</t>
  </si>
  <si>
    <t>Reicherz</t>
  </si>
  <si>
    <t>rreicherzck@geocities.com</t>
  </si>
  <si>
    <t>754-997-3345</t>
  </si>
  <si>
    <t>3986 Carberry Hill</t>
  </si>
  <si>
    <t>Margret</t>
  </si>
  <si>
    <t>Fuentes</t>
  </si>
  <si>
    <t>mfuentes12@icq.com</t>
  </si>
  <si>
    <t>303-391-1984</t>
  </si>
  <si>
    <t>48343 South Junction</t>
  </si>
  <si>
    <t>Grady</t>
  </si>
  <si>
    <t>Shand</t>
  </si>
  <si>
    <t>gshandq@un.org</t>
  </si>
  <si>
    <t>727-968-5991</t>
  </si>
  <si>
    <t>1859 Petterle Circle</t>
  </si>
  <si>
    <t>Raynard</t>
  </si>
  <si>
    <t>McFeat</t>
  </si>
  <si>
    <t>rmcfeatgj@skyrock.com</t>
  </si>
  <si>
    <t>646-305-9721</t>
  </si>
  <si>
    <t>96 Acker Pass</t>
  </si>
  <si>
    <t>Alicea</t>
  </si>
  <si>
    <t>Loos</t>
  </si>
  <si>
    <t>aloosi3@auda.org.au</t>
  </si>
  <si>
    <t>361-488-3906</t>
  </si>
  <si>
    <t>927 Meadow Valley Way</t>
  </si>
  <si>
    <t>Hal</t>
  </si>
  <si>
    <t>hmacelroyi7@biglobe.ne.jp</t>
  </si>
  <si>
    <t>760-832-3827</t>
  </si>
  <si>
    <t>78208 Oakridge Road</t>
  </si>
  <si>
    <t>Desiree</t>
  </si>
  <si>
    <t>Hennemann</t>
  </si>
  <si>
    <t>dhennemanna3@oakley.com</t>
  </si>
  <si>
    <t>914-438-4451</t>
  </si>
  <si>
    <t>21291 Cherokee Avenue</t>
  </si>
  <si>
    <t>Mount Vernon</t>
  </si>
  <si>
    <t>Willette</t>
  </si>
  <si>
    <t>Edgin</t>
  </si>
  <si>
    <t>wedgin5b@seattletimes.com</t>
  </si>
  <si>
    <t>952-735-1684</t>
  </si>
  <si>
    <t>290 Sullivan Center</t>
  </si>
  <si>
    <t>Aili</t>
  </si>
  <si>
    <t>Stockey</t>
  </si>
  <si>
    <t>astockey3d@irs.gov</t>
  </si>
  <si>
    <t>617-830-3938</t>
  </si>
  <si>
    <t>90 Northfield Court</t>
  </si>
  <si>
    <t>Lynn</t>
  </si>
  <si>
    <t>Rycca</t>
  </si>
  <si>
    <t>Sunshine</t>
  </si>
  <si>
    <t>rsunshineln@cdc.gov</t>
  </si>
  <si>
    <t>949-702-6599</t>
  </si>
  <si>
    <t>14 Gerald Center</t>
  </si>
  <si>
    <t>Orton</t>
  </si>
  <si>
    <t>Chaffin</t>
  </si>
  <si>
    <t>ochaffing9@wp.com</t>
  </si>
  <si>
    <t>314-199-4927</t>
  </si>
  <si>
    <t>8964 Maple Wood Place</t>
  </si>
  <si>
    <t>Agnella</t>
  </si>
  <si>
    <t>Franceschielli</t>
  </si>
  <si>
    <t>afranceschiellim1@linkedin.com</t>
  </si>
  <si>
    <t>415-757-6185</t>
  </si>
  <si>
    <t>754 Summerview Avenue</t>
  </si>
  <si>
    <t>Arleta</t>
  </si>
  <si>
    <t>Bernadot</t>
  </si>
  <si>
    <t>abernadotq3@state.gov</t>
  </si>
  <si>
    <t>210-836-2257</t>
  </si>
  <si>
    <t>7306 Basil Junction</t>
  </si>
  <si>
    <t>Brit</t>
  </si>
  <si>
    <t>McConigal</t>
  </si>
  <si>
    <t>bmcconigalrm@si.edu</t>
  </si>
  <si>
    <t>309-437-0344</t>
  </si>
  <si>
    <t>2243 Jenna Center</t>
  </si>
  <si>
    <t>Underhill</t>
  </si>
  <si>
    <t>tunderhillcb@hp.com</t>
  </si>
  <si>
    <t>202-760-2095</t>
  </si>
  <si>
    <t>3444 Fremont Lane</t>
  </si>
  <si>
    <t>Gerladina</t>
  </si>
  <si>
    <t>Bosden</t>
  </si>
  <si>
    <t>gbosdenoq@altervista.org</t>
  </si>
  <si>
    <t>415-453-6036</t>
  </si>
  <si>
    <t>87131 Weeping Birch Terrace</t>
  </si>
  <si>
    <t>Priscilla</t>
  </si>
  <si>
    <t>Camerana</t>
  </si>
  <si>
    <t>pcameranaol@ed.gov</t>
  </si>
  <si>
    <t>312-391-3075</t>
  </si>
  <si>
    <t>882 Prairieview Way</t>
  </si>
  <si>
    <t>Lucina</t>
  </si>
  <si>
    <t>ltrudekk@cam.ac.uk</t>
  </si>
  <si>
    <t>504-130-0981</t>
  </si>
  <si>
    <t>59 Milwaukee Parkway</t>
  </si>
  <si>
    <t>Ivor</t>
  </si>
  <si>
    <t>McShirrie</t>
  </si>
  <si>
    <t>imcshirrie2f@squidoo.com</t>
  </si>
  <si>
    <t>501-544-7221</t>
  </si>
  <si>
    <t>53 Iowa Street</t>
  </si>
  <si>
    <t>Gaultiero</t>
  </si>
  <si>
    <t>Sweeting</t>
  </si>
  <si>
    <t>gsweeting7t@w3.org</t>
  </si>
  <si>
    <t>202-851-2910</t>
  </si>
  <si>
    <t>71714 Bluejay Crossing</t>
  </si>
  <si>
    <t>Layney</t>
  </si>
  <si>
    <t>O'Riordan</t>
  </si>
  <si>
    <t>loriordan8v@arstechnica.com</t>
  </si>
  <si>
    <t>703-665-9870</t>
  </si>
  <si>
    <t>5326 Badeau Point</t>
  </si>
  <si>
    <t>August</t>
  </si>
  <si>
    <t>acumberpatch25@sfgate.com</t>
  </si>
  <si>
    <t>419-500-4361</t>
  </si>
  <si>
    <t>17297 Village Drive</t>
  </si>
  <si>
    <t>Alfie</t>
  </si>
  <si>
    <t>Dinse</t>
  </si>
  <si>
    <t>adinsec8@cam.ac.uk</t>
  </si>
  <si>
    <t>805-373-6557</t>
  </si>
  <si>
    <t>76 7th Avenue</t>
  </si>
  <si>
    <t>Wickey</t>
  </si>
  <si>
    <t>pwickeykn@noaa.gov</t>
  </si>
  <si>
    <t>952-195-0197</t>
  </si>
  <si>
    <t>991 Northfield Parkway</t>
  </si>
  <si>
    <t>Chandal</t>
  </si>
  <si>
    <t>Habbal</t>
  </si>
  <si>
    <t>chabbalon@msu.edu</t>
  </si>
  <si>
    <t>571-181-9521</t>
  </si>
  <si>
    <t>578 Karstens Road</t>
  </si>
  <si>
    <t>Alvie</t>
  </si>
  <si>
    <t>Gawthrope</t>
  </si>
  <si>
    <t>agawthrope1v@intel.com</t>
  </si>
  <si>
    <t>904-828-4535</t>
  </si>
  <si>
    <t>6314 4th Drive</t>
  </si>
  <si>
    <t>Nikolai</t>
  </si>
  <si>
    <t>Hukin</t>
  </si>
  <si>
    <t>nhukin15@sourceforge.net</t>
  </si>
  <si>
    <t>805-935-2589</t>
  </si>
  <si>
    <t>6830 David Park</t>
  </si>
  <si>
    <t>kgarrardin@imgur.com</t>
  </si>
  <si>
    <t>818-618-1044</t>
  </si>
  <si>
    <t>6475 Manley Alley</t>
  </si>
  <si>
    <t>Darryl</t>
  </si>
  <si>
    <t>Vassar</t>
  </si>
  <si>
    <t>dvassarph@ovh.net</t>
  </si>
  <si>
    <t>775-324-9972</t>
  </si>
  <si>
    <t>72138 Mosinee Hill</t>
  </si>
  <si>
    <t>Jess</t>
  </si>
  <si>
    <t>Heindrick</t>
  </si>
  <si>
    <t>jheindrick75@friendfeed.com</t>
  </si>
  <si>
    <t>214-364-4037</t>
  </si>
  <si>
    <t>483 Farragut Trail</t>
  </si>
  <si>
    <t>Tonia</t>
  </si>
  <si>
    <t>Zanni</t>
  </si>
  <si>
    <t>tzannimc@umich.edu</t>
  </si>
  <si>
    <t>218-912-2872</t>
  </si>
  <si>
    <t>300 Packers Alley</t>
  </si>
  <si>
    <t>Jablonski</t>
  </si>
  <si>
    <t>ejablonskidi@adobe.com</t>
  </si>
  <si>
    <t>478-149-4825</t>
  </si>
  <si>
    <t>335 Monica Hill</t>
  </si>
  <si>
    <t>Bone</t>
  </si>
  <si>
    <t>Gellion</t>
  </si>
  <si>
    <t>bgellion2q@un.org</t>
  </si>
  <si>
    <t>727-166-4638</t>
  </si>
  <si>
    <t>3940 Goodland Parkway</t>
  </si>
  <si>
    <t>Maridel</t>
  </si>
  <si>
    <t>Drayson</t>
  </si>
  <si>
    <t>mdrayson93@stanford.edu</t>
  </si>
  <si>
    <t>520-197-3980</t>
  </si>
  <si>
    <t>371 Transport Lane</t>
  </si>
  <si>
    <t>Ethelyn</t>
  </si>
  <si>
    <t>epaulall@hugedomains.com</t>
  </si>
  <si>
    <t>801-663-5550</t>
  </si>
  <si>
    <t>32 Spenser Park</t>
  </si>
  <si>
    <t>Adams</t>
  </si>
  <si>
    <t>Zimmermanns</t>
  </si>
  <si>
    <t>azimmermanns3x@feedburner.com</t>
  </si>
  <si>
    <t>480-765-4865</t>
  </si>
  <si>
    <t>2362 Grim Terrace</t>
  </si>
  <si>
    <t>Gilbert</t>
  </si>
  <si>
    <t>Donnell</t>
  </si>
  <si>
    <t>Standen</t>
  </si>
  <si>
    <t>dstanden3u@zdnet.com</t>
  </si>
  <si>
    <t>540-174-2152</t>
  </si>
  <si>
    <t>24555 Northland Avenue</t>
  </si>
  <si>
    <t>Rudy</t>
  </si>
  <si>
    <t>Terzi</t>
  </si>
  <si>
    <t>rterzinc@youtu.be</t>
  </si>
  <si>
    <t>540-102-3029</t>
  </si>
  <si>
    <t>974 Lakeland Hill</t>
  </si>
  <si>
    <t>Valentina</t>
  </si>
  <si>
    <t>Rennocks</t>
  </si>
  <si>
    <t>vrennocks5n@ow.ly</t>
  </si>
  <si>
    <t>812-361-6404</t>
  </si>
  <si>
    <t>4212 Melvin Plaza</t>
  </si>
  <si>
    <t>Kaycee</t>
  </si>
  <si>
    <t>Marshfield</t>
  </si>
  <si>
    <t>kmarshfieldcs@jiathis.com</t>
  </si>
  <si>
    <t>563-329-5171</t>
  </si>
  <si>
    <t>6048 Crescent Oaks Avenue</t>
  </si>
  <si>
    <t>Jacenta</t>
  </si>
  <si>
    <t>Robus</t>
  </si>
  <si>
    <t>jrobus9b@miitbeian.gov.cn</t>
  </si>
  <si>
    <t>719-956-1884</t>
  </si>
  <si>
    <t>64 Dunning Junction</t>
  </si>
  <si>
    <t>Veall</t>
  </si>
  <si>
    <t>bveallbd@newsvine.com</t>
  </si>
  <si>
    <t>859-481-5328</t>
  </si>
  <si>
    <t>58964 Green Ridge Center</t>
  </si>
  <si>
    <t>Jermey</t>
  </si>
  <si>
    <t>pjermeyqp@hugedomains.com</t>
  </si>
  <si>
    <t>505-649-2438</t>
  </si>
  <si>
    <t>60 Fisk Crossing</t>
  </si>
  <si>
    <t>Emmet</t>
  </si>
  <si>
    <t>Shmyr</t>
  </si>
  <si>
    <t>eshmyr5a@is.gd</t>
  </si>
  <si>
    <t>816-788-6000</t>
  </si>
  <si>
    <t>531 Mcguire Lane</t>
  </si>
  <si>
    <t>Eddie</t>
  </si>
  <si>
    <t>Kennaway</t>
  </si>
  <si>
    <t>ekennaway61@gnu.org</t>
  </si>
  <si>
    <t>786-420-2319</t>
  </si>
  <si>
    <t>38089 Stephen Circle</t>
  </si>
  <si>
    <t>Merl</t>
  </si>
  <si>
    <t>Hasslocher</t>
  </si>
  <si>
    <t>mhasslocherm8@paginegialle.it</t>
  </si>
  <si>
    <t>754-559-2754</t>
  </si>
  <si>
    <t>6682 Mccormick Parkway</t>
  </si>
  <si>
    <t>Lula</t>
  </si>
  <si>
    <t>MacCoughen</t>
  </si>
  <si>
    <t>lmaccoughen4t@unc.edu</t>
  </si>
  <si>
    <t>937-669-4804</t>
  </si>
  <si>
    <t>6877 Charing Cross Drive</t>
  </si>
  <si>
    <t>Vinita</t>
  </si>
  <si>
    <t>Sitch</t>
  </si>
  <si>
    <t>vsitchkp@phoca.cz</t>
  </si>
  <si>
    <t>559-106-0679</t>
  </si>
  <si>
    <t>5157 Meadow Valley Court</t>
  </si>
  <si>
    <t>Hanlon</t>
  </si>
  <si>
    <t>ghanlon9e@sun.com</t>
  </si>
  <si>
    <t>619-690-7035</t>
  </si>
  <si>
    <t>10692 Kensington Crossing</t>
  </si>
  <si>
    <t>Andree</t>
  </si>
  <si>
    <t>Vango</t>
  </si>
  <si>
    <t>avangoh7@tamu.edu</t>
  </si>
  <si>
    <t>313-165-9379</t>
  </si>
  <si>
    <t>18 Leroy Road</t>
  </si>
  <si>
    <t>Cami</t>
  </si>
  <si>
    <t>Blandford</t>
  </si>
  <si>
    <t>cblandfordl6@dailymotion.com</t>
  </si>
  <si>
    <t>972-129-0594</t>
  </si>
  <si>
    <t>4375 Commercial Drive</t>
  </si>
  <si>
    <t>Eilis</t>
  </si>
  <si>
    <t>Whisson</t>
  </si>
  <si>
    <t>ewhissoncm@jugem.jp</t>
  </si>
  <si>
    <t>304-790-9942</t>
  </si>
  <si>
    <t>2348 Hanover Point</t>
  </si>
  <si>
    <t>Melosa</t>
  </si>
  <si>
    <t>Heasley</t>
  </si>
  <si>
    <t>mheasleyd1@cnet.com</t>
  </si>
  <si>
    <t>507-757-2143</t>
  </si>
  <si>
    <t>7819 Westerfield Lane</t>
  </si>
  <si>
    <t>Gosnoll</t>
  </si>
  <si>
    <t>ggosnoll2p@google.com.hk</t>
  </si>
  <si>
    <t>801-792-1006</t>
  </si>
  <si>
    <t>94 Stuart Place</t>
  </si>
  <si>
    <t>Jerrold</t>
  </si>
  <si>
    <t>Hector</t>
  </si>
  <si>
    <t>jhectores@geocities.com</t>
  </si>
  <si>
    <t>559-989-8821</t>
  </si>
  <si>
    <t>63002 Burrows Drive</t>
  </si>
  <si>
    <t>Dureden</t>
  </si>
  <si>
    <t>iduredengd@github.com</t>
  </si>
  <si>
    <t>724-384-2041</t>
  </si>
  <si>
    <t>81352 Talisman Trail</t>
  </si>
  <si>
    <t>Brendin</t>
  </si>
  <si>
    <t>Rickaby</t>
  </si>
  <si>
    <t>brickabya2@europa.eu</t>
  </si>
  <si>
    <t>913-816-9773</t>
  </si>
  <si>
    <t>4452 Mesta Place</t>
  </si>
  <si>
    <t>Daryle</t>
  </si>
  <si>
    <t>despinasqa@umich.edu</t>
  </si>
  <si>
    <t>614-628-7676</t>
  </si>
  <si>
    <t>698 Carioca Pass</t>
  </si>
  <si>
    <t>Berri</t>
  </si>
  <si>
    <t>Andrick</t>
  </si>
  <si>
    <t>bandrickao@smugmug.com</t>
  </si>
  <si>
    <t>571-877-8109</t>
  </si>
  <si>
    <t>3214 Stuart Trail</t>
  </si>
  <si>
    <t>Arlin</t>
  </si>
  <si>
    <t>Relf</t>
  </si>
  <si>
    <t>arelfro@dion.ne.jp</t>
  </si>
  <si>
    <t>412-806-2344</t>
  </si>
  <si>
    <t>94021 New Castle Circle</t>
  </si>
  <si>
    <t>Clementius</t>
  </si>
  <si>
    <t>Sleightholme</t>
  </si>
  <si>
    <t>csleightholme53@surveymonkey.com</t>
  </si>
  <si>
    <t>571-100-2178</t>
  </si>
  <si>
    <t>96181 Acker Avenue</t>
  </si>
  <si>
    <t>Geordie</t>
  </si>
  <si>
    <t>Stiggers</t>
  </si>
  <si>
    <t>gstiggersdd@eventbrite.com</t>
  </si>
  <si>
    <t>727-777-8163</t>
  </si>
  <si>
    <t>11106 Cordelia Plaza</t>
  </si>
  <si>
    <t>Geralda</t>
  </si>
  <si>
    <t>Deas</t>
  </si>
  <si>
    <t>gdeas6k@ustream.tv</t>
  </si>
  <si>
    <t>916-470-1596</t>
  </si>
  <si>
    <t>99447 Namekagon Road</t>
  </si>
  <si>
    <t>Lodovico</t>
  </si>
  <si>
    <t>Binnie</t>
  </si>
  <si>
    <t>lbinniebq@aol.com</t>
  </si>
  <si>
    <t>305-148-6783</t>
  </si>
  <si>
    <t>37405 Arrowood Alley</t>
  </si>
  <si>
    <t>Hollywood</t>
  </si>
  <si>
    <t>Leuren</t>
  </si>
  <si>
    <t>dleurenpk@google.com</t>
  </si>
  <si>
    <t>214-698-8479</t>
  </si>
  <si>
    <t>521 Crest Line Junction</t>
  </si>
  <si>
    <t>Roxana</t>
  </si>
  <si>
    <t>Charville</t>
  </si>
  <si>
    <t>rcharville3k@ovh.net</t>
  </si>
  <si>
    <t>256-521-6301</t>
  </si>
  <si>
    <t>181 Sundown Crossing</t>
  </si>
  <si>
    <t>Charin</t>
  </si>
  <si>
    <t>Soame</t>
  </si>
  <si>
    <t>csoameqq@yelp.com</t>
  </si>
  <si>
    <t>304-149-8549</t>
  </si>
  <si>
    <t>9641 Petterle Way</t>
  </si>
  <si>
    <t>Ronnie</t>
  </si>
  <si>
    <t>Duckhouse</t>
  </si>
  <si>
    <t>rduckhousejz@unesco.org</t>
  </si>
  <si>
    <t>202-984-9206</t>
  </si>
  <si>
    <t>73154 Walton Lane</t>
  </si>
  <si>
    <t>Adriana</t>
  </si>
  <si>
    <t>Freyn</t>
  </si>
  <si>
    <t>afreynne@alexa.com</t>
  </si>
  <si>
    <t>863-273-9116</t>
  </si>
  <si>
    <t>8763 Crownhardt Alley</t>
  </si>
  <si>
    <t>Abbatini</t>
  </si>
  <si>
    <t>mabbatini71@state.gov</t>
  </si>
  <si>
    <t>520-406-2310</t>
  </si>
  <si>
    <t>275 Northport Hill</t>
  </si>
  <si>
    <t>Dianne</t>
  </si>
  <si>
    <t>Keasy</t>
  </si>
  <si>
    <t>dkeasymh@boston.com</t>
  </si>
  <si>
    <t>602-663-5223</t>
  </si>
  <si>
    <t>6945 Almo Park</t>
  </si>
  <si>
    <t>Banbridge</t>
  </si>
  <si>
    <t>kbanbridgehl@shop-pro.jp</t>
  </si>
  <si>
    <t>305-381-7932</t>
  </si>
  <si>
    <t>233 7th Hill</t>
  </si>
  <si>
    <t>Farr</t>
  </si>
  <si>
    <t>Lorincz</t>
  </si>
  <si>
    <t>florincz3s@comsenz.com</t>
  </si>
  <si>
    <t>361-817-2981</t>
  </si>
  <si>
    <t>48 Roth Point</t>
  </si>
  <si>
    <t>Gheorghie</t>
  </si>
  <si>
    <t>ggheorghieox@washingtonpost.com</t>
  </si>
  <si>
    <t>713-181-2029</t>
  </si>
  <si>
    <t>620 School Trail</t>
  </si>
  <si>
    <t>O'Keaveny</t>
  </si>
  <si>
    <t>tokeaveny41@fastcompany.com</t>
  </si>
  <si>
    <t>713-998-3884</t>
  </si>
  <si>
    <t>36 Hermina Park</t>
  </si>
  <si>
    <t>Bennie</t>
  </si>
  <si>
    <t>Petera</t>
  </si>
  <si>
    <t>bpeteragb@wufoo.com</t>
  </si>
  <si>
    <t>404-557-0175</t>
  </si>
  <si>
    <t>2278 Corscot Court</t>
  </si>
  <si>
    <t>Herb</t>
  </si>
  <si>
    <t>Antonetti</t>
  </si>
  <si>
    <t>hantonetti31@wix.com</t>
  </si>
  <si>
    <t>423-196-2033</t>
  </si>
  <si>
    <t>25515 Declaration Hill</t>
  </si>
  <si>
    <t>Carley</t>
  </si>
  <si>
    <t>Boydell</t>
  </si>
  <si>
    <t>cboydellnw@mtv.com</t>
  </si>
  <si>
    <t>404-367-7574</t>
  </si>
  <si>
    <t>27 Ohio Court</t>
  </si>
  <si>
    <t>Lampkin</t>
  </si>
  <si>
    <t>blampkinw@ihg.com</t>
  </si>
  <si>
    <t>858-289-4089</t>
  </si>
  <si>
    <t>74 Oneill Point</t>
  </si>
  <si>
    <t>Richy</t>
  </si>
  <si>
    <t>Mateiko</t>
  </si>
  <si>
    <t>rmateikogg@merriam-webster.com</t>
  </si>
  <si>
    <t>915-453-4320</t>
  </si>
  <si>
    <t>372 Talisman Circle</t>
  </si>
  <si>
    <t>Ara</t>
  </si>
  <si>
    <t>Saylor</t>
  </si>
  <si>
    <t>asaylor4g@weebly.com</t>
  </si>
  <si>
    <t>419-340-0252</t>
  </si>
  <si>
    <t>37558 Carberry Avenue</t>
  </si>
  <si>
    <t>Worshall</t>
  </si>
  <si>
    <t>fworshallbb@pbs.org</t>
  </si>
  <si>
    <t>408-689-0341</t>
  </si>
  <si>
    <t>64 Cardinal Crossing</t>
  </si>
  <si>
    <t>Knapton</t>
  </si>
  <si>
    <t>kknaptoncd@nature.com</t>
  </si>
  <si>
    <t>772-574-7982</t>
  </si>
  <si>
    <t>1245 Burrows Alley</t>
  </si>
  <si>
    <t>Matuska</t>
  </si>
  <si>
    <t>jmatuskame@ft.com</t>
  </si>
  <si>
    <t>404-905-4941</t>
  </si>
  <si>
    <t>70 Bultman Place</t>
  </si>
  <si>
    <t>Brandtr</t>
  </si>
  <si>
    <t>Hadingham</t>
  </si>
  <si>
    <t>bhadingham3r@goo.ne.jp</t>
  </si>
  <si>
    <t>913-705-9580</t>
  </si>
  <si>
    <t>492 Grayhawk Park</t>
  </si>
  <si>
    <t>Rubbens</t>
  </si>
  <si>
    <t>crubbens6t@disqus.com</t>
  </si>
  <si>
    <t>281-527-6512</t>
  </si>
  <si>
    <t>6266 Mariners Cove Trail</t>
  </si>
  <si>
    <t>Auberta</t>
  </si>
  <si>
    <t>Sweetnam</t>
  </si>
  <si>
    <t>asweetnamd0@europa.eu</t>
  </si>
  <si>
    <t>615-237-6129</t>
  </si>
  <si>
    <t>8560 Hagan Crossing</t>
  </si>
  <si>
    <t>Farrel</t>
  </si>
  <si>
    <t>Raylton</t>
  </si>
  <si>
    <t>fraylton54@fema.gov</t>
  </si>
  <si>
    <t>303-494-2733</t>
  </si>
  <si>
    <t>977 Schurz Hill</t>
  </si>
  <si>
    <t>Byram</t>
  </si>
  <si>
    <t>Scollick</t>
  </si>
  <si>
    <t>bscollickpc@npr.org</t>
  </si>
  <si>
    <t>859-546-4115</t>
  </si>
  <si>
    <t>28189 Algoma Plaza</t>
  </si>
  <si>
    <t>Costa</t>
  </si>
  <si>
    <t>Wittrington</t>
  </si>
  <si>
    <t>cwittringtonhp@netscape.com</t>
  </si>
  <si>
    <t>615-448-3576</t>
  </si>
  <si>
    <t>76435 Bunting Place</t>
  </si>
  <si>
    <t>Ellissa</t>
  </si>
  <si>
    <t>Penner</t>
  </si>
  <si>
    <t>epenner9o@people.com.cn</t>
  </si>
  <si>
    <t>863-645-7401</t>
  </si>
  <si>
    <t>9435 Roxbury Trail</t>
  </si>
  <si>
    <t>Roi</t>
  </si>
  <si>
    <t>Marchand</t>
  </si>
  <si>
    <t>rmarchandhj@google.ru</t>
  </si>
  <si>
    <t>970-826-7483</t>
  </si>
  <si>
    <t>46653 Lunder Circle</t>
  </si>
  <si>
    <t>Darsie</t>
  </si>
  <si>
    <t>Whitland</t>
  </si>
  <si>
    <t>dwhitlandrr@w3.org</t>
  </si>
  <si>
    <t>702-341-0695</t>
  </si>
  <si>
    <t>699 Larry Terrace</t>
  </si>
  <si>
    <t>Gayler</t>
  </si>
  <si>
    <t>Emeney</t>
  </si>
  <si>
    <t>gemeneyci@wikimedia.org</t>
  </si>
  <si>
    <t>323-803-0514</t>
  </si>
  <si>
    <t>668 Nevada Avenue</t>
  </si>
  <si>
    <t>Shillington</t>
  </si>
  <si>
    <t>bshillingtonn7@imageshack.us</t>
  </si>
  <si>
    <t>915-452-5732</t>
  </si>
  <si>
    <t>9655 Dottie Place</t>
  </si>
  <si>
    <t>Gwendolyn</t>
  </si>
  <si>
    <t>Boomes</t>
  </si>
  <si>
    <t>gboomesjr@scribd.com</t>
  </si>
  <si>
    <t>603-967-0452</t>
  </si>
  <si>
    <t>3487 Forest Parkway</t>
  </si>
  <si>
    <t>awalshj1@dell.com</t>
  </si>
  <si>
    <t>928-506-9720</t>
  </si>
  <si>
    <t>7459 Messerschmidt Park</t>
  </si>
  <si>
    <t>Trixie</t>
  </si>
  <si>
    <t>Janisson</t>
  </si>
  <si>
    <t>tjanissondo@oakley.com</t>
  </si>
  <si>
    <t>205-726-0380</t>
  </si>
  <si>
    <t>97072 Fairfield Way</t>
  </si>
  <si>
    <t>Locock</t>
  </si>
  <si>
    <t>slocockig@wp.com</t>
  </si>
  <si>
    <t>203-469-6193</t>
  </si>
  <si>
    <t>42110 Hansons Point</t>
  </si>
  <si>
    <t>iashleeqv@tumblr.com</t>
  </si>
  <si>
    <t>419-811-4659</t>
  </si>
  <si>
    <t>9553 Melody Plaza</t>
  </si>
  <si>
    <t>Cassaundra</t>
  </si>
  <si>
    <t>Laurenzi</t>
  </si>
  <si>
    <t>claurenzibt@noaa.gov</t>
  </si>
  <si>
    <t>754-355-6654</t>
  </si>
  <si>
    <t>73504 Walton Drive</t>
  </si>
  <si>
    <t>Earlie</t>
  </si>
  <si>
    <t>Mergue</t>
  </si>
  <si>
    <t>emergue9q@nhs.uk</t>
  </si>
  <si>
    <t>336-581-3838</t>
  </si>
  <si>
    <t>4881 Schurz Street</t>
  </si>
  <si>
    <t>Larissa</t>
  </si>
  <si>
    <t>Petrovic</t>
  </si>
  <si>
    <t>lpetrovicr3@newyorker.com</t>
  </si>
  <si>
    <t>540-939-8833</t>
  </si>
  <si>
    <t>81898 Lillian Junction</t>
  </si>
  <si>
    <t>Jordain</t>
  </si>
  <si>
    <t>Clears</t>
  </si>
  <si>
    <t>jclearsb0@google.ca</t>
  </si>
  <si>
    <t>816-910-2556</t>
  </si>
  <si>
    <t>59 Superior Place</t>
  </si>
  <si>
    <t>Kathlin</t>
  </si>
  <si>
    <t>Agar</t>
  </si>
  <si>
    <t>kagarnv@mit.edu</t>
  </si>
  <si>
    <t>404-356-5415</t>
  </si>
  <si>
    <t>31522 Northfield Terrace</t>
  </si>
  <si>
    <t>Morganica</t>
  </si>
  <si>
    <t>Abelwhite</t>
  </si>
  <si>
    <t>mabelwhitecs@yahoo.com</t>
  </si>
  <si>
    <t>772-664-3833</t>
  </si>
  <si>
    <t>33 Amoth Terrace</t>
  </si>
  <si>
    <t>Mahomet</t>
  </si>
  <si>
    <t>smahomet19@thetimes.co.uk</t>
  </si>
  <si>
    <t>502-131-2454</t>
  </si>
  <si>
    <t>13892 Tennessee Place</t>
  </si>
  <si>
    <t>Vivianne</t>
  </si>
  <si>
    <t>Nemchinov</t>
  </si>
  <si>
    <t>vnemchinovq7@wiley.com</t>
  </si>
  <si>
    <t>254-178-8385</t>
  </si>
  <si>
    <t>82095 Sommers Drive</t>
  </si>
  <si>
    <t>Temple</t>
  </si>
  <si>
    <t>Girardey</t>
  </si>
  <si>
    <t>jgirardey1t@army.mil</t>
  </si>
  <si>
    <t>504-247-2730</t>
  </si>
  <si>
    <t>81879 Sunbrook Court</t>
  </si>
  <si>
    <t>Martha</t>
  </si>
  <si>
    <t>Willoway</t>
  </si>
  <si>
    <t>mwillowaybo@elpais.com</t>
  </si>
  <si>
    <t>312-366-2460</t>
  </si>
  <si>
    <t>1831 East Drive</t>
  </si>
  <si>
    <t>Madelena</t>
  </si>
  <si>
    <t>Coom</t>
  </si>
  <si>
    <t>mcoomlg@ocn.ne.jp</t>
  </si>
  <si>
    <t>561-448-3345</t>
  </si>
  <si>
    <t>6938 Westridge Drive</t>
  </si>
  <si>
    <t>Des</t>
  </si>
  <si>
    <t>Scrace</t>
  </si>
  <si>
    <t>dscracehm@google.ru</t>
  </si>
  <si>
    <t>979-530-8909</t>
  </si>
  <si>
    <t>78 Gina Place</t>
  </si>
  <si>
    <t>Whillock</t>
  </si>
  <si>
    <t>lwhillock3u@woothemes.com</t>
  </si>
  <si>
    <t>586-701-5693</t>
  </si>
  <si>
    <t>96898 Crownhardt Plaza</t>
  </si>
  <si>
    <t>Dunsire</t>
  </si>
  <si>
    <t>adunsire1q@feedburner.com</t>
  </si>
  <si>
    <t>904-499-5974</t>
  </si>
  <si>
    <t>440 Hoffman Junction</t>
  </si>
  <si>
    <t>Benjamen</t>
  </si>
  <si>
    <t>Nyland</t>
  </si>
  <si>
    <t>bnyland9x@discuz.net</t>
  </si>
  <si>
    <t>253-278-2649</t>
  </si>
  <si>
    <t>49 Dixon Terrace</t>
  </si>
  <si>
    <t>Pren</t>
  </si>
  <si>
    <t>Stockport</t>
  </si>
  <si>
    <t>pstockportku@army.mil</t>
  </si>
  <si>
    <t>315-203-3762</t>
  </si>
  <si>
    <t>70 Golf Course Parkway</t>
  </si>
  <si>
    <t>Tedman</t>
  </si>
  <si>
    <t>Stockings</t>
  </si>
  <si>
    <t>tstockings94@opera.com</t>
  </si>
  <si>
    <t>810-434-7886</t>
  </si>
  <si>
    <t>406 Rigney Drive</t>
  </si>
  <si>
    <t>Jackie</t>
  </si>
  <si>
    <t>Johnes</t>
  </si>
  <si>
    <t>jjohnesgq@ca.gov</t>
  </si>
  <si>
    <t>941-491-1065</t>
  </si>
  <si>
    <t>19 Sunnyside Trail</t>
  </si>
  <si>
    <t>Dorella</t>
  </si>
  <si>
    <t>Saxton</t>
  </si>
  <si>
    <t>dsaxton96@cornell.edu</t>
  </si>
  <si>
    <t>404-165-3184</t>
  </si>
  <si>
    <t>48 Prairieview Crossing</t>
  </si>
  <si>
    <t>Rubia</t>
  </si>
  <si>
    <t>Theuff</t>
  </si>
  <si>
    <t>rtheuffem@sfgate.com</t>
  </si>
  <si>
    <t>814-232-6220</t>
  </si>
  <si>
    <t>70 Vernon Junction</t>
  </si>
  <si>
    <t>Morissa</t>
  </si>
  <si>
    <t>Vasic</t>
  </si>
  <si>
    <t>mvasiclp@sourceforge.net</t>
  </si>
  <si>
    <t>727-419-6625</t>
  </si>
  <si>
    <t>49 Susan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</si>
</sst>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\-mm\-dd;@"/>
    <numFmt numFmtId="165" formatCode="_([$$-409]* #,##0.00_);_([$$-409]* \(#,##0.00\);_([$$-409]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16" fillId="0" borderId="0" xfId="0" applyNumberFormat="1" applyFont="1"/>
    <xf numFmtId="0" fontId="16" fillId="0" borderId="0" xfId="0" applyFont="1"/>
    <xf numFmtId="44" fontId="16" fillId="0" borderId="0" xfId="0" applyNumberFormat="1" applyFont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26</xdr:row>
      <xdr:rowOff>0</xdr:rowOff>
    </xdr:from>
    <xdr:to>
      <xdr:col>13</xdr:col>
      <xdr:colOff>542925</xdr:colOff>
      <xdr:row>33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D655386F-DE91-C8B0-3606-26903F466B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0200" y="57150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79.539584027778" createdVersion="8" refreshedVersion="8" minRefreshableVersion="3" recordCount="3339" xr:uid="{5504E4E7-5CD5-47F5-9BFB-10CA1F25F3DE}">
  <cacheSource type="worksheet">
    <worksheetSource ref="A1:S3340" sheet="fact_table"/>
  </cacheSource>
  <cacheFields count="19">
    <cacheField name="OrderID" numFmtId="0">
      <sharedItems containsSemiMixedTypes="0" containsString="0" containsNumber="1" containsInteger="1" minValue="1" maxValue="3340"/>
    </cacheField>
    <cacheField name="Date" numFmtId="164">
      <sharedItems containsSemiMixedTypes="0" containsNonDate="0" containsDate="1" containsString="0" minDate="2020-01-01T00:00:00" maxDate="2022-01-01T00:00:00" count="728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CustomerID" numFmtId="0">
      <sharedItems containsSemiMixedTypes="0" containsString="0" containsNumber="1" containsInteger="1" minValue="1" maxValue="2123"/>
    </cacheField>
    <cacheField name="ProdNumber" numFmtId="0">
      <sharedItems containsNonDate="0"/>
    </cacheField>
    <cacheField name="Quantity" numFmtId="0">
      <sharedItems containsSemiMixedTypes="0" containsString="0" containsNumber="1" containsInteger="1" minValue="1" maxValue="6"/>
    </cacheField>
    <cacheField name="CategoryAbbreviation" numFmtId="0">
      <sharedItems containsNonDate="0"/>
    </cacheField>
    <cacheField name="CategoryName" numFmtId="0">
      <sharedItems containsNonDate="0"/>
    </cacheField>
    <cacheField name="ProdName" numFmtId="0">
      <sharedItems containsNonDate="0"/>
    </cacheField>
    <cacheField name="Price" numFmtId="165">
      <sharedItems containsSemiMixedTypes="0" containsString="0" containsNumber="1" minValue="4.99" maxValue="899"/>
    </cacheField>
    <cacheField name="TotalPrice" numFmtId="165">
      <sharedItems containsSemiMixedTypes="0" containsString="0" containsNumber="1" minValue="4.99" maxValue="5394"/>
    </cacheField>
    <cacheField name="FirstName" numFmtId="0">
      <sharedItems containsNonDate="0"/>
    </cacheField>
    <cacheField name="LastName" numFmtId="0">
      <sharedItems containsNonDate="0"/>
    </cacheField>
    <cacheField name="CustomerEmail" numFmtId="0">
      <sharedItems containsNonDate="0"/>
    </cacheField>
    <cacheField name="CustomerPhone" numFmtId="0">
      <sharedItems containsNonDate="0"/>
    </cacheField>
    <cacheField name="CustomerAddress" numFmtId="0">
      <sharedItems containsNonDate="0"/>
    </cacheField>
    <cacheField name="CustomerCity" numFmtId="0">
      <sharedItems containsNonDate="0"/>
    </cacheField>
    <cacheField name="CustomerState" numFmtId="0">
      <sharedItems containsNonDate="0"/>
    </cacheField>
    <cacheField name="CustomerZip" numFmtId="0">
      <sharedItems containsSemiMixedTypes="0" containsString="0" containsNumber="1" containsInteger="1" minValue="214" maxValue="99812"/>
    </cacheField>
    <cacheField name="Address" numFmtId="0">
      <sharedItems containsNonDate="0"/>
    </cacheField>
  </cacheFields>
  <extLst>
    <ext xmlns:x14="http://schemas.microsoft.com/office/spreadsheetml/2009/9/main" uri="{725AE2AE-9491-48be-B2B4-4EB974FC3084}">
      <x14:pivotCacheDefinition pivotCacheId="16100159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9">
  <r>
    <n v="1"/>
    <x v="0"/>
    <n v="1866"/>
    <s v="EB514"/>
    <n v="2"/>
    <s v="EB"/>
    <s v="eBooks"/>
    <s v="Polar Robots"/>
    <n v="23.99"/>
    <n v="47.98"/>
    <s v="Farrand"/>
    <s v="Vasler"/>
    <s v="fvaslerqt@comsenz.com"/>
    <s v="601-786-0195"/>
    <s v="134 Melrose Pass"/>
    <s v="Jackson"/>
    <s v="Mississippi"/>
    <n v="39216"/>
    <s v="134 Melrose Pass, Jackson, Mississippi 39216"/>
  </r>
  <r>
    <n v="2"/>
    <x v="0"/>
    <n v="1567"/>
    <s v="RS706"/>
    <n v="3"/>
    <s v="RS"/>
    <s v="Robots"/>
    <s v="RWW-75 Robot"/>
    <n v="883"/>
    <n v="2649"/>
    <s v="Terencio"/>
    <s v="McKern"/>
    <s v="tmckernot@tinyurl.com"/>
    <s v="832-987-8363"/>
    <s v="26 Muir Lane"/>
    <s v="Katy"/>
    <s v="Texas"/>
    <n v="77493"/>
    <s v="26 Muir Lane, Katy, Texas 77493"/>
  </r>
  <r>
    <n v="3"/>
    <x v="0"/>
    <n v="2064"/>
    <s v="TV804"/>
    <n v="6"/>
    <s v="TV"/>
    <s v="Training Videos"/>
    <s v="Drone Video Techniques"/>
    <n v="37.99"/>
    <n v="227.94"/>
    <s v="Geordie"/>
    <s v="Stiggers"/>
    <s v="gstiggersdd@eventbrite.com"/>
    <s v="727-777-8163"/>
    <s v="11106 Cordelia Plaza"/>
    <s v="Saint Petersburg"/>
    <s v="Florida"/>
    <n v="33737"/>
    <s v="11106 Cordelia Plaza, Saint Petersburg, Florida 33737"/>
  </r>
  <r>
    <n v="4"/>
    <x v="0"/>
    <n v="287"/>
    <s v="DK203"/>
    <n v="1"/>
    <s v="DK"/>
    <s v="Drone Kits"/>
    <s v="BYOD-220"/>
    <n v="69"/>
    <n v="69"/>
    <s v="Elna"/>
    <s v="De Angelo"/>
    <s v="edew@nba.com"/>
    <s v="808-945-4067"/>
    <s v="78 Shasta Park"/>
    <s v="Honolulu"/>
    <s v="Hawaii"/>
    <n v="96820"/>
    <s v="78 Shasta Park, Honolulu, Hawaii 96820"/>
  </r>
  <r>
    <n v="5"/>
    <x v="0"/>
    <n v="422"/>
    <s v="EB517"/>
    <n v="5"/>
    <s v="EB"/>
    <s v="eBooks"/>
    <s v="SCARA Robots"/>
    <n v="19.5"/>
    <n v="97.5"/>
    <s v="Lucita"/>
    <s v="Lesper"/>
    <s v="llespercx@com.com"/>
    <s v="515-193-2721"/>
    <s v="393 Holmberg Center"/>
    <s v="Des Moines"/>
    <s v="Iowa"/>
    <n v="50315"/>
    <s v="393 Holmberg Center, Des Moines, Iowa 50315"/>
  </r>
  <r>
    <n v="6"/>
    <x v="0"/>
    <n v="954"/>
    <s v="EB519"/>
    <n v="5"/>
    <s v="EB"/>
    <s v="eBooks"/>
    <s v="Spherical Robots"/>
    <n v="16.75"/>
    <n v="83.75"/>
    <s v="Llewellyn"/>
    <s v="Fromont"/>
    <s v="lfromonte9@de.vu"/>
    <s v="205-279-7028"/>
    <s v="14 Rowland Lane"/>
    <s v="Birmingham"/>
    <s v="Alabama"/>
    <n v="35244"/>
    <s v="14 Rowland Lane, Birmingham, Alabama 35244"/>
  </r>
  <r>
    <n v="7"/>
    <x v="1"/>
    <n v="726"/>
    <s v="RK604"/>
    <n v="2"/>
    <s v="RK"/>
    <s v="Robot Kits"/>
    <s v="BYOR-2640S"/>
    <n v="189"/>
    <n v="378"/>
    <s v="Anne-marie"/>
    <s v="Guion"/>
    <s v="aguiongo@behance.net"/>
    <s v="281-632-1326"/>
    <s v="23 Schlimgen Pass"/>
    <s v="Houston"/>
    <s v="Texas"/>
    <n v="77020"/>
    <s v="23 Schlimgen Pass, Houston, Texas 77020"/>
  </r>
  <r>
    <n v="8"/>
    <x v="1"/>
    <n v="1740"/>
    <s v="TV810"/>
    <n v="1"/>
    <s v="TV"/>
    <s v="Training Videos"/>
    <s v="Understanding Automation"/>
    <n v="44.95"/>
    <n v="44.95"/>
    <s v="Kalinda"/>
    <s v="Steers"/>
    <s v="ksteershp@ameblo.jp"/>
    <s v="619-322-8326"/>
    <s v="13871 Summit Place"/>
    <s v="San Diego"/>
    <s v="California"/>
    <n v="92137"/>
    <s v="13871 Summit Place, San Diego, California 92137"/>
  </r>
  <r>
    <n v="9"/>
    <x v="1"/>
    <n v="1652"/>
    <s v="TV804"/>
    <n v="2"/>
    <s v="TV"/>
    <s v="Training Videos"/>
    <s v="Drone Video Techniques"/>
    <n v="37.99"/>
    <n v="75.98"/>
    <s v="Lolly"/>
    <s v="Gatenby"/>
    <s v="lgatenbyel@quantcast.com"/>
    <s v="515-695-5334"/>
    <s v="9861 Brown Trail"/>
    <s v="Des Moines"/>
    <s v="Iowa"/>
    <n v="50320"/>
    <s v="9861 Brown Trail, Des Moines, Iowa 50320"/>
  </r>
  <r>
    <n v="10"/>
    <x v="1"/>
    <n v="1431"/>
    <s v="DS304"/>
    <n v="2"/>
    <s v="DS"/>
    <s v="Drones"/>
    <s v="DTE-QFN20 Drone"/>
    <n v="250"/>
    <n v="500"/>
    <s v="Joycelin"/>
    <s v="Colthurst"/>
    <s v="jcolthurstgu@cbsnews.com"/>
    <s v="916-287-8146"/>
    <s v="8555 Melby Center"/>
    <s v="Sacramento"/>
    <s v="California"/>
    <n v="94297"/>
    <s v="8555 Melby Center, Sacramento, California 94297"/>
  </r>
  <r>
    <n v="11"/>
    <x v="1"/>
    <n v="270"/>
    <s v="RK604"/>
    <n v="2"/>
    <s v="RK"/>
    <s v="Robot Kits"/>
    <s v="BYOR-2640S"/>
    <n v="189"/>
    <n v="378"/>
    <s v="Gayel"/>
    <s v="Mirrlees"/>
    <s v="gmirrlees4v@state.tx.us"/>
    <s v="202-827-8759"/>
    <s v="18028 Green Trail"/>
    <s v="Washington"/>
    <s v="District of Columbia"/>
    <n v="20022"/>
    <s v="18028 Green Trail, Washington, District of Columbia 20022"/>
  </r>
  <r>
    <n v="12"/>
    <x v="1"/>
    <n v="815"/>
    <s v="DK201"/>
    <n v="5"/>
    <s v="DK"/>
    <s v="Drone Kits"/>
    <s v="BYOD-100"/>
    <n v="54"/>
    <n v="270"/>
    <s v="Jake"/>
    <s v="Zellick"/>
    <s v="jzellick84@ustream.tv"/>
    <s v="202-419-8193"/>
    <s v="7998 Laurel Center"/>
    <s v="Washington"/>
    <s v="District of Columbia"/>
    <n v="20508"/>
    <s v="7998 Laurel Center, Washington, District of Columbia 20508"/>
  </r>
  <r>
    <n v="13"/>
    <x v="1"/>
    <n v="157"/>
    <s v="EB508"/>
    <n v="3"/>
    <s v="EB"/>
    <s v="eBooks"/>
    <s v="Fixed Wing Drones"/>
    <n v="15.5"/>
    <n v="46.5"/>
    <s v="Odelia"/>
    <s v="Halbard"/>
    <s v="ohalbardv@booking.com"/>
    <s v="205-438-8465"/>
    <s v="1613 Calypso Street"/>
    <s v="Birmingham"/>
    <s v="Alabama"/>
    <n v="35263"/>
    <s v="1613 Calypso Street, Birmingham, Alabama 35263"/>
  </r>
  <r>
    <n v="14"/>
    <x v="1"/>
    <n v="179"/>
    <s v="BP107"/>
    <n v="2"/>
    <s v="BP"/>
    <s v="Blueprints"/>
    <s v="Ladybug Robot Blueprint"/>
    <n v="12"/>
    <n v="24"/>
    <s v="Aindrea"/>
    <s v="Kingaby"/>
    <s v="akingaby78@deviantart.com"/>
    <s v="561-589-4452"/>
    <s v="40 Browning Plaza"/>
    <s v="West Palm Beach"/>
    <s v="Florida"/>
    <n v="33416"/>
    <s v="40 Browning Plaza, West Palm Beach, Florida 33416"/>
  </r>
  <r>
    <n v="15"/>
    <x v="1"/>
    <n v="832"/>
    <s v="RK605"/>
    <n v="2"/>
    <s v="RK"/>
    <s v="Robot Kits"/>
    <s v="BYOR-3000"/>
    <n v="214"/>
    <n v="428"/>
    <s v="Catlee"/>
    <s v="Royle"/>
    <s v="croylede@dot.gov"/>
    <s v="757-631-1417"/>
    <s v="36 Artisan Street"/>
    <s v="Virginia Beach"/>
    <s v="Virginia"/>
    <n v="23459"/>
    <s v="36 Artisan Street, Virginia Beach, Virginia 23459"/>
  </r>
  <r>
    <n v="16"/>
    <x v="2"/>
    <n v="1465"/>
    <s v="DK205"/>
    <n v="3"/>
    <s v="DK"/>
    <s v="Drone Kits"/>
    <s v="BYOD-350"/>
    <n v="89.95"/>
    <n v="269.85000000000002"/>
    <s v="Bee"/>
    <s v="Bockh"/>
    <s v="bbockhc0@jimdo.com"/>
    <s v="818-466-4284"/>
    <s v="26267 Esker Circle"/>
    <s v="Torrance"/>
    <s v="California"/>
    <n v="90510"/>
    <s v="26267 Esker Circle, Torrance, California 90510"/>
  </r>
  <r>
    <n v="17"/>
    <x v="2"/>
    <n v="678"/>
    <s v="RS702"/>
    <n v="2"/>
    <s v="RS"/>
    <s v="Robots"/>
    <s v="MICR-23K Robot"/>
    <n v="899"/>
    <n v="1798"/>
    <s v="Christyna"/>
    <s v="Ciobutaru"/>
    <s v="cciobutaru6v@netlog.com"/>
    <s v="704-120-3431"/>
    <s v="714 Aberg Circle"/>
    <s v="Charlotte"/>
    <s v="North Carolina"/>
    <n v="28263"/>
    <s v="714 Aberg Circle, Charlotte, North Carolina 28263"/>
  </r>
  <r>
    <n v="18"/>
    <x v="2"/>
    <n v="1644"/>
    <s v="DS301"/>
    <n v="4"/>
    <s v="DS"/>
    <s v="Drones"/>
    <s v="DA-SA702 Drone"/>
    <n v="399"/>
    <n v="1596"/>
    <s v="Cheri"/>
    <s v="Gabriel"/>
    <s v="cgabrielaq@spotify.com"/>
    <s v="203-932-4595"/>
    <s v="98 Union Place"/>
    <s v="Stamford"/>
    <s v="Connecticut"/>
    <n v="6905"/>
    <s v="98 Union Place, Stamford, Connecticut 6905"/>
  </r>
  <r>
    <n v="19"/>
    <x v="2"/>
    <n v="806"/>
    <s v="TV804"/>
    <n v="3"/>
    <s v="TV"/>
    <s v="Training Videos"/>
    <s v="Drone Video Techniques"/>
    <n v="37.99"/>
    <n v="113.97"/>
    <s v="Remy"/>
    <s v="Rehm"/>
    <s v="rrehm6a@yandex.ru"/>
    <s v="920-575-7737"/>
    <s v="52749 Roxbury Avenue"/>
    <s v="Green Bay"/>
    <s v="Wisconsin"/>
    <n v="54305"/>
    <s v="52749 Roxbury Avenue, Green Bay, Wisconsin 54305"/>
  </r>
  <r>
    <n v="20"/>
    <x v="3"/>
    <n v="997"/>
    <s v="DK209"/>
    <n v="2"/>
    <s v="DK"/>
    <s v="Drone Kits"/>
    <s v="BYOD-550"/>
    <n v="179"/>
    <n v="358"/>
    <s v="Norris"/>
    <s v="Maven"/>
    <s v="nmaven3o@go.com"/>
    <s v="941-794-7947"/>
    <s v="142 Scoville Park"/>
    <s v="Sarasota"/>
    <s v="Florida"/>
    <n v="34276"/>
    <s v="142 Scoville Park, Sarasota, Florida 34276"/>
  </r>
  <r>
    <n v="21"/>
    <x v="3"/>
    <n v="1272"/>
    <s v="TV804"/>
    <n v="3"/>
    <s v="TV"/>
    <s v="Training Videos"/>
    <s v="Drone Video Techniques"/>
    <n v="37.99"/>
    <n v="113.97"/>
    <s v="Malvin"/>
    <s v="Chesman"/>
    <s v="mchesmanfc@mit.edu"/>
    <s v="847-262-5168"/>
    <s v="4427 Golden Leaf Crossing"/>
    <s v="Palatine"/>
    <s v="Illinois"/>
    <n v="60078"/>
    <s v="4427 Golden Leaf Crossing, Palatine, Illinois 60078"/>
  </r>
  <r>
    <n v="22"/>
    <x v="3"/>
    <n v="832"/>
    <s v="DK205"/>
    <n v="4"/>
    <s v="DK"/>
    <s v="Drone Kits"/>
    <s v="BYOD-350"/>
    <n v="89.95"/>
    <n v="359.8"/>
    <s v="Catlee"/>
    <s v="Royle"/>
    <s v="croylede@dot.gov"/>
    <s v="757-631-1417"/>
    <s v="36 Artisan Street"/>
    <s v="Virginia Beach"/>
    <s v="Virginia"/>
    <n v="23459"/>
    <s v="36 Artisan Street, Virginia Beach, Virginia 23459"/>
  </r>
  <r>
    <n v="23"/>
    <x v="3"/>
    <n v="1313"/>
    <s v="DS302"/>
    <n v="3"/>
    <s v="DS"/>
    <s v="Drones"/>
    <s v="DC-304 Drone"/>
    <n v="395"/>
    <n v="1185"/>
    <s v="Sabine"/>
    <s v="Abrahamian"/>
    <s v="sabrahamian3i@zimbio.com"/>
    <s v="704-564-1416"/>
    <s v="12510 Moulton Pass"/>
    <s v="Charlotte"/>
    <s v="North Carolina"/>
    <n v="28225"/>
    <s v="12510 Moulton Pass, Charlotte, North Carolina 28225"/>
  </r>
  <r>
    <n v="24"/>
    <x v="3"/>
    <n v="638"/>
    <s v="RS702"/>
    <n v="5"/>
    <s v="RS"/>
    <s v="Robots"/>
    <s v="MICR-23K Robot"/>
    <n v="899"/>
    <n v="4495"/>
    <s v="Deina"/>
    <s v="Kainz"/>
    <s v="dkainzh6@freewebs.com"/>
    <s v="518-801-6959"/>
    <s v="6962 Northport Alley"/>
    <s v="Albany"/>
    <s v="New York"/>
    <n v="12262"/>
    <s v="6962 Northport Alley, Albany, New York 12262"/>
  </r>
  <r>
    <n v="25"/>
    <x v="4"/>
    <n v="292"/>
    <s v="EB516"/>
    <n v="5"/>
    <s v="EB"/>
    <s v="eBooks"/>
    <s v="RTF Drones"/>
    <n v="16.989999999999998"/>
    <n v="84.949999999999989"/>
    <s v="Paula"/>
    <s v="Olivi"/>
    <s v="polivio2@ft.com"/>
    <s v="916-157-5425"/>
    <s v="5707 Hayes Drive"/>
    <s v="Sacramento"/>
    <s v="California"/>
    <n v="94286"/>
    <s v="5707 Hayes Drive, Sacramento, California 94286"/>
  </r>
  <r>
    <n v="26"/>
    <x v="4"/>
    <n v="1865"/>
    <s v="TV802"/>
    <n v="2"/>
    <s v="TV"/>
    <s v="Training Videos"/>
    <s v="AI for Educators"/>
    <n v="49.95"/>
    <n v="99.9"/>
    <s v="Xena"/>
    <s v="Hulle"/>
    <s v="xhulle6v@shinystat.com"/>
    <s v="704-860-5834"/>
    <s v="3663 Gateway Center"/>
    <s v="Charlotte"/>
    <s v="North Carolina"/>
    <n v="28235"/>
    <s v="3663 Gateway Center, Charlotte, North Carolina 28235"/>
  </r>
  <r>
    <n v="27"/>
    <x v="4"/>
    <n v="1766"/>
    <s v="EB519"/>
    <n v="5"/>
    <s v="EB"/>
    <s v="eBooks"/>
    <s v="Spherical Robots"/>
    <n v="16.75"/>
    <n v="83.75"/>
    <s v="Bird"/>
    <s v="Chittenden"/>
    <s v="bchittendenot@e-recht24.de"/>
    <s v="202-884-7359"/>
    <s v="290 Columbus Parkway"/>
    <s v="Washington"/>
    <s v="District of Columbia"/>
    <n v="20380"/>
    <s v="290 Columbus Parkway, Washington, District of Columbia 20380"/>
  </r>
  <r>
    <n v="28"/>
    <x v="4"/>
    <n v="281"/>
    <s v="EB517"/>
    <n v="4"/>
    <s v="EB"/>
    <s v="eBooks"/>
    <s v="SCARA Robots"/>
    <n v="19.5"/>
    <n v="78"/>
    <s v="Malvin"/>
    <s v="Ousley"/>
    <s v="mousley1o@pcworld.com"/>
    <s v="561-309-0608"/>
    <s v="683 Bowman Parkway"/>
    <s v="Boynton Beach"/>
    <s v="Florida"/>
    <n v="33436"/>
    <s v="683 Bowman Parkway, Boynton Beach, Florida 33436"/>
  </r>
  <r>
    <n v="29"/>
    <x v="5"/>
    <n v="889"/>
    <s v="EB511"/>
    <n v="5"/>
    <s v="EB"/>
    <s v="eBooks"/>
    <s v="Helicopter Drones"/>
    <n v="20.95"/>
    <n v="104.75"/>
    <s v="Elke"/>
    <s v="Porter"/>
    <s v="eporter9k@google.co.uk"/>
    <s v="510-401-0835"/>
    <s v="63 Anthes Trail"/>
    <s v="Oakland"/>
    <s v="California"/>
    <n v="94611"/>
    <s v="63 Anthes Trail, Oakland, California 94611"/>
  </r>
  <r>
    <n v="30"/>
    <x v="5"/>
    <n v="435"/>
    <s v="EB518"/>
    <n v="6"/>
    <s v="EB"/>
    <s v="eBooks"/>
    <s v="Single Rotor Drones"/>
    <n v="14.99"/>
    <n v="89.94"/>
    <s v="Peterus"/>
    <s v="Gaskal"/>
    <s v="pgaskalb9@webnode.com"/>
    <s v="347-728-4628"/>
    <s v="3351 Cherokee Lane"/>
    <s v="Flushing"/>
    <s v="New York"/>
    <n v="11388"/>
    <s v="3351 Cherokee Lane, Flushing, New York 11388"/>
  </r>
  <r>
    <n v="31"/>
    <x v="5"/>
    <n v="811"/>
    <s v="TV809"/>
    <n v="1"/>
    <s v="TV"/>
    <s v="Training Videos"/>
    <s v="Understanding 3D Printing"/>
    <n v="42.99"/>
    <n v="42.99"/>
    <s v="Ariela"/>
    <s v="Berick"/>
    <s v="aberickkg@intel.com"/>
    <s v="770-530-0536"/>
    <s v="297 Rowland Court"/>
    <s v="Atlanta"/>
    <s v="Georgia"/>
    <n v="30311"/>
    <s v="297 Rowland Court, Atlanta, Georgia 30311"/>
  </r>
  <r>
    <n v="32"/>
    <x v="5"/>
    <n v="148"/>
    <s v="DK203"/>
    <n v="3"/>
    <s v="DK"/>
    <s v="Drone Kits"/>
    <s v="BYOD-220"/>
    <n v="69"/>
    <n v="207"/>
    <s v="Oswell"/>
    <s v="Cuthbert"/>
    <s v="ocuthbertp9@indiatimes.com"/>
    <s v="251-612-2332"/>
    <s v="767 Lunder Plaza"/>
    <s v="Mobile"/>
    <s v="Alabama"/>
    <n v="36610"/>
    <s v="767 Lunder Plaza, Mobile, Alabama 36610"/>
  </r>
  <r>
    <n v="33"/>
    <x v="5"/>
    <n v="157"/>
    <s v="RS706"/>
    <n v="3"/>
    <s v="RS"/>
    <s v="Robots"/>
    <s v="RWW-75 Robot"/>
    <n v="883"/>
    <n v="2649"/>
    <s v="Odelia"/>
    <s v="Halbard"/>
    <s v="ohalbardv@booking.com"/>
    <s v="205-438-8465"/>
    <s v="1613 Calypso Street"/>
    <s v="Birmingham"/>
    <s v="Alabama"/>
    <n v="35263"/>
    <s v="1613 Calypso Street, Birmingham, Alabama 35263"/>
  </r>
  <r>
    <n v="34"/>
    <x v="5"/>
    <n v="841"/>
    <s v="RK606"/>
    <n v="4"/>
    <s v="RK"/>
    <s v="Robot Kits"/>
    <s v="BYOR-3535"/>
    <n v="225"/>
    <n v="900"/>
    <s v="Tome"/>
    <s v="Beller"/>
    <s v="tbeller7o@addtoany.com"/>
    <s v="321-799-2137"/>
    <s v="519 Declaration Way"/>
    <s v="Melbourne"/>
    <s v="Florida"/>
    <n v="32919"/>
    <s v="519 Declaration Way, Melbourne, Florida 32919"/>
  </r>
  <r>
    <n v="35"/>
    <x v="6"/>
    <n v="814"/>
    <s v="EB504"/>
    <n v="5"/>
    <s v="EB"/>
    <s v="eBooks"/>
    <s v="Cartesian Robots"/>
    <n v="12.99"/>
    <n v="64.95"/>
    <s v="Reeta"/>
    <s v="Deere"/>
    <s v="rdeerec6@china.com.cn"/>
    <s v="315-634-5232"/>
    <s v="86413 Shopko Trail"/>
    <s v="Syracuse"/>
    <s v="New York"/>
    <n v="13205"/>
    <s v="86413 Shopko Trail, Syracuse, New York 13205"/>
  </r>
  <r>
    <n v="36"/>
    <x v="6"/>
    <n v="1930"/>
    <s v="DS306"/>
    <n v="5"/>
    <s v="DS"/>
    <s v="Drones"/>
    <s v="DX-145 Drone"/>
    <n v="250"/>
    <n v="1250"/>
    <s v="Audrey"/>
    <s v="Scarsbrooke"/>
    <s v="ascarsbrooke6g@bloglovin.com"/>
    <s v="601-921-1043"/>
    <s v="46414 Grover Way"/>
    <s v="Jackson"/>
    <s v="Mississippi"/>
    <n v="39216"/>
    <s v="46414 Grover Way, Jackson, Mississippi 39216"/>
  </r>
  <r>
    <n v="37"/>
    <x v="6"/>
    <n v="426"/>
    <s v="RK605"/>
    <n v="4"/>
    <s v="RK"/>
    <s v="Robot Kits"/>
    <s v="BYOR-3000"/>
    <n v="214"/>
    <n v="856"/>
    <s v="Christen"/>
    <s v="Loins"/>
    <s v="cloinsjc@mail.ru"/>
    <s v="405-188-4079"/>
    <s v="878 Thackeray Hill"/>
    <s v="Oklahoma City"/>
    <s v="Oklahoma"/>
    <n v="73135"/>
    <s v="878 Thackeray Hill, Oklahoma City, Oklahoma 73135"/>
  </r>
  <r>
    <n v="38"/>
    <x v="6"/>
    <n v="1336"/>
    <s v="TV804"/>
    <n v="2"/>
    <s v="TV"/>
    <s v="Training Videos"/>
    <s v="Drone Video Techniques"/>
    <n v="37.99"/>
    <n v="75.98"/>
    <s v="Melina"/>
    <s v="Ellse"/>
    <s v="mellseo8@engadget.com"/>
    <s v="775-823-2463"/>
    <s v="16029 Ramsey Plaza"/>
    <s v="Reno"/>
    <s v="Nevada"/>
    <n v="89519"/>
    <s v="16029 Ramsey Plaza, Reno, Nevada 89519"/>
  </r>
  <r>
    <n v="39"/>
    <x v="6"/>
    <n v="1708"/>
    <s v="EB501"/>
    <n v="1"/>
    <s v="EB"/>
    <s v="eBooks"/>
    <s v="Articulated Robots"/>
    <n v="23.99"/>
    <n v="23.99"/>
    <s v="Nona"/>
    <s v="Clandillon"/>
    <s v="nclandillon9s@huffingtonpost.com"/>
    <s v="402-493-0147"/>
    <s v="85735 Ruskin Trail"/>
    <s v="Lincoln"/>
    <s v="Nebraska"/>
    <n v="68517"/>
    <s v="85735 Ruskin Trail, Lincoln, Nebraska 68517"/>
  </r>
  <r>
    <n v="40"/>
    <x v="6"/>
    <n v="43"/>
    <s v="DS306"/>
    <n v="4"/>
    <s v="DS"/>
    <s v="Drones"/>
    <s v="DX-145 Drone"/>
    <n v="250"/>
    <n v="1000"/>
    <s v="Milli"/>
    <s v="Mulcaster"/>
    <s v="mmulcasterks@spiegel.de"/>
    <s v="614-135-7193"/>
    <s v="400 Northview Circle"/>
    <s v="Columbus"/>
    <s v="Ohio"/>
    <n v="43284"/>
    <s v="400 Northview Circle, Columbus, Ohio 43284"/>
  </r>
  <r>
    <n v="41"/>
    <x v="6"/>
    <n v="378"/>
    <s v="EB502"/>
    <n v="6"/>
    <s v="EB"/>
    <s v="eBooks"/>
    <s v="Building Your First Robot"/>
    <n v="24.95"/>
    <n v="149.69999999999999"/>
    <s v="Hamlen"/>
    <s v="Wimes"/>
    <s v="hwimesbb@deviantart.com"/>
    <s v="786-176-6425"/>
    <s v="43661 Coleman Court"/>
    <s v="Miami"/>
    <s v="Florida"/>
    <n v="33147"/>
    <s v="43661 Coleman Court, Miami, Florida 33147"/>
  </r>
  <r>
    <n v="42"/>
    <x v="6"/>
    <n v="856"/>
    <s v="TV802"/>
    <n v="3"/>
    <s v="TV"/>
    <s v="Training Videos"/>
    <s v="AI for Educators"/>
    <n v="49.95"/>
    <n v="149.85000000000002"/>
    <s v="Trudy"/>
    <s v="Leishman"/>
    <s v="tleishmanmi@msu.edu"/>
    <s v="850-337-6470"/>
    <s v="366 Helena Way"/>
    <s v="Pensacola"/>
    <s v="Florida"/>
    <n v="32511"/>
    <s v="366 Helena Way, Pensacola, Florida 32511"/>
  </r>
  <r>
    <n v="43"/>
    <x v="6"/>
    <n v="1613"/>
    <s v="BP105"/>
    <n v="5"/>
    <s v="BP"/>
    <s v="Blueprints"/>
    <s v="Creature Robot Arms Blueprint"/>
    <n v="12"/>
    <n v="60"/>
    <s v="Natividad"/>
    <s v="de Pinna"/>
    <s v="ndegv@sakura.ne.jp"/>
    <s v="256-667-5155"/>
    <s v="285 Cherokee Place"/>
    <s v="Anniston"/>
    <s v="Alabama"/>
    <n v="36205"/>
    <s v="285 Cherokee Place, Anniston, Alabama 36205"/>
  </r>
  <r>
    <n v="44"/>
    <x v="7"/>
    <n v="587"/>
    <s v="RK602"/>
    <n v="1"/>
    <s v="RK"/>
    <s v="Robot Kits"/>
    <s v="BYOR-1000"/>
    <n v="189"/>
    <n v="189"/>
    <s v="Myrlene"/>
    <s v="Knyvett"/>
    <s v="mknyvettt@spiegel.de"/>
    <s v="913-324-6134"/>
    <s v="8047 Chive Hill"/>
    <s v="Shawnee Mission"/>
    <s v="Kansas"/>
    <n v="66286"/>
    <s v="8047 Chive Hill, Shawnee Mission, Kansas 66286"/>
  </r>
  <r>
    <n v="45"/>
    <x v="7"/>
    <n v="794"/>
    <s v="TV809"/>
    <n v="4"/>
    <s v="TV"/>
    <s v="Training Videos"/>
    <s v="Understanding 3D Printing"/>
    <n v="42.99"/>
    <n v="171.96"/>
    <s v="Devi"/>
    <s v="Shelborne"/>
    <s v="dshelborne6w@4shared.com"/>
    <s v="706-386-0118"/>
    <s v="85 Judy Street"/>
    <s v="Columbus"/>
    <s v="Georgia"/>
    <n v="31998"/>
    <s v="85 Judy Street, Columbus, Georgia 31998"/>
  </r>
  <r>
    <n v="46"/>
    <x v="7"/>
    <n v="2104"/>
    <s v="EB509"/>
    <n v="6"/>
    <s v="EB"/>
    <s v="eBooks"/>
    <s v="GPS Drones"/>
    <n v="19.989999999999998"/>
    <n v="119.94"/>
    <s v="Earlie"/>
    <s v="Mergue"/>
    <s v="emergue9q@nhs.uk"/>
    <s v="336-581-3838"/>
    <s v="4881 Schurz Street"/>
    <s v="Greensboro"/>
    <s v="North Carolina"/>
    <n v="27499"/>
    <s v="4881 Schurz Street, Greensboro, North Carolina 27499"/>
  </r>
  <r>
    <n v="47"/>
    <x v="7"/>
    <n v="1166"/>
    <s v="RK604"/>
    <n v="4"/>
    <s v="RK"/>
    <s v="Robot Kits"/>
    <s v="BYOR-2640S"/>
    <n v="189"/>
    <n v="756"/>
    <s v="Yardley"/>
    <s v="Kikke"/>
    <s v="ykikkec5@bing.com"/>
    <s v="571-733-0022"/>
    <s v="42 Chive Point"/>
    <s v="Arlington"/>
    <s v="Virginia"/>
    <n v="22244"/>
    <s v="42 Chive Point, Arlington, Virginia 22244"/>
  </r>
  <r>
    <n v="48"/>
    <x v="8"/>
    <n v="1083"/>
    <s v="RS707"/>
    <n v="6"/>
    <s v="RS"/>
    <s v="Robots"/>
    <s v="RXW-9807 Robot"/>
    <n v="599"/>
    <n v="3594"/>
    <s v="Fiorenze"/>
    <s v="Uebel"/>
    <s v="fuebeli@army.mil"/>
    <s v="419-405-2775"/>
    <s v="244 Ohio Street"/>
    <s v="Lima"/>
    <s v="Ohio"/>
    <n v="45807"/>
    <s v="244 Ohio Street, Lima, Ohio 45807"/>
  </r>
  <r>
    <n v="49"/>
    <x v="8"/>
    <n v="371"/>
    <s v="EB513"/>
    <n v="5"/>
    <s v="EB"/>
    <s v="eBooks"/>
    <s v="Photograph Drones"/>
    <n v="14.99"/>
    <n v="74.95"/>
    <s v="Nelia"/>
    <s v="Tolussi"/>
    <s v="ntolussidy@sciencedaily.com"/>
    <s v="915-527-3472"/>
    <s v="68 Forest Dale Park"/>
    <s v="El Paso"/>
    <s v="Texas"/>
    <n v="79955"/>
    <s v="68 Forest Dale Park, El Paso, Texas 79955"/>
  </r>
  <r>
    <n v="50"/>
    <x v="8"/>
    <n v="11"/>
    <s v="EB504"/>
    <n v="1"/>
    <s v="EB"/>
    <s v="eBooks"/>
    <s v="Cartesian Robots"/>
    <n v="12.99"/>
    <n v="12.99"/>
    <s v="Darla"/>
    <s v="Hassen"/>
    <s v="dhassencj@hp.com"/>
    <s v="585-418-2593"/>
    <s v="6900 Birchwood Center"/>
    <s v="Rochester"/>
    <s v="New York"/>
    <n v="14604"/>
    <s v="6900 Birchwood Center, Rochester, New York 14604"/>
  </r>
  <r>
    <n v="51"/>
    <x v="8"/>
    <n v="1551"/>
    <s v="EB518"/>
    <n v="3"/>
    <s v="EB"/>
    <s v="eBooks"/>
    <s v="Single Rotor Drones"/>
    <n v="14.99"/>
    <n v="44.97"/>
    <s v="Trip"/>
    <s v="Trowel"/>
    <s v="ttrowel3@joomla.org"/>
    <s v="240-538-1627"/>
    <s v="43 Loomis Drive"/>
    <s v="Hagerstown"/>
    <s v="Maryland"/>
    <n v="21747"/>
    <s v="43 Loomis Drive, Hagerstown, Maryland 21747"/>
  </r>
  <r>
    <n v="52"/>
    <x v="8"/>
    <n v="1542"/>
    <s v="RS707"/>
    <n v="5"/>
    <s v="RS"/>
    <s v="Robots"/>
    <s v="RXW-9807 Robot"/>
    <n v="599"/>
    <n v="2995"/>
    <s v="Chancey"/>
    <s v="Dives"/>
    <s v="cdivesa9@mit.edu"/>
    <s v="217-450-9824"/>
    <s v="5716 Westerfield Park"/>
    <s v="Springfield"/>
    <s v="Illinois"/>
    <n v="62776"/>
    <s v="5716 Westerfield Park, Springfield, Illinois 62776"/>
  </r>
  <r>
    <n v="53"/>
    <x v="9"/>
    <n v="2001"/>
    <s v="RS705"/>
    <n v="2"/>
    <s v="RS"/>
    <s v="Robots"/>
    <s v="RQTE-554 Robot"/>
    <n v="684"/>
    <n v="1368"/>
    <s v="Pace"/>
    <s v="Grigoroni"/>
    <s v="pgrigoroni8x@nbcnews.com"/>
    <s v="914-144-0790"/>
    <s v="4582 Arapahoe Parkway"/>
    <s v="Bronx"/>
    <s v="New York"/>
    <n v="10464"/>
    <s v="4582 Arapahoe Parkway, Bronx, New York 10464"/>
  </r>
  <r>
    <n v="54"/>
    <x v="9"/>
    <n v="647"/>
    <s v="DS304"/>
    <n v="2"/>
    <s v="DS"/>
    <s v="Drones"/>
    <s v="DTE-QFN20 Drone"/>
    <n v="250"/>
    <n v="500"/>
    <s v="Lyn"/>
    <s v="Lucken"/>
    <s v="llucken6y@arstechnica.com"/>
    <s v="214-888-4139"/>
    <s v="90 Butterfield Court"/>
    <s v="Dallas"/>
    <s v="Texas"/>
    <n v="75210"/>
    <s v="90 Butterfield Court, Dallas, Texas 75210"/>
  </r>
  <r>
    <n v="55"/>
    <x v="9"/>
    <n v="288"/>
    <s v="TV812"/>
    <n v="2"/>
    <s v="TV"/>
    <s v="Training Videos"/>
    <s v="Understanding Raspberry PI"/>
    <n v="28.99"/>
    <n v="57.98"/>
    <s v="Nancey"/>
    <s v="Kelley"/>
    <s v="nkelleyql@php.net"/>
    <s v="303-554-1838"/>
    <s v="18867 Hagan Pass"/>
    <s v="Denver"/>
    <s v="Colorado"/>
    <n v="80235"/>
    <s v="18867 Hagan Pass, Denver, Colorado 80235"/>
  </r>
  <r>
    <n v="56"/>
    <x v="10"/>
    <n v="934"/>
    <s v="DK208"/>
    <n v="4"/>
    <s v="DK"/>
    <s v="Drone Kits"/>
    <s v="BYOD-500"/>
    <n v="167"/>
    <n v="668"/>
    <s v="Evangeline"/>
    <s v="Bartolozzi"/>
    <s v="ebartolozzigq@time.com"/>
    <s v="818-625-6637"/>
    <s v="1933 Hauk Alley"/>
    <s v="Glendale"/>
    <s v="California"/>
    <n v="91210"/>
    <s v="1933 Hauk Alley, Glendale, California 91210"/>
  </r>
  <r>
    <n v="57"/>
    <x v="11"/>
    <n v="1653"/>
    <s v="EB509"/>
    <n v="6"/>
    <s v="EB"/>
    <s v="eBooks"/>
    <s v="GPS Drones"/>
    <n v="19.989999999999998"/>
    <n v="119.94"/>
    <s v="Shepherd"/>
    <s v="Byas"/>
    <s v="sbyasnq@netvibes.com"/>
    <s v="213-844-8441"/>
    <s v="78 Dottie Street"/>
    <s v="Los Angeles"/>
    <s v="California"/>
    <n v="90087"/>
    <s v="78 Dottie Street, Los Angeles, California 90087"/>
  </r>
  <r>
    <n v="58"/>
    <x v="11"/>
    <n v="46"/>
    <s v="EB514"/>
    <n v="4"/>
    <s v="EB"/>
    <s v="eBooks"/>
    <s v="Polar Robots"/>
    <n v="23.99"/>
    <n v="95.96"/>
    <s v="Dill"/>
    <s v="Gyrgorcewicx"/>
    <s v="dgyrgorcewicx5@1und1.de"/>
    <s v="918-471-3145"/>
    <s v="771 Corry Court"/>
    <s v="Tulsa"/>
    <s v="Oklahoma"/>
    <n v="74116"/>
    <s v="771 Corry Court, Tulsa, Oklahoma 74116"/>
  </r>
  <r>
    <n v="59"/>
    <x v="11"/>
    <n v="1340"/>
    <s v="BP107"/>
    <n v="6"/>
    <s v="BP"/>
    <s v="Blueprints"/>
    <s v="Ladybug Robot Blueprint"/>
    <n v="12"/>
    <n v="72"/>
    <s v="Uriel"/>
    <s v="Castanho"/>
    <s v="ucastanhoq7@who.int"/>
    <s v="786-457-5685"/>
    <s v="45 Hollow Ridge Pass"/>
    <s v="Miami"/>
    <s v="Florida"/>
    <n v="33245"/>
    <s v="45 Hollow Ridge Pass, Miami, Florida 33245"/>
  </r>
  <r>
    <n v="60"/>
    <x v="11"/>
    <n v="366"/>
    <s v="RK606"/>
    <n v="3"/>
    <s v="RK"/>
    <s v="Robot Kits"/>
    <s v="BYOR-3535"/>
    <n v="225"/>
    <n v="675"/>
    <s v="Dayna"/>
    <s v="Edgeler"/>
    <s v="dedgeler3u@booking.com"/>
    <s v="614-713-9393"/>
    <s v="8479 Boyd Parkway"/>
    <s v="Columbus"/>
    <s v="Ohio"/>
    <n v="43226"/>
    <s v="8479 Boyd Parkway, Columbus, Ohio 43226"/>
  </r>
  <r>
    <n v="61"/>
    <x v="12"/>
    <n v="1798"/>
    <s v="EB513"/>
    <n v="4"/>
    <s v="EB"/>
    <s v="eBooks"/>
    <s v="Photograph Drones"/>
    <n v="14.99"/>
    <n v="59.96"/>
    <s v="Renato"/>
    <s v="Gifkins"/>
    <s v="rgifkins7u@mysql.com"/>
    <s v="773-997-0880"/>
    <s v="54 Hansons Hill"/>
    <s v="Chicago"/>
    <s v="Illinois"/>
    <n v="60636"/>
    <s v="54 Hansons Hill, Chicago, Illinois 60636"/>
  </r>
  <r>
    <n v="62"/>
    <x v="12"/>
    <n v="133"/>
    <s v="EB508"/>
    <n v="4"/>
    <s v="EB"/>
    <s v="eBooks"/>
    <s v="Fixed Wing Drones"/>
    <n v="15.5"/>
    <n v="62"/>
    <s v="Roby"/>
    <s v="Pitts"/>
    <s v="rpittsel@t.co"/>
    <s v="912-562-7602"/>
    <s v="2870 5th Trail"/>
    <s v="Savannah"/>
    <s v="Georgia"/>
    <n v="31416"/>
    <s v="2870 5th Trail, Savannah, Georgia 31416"/>
  </r>
  <r>
    <n v="63"/>
    <x v="12"/>
    <n v="1101"/>
    <s v="EB514"/>
    <n v="1"/>
    <s v="EB"/>
    <s v="eBooks"/>
    <s v="Polar Robots"/>
    <n v="23.99"/>
    <n v="23.99"/>
    <s v="Lotti"/>
    <s v="Cridlon"/>
    <s v="lcridlonkj@sina.com.cn"/>
    <s v="217-724-8971"/>
    <s v="30 Rieder Avenue"/>
    <s v="Springfield"/>
    <s v="Illinois"/>
    <n v="62723"/>
    <s v="30 Rieder Avenue, Springfield, Illinois 62723"/>
  </r>
  <r>
    <n v="64"/>
    <x v="12"/>
    <n v="894"/>
    <s v="TV809"/>
    <n v="5"/>
    <s v="TV"/>
    <s v="Training Videos"/>
    <s v="Understanding 3D Printing"/>
    <n v="42.99"/>
    <n v="214.95000000000002"/>
    <s v="Helli"/>
    <s v="Bamlet"/>
    <s v="hbamletr9@google.nl"/>
    <s v="712-962-2122"/>
    <s v="90 Dorton Road"/>
    <s v="Sioux City"/>
    <s v="Iowa"/>
    <n v="51105"/>
    <s v="90 Dorton Road, Sioux City, Iowa 51105"/>
  </r>
  <r>
    <n v="65"/>
    <x v="13"/>
    <n v="628"/>
    <s v="TV805"/>
    <n v="5"/>
    <s v="TV"/>
    <s v="Training Videos"/>
    <s v="Industrial 3D Printing"/>
    <n v="49"/>
    <n v="245"/>
    <s v="Carlie"/>
    <s v="Pala"/>
    <s v="cpala1d@mysql.com"/>
    <s v="563-279-3211"/>
    <s v="765 Del Sol Way"/>
    <s v="Davenport"/>
    <s v="Iowa"/>
    <n v="52804"/>
    <s v="765 Del Sol Way, Davenport, Iowa 52804"/>
  </r>
  <r>
    <n v="66"/>
    <x v="13"/>
    <n v="1878"/>
    <s v="BP110"/>
    <n v="3"/>
    <s v="BP"/>
    <s v="Blueprints"/>
    <s v="Sleepy Eye Blueprint"/>
    <n v="11.99"/>
    <n v="35.97"/>
    <s v="Blake"/>
    <s v="Heditch"/>
    <s v="bheditchad@icq.com"/>
    <s v="305-763-2489"/>
    <s v="40588 Hoffman Trail"/>
    <s v="Miami"/>
    <s v="Florida"/>
    <n v="33129"/>
    <s v="40588 Hoffman Trail, Miami, Florida 33129"/>
  </r>
  <r>
    <n v="67"/>
    <x v="13"/>
    <n v="1123"/>
    <s v="EB505"/>
    <n v="2"/>
    <s v="EB"/>
    <s v="eBooks"/>
    <s v="Delivery Drones"/>
    <n v="14.99"/>
    <n v="29.98"/>
    <s v="Nina"/>
    <s v="Bukac"/>
    <s v="nbukacrm@nymag.com"/>
    <s v="801-421-9223"/>
    <s v="44036 Lukken Drive"/>
    <s v="Salt Lake City"/>
    <s v="Utah"/>
    <n v="84140"/>
    <s v="44036 Lukken Drive, Salt Lake City, Utah 84140"/>
  </r>
  <r>
    <n v="68"/>
    <x v="13"/>
    <n v="1214"/>
    <s v="EB518"/>
    <n v="4"/>
    <s v="EB"/>
    <s v="eBooks"/>
    <s v="Single Rotor Drones"/>
    <n v="14.99"/>
    <n v="59.96"/>
    <s v="Joey"/>
    <s v="Sumpner"/>
    <s v="jsumpner5u@google.com.au"/>
    <s v="786-405-4171"/>
    <s v="420 Transport Center"/>
    <s v="Miami"/>
    <s v="Florida"/>
    <n v="33169"/>
    <s v="420 Transport Center, Miami, Florida 33169"/>
  </r>
  <r>
    <n v="69"/>
    <x v="13"/>
    <n v="1162"/>
    <s v="DS307"/>
    <n v="6"/>
    <s v="DS"/>
    <s v="Drones"/>
    <s v="MICR-564K Drone"/>
    <n v="499"/>
    <n v="2994"/>
    <s v="Danice"/>
    <s v="Bannell"/>
    <s v="dbannellcg@google.ru"/>
    <s v="904-596-6916"/>
    <s v="74726 Meadow Vale Court"/>
    <s v="Jacksonville"/>
    <s v="Florida"/>
    <n v="32225"/>
    <s v="74726 Meadow Vale Court, Jacksonville, Florida 32225"/>
  </r>
  <r>
    <n v="70"/>
    <x v="13"/>
    <n v="1944"/>
    <s v="BP108"/>
    <n v="3"/>
    <s v="BP"/>
    <s v="Blueprints"/>
    <s v="Panda Robot Blueprint"/>
    <n v="7.99"/>
    <n v="23.97"/>
    <s v="Tadio"/>
    <s v="Spavon"/>
    <s v="tspavon3q@tumblr.com"/>
    <s v="312-557-3715"/>
    <s v="71 John Wall Point"/>
    <s v="Chicago"/>
    <s v="Illinois"/>
    <n v="60624"/>
    <s v="71 John Wall Point, Chicago, Illinois 60624"/>
  </r>
  <r>
    <n v="71"/>
    <x v="14"/>
    <n v="185"/>
    <s v="BP110"/>
    <n v="5"/>
    <s v="BP"/>
    <s v="Blueprints"/>
    <s v="Sleepy Eye Blueprint"/>
    <n v="11.99"/>
    <n v="59.95"/>
    <s v="Umberto"/>
    <s v="Lamboll"/>
    <s v="ulamboll9z@sciencedirect.com"/>
    <s v="559-628-8903"/>
    <s v="552 Rockefeller Park"/>
    <s v="Fresno"/>
    <s v="California"/>
    <n v="93740"/>
    <s v="552 Rockefeller Park, Fresno, California 93740"/>
  </r>
  <r>
    <n v="72"/>
    <x v="14"/>
    <n v="1202"/>
    <s v="EB505"/>
    <n v="5"/>
    <s v="EB"/>
    <s v="eBooks"/>
    <s v="Delivery Drones"/>
    <n v="14.99"/>
    <n v="74.95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73"/>
    <x v="14"/>
    <n v="700"/>
    <s v="EB514"/>
    <n v="3"/>
    <s v="EB"/>
    <s v="eBooks"/>
    <s v="Polar Robots"/>
    <n v="23.99"/>
    <n v="71.97"/>
    <s v="Roobbie"/>
    <s v="Dermot"/>
    <s v="rdermotm7@spotify.com"/>
    <s v="202-245-2944"/>
    <s v="5977 Bunker Hill Crossing"/>
    <s v="Washington"/>
    <s v="District of Columbia"/>
    <n v="20029"/>
    <s v="5977 Bunker Hill Crossing, Washington, District of Columbia 20029"/>
  </r>
  <r>
    <n v="74"/>
    <x v="15"/>
    <n v="1773"/>
    <s v="DK202"/>
    <n v="2"/>
    <s v="DK"/>
    <s v="Drone Kits"/>
    <s v="BYOD-200"/>
    <n v="58.95"/>
    <n v="117.9"/>
    <s v="Amity"/>
    <s v="Brabyn"/>
    <s v="abrabyndc@dailymail.co.uk"/>
    <s v="315-521-0940"/>
    <s v="18759 Karstens Alley"/>
    <s v="Syracuse"/>
    <s v="New York"/>
    <n v="13217"/>
    <s v="18759 Karstens Alley, Syracuse, New York 13217"/>
  </r>
  <r>
    <n v="75"/>
    <x v="15"/>
    <n v="96"/>
    <s v="DK205"/>
    <n v="5"/>
    <s v="DK"/>
    <s v="Drone Kits"/>
    <s v="BYOD-350"/>
    <n v="89.95"/>
    <n v="449.75"/>
    <s v="Alano"/>
    <s v="Cudmore"/>
    <s v="acudmore4i@artisteer.com"/>
    <s v="423-201-7853"/>
    <s v="10179 Manufacturers Street"/>
    <s v="Chattanooga"/>
    <s v="Tennessee"/>
    <n v="37416"/>
    <s v="10179 Manufacturers Street, Chattanooga, Tennessee 37416"/>
  </r>
  <r>
    <n v="76"/>
    <x v="16"/>
    <n v="1264"/>
    <s v="EB503"/>
    <n v="4"/>
    <s v="EB"/>
    <s v="eBooks"/>
    <s v="Building Your Own Drone"/>
    <n v="24.99"/>
    <n v="99.96"/>
    <s v="Hyman"/>
    <s v="Skelbeck"/>
    <s v="hskelbeck49@admin.ch"/>
    <s v="505-257-1643"/>
    <s v="653 Vermont Road"/>
    <s v="Albuquerque"/>
    <s v="New Mexico"/>
    <n v="87180"/>
    <s v="653 Vermont Road, Albuquerque, New Mexico 87180"/>
  </r>
  <r>
    <n v="77"/>
    <x v="16"/>
    <n v="606"/>
    <s v="RK605"/>
    <n v="3"/>
    <s v="RK"/>
    <s v="Robot Kits"/>
    <s v="BYOR-3000"/>
    <n v="214"/>
    <n v="642"/>
    <s v="Ashlee"/>
    <s v="Ghiron"/>
    <s v="aghironq4@123-reg.co.uk"/>
    <s v="304-126-4623"/>
    <s v="97842 Continental Avenue"/>
    <s v="Charleston"/>
    <s v="West Virginia"/>
    <n v="25331"/>
    <s v="97842 Continental Avenue, Charleston, West Virginia 25331"/>
  </r>
  <r>
    <n v="78"/>
    <x v="16"/>
    <n v="1285"/>
    <s v="EB517"/>
    <n v="6"/>
    <s v="EB"/>
    <s v="eBooks"/>
    <s v="SCARA Robots"/>
    <n v="19.5"/>
    <n v="117"/>
    <s v="Bryanty"/>
    <s v="Issit"/>
    <s v="bissitbb@oaic.gov.au"/>
    <s v="205-871-2970"/>
    <s v="89 Dennis Place"/>
    <s v="Birmingham"/>
    <s v="Alabama"/>
    <n v="35285"/>
    <s v="89 Dennis Place, Birmingham, Alabama 35285"/>
  </r>
  <r>
    <n v="79"/>
    <x v="17"/>
    <n v="897"/>
    <s v="DK209"/>
    <n v="3"/>
    <s v="DK"/>
    <s v="Drone Kits"/>
    <s v="BYOD-550"/>
    <n v="179"/>
    <n v="537"/>
    <s v="Prisca"/>
    <s v="McTerlagh"/>
    <s v="pmcterlaghct@joomla.org"/>
    <s v="559-456-3212"/>
    <s v="738 Vernon Road"/>
    <s v="Fresno"/>
    <s v="California"/>
    <n v="93786"/>
    <s v="738 Vernon Road, Fresno, California 93786"/>
  </r>
  <r>
    <n v="80"/>
    <x v="17"/>
    <n v="522"/>
    <s v="BP109"/>
    <n v="2"/>
    <s v="BP"/>
    <s v="Blueprints"/>
    <s v="QuadroCopter Blueprint"/>
    <n v="10.99"/>
    <n v="21.98"/>
    <s v="Patricia"/>
    <s v="Sherrott"/>
    <s v="psherrottp2@e-recht24.de"/>
    <s v="302-391-3666"/>
    <s v="8329 Sundown Alley"/>
    <s v="Newark"/>
    <s v="Delaware"/>
    <n v="19714"/>
    <s v="8329 Sundown Alley, Newark, Delaware 19714"/>
  </r>
  <r>
    <n v="81"/>
    <x v="17"/>
    <n v="653"/>
    <s v="EB521"/>
    <n v="3"/>
    <s v="EB"/>
    <s v="eBooks"/>
    <s v="Understanding Artificial Intelligence"/>
    <n v="19.5"/>
    <n v="58.5"/>
    <s v="Elianore"/>
    <s v="Petegree"/>
    <s v="epetegreem0@hhs.gov"/>
    <s v="509-711-6514"/>
    <s v="4783 Coleman Parkway"/>
    <s v="Spokane"/>
    <s v="Washington"/>
    <n v="99252"/>
    <s v="4783 Coleman Parkway, Spokane, Washington 99252"/>
  </r>
  <r>
    <n v="82"/>
    <x v="17"/>
    <n v="1845"/>
    <s v="TV804"/>
    <n v="2"/>
    <s v="TV"/>
    <s v="Training Videos"/>
    <s v="Drone Video Techniques"/>
    <n v="37.99"/>
    <n v="75.98"/>
    <s v="Marco"/>
    <s v="Fernley"/>
    <s v="mfernleyah@fastcompany.com"/>
    <s v="205-426-6515"/>
    <s v="285 Lunder Place"/>
    <s v="Birmingham"/>
    <s v="Alabama"/>
    <n v="35290"/>
    <s v="285 Lunder Place, Birmingham, Alabama 35290"/>
  </r>
  <r>
    <n v="83"/>
    <x v="17"/>
    <n v="1052"/>
    <s v="EB504"/>
    <n v="6"/>
    <s v="EB"/>
    <s v="eBooks"/>
    <s v="Cartesian Robots"/>
    <n v="12.99"/>
    <n v="77.94"/>
    <s v="Row"/>
    <s v="Hebner"/>
    <s v="rhebner7v@hugedomains.com"/>
    <s v="714-296-4939"/>
    <s v="91 Ilene Pass"/>
    <s v="Irvine"/>
    <s v="California"/>
    <n v="92717"/>
    <s v="91 Ilene Pass, Irvine, California 92717"/>
  </r>
  <r>
    <n v="84"/>
    <x v="18"/>
    <n v="1751"/>
    <s v="DK205"/>
    <n v="3"/>
    <s v="DK"/>
    <s v="Drone Kits"/>
    <s v="BYOD-350"/>
    <n v="89.95"/>
    <n v="269.85000000000002"/>
    <s v="Everett"/>
    <s v="Silman"/>
    <s v="esilmanri@indiegogo.com"/>
    <s v="210-355-3453"/>
    <s v="72 Vahlen Place"/>
    <s v="San Antonio"/>
    <s v="Texas"/>
    <n v="78230"/>
    <s v="72 Vahlen Place, San Antonio, Texas 78230"/>
  </r>
  <r>
    <n v="85"/>
    <x v="18"/>
    <n v="772"/>
    <s v="RK603"/>
    <n v="5"/>
    <s v="RK"/>
    <s v="Robot Kits"/>
    <s v="BYOR-1500"/>
    <n v="189"/>
    <n v="945"/>
    <s v="Drusy"/>
    <s v="Fison"/>
    <s v="dfison78@163.com"/>
    <s v="310-411-4694"/>
    <s v="35 Hermina Lane"/>
    <s v="Long Beach"/>
    <s v="California"/>
    <n v="90805"/>
    <s v="35 Hermina Lane, Long Beach, California 90805"/>
  </r>
  <r>
    <n v="86"/>
    <x v="18"/>
    <n v="1626"/>
    <s v="DK207"/>
    <n v="5"/>
    <s v="DK"/>
    <s v="Drone Kits"/>
    <s v="BYOD-400S"/>
    <n v="129.94999999999999"/>
    <n v="649.75"/>
    <s v="Leila"/>
    <s v="Glabach"/>
    <s v="lglabach3k@pagesperso-orange.fr"/>
    <s v="540-545-7389"/>
    <s v="4575 Rockefeller Parkway"/>
    <s v="Roanoke"/>
    <s v="Virginia"/>
    <n v="24009"/>
    <s v="4575 Rockefeller Parkway, Roanoke, Virginia 24009"/>
  </r>
  <r>
    <n v="87"/>
    <x v="19"/>
    <n v="99"/>
    <s v="EB518"/>
    <n v="1"/>
    <s v="EB"/>
    <s v="eBooks"/>
    <s v="Single Rotor Drones"/>
    <n v="14.99"/>
    <n v="14.99"/>
    <s v="Marjie"/>
    <s v="Bodesson"/>
    <s v="mbodessondq@admin.ch"/>
    <s v="585-185-5026"/>
    <s v="52209 Manley Parkway"/>
    <s v="Rochester"/>
    <s v="New York"/>
    <n v="14683"/>
    <s v="52209 Manley Parkway, Rochester, New York 14683"/>
  </r>
  <r>
    <n v="88"/>
    <x v="19"/>
    <n v="209"/>
    <s v="EB521"/>
    <n v="3"/>
    <s v="EB"/>
    <s v="eBooks"/>
    <s v="Understanding Artificial Intelligence"/>
    <n v="19.5"/>
    <n v="58.5"/>
    <s v="Earvin"/>
    <s v="Askell"/>
    <s v="easkella0@eventbrite.com"/>
    <s v="504-932-0002"/>
    <s v="134 Cordelia Crossing"/>
    <s v="New Orleans"/>
    <s v="Louisiana"/>
    <n v="70129"/>
    <s v="134 Cordelia Crossing, New Orleans, Louisiana 70129"/>
  </r>
  <r>
    <n v="89"/>
    <x v="19"/>
    <n v="459"/>
    <s v="EB511"/>
    <n v="4"/>
    <s v="EB"/>
    <s v="eBooks"/>
    <s v="Helicopter Drones"/>
    <n v="20.95"/>
    <n v="83.8"/>
    <s v="Sidonia"/>
    <s v="Maffy"/>
    <s v="smaffyjj@nbcnews.com"/>
    <s v="805-401-3418"/>
    <s v="69473 Swallow Pass"/>
    <s v="San Luis Obispo"/>
    <s v="California"/>
    <n v="93407"/>
    <s v="69473 Swallow Pass, San Luis Obispo, California 93407"/>
  </r>
  <r>
    <n v="90"/>
    <x v="20"/>
    <n v="430"/>
    <s v="EB504"/>
    <n v="2"/>
    <s v="EB"/>
    <s v="eBooks"/>
    <s v="Cartesian Robots"/>
    <n v="12.99"/>
    <n v="25.98"/>
    <s v="Jobye"/>
    <s v="Dobbinson"/>
    <s v="jdobbinson6o@globo.com"/>
    <s v="432-594-4957"/>
    <s v="441 Arkansas Plaza"/>
    <s v="Odessa"/>
    <s v="Texas"/>
    <n v="79769"/>
    <s v="441 Arkansas Plaza, Odessa, Texas 79769"/>
  </r>
  <r>
    <n v="91"/>
    <x v="20"/>
    <n v="1614"/>
    <s v="EB502"/>
    <n v="2"/>
    <s v="EB"/>
    <s v="eBooks"/>
    <s v="Building Your First Robot"/>
    <n v="24.95"/>
    <n v="49.9"/>
    <s v="Archibaldo"/>
    <s v="Olekhov"/>
    <s v="aolekhovn7@webmd.com"/>
    <s v="801-517-1671"/>
    <s v="65938 Twin Pines Parkway"/>
    <s v="Salt Lake City"/>
    <s v="Utah"/>
    <n v="84120"/>
    <s v="65938 Twin Pines Parkway, Salt Lake City, Utah 84120"/>
  </r>
  <r>
    <n v="92"/>
    <x v="20"/>
    <n v="681"/>
    <s v="RK602"/>
    <n v="4"/>
    <s v="RK"/>
    <s v="Robot Kits"/>
    <s v="BYOR-1000"/>
    <n v="189"/>
    <n v="756"/>
    <s v="Brunhilda"/>
    <s v="Wailes"/>
    <s v="bwailes4a@mac.com"/>
    <s v="213-147-9443"/>
    <s v="180 Myrtle Court"/>
    <s v="Los Angeles"/>
    <s v="California"/>
    <n v="90050"/>
    <s v="180 Myrtle Court, Los Angeles, California 90050"/>
  </r>
  <r>
    <n v="93"/>
    <x v="20"/>
    <n v="1634"/>
    <s v="RS707"/>
    <n v="4"/>
    <s v="RS"/>
    <s v="Robots"/>
    <s v="RXW-9807 Robot"/>
    <n v="599"/>
    <n v="2396"/>
    <s v="Ellsworth"/>
    <s v="Cowthart"/>
    <s v="ecowthart1h@scientificamerican.com"/>
    <s v="952-881-0228"/>
    <s v="263 Hintze Alley"/>
    <s v="Saint Paul"/>
    <s v="Minnesota"/>
    <n v="55123"/>
    <s v="263 Hintze Alley, Saint Paul, Minnesota 55123"/>
  </r>
  <r>
    <n v="94"/>
    <x v="20"/>
    <n v="1792"/>
    <s v="EB517"/>
    <n v="2"/>
    <s v="EB"/>
    <s v="eBooks"/>
    <s v="SCARA Robots"/>
    <n v="19.5"/>
    <n v="39"/>
    <s v="Beret"/>
    <s v="Kleanthous"/>
    <s v="bkleanthousre@ox.ac.uk"/>
    <s v="812-539-4778"/>
    <s v="186 Derek Avenue"/>
    <s v="Evansville"/>
    <s v="Indiana"/>
    <n v="47747"/>
    <s v="186 Derek Avenue, Evansville, Indiana 47747"/>
  </r>
  <r>
    <n v="95"/>
    <x v="20"/>
    <n v="865"/>
    <s v="RS707"/>
    <n v="5"/>
    <s v="RS"/>
    <s v="Robots"/>
    <s v="RXW-9807 Robot"/>
    <n v="599"/>
    <n v="2995"/>
    <s v="Carlie"/>
    <s v="Stedman"/>
    <s v="cstedmanby@prnewswire.com"/>
    <s v="916-941-5428"/>
    <s v="795 Artisan Lane"/>
    <s v="Sacramento"/>
    <s v="California"/>
    <n v="94273"/>
    <s v="795 Artisan Lane, Sacramento, California 94273"/>
  </r>
  <r>
    <n v="96"/>
    <x v="20"/>
    <n v="932"/>
    <s v="DS307"/>
    <n v="4"/>
    <s v="DS"/>
    <s v="Drones"/>
    <s v="MICR-564K Drone"/>
    <n v="499"/>
    <n v="1996"/>
    <s v="Dalston"/>
    <s v="Monahan"/>
    <s v="dmonahanjn@youku.com"/>
    <s v="508-760-5676"/>
    <s v="39 Goodland Center"/>
    <s v="Boston"/>
    <s v="Massachusetts"/>
    <n v="2119"/>
    <s v="39 Goodland Center, Boston, Massachusetts 2119"/>
  </r>
  <r>
    <n v="97"/>
    <x v="20"/>
    <n v="719"/>
    <s v="DS301"/>
    <n v="3"/>
    <s v="DS"/>
    <s v="Drones"/>
    <s v="DA-SA702 Drone"/>
    <n v="399"/>
    <n v="1197"/>
    <s v="Jobye"/>
    <s v="Hambelton"/>
    <s v="jhambelton76@moonfruit.com"/>
    <s v="951-239-4546"/>
    <s v="1846 Ridge Oak Crossing"/>
    <s v="Riverside"/>
    <s v="California"/>
    <n v="92519"/>
    <s v="1846 Ridge Oak Crossing, Riverside, California 92519"/>
  </r>
  <r>
    <n v="98"/>
    <x v="20"/>
    <n v="1830"/>
    <s v="DS303"/>
    <n v="5"/>
    <s v="DS"/>
    <s v="Drones"/>
    <s v="DTD-7000 Drone"/>
    <n v="450"/>
    <n v="2250"/>
    <s v="Marybeth"/>
    <s v="O'Rodane"/>
    <s v="morodaneac@furl.net"/>
    <s v="415-631-8243"/>
    <s v="8220 Arapahoe Alley"/>
    <s v="San Francisco"/>
    <s v="California"/>
    <n v="94159"/>
    <s v="8220 Arapahoe Alley, San Francisco, California 94159"/>
  </r>
  <r>
    <n v="99"/>
    <x v="20"/>
    <n v="1524"/>
    <s v="EB518"/>
    <n v="3"/>
    <s v="EB"/>
    <s v="eBooks"/>
    <s v="Single Rotor Drones"/>
    <n v="14.99"/>
    <n v="44.97"/>
    <s v="Buffy"/>
    <s v="Mourant"/>
    <s v="bmourant33@bluehost.com"/>
    <s v="812-979-6980"/>
    <s v="4387 Chive Plaza"/>
    <s v="Evansville"/>
    <s v="Indiana"/>
    <n v="47712"/>
    <s v="4387 Chive Plaza, Evansville, Indiana 47712"/>
  </r>
  <r>
    <n v="100"/>
    <x v="20"/>
    <n v="847"/>
    <s v="RS704"/>
    <n v="6"/>
    <s v="RS"/>
    <s v="Robots"/>
    <s v="RLK-9920 Robot"/>
    <n v="699"/>
    <n v="4194"/>
    <s v="Vassili"/>
    <s v="Lanfare"/>
    <s v="vlanfare8n@java.com"/>
    <s v="305-469-7894"/>
    <s v="469 Grover Circle"/>
    <s v="Miami"/>
    <s v="Florida"/>
    <n v="33196"/>
    <s v="469 Grover Circle, Miami, Florida 33196"/>
  </r>
  <r>
    <n v="101"/>
    <x v="20"/>
    <n v="1002"/>
    <s v="RK606"/>
    <n v="2"/>
    <s v="RK"/>
    <s v="Robot Kits"/>
    <s v="BYOR-3535"/>
    <n v="225"/>
    <n v="450"/>
    <s v="Selia"/>
    <s v="Albrighton"/>
    <s v="salbrightonbf@paginegialle.it"/>
    <s v="202-636-8025"/>
    <s v="15 Welch Plaza"/>
    <s v="Washington"/>
    <s v="District of Columbia"/>
    <n v="20520"/>
    <s v="15 Welch Plaza, Washington, District of Columbia 20520"/>
  </r>
  <r>
    <n v="102"/>
    <x v="21"/>
    <n v="1326"/>
    <s v="DS306"/>
    <n v="3"/>
    <s v="DS"/>
    <s v="Drones"/>
    <s v="DX-145 Drone"/>
    <n v="250"/>
    <n v="750"/>
    <s v="Lynette"/>
    <s v="McIver"/>
    <s v="lmciverr0@linkedin.com"/>
    <s v="239-233-7953"/>
    <s v="2742 Nova Street"/>
    <s v="Lehigh Acres"/>
    <s v="Florida"/>
    <n v="33972"/>
    <s v="2742 Nova Street, Lehigh Acres, Florida 33972"/>
  </r>
  <r>
    <n v="103"/>
    <x v="21"/>
    <n v="1833"/>
    <s v="DK202"/>
    <n v="5"/>
    <s v="DK"/>
    <s v="Drone Kits"/>
    <s v="BYOD-200"/>
    <n v="58.95"/>
    <n v="294.75"/>
    <s v="Bradley"/>
    <s v="Simper"/>
    <s v="bsimperl7@amazon.co.uk"/>
    <s v="718-335-8868"/>
    <s v="881 North Road"/>
    <s v="Bronx"/>
    <s v="New York"/>
    <n v="10454"/>
    <s v="881 North Road, Bronx, New York 10454"/>
  </r>
  <r>
    <n v="104"/>
    <x v="21"/>
    <n v="1302"/>
    <s v="DS302"/>
    <n v="1"/>
    <s v="DS"/>
    <s v="Drones"/>
    <s v="DC-304 Drone"/>
    <n v="395"/>
    <n v="395"/>
    <s v="Thaddus"/>
    <s v="Widdicombe"/>
    <s v="twiddicombem5@ucoz.ru"/>
    <s v="954-110-0278"/>
    <s v="225 Brown Court"/>
    <s v="Fort Lauderdale"/>
    <s v="Florida"/>
    <n v="33330"/>
    <s v="225 Brown Court, Fort Lauderdale, Florida 33330"/>
  </r>
  <r>
    <n v="105"/>
    <x v="21"/>
    <n v="1103"/>
    <s v="EB521"/>
    <n v="3"/>
    <s v="EB"/>
    <s v="eBooks"/>
    <s v="Understanding Artificial Intelligence"/>
    <n v="19.5"/>
    <n v="58.5"/>
    <s v="Adolphe"/>
    <s v="Volker"/>
    <s v="avolkernk@pen.io"/>
    <s v="208-130-9339"/>
    <s v="7219 Gateway Pass"/>
    <s v="Idaho Falls"/>
    <s v="Idaho"/>
    <n v="83405"/>
    <s v="7219 Gateway Pass, Idaho Falls, Idaho 83405"/>
  </r>
  <r>
    <n v="106"/>
    <x v="21"/>
    <n v="1830"/>
    <s v="DS305"/>
    <n v="4"/>
    <s v="DS"/>
    <s v="Drones"/>
    <s v="DTI-84 Drone"/>
    <n v="455"/>
    <n v="1820"/>
    <s v="Marybeth"/>
    <s v="O'Rodane"/>
    <s v="morodaneac@furl.net"/>
    <s v="415-631-8243"/>
    <s v="8220 Arapahoe Alley"/>
    <s v="San Francisco"/>
    <s v="California"/>
    <n v="94159"/>
    <s v="8220 Arapahoe Alley, San Francisco, California 94159"/>
  </r>
  <r>
    <n v="107"/>
    <x v="22"/>
    <n v="2035"/>
    <s v="TV813"/>
    <n v="5"/>
    <s v="TV"/>
    <s v="Training Videos"/>
    <s v="Virtual Reality Basics"/>
    <n v="29.99"/>
    <n v="149.94999999999999"/>
    <s v="Bone"/>
    <s v="Gellion"/>
    <s v="bgellion2q@un.org"/>
    <s v="727-166-4638"/>
    <s v="3940 Goodland Parkway"/>
    <s v="Saint Petersburg"/>
    <s v="Florida"/>
    <n v="33737"/>
    <s v="3940 Goodland Parkway, Saint Petersburg, Florida 33737"/>
  </r>
  <r>
    <n v="108"/>
    <x v="22"/>
    <n v="260"/>
    <s v="TV803"/>
    <n v="2"/>
    <s v="TV"/>
    <s v="Training Videos"/>
    <s v="Cloud Computing"/>
    <n v="29.99"/>
    <n v="59.98"/>
    <s v="Charlena"/>
    <s v="Lille"/>
    <s v="clillea8@nasa.gov"/>
    <s v="205-464-9921"/>
    <s v="13293 Macpherson Pass"/>
    <s v="Birmingham"/>
    <s v="Alabama"/>
    <n v="35215"/>
    <s v="13293 Macpherson Pass, Birmingham, Alabama 35215"/>
  </r>
  <r>
    <n v="109"/>
    <x v="22"/>
    <n v="1824"/>
    <s v="EB512"/>
    <n v="3"/>
    <s v="EB"/>
    <s v="eBooks"/>
    <s v="Multi Rotor Drones"/>
    <n v="24.95"/>
    <n v="74.849999999999994"/>
    <s v="Jolynn"/>
    <s v="Ratter"/>
    <s v="jratterb4@google.co.jp"/>
    <s v="908-130-0265"/>
    <s v="7992 Iowa Drive"/>
    <s v="Jersey City"/>
    <s v="New Jersey"/>
    <n v="7310"/>
    <s v="7992 Iowa Drive, Jersey City, New Jersey 7310"/>
  </r>
  <r>
    <n v="110"/>
    <x v="22"/>
    <n v="1737"/>
    <s v="RS703"/>
    <n v="5"/>
    <s v="RS"/>
    <s v="Robots"/>
    <s v="RCB-889 Robot"/>
    <n v="549"/>
    <n v="2745"/>
    <s v="Karel"/>
    <s v="Lornsen"/>
    <s v="klornsenhy@is.gd"/>
    <s v="513-863-2101"/>
    <s v="493 Comanche Lane"/>
    <s v="Cincinnati"/>
    <s v="Ohio"/>
    <n v="45228"/>
    <s v="493 Comanche Lane, Cincinnati, Ohio 45228"/>
  </r>
  <r>
    <n v="111"/>
    <x v="22"/>
    <n v="160"/>
    <s v="DS305"/>
    <n v="5"/>
    <s v="DS"/>
    <s v="Drones"/>
    <s v="DTI-84 Drone"/>
    <n v="455"/>
    <n v="2275"/>
    <s v="Delcine"/>
    <s v="Giffard"/>
    <s v="dgiffard72@aboutads.info"/>
    <s v="315-900-9170"/>
    <s v="50972 Prairie Rose Park"/>
    <s v="Syracuse"/>
    <s v="New York"/>
    <n v="13210"/>
    <s v="50972 Prairie Rose Park, Syracuse, New York 13210"/>
  </r>
  <r>
    <n v="112"/>
    <x v="22"/>
    <n v="551"/>
    <s v="EB504"/>
    <n v="4"/>
    <s v="EB"/>
    <s v="eBooks"/>
    <s v="Cartesian Robots"/>
    <n v="12.99"/>
    <n v="51.96"/>
    <s v="Amabelle"/>
    <s v="Kleinmintz"/>
    <s v="akleinmintz3g@xing.com"/>
    <s v="303-213-8224"/>
    <s v="4388 Dahle Trail"/>
    <s v="Littleton"/>
    <s v="Colorado"/>
    <n v="80161"/>
    <s v="4388 Dahle Trail, Littleton, Colorado 80161"/>
  </r>
  <r>
    <n v="113"/>
    <x v="22"/>
    <n v="1589"/>
    <s v="BP101"/>
    <n v="4"/>
    <s v="BP"/>
    <s v="Blueprints"/>
    <s v="All Eyes Drone Blueprint"/>
    <n v="9.99"/>
    <n v="39.96"/>
    <s v="Heddi"/>
    <s v="Wissby"/>
    <s v="hwissbypy@msu.edu"/>
    <s v="312-802-9067"/>
    <s v="9702 Redwing Place"/>
    <s v="Chicago"/>
    <s v="Illinois"/>
    <n v="60657"/>
    <s v="9702 Redwing Place, Chicago, Illinois 60657"/>
  </r>
  <r>
    <n v="114"/>
    <x v="22"/>
    <n v="275"/>
    <s v="DK206"/>
    <n v="4"/>
    <s v="DK"/>
    <s v="Drone Kits"/>
    <s v="BYOD-400"/>
    <n v="119"/>
    <n v="476"/>
    <s v="Dorthea"/>
    <s v="Mirrlees"/>
    <s v="dmirrleesnf@sitemeter.com"/>
    <s v="201-498-0813"/>
    <s v="3089 Glendale Place"/>
    <s v="Newark"/>
    <s v="New Jersey"/>
    <n v="7112"/>
    <s v="3089 Glendale Place, Newark, New Jersey 7112"/>
  </r>
  <r>
    <n v="115"/>
    <x v="22"/>
    <n v="1523"/>
    <s v="TV811"/>
    <n v="4"/>
    <s v="TV"/>
    <s v="Training Videos"/>
    <s v="Understanding Drone Regulations"/>
    <n v="27.5"/>
    <n v="110"/>
    <s v="Stephan"/>
    <s v="Elliott"/>
    <s v="selliottqs@google.cn"/>
    <s v="316-469-8907"/>
    <s v="25 Mariners Cove Drive"/>
    <s v="Wichita"/>
    <s v="Kansas"/>
    <n v="67205"/>
    <s v="25 Mariners Cove Drive, Wichita, Kansas 67205"/>
  </r>
  <r>
    <n v="116"/>
    <x v="23"/>
    <n v="20"/>
    <s v="TV808"/>
    <n v="3"/>
    <s v="TV"/>
    <s v="Training Videos"/>
    <s v="Robotic Essentials"/>
    <n v="34.99"/>
    <n v="104.97"/>
    <s v="Waylan"/>
    <s v="Waison"/>
    <s v="wwaisona4@people.com.cn"/>
    <s v="319-169-0577"/>
    <s v="7952 Lakewood Gardens Drive"/>
    <s v="Cedar Rapids"/>
    <s v="Iowa"/>
    <n v="52405"/>
    <s v="7952 Lakewood Gardens Drive, Cedar Rapids, Iowa 52405"/>
  </r>
  <r>
    <n v="117"/>
    <x v="23"/>
    <n v="908"/>
    <s v="DS305"/>
    <n v="2"/>
    <s v="DS"/>
    <s v="Drones"/>
    <s v="DTI-84 Drone"/>
    <n v="455"/>
    <n v="910"/>
    <s v="Fonsie"/>
    <s v="Aron"/>
    <s v="faron9f@51.la"/>
    <s v="619-680-6204"/>
    <s v="272 Elka Way"/>
    <s v="San Diego"/>
    <s v="California"/>
    <n v="92153"/>
    <s v="272 Elka Way, San Diego, California 92153"/>
  </r>
  <r>
    <n v="118"/>
    <x v="23"/>
    <n v="2031"/>
    <s v="DS301"/>
    <n v="3"/>
    <s v="DS"/>
    <s v="Drones"/>
    <s v="DA-SA702 Drone"/>
    <n v="399"/>
    <n v="1197"/>
    <s v="Darryl"/>
    <s v="Vassar"/>
    <s v="dvassarph@ovh.net"/>
    <s v="775-324-9972"/>
    <s v="72138 Mosinee Hill"/>
    <s v="Carson City"/>
    <s v="Nevada"/>
    <n v="89706"/>
    <s v="72138 Mosinee Hill, Carson City, Nevada 89706"/>
  </r>
  <r>
    <n v="119"/>
    <x v="23"/>
    <n v="1436"/>
    <s v="BP109"/>
    <n v="3"/>
    <s v="BP"/>
    <s v="Blueprints"/>
    <s v="QuadroCopter Blueprint"/>
    <n v="10.99"/>
    <n v="32.97"/>
    <s v="Dorie"/>
    <s v="Westmacott"/>
    <s v="dwestmacottdo@hubpages.com"/>
    <s v="907-144-6926"/>
    <s v="9255 Talmadge Place"/>
    <s v="Anchorage"/>
    <s v="Alaska"/>
    <n v="99599"/>
    <s v="9255 Talmadge Place, Anchorage, Alaska 99599"/>
  </r>
  <r>
    <n v="120"/>
    <x v="23"/>
    <n v="1599"/>
    <s v="EB504"/>
    <n v="4"/>
    <s v="EB"/>
    <s v="eBooks"/>
    <s v="Cartesian Robots"/>
    <n v="12.99"/>
    <n v="51.96"/>
    <s v="Marcella"/>
    <s v="Patey"/>
    <s v="mpatey9h@barnesandnoble.com"/>
    <s v="408-799-0176"/>
    <s v="233 Dwight Circle"/>
    <s v="San Jose"/>
    <s v="California"/>
    <n v="95108"/>
    <s v="233 Dwight Circle, San Jose, California 95108"/>
  </r>
  <r>
    <n v="121"/>
    <x v="23"/>
    <n v="303"/>
    <s v="RK607"/>
    <n v="5"/>
    <s v="RK"/>
    <s v="Robot Kits"/>
    <s v="BYOR-4005"/>
    <n v="245"/>
    <n v="1225"/>
    <s v="Betsy"/>
    <s v="Soal"/>
    <s v="bsoalqt@chicagotribune.com"/>
    <s v="919-551-6420"/>
    <s v="46324 Graedel Street"/>
    <s v="Durham"/>
    <s v="North Carolina"/>
    <n v="27705"/>
    <s v="46324 Graedel Street, Durham, North Carolina 27705"/>
  </r>
  <r>
    <n v="122"/>
    <x v="23"/>
    <n v="5"/>
    <s v="TV804"/>
    <n v="1"/>
    <s v="TV"/>
    <s v="Training Videos"/>
    <s v="Drone Video Techniques"/>
    <n v="37.99"/>
    <n v="37.99"/>
    <s v="Shea"/>
    <s v="Stronghill"/>
    <s v="sstronghillc1@google.nl"/>
    <s v="432-775-7828"/>
    <s v="542 3rd Point"/>
    <s v="Midland"/>
    <s v="Texas"/>
    <n v="79705"/>
    <s v="542 3rd Point, Midland, Texas 79705"/>
  </r>
  <r>
    <n v="123"/>
    <x v="24"/>
    <n v="1078"/>
    <s v="DS306"/>
    <n v="5"/>
    <s v="DS"/>
    <s v="Drones"/>
    <s v="DX-145 Drone"/>
    <n v="250"/>
    <n v="1250"/>
    <s v="Johnathan"/>
    <s v="Ramsbotham"/>
    <s v="jramsbothamly@pagesperso-orange.fr"/>
    <s v="785-829-9822"/>
    <s v="793 Hanson Alley"/>
    <s v="Topeka"/>
    <s v="Kansas"/>
    <n v="66699"/>
    <s v="793 Hanson Alley, Topeka, Kansas 66699"/>
  </r>
  <r>
    <n v="124"/>
    <x v="24"/>
    <n v="1646"/>
    <s v="BP107"/>
    <n v="5"/>
    <s v="BP"/>
    <s v="Blueprints"/>
    <s v="Ladybug Robot Blueprint"/>
    <n v="12"/>
    <n v="60"/>
    <s v="Eugenia"/>
    <s v="Casale"/>
    <s v="ecasaleql@nhs.uk"/>
    <s v="504-459-0702"/>
    <s v="847 North Parkway"/>
    <s v="New Orleans"/>
    <s v="Louisiana"/>
    <n v="70179"/>
    <s v="847 North Parkway, New Orleans, Louisiana 70179"/>
  </r>
  <r>
    <n v="125"/>
    <x v="24"/>
    <n v="831"/>
    <s v="TV806"/>
    <n v="3"/>
    <s v="TV"/>
    <s v="Training Videos"/>
    <s v="Mapping with Drones"/>
    <n v="49"/>
    <n v="147"/>
    <s v="Merilee"/>
    <s v="Denis"/>
    <s v="mdeniscc@angelfire.com"/>
    <s v="334-558-7800"/>
    <s v="4064 2nd Terrace"/>
    <s v="Montgomery"/>
    <s v="Alabama"/>
    <n v="36125"/>
    <s v="4064 2nd Terrace, Montgomery, Alabama 36125"/>
  </r>
  <r>
    <n v="126"/>
    <x v="24"/>
    <n v="1111"/>
    <s v="TV804"/>
    <n v="4"/>
    <s v="TV"/>
    <s v="Training Videos"/>
    <s v="Drone Video Techniques"/>
    <n v="37.99"/>
    <n v="151.96"/>
    <s v="Chrysler"/>
    <s v="Chadwick"/>
    <s v="cchadwickg2@craigslist.org"/>
    <s v="661-262-2696"/>
    <s v="4171 Vidon Lane"/>
    <s v="Bakersfield"/>
    <s v="California"/>
    <n v="93399"/>
    <s v="4171 Vidon Lane, Bakersfield, California 93399"/>
  </r>
  <r>
    <n v="127"/>
    <x v="25"/>
    <n v="1886"/>
    <s v="DK208"/>
    <n v="4"/>
    <s v="DK"/>
    <s v="Drone Kits"/>
    <s v="BYOD-500"/>
    <n v="167"/>
    <n v="668"/>
    <s v="Trista"/>
    <s v="Orsman"/>
    <s v="torsman16@quantcast.com"/>
    <s v="765-730-7805"/>
    <s v="490 Grayhawk Road"/>
    <s v="Muncie"/>
    <s v="Indiana"/>
    <n v="47306"/>
    <s v="490 Grayhawk Road, Muncie, Indiana 47306"/>
  </r>
  <r>
    <n v="128"/>
    <x v="25"/>
    <n v="2013"/>
    <s v="DS305"/>
    <n v="5"/>
    <s v="DS"/>
    <s v="Drones"/>
    <s v="DTI-84 Drone"/>
    <n v="455"/>
    <n v="2275"/>
    <s v="Orton"/>
    <s v="Chaffin"/>
    <s v="ochaffing9@wp.com"/>
    <s v="314-199-4927"/>
    <s v="8964 Maple Wood Place"/>
    <s v="Saint Louis"/>
    <s v="Missouri"/>
    <n v="63167"/>
    <s v="8964 Maple Wood Place, Saint Louis, Missouri 63167"/>
  </r>
  <r>
    <n v="129"/>
    <x v="25"/>
    <n v="1848"/>
    <s v="EB507"/>
    <n v="3"/>
    <s v="EB"/>
    <s v="eBooks"/>
    <s v="Drone Building Essentials"/>
    <n v="13.99"/>
    <n v="41.97"/>
    <s v="Brantley"/>
    <s v="Nendick"/>
    <s v="bnendick5z@mtv.com"/>
    <s v="209-260-0008"/>
    <s v="760 Sage Center"/>
    <s v="Fresno"/>
    <s v="California"/>
    <n v="93726"/>
    <s v="760 Sage Center, Fresno, California 93726"/>
  </r>
  <r>
    <n v="130"/>
    <x v="26"/>
    <n v="1533"/>
    <s v="EB509"/>
    <n v="1"/>
    <s v="EB"/>
    <s v="eBooks"/>
    <s v="GPS Drones"/>
    <n v="19.989999999999998"/>
    <n v="19.989999999999998"/>
    <s v="Cyrus"/>
    <s v="Ranking"/>
    <s v="crankingmd@shareasale.com"/>
    <s v="916-748-6202"/>
    <s v="58 Goodland Drive"/>
    <s v="Sacramento"/>
    <s v="California"/>
    <n v="94230"/>
    <s v="58 Goodland Drive, Sacramento, California 94230"/>
  </r>
  <r>
    <n v="131"/>
    <x v="26"/>
    <n v="1591"/>
    <s v="RS705"/>
    <n v="3"/>
    <s v="RS"/>
    <s v="Robots"/>
    <s v="RQTE-554 Robot"/>
    <n v="684"/>
    <n v="2052"/>
    <s v="Bondy"/>
    <s v="Flint"/>
    <s v="bflintls@bloglovin.com"/>
    <s v="702-505-0627"/>
    <s v="840 Portage Point"/>
    <s v="Santa Barbara"/>
    <s v="California"/>
    <n v="93111"/>
    <s v="840 Portage Point, Santa Barbara, California 93111"/>
  </r>
  <r>
    <n v="132"/>
    <x v="26"/>
    <n v="345"/>
    <s v="EB503"/>
    <n v="5"/>
    <s v="EB"/>
    <s v="eBooks"/>
    <s v="Building Your Own Drone"/>
    <n v="24.99"/>
    <n v="124.94999999999999"/>
    <s v="Winona"/>
    <s v="Crewe"/>
    <s v="wcreweem@ycombinator.com"/>
    <s v="907-327-2711"/>
    <s v="23 Sunfield Street"/>
    <s v="Anchorage"/>
    <s v="Alaska"/>
    <n v="99522"/>
    <s v="23 Sunfield Street, Anchorage, Alaska 99522"/>
  </r>
  <r>
    <n v="133"/>
    <x v="26"/>
    <n v="256"/>
    <s v="BP102"/>
    <n v="1"/>
    <s v="BP"/>
    <s v="Blueprints"/>
    <s v="Bsquare Robot Blueprint"/>
    <n v="8.99"/>
    <n v="8.99"/>
    <s v="Frasquito"/>
    <s v="Honatsch"/>
    <s v="fhonatsch4p@epa.gov"/>
    <s v="860-967-3958"/>
    <s v="604 Gale Park"/>
    <s v="Hartford"/>
    <s v="Connecticut"/>
    <n v="6145"/>
    <s v="604 Gale Park, Hartford, Connecticut 6145"/>
  </r>
  <r>
    <n v="134"/>
    <x v="26"/>
    <n v="1031"/>
    <s v="EB509"/>
    <n v="5"/>
    <s v="EB"/>
    <s v="eBooks"/>
    <s v="GPS Drones"/>
    <n v="19.989999999999998"/>
    <n v="99.949999999999989"/>
    <s v="Gladys"/>
    <s v="O'Donnell"/>
    <s v="godonnellal@freewebs.com"/>
    <s v="757-472-4442"/>
    <s v="38505 Fisk Street"/>
    <s v="Norfolk"/>
    <s v="Virginia"/>
    <n v="23520"/>
    <s v="38505 Fisk Street, Norfolk, Virginia 23520"/>
  </r>
  <r>
    <n v="135"/>
    <x v="26"/>
    <n v="216"/>
    <s v="EB513"/>
    <n v="4"/>
    <s v="EB"/>
    <s v="eBooks"/>
    <s v="Photograph Drones"/>
    <n v="14.99"/>
    <n v="59.96"/>
    <s v="Derry"/>
    <s v="Game"/>
    <s v="dgamelz@cam.ac.uk"/>
    <s v="862-154-7445"/>
    <s v="911 Beilfuss Hill"/>
    <s v="Newark"/>
    <s v="New Jersey"/>
    <n v="7188"/>
    <s v="911 Beilfuss Hill, Newark, New Jersey 7188"/>
  </r>
  <r>
    <n v="136"/>
    <x v="26"/>
    <n v="1839"/>
    <s v="EB520"/>
    <n v="5"/>
    <s v="EB"/>
    <s v="eBooks"/>
    <s v="Understanding Arduino"/>
    <n v="17.5"/>
    <n v="87.5"/>
    <s v="Mattias"/>
    <s v="Merigon"/>
    <s v="mmerigonaz@go.com"/>
    <s v="561-826-5930"/>
    <s v="43374 Bay Park"/>
    <s v="Boynton Beach"/>
    <s v="Florida"/>
    <n v="33436"/>
    <s v="43374 Bay Park, Boynton Beach, Florida 33436"/>
  </r>
  <r>
    <n v="137"/>
    <x v="27"/>
    <n v="1802"/>
    <s v="TV805"/>
    <n v="3"/>
    <s v="TV"/>
    <s v="Training Videos"/>
    <s v="Industrial 3D Printing"/>
    <n v="49"/>
    <n v="147"/>
    <s v="Stan"/>
    <s v="Maro"/>
    <s v="smarojq@odnoklassniki.ru"/>
    <s v="267-256-7311"/>
    <s v="9815 Sugar Alley"/>
    <s v="Philadelphia"/>
    <s v="Pennsylvania"/>
    <n v="19104"/>
    <s v="9815 Sugar Alley, Philadelphia, Pennsylvania 19104"/>
  </r>
  <r>
    <n v="138"/>
    <x v="27"/>
    <n v="1306"/>
    <s v="EB502"/>
    <n v="4"/>
    <s v="EB"/>
    <s v="eBooks"/>
    <s v="Building Your First Robot"/>
    <n v="24.95"/>
    <n v="99.8"/>
    <s v="Daryl"/>
    <s v="Wimbury"/>
    <s v="dwimburya7@nationalgeographic.com"/>
    <s v="860-145-2971"/>
    <s v="225 Ridge Oak Pass"/>
    <s v="Hartford"/>
    <s v="Connecticut"/>
    <n v="6145"/>
    <s v="225 Ridge Oak Pass, Hartford, Connecticut 6145"/>
  </r>
  <r>
    <n v="139"/>
    <x v="27"/>
    <n v="1942"/>
    <s v="EB509"/>
    <n v="3"/>
    <s v="EB"/>
    <s v="eBooks"/>
    <s v="GPS Drones"/>
    <n v="19.989999999999998"/>
    <n v="59.97"/>
    <s v="Stan"/>
    <s v="Gehringer"/>
    <s v="sgehringer4s@auda.org.au"/>
    <s v="617-586-7398"/>
    <s v="62 Talisman Avenue"/>
    <s v="Boston"/>
    <s v="Massachusetts"/>
    <n v="2208"/>
    <s v="62 Talisman Avenue, Boston, Massachusetts 2208"/>
  </r>
  <r>
    <n v="140"/>
    <x v="28"/>
    <n v="1842"/>
    <s v="BP105"/>
    <n v="4"/>
    <s v="BP"/>
    <s v="Blueprints"/>
    <s v="Creature Robot Arms Blueprint"/>
    <n v="12"/>
    <n v="48"/>
    <s v="Issy"/>
    <s v="Castro"/>
    <s v="icastroj8@trellian.com"/>
    <s v="325-108-6097"/>
    <s v="31245 John Wall Street"/>
    <s v="San Angelo"/>
    <s v="Texas"/>
    <n v="76905"/>
    <s v="31245 John Wall Street, San Angelo, Texas 76905"/>
  </r>
  <r>
    <n v="141"/>
    <x v="28"/>
    <n v="1344"/>
    <s v="EB504"/>
    <n v="4"/>
    <s v="EB"/>
    <s v="eBooks"/>
    <s v="Cartesian Robots"/>
    <n v="12.99"/>
    <n v="51.96"/>
    <s v="Doris"/>
    <s v="Friel"/>
    <s v="dfriel54@howstuffworks.com"/>
    <s v="952-794-5973"/>
    <s v="70935 Dakota Trail"/>
    <s v="Young America"/>
    <s v="Minnesota"/>
    <n v="55557"/>
    <s v="70935 Dakota Trail, Young America, Minnesota 55557"/>
  </r>
  <r>
    <n v="142"/>
    <x v="28"/>
    <n v="1161"/>
    <s v="TV802"/>
    <n v="5"/>
    <s v="TV"/>
    <s v="Training Videos"/>
    <s v="AI for Educators"/>
    <n v="49.95"/>
    <n v="249.75"/>
    <s v="Gabie"/>
    <s v="Enoch"/>
    <s v="genochef@networkadvertising.org"/>
    <s v="813-179-7771"/>
    <s v="48 Crowley Drive"/>
    <s v="Zephyrhills"/>
    <s v="Florida"/>
    <n v="33543"/>
    <s v="48 Crowley Drive, Zephyrhills, Florida 33543"/>
  </r>
  <r>
    <n v="143"/>
    <x v="29"/>
    <n v="1227"/>
    <s v="EB514"/>
    <n v="4"/>
    <s v="EB"/>
    <s v="eBooks"/>
    <s v="Polar Robots"/>
    <n v="23.99"/>
    <n v="95.96"/>
    <s v="Ravid"/>
    <s v="Scoines"/>
    <s v="rscoinesk6@blogspot.com"/>
    <s v="608-267-9606"/>
    <s v="773 Atwood Trail"/>
    <s v="Madison"/>
    <s v="Wisconsin"/>
    <n v="53779"/>
    <s v="773 Atwood Trail, Madison, Wisconsin 53779"/>
  </r>
  <r>
    <n v="144"/>
    <x v="29"/>
    <n v="1157"/>
    <s v="RS703"/>
    <n v="5"/>
    <s v="RS"/>
    <s v="Robots"/>
    <s v="RCB-889 Robot"/>
    <n v="549"/>
    <n v="2745"/>
    <s v="Lucky"/>
    <s v="Hollibone"/>
    <s v="lholliboneai@columbia.edu"/>
    <s v="210-143-3816"/>
    <s v="39704 Kenwood Drive"/>
    <s v="San Antonio"/>
    <s v="Texas"/>
    <n v="78210"/>
    <s v="39704 Kenwood Drive, San Antonio, Texas 78210"/>
  </r>
  <r>
    <n v="145"/>
    <x v="29"/>
    <n v="1572"/>
    <s v="DK206"/>
    <n v="4"/>
    <s v="DK"/>
    <s v="Drone Kits"/>
    <s v="BYOD-400"/>
    <n v="119"/>
    <n v="476"/>
    <s v="Hendrika"/>
    <s v="Tidman"/>
    <s v="htidmanmv@ucla.edu"/>
    <s v="865-570-2574"/>
    <s v="79403 Park Meadow Lane"/>
    <s v="Knoxville"/>
    <s v="Tennessee"/>
    <n v="37924"/>
    <s v="79403 Park Meadow Lane, Knoxville, Tennessee 37924"/>
  </r>
  <r>
    <n v="146"/>
    <x v="29"/>
    <n v="1696"/>
    <s v="BP107"/>
    <n v="3"/>
    <s v="BP"/>
    <s v="Blueprints"/>
    <s v="Ladybug Robot Blueprint"/>
    <n v="12"/>
    <n v="36"/>
    <s v="Rahel"/>
    <s v="Georgelin"/>
    <s v="rgeorgelin5v@istockphoto.com"/>
    <s v="646-164-7966"/>
    <s v="780 Dovetail Circle"/>
    <s v="Brooklyn"/>
    <s v="New York"/>
    <n v="11215"/>
    <s v="780 Dovetail Circle, Brooklyn, New York 11215"/>
  </r>
  <r>
    <n v="147"/>
    <x v="29"/>
    <n v="1741"/>
    <s v="RS703"/>
    <n v="3"/>
    <s v="RS"/>
    <s v="Robots"/>
    <s v="RCB-889 Robot"/>
    <n v="549"/>
    <n v="1647"/>
    <s v="Raina"/>
    <s v="Ranyelld"/>
    <s v="rranyelld5n@msn.com"/>
    <s v="805-711-8128"/>
    <s v="83 Mayer Point"/>
    <s v="Oxnard"/>
    <s v="California"/>
    <n v="93034"/>
    <s v="83 Mayer Point, Oxnard, California 93034"/>
  </r>
  <r>
    <n v="148"/>
    <x v="30"/>
    <n v="451"/>
    <s v="TV803"/>
    <n v="3"/>
    <s v="TV"/>
    <s v="Training Videos"/>
    <s v="Cloud Computing"/>
    <n v="29.99"/>
    <n v="89.97"/>
    <s v="Loutitia"/>
    <s v="Cota"/>
    <s v="lcotaeq@prweb.com"/>
    <s v="510-783-2470"/>
    <s v="62921 Farwell Point"/>
    <s v="Oakland"/>
    <s v="California"/>
    <n v="94627"/>
    <s v="62921 Farwell Point, Oakland, California 94627"/>
  </r>
  <r>
    <n v="149"/>
    <x v="30"/>
    <n v="961"/>
    <s v="DK208"/>
    <n v="4"/>
    <s v="DK"/>
    <s v="Drone Kits"/>
    <s v="BYOD-500"/>
    <n v="167"/>
    <n v="668"/>
    <s v="Legra"/>
    <s v="Domenget"/>
    <s v="ldomengetg1@nsw.gov.au"/>
    <s v="480-148-1281"/>
    <s v="51 Loftsgordon Drive"/>
    <s v="Scottsdale"/>
    <s v="Arizona"/>
    <n v="85271"/>
    <s v="51 Loftsgordon Drive, Scottsdale, Arizona 85271"/>
  </r>
  <r>
    <n v="150"/>
    <x v="30"/>
    <n v="568"/>
    <s v="DS303"/>
    <n v="2"/>
    <s v="DS"/>
    <s v="Drones"/>
    <s v="DTD-7000 Drone"/>
    <n v="450"/>
    <n v="900"/>
    <s v="Elwin"/>
    <s v="Yakobovicz"/>
    <s v="eyakoboviczn6@fc2.com"/>
    <s v="608-958-8759"/>
    <s v="291 Sachs Street"/>
    <s v="Madison"/>
    <s v="Wisconsin"/>
    <n v="53710"/>
    <s v="291 Sachs Street, Madison, Wisconsin 53710"/>
  </r>
  <r>
    <n v="151"/>
    <x v="30"/>
    <n v="2031"/>
    <s v="TV801"/>
    <n v="3"/>
    <s v="TV"/>
    <s v="Training Videos"/>
    <s v="Aerial Security"/>
    <n v="36.99"/>
    <n v="110.97"/>
    <s v="Darryl"/>
    <s v="Vassar"/>
    <s v="dvassarph@ovh.net"/>
    <s v="775-324-9972"/>
    <s v="72138 Mosinee Hill"/>
    <s v="Carson City"/>
    <s v="Nevada"/>
    <n v="89706"/>
    <s v="72138 Mosinee Hill, Carson City, Nevada 89706"/>
  </r>
  <r>
    <n v="152"/>
    <x v="30"/>
    <n v="1136"/>
    <s v="EB502"/>
    <n v="4"/>
    <s v="EB"/>
    <s v="eBooks"/>
    <s v="Building Your First Robot"/>
    <n v="24.95"/>
    <n v="99.8"/>
    <s v="Jeniffer"/>
    <s v="Bernaert"/>
    <s v="jbernaertqo@microsoft.com"/>
    <s v="419-166-9761"/>
    <s v="3719 Melrose Circle"/>
    <s v="Toledo"/>
    <s v="Ohio"/>
    <n v="43605"/>
    <s v="3719 Melrose Circle, Toledo, Ohio 43605"/>
  </r>
  <r>
    <n v="153"/>
    <x v="30"/>
    <n v="1983"/>
    <s v="RK602"/>
    <n v="2"/>
    <s v="RK"/>
    <s v="Robot Kits"/>
    <s v="BYOR-1000"/>
    <n v="189"/>
    <n v="378"/>
    <s v="Carney"/>
    <s v="Shenton"/>
    <s v="cshentonl8@java.com"/>
    <s v="706-993-5069"/>
    <s v="86935 Oriole Terrace"/>
    <s v="Cumming"/>
    <s v="Georgia"/>
    <n v="30130"/>
    <s v="86935 Oriole Terrace, Cumming, Georgia 30130"/>
  </r>
  <r>
    <n v="154"/>
    <x v="31"/>
    <n v="1119"/>
    <s v="TV802"/>
    <n v="1"/>
    <s v="TV"/>
    <s v="Training Videos"/>
    <s v="AI for Educators"/>
    <n v="49.95"/>
    <n v="49.95"/>
    <s v="Godfry"/>
    <s v="Macenzy"/>
    <s v="gmacenzy8g@constantcontact.com"/>
    <s v="217-620-3248"/>
    <s v="61 Luster Avenue"/>
    <s v="Springfield"/>
    <s v="Illinois"/>
    <n v="62711"/>
    <s v="61 Luster Avenue, Springfield, Illinois 62711"/>
  </r>
  <r>
    <n v="155"/>
    <x v="31"/>
    <n v="685"/>
    <s v="TV808"/>
    <n v="5"/>
    <s v="TV"/>
    <s v="Training Videos"/>
    <s v="Robotic Essentials"/>
    <n v="34.99"/>
    <n v="174.95000000000002"/>
    <s v="Benji"/>
    <s v="Minkin"/>
    <s v="bminkinan@mtv.com"/>
    <s v="907-154-4319"/>
    <s v="8389 Superior Park"/>
    <s v="Fairbanks"/>
    <s v="Alaska"/>
    <n v="99790"/>
    <s v="8389 Superior Park, Fairbanks, Alaska 99790"/>
  </r>
  <r>
    <n v="156"/>
    <x v="31"/>
    <n v="1505"/>
    <s v="DK209"/>
    <n v="3"/>
    <s v="DK"/>
    <s v="Drone Kits"/>
    <s v="BYOD-550"/>
    <n v="179"/>
    <n v="537"/>
    <s v="Marlin"/>
    <s v="Haskins"/>
    <s v="mhaskins5@ibm.com"/>
    <s v="775-601-7252"/>
    <s v="92801 Oak Valley Plaza"/>
    <s v="Reno"/>
    <s v="Nevada"/>
    <n v="89550"/>
    <s v="92801 Oak Valley Plaza, Reno, Nevada 89550"/>
  </r>
  <r>
    <n v="157"/>
    <x v="31"/>
    <n v="535"/>
    <s v="EB520"/>
    <n v="4"/>
    <s v="EB"/>
    <s v="eBooks"/>
    <s v="Understanding Arduino"/>
    <n v="17.5"/>
    <n v="70"/>
    <s v="Carie"/>
    <s v="Lowth"/>
    <s v="clowth9p@rakuten.co.jp"/>
    <s v="646-838-7389"/>
    <s v="4438 Spaight Pass"/>
    <s v="New York City"/>
    <s v="New York"/>
    <n v="10060"/>
    <s v="4438 Spaight Pass, New York City, New York 10060"/>
  </r>
  <r>
    <n v="158"/>
    <x v="32"/>
    <n v="1648"/>
    <s v="BP106"/>
    <n v="5"/>
    <s v="BP"/>
    <s v="Blueprints"/>
    <s v="Hexacopter Drone Blueprint"/>
    <n v="8.99"/>
    <n v="44.95"/>
    <s v="Alec"/>
    <s v="Christol"/>
    <s v="achristolqa@networksolutions.com"/>
    <s v="843-539-4800"/>
    <s v="170 Moulton Lane"/>
    <s v="Charleston"/>
    <s v="South Carolina"/>
    <n v="29424"/>
    <s v="170 Moulton Lane, Charleston, South Carolina 29424"/>
  </r>
  <r>
    <n v="159"/>
    <x v="32"/>
    <n v="645"/>
    <s v="BP106"/>
    <n v="5"/>
    <s v="BP"/>
    <s v="Blueprints"/>
    <s v="Hexacopter Drone Blueprint"/>
    <n v="8.99"/>
    <n v="44.95"/>
    <s v="Farah"/>
    <s v="Brignall"/>
    <s v="fbrignalll3@google.com.au"/>
    <s v="915-315-4770"/>
    <s v="79855 Sommers Junction"/>
    <s v="El Paso"/>
    <s v="Texas"/>
    <n v="79945"/>
    <s v="79855 Sommers Junction, El Paso, Texas 79945"/>
  </r>
  <r>
    <n v="160"/>
    <x v="32"/>
    <n v="1036"/>
    <s v="BP110"/>
    <n v="4"/>
    <s v="BP"/>
    <s v="Blueprints"/>
    <s v="Sleepy Eye Blueprint"/>
    <n v="11.99"/>
    <n v="47.96"/>
    <s v="Ginger"/>
    <s v="Daspar"/>
    <s v="gdaspark4@unesco.org"/>
    <s v="205-171-0996"/>
    <s v="82475 Lindbergh Place"/>
    <s v="Birmingham"/>
    <s v="Alabama"/>
    <n v="35279"/>
    <s v="82475 Lindbergh Place, Birmingham, Alabama 35279"/>
  </r>
  <r>
    <n v="161"/>
    <x v="32"/>
    <n v="1628"/>
    <s v="BP108"/>
    <n v="2"/>
    <s v="BP"/>
    <s v="Blueprints"/>
    <s v="Panda Robot Blueprint"/>
    <n v="7.99"/>
    <n v="15.98"/>
    <s v="Ellie"/>
    <s v="Worley"/>
    <s v="eworleyef@imdb.com"/>
    <s v="614-765-2730"/>
    <s v="613 Ludington Drive"/>
    <s v="Columbus"/>
    <s v="Ohio"/>
    <n v="43284"/>
    <s v="613 Ludington Drive, Columbus, Ohio 43284"/>
  </r>
  <r>
    <n v="162"/>
    <x v="32"/>
    <n v="1996"/>
    <s v="EB511"/>
    <n v="5"/>
    <s v="EB"/>
    <s v="eBooks"/>
    <s v="Helicopter Drones"/>
    <n v="20.95"/>
    <n v="104.75"/>
    <s v="Chaddy"/>
    <s v="Droghan"/>
    <s v="cdroghanpg@over-blog.com"/>
    <s v="253-309-2302"/>
    <s v="9803 Di Loreto Trail"/>
    <s v="Tacoma"/>
    <s v="Washington"/>
    <n v="98481"/>
    <s v="9803 Di Loreto Trail, Tacoma, Washington 98481"/>
  </r>
  <r>
    <n v="163"/>
    <x v="32"/>
    <n v="1585"/>
    <s v="RS703"/>
    <n v="2"/>
    <s v="RS"/>
    <s v="Robots"/>
    <s v="RCB-889 Robot"/>
    <n v="549"/>
    <n v="1098"/>
    <s v="Cello"/>
    <s v="Gillion"/>
    <s v="cgillionm7@cdc.gov"/>
    <s v="713-235-8878"/>
    <s v="9565 3rd Parkway"/>
    <s v="Houston"/>
    <s v="Texas"/>
    <n v="77255"/>
    <s v="9565 3rd Parkway, Houston, Texas 77255"/>
  </r>
  <r>
    <n v="164"/>
    <x v="33"/>
    <n v="868"/>
    <s v="EB514"/>
    <n v="3"/>
    <s v="EB"/>
    <s v="eBooks"/>
    <s v="Polar Robots"/>
    <n v="23.99"/>
    <n v="71.97"/>
    <s v="Bobby"/>
    <s v="Froom"/>
    <s v="bfroomq@acquirethisname.com"/>
    <s v="801-348-7036"/>
    <s v="69 Warrior Way"/>
    <s v="Salt Lake City"/>
    <s v="Utah"/>
    <n v="84140"/>
    <s v="69 Warrior Way, Salt Lake City, Utah 84140"/>
  </r>
  <r>
    <n v="165"/>
    <x v="33"/>
    <n v="1991"/>
    <s v="EB501"/>
    <n v="3"/>
    <s v="EB"/>
    <s v="eBooks"/>
    <s v="Articulated Robots"/>
    <n v="23.99"/>
    <n v="71.97"/>
    <s v="Lawrence"/>
    <s v="Ilyin"/>
    <s v="lilyin9s@discovery.com"/>
    <s v="719-695-4587"/>
    <s v="678 Weeping Birch Avenue"/>
    <s v="Colorado Springs"/>
    <s v="Colorado"/>
    <n v="80995"/>
    <s v="678 Weeping Birch Avenue, Colorado Springs, Colorado 80995"/>
  </r>
  <r>
    <n v="166"/>
    <x v="33"/>
    <n v="604"/>
    <s v="DK202"/>
    <n v="2"/>
    <s v="DK"/>
    <s v="Drone Kits"/>
    <s v="BYOD-200"/>
    <n v="58.95"/>
    <n v="117.9"/>
    <s v="Gale"/>
    <s v="Gallen"/>
    <s v="ggallene1@moonfruit.com"/>
    <s v="830-241-0916"/>
    <s v="672 Thierer Trail"/>
    <s v="San Antonio"/>
    <s v="Texas"/>
    <n v="78255"/>
    <s v="672 Thierer Trail, San Antonio, Texas 78255"/>
  </r>
  <r>
    <n v="167"/>
    <x v="33"/>
    <n v="1070"/>
    <s v="RS707"/>
    <n v="5"/>
    <s v="RS"/>
    <s v="Robots"/>
    <s v="RXW-9807 Robot"/>
    <n v="599"/>
    <n v="2995"/>
    <s v="Elroy"/>
    <s v="Anfonsi"/>
    <s v="eanfonsipu@wunderground.com"/>
    <s v="321-859-8946"/>
    <s v="9092 Maple Alley"/>
    <s v="Orlando"/>
    <s v="Florida"/>
    <n v="32825"/>
    <s v="9092 Maple Alley, Orlando, Florida 32825"/>
  </r>
  <r>
    <n v="168"/>
    <x v="34"/>
    <n v="1825"/>
    <s v="RS703"/>
    <n v="4"/>
    <s v="RS"/>
    <s v="Robots"/>
    <s v="RCB-889 Robot"/>
    <n v="549"/>
    <n v="2196"/>
    <s v="Aldin"/>
    <s v="Gowdridge"/>
    <s v="agowdridgecl@odnoklassniki.ru"/>
    <s v="309-978-0071"/>
    <s v="5518 Melrose Park"/>
    <s v="Bloomington"/>
    <s v="Illinois"/>
    <n v="61709"/>
    <s v="5518 Melrose Park, Bloomington, Illinois 61709"/>
  </r>
  <r>
    <n v="169"/>
    <x v="34"/>
    <n v="481"/>
    <s v="RK603"/>
    <n v="6"/>
    <s v="RK"/>
    <s v="Robot Kits"/>
    <s v="BYOR-1500"/>
    <n v="189"/>
    <n v="1134"/>
    <s v="Bobbie"/>
    <s v="Tomczynski"/>
    <s v="btomczynskinw@amazon.de"/>
    <s v="612-125-7652"/>
    <s v="42298 Knutson Center"/>
    <s v="Minneapolis"/>
    <s v="Minnesota"/>
    <n v="55480"/>
    <s v="42298 Knutson Center, Minneapolis, Minnesota 55480"/>
  </r>
  <r>
    <n v="170"/>
    <x v="34"/>
    <n v="2021"/>
    <s v="EB508"/>
    <n v="5"/>
    <s v="EB"/>
    <s v="eBooks"/>
    <s v="Fixed Wing Drones"/>
    <n v="15.5"/>
    <n v="77.5"/>
    <s v="Ivor"/>
    <s v="McShirrie"/>
    <s v="imcshirrie2f@squidoo.com"/>
    <s v="501-544-7221"/>
    <s v="53 Iowa Street"/>
    <s v="Hot Springs National Park"/>
    <s v="Arkansas"/>
    <n v="71914"/>
    <s v="53 Iowa Street, Hot Springs National Park, Arkansas 71914"/>
  </r>
  <r>
    <n v="171"/>
    <x v="34"/>
    <n v="500"/>
    <s v="BP109"/>
    <n v="3"/>
    <s v="BP"/>
    <s v="Blueprints"/>
    <s v="QuadroCopter Blueprint"/>
    <n v="10.99"/>
    <n v="32.97"/>
    <s v="Ingamar"/>
    <s v="Johanning"/>
    <s v="ijohanningrq@t-online.de"/>
    <s v="816-977-9115"/>
    <s v="71 Onsgard Way"/>
    <s v="Kansas City"/>
    <s v="Kansas"/>
    <n v="66112"/>
    <s v="71 Onsgard Way, Kansas City, Kansas 66112"/>
  </r>
  <r>
    <n v="172"/>
    <x v="34"/>
    <n v="1320"/>
    <s v="TV812"/>
    <n v="3"/>
    <s v="TV"/>
    <s v="Training Videos"/>
    <s v="Understanding Raspberry PI"/>
    <n v="28.99"/>
    <n v="86.97"/>
    <s v="Greer"/>
    <s v="Bednell"/>
    <s v="gbednellqw@examiner.com"/>
    <s v="330-313-9477"/>
    <s v="48425 Northview Trail"/>
    <s v="Akron"/>
    <s v="Ohio"/>
    <n v="44329"/>
    <s v="48425 Northview Trail, Akron, Ohio 44329"/>
  </r>
  <r>
    <n v="173"/>
    <x v="35"/>
    <n v="707"/>
    <s v="EB512"/>
    <n v="3"/>
    <s v="EB"/>
    <s v="eBooks"/>
    <s v="Multi Rotor Drones"/>
    <n v="24.95"/>
    <n v="74.849999999999994"/>
    <s v="Dionne"/>
    <s v="Armytage"/>
    <s v="darmytagehc@mediafire.com"/>
    <s v="909-648-9952"/>
    <s v="637 Maple Plaza"/>
    <s v="Riverside"/>
    <s v="California"/>
    <n v="92505"/>
    <s v="637 Maple Plaza, Riverside, California 92505"/>
  </r>
  <r>
    <n v="174"/>
    <x v="35"/>
    <n v="1296"/>
    <s v="DK204"/>
    <n v="2"/>
    <s v="DK"/>
    <s v="Drone Kits"/>
    <s v="BYOD-300"/>
    <n v="89"/>
    <n v="178"/>
    <s v="Theodore"/>
    <s v="Housecroft"/>
    <s v="thousecroftfp@taobao.com"/>
    <s v="513-612-1473"/>
    <s v="8816 Tennyson Pass"/>
    <s v="Cincinnati"/>
    <s v="Ohio"/>
    <n v="45213"/>
    <s v="8816 Tennyson Pass, Cincinnati, Ohio 45213"/>
  </r>
  <r>
    <n v="175"/>
    <x v="35"/>
    <n v="496"/>
    <s v="RK605"/>
    <n v="5"/>
    <s v="RK"/>
    <s v="Robot Kits"/>
    <s v="BYOR-3000"/>
    <n v="214"/>
    <n v="1070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176"/>
    <x v="35"/>
    <n v="1547"/>
    <s v="DK202"/>
    <n v="3"/>
    <s v="DK"/>
    <s v="Drone Kits"/>
    <s v="BYOD-200"/>
    <n v="58.95"/>
    <n v="176.85000000000002"/>
    <s v="Westbrooke"/>
    <s v="Conybear"/>
    <s v="wconybearoy@webnode.com"/>
    <s v="512-787-3932"/>
    <s v="49359 Onsgard Circle"/>
    <s v="Austin"/>
    <s v="Texas"/>
    <n v="78759"/>
    <s v="49359 Onsgard Circle, Austin, Texas 78759"/>
  </r>
  <r>
    <n v="177"/>
    <x v="35"/>
    <n v="1508"/>
    <s v="TV813"/>
    <n v="2"/>
    <s v="TV"/>
    <s v="Training Videos"/>
    <s v="Virtual Reality Basics"/>
    <n v="29.99"/>
    <n v="59.98"/>
    <s v="Oralle"/>
    <s v="Zoellner"/>
    <s v="ozoellner21@mediafire.com"/>
    <s v="309-521-4580"/>
    <s v="60 Pennsylvania Street"/>
    <s v="Peoria"/>
    <s v="Illinois"/>
    <n v="61651"/>
    <s v="60 Pennsylvania Street, Peoria, Illinois 61651"/>
  </r>
  <r>
    <n v="178"/>
    <x v="36"/>
    <n v="1267"/>
    <s v="DK208"/>
    <n v="3"/>
    <s v="DK"/>
    <s v="Drone Kits"/>
    <s v="BYOD-500"/>
    <n v="167"/>
    <n v="501"/>
    <s v="Lynnet"/>
    <s v="Jolley"/>
    <s v="ljolleyiw@google.de"/>
    <s v="305-929-3892"/>
    <s v="18727 Elgar Place"/>
    <s v="Miami"/>
    <s v="Florida"/>
    <n v="33175"/>
    <s v="18727 Elgar Place, Miami, Florida 33175"/>
  </r>
  <r>
    <n v="179"/>
    <x v="36"/>
    <n v="204"/>
    <s v="EB505"/>
    <n v="3"/>
    <s v="EB"/>
    <s v="eBooks"/>
    <s v="Delivery Drones"/>
    <n v="14.99"/>
    <n v="44.97"/>
    <s v="Norrie"/>
    <s v="Acheson"/>
    <s v="nachesonjd@sbwire.com"/>
    <s v="651-758-7040"/>
    <s v="24 Muir Center"/>
    <s v="Minneapolis"/>
    <s v="Minnesota"/>
    <n v="55407"/>
    <s v="24 Muir Center, Minneapolis, Minnesota 55407"/>
  </r>
  <r>
    <n v="180"/>
    <x v="36"/>
    <n v="1018"/>
    <s v="BP104"/>
    <n v="4"/>
    <s v="BP"/>
    <s v="Blueprints"/>
    <s v="Cat Robot Blueprint"/>
    <n v="4.99"/>
    <n v="19.96"/>
    <s v="Dalenna"/>
    <s v="Oliver-Paull"/>
    <s v="doliverpaullmb@vinaora.com"/>
    <s v="260-830-9859"/>
    <s v="78 Park Meadow Avenue"/>
    <s v="Fort Wayne"/>
    <s v="Indiana"/>
    <n v="46896"/>
    <s v="78 Park Meadow Avenue, Fort Wayne, Indiana 46896"/>
  </r>
  <r>
    <n v="181"/>
    <x v="36"/>
    <n v="770"/>
    <s v="DK209"/>
    <n v="3"/>
    <s v="DK"/>
    <s v="Drone Kits"/>
    <s v="BYOD-550"/>
    <n v="179"/>
    <n v="537"/>
    <s v="Adolf"/>
    <s v="Kitchenham"/>
    <s v="akitchenhamga@tripadvisor.com"/>
    <s v="313-721-5011"/>
    <s v="27 Myrtle Crossing"/>
    <s v="Detroit"/>
    <s v="Michigan"/>
    <n v="48275"/>
    <s v="27 Myrtle Crossing, Detroit, Michigan 48275"/>
  </r>
  <r>
    <n v="182"/>
    <x v="36"/>
    <n v="1081"/>
    <s v="BP110"/>
    <n v="3"/>
    <s v="BP"/>
    <s v="Blueprints"/>
    <s v="Sleepy Eye Blueprint"/>
    <n v="11.99"/>
    <n v="35.97"/>
    <s v="Chickie"/>
    <s v="Pickover"/>
    <s v="cpickover2l@apache.org"/>
    <s v="760-123-9021"/>
    <s v="957 Florence Junction"/>
    <s v="Huntington Beach"/>
    <s v="California"/>
    <n v="92648"/>
    <s v="957 Florence Junction, Huntington Beach, California 92648"/>
  </r>
  <r>
    <n v="183"/>
    <x v="37"/>
    <n v="661"/>
    <s v="EB503"/>
    <n v="4"/>
    <s v="EB"/>
    <s v="eBooks"/>
    <s v="Building Your Own Drone"/>
    <n v="24.99"/>
    <n v="99.96"/>
    <s v="Zonda"/>
    <s v="Poolman"/>
    <s v="zpoolmaniz@linkedin.com"/>
    <s v="701-504-0789"/>
    <s v="125 Ryan Avenue"/>
    <s v="Fargo"/>
    <s v="North Dakota"/>
    <n v="58122"/>
    <s v="125 Ryan Avenue, Fargo, North Dakota 58122"/>
  </r>
  <r>
    <n v="184"/>
    <x v="37"/>
    <n v="302"/>
    <s v="EB504"/>
    <n v="4"/>
    <s v="EB"/>
    <s v="eBooks"/>
    <s v="Cartesian Robots"/>
    <n v="12.99"/>
    <n v="51.96"/>
    <s v="Lewie"/>
    <s v="Roback"/>
    <s v="lrobacknn@newyorker.com"/>
    <s v="608-222-2920"/>
    <s v="458 Vernon Place"/>
    <s v="Madison"/>
    <s v="Wisconsin"/>
    <n v="53710"/>
    <s v="458 Vernon Place, Madison, Wisconsin 53710"/>
  </r>
  <r>
    <n v="185"/>
    <x v="37"/>
    <n v="1589"/>
    <s v="BP102"/>
    <n v="4"/>
    <s v="BP"/>
    <s v="Blueprints"/>
    <s v="Bsquare Robot Blueprint"/>
    <n v="8.99"/>
    <n v="35.96"/>
    <s v="Heddi"/>
    <s v="Wissby"/>
    <s v="hwissbypy@msu.edu"/>
    <s v="312-802-9067"/>
    <s v="9702 Redwing Place"/>
    <s v="Chicago"/>
    <s v="Illinois"/>
    <n v="60657"/>
    <s v="9702 Redwing Place, Chicago, Illinois 60657"/>
  </r>
  <r>
    <n v="186"/>
    <x v="37"/>
    <n v="1084"/>
    <s v="EB505"/>
    <n v="2"/>
    <s v="EB"/>
    <s v="eBooks"/>
    <s v="Delivery Drones"/>
    <n v="14.99"/>
    <n v="29.98"/>
    <s v="Clemmy"/>
    <s v="Scarr"/>
    <s v="cscarr9m@yahoo.com"/>
    <s v="334-639-4266"/>
    <s v="6238 Oak Terrace"/>
    <s v="Montgomery"/>
    <s v="Alabama"/>
    <n v="36177"/>
    <s v="6238 Oak Terrace, Montgomery, Alabama 36177"/>
  </r>
  <r>
    <n v="187"/>
    <x v="37"/>
    <n v="840"/>
    <s v="EB503"/>
    <n v="1"/>
    <s v="EB"/>
    <s v="eBooks"/>
    <s v="Building Your Own Drone"/>
    <n v="24.99"/>
    <n v="24.99"/>
    <s v="Carlynn"/>
    <s v="Kobierzycki"/>
    <s v="ckobierzyckipr@sogou.com"/>
    <s v="404-198-9829"/>
    <s v="4226 Banding Parkway"/>
    <s v="Atlanta"/>
    <s v="Georgia"/>
    <n v="30358"/>
    <s v="4226 Banding Parkway, Atlanta, Georgia 30358"/>
  </r>
  <r>
    <n v="188"/>
    <x v="37"/>
    <n v="510"/>
    <s v="DS307"/>
    <n v="5"/>
    <s v="DS"/>
    <s v="Drones"/>
    <s v="MICR-564K Drone"/>
    <n v="499"/>
    <n v="2495"/>
    <s v="Werner"/>
    <s v="Spark"/>
    <s v="wspark10@mashable.com"/>
    <s v="703-179-7835"/>
    <s v="38236 Spohn Street"/>
    <s v="Reston"/>
    <s v="Virginia"/>
    <n v="20195"/>
    <s v="38236 Spohn Street, Reston, Virginia 20195"/>
  </r>
  <r>
    <n v="189"/>
    <x v="38"/>
    <n v="454"/>
    <s v="TV811"/>
    <n v="5"/>
    <s v="TV"/>
    <s v="Training Videos"/>
    <s v="Understanding Drone Regulations"/>
    <n v="27.5"/>
    <n v="137.5"/>
    <s v="Tobe"/>
    <s v="Sailor"/>
    <s v="tsailoro4@barnesandnoble.com"/>
    <s v="702-589-2999"/>
    <s v="19 Barby Court"/>
    <s v="Las Vegas"/>
    <s v="Nevada"/>
    <n v="89155"/>
    <s v="19 Barby Court, Las Vegas, Nevada 89155"/>
  </r>
  <r>
    <n v="190"/>
    <x v="38"/>
    <n v="1068"/>
    <s v="EB505"/>
    <n v="6"/>
    <s v="EB"/>
    <s v="eBooks"/>
    <s v="Delivery Drones"/>
    <n v="14.99"/>
    <n v="89.94"/>
    <s v="Robbert"/>
    <s v="Jachtym"/>
    <s v="rjachtym3c@usda.gov"/>
    <s v="617-738-2147"/>
    <s v="9993 Straubel Lane"/>
    <s v="Boston"/>
    <s v="Massachusetts"/>
    <n v="2109"/>
    <s v="9993 Straubel Lane, Boston, Massachusetts 2109"/>
  </r>
  <r>
    <n v="191"/>
    <x v="38"/>
    <n v="1634"/>
    <s v="DK207"/>
    <n v="4"/>
    <s v="DK"/>
    <s v="Drone Kits"/>
    <s v="BYOD-400S"/>
    <n v="129.94999999999999"/>
    <n v="519.79999999999995"/>
    <s v="Ellsworth"/>
    <s v="Cowthart"/>
    <s v="ecowthart1h@scientificamerican.com"/>
    <s v="952-881-0228"/>
    <s v="263 Hintze Alley"/>
    <s v="Saint Paul"/>
    <s v="Minnesota"/>
    <n v="55123"/>
    <s v="263 Hintze Alley, Saint Paul, Minnesota 55123"/>
  </r>
  <r>
    <n v="192"/>
    <x v="38"/>
    <n v="1023"/>
    <s v="TV811"/>
    <n v="2"/>
    <s v="TV"/>
    <s v="Training Videos"/>
    <s v="Understanding Drone Regulations"/>
    <n v="27.5"/>
    <n v="55"/>
    <s v="Doralyn"/>
    <s v="Candey"/>
    <s v="dcandey3b@cocolog-nifty.com"/>
    <s v="303-596-0127"/>
    <s v="3698 Walton Avenue"/>
    <s v="Denver"/>
    <s v="Colorado"/>
    <n v="80235"/>
    <s v="3698 Walton Avenue, Denver, Colorado 80235"/>
  </r>
  <r>
    <n v="193"/>
    <x v="38"/>
    <n v="958"/>
    <s v="DS304"/>
    <n v="3"/>
    <s v="DS"/>
    <s v="Drones"/>
    <s v="DTE-QFN20 Drone"/>
    <n v="250"/>
    <n v="750"/>
    <s v="Don"/>
    <s v="Huddart"/>
    <s v="dhuddartht@networksolutions.com"/>
    <s v="786-621-3570"/>
    <s v="59 Carey Parkway"/>
    <s v="Miami"/>
    <s v="Florida"/>
    <n v="33233"/>
    <s v="59 Carey Parkway, Miami, Florida 33233"/>
  </r>
  <r>
    <n v="194"/>
    <x v="38"/>
    <n v="202"/>
    <s v="RS706"/>
    <n v="4"/>
    <s v="RS"/>
    <s v="Robots"/>
    <s v="RWW-75 Robot"/>
    <n v="883"/>
    <n v="3532"/>
    <s v="Toiboid"/>
    <s v="Cowper"/>
    <s v="tcowper25@netlog.com"/>
    <s v="682-326-7927"/>
    <s v="9211 Hayes Crossing"/>
    <s v="Fort Worth"/>
    <s v="Texas"/>
    <n v="76178"/>
    <s v="9211 Hayes Crossing, Fort Worth, Texas 76178"/>
  </r>
  <r>
    <n v="195"/>
    <x v="39"/>
    <n v="1634"/>
    <s v="EB513"/>
    <n v="3"/>
    <s v="EB"/>
    <s v="eBooks"/>
    <s v="Photograph Drones"/>
    <n v="14.99"/>
    <n v="44.97"/>
    <s v="Ellsworth"/>
    <s v="Cowthart"/>
    <s v="ecowthart1h@scientificamerican.com"/>
    <s v="952-881-0228"/>
    <s v="263 Hintze Alley"/>
    <s v="Saint Paul"/>
    <s v="Minnesota"/>
    <n v="55123"/>
    <s v="263 Hintze Alley, Saint Paul, Minnesota 55123"/>
  </r>
  <r>
    <n v="196"/>
    <x v="39"/>
    <n v="1761"/>
    <s v="BP105"/>
    <n v="3"/>
    <s v="BP"/>
    <s v="Blueprints"/>
    <s v="Creature Robot Arms Blueprint"/>
    <n v="12"/>
    <n v="36"/>
    <s v="Bern"/>
    <s v="Hrishanok"/>
    <s v="bhrishanokd2@archive.org"/>
    <s v="626-269-0421"/>
    <s v="996 Victoria Drive"/>
    <s v="Pasadena"/>
    <s v="California"/>
    <n v="91186"/>
    <s v="996 Victoria Drive, Pasadena, California 91186"/>
  </r>
  <r>
    <n v="197"/>
    <x v="39"/>
    <n v="934"/>
    <s v="RS704"/>
    <n v="4"/>
    <s v="RS"/>
    <s v="Robots"/>
    <s v="RLK-9920 Robot"/>
    <n v="699"/>
    <n v="2796"/>
    <s v="Evangeline"/>
    <s v="Bartolozzi"/>
    <s v="ebartolozzigq@time.com"/>
    <s v="818-625-6637"/>
    <s v="1933 Hauk Alley"/>
    <s v="Glendale"/>
    <s v="California"/>
    <n v="91210"/>
    <s v="1933 Hauk Alley, Glendale, California 91210"/>
  </r>
  <r>
    <n v="198"/>
    <x v="39"/>
    <n v="1033"/>
    <s v="BP105"/>
    <n v="3"/>
    <s v="BP"/>
    <s v="Blueprints"/>
    <s v="Creature Robot Arms Blueprint"/>
    <n v="12"/>
    <n v="36"/>
    <s v="Bunni"/>
    <s v="Lapthorn"/>
    <s v="blapthorne1@spotify.com"/>
    <s v="918-246-2505"/>
    <s v="14904 Ramsey Crossing"/>
    <s v="Tulsa"/>
    <s v="Oklahoma"/>
    <n v="74156"/>
    <s v="14904 Ramsey Crossing, Tulsa, Oklahoma 74156"/>
  </r>
  <r>
    <n v="199"/>
    <x v="39"/>
    <n v="1905"/>
    <s v="EB509"/>
    <n v="2"/>
    <s v="EB"/>
    <s v="eBooks"/>
    <s v="GPS Drones"/>
    <n v="19.989999999999998"/>
    <n v="39.979999999999997"/>
    <s v="Agata"/>
    <s v="Scawton"/>
    <s v="ascawtonqi@meetup.com"/>
    <s v="325-948-7869"/>
    <s v="9058 David Circle"/>
    <s v="Abilene"/>
    <s v="Texas"/>
    <n v="79605"/>
    <s v="9058 David Circle, Abilene, Texas 79605"/>
  </r>
  <r>
    <n v="200"/>
    <x v="39"/>
    <n v="922"/>
    <s v="DK202"/>
    <n v="6"/>
    <s v="DK"/>
    <s v="Drone Kits"/>
    <s v="BYOD-200"/>
    <n v="58.95"/>
    <n v="353.70000000000005"/>
    <s v="Lanni"/>
    <s v="D'Ambrogi"/>
    <s v="ldambrogiij@merriam-webster.com"/>
    <s v="573-262-2713"/>
    <s v="306 Loftsgordon Park"/>
    <s v="Columbia"/>
    <s v="Missouri"/>
    <n v="65211"/>
    <s v="306 Loftsgordon Park, Columbia, Missouri 65211"/>
  </r>
  <r>
    <n v="201"/>
    <x v="39"/>
    <n v="456"/>
    <s v="RK602"/>
    <n v="3"/>
    <s v="RK"/>
    <s v="Robot Kits"/>
    <s v="BYOR-1000"/>
    <n v="189"/>
    <n v="567"/>
    <s v="Velvet"/>
    <s v="Blackwood"/>
    <s v="vblackwoodmf@tinyurl.com"/>
    <s v="678-143-6599"/>
    <s v="26396 Warrior Street"/>
    <s v="Atlanta"/>
    <s v="Georgia"/>
    <n v="30323"/>
    <s v="26396 Warrior Street, Atlanta, Georgia 30323"/>
  </r>
  <r>
    <n v="202"/>
    <x v="40"/>
    <n v="1614"/>
    <s v="DK207"/>
    <n v="1"/>
    <s v="DK"/>
    <s v="Drone Kits"/>
    <s v="BYOD-400S"/>
    <n v="129.94999999999999"/>
    <n v="129.94999999999999"/>
    <s v="Archibaldo"/>
    <s v="Olekhov"/>
    <s v="aolekhovn7@webmd.com"/>
    <s v="801-517-1671"/>
    <s v="65938 Twin Pines Parkway"/>
    <s v="Salt Lake City"/>
    <s v="Utah"/>
    <n v="84120"/>
    <s v="65938 Twin Pines Parkway, Salt Lake City, Utah 84120"/>
  </r>
  <r>
    <n v="203"/>
    <x v="40"/>
    <n v="312"/>
    <s v="TV802"/>
    <n v="2"/>
    <s v="TV"/>
    <s v="Training Videos"/>
    <s v="AI for Educators"/>
    <n v="49.95"/>
    <n v="99.9"/>
    <s v="Timmy"/>
    <s v="Toulch"/>
    <s v="ttoulchi5@ehow.com"/>
    <s v="602-174-5282"/>
    <s v="1237 Leroy Avenue"/>
    <s v="Phoenix"/>
    <s v="Arizona"/>
    <n v="85030"/>
    <s v="1237 Leroy Avenue, Phoenix, Arizona 85030"/>
  </r>
  <r>
    <n v="204"/>
    <x v="40"/>
    <n v="203"/>
    <s v="EB513"/>
    <n v="3"/>
    <s v="EB"/>
    <s v="eBooks"/>
    <s v="Photograph Drones"/>
    <n v="14.99"/>
    <n v="44.97"/>
    <s v="Eldridge"/>
    <s v="Winman"/>
    <s v="ewinman95@twitter.com"/>
    <s v="702-629-4987"/>
    <s v="34012 Elmside Junction"/>
    <s v="Las Vegas"/>
    <s v="Nevada"/>
    <n v="89145"/>
    <s v="34012 Elmside Junction, Las Vegas, Nevada 89145"/>
  </r>
  <r>
    <n v="205"/>
    <x v="40"/>
    <n v="1289"/>
    <s v="RK602"/>
    <n v="3"/>
    <s v="RK"/>
    <s v="Robot Kits"/>
    <s v="BYOR-1000"/>
    <n v="189"/>
    <n v="567"/>
    <s v="Jany"/>
    <s v="Halliday"/>
    <s v="jhallidayrl@dell.com"/>
    <s v="503-659-9951"/>
    <s v="87 Village Center"/>
    <s v="Portland"/>
    <s v="Oregon"/>
    <n v="97206"/>
    <s v="87 Village Center, Portland, Oregon 97206"/>
  </r>
  <r>
    <n v="206"/>
    <x v="41"/>
    <n v="1894"/>
    <s v="DK207"/>
    <n v="5"/>
    <s v="DK"/>
    <s v="Drone Kits"/>
    <s v="BYOD-400S"/>
    <n v="129.94999999999999"/>
    <n v="649.75"/>
    <s v="Brian"/>
    <s v="Crowther"/>
    <s v="bcrowthergs@cyberchimps.com"/>
    <s v="520-686-5167"/>
    <s v="59451 Onsgard Hill"/>
    <s v="Tucson"/>
    <s v="Arizona"/>
    <n v="85737"/>
    <s v="59451 Onsgard Hill, Tucson, Arizona 85737"/>
  </r>
  <r>
    <n v="207"/>
    <x v="41"/>
    <n v="1951"/>
    <s v="EB516"/>
    <n v="4"/>
    <s v="EB"/>
    <s v="eBooks"/>
    <s v="RTF Drones"/>
    <n v="16.989999999999998"/>
    <n v="67.959999999999994"/>
    <s v="Tracy"/>
    <s v="Marians"/>
    <s v="tmariansc4@dmoz.org"/>
    <s v="626-469-5165"/>
    <s v="96 Carey Drive"/>
    <s v="Corona"/>
    <s v="California"/>
    <n v="92883"/>
    <s v="96 Carey Drive, Corona, California 92883"/>
  </r>
  <r>
    <n v="208"/>
    <x v="41"/>
    <n v="1290"/>
    <s v="DS302"/>
    <n v="3"/>
    <s v="DS"/>
    <s v="Drones"/>
    <s v="DC-304 Drone"/>
    <n v="395"/>
    <n v="1185"/>
    <s v="Shela"/>
    <s v="Welman"/>
    <s v="swelmanod@google.it"/>
    <s v="740-299-7364"/>
    <s v="65157 Arrowood Street"/>
    <s v="Columbus"/>
    <s v="Ohio"/>
    <n v="43240"/>
    <s v="65157 Arrowood Street, Columbus, Ohio 43240"/>
  </r>
  <r>
    <n v="209"/>
    <x v="41"/>
    <n v="802"/>
    <s v="EB512"/>
    <n v="3"/>
    <s v="EB"/>
    <s v="eBooks"/>
    <s v="Multi Rotor Drones"/>
    <n v="24.95"/>
    <n v="74.849999999999994"/>
    <s v="Boyce"/>
    <s v="Sorton"/>
    <s v="bsortongk@amazon.de"/>
    <s v="701-832-6745"/>
    <s v="750 Utah Plaza"/>
    <s v="Bismarck"/>
    <s v="North Dakota"/>
    <n v="58505"/>
    <s v="750 Utah Plaza, Bismarck, North Dakota 58505"/>
  </r>
  <r>
    <n v="210"/>
    <x v="41"/>
    <n v="1399"/>
    <s v="RS705"/>
    <n v="2"/>
    <s v="RS"/>
    <s v="Robots"/>
    <s v="RQTE-554 Robot"/>
    <n v="684"/>
    <n v="1368"/>
    <s v="Marco"/>
    <s v="Buckmaster"/>
    <s v="mbuckmaster6b@mediafire.com"/>
    <s v="810-583-9766"/>
    <s v="45096 Surrey Park"/>
    <s v="Detroit"/>
    <s v="Michigan"/>
    <n v="48211"/>
    <s v="45096 Surrey Park, Detroit, Michigan 48211"/>
  </r>
  <r>
    <n v="211"/>
    <x v="42"/>
    <n v="1119"/>
    <s v="DS301"/>
    <n v="4"/>
    <s v="DS"/>
    <s v="Drones"/>
    <s v="DA-SA702 Drone"/>
    <n v="399"/>
    <n v="1596"/>
    <s v="Godfry"/>
    <s v="Macenzy"/>
    <s v="gmacenzy8g@constantcontact.com"/>
    <s v="217-620-3248"/>
    <s v="61 Luster Avenue"/>
    <s v="Springfield"/>
    <s v="Illinois"/>
    <n v="62711"/>
    <s v="61 Luster Avenue, Springfield, Illinois 62711"/>
  </r>
  <r>
    <n v="212"/>
    <x v="42"/>
    <n v="2059"/>
    <s v="BP102"/>
    <n v="6"/>
    <s v="BP"/>
    <s v="Blueprints"/>
    <s v="Bsquare Robot Blueprint"/>
    <n v="8.99"/>
    <n v="53.94"/>
    <s v="Brendin"/>
    <s v="Rickaby"/>
    <s v="brickabya2@europa.eu"/>
    <s v="913-816-9773"/>
    <s v="4452 Mesta Place"/>
    <s v="Kansas City"/>
    <s v="Kansas"/>
    <n v="66160"/>
    <s v="4452 Mesta Place, Kansas City, Kansas 66160"/>
  </r>
  <r>
    <n v="213"/>
    <x v="42"/>
    <n v="1584"/>
    <s v="EB514"/>
    <n v="5"/>
    <s v="EB"/>
    <s v="eBooks"/>
    <s v="Polar Robots"/>
    <n v="23.99"/>
    <n v="119.94999999999999"/>
    <s v="Egbert"/>
    <s v="Cole"/>
    <s v="ecolepl@youku.com"/>
    <s v="860-996-0694"/>
    <s v="54 Schmedeman Drive"/>
    <s v="Hartford"/>
    <s v="Connecticut"/>
    <n v="6160"/>
    <s v="54 Schmedeman Drive, Hartford, Connecticut 6160"/>
  </r>
  <r>
    <n v="214"/>
    <x v="42"/>
    <n v="680"/>
    <s v="DS305"/>
    <n v="1"/>
    <s v="DS"/>
    <s v="Drones"/>
    <s v="DTI-84 Drone"/>
    <n v="455"/>
    <n v="455"/>
    <s v="Giacinta"/>
    <s v="Semered"/>
    <s v="gsemered1u@dot.gov"/>
    <s v="202-409-8881"/>
    <s v="17 Lien Center"/>
    <s v="Washington"/>
    <s v="District of Columbia"/>
    <n v="20530"/>
    <s v="17 Lien Center, Washington, District of Columbia 20530"/>
  </r>
  <r>
    <n v="215"/>
    <x v="42"/>
    <n v="156"/>
    <s v="TV808"/>
    <n v="5"/>
    <s v="TV"/>
    <s v="Training Videos"/>
    <s v="Robotic Essentials"/>
    <n v="34.99"/>
    <n v="174.95000000000002"/>
    <s v="Eran"/>
    <s v="Grombridge"/>
    <s v="egrombridge88@upenn.edu"/>
    <s v="202-366-2994"/>
    <s v="5776 Washington Point"/>
    <s v="Washington"/>
    <s v="District of Columbia"/>
    <n v="20244"/>
    <s v="5776 Washington Point, Washington, District of Columbia 20244"/>
  </r>
  <r>
    <n v="216"/>
    <x v="42"/>
    <n v="1549"/>
    <s v="RS704"/>
    <n v="6"/>
    <s v="RS"/>
    <s v="Robots"/>
    <s v="RLK-9920 Robot"/>
    <n v="699"/>
    <n v="4194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217"/>
    <x v="42"/>
    <n v="1797"/>
    <s v="TV809"/>
    <n v="5"/>
    <s v="TV"/>
    <s v="Training Videos"/>
    <s v="Understanding 3D Printing"/>
    <n v="42.99"/>
    <n v="214.95000000000002"/>
    <s v="Luca"/>
    <s v="Arnaudon"/>
    <s v="larnaudonqm@uol.com.br"/>
    <s v="303-501-3272"/>
    <s v="236 Michigan Street"/>
    <s v="Denver"/>
    <s v="Colorado"/>
    <n v="80241"/>
    <s v="236 Michigan Street, Denver, Colorado 80241"/>
  </r>
  <r>
    <n v="218"/>
    <x v="42"/>
    <n v="906"/>
    <s v="DK203"/>
    <n v="4"/>
    <s v="DK"/>
    <s v="Drone Kits"/>
    <s v="BYOD-220"/>
    <n v="69"/>
    <n v="276"/>
    <s v="Kitty"/>
    <s v="Brewitt"/>
    <s v="kbrewittgf@mac.com"/>
    <s v="810-711-0085"/>
    <s v="5620 Havey Terrace"/>
    <s v="Flint"/>
    <s v="Michigan"/>
    <n v="48505"/>
    <s v="5620 Havey Terrace, Flint, Michigan 48505"/>
  </r>
  <r>
    <n v="219"/>
    <x v="43"/>
    <n v="1233"/>
    <s v="DS306"/>
    <n v="2"/>
    <s v="DS"/>
    <s v="Drones"/>
    <s v="DX-145 Drone"/>
    <n v="250"/>
    <n v="500"/>
    <s v="Riki"/>
    <s v="Oxtiby"/>
    <s v="roxtibyp1@slashdot.org"/>
    <s v="515-412-6534"/>
    <s v="6288 Monica Alley"/>
    <s v="Des Moines"/>
    <s v="Iowa"/>
    <n v="50981"/>
    <s v="6288 Monica Alley, Des Moines, Iowa 50981"/>
  </r>
  <r>
    <n v="220"/>
    <x v="43"/>
    <n v="1043"/>
    <s v="RS704"/>
    <n v="5"/>
    <s v="RS"/>
    <s v="Robots"/>
    <s v="RLK-9920 Robot"/>
    <n v="699"/>
    <n v="3495"/>
    <s v="Gwyneth"/>
    <s v="Goodere"/>
    <s v="ggoodere4q@scientificamerican.com"/>
    <s v="402-238-8421"/>
    <s v="9481 Westend Park"/>
    <s v="Omaha"/>
    <s v="Nebraska"/>
    <n v="68144"/>
    <s v="9481 Westend Park, Omaha, Nebraska 68144"/>
  </r>
  <r>
    <n v="221"/>
    <x v="43"/>
    <n v="1161"/>
    <s v="TV807"/>
    <n v="5"/>
    <s v="TV"/>
    <s v="Training Videos"/>
    <s v="Open Source Code"/>
    <n v="32.950000000000003"/>
    <n v="164.75"/>
    <s v="Gabie"/>
    <s v="Enoch"/>
    <s v="genochef@networkadvertising.org"/>
    <s v="813-179-7771"/>
    <s v="48 Crowley Drive"/>
    <s v="Zephyrhills"/>
    <s v="Florida"/>
    <n v="33543"/>
    <s v="48 Crowley Drive, Zephyrhills, Florida 33543"/>
  </r>
  <r>
    <n v="222"/>
    <x v="43"/>
    <n v="1002"/>
    <s v="EB519"/>
    <n v="5"/>
    <s v="EB"/>
    <s v="eBooks"/>
    <s v="Spherical Robots"/>
    <n v="16.75"/>
    <n v="83.75"/>
    <s v="Selia"/>
    <s v="Albrighton"/>
    <s v="salbrightonbf@paginegialle.it"/>
    <s v="202-636-8025"/>
    <s v="15 Welch Plaza"/>
    <s v="Washington"/>
    <s v="District of Columbia"/>
    <n v="20520"/>
    <s v="15 Welch Plaza, Washington, District of Columbia 20520"/>
  </r>
  <r>
    <n v="223"/>
    <x v="43"/>
    <n v="848"/>
    <s v="RK605"/>
    <n v="4"/>
    <s v="RK"/>
    <s v="Robot Kits"/>
    <s v="BYOR-3000"/>
    <n v="214"/>
    <n v="856"/>
    <s v="Carly"/>
    <s v="Neno"/>
    <s v="cnenolz@mediafire.com"/>
    <s v="630-944-0993"/>
    <s v="61016 Daystar Place"/>
    <s v="Aurora"/>
    <s v="Illinois"/>
    <n v="60505"/>
    <s v="61016 Daystar Place, Aurora, Illinois 60505"/>
  </r>
  <r>
    <n v="224"/>
    <x v="44"/>
    <n v="1905"/>
    <s v="TV804"/>
    <n v="4"/>
    <s v="TV"/>
    <s v="Training Videos"/>
    <s v="Drone Video Techniques"/>
    <n v="37.99"/>
    <n v="151.96"/>
    <s v="Agata"/>
    <s v="Scawton"/>
    <s v="ascawtonqi@meetup.com"/>
    <s v="325-948-7869"/>
    <s v="9058 David Circle"/>
    <s v="Abilene"/>
    <s v="Texas"/>
    <n v="79605"/>
    <s v="9058 David Circle, Abilene, Texas 79605"/>
  </r>
  <r>
    <n v="225"/>
    <x v="44"/>
    <n v="240"/>
    <s v="DK207"/>
    <n v="2"/>
    <s v="DK"/>
    <s v="Drone Kits"/>
    <s v="BYOD-400S"/>
    <n v="129.94999999999999"/>
    <n v="259.89999999999998"/>
    <s v="Corbin"/>
    <s v="Swan"/>
    <s v="cswanm7@ft.com"/>
    <s v="650-230-5552"/>
    <s v="90212 Esch Place"/>
    <s v="Redwood City"/>
    <s v="California"/>
    <n v="94064"/>
    <s v="90212 Esch Place, Redwood City, California 94064"/>
  </r>
  <r>
    <n v="226"/>
    <x v="44"/>
    <n v="150"/>
    <s v="RS703"/>
    <n v="3"/>
    <s v="RS"/>
    <s v="Robots"/>
    <s v="RCB-889 Robot"/>
    <n v="549"/>
    <n v="1647"/>
    <s v="Pollyanna"/>
    <s v="Stonehewer"/>
    <s v="pstonehewerha@state.tx.us"/>
    <s v="713-334-7180"/>
    <s v="27 Kipling Drive"/>
    <s v="Houston"/>
    <s v="Texas"/>
    <n v="77015"/>
    <s v="27 Kipling Drive, Houston, Texas 77015"/>
  </r>
  <r>
    <n v="227"/>
    <x v="45"/>
    <n v="2040"/>
    <s v="BP105"/>
    <n v="3"/>
    <s v="BP"/>
    <s v="Blueprints"/>
    <s v="Creature Robot Arms Blueprint"/>
    <n v="12"/>
    <n v="36"/>
    <s v="Rudy"/>
    <s v="Terzi"/>
    <s v="rterzinc@youtu.be"/>
    <s v="540-102-3029"/>
    <s v="974 Lakeland Hill"/>
    <s v="Roanoke"/>
    <s v="Virginia"/>
    <n v="24040"/>
    <s v="974 Lakeland Hill, Roanoke, Virginia 24040"/>
  </r>
  <r>
    <n v="228"/>
    <x v="45"/>
    <n v="1414"/>
    <s v="BP105"/>
    <n v="6"/>
    <s v="BP"/>
    <s v="Blueprints"/>
    <s v="Creature Robot Arms Blueprint"/>
    <n v="12"/>
    <n v="72"/>
    <s v="Chrysler"/>
    <s v="Klemenz"/>
    <s v="cklemenzmn@ezinearticles.com"/>
    <s v="510-106-5346"/>
    <s v="8319 Dayton Trail"/>
    <s v="Oakland"/>
    <s v="California"/>
    <n v="94605"/>
    <s v="8319 Dayton Trail, Oakland, California 94605"/>
  </r>
  <r>
    <n v="229"/>
    <x v="45"/>
    <n v="560"/>
    <s v="DK208"/>
    <n v="2"/>
    <s v="DK"/>
    <s v="Drone Kits"/>
    <s v="BYOD-500"/>
    <n v="167"/>
    <n v="334"/>
    <s v="Betty"/>
    <s v="Hargerie"/>
    <s v="bhargeriehi@bandcamp.com"/>
    <s v="480-989-0446"/>
    <s v="44 Porter Road"/>
    <s v="Phoenix"/>
    <s v="Arizona"/>
    <n v="85040"/>
    <s v="44 Porter Road, Phoenix, Arizona 85040"/>
  </r>
  <r>
    <n v="230"/>
    <x v="45"/>
    <n v="1170"/>
    <s v="BP106"/>
    <n v="2"/>
    <s v="BP"/>
    <s v="Blueprints"/>
    <s v="Hexacopter Drone Blueprint"/>
    <n v="8.99"/>
    <n v="17.98"/>
    <s v="Lolita"/>
    <s v="Dreschler"/>
    <s v="ldreschler65@reverbnation.com"/>
    <s v="501-259-0567"/>
    <s v="89785 Lake View Crossing"/>
    <s v="Little Rock"/>
    <s v="Arkansas"/>
    <n v="72209"/>
    <s v="89785 Lake View Crossing, Little Rock, Arkansas 72209"/>
  </r>
  <r>
    <n v="231"/>
    <x v="45"/>
    <n v="866"/>
    <s v="EB513"/>
    <n v="5"/>
    <s v="EB"/>
    <s v="eBooks"/>
    <s v="Photograph Drones"/>
    <n v="14.99"/>
    <n v="74.95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232"/>
    <x v="46"/>
    <n v="1198"/>
    <s v="EB514"/>
    <n v="2"/>
    <s v="EB"/>
    <s v="eBooks"/>
    <s v="Polar Robots"/>
    <n v="23.99"/>
    <n v="47.98"/>
    <s v="Aurore"/>
    <s v="Rudinger"/>
    <s v="arudingerbh@nps.gov"/>
    <s v="432-380-4820"/>
    <s v="5625 Macpherson Hill"/>
    <s v="Odessa"/>
    <s v="Texas"/>
    <n v="79764"/>
    <s v="5625 Macpherson Hill, Odessa, Texas 79764"/>
  </r>
  <r>
    <n v="233"/>
    <x v="46"/>
    <n v="962"/>
    <s v="DS303"/>
    <n v="1"/>
    <s v="DS"/>
    <s v="Drones"/>
    <s v="DTD-7000 Drone"/>
    <n v="450"/>
    <n v="450"/>
    <s v="Nari"/>
    <s v="Sexcey"/>
    <s v="nsexceyar@state.tx.us"/>
    <s v="989-800-0883"/>
    <s v="9940 Meadow Vale Road"/>
    <s v="Saginaw"/>
    <s v="Michigan"/>
    <n v="48609"/>
    <s v="9940 Meadow Vale Road, Saginaw, Michigan 48609"/>
  </r>
  <r>
    <n v="234"/>
    <x v="46"/>
    <n v="1114"/>
    <s v="EB504"/>
    <n v="4"/>
    <s v="EB"/>
    <s v="eBooks"/>
    <s v="Cartesian Robots"/>
    <n v="12.99"/>
    <n v="51.96"/>
    <s v="Benedikt"/>
    <s v="Isson"/>
    <s v="bissonrn@wufoo.com"/>
    <s v="763-705-3396"/>
    <s v="4310 Hansons Place"/>
    <s v="Minneapolis"/>
    <s v="Minnesota"/>
    <n v="55402"/>
    <s v="4310 Hansons Place, Minneapolis, Minnesota 55402"/>
  </r>
  <r>
    <n v="235"/>
    <x v="46"/>
    <n v="1123"/>
    <s v="TV813"/>
    <n v="3"/>
    <s v="TV"/>
    <s v="Training Videos"/>
    <s v="Virtual Reality Basics"/>
    <n v="29.99"/>
    <n v="89.97"/>
    <s v="Nina"/>
    <s v="Bukac"/>
    <s v="nbukacrm@nymag.com"/>
    <s v="801-421-9223"/>
    <s v="44036 Lukken Drive"/>
    <s v="Salt Lake City"/>
    <s v="Utah"/>
    <n v="84140"/>
    <s v="44036 Lukken Drive, Salt Lake City, Utah 84140"/>
  </r>
  <r>
    <n v="236"/>
    <x v="46"/>
    <n v="1457"/>
    <s v="RS704"/>
    <n v="3"/>
    <s v="RS"/>
    <s v="Robots"/>
    <s v="RLK-9920 Robot"/>
    <n v="699"/>
    <n v="2097"/>
    <s v="Daveen"/>
    <s v="Ottey"/>
    <s v="dotteyf0@scribd.com"/>
    <s v="803-393-4121"/>
    <s v="211 Duke Alley"/>
    <s v="Aiken"/>
    <s v="South Carolina"/>
    <n v="29805"/>
    <s v="211 Duke Alley, Aiken, South Carolina 29805"/>
  </r>
  <r>
    <n v="237"/>
    <x v="46"/>
    <n v="132"/>
    <s v="DS302"/>
    <n v="5"/>
    <s v="DS"/>
    <s v="Drones"/>
    <s v="DC-304 Drone"/>
    <n v="395"/>
    <n v="1975"/>
    <s v="Jerrilyn"/>
    <s v="Doubrava"/>
    <s v="jdoubrava7@naver.com"/>
    <s v="314-240-4611"/>
    <s v="89596 Pierstorff Circle"/>
    <s v="Saint Louis"/>
    <s v="Missouri"/>
    <n v="63167"/>
    <s v="89596 Pierstorff Circle, Saint Louis, Missouri 63167"/>
  </r>
  <r>
    <n v="238"/>
    <x v="46"/>
    <n v="1946"/>
    <s v="DS301"/>
    <n v="3"/>
    <s v="DS"/>
    <s v="Drones"/>
    <s v="DA-SA702 Drone"/>
    <n v="399"/>
    <n v="1197"/>
    <s v="Banky"/>
    <s v="Shavel"/>
    <s v="bshavelo8@ihg.com"/>
    <s v="404-663-2101"/>
    <s v="5208 Ronald Regan Parkway"/>
    <s v="Atlanta"/>
    <s v="Georgia"/>
    <n v="30392"/>
    <s v="5208 Ronald Regan Parkway, Atlanta, Georgia 30392"/>
  </r>
  <r>
    <n v="239"/>
    <x v="46"/>
    <n v="1879"/>
    <s v="EB511"/>
    <n v="3"/>
    <s v="EB"/>
    <s v="eBooks"/>
    <s v="Helicopter Drones"/>
    <n v="20.95"/>
    <n v="62.849999999999994"/>
    <s v="Lavena"/>
    <s v="Hacard"/>
    <s v="lhacardic@drupal.org"/>
    <s v="865-209-3514"/>
    <s v="3178 Oakridge Parkway"/>
    <s v="Knoxville"/>
    <s v="Tennessee"/>
    <n v="37919"/>
    <s v="3178 Oakridge Parkway, Knoxville, Tennessee 37919"/>
  </r>
  <r>
    <n v="240"/>
    <x v="47"/>
    <n v="422"/>
    <s v="EB511"/>
    <n v="4"/>
    <s v="EB"/>
    <s v="eBooks"/>
    <s v="Helicopter Drones"/>
    <n v="20.95"/>
    <n v="83.8"/>
    <s v="Lucita"/>
    <s v="Lesper"/>
    <s v="llespercx@com.com"/>
    <s v="515-193-2721"/>
    <s v="393 Holmberg Center"/>
    <s v="Des Moines"/>
    <s v="Iowa"/>
    <n v="50315"/>
    <s v="393 Holmberg Center, Des Moines, Iowa 50315"/>
  </r>
  <r>
    <n v="241"/>
    <x v="47"/>
    <n v="1861"/>
    <s v="TV811"/>
    <n v="3"/>
    <s v="TV"/>
    <s v="Training Videos"/>
    <s v="Understanding Drone Regulations"/>
    <n v="27.5"/>
    <n v="82.5"/>
    <s v="Jerrome"/>
    <s v="Dowling"/>
    <s v="jdowlingn3@google.it"/>
    <s v="989-867-9636"/>
    <s v="72 Bluestem Way"/>
    <s v="Saginaw"/>
    <s v="Michigan"/>
    <n v="48604"/>
    <s v="72 Bluestem Way, Saginaw, Michigan 48604"/>
  </r>
  <r>
    <n v="242"/>
    <x v="48"/>
    <n v="633"/>
    <s v="EB502"/>
    <n v="4"/>
    <s v="EB"/>
    <s v="eBooks"/>
    <s v="Building Your First Robot"/>
    <n v="24.95"/>
    <n v="99.8"/>
    <s v="Burnard"/>
    <s v="Stichel"/>
    <s v="bstichelom@adobe.com"/>
    <s v="214-895-6012"/>
    <s v="182 Leroy Way"/>
    <s v="Garland"/>
    <s v="Texas"/>
    <n v="75049"/>
    <s v="182 Leroy Way, Garland, Texas 75049"/>
  </r>
  <r>
    <n v="243"/>
    <x v="48"/>
    <n v="1932"/>
    <s v="DK207"/>
    <n v="6"/>
    <s v="DK"/>
    <s v="Drone Kits"/>
    <s v="BYOD-400S"/>
    <n v="129.94999999999999"/>
    <n v="779.69999999999993"/>
    <s v="Delmore"/>
    <s v="Stuart"/>
    <s v="dstuartil@dmoz.org"/>
    <s v="501-861-2262"/>
    <s v="49 Randy Junction"/>
    <s v="Little Rock"/>
    <s v="Arkansas"/>
    <n v="72204"/>
    <s v="49 Randy Junction, Little Rock, Arkansas 72204"/>
  </r>
  <r>
    <n v="244"/>
    <x v="48"/>
    <n v="1447"/>
    <s v="BP102"/>
    <n v="4"/>
    <s v="BP"/>
    <s v="Blueprints"/>
    <s v="Bsquare Robot Blueprint"/>
    <n v="8.99"/>
    <n v="35.96"/>
    <s v="Mace"/>
    <s v="Ponde"/>
    <s v="mponde11@cnet.com"/>
    <s v="208-890-2279"/>
    <s v="651 Oak Junction"/>
    <s v="Boise"/>
    <s v="Idaho"/>
    <n v="83757"/>
    <s v="651 Oak Junction, Boise, Idaho 83757"/>
  </r>
  <r>
    <n v="245"/>
    <x v="48"/>
    <n v="973"/>
    <s v="DK208"/>
    <n v="4"/>
    <s v="DK"/>
    <s v="Drone Kits"/>
    <s v="BYOD-500"/>
    <n v="167"/>
    <n v="668"/>
    <s v="Matty"/>
    <s v="Brabender"/>
    <s v="mbrabenderar@wikipedia.org"/>
    <s v="305-155-1572"/>
    <s v="2730 Gina Place"/>
    <s v="Miami"/>
    <s v="Florida"/>
    <n v="33134"/>
    <s v="2730 Gina Place, Miami, Florida 33134"/>
  </r>
  <r>
    <n v="246"/>
    <x v="48"/>
    <n v="2082"/>
    <s v="DK201"/>
    <n v="5"/>
    <s v="DK"/>
    <s v="Drone Kits"/>
    <s v="BYOD-100"/>
    <n v="54"/>
    <n v="270"/>
    <s v="Richy"/>
    <s v="Mateiko"/>
    <s v="rmateikogg@merriam-webster.com"/>
    <s v="915-453-4320"/>
    <s v="372 Talisman Circle"/>
    <s v="El Paso"/>
    <s v="Texas"/>
    <n v="88535"/>
    <s v="372 Talisman Circle, El Paso, Texas 88535"/>
  </r>
  <r>
    <n v="247"/>
    <x v="48"/>
    <n v="735"/>
    <s v="TV812"/>
    <n v="3"/>
    <s v="TV"/>
    <s v="Training Videos"/>
    <s v="Understanding Raspberry PI"/>
    <n v="28.99"/>
    <n v="86.97"/>
    <s v="Hubey"/>
    <s v="Haw"/>
    <s v="hhaw9q@answers.com"/>
    <s v="208-546-2209"/>
    <s v="31498 Onsgard Trail"/>
    <s v="Boise"/>
    <s v="Idaho"/>
    <n v="83716"/>
    <s v="31498 Onsgard Trail, Boise, Idaho 83716"/>
  </r>
  <r>
    <n v="248"/>
    <x v="48"/>
    <n v="1434"/>
    <s v="DS301"/>
    <n v="5"/>
    <s v="DS"/>
    <s v="Drones"/>
    <s v="DA-SA702 Drone"/>
    <n v="399"/>
    <n v="1995"/>
    <s v="Nicola"/>
    <s v="Fulham"/>
    <s v="nfulham5t@fda.gov"/>
    <s v="415-407-2186"/>
    <s v="4309 Sloan Lane"/>
    <s v="San Francisco"/>
    <s v="California"/>
    <n v="94116"/>
    <s v="4309 Sloan Lane, San Francisco, California 94116"/>
  </r>
  <r>
    <n v="249"/>
    <x v="49"/>
    <n v="724"/>
    <s v="EB516"/>
    <n v="2"/>
    <s v="EB"/>
    <s v="eBooks"/>
    <s v="RTF Drones"/>
    <n v="16.989999999999998"/>
    <n v="33.979999999999997"/>
    <s v="Esther"/>
    <s v="Weeden"/>
    <s v="eweedeneb@google.ca"/>
    <s v="814-490-8024"/>
    <s v="696 Gulseth Center"/>
    <s v="Erie"/>
    <s v="Pennsylvania"/>
    <n v="16565"/>
    <s v="696 Gulseth Center, Erie, Pennsylvania 16565"/>
  </r>
  <r>
    <n v="250"/>
    <x v="49"/>
    <n v="867"/>
    <s v="RS705"/>
    <n v="6"/>
    <s v="RS"/>
    <s v="Robots"/>
    <s v="RQTE-554 Robot"/>
    <n v="684"/>
    <n v="4104"/>
    <s v="Cecilius"/>
    <s v="Bentinck"/>
    <s v="cbentinckn0@indiegogo.com"/>
    <s v="917-742-2420"/>
    <s v="92 Waywood Hill"/>
    <s v="New York City"/>
    <s v="New York"/>
    <n v="10110"/>
    <s v="92 Waywood Hill, New York City, New York 10110"/>
  </r>
  <r>
    <n v="251"/>
    <x v="50"/>
    <n v="1909"/>
    <s v="BP110"/>
    <n v="5"/>
    <s v="BP"/>
    <s v="Blueprints"/>
    <s v="Sleepy Eye Blueprint"/>
    <n v="11.99"/>
    <n v="59.95"/>
    <s v="Eleni"/>
    <s v="Nardi"/>
    <s v="enardipv@networkadvertising.org"/>
    <s v="239-312-6375"/>
    <s v="94905 Hanson Alley"/>
    <s v="Cape Coral"/>
    <s v="Florida"/>
    <n v="33915"/>
    <s v="94905 Hanson Alley, Cape Coral, Florida 33915"/>
  </r>
  <r>
    <n v="252"/>
    <x v="50"/>
    <n v="1928"/>
    <s v="EB506"/>
    <n v="4"/>
    <s v="EB"/>
    <s v="eBooks"/>
    <s v="Delta Robots"/>
    <n v="16.989999999999998"/>
    <n v="67.959999999999994"/>
    <s v="Clerissa"/>
    <s v="Gallehock"/>
    <s v="cgallehockkf@xinhuanet.com"/>
    <s v="303-491-4538"/>
    <s v="7526 Sheridan Parkway"/>
    <s v="Denver"/>
    <s v="Colorado"/>
    <n v="80291"/>
    <s v="7526 Sheridan Parkway, Denver, Colorado 80291"/>
  </r>
  <r>
    <n v="253"/>
    <x v="50"/>
    <n v="126"/>
    <s v="DK205"/>
    <n v="5"/>
    <s v="DK"/>
    <s v="Drone Kits"/>
    <s v="BYOD-350"/>
    <n v="89.95"/>
    <n v="449.75"/>
    <s v="Christoforo"/>
    <s v="Lanney"/>
    <s v="clanneyiu@imdb.com"/>
    <s v="330-557-6005"/>
    <s v="24330 Randy Circle"/>
    <s v="Canton"/>
    <s v="Ohio"/>
    <n v="44760"/>
    <s v="24330 Randy Circle, Canton, Ohio 44760"/>
  </r>
  <r>
    <n v="254"/>
    <x v="50"/>
    <n v="678"/>
    <s v="DK204"/>
    <n v="4"/>
    <s v="DK"/>
    <s v="Drone Kits"/>
    <s v="BYOD-300"/>
    <n v="89"/>
    <n v="356"/>
    <s v="Christyna"/>
    <s v="Ciobutaru"/>
    <s v="cciobutaru6v@netlog.com"/>
    <s v="704-120-3431"/>
    <s v="714 Aberg Circle"/>
    <s v="Charlotte"/>
    <s v="North Carolina"/>
    <n v="28263"/>
    <s v="714 Aberg Circle, Charlotte, North Carolina 28263"/>
  </r>
  <r>
    <n v="255"/>
    <x v="51"/>
    <n v="1950"/>
    <s v="EB519"/>
    <n v="4"/>
    <s v="EB"/>
    <s v="eBooks"/>
    <s v="Spherical Robots"/>
    <n v="16.75"/>
    <n v="67"/>
    <s v="Oralle"/>
    <s v="Phythian"/>
    <s v="ophythianpt@princeton.edu"/>
    <s v="812-932-5408"/>
    <s v="25 Dayton Road"/>
    <s v="Evansville"/>
    <s v="Indiana"/>
    <n v="47712"/>
    <s v="25 Dayton Road, Evansville, Indiana 47712"/>
  </r>
  <r>
    <n v="256"/>
    <x v="51"/>
    <n v="1946"/>
    <s v="RS704"/>
    <n v="5"/>
    <s v="RS"/>
    <s v="Robots"/>
    <s v="RLK-9920 Robot"/>
    <n v="699"/>
    <n v="3495"/>
    <s v="Banky"/>
    <s v="Shavel"/>
    <s v="bshavelo8@ihg.com"/>
    <s v="404-663-2101"/>
    <s v="5208 Ronald Regan Parkway"/>
    <s v="Atlanta"/>
    <s v="Georgia"/>
    <n v="30392"/>
    <s v="5208 Ronald Regan Parkway, Atlanta, Georgia 30392"/>
  </r>
  <r>
    <n v="257"/>
    <x v="51"/>
    <n v="1480"/>
    <s v="DK207"/>
    <n v="2"/>
    <s v="DK"/>
    <s v="Drone Kits"/>
    <s v="BYOD-400S"/>
    <n v="129.94999999999999"/>
    <n v="259.89999999999998"/>
    <s v="Bryna"/>
    <s v="Cumberpatch"/>
    <s v="bcumberpatchjr@auda.org.au"/>
    <s v="205-731-4813"/>
    <s v="6665 Marcy Street"/>
    <s v="Birmingham"/>
    <s v="Alabama"/>
    <n v="35225"/>
    <s v="6665 Marcy Street, Birmingham, Alabama 35225"/>
  </r>
  <r>
    <n v="258"/>
    <x v="51"/>
    <n v="1647"/>
    <s v="BP107"/>
    <n v="3"/>
    <s v="BP"/>
    <s v="Blueprints"/>
    <s v="Ladybug Robot Blueprint"/>
    <n v="12"/>
    <n v="36"/>
    <s v="Kellsie"/>
    <s v="Smeeton"/>
    <s v="ksmeetongu@wordpress.com"/>
    <s v="918-697-8316"/>
    <s v="98 Pepper Wood Crossing"/>
    <s v="Tulsa"/>
    <s v="Oklahoma"/>
    <n v="74133"/>
    <s v="98 Pepper Wood Crossing, Tulsa, Oklahoma 74133"/>
  </r>
  <r>
    <n v="259"/>
    <x v="51"/>
    <n v="1578"/>
    <s v="BP105"/>
    <n v="3"/>
    <s v="BP"/>
    <s v="Blueprints"/>
    <s v="Creature Robot Arms Blueprint"/>
    <n v="12"/>
    <n v="36"/>
    <s v="Marleah"/>
    <s v="Suggett"/>
    <s v="msuggettgh@php.net"/>
    <s v="513-418-1518"/>
    <s v="425 Sunfield Plaza"/>
    <s v="Cincinnati"/>
    <s v="Ohio"/>
    <n v="45218"/>
    <s v="425 Sunfield Plaza, Cincinnati, Ohio 45218"/>
  </r>
  <r>
    <n v="260"/>
    <x v="51"/>
    <n v="1226"/>
    <s v="DK209"/>
    <n v="5"/>
    <s v="DK"/>
    <s v="Drone Kits"/>
    <s v="BYOD-550"/>
    <n v="179"/>
    <n v="895"/>
    <s v="Bail"/>
    <s v="MacKintosh"/>
    <s v="bmackintoshiu@google.co.jp"/>
    <s v="402-353-3493"/>
    <s v="37099 Rowland Plaza"/>
    <s v="Lincoln"/>
    <s v="Nebraska"/>
    <n v="68517"/>
    <s v="37099 Rowland Plaza, Lincoln, Nebraska 68517"/>
  </r>
  <r>
    <n v="261"/>
    <x v="51"/>
    <n v="1204"/>
    <s v="TV811"/>
    <n v="5"/>
    <s v="TV"/>
    <s v="Training Videos"/>
    <s v="Understanding Drone Regulations"/>
    <n v="27.5"/>
    <n v="137.5"/>
    <s v="Fedora"/>
    <s v="Phebee"/>
    <s v="fphebee40@seattletimes.com"/>
    <s v="574-289-9414"/>
    <s v="8425 Larry Junction"/>
    <s v="South Bend"/>
    <s v="Indiana"/>
    <n v="46614"/>
    <s v="8425 Larry Junction, South Bend, Indiana 46614"/>
  </r>
  <r>
    <n v="262"/>
    <x v="51"/>
    <n v="198"/>
    <s v="BP108"/>
    <n v="5"/>
    <s v="BP"/>
    <s v="Blueprints"/>
    <s v="Panda Robot Blueprint"/>
    <n v="7.99"/>
    <n v="39.950000000000003"/>
    <s v="Halley"/>
    <s v="Brisley"/>
    <s v="hbrisleygo@telegraph.co.uk"/>
    <s v="402-656-5698"/>
    <s v="23 Maryland Trail"/>
    <s v="Omaha"/>
    <s v="Nebraska"/>
    <n v="68197"/>
    <s v="23 Maryland Trail, Omaha, Nebraska 68197"/>
  </r>
  <r>
    <n v="263"/>
    <x v="51"/>
    <n v="340"/>
    <s v="TV801"/>
    <n v="3"/>
    <s v="TV"/>
    <s v="Training Videos"/>
    <s v="Aerial Security"/>
    <n v="36.99"/>
    <n v="110.97"/>
    <s v="Raimundo"/>
    <s v="Avard"/>
    <s v="ravardff@yelp.com"/>
    <s v="415-850-8906"/>
    <s v="3274 Fairfield Parkway"/>
    <s v="Oakland"/>
    <s v="California"/>
    <n v="94611"/>
    <s v="3274 Fairfield Parkway, Oakland, California 94611"/>
  </r>
  <r>
    <n v="264"/>
    <x v="52"/>
    <n v="1006"/>
    <s v="BP106"/>
    <n v="4"/>
    <s v="BP"/>
    <s v="Blueprints"/>
    <s v="Hexacopter Drone Blueprint"/>
    <n v="8.99"/>
    <n v="35.96"/>
    <s v="Betteann"/>
    <s v="Grace"/>
    <s v="bgraceg3@nih.gov"/>
    <s v="970-156-9758"/>
    <s v="47281 Northview Park"/>
    <s v="Grand Junction"/>
    <s v="Colorado"/>
    <n v="81505"/>
    <s v="47281 Northview Park, Grand Junction, Colorado 81505"/>
  </r>
  <r>
    <n v="265"/>
    <x v="53"/>
    <n v="497"/>
    <s v="BP110"/>
    <n v="2"/>
    <s v="BP"/>
    <s v="Blueprints"/>
    <s v="Sleepy Eye Blueprint"/>
    <n v="11.99"/>
    <n v="23.98"/>
    <s v="Daron"/>
    <s v="McGrorty"/>
    <s v="dmcgrortyin@google.co.jp"/>
    <s v="908-904-6394"/>
    <s v="530 Lakewood Junction"/>
    <s v="Elizabeth"/>
    <s v="New Jersey"/>
    <n v="7208"/>
    <s v="530 Lakewood Junction, Elizabeth, New Jersey 7208"/>
  </r>
  <r>
    <n v="266"/>
    <x v="53"/>
    <n v="2101"/>
    <s v="EB519"/>
    <n v="2"/>
    <s v="EB"/>
    <s v="eBooks"/>
    <s v="Spherical Robots"/>
    <n v="16.75"/>
    <n v="33.5"/>
    <s v="Sal"/>
    <s v="Locock"/>
    <s v="slocockig@wp.com"/>
    <s v="203-469-6193"/>
    <s v="42110 Hansons Point"/>
    <s v="New Haven"/>
    <s v="Connecticut"/>
    <n v="6520"/>
    <s v="42110 Hansons Point, New Haven, Connecticut 6520"/>
  </r>
  <r>
    <n v="267"/>
    <x v="53"/>
    <n v="1454"/>
    <s v="DK201"/>
    <n v="1"/>
    <s v="DK"/>
    <s v="Drone Kits"/>
    <s v="BYOD-100"/>
    <n v="54"/>
    <n v="54"/>
    <s v="Oswell"/>
    <s v="Gottschalk"/>
    <s v="ogottschalk7l@vinaora.com"/>
    <s v="612-771-3712"/>
    <s v="44 Towne Plaza"/>
    <s v="Minneapolis"/>
    <s v="Minnesota"/>
    <n v="55428"/>
    <s v="44 Towne Plaza, Minneapolis, Minnesota 55428"/>
  </r>
  <r>
    <n v="268"/>
    <x v="53"/>
    <n v="2099"/>
    <s v="RK604"/>
    <n v="2"/>
    <s v="RK"/>
    <s v="Robot Kits"/>
    <s v="BYOR-2640S"/>
    <n v="189"/>
    <n v="378"/>
    <s v="Aldin"/>
    <s v="Walsh"/>
    <s v="awalshj1@dell.com"/>
    <s v="928-506-9720"/>
    <s v="7459 Messerschmidt Park"/>
    <s v="Mesa"/>
    <s v="Arizona"/>
    <n v="85210"/>
    <s v="7459 Messerschmidt Park, Mesa, Arizona 85210"/>
  </r>
  <r>
    <n v="269"/>
    <x v="53"/>
    <n v="28"/>
    <s v="TV808"/>
    <n v="2"/>
    <s v="TV"/>
    <s v="Training Videos"/>
    <s v="Robotic Essentials"/>
    <n v="34.99"/>
    <n v="69.98"/>
    <s v="Brok"/>
    <s v="De Morena"/>
    <s v="bdej@posterous.com"/>
    <s v="361-881-3664"/>
    <s v="2367 Welch Pass"/>
    <s v="Corpus Christi"/>
    <s v="Texas"/>
    <n v="78426"/>
    <s v="2367 Welch Pass, Corpus Christi, Texas 78426"/>
  </r>
  <r>
    <n v="270"/>
    <x v="53"/>
    <n v="146"/>
    <s v="TV812"/>
    <n v="1"/>
    <s v="TV"/>
    <s v="Training Videos"/>
    <s v="Understanding Raspberry PI"/>
    <n v="28.99"/>
    <n v="28.99"/>
    <s v="Monte"/>
    <s v="Scutter"/>
    <s v="mscutter9h@skype.com"/>
    <s v="973-630-2665"/>
    <s v="841 Grover Way"/>
    <s v="Newark"/>
    <s v="New Jersey"/>
    <n v="7112"/>
    <s v="841 Grover Way, Newark, New Jersey 7112"/>
  </r>
  <r>
    <n v="271"/>
    <x v="54"/>
    <n v="813"/>
    <s v="DS304"/>
    <n v="2"/>
    <s v="DS"/>
    <s v="Drones"/>
    <s v="DTE-QFN20 Drone"/>
    <n v="250"/>
    <n v="500"/>
    <s v="Sollie"/>
    <s v="Ixer"/>
    <s v="sixer2o@wikipedia.org"/>
    <s v="251-940-4696"/>
    <s v="40971 Farmco Way"/>
    <s v="Mobile"/>
    <s v="Alabama"/>
    <n v="36622"/>
    <s v="40971 Farmco Way, Mobile, Alabama 36622"/>
  </r>
  <r>
    <n v="272"/>
    <x v="54"/>
    <n v="1603"/>
    <s v="EB519"/>
    <n v="1"/>
    <s v="EB"/>
    <s v="eBooks"/>
    <s v="Spherical Robots"/>
    <n v="16.75"/>
    <n v="16.75"/>
    <s v="Trstram"/>
    <s v="Hamil"/>
    <s v="thamil87@telegraph.co.uk"/>
    <s v="313-388-6568"/>
    <s v="2151 Algoma Way"/>
    <s v="Detroit"/>
    <s v="Michigan"/>
    <n v="48267"/>
    <s v="2151 Algoma Way, Detroit, Michigan 48267"/>
  </r>
  <r>
    <n v="273"/>
    <x v="54"/>
    <n v="505"/>
    <s v="EB520"/>
    <n v="3"/>
    <s v="EB"/>
    <s v="eBooks"/>
    <s v="Understanding Arduino"/>
    <n v="17.5"/>
    <n v="52.5"/>
    <s v="Cornela"/>
    <s v="Bunnell"/>
    <s v="cbunnellma@google.nl"/>
    <s v="901-927-4282"/>
    <s v="76125 Trailsway Parkway"/>
    <s v="Memphis"/>
    <s v="Tennessee"/>
    <n v="38181"/>
    <s v="76125 Trailsway Parkway, Memphis, Tennessee 38181"/>
  </r>
  <r>
    <n v="274"/>
    <x v="54"/>
    <n v="119"/>
    <s v="RS703"/>
    <n v="3"/>
    <s v="RS"/>
    <s v="Robots"/>
    <s v="RCB-889 Robot"/>
    <n v="549"/>
    <n v="1647"/>
    <s v="Haleigh"/>
    <s v="Coulter"/>
    <s v="hcoultercx@sciencedaily.com"/>
    <s v="310-670-0381"/>
    <s v="48951 Nancy Junction"/>
    <s v="Inglewood"/>
    <s v="California"/>
    <n v="90305"/>
    <s v="48951 Nancy Junction, Inglewood, California 90305"/>
  </r>
  <r>
    <n v="275"/>
    <x v="54"/>
    <n v="1421"/>
    <s v="EB511"/>
    <n v="3"/>
    <s v="EB"/>
    <s v="eBooks"/>
    <s v="Helicopter Drones"/>
    <n v="20.95"/>
    <n v="62.849999999999994"/>
    <s v="Joanie"/>
    <s v="Ponsford"/>
    <s v="jponsford2o@booking.com"/>
    <s v="915-578-5438"/>
    <s v="5179 Graedel Pass"/>
    <s v="El Paso"/>
    <s v="Texas"/>
    <n v="88546"/>
    <s v="5179 Graedel Pass, El Paso, Texas 88546"/>
  </r>
  <r>
    <n v="276"/>
    <x v="54"/>
    <n v="1959"/>
    <s v="EB509"/>
    <n v="5"/>
    <s v="EB"/>
    <s v="eBooks"/>
    <s v="GPS Drones"/>
    <n v="19.989999999999998"/>
    <n v="99.949999999999989"/>
    <s v="Knox"/>
    <s v="Bulford"/>
    <s v="kbulfordiz@friendfeed.com"/>
    <s v="314-799-6396"/>
    <s v="39 Donald Pass"/>
    <s v="Saint Louis"/>
    <s v="Missouri"/>
    <n v="63169"/>
    <s v="39 Donald Pass, Saint Louis, Missouri 63169"/>
  </r>
  <r>
    <n v="277"/>
    <x v="54"/>
    <n v="1863"/>
    <s v="RK607"/>
    <n v="3"/>
    <s v="RK"/>
    <s v="Robot Kits"/>
    <s v="BYOR-4005"/>
    <n v="245"/>
    <n v="735"/>
    <s v="Kelley"/>
    <s v="Garrold"/>
    <s v="kgarroldqn@blogtalkradio.com"/>
    <s v="812-765-0448"/>
    <s v="38241 Barby Lane"/>
    <s v="Evansville"/>
    <s v="Indiana"/>
    <n v="47712"/>
    <s v="38241 Barby Lane, Evansville, Indiana 47712"/>
  </r>
  <r>
    <n v="278"/>
    <x v="54"/>
    <n v="680"/>
    <s v="EB521"/>
    <n v="1"/>
    <s v="EB"/>
    <s v="eBooks"/>
    <s v="Understanding Artificial Intelligence"/>
    <n v="19.5"/>
    <n v="19.5"/>
    <s v="Giacinta"/>
    <s v="Semered"/>
    <s v="gsemered1u@dot.gov"/>
    <s v="202-409-8881"/>
    <s v="17 Lien Center"/>
    <s v="Washington"/>
    <s v="District of Columbia"/>
    <n v="20530"/>
    <s v="17 Lien Center, Washington, District of Columbia 20530"/>
  </r>
  <r>
    <n v="279"/>
    <x v="54"/>
    <n v="1742"/>
    <s v="BP105"/>
    <n v="4"/>
    <s v="BP"/>
    <s v="Blueprints"/>
    <s v="Creature Robot Arms Blueprint"/>
    <n v="12"/>
    <n v="48"/>
    <s v="Gabriela"/>
    <s v="Brushneen"/>
    <s v="gbrushneenmt@gnu.org"/>
    <s v="309-352-3647"/>
    <s v="6627 Corben Plaza"/>
    <s v="Peoria"/>
    <s v="Illinois"/>
    <n v="61651"/>
    <s v="6627 Corben Plaza, Peoria, Illinois 61651"/>
  </r>
  <r>
    <n v="280"/>
    <x v="54"/>
    <n v="1608"/>
    <s v="BP107"/>
    <n v="3"/>
    <s v="BP"/>
    <s v="Blueprints"/>
    <s v="Ladybug Robot Blueprint"/>
    <n v="12"/>
    <n v="36"/>
    <s v="Nicolais"/>
    <s v="Yerson"/>
    <s v="nyersonp5@mlb.com"/>
    <s v="765-862-2587"/>
    <s v="2593 Sommers Avenue"/>
    <s v="Lafayette"/>
    <s v="Indiana"/>
    <n v="47905"/>
    <s v="2593 Sommers Avenue, Lafayette, Indiana 47905"/>
  </r>
  <r>
    <n v="281"/>
    <x v="55"/>
    <n v="607"/>
    <s v="EB512"/>
    <n v="3"/>
    <s v="EB"/>
    <s v="eBooks"/>
    <s v="Multi Rotor Drones"/>
    <n v="24.95"/>
    <n v="74.849999999999994"/>
    <s v="Louisette"/>
    <s v="Ditch"/>
    <s v="lditchnu@mlb.com"/>
    <s v="843-914-4036"/>
    <s v="61 Kinsman Way"/>
    <s v="Beaufort"/>
    <s v="South Carolina"/>
    <n v="29905"/>
    <s v="61 Kinsman Way, Beaufort, South Carolina 29905"/>
  </r>
  <r>
    <n v="282"/>
    <x v="55"/>
    <n v="1802"/>
    <s v="DK206"/>
    <n v="3"/>
    <s v="DK"/>
    <s v="Drone Kits"/>
    <s v="BYOD-400"/>
    <n v="119"/>
    <n v="357"/>
    <s v="Stan"/>
    <s v="Maro"/>
    <s v="smarojq@odnoklassniki.ru"/>
    <s v="267-256-7311"/>
    <s v="9815 Sugar Alley"/>
    <s v="Philadelphia"/>
    <s v="Pennsylvania"/>
    <n v="19104"/>
    <s v="9815 Sugar Alley, Philadelphia, Pennsylvania 19104"/>
  </r>
  <r>
    <n v="283"/>
    <x v="55"/>
    <n v="1500"/>
    <s v="EB514"/>
    <n v="4"/>
    <s v="EB"/>
    <s v="eBooks"/>
    <s v="Polar Robots"/>
    <n v="23.99"/>
    <n v="95.96"/>
    <s v="Pattin"/>
    <s v="Wallman"/>
    <s v="pwallmanam@booking.com"/>
    <s v="203-658-1399"/>
    <s v="318 Anzinger Street"/>
    <s v="Stamford"/>
    <s v="Connecticut"/>
    <n v="6905"/>
    <s v="318 Anzinger Street, Stamford, Connecticut 6905"/>
  </r>
  <r>
    <n v="284"/>
    <x v="55"/>
    <n v="1911"/>
    <s v="EB520"/>
    <n v="5"/>
    <s v="EB"/>
    <s v="eBooks"/>
    <s v="Understanding Arduino"/>
    <n v="17.5"/>
    <n v="87.5"/>
    <s v="Winnifred"/>
    <s v="Oxlee"/>
    <s v="woxleemg@europa.eu"/>
    <s v="954-691-2614"/>
    <s v="129 Bayside Street"/>
    <s v="Miami"/>
    <s v="Florida"/>
    <n v="33142"/>
    <s v="129 Bayside Street, Miami, Florida 33142"/>
  </r>
  <r>
    <n v="285"/>
    <x v="55"/>
    <n v="915"/>
    <s v="TV807"/>
    <n v="5"/>
    <s v="TV"/>
    <s v="Training Videos"/>
    <s v="Open Source Code"/>
    <n v="32.950000000000003"/>
    <n v="164.75"/>
    <s v="Henrieta"/>
    <s v="Geeraert"/>
    <s v="hgeeraerteh@npr.org"/>
    <s v="727-432-1875"/>
    <s v="30 Talmadge Drive"/>
    <s v="Clearwater"/>
    <s v="Florida"/>
    <n v="34615"/>
    <s v="30 Talmadge Drive, Clearwater, Florida 34615"/>
  </r>
  <r>
    <n v="286"/>
    <x v="55"/>
    <n v="653"/>
    <s v="EB508"/>
    <n v="2"/>
    <s v="EB"/>
    <s v="eBooks"/>
    <s v="Fixed Wing Drones"/>
    <n v="15.5"/>
    <n v="31"/>
    <s v="Elianore"/>
    <s v="Petegree"/>
    <s v="epetegreem0@hhs.gov"/>
    <s v="509-711-6514"/>
    <s v="4783 Coleman Parkway"/>
    <s v="Spokane"/>
    <s v="Washington"/>
    <n v="99252"/>
    <s v="4783 Coleman Parkway, Spokane, Washington 99252"/>
  </r>
  <r>
    <n v="287"/>
    <x v="56"/>
    <n v="1187"/>
    <s v="RK602"/>
    <n v="4"/>
    <s v="RK"/>
    <s v="Robot Kits"/>
    <s v="BYOR-1000"/>
    <n v="189"/>
    <n v="756"/>
    <s v="Mahmud"/>
    <s v="Mitroshinov"/>
    <s v="mmitroshinovr@sfgate.com"/>
    <s v="415-884-2122"/>
    <s v="35 Esker Hill"/>
    <s v="San Francisco"/>
    <s v="California"/>
    <n v="94154"/>
    <s v="35 Esker Hill, San Francisco, California 94154"/>
  </r>
  <r>
    <n v="288"/>
    <x v="56"/>
    <n v="580"/>
    <s v="TV804"/>
    <n v="4"/>
    <s v="TV"/>
    <s v="Training Videos"/>
    <s v="Drone Video Techniques"/>
    <n v="37.99"/>
    <n v="151.96"/>
    <s v="Staci"/>
    <s v="Zollner"/>
    <s v="szollner5m@skype.com"/>
    <s v="619-789-1594"/>
    <s v="23281 Southridge Alley"/>
    <s v="San Diego"/>
    <s v="California"/>
    <n v="92105"/>
    <s v="23281 Southridge Alley, San Diego, California 92105"/>
  </r>
  <r>
    <n v="289"/>
    <x v="57"/>
    <n v="133"/>
    <s v="EB511"/>
    <n v="5"/>
    <s v="EB"/>
    <s v="eBooks"/>
    <s v="Helicopter Drones"/>
    <n v="20.95"/>
    <n v="104.75"/>
    <s v="Roby"/>
    <s v="Pitts"/>
    <s v="rpittsel@t.co"/>
    <s v="912-562-7602"/>
    <s v="2870 5th Trail"/>
    <s v="Savannah"/>
    <s v="Georgia"/>
    <n v="31416"/>
    <s v="2870 5th Trail, Savannah, Georgia 31416"/>
  </r>
  <r>
    <n v="290"/>
    <x v="57"/>
    <n v="1334"/>
    <s v="RS707"/>
    <n v="3"/>
    <s v="RS"/>
    <s v="Robots"/>
    <s v="RXW-9807 Robot"/>
    <n v="599"/>
    <n v="1797"/>
    <s v="Adel"/>
    <s v="Duberry"/>
    <s v="aduberryoq@hugedomains.com"/>
    <s v="609-890-5816"/>
    <s v="925 4th Way"/>
    <s v="Trenton"/>
    <s v="New Jersey"/>
    <n v="8619"/>
    <s v="925 4th Way, Trenton, New Jersey 8619"/>
  </r>
  <r>
    <n v="291"/>
    <x v="57"/>
    <n v="522"/>
    <s v="EB519"/>
    <n v="4"/>
    <s v="EB"/>
    <s v="eBooks"/>
    <s v="Spherical Robots"/>
    <n v="16.75"/>
    <n v="67"/>
    <s v="Patricia"/>
    <s v="Sherrott"/>
    <s v="psherrottp2@e-recht24.de"/>
    <s v="302-391-3666"/>
    <s v="8329 Sundown Alley"/>
    <s v="Newark"/>
    <s v="Delaware"/>
    <n v="19714"/>
    <s v="8329 Sundown Alley, Newark, Delaware 19714"/>
  </r>
  <r>
    <n v="292"/>
    <x v="57"/>
    <n v="1851"/>
    <s v="EB502"/>
    <n v="4"/>
    <s v="EB"/>
    <s v="eBooks"/>
    <s v="Building Your First Robot"/>
    <n v="24.95"/>
    <n v="99.8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293"/>
    <x v="57"/>
    <n v="705"/>
    <s v="DS305"/>
    <n v="4"/>
    <s v="DS"/>
    <s v="Drones"/>
    <s v="DTI-84 Drone"/>
    <n v="455"/>
    <n v="1820"/>
    <s v="Esmeralda"/>
    <s v="McRory"/>
    <s v="emcrory6y@mac.com"/>
    <s v="205-885-5499"/>
    <s v="368 Briar Crest Circle"/>
    <s v="Birmingham"/>
    <s v="Alabama"/>
    <n v="35242"/>
    <s v="368 Briar Crest Circle, Birmingham, Alabama 35242"/>
  </r>
  <r>
    <n v="294"/>
    <x v="58"/>
    <n v="363"/>
    <s v="EB518"/>
    <n v="1"/>
    <s v="EB"/>
    <s v="eBooks"/>
    <s v="Single Rotor Drones"/>
    <n v="14.99"/>
    <n v="14.99"/>
    <s v="Anselm"/>
    <s v="Broke"/>
    <s v="abrokeqg@ihg.com"/>
    <s v="213-335-1519"/>
    <s v="600 Anthes Crossing"/>
    <s v="Los Angeles"/>
    <s v="California"/>
    <n v="90050"/>
    <s v="600 Anthes Crossing, Los Angeles, California 90050"/>
  </r>
  <r>
    <n v="295"/>
    <x v="58"/>
    <n v="599"/>
    <s v="RS703"/>
    <n v="5"/>
    <s v="RS"/>
    <s v="Robots"/>
    <s v="RCB-889 Robot"/>
    <n v="549"/>
    <n v="2745"/>
    <s v="Ricky"/>
    <s v="Hutchin"/>
    <s v="rhutchin7y@springer.com"/>
    <s v="202-123-8111"/>
    <s v="5759 Independence Drive"/>
    <s v="Washington"/>
    <s v="District of Columbia"/>
    <n v="20436"/>
    <s v="5759 Independence Drive, Washington, District of Columbia 20436"/>
  </r>
  <r>
    <n v="296"/>
    <x v="59"/>
    <n v="1474"/>
    <s v="DK204"/>
    <n v="3"/>
    <s v="DK"/>
    <s v="Drone Kits"/>
    <s v="BYOD-300"/>
    <n v="89"/>
    <n v="267"/>
    <s v="Myrna"/>
    <s v="Bermingham"/>
    <s v="mbermingham2d@php.net"/>
    <s v="530-557-9326"/>
    <s v="89789 Eastwood Place"/>
    <s v="Chico"/>
    <s v="California"/>
    <n v="95973"/>
    <s v="89789 Eastwood Place, Chico, California 95973"/>
  </r>
  <r>
    <n v="297"/>
    <x v="59"/>
    <n v="1309"/>
    <s v="BP105"/>
    <n v="4"/>
    <s v="BP"/>
    <s v="Blueprints"/>
    <s v="Creature Robot Arms Blueprint"/>
    <n v="12"/>
    <n v="48"/>
    <s v="Hamel"/>
    <s v="Jamme"/>
    <s v="hjammeqo@comcast.net"/>
    <s v="707-521-4838"/>
    <s v="91783 Portage Terrace"/>
    <s v="Santa Rosa"/>
    <s v="California"/>
    <n v="95405"/>
    <s v="91783 Portage Terrace, Santa Rosa, California 95405"/>
  </r>
  <r>
    <n v="298"/>
    <x v="59"/>
    <n v="1258"/>
    <s v="RS703"/>
    <n v="3"/>
    <s v="RS"/>
    <s v="Robots"/>
    <s v="RCB-889 Robot"/>
    <n v="549"/>
    <n v="1647"/>
    <s v="Diahann"/>
    <s v="Hoult"/>
    <s v="dhoultek@exblog.jp"/>
    <s v="213-863-2947"/>
    <s v="473 Merrick Park"/>
    <s v="Los Angeles"/>
    <s v="California"/>
    <n v="90101"/>
    <s v="473 Merrick Park, Los Angeles, California 90101"/>
  </r>
  <r>
    <n v="299"/>
    <x v="59"/>
    <n v="1565"/>
    <s v="EB511"/>
    <n v="3"/>
    <s v="EB"/>
    <s v="eBooks"/>
    <s v="Helicopter Drones"/>
    <n v="20.95"/>
    <n v="62.849999999999994"/>
    <s v="Ward"/>
    <s v="Kilcullen"/>
    <s v="wkilcullenij@canalblog.com"/>
    <s v="717-434-5647"/>
    <s v="7324 Porter Center"/>
    <s v="Lancaster"/>
    <s v="Pennsylvania"/>
    <n v="17622"/>
    <s v="7324 Porter Center, Lancaster, Pennsylvania 17622"/>
  </r>
  <r>
    <n v="300"/>
    <x v="59"/>
    <n v="358"/>
    <s v="RK603"/>
    <n v="2"/>
    <s v="RK"/>
    <s v="Robot Kits"/>
    <s v="BYOR-1500"/>
    <n v="189"/>
    <n v="378"/>
    <s v="Ethelred"/>
    <s v="Cleworth"/>
    <s v="ecleworthcq@hp.com"/>
    <s v="614-277-1641"/>
    <s v="9921 Scofield Point"/>
    <s v="Columbus"/>
    <s v="Ohio"/>
    <n v="43204"/>
    <s v="9921 Scofield Point, Columbus, Ohio 43204"/>
  </r>
  <r>
    <n v="301"/>
    <x v="60"/>
    <n v="2041"/>
    <s v="RK602"/>
    <n v="4"/>
    <s v="RK"/>
    <s v="Robot Kits"/>
    <s v="BYOR-1000"/>
    <n v="189"/>
    <n v="756"/>
    <s v="Valentina"/>
    <s v="Rennocks"/>
    <s v="vrennocks5n@ow.ly"/>
    <s v="812-361-6404"/>
    <s v="4212 Melvin Plaza"/>
    <s v="Evansville"/>
    <s v="Indiana"/>
    <n v="47705"/>
    <s v="4212 Melvin Plaza, Evansville, Indiana 47705"/>
  </r>
  <r>
    <n v="302"/>
    <x v="60"/>
    <n v="2022"/>
    <s v="DS303"/>
    <n v="4"/>
    <s v="DS"/>
    <s v="Drones"/>
    <s v="DTD-7000 Drone"/>
    <n v="450"/>
    <n v="1800"/>
    <s v="Gaultiero"/>
    <s v="Sweeting"/>
    <s v="gsweeting7t@w3.org"/>
    <s v="202-851-2910"/>
    <s v="71714 Bluejay Crossing"/>
    <s v="Silver Spring"/>
    <s v="Maryland"/>
    <n v="20910"/>
    <s v="71714 Bluejay Crossing, Silver Spring, Maryland 20910"/>
  </r>
  <r>
    <n v="303"/>
    <x v="60"/>
    <n v="1688"/>
    <s v="TV804"/>
    <n v="2"/>
    <s v="TV"/>
    <s v="Training Videos"/>
    <s v="Drone Video Techniques"/>
    <n v="37.99"/>
    <n v="75.98"/>
    <s v="Arabella"/>
    <s v="Cristoferi"/>
    <s v="acristoferid8@bigcartel.com"/>
    <s v="805-214-8929"/>
    <s v="82960 Glendale Lane"/>
    <s v="Simi Valley"/>
    <s v="California"/>
    <n v="93094"/>
    <s v="82960 Glendale Lane, Simi Valley, California 93094"/>
  </r>
  <r>
    <n v="304"/>
    <x v="60"/>
    <n v="1223"/>
    <s v="EB506"/>
    <n v="2"/>
    <s v="EB"/>
    <s v="eBooks"/>
    <s v="Delta Robots"/>
    <n v="16.989999999999998"/>
    <n v="33.979999999999997"/>
    <s v="Pascal"/>
    <s v="Leber"/>
    <s v="pleberkj@sitemeter.com"/>
    <s v="406-944-4848"/>
    <s v="60 Lillian Plaza"/>
    <s v="Billings"/>
    <s v="Montana"/>
    <n v="59112"/>
    <s v="60 Lillian Plaza, Billings, Montana 59112"/>
  </r>
  <r>
    <n v="305"/>
    <x v="60"/>
    <n v="1712"/>
    <s v="DK205"/>
    <n v="5"/>
    <s v="DK"/>
    <s v="Drone Kits"/>
    <s v="BYOD-350"/>
    <n v="89.95"/>
    <n v="449.75"/>
    <s v="Nolly"/>
    <s v="Kippax"/>
    <s v="nkippax2j@auda.org.au"/>
    <s v="703-238-7693"/>
    <s v="217 Washington Way"/>
    <s v="Washington"/>
    <s v="District of Columbia"/>
    <n v="20016"/>
    <s v="217 Washington Way, Washington, District of Columbia 20016"/>
  </r>
  <r>
    <n v="306"/>
    <x v="60"/>
    <n v="423"/>
    <s v="DK202"/>
    <n v="2"/>
    <s v="DK"/>
    <s v="Drone Kits"/>
    <s v="BYOD-200"/>
    <n v="58.95"/>
    <n v="117.9"/>
    <s v="Em"/>
    <s v="Blackader"/>
    <s v="eblackader1@timesonline.co.uk"/>
    <s v="209-434-4404"/>
    <s v="214 Melvin Court"/>
    <s v="Stockton"/>
    <s v="California"/>
    <n v="95205"/>
    <s v="214 Melvin Court, Stockton, California 95205"/>
  </r>
  <r>
    <n v="307"/>
    <x v="60"/>
    <n v="1711"/>
    <s v="BP110"/>
    <n v="2"/>
    <s v="BP"/>
    <s v="Blueprints"/>
    <s v="Sleepy Eye Blueprint"/>
    <n v="11.99"/>
    <n v="23.98"/>
    <s v="Michal"/>
    <s v="Heaps"/>
    <s v="mheaps55@usatoday.com"/>
    <s v="651-504-8911"/>
    <s v="61918 Luster Road"/>
    <s v="Saint Paul"/>
    <s v="Minnesota"/>
    <n v="55172"/>
    <s v="61918 Luster Road, Saint Paul, Minnesota 55172"/>
  </r>
  <r>
    <n v="308"/>
    <x v="60"/>
    <n v="912"/>
    <s v="BP109"/>
    <n v="5"/>
    <s v="BP"/>
    <s v="Blueprints"/>
    <s v="QuadroCopter Blueprint"/>
    <n v="10.99"/>
    <n v="54.95"/>
    <s v="Jillane"/>
    <s v="McKirton"/>
    <s v="jmckirtonb6@merriam-webster.com"/>
    <s v="816-601-2018"/>
    <s v="3303 Park Meadow Trail"/>
    <s v="Kansas City"/>
    <s v="Missouri"/>
    <n v="64149"/>
    <s v="3303 Park Meadow Trail, Kansas City, Missouri 64149"/>
  </r>
  <r>
    <n v="309"/>
    <x v="60"/>
    <n v="1570"/>
    <s v="DS304"/>
    <n v="4"/>
    <s v="DS"/>
    <s v="Drones"/>
    <s v="DTE-QFN20 Drone"/>
    <n v="250"/>
    <n v="1000"/>
    <s v="Mirelle"/>
    <s v="Swaby"/>
    <s v="mswabye5@time.com"/>
    <s v="952-777-6533"/>
    <s v="456 Manufacturers Street"/>
    <s v="Minneapolis"/>
    <s v="Minnesota"/>
    <n v="55407"/>
    <s v="456 Manufacturers Street, Minneapolis, Minnesota 55407"/>
  </r>
  <r>
    <n v="310"/>
    <x v="61"/>
    <n v="1726"/>
    <s v="RK605"/>
    <n v="3"/>
    <s v="RK"/>
    <s v="Robot Kits"/>
    <s v="BYOR-3000"/>
    <n v="214"/>
    <n v="642"/>
    <s v="Odelle"/>
    <s v="Walsh"/>
    <s v="owalshjg@si.edu"/>
    <s v="847-260-7042"/>
    <s v="77 Lake View Court"/>
    <s v="Chicago"/>
    <s v="Illinois"/>
    <n v="60630"/>
    <s v="77 Lake View Court, Chicago, Illinois 60630"/>
  </r>
  <r>
    <n v="311"/>
    <x v="61"/>
    <n v="981"/>
    <s v="TV805"/>
    <n v="2"/>
    <s v="TV"/>
    <s v="Training Videos"/>
    <s v="Industrial 3D Printing"/>
    <n v="49"/>
    <n v="98"/>
    <s v="Nata"/>
    <s v="Cockett"/>
    <s v="ncockettj0@ibm.com"/>
    <s v="804-411-6239"/>
    <s v="43 Morningstar Street"/>
    <s v="Richmond"/>
    <s v="Virginia"/>
    <n v="23293"/>
    <s v="43 Morningstar Street, Richmond, Virginia 23293"/>
  </r>
  <r>
    <n v="312"/>
    <x v="61"/>
    <n v="1884"/>
    <s v="RS706"/>
    <n v="5"/>
    <s v="RS"/>
    <s v="Robots"/>
    <s v="RWW-75 Robot"/>
    <n v="883"/>
    <n v="4415"/>
    <s v="Astrix"/>
    <s v="Fanning"/>
    <s v="afanning12@dmoz.org"/>
    <s v="817-897-1530"/>
    <s v="22 Garrison Hill"/>
    <s v="Arlington"/>
    <s v="Texas"/>
    <n v="76004"/>
    <s v="22 Garrison Hill, Arlington, Texas 76004"/>
  </r>
  <r>
    <n v="313"/>
    <x v="61"/>
    <n v="1289"/>
    <s v="EB506"/>
    <n v="3"/>
    <s v="EB"/>
    <s v="eBooks"/>
    <s v="Delta Robots"/>
    <n v="16.989999999999998"/>
    <n v="50.97"/>
    <s v="Jany"/>
    <s v="Halliday"/>
    <s v="jhallidayrl@dell.com"/>
    <s v="503-659-9951"/>
    <s v="87 Village Center"/>
    <s v="Portland"/>
    <s v="Oregon"/>
    <n v="97206"/>
    <s v="87 Village Center, Portland, Oregon 97206"/>
  </r>
  <r>
    <n v="314"/>
    <x v="61"/>
    <n v="1209"/>
    <s v="TV812"/>
    <n v="3"/>
    <s v="TV"/>
    <s v="Training Videos"/>
    <s v="Understanding Raspberry PI"/>
    <n v="28.99"/>
    <n v="86.97"/>
    <s v="Mordy"/>
    <s v="Braunston"/>
    <s v="mbraunstonn3@histats.com"/>
    <s v="212-739-3005"/>
    <s v="25805 Cody Trail"/>
    <s v="Brooklyn"/>
    <s v="New York"/>
    <n v="11254"/>
    <s v="25805 Cody Trail, Brooklyn, New York 11254"/>
  </r>
  <r>
    <n v="315"/>
    <x v="61"/>
    <n v="404"/>
    <s v="RS702"/>
    <n v="1"/>
    <s v="RS"/>
    <s v="Robots"/>
    <s v="MICR-23K Robot"/>
    <n v="899"/>
    <n v="899"/>
    <s v="Ajay"/>
    <s v="Hardy"/>
    <s v="ahardym@soup.io"/>
    <s v="608-191-8536"/>
    <s v="1632 Northland Lane"/>
    <s v="Madison"/>
    <s v="Wisconsin"/>
    <n v="53716"/>
    <s v="1632 Northland Lane, Madison, Wisconsin 53716"/>
  </r>
  <r>
    <n v="316"/>
    <x v="61"/>
    <n v="1102"/>
    <s v="RS703"/>
    <n v="3"/>
    <s v="RS"/>
    <s v="Robots"/>
    <s v="RCB-889 Robot"/>
    <n v="549"/>
    <n v="1647"/>
    <s v="Roland"/>
    <s v="Shiel"/>
    <s v="rshielcz@photobucket.com"/>
    <s v="212-166-6213"/>
    <s v="41535 Havey Parkway"/>
    <s v="Brooklyn"/>
    <s v="New York"/>
    <n v="11247"/>
    <s v="41535 Havey Parkway, Brooklyn, New York 11247"/>
  </r>
  <r>
    <n v="317"/>
    <x v="61"/>
    <n v="1520"/>
    <s v="DS302"/>
    <n v="3"/>
    <s v="DS"/>
    <s v="Drones"/>
    <s v="DC-304 Drone"/>
    <n v="395"/>
    <n v="1185"/>
    <s v="Jeanne"/>
    <s v="Easter"/>
    <s v="jeasterop@tinypic.com"/>
    <s v="202-984-3482"/>
    <s v="8318 Carberry Drive"/>
    <s v="Washington"/>
    <s v="District of Columbia"/>
    <n v="20010"/>
    <s v="8318 Carberry Drive, Washington, District of Columbia 20010"/>
  </r>
  <r>
    <n v="318"/>
    <x v="61"/>
    <n v="2045"/>
    <s v="EB508"/>
    <n v="4"/>
    <s v="EB"/>
    <s v="eBooks"/>
    <s v="Fixed Wing Drones"/>
    <n v="15.5"/>
    <n v="62"/>
    <s v="Pavlov"/>
    <s v="Jermey"/>
    <s v="pjermeyqp@hugedomains.com"/>
    <s v="505-649-2438"/>
    <s v="60 Fisk Crossing"/>
    <s v="Santa Fe"/>
    <s v="New Mexico"/>
    <n v="87592"/>
    <s v="60 Fisk Crossing, Santa Fe, New Mexico 87592"/>
  </r>
  <r>
    <n v="319"/>
    <x v="62"/>
    <n v="1445"/>
    <s v="DK208"/>
    <n v="1"/>
    <s v="DK"/>
    <s v="Drone Kits"/>
    <s v="BYOD-500"/>
    <n v="167"/>
    <n v="167"/>
    <s v="Inna"/>
    <s v="Durnill"/>
    <s v="idurnillms@vinaora.com"/>
    <s v="559-779-6307"/>
    <s v="4043 Farwell Way"/>
    <s v="Fresno"/>
    <s v="California"/>
    <n v="93794"/>
    <s v="4043 Farwell Way, Fresno, California 93794"/>
  </r>
  <r>
    <n v="320"/>
    <x v="62"/>
    <n v="183"/>
    <s v="EB513"/>
    <n v="5"/>
    <s v="EB"/>
    <s v="eBooks"/>
    <s v="Photograph Drones"/>
    <n v="14.99"/>
    <n v="74.95"/>
    <s v="Ricoriki"/>
    <s v="Hargreaves"/>
    <s v="rhargreaves2e@gizmodo.com"/>
    <s v="614-595-7457"/>
    <s v="42644 Oriole Road"/>
    <s v="Columbus"/>
    <s v="Ohio"/>
    <n v="43220"/>
    <s v="42644 Oriole Road, Columbus, Ohio 43220"/>
  </r>
  <r>
    <n v="321"/>
    <x v="62"/>
    <n v="1923"/>
    <s v="BP108"/>
    <n v="2"/>
    <s v="BP"/>
    <s v="Blueprints"/>
    <s v="Panda Robot Blueprint"/>
    <n v="7.99"/>
    <n v="15.98"/>
    <s v="Stanton"/>
    <s v="Hasnip"/>
    <s v="shasnip86@qq.com"/>
    <s v="520-496-6400"/>
    <s v="8672 Bayside Road"/>
    <s v="Tucson"/>
    <s v="Arizona"/>
    <n v="85705"/>
    <s v="8672 Bayside Road, Tucson, Arizona 85705"/>
  </r>
  <r>
    <n v="322"/>
    <x v="63"/>
    <n v="1880"/>
    <s v="TV808"/>
    <n v="4"/>
    <s v="TV"/>
    <s v="Training Videos"/>
    <s v="Robotic Essentials"/>
    <n v="34.99"/>
    <n v="139.96"/>
    <s v="Drona"/>
    <s v="Levermore"/>
    <s v="dlevermoremw@amazon.de"/>
    <s v="917-152-1048"/>
    <s v="9824 Transport Plaza"/>
    <s v="New York City"/>
    <s v="New York"/>
    <n v="10110"/>
    <s v="9824 Transport Plaza, New York City, New York 10110"/>
  </r>
  <r>
    <n v="323"/>
    <x v="64"/>
    <n v="321"/>
    <s v="DK204"/>
    <n v="3"/>
    <s v="DK"/>
    <s v="Drone Kits"/>
    <s v="BYOD-300"/>
    <n v="89"/>
    <n v="267"/>
    <s v="Vicky"/>
    <s v="Ilyinski"/>
    <s v="vilyinskioe@amazonaws.com"/>
    <s v="405-772-6246"/>
    <s v="413 Karstens Alley"/>
    <s v="Oklahoma City"/>
    <s v="Oklahoma"/>
    <n v="73109"/>
    <s v="413 Karstens Alley, Oklahoma City, Oklahoma 73109"/>
  </r>
  <r>
    <n v="324"/>
    <x v="64"/>
    <n v="902"/>
    <s v="DK202"/>
    <n v="2"/>
    <s v="DK"/>
    <s v="Drone Kits"/>
    <s v="BYOD-200"/>
    <n v="58.95"/>
    <n v="117.9"/>
    <s v="Robb"/>
    <s v="Keelan"/>
    <s v="rkeelanoc@yolasite.com"/>
    <s v="609-870-0022"/>
    <s v="8745 Golf Course Terrace"/>
    <s v="Trenton"/>
    <s v="New Jersey"/>
    <n v="8650"/>
    <s v="8745 Golf Course Terrace, Trenton, New Jersey 8650"/>
  </r>
  <r>
    <n v="325"/>
    <x v="64"/>
    <n v="281"/>
    <s v="EB513"/>
    <n v="1"/>
    <s v="EB"/>
    <s v="eBooks"/>
    <s v="Photograph Drones"/>
    <n v="14.99"/>
    <n v="14.99"/>
    <s v="Malvin"/>
    <s v="Ousley"/>
    <s v="mousley1o@pcworld.com"/>
    <s v="561-309-0608"/>
    <s v="683 Bowman Parkway"/>
    <s v="Boynton Beach"/>
    <s v="Florida"/>
    <n v="33436"/>
    <s v="683 Bowman Parkway, Boynton Beach, Florida 33436"/>
  </r>
  <r>
    <n v="326"/>
    <x v="65"/>
    <n v="6"/>
    <s v="BP107"/>
    <n v="5"/>
    <s v="BP"/>
    <s v="Blueprints"/>
    <s v="Ladybug Robot Blueprint"/>
    <n v="12"/>
    <n v="60"/>
    <s v="Geoffry"/>
    <s v="Bonde"/>
    <s v="gbonde90@vimeo.com"/>
    <s v="415-176-9919"/>
    <s v="781 Larry Place"/>
    <s v="San Francisco"/>
    <s v="California"/>
    <n v="94159"/>
    <s v="781 Larry Place, San Francisco, California 94159"/>
  </r>
  <r>
    <n v="327"/>
    <x v="65"/>
    <n v="1909"/>
    <s v="TV806"/>
    <n v="4"/>
    <s v="TV"/>
    <s v="Training Videos"/>
    <s v="Mapping with Drones"/>
    <n v="49"/>
    <n v="196"/>
    <s v="Eleni"/>
    <s v="Nardi"/>
    <s v="enardipv@networkadvertising.org"/>
    <s v="239-312-6375"/>
    <s v="94905 Hanson Alley"/>
    <s v="Cape Coral"/>
    <s v="Florida"/>
    <n v="33915"/>
    <s v="94905 Hanson Alley, Cape Coral, Florida 33915"/>
  </r>
  <r>
    <n v="328"/>
    <x v="65"/>
    <n v="1582"/>
    <s v="DS301"/>
    <n v="5"/>
    <s v="DS"/>
    <s v="Drones"/>
    <s v="DA-SA702 Drone"/>
    <n v="399"/>
    <n v="1995"/>
    <s v="Kimberley"/>
    <s v="Lye"/>
    <s v="klyer8@fotki.com"/>
    <s v="315-853-9271"/>
    <s v="801 Buhler Court"/>
    <s v="Syracuse"/>
    <s v="New York"/>
    <n v="13205"/>
    <s v="801 Buhler Court, Syracuse, New York 13205"/>
  </r>
  <r>
    <n v="329"/>
    <x v="65"/>
    <n v="1374"/>
    <s v="RK602"/>
    <n v="5"/>
    <s v="RK"/>
    <s v="Robot Kits"/>
    <s v="BYOR-1000"/>
    <n v="189"/>
    <n v="945"/>
    <s v="Othilie"/>
    <s v="Lakes"/>
    <s v="olakesar@tripadvisor.com"/>
    <s v="727-801-9043"/>
    <s v="8898 Del Sol Lane"/>
    <s v="Saint Petersburg"/>
    <s v="Florida"/>
    <n v="33710"/>
    <s v="8898 Del Sol Lane, Saint Petersburg, Florida 33710"/>
  </r>
  <r>
    <n v="330"/>
    <x v="66"/>
    <n v="1694"/>
    <s v="RK603"/>
    <n v="2"/>
    <s v="RK"/>
    <s v="Robot Kits"/>
    <s v="BYOR-1500"/>
    <n v="189"/>
    <n v="378"/>
    <s v="Robinia"/>
    <s v="Balog"/>
    <s v="rbalogiw@arstechnica.com"/>
    <s v="205-133-6098"/>
    <s v="565 Fairfield Terrace"/>
    <s v="Birmingham"/>
    <s v="Alabama"/>
    <n v="35220"/>
    <s v="565 Fairfield Terrace, Birmingham, Alabama 35220"/>
  </r>
  <r>
    <n v="331"/>
    <x v="66"/>
    <n v="1223"/>
    <s v="RS705"/>
    <n v="1"/>
    <s v="RS"/>
    <s v="Robots"/>
    <s v="RQTE-554 Robot"/>
    <n v="684"/>
    <n v="684"/>
    <s v="Pascal"/>
    <s v="Leber"/>
    <s v="pleberkj@sitemeter.com"/>
    <s v="406-944-4848"/>
    <s v="60 Lillian Plaza"/>
    <s v="Billings"/>
    <s v="Montana"/>
    <n v="59112"/>
    <s v="60 Lillian Plaza, Billings, Montana 59112"/>
  </r>
  <r>
    <n v="332"/>
    <x v="66"/>
    <n v="1648"/>
    <s v="DS302"/>
    <n v="5"/>
    <s v="DS"/>
    <s v="Drones"/>
    <s v="DC-304 Drone"/>
    <n v="395"/>
    <n v="1975"/>
    <s v="Alec"/>
    <s v="Christol"/>
    <s v="achristolqa@networksolutions.com"/>
    <s v="843-539-4800"/>
    <s v="170 Moulton Lane"/>
    <s v="Charleston"/>
    <s v="South Carolina"/>
    <n v="29424"/>
    <s v="170 Moulton Lane, Charleston, South Carolina 29424"/>
  </r>
  <r>
    <n v="333"/>
    <x v="66"/>
    <n v="1783"/>
    <s v="EB506"/>
    <n v="5"/>
    <s v="EB"/>
    <s v="eBooks"/>
    <s v="Delta Robots"/>
    <n v="16.989999999999998"/>
    <n v="84.949999999999989"/>
    <s v="Perry"/>
    <s v="Brace"/>
    <s v="pbracec3@shinystat.com"/>
    <s v="803-709-5801"/>
    <s v="49739 Marcy Court"/>
    <s v="Columbia"/>
    <s v="South Carolina"/>
    <n v="29220"/>
    <s v="49739 Marcy Court, Columbia, South Carolina 29220"/>
  </r>
  <r>
    <n v="334"/>
    <x v="67"/>
    <n v="1078"/>
    <s v="TV805"/>
    <n v="6"/>
    <s v="TV"/>
    <s v="Training Videos"/>
    <s v="Industrial 3D Printing"/>
    <n v="49"/>
    <n v="294"/>
    <s v="Johnathan"/>
    <s v="Ramsbotham"/>
    <s v="jramsbothamly@pagesperso-orange.fr"/>
    <s v="785-829-9822"/>
    <s v="793 Hanson Alley"/>
    <s v="Topeka"/>
    <s v="Kansas"/>
    <n v="66699"/>
    <s v="793 Hanson Alley, Topeka, Kansas 66699"/>
  </r>
  <r>
    <n v="335"/>
    <x v="67"/>
    <n v="1149"/>
    <s v="DS307"/>
    <n v="1"/>
    <s v="DS"/>
    <s v="Drones"/>
    <s v="MICR-564K Drone"/>
    <n v="499"/>
    <n v="499"/>
    <s v="Margarette"/>
    <s v="Tebbit"/>
    <s v="mtebbitk9@constantcontact.com"/>
    <s v="828-128-4781"/>
    <s v="38 Spohn Avenue"/>
    <s v="Asheville"/>
    <s v="North Carolina"/>
    <n v="28805"/>
    <s v="38 Spohn Avenue, Asheville, North Carolina 28805"/>
  </r>
  <r>
    <n v="336"/>
    <x v="67"/>
    <n v="1238"/>
    <s v="TV813"/>
    <n v="3"/>
    <s v="TV"/>
    <s v="Training Videos"/>
    <s v="Virtual Reality Basics"/>
    <n v="29.99"/>
    <n v="89.97"/>
    <s v="Vonni"/>
    <s v="Haslam"/>
    <s v="vhaslam4m@mit.edu"/>
    <s v="217-774-7645"/>
    <s v="5547 Ramsey Pass"/>
    <s v="Springfield"/>
    <s v="Illinois"/>
    <n v="62718"/>
    <s v="5547 Ramsey Pass, Springfield, Illinois 62718"/>
  </r>
  <r>
    <n v="337"/>
    <x v="67"/>
    <n v="1193"/>
    <s v="EB507"/>
    <n v="6"/>
    <s v="EB"/>
    <s v="eBooks"/>
    <s v="Drone Building Essentials"/>
    <n v="13.99"/>
    <n v="83.94"/>
    <s v="Corrinne"/>
    <s v="Tacey"/>
    <s v="ctaceydb@hp.com"/>
    <s v="414-349-8236"/>
    <s v="4931 Waxwing Center"/>
    <s v="Milwaukee"/>
    <s v="Wisconsin"/>
    <n v="53277"/>
    <s v="4931 Waxwing Center, Milwaukee, Wisconsin 53277"/>
  </r>
  <r>
    <n v="338"/>
    <x v="67"/>
    <n v="797"/>
    <s v="RK602"/>
    <n v="4"/>
    <s v="RK"/>
    <s v="Robot Kits"/>
    <s v="BYOR-1000"/>
    <n v="189"/>
    <n v="756"/>
    <s v="Bethany"/>
    <s v="Scogin"/>
    <s v="bscoginm3@yelp.com"/>
    <s v="314-239-6111"/>
    <s v="685 Brown Hill"/>
    <s v="Saint Louis"/>
    <s v="Missouri"/>
    <n v="63121"/>
    <s v="685 Brown Hill, Saint Louis, Missouri 63121"/>
  </r>
  <r>
    <n v="339"/>
    <x v="67"/>
    <n v="134"/>
    <s v="RS702"/>
    <n v="3"/>
    <s v="RS"/>
    <s v="Robots"/>
    <s v="MICR-23K Robot"/>
    <n v="899"/>
    <n v="2697"/>
    <s v="Abramo"/>
    <s v="Jentzsch"/>
    <s v="ajentzschl1@de.vu"/>
    <s v="559-235-1237"/>
    <s v="2398 Redwing Drive"/>
    <s v="Fullerton"/>
    <s v="California"/>
    <n v="92640"/>
    <s v="2398 Redwing Drive, Fullerton, California 92640"/>
  </r>
  <r>
    <n v="340"/>
    <x v="68"/>
    <n v="460"/>
    <s v="TV804"/>
    <n v="1"/>
    <s v="TV"/>
    <s v="Training Videos"/>
    <s v="Drone Video Techniques"/>
    <n v="37.99"/>
    <n v="37.99"/>
    <s v="Shaun"/>
    <s v="Souttar"/>
    <s v="ssouttarmb@senate.gov"/>
    <s v="512-736-6712"/>
    <s v="32349 Coolidge Junction"/>
    <s v="Austin"/>
    <s v="Texas"/>
    <n v="78726"/>
    <s v="32349 Coolidge Junction, Austin, Texas 78726"/>
  </r>
  <r>
    <n v="341"/>
    <x v="68"/>
    <n v="1072"/>
    <s v="BP101"/>
    <n v="3"/>
    <s v="BP"/>
    <s v="Blueprints"/>
    <s v="All Eyes Drone Blueprint"/>
    <n v="9.99"/>
    <n v="29.97"/>
    <s v="Henrieta"/>
    <s v="Cubberley"/>
    <s v="hcubberley92@devhub.com"/>
    <s v="303-793-0781"/>
    <s v="90 Ludington Circle"/>
    <s v="Aurora"/>
    <s v="Colorado"/>
    <n v="80045"/>
    <s v="90 Ludington Circle, Aurora, Colorado 80045"/>
  </r>
  <r>
    <n v="342"/>
    <x v="68"/>
    <n v="760"/>
    <s v="EB506"/>
    <n v="2"/>
    <s v="EB"/>
    <s v="eBooks"/>
    <s v="Delta Robots"/>
    <n v="16.989999999999998"/>
    <n v="33.979999999999997"/>
    <s v="Ahmad"/>
    <s v="Lonie"/>
    <s v="aloniep3@pinterest.com"/>
    <s v="425-909-5358"/>
    <s v="79 Eastwood Drive"/>
    <s v="Bellevue"/>
    <s v="Washington"/>
    <n v="98008"/>
    <s v="79 Eastwood Drive, Bellevue, Washington 98008"/>
  </r>
  <r>
    <n v="343"/>
    <x v="68"/>
    <n v="331"/>
    <s v="RK604"/>
    <n v="4"/>
    <s v="RK"/>
    <s v="Robot Kits"/>
    <s v="BYOR-2640S"/>
    <n v="189"/>
    <n v="756"/>
    <s v="Tiena"/>
    <s v="McGarry"/>
    <s v="tmcgarry75@narod.ru"/>
    <s v="202-356-4219"/>
    <s v="168 Nobel Crossing"/>
    <s v="Washington"/>
    <s v="District of Columbia"/>
    <n v="20220"/>
    <s v="168 Nobel Crossing, Washington, District of Columbia 20220"/>
  </r>
  <r>
    <n v="344"/>
    <x v="69"/>
    <n v="426"/>
    <s v="BP108"/>
    <n v="4"/>
    <s v="BP"/>
    <s v="Blueprints"/>
    <s v="Panda Robot Blueprint"/>
    <n v="7.99"/>
    <n v="31.96"/>
    <s v="Christen"/>
    <s v="Loins"/>
    <s v="cloinsjc@mail.ru"/>
    <s v="405-188-4079"/>
    <s v="878 Thackeray Hill"/>
    <s v="Oklahoma City"/>
    <s v="Oklahoma"/>
    <n v="73135"/>
    <s v="878 Thackeray Hill, Oklahoma City, Oklahoma 73135"/>
  </r>
  <r>
    <n v="345"/>
    <x v="69"/>
    <n v="1073"/>
    <s v="RK605"/>
    <n v="3"/>
    <s v="RK"/>
    <s v="Robot Kits"/>
    <s v="BYOR-3000"/>
    <n v="214"/>
    <n v="642"/>
    <s v="Jenilee"/>
    <s v="Deaconson"/>
    <s v="jdeaconsonqb@usgs.gov"/>
    <s v="336-210-9085"/>
    <s v="84170 Commercial Road"/>
    <s v="Winston Salem"/>
    <s v="North Carolina"/>
    <n v="27110"/>
    <s v="84170 Commercial Road, Winston Salem, North Carolina 27110"/>
  </r>
  <r>
    <n v="346"/>
    <x v="69"/>
    <n v="1899"/>
    <s v="BP110"/>
    <n v="3"/>
    <s v="BP"/>
    <s v="Blueprints"/>
    <s v="Sleepy Eye Blueprint"/>
    <n v="11.99"/>
    <n v="35.97"/>
    <s v="Shirl"/>
    <s v="Pumfrey"/>
    <s v="spumfreyhi@hp.com"/>
    <s v="225-107-3323"/>
    <s v="9849 Lukken Junction"/>
    <s v="Baton Rouge"/>
    <s v="Louisiana"/>
    <n v="70820"/>
    <s v="9849 Lukken Junction, Baton Rouge, Louisiana 70820"/>
  </r>
  <r>
    <n v="347"/>
    <x v="70"/>
    <n v="1025"/>
    <s v="EB501"/>
    <n v="3"/>
    <s v="EB"/>
    <s v="eBooks"/>
    <s v="Articulated Robots"/>
    <n v="23.99"/>
    <n v="71.97"/>
    <s v="Tommy"/>
    <s v="Pickworth"/>
    <s v="tpickworth4k@rambler.ru"/>
    <s v="704-111-2507"/>
    <s v="35364 Heffernan Drive"/>
    <s v="Charlotte"/>
    <s v="North Carolina"/>
    <n v="28247"/>
    <s v="35364 Heffernan Drive, Charlotte, North Carolina 28247"/>
  </r>
  <r>
    <n v="348"/>
    <x v="70"/>
    <n v="2061"/>
    <s v="BP108"/>
    <n v="2"/>
    <s v="BP"/>
    <s v="Blueprints"/>
    <s v="Panda Robot Blueprint"/>
    <n v="7.99"/>
    <n v="15.98"/>
    <s v="Berri"/>
    <s v="Andrick"/>
    <s v="bandrickao@smugmug.com"/>
    <s v="571-877-8109"/>
    <s v="3214 Stuart Trail"/>
    <s v="Sterling"/>
    <s v="Virginia"/>
    <n v="20167"/>
    <s v="3214 Stuart Trail, Sterling, Virginia 20167"/>
  </r>
  <r>
    <n v="349"/>
    <x v="70"/>
    <n v="1523"/>
    <s v="RS704"/>
    <n v="3"/>
    <s v="RS"/>
    <s v="Robots"/>
    <s v="RLK-9920 Robot"/>
    <n v="699"/>
    <n v="2097"/>
    <s v="Stephan"/>
    <s v="Elliott"/>
    <s v="selliottqs@google.cn"/>
    <s v="316-469-8907"/>
    <s v="25 Mariners Cove Drive"/>
    <s v="Wichita"/>
    <s v="Kansas"/>
    <n v="67205"/>
    <s v="25 Mariners Cove Drive, Wichita, Kansas 67205"/>
  </r>
  <r>
    <n v="350"/>
    <x v="70"/>
    <n v="508"/>
    <s v="RK606"/>
    <n v="2"/>
    <s v="RK"/>
    <s v="Robot Kits"/>
    <s v="BYOR-3535"/>
    <n v="225"/>
    <n v="450"/>
    <s v="Deena"/>
    <s v="Marrill"/>
    <s v="dmarrillb5@sina.com.cn"/>
    <s v="214-381-3294"/>
    <s v="73 Armistice Lane"/>
    <s v="Irving"/>
    <s v="Texas"/>
    <n v="75062"/>
    <s v="73 Armistice Lane, Irving, Texas 75062"/>
  </r>
  <r>
    <n v="351"/>
    <x v="71"/>
    <n v="200"/>
    <s v="RS706"/>
    <n v="4"/>
    <s v="RS"/>
    <s v="Robots"/>
    <s v="RWW-75 Robot"/>
    <n v="883"/>
    <n v="3532"/>
    <s v="Lianne"/>
    <s v="Chippindall"/>
    <s v="lchippindallnr@reddit.com"/>
    <s v="202-970-3479"/>
    <s v="82218 Twin Pines Avenue"/>
    <s v="Washington"/>
    <s v="District of Columbia"/>
    <n v="20220"/>
    <s v="82218 Twin Pines Avenue, Washington, District of Columbia 20220"/>
  </r>
  <r>
    <n v="352"/>
    <x v="71"/>
    <n v="2090"/>
    <s v="DS306"/>
    <n v="5"/>
    <s v="DS"/>
    <s v="Drones"/>
    <s v="DX-145 Drone"/>
    <n v="250"/>
    <n v="1250"/>
    <s v="Farrel"/>
    <s v="Raylton"/>
    <s v="fraylton54@fema.gov"/>
    <s v="303-494-2733"/>
    <s v="977 Schurz Hill"/>
    <s v="Englewood"/>
    <s v="Colorado"/>
    <n v="80150"/>
    <s v="977 Schurz Hill, Englewood, Colorado 80150"/>
  </r>
  <r>
    <n v="353"/>
    <x v="71"/>
    <n v="1847"/>
    <s v="RS703"/>
    <n v="2"/>
    <s v="RS"/>
    <s v="Robots"/>
    <s v="RCB-889 Robot"/>
    <n v="549"/>
    <n v="1098"/>
    <s v="Alexis"/>
    <s v="Cripps"/>
    <s v="acrippsgt@si.edu"/>
    <s v="214-272-0754"/>
    <s v="99 Gale Junction"/>
    <s v="Dallas"/>
    <s v="Texas"/>
    <n v="75379"/>
    <s v="99 Gale Junction, Dallas, Texas 75379"/>
  </r>
  <r>
    <n v="354"/>
    <x v="71"/>
    <n v="1502"/>
    <s v="DS302"/>
    <n v="5"/>
    <s v="DS"/>
    <s v="Drones"/>
    <s v="DC-304 Drone"/>
    <n v="395"/>
    <n v="1975"/>
    <s v="Thorvald"/>
    <s v="Rippen"/>
    <s v="trippenig@wunderground.com"/>
    <s v="951-203-5071"/>
    <s v="298 Banding Point"/>
    <s v="Moreno Valley"/>
    <s v="California"/>
    <n v="92555"/>
    <s v="298 Banding Point, Moreno Valley, California 92555"/>
  </r>
  <r>
    <n v="355"/>
    <x v="71"/>
    <n v="1850"/>
    <s v="BP110"/>
    <n v="4"/>
    <s v="BP"/>
    <s v="Blueprints"/>
    <s v="Sleepy Eye Blueprint"/>
    <n v="11.99"/>
    <n v="47.96"/>
    <s v="Jacques"/>
    <s v="Simonsen"/>
    <s v="jsimonsence@vimeo.com"/>
    <s v="301-107-2518"/>
    <s v="331 Mifflin Terrace"/>
    <s v="Silver Spring"/>
    <s v="Maryland"/>
    <n v="20904"/>
    <s v="331 Mifflin Terrace, Silver Spring, Maryland 20904"/>
  </r>
  <r>
    <n v="356"/>
    <x v="72"/>
    <n v="2044"/>
    <s v="TV812"/>
    <n v="3"/>
    <s v="TV"/>
    <s v="Training Videos"/>
    <s v="Understanding Raspberry PI"/>
    <n v="28.99"/>
    <n v="86.97"/>
    <s v="Burch"/>
    <s v="Veall"/>
    <s v="bveallbd@newsvine.com"/>
    <s v="859-481-5328"/>
    <s v="58964 Green Ridge Center"/>
    <s v="Lexington"/>
    <s v="Kentucky"/>
    <n v="40596"/>
    <s v="58964 Green Ridge Center, Lexington, Kentucky 40596"/>
  </r>
  <r>
    <n v="357"/>
    <x v="72"/>
    <n v="1203"/>
    <s v="RK604"/>
    <n v="5"/>
    <s v="RK"/>
    <s v="Robot Kits"/>
    <s v="BYOR-2640S"/>
    <n v="189"/>
    <n v="945"/>
    <s v="Rebeka"/>
    <s v="Espinosa"/>
    <s v="respinosard@ebay.com"/>
    <s v="812-412-3136"/>
    <s v="877 Oak Valley Junction"/>
    <s v="Terre Haute"/>
    <s v="Indiana"/>
    <n v="47812"/>
    <s v="877 Oak Valley Junction, Terre Haute, Indiana 47812"/>
  </r>
  <r>
    <n v="358"/>
    <x v="72"/>
    <n v="187"/>
    <s v="TV802"/>
    <n v="5"/>
    <s v="TV"/>
    <s v="Training Videos"/>
    <s v="AI for Educators"/>
    <n v="49.95"/>
    <n v="249.75"/>
    <s v="Andrej"/>
    <s v="Bentley"/>
    <s v="abentleyx@miitbeian.gov.cn"/>
    <s v="404-654-7013"/>
    <s v="594 Everett Pass"/>
    <s v="Atlanta"/>
    <s v="Georgia"/>
    <n v="31132"/>
    <s v="594 Everett Pass, Atlanta, Georgia 31132"/>
  </r>
  <r>
    <n v="359"/>
    <x v="73"/>
    <n v="380"/>
    <s v="EB514"/>
    <n v="1"/>
    <s v="EB"/>
    <s v="eBooks"/>
    <s v="Polar Robots"/>
    <n v="23.99"/>
    <n v="23.99"/>
    <s v="Renato"/>
    <s v="Wadeling"/>
    <s v="rwadelinga6@bloglovin.com"/>
    <s v="859-457-2262"/>
    <s v="99495 Loomis Parkway"/>
    <s v="Lexington"/>
    <s v="Kentucky"/>
    <n v="40576"/>
    <s v="99495 Loomis Parkway, Lexington, Kentucky 40576"/>
  </r>
  <r>
    <n v="360"/>
    <x v="73"/>
    <n v="141"/>
    <s v="DK209"/>
    <n v="4"/>
    <s v="DK"/>
    <s v="Drone Kits"/>
    <s v="BYOD-550"/>
    <n v="179"/>
    <n v="716"/>
    <s v="Waylin"/>
    <s v="Bernolet"/>
    <s v="wbernolet9v@ft.com"/>
    <s v="920-324-0981"/>
    <s v="58134 Bayside Center"/>
    <s v="Appleton"/>
    <s v="Wisconsin"/>
    <n v="54915"/>
    <s v="58134 Bayside Center, Appleton, Wisconsin 54915"/>
  </r>
  <r>
    <n v="361"/>
    <x v="73"/>
    <n v="670"/>
    <s v="BP104"/>
    <n v="1"/>
    <s v="BP"/>
    <s v="Blueprints"/>
    <s v="Cat Robot Blueprint"/>
    <n v="4.99"/>
    <n v="4.99"/>
    <s v="Minny"/>
    <s v="Possek"/>
    <s v="mpossekfo@google.nl"/>
    <s v="917-678-2151"/>
    <s v="30 Autumn Leaf Crossing"/>
    <s v="Flushing"/>
    <s v="New York"/>
    <n v="11355"/>
    <s v="30 Autumn Leaf Crossing, Flushing, New York 11355"/>
  </r>
  <r>
    <n v="362"/>
    <x v="73"/>
    <n v="2079"/>
    <s v="BP110"/>
    <n v="4"/>
    <s v="BP"/>
    <s v="Blueprints"/>
    <s v="Sleepy Eye Blueprint"/>
    <n v="11.99"/>
    <n v="47.96"/>
    <s v="Herb"/>
    <s v="Antonetti"/>
    <s v="hantonetti31@wix.com"/>
    <s v="423-196-2033"/>
    <s v="25515 Declaration Hill"/>
    <s v="Chattanooga"/>
    <s v="Tennessee"/>
    <n v="37410"/>
    <s v="25515 Declaration Hill, Chattanooga, Tennessee 37410"/>
  </r>
  <r>
    <n v="363"/>
    <x v="73"/>
    <n v="430"/>
    <s v="RK604"/>
    <n v="2"/>
    <s v="RK"/>
    <s v="Robot Kits"/>
    <s v="BYOR-2640S"/>
    <n v="189"/>
    <n v="378"/>
    <s v="Jobye"/>
    <s v="Dobbinson"/>
    <s v="jdobbinson6o@globo.com"/>
    <s v="432-594-4957"/>
    <s v="441 Arkansas Plaza"/>
    <s v="Odessa"/>
    <s v="Texas"/>
    <n v="79769"/>
    <s v="441 Arkansas Plaza, Odessa, Texas 79769"/>
  </r>
  <r>
    <n v="364"/>
    <x v="74"/>
    <n v="274"/>
    <s v="RS707"/>
    <n v="4"/>
    <s v="RS"/>
    <s v="Robots"/>
    <s v="RXW-9807 Robot"/>
    <n v="599"/>
    <n v="2396"/>
    <s v="Gennie"/>
    <s v="Kinge"/>
    <s v="gkingegn@pinterest.com"/>
    <s v="916-428-2995"/>
    <s v="4576 Florence Crossing"/>
    <s v="Sacramento"/>
    <s v="California"/>
    <n v="94280"/>
    <s v="4576 Florence Crossing, Sacramento, California 94280"/>
  </r>
  <r>
    <n v="365"/>
    <x v="74"/>
    <n v="2114"/>
    <s v="RK603"/>
    <n v="3"/>
    <s v="RK"/>
    <s v="Robot Kits"/>
    <s v="BYOR-1500"/>
    <n v="189"/>
    <n v="567"/>
    <s v="Des"/>
    <s v="Scrace"/>
    <s v="dscracehm@google.ru"/>
    <s v="979-530-8909"/>
    <s v="78 Gina Place"/>
    <s v="Houston"/>
    <s v="Texas"/>
    <n v="77040"/>
    <s v="78 Gina Place, Houston, Texas 77040"/>
  </r>
  <r>
    <n v="366"/>
    <x v="74"/>
    <n v="675"/>
    <s v="RS705"/>
    <n v="3"/>
    <s v="RS"/>
    <s v="Robots"/>
    <s v="RQTE-554 Robot"/>
    <n v="684"/>
    <n v="2052"/>
    <s v="Lucais"/>
    <s v="Pettus"/>
    <s v="lpettusgl@domainmarket.com"/>
    <s v="314-162-9419"/>
    <s v="3547 Gulseth Parkway"/>
    <s v="Saint Louis"/>
    <s v="Missouri"/>
    <n v="63121"/>
    <s v="3547 Gulseth Parkway, Saint Louis, Missouri 63121"/>
  </r>
  <r>
    <n v="367"/>
    <x v="75"/>
    <n v="1503"/>
    <s v="RS705"/>
    <n v="3"/>
    <s v="RS"/>
    <s v="Robots"/>
    <s v="RQTE-554 Robot"/>
    <n v="684"/>
    <n v="2052"/>
    <s v="Bentley"/>
    <s v="Wansbury"/>
    <s v="bwansburyfy@cbsnews.com"/>
    <s v="603-196-4669"/>
    <s v="77407 Pennsylvania Parkway"/>
    <s v="Manchester"/>
    <s v="New Hampshire"/>
    <n v="3105"/>
    <s v="77407 Pennsylvania Parkway, Manchester, New Hampshire 3105"/>
  </r>
  <r>
    <n v="368"/>
    <x v="75"/>
    <n v="798"/>
    <s v="EB508"/>
    <n v="3"/>
    <s v="EB"/>
    <s v="eBooks"/>
    <s v="Fixed Wing Drones"/>
    <n v="15.5"/>
    <n v="46.5"/>
    <s v="Bertram"/>
    <s v="Scopham"/>
    <s v="bscophamor@homestead.com"/>
    <s v="919-223-6666"/>
    <s v="232 Village Point"/>
    <s v="Durham"/>
    <s v="North Carolina"/>
    <n v="27705"/>
    <s v="232 Village Point, Durham, North Carolina 27705"/>
  </r>
  <r>
    <n v="369"/>
    <x v="75"/>
    <n v="488"/>
    <s v="TV806"/>
    <n v="5"/>
    <s v="TV"/>
    <s v="Training Videos"/>
    <s v="Mapping with Drones"/>
    <n v="49"/>
    <n v="245"/>
    <s v="Bernadina"/>
    <s v="Hoys"/>
    <s v="bhoys51@smh.com.au"/>
    <s v="585-236-3171"/>
    <s v="4908 Holy Cross Hill"/>
    <s v="Rochester"/>
    <s v="New York"/>
    <n v="14624"/>
    <s v="4908 Holy Cross Hill, Rochester, New York 14624"/>
  </r>
  <r>
    <n v="370"/>
    <x v="75"/>
    <n v="1573"/>
    <s v="DS307"/>
    <n v="5"/>
    <s v="DS"/>
    <s v="Drones"/>
    <s v="MICR-564K Drone"/>
    <n v="499"/>
    <n v="2495"/>
    <s v="Padraic"/>
    <s v="Osban"/>
    <s v="posbanmn@redcross.org"/>
    <s v="916-969-9057"/>
    <s v="93935 Monument Point"/>
    <s v="Sacramento"/>
    <s v="California"/>
    <n v="94286"/>
    <s v="93935 Monument Point, Sacramento, California 94286"/>
  </r>
  <r>
    <n v="371"/>
    <x v="75"/>
    <n v="2088"/>
    <s v="BP105"/>
    <n v="6"/>
    <s v="BP"/>
    <s v="Blueprints"/>
    <s v="Creature Robot Arms Blueprint"/>
    <n v="12"/>
    <n v="72"/>
    <s v="Chev"/>
    <s v="Rubbens"/>
    <s v="crubbens6t@disqus.com"/>
    <s v="281-527-6512"/>
    <s v="6266 Mariners Cove Trail"/>
    <s v="Houston"/>
    <s v="Texas"/>
    <n v="77293"/>
    <s v="6266 Mariners Cove Trail, Houston, Texas 77293"/>
  </r>
  <r>
    <n v="372"/>
    <x v="75"/>
    <n v="1714"/>
    <s v="EB504"/>
    <n v="2"/>
    <s v="EB"/>
    <s v="eBooks"/>
    <s v="Cartesian Robots"/>
    <n v="12.99"/>
    <n v="25.98"/>
    <s v="Everett"/>
    <s v="Bartels-Ellis"/>
    <s v="ebartelsellisll@va.gov"/>
    <s v="815-527-6380"/>
    <s v="63426 Bellgrove Avenue"/>
    <s v="Rockford"/>
    <s v="Illinois"/>
    <n v="61105"/>
    <s v="63426 Bellgrove Avenue, Rockford, Illinois 61105"/>
  </r>
  <r>
    <n v="373"/>
    <x v="76"/>
    <n v="1291"/>
    <s v="BP110"/>
    <n v="1"/>
    <s v="BP"/>
    <s v="Blueprints"/>
    <s v="Sleepy Eye Blueprint"/>
    <n v="11.99"/>
    <n v="11.99"/>
    <s v="Alexei"/>
    <s v="Southall"/>
    <s v="asouthallg@sohu.com"/>
    <s v="386-173-1925"/>
    <s v="78 Kim Pass"/>
    <s v="Daytona Beach"/>
    <s v="Florida"/>
    <n v="32123"/>
    <s v="78 Kim Pass, Daytona Beach, Florida 32123"/>
  </r>
  <r>
    <n v="374"/>
    <x v="76"/>
    <n v="445"/>
    <s v="BP110"/>
    <n v="6"/>
    <s v="BP"/>
    <s v="Blueprints"/>
    <s v="Sleepy Eye Blueprint"/>
    <n v="11.99"/>
    <n v="71.94"/>
    <s v="Leicester"/>
    <s v="Staines"/>
    <s v="lstaines64@issuu.com"/>
    <s v="559-791-9902"/>
    <s v="58 Southridge Alley"/>
    <s v="Modesto"/>
    <s v="California"/>
    <n v="95354"/>
    <s v="58 Southridge Alley, Modesto, California 95354"/>
  </r>
  <r>
    <n v="375"/>
    <x v="76"/>
    <n v="2103"/>
    <s v="RS702"/>
    <n v="3"/>
    <s v="RS"/>
    <s v="Robots"/>
    <s v="MICR-23K Robot"/>
    <n v="899"/>
    <n v="2697"/>
    <s v="Cassaundra"/>
    <s v="Laurenzi"/>
    <s v="claurenzibt@noaa.gov"/>
    <s v="754-355-6654"/>
    <s v="73504 Walton Drive"/>
    <s v="Pompano Beach"/>
    <s v="Florida"/>
    <n v="33075"/>
    <s v="73504 Walton Drive, Pompano Beach, Florida 33075"/>
  </r>
  <r>
    <n v="376"/>
    <x v="76"/>
    <n v="1778"/>
    <s v="EB517"/>
    <n v="3"/>
    <s v="EB"/>
    <s v="eBooks"/>
    <s v="SCARA Robots"/>
    <n v="19.5"/>
    <n v="58.5"/>
    <s v="Tabby"/>
    <s v="O'Criane"/>
    <s v="tocriane96@flavors.me"/>
    <s v="501-287-4304"/>
    <s v="481 Mitchell Circle"/>
    <s v="Little Rock"/>
    <s v="Arkansas"/>
    <n v="72209"/>
    <s v="481 Mitchell Circle, Little Rock, Arkansas 72209"/>
  </r>
  <r>
    <n v="377"/>
    <x v="77"/>
    <n v="1092"/>
    <s v="BP102"/>
    <n v="3"/>
    <s v="BP"/>
    <s v="Blueprints"/>
    <s v="Bsquare Robot Blueprint"/>
    <n v="8.99"/>
    <n v="26.97"/>
    <s v="Nappie"/>
    <s v="Seagood"/>
    <s v="nseagood4@paginegialle.it"/>
    <s v="713-442-7802"/>
    <s v="5477 Golf Avenue"/>
    <s v="Houston"/>
    <s v="Texas"/>
    <n v="77206"/>
    <s v="5477 Golf Avenue, Houston, Texas 77206"/>
  </r>
  <r>
    <n v="378"/>
    <x v="77"/>
    <n v="686"/>
    <s v="DK208"/>
    <n v="4"/>
    <s v="DK"/>
    <s v="Drone Kits"/>
    <s v="BYOD-500"/>
    <n v="167"/>
    <n v="668"/>
    <s v="Andee"/>
    <s v="Ambrosi"/>
    <s v="aambrosi3s@sogou.com"/>
    <s v="518-501-1605"/>
    <s v="54183 Monument Lane"/>
    <s v="Albany"/>
    <s v="New York"/>
    <n v="12247"/>
    <s v="54183 Monument Lane, Albany, New York 12247"/>
  </r>
  <r>
    <n v="379"/>
    <x v="78"/>
    <n v="372"/>
    <s v="EB505"/>
    <n v="3"/>
    <s v="EB"/>
    <s v="eBooks"/>
    <s v="Delivery Drones"/>
    <n v="14.99"/>
    <n v="44.97"/>
    <s v="Lanni"/>
    <s v="Hyder"/>
    <s v="lhydermu@microsoft.com"/>
    <s v="510-321-6339"/>
    <s v="207 Pierstorff Lane"/>
    <s v="Oakland"/>
    <s v="California"/>
    <n v="94611"/>
    <s v="207 Pierstorff Lane, Oakland, California 94611"/>
  </r>
  <r>
    <n v="380"/>
    <x v="78"/>
    <n v="1935"/>
    <s v="RS703"/>
    <n v="5"/>
    <s v="RS"/>
    <s v="Robots"/>
    <s v="RCB-889 Robot"/>
    <n v="549"/>
    <n v="2745"/>
    <s v="Ryun"/>
    <s v="Tomkinson"/>
    <s v="rtomkinson47@nbcnews.com"/>
    <s v="303-797-6149"/>
    <s v="2750 Northland Parkway"/>
    <s v="Denver"/>
    <s v="Colorado"/>
    <n v="80217"/>
    <s v="2750 Northland Parkway, Denver, Colorado 80217"/>
  </r>
  <r>
    <n v="381"/>
    <x v="78"/>
    <n v="1446"/>
    <s v="BP109"/>
    <n v="4"/>
    <s v="BP"/>
    <s v="Blueprints"/>
    <s v="QuadroCopter Blueprint"/>
    <n v="10.99"/>
    <n v="43.96"/>
    <s v="Joyce"/>
    <s v="Harborow"/>
    <s v="jharborowia@rambler.ru"/>
    <s v="513-697-7890"/>
    <s v="3379 Karstens Hill"/>
    <s v="Dayton"/>
    <s v="Ohio"/>
    <n v="45419"/>
    <s v="3379 Karstens Hill, Dayton, Ohio 45419"/>
  </r>
  <r>
    <n v="382"/>
    <x v="79"/>
    <n v="19"/>
    <s v="RK607"/>
    <n v="5"/>
    <s v="RK"/>
    <s v="Robot Kits"/>
    <s v="BYOR-4005"/>
    <n v="245"/>
    <n v="1225"/>
    <s v="Major"/>
    <s v="Aynold"/>
    <s v="maynoldrp@typepad.com"/>
    <s v="608-327-8162"/>
    <s v="60 Hoard Junction"/>
    <s v="Madison"/>
    <s v="Wisconsin"/>
    <n v="53705"/>
    <s v="60 Hoard Junction, Madison, Wisconsin 53705"/>
  </r>
  <r>
    <n v="383"/>
    <x v="79"/>
    <n v="1907"/>
    <s v="TV805"/>
    <n v="3"/>
    <s v="TV"/>
    <s v="Training Videos"/>
    <s v="Industrial 3D Printing"/>
    <n v="49"/>
    <n v="147"/>
    <s v="Missy"/>
    <s v="Rodmell"/>
    <s v="mrodmellaf@feedburner.com"/>
    <s v="801-381-7737"/>
    <s v="50913 Del Sol Court"/>
    <s v="Salt Lake City"/>
    <s v="Utah"/>
    <n v="84130"/>
    <s v="50913 Del Sol Court, Salt Lake City, Utah 84130"/>
  </r>
  <r>
    <n v="384"/>
    <x v="79"/>
    <n v="1111"/>
    <s v="BP110"/>
    <n v="4"/>
    <s v="BP"/>
    <s v="Blueprints"/>
    <s v="Sleepy Eye Blueprint"/>
    <n v="11.99"/>
    <n v="47.96"/>
    <s v="Chrysler"/>
    <s v="Chadwick"/>
    <s v="cchadwickg2@craigslist.org"/>
    <s v="661-262-2696"/>
    <s v="4171 Vidon Lane"/>
    <s v="Bakersfield"/>
    <s v="California"/>
    <n v="93399"/>
    <s v="4171 Vidon Lane, Bakersfield, California 93399"/>
  </r>
  <r>
    <n v="385"/>
    <x v="79"/>
    <n v="940"/>
    <s v="BP104"/>
    <n v="6"/>
    <s v="BP"/>
    <s v="Blueprints"/>
    <s v="Cat Robot Blueprint"/>
    <n v="4.99"/>
    <n v="29.94"/>
    <s v="Beatrisa"/>
    <s v="Drew-Clifton"/>
    <s v="bdrewclifton8y@nps.gov"/>
    <s v="310-348-7017"/>
    <s v="5010 Autumn Leaf Lane"/>
    <s v="Inglewood"/>
    <s v="California"/>
    <n v="90398"/>
    <s v="5010 Autumn Leaf Lane, Inglewood, California 90398"/>
  </r>
  <r>
    <n v="386"/>
    <x v="79"/>
    <n v="2077"/>
    <s v="DK206"/>
    <n v="4"/>
    <s v="DK"/>
    <s v="Drone Kits"/>
    <s v="BYOD-400"/>
    <n v="119"/>
    <n v="476"/>
    <s v="Tracie"/>
    <s v="O'Keaveny"/>
    <s v="tokeaveny41@fastcompany.com"/>
    <s v="713-998-3884"/>
    <s v="36 Hermina Park"/>
    <s v="Houston"/>
    <s v="Texas"/>
    <n v="77228"/>
    <s v="36 Hermina Park, Houston, Texas 77228"/>
  </r>
  <r>
    <n v="387"/>
    <x v="80"/>
    <n v="724"/>
    <s v="TV809"/>
    <n v="4"/>
    <s v="TV"/>
    <s v="Training Videos"/>
    <s v="Understanding 3D Printing"/>
    <n v="42.99"/>
    <n v="171.96"/>
    <s v="Esther"/>
    <s v="Weeden"/>
    <s v="eweedeneb@google.ca"/>
    <s v="814-490-8024"/>
    <s v="696 Gulseth Center"/>
    <s v="Erie"/>
    <s v="Pennsylvania"/>
    <n v="16565"/>
    <s v="696 Gulseth Center, Erie, Pennsylvania 16565"/>
  </r>
  <r>
    <n v="388"/>
    <x v="80"/>
    <n v="22"/>
    <s v="RK603"/>
    <n v="5"/>
    <s v="RK"/>
    <s v="Robot Kits"/>
    <s v="BYOR-1500"/>
    <n v="189"/>
    <n v="945"/>
    <s v="Lucias"/>
    <s v="Stubbins"/>
    <s v="lstubbinsmv@livejournal.com"/>
    <s v="423-722-2755"/>
    <s v="702 Union Park"/>
    <s v="Chattanooga"/>
    <s v="Tennessee"/>
    <n v="37410"/>
    <s v="702 Union Park, Chattanooga, Tennessee 37410"/>
  </r>
  <r>
    <n v="389"/>
    <x v="80"/>
    <n v="479"/>
    <s v="EB511"/>
    <n v="5"/>
    <s v="EB"/>
    <s v="eBooks"/>
    <s v="Helicopter Drones"/>
    <n v="20.95"/>
    <n v="104.75"/>
    <s v="Enrique"/>
    <s v="Hynard"/>
    <s v="ehynardgc@slashdot.org"/>
    <s v="937-291-7996"/>
    <s v="50 Beilfuss Pass"/>
    <s v="Hamilton"/>
    <s v="Ohio"/>
    <n v="45020"/>
    <s v="50 Beilfuss Pass, Hamilton, Ohio 45020"/>
  </r>
  <r>
    <n v="390"/>
    <x v="80"/>
    <n v="966"/>
    <s v="BP110"/>
    <n v="1"/>
    <s v="BP"/>
    <s v="Blueprints"/>
    <s v="Sleepy Eye Blueprint"/>
    <n v="11.99"/>
    <n v="11.99"/>
    <s v="Yuri"/>
    <s v="O'Daly"/>
    <s v="yodalyoa@bing.com"/>
    <s v="609-861-1831"/>
    <s v="86727 Claremont Alley"/>
    <s v="Trenton"/>
    <s v="New Jersey"/>
    <n v="8638"/>
    <s v="86727 Claremont Alley, Trenton, New Jersey 8638"/>
  </r>
  <r>
    <n v="391"/>
    <x v="80"/>
    <n v="1307"/>
    <s v="BP102"/>
    <n v="4"/>
    <s v="BP"/>
    <s v="Blueprints"/>
    <s v="Bsquare Robot Blueprint"/>
    <n v="8.99"/>
    <n v="35.96"/>
    <s v="Olly"/>
    <s v="Fedoronko"/>
    <s v="ofedoronkonk@salon.com"/>
    <s v="408-372-0118"/>
    <s v="45305 Cascade Avenue"/>
    <s v="Sunnyvale"/>
    <s v="California"/>
    <n v="94089"/>
    <s v="45305 Cascade Avenue, Sunnyvale, California 94089"/>
  </r>
  <r>
    <n v="392"/>
    <x v="80"/>
    <n v="1648"/>
    <s v="DK207"/>
    <n v="4"/>
    <s v="DK"/>
    <s v="Drone Kits"/>
    <s v="BYOD-400S"/>
    <n v="129.94999999999999"/>
    <n v="519.79999999999995"/>
    <s v="Alec"/>
    <s v="Christol"/>
    <s v="achristolqa@networksolutions.com"/>
    <s v="843-539-4800"/>
    <s v="170 Moulton Lane"/>
    <s v="Charleston"/>
    <s v="South Carolina"/>
    <n v="29424"/>
    <s v="170 Moulton Lane, Charleston, South Carolina 29424"/>
  </r>
  <r>
    <n v="393"/>
    <x v="81"/>
    <n v="1645"/>
    <s v="TV808"/>
    <n v="5"/>
    <s v="TV"/>
    <s v="Training Videos"/>
    <s v="Robotic Essentials"/>
    <n v="34.99"/>
    <n v="174.95000000000002"/>
    <s v="Amberly"/>
    <s v="Corney"/>
    <s v="acorneyoq@uol.com.br"/>
    <s v="803-129-5432"/>
    <s v="47 Veith Junction"/>
    <s v="Columbia"/>
    <s v="South Carolina"/>
    <n v="29225"/>
    <s v="47 Veith Junction, Columbia, South Carolina 29225"/>
  </r>
  <r>
    <n v="394"/>
    <x v="81"/>
    <n v="1539"/>
    <s v="EB503"/>
    <n v="4"/>
    <s v="EB"/>
    <s v="eBooks"/>
    <s v="Building Your Own Drone"/>
    <n v="24.99"/>
    <n v="99.96"/>
    <s v="Rinaldo"/>
    <s v="Lafayette"/>
    <s v="rlafayette8x@prlog.org"/>
    <s v="661-288-0461"/>
    <s v="488 Dovetail Street"/>
    <s v="Burbank"/>
    <s v="California"/>
    <n v="91520"/>
    <s v="488 Dovetail Street, Burbank, California 91520"/>
  </r>
  <r>
    <n v="395"/>
    <x v="81"/>
    <n v="114"/>
    <s v="EB506"/>
    <n v="4"/>
    <s v="EB"/>
    <s v="eBooks"/>
    <s v="Delta Robots"/>
    <n v="16.989999999999998"/>
    <n v="67.959999999999994"/>
    <s v="Maureen"/>
    <s v="Tolliday"/>
    <s v="mtollidayo5@plala.or.jp"/>
    <s v="309-646-6881"/>
    <s v="32190 Waxwing Plaza"/>
    <s v="Peoria"/>
    <s v="Illinois"/>
    <n v="61640"/>
    <s v="32190 Waxwing Plaza, Peoria, Illinois 61640"/>
  </r>
  <r>
    <n v="396"/>
    <x v="81"/>
    <n v="187"/>
    <s v="BP107"/>
    <n v="1"/>
    <s v="BP"/>
    <s v="Blueprints"/>
    <s v="Ladybug Robot Blueprint"/>
    <n v="12"/>
    <n v="12"/>
    <s v="Andrej"/>
    <s v="Bentley"/>
    <s v="abentleyx@miitbeian.gov.cn"/>
    <s v="404-654-7013"/>
    <s v="594 Everett Pass"/>
    <s v="Atlanta"/>
    <s v="Georgia"/>
    <n v="31132"/>
    <s v="594 Everett Pass, Atlanta, Georgia 31132"/>
  </r>
  <r>
    <n v="397"/>
    <x v="82"/>
    <n v="1894"/>
    <s v="EB503"/>
    <n v="3"/>
    <s v="EB"/>
    <s v="eBooks"/>
    <s v="Building Your Own Drone"/>
    <n v="24.99"/>
    <n v="74.97"/>
    <s v="Brian"/>
    <s v="Crowther"/>
    <s v="bcrowthergs@cyberchimps.com"/>
    <s v="520-686-5167"/>
    <s v="59451 Onsgard Hill"/>
    <s v="Tucson"/>
    <s v="Arizona"/>
    <n v="85737"/>
    <s v="59451 Onsgard Hill, Tucson, Arizona 85737"/>
  </r>
  <r>
    <n v="398"/>
    <x v="82"/>
    <n v="551"/>
    <s v="TV807"/>
    <n v="4"/>
    <s v="TV"/>
    <s v="Training Videos"/>
    <s v="Open Source Code"/>
    <n v="32.950000000000003"/>
    <n v="131.80000000000001"/>
    <s v="Amabelle"/>
    <s v="Kleinmintz"/>
    <s v="akleinmintz3g@xing.com"/>
    <s v="303-213-8224"/>
    <s v="4388 Dahle Trail"/>
    <s v="Littleton"/>
    <s v="Colorado"/>
    <n v="80161"/>
    <s v="4388 Dahle Trail, Littleton, Colorado 80161"/>
  </r>
  <r>
    <n v="399"/>
    <x v="82"/>
    <n v="1695"/>
    <s v="DK206"/>
    <n v="5"/>
    <s v="DK"/>
    <s v="Drone Kits"/>
    <s v="BYOD-400"/>
    <n v="119"/>
    <n v="595"/>
    <s v="Wilmer"/>
    <s v="Ahmed"/>
    <s v="wahmedqj@shareasale.com"/>
    <s v="304-794-6384"/>
    <s v="91 South Drive"/>
    <s v="Charleston"/>
    <s v="West Virginia"/>
    <n v="25362"/>
    <s v="91 South Drive, Charleston, West Virginia 25362"/>
  </r>
  <r>
    <n v="400"/>
    <x v="82"/>
    <n v="71"/>
    <s v="TV808"/>
    <n v="4"/>
    <s v="TV"/>
    <s v="Training Videos"/>
    <s v="Robotic Essentials"/>
    <n v="34.99"/>
    <n v="139.96"/>
    <s v="Darb"/>
    <s v="Meaddowcroft"/>
    <s v="dmeaddowcrofth8@meetup.com"/>
    <s v="253-131-5435"/>
    <s v="60 Doe Crossing Road"/>
    <s v="Tacoma"/>
    <s v="Washington"/>
    <n v="98442"/>
    <s v="60 Doe Crossing Road, Tacoma, Washington 98442"/>
  </r>
  <r>
    <n v="401"/>
    <x v="82"/>
    <n v="173"/>
    <s v="DK202"/>
    <n v="3"/>
    <s v="DK"/>
    <s v="Drone Kits"/>
    <s v="BYOD-200"/>
    <n v="58.95"/>
    <n v="176.85000000000002"/>
    <s v="Dannie"/>
    <s v="Geockle"/>
    <s v="dgeockleoi@wiley.com"/>
    <s v="352-842-5449"/>
    <s v="920 Redwing Lane"/>
    <s v="Ocala"/>
    <s v="Florida"/>
    <n v="34479"/>
    <s v="920 Redwing Lane, Ocala, Florida 34479"/>
  </r>
  <r>
    <n v="402"/>
    <x v="83"/>
    <n v="354"/>
    <s v="DS301"/>
    <n v="2"/>
    <s v="DS"/>
    <s v="Drones"/>
    <s v="DA-SA702 Drone"/>
    <n v="399"/>
    <n v="798"/>
    <s v="Perle"/>
    <s v="Shellshear"/>
    <s v="pshellshearmk@photobucket.com"/>
    <s v="765-733-6004"/>
    <s v="35214 Lunder Place"/>
    <s v="Lafayette"/>
    <s v="Indiana"/>
    <n v="47905"/>
    <s v="35214 Lunder Place, Lafayette, Indiana 47905"/>
  </r>
  <r>
    <n v="403"/>
    <x v="83"/>
    <n v="252"/>
    <s v="DK202"/>
    <n v="4"/>
    <s v="DK"/>
    <s v="Drone Kits"/>
    <s v="BYOD-200"/>
    <n v="58.95"/>
    <n v="235.8"/>
    <s v="Aurelie"/>
    <s v="McGeorge"/>
    <s v="amcgeorgeog@wp.com"/>
    <s v="815-659-7240"/>
    <s v="572 Stephen Road"/>
    <s v="Joliet"/>
    <s v="Illinois"/>
    <n v="60435"/>
    <s v="572 Stephen Road, Joliet, Illinois 60435"/>
  </r>
  <r>
    <n v="404"/>
    <x v="84"/>
    <n v="1256"/>
    <s v="BP101"/>
    <n v="2"/>
    <s v="BP"/>
    <s v="Blueprints"/>
    <s v="All Eyes Drone Blueprint"/>
    <n v="9.99"/>
    <n v="19.98"/>
    <s v="Maud"/>
    <s v="Physick"/>
    <s v="mphysickms@vistaprint.com"/>
    <s v="208-878-4890"/>
    <s v="94 Dahle Trail"/>
    <s v="Boise"/>
    <s v="Idaho"/>
    <n v="83705"/>
    <s v="94 Dahle Trail, Boise, Idaho 83705"/>
  </r>
  <r>
    <n v="405"/>
    <x v="84"/>
    <n v="170"/>
    <s v="DK203"/>
    <n v="5"/>
    <s v="DK"/>
    <s v="Drone Kits"/>
    <s v="BYOD-220"/>
    <n v="69"/>
    <n v="345"/>
    <s v="Tyrone"/>
    <s v="Burnhams"/>
    <s v="tburnhamsqb@deviantart.com"/>
    <s v="443-554-9340"/>
    <s v="530 Esker Plaza"/>
    <s v="Baltimore"/>
    <s v="Maryland"/>
    <n v="21239"/>
    <s v="530 Esker Plaza, Baltimore, Maryland 21239"/>
  </r>
  <r>
    <n v="406"/>
    <x v="84"/>
    <n v="2115"/>
    <s v="DS307"/>
    <n v="1"/>
    <s v="DS"/>
    <s v="Drones"/>
    <s v="MICR-564K Drone"/>
    <n v="499"/>
    <n v="499"/>
    <s v="Llewellyn"/>
    <s v="Whillock"/>
    <s v="lwhillock3u@woothemes.com"/>
    <s v="586-701-5693"/>
    <s v="96898 Crownhardt Plaza"/>
    <s v="Detroit"/>
    <s v="Michigan"/>
    <n v="48206"/>
    <s v="96898 Crownhardt Plaza, Detroit, Michigan 48206"/>
  </r>
  <r>
    <n v="407"/>
    <x v="85"/>
    <n v="682"/>
    <s v="TV813"/>
    <n v="3"/>
    <s v="TV"/>
    <s v="Training Videos"/>
    <s v="Virtual Reality Basics"/>
    <n v="29.99"/>
    <n v="89.97"/>
    <s v="Georgeanne"/>
    <s v="Eaves"/>
    <s v="geavesa6@discuz.net"/>
    <s v="203-687-8826"/>
    <s v="954 West Park"/>
    <s v="Hartford"/>
    <s v="Connecticut"/>
    <n v="6105"/>
    <s v="954 West Park, Hartford, Connecticut 6105"/>
  </r>
  <r>
    <n v="408"/>
    <x v="85"/>
    <n v="630"/>
    <s v="BP110"/>
    <n v="2"/>
    <s v="BP"/>
    <s v="Blueprints"/>
    <s v="Sleepy Eye Blueprint"/>
    <n v="11.99"/>
    <n v="23.98"/>
    <s v="Phyllis"/>
    <s v="Lafranconi"/>
    <s v="plafranconi4r@google.it"/>
    <s v="707-147-5590"/>
    <s v="705 Oak Valley Crossing"/>
    <s v="Petaluma"/>
    <s v="California"/>
    <n v="94975"/>
    <s v="705 Oak Valley Crossing, Petaluma, California 94975"/>
  </r>
  <r>
    <n v="409"/>
    <x v="85"/>
    <n v="735"/>
    <s v="EB514"/>
    <n v="6"/>
    <s v="EB"/>
    <s v="eBooks"/>
    <s v="Polar Robots"/>
    <n v="23.99"/>
    <n v="143.94"/>
    <s v="Hubey"/>
    <s v="Haw"/>
    <s v="hhaw9q@answers.com"/>
    <s v="208-546-2209"/>
    <s v="31498 Onsgard Trail"/>
    <s v="Boise"/>
    <s v="Idaho"/>
    <n v="83716"/>
    <s v="31498 Onsgard Trail, Boise, Idaho 83716"/>
  </r>
  <r>
    <n v="410"/>
    <x v="85"/>
    <n v="897"/>
    <s v="BP108"/>
    <n v="1"/>
    <s v="BP"/>
    <s v="Blueprints"/>
    <s v="Panda Robot Blueprint"/>
    <n v="7.99"/>
    <n v="7.99"/>
    <s v="Prisca"/>
    <s v="McTerlagh"/>
    <s v="pmcterlaghct@joomla.org"/>
    <s v="559-456-3212"/>
    <s v="738 Vernon Road"/>
    <s v="Fresno"/>
    <s v="California"/>
    <n v="93786"/>
    <s v="738 Vernon Road, Fresno, California 93786"/>
  </r>
  <r>
    <n v="411"/>
    <x v="85"/>
    <n v="1147"/>
    <s v="RK606"/>
    <n v="3"/>
    <s v="RK"/>
    <s v="Robot Kits"/>
    <s v="BYOR-3535"/>
    <n v="225"/>
    <n v="675"/>
    <s v="Guinna"/>
    <s v="Garces"/>
    <s v="ggarces8d@cisco.com"/>
    <s v="314-281-9731"/>
    <s v="460 Northport Point"/>
    <s v="Saint Louis"/>
    <s v="Missouri"/>
    <n v="63110"/>
    <s v="460 Northport Point, Saint Louis, Missouri 63110"/>
  </r>
  <r>
    <n v="412"/>
    <x v="85"/>
    <n v="1420"/>
    <s v="TV804"/>
    <n v="3"/>
    <s v="TV"/>
    <s v="Training Videos"/>
    <s v="Drone Video Techniques"/>
    <n v="37.99"/>
    <n v="113.97"/>
    <s v="Lotti"/>
    <s v="McCuis"/>
    <s v="lmccuisbj@digg.com"/>
    <s v="404-390-6872"/>
    <s v="8863 Hintze Trail"/>
    <s v="Lawrenceville"/>
    <s v="Georgia"/>
    <n v="30045"/>
    <s v="8863 Hintze Trail, Lawrenceville, Georgia 30045"/>
  </r>
  <r>
    <n v="413"/>
    <x v="86"/>
    <n v="1135"/>
    <s v="RS707"/>
    <n v="5"/>
    <s v="RS"/>
    <s v="Robots"/>
    <s v="RXW-9807 Robot"/>
    <n v="599"/>
    <n v="2995"/>
    <s v="Dionne"/>
    <s v="Parysowna"/>
    <s v="dparysowna48@multiply.com"/>
    <s v="859-399-0934"/>
    <s v="40716 Longview Avenue"/>
    <s v="Lexington"/>
    <s v="Kentucky"/>
    <n v="40591"/>
    <s v="40716 Longview Avenue, Lexington, Kentucky 40591"/>
  </r>
  <r>
    <n v="414"/>
    <x v="86"/>
    <n v="356"/>
    <s v="DS306"/>
    <n v="5"/>
    <s v="DS"/>
    <s v="Drones"/>
    <s v="DX-145 Drone"/>
    <n v="250"/>
    <n v="1250"/>
    <s v="Velma"/>
    <s v="Haws"/>
    <s v="vhawsii@engadget.com"/>
    <s v="916-354-0281"/>
    <s v="22479 Union Drive"/>
    <s v="Sacramento"/>
    <s v="California"/>
    <n v="94286"/>
    <s v="22479 Union Drive, Sacramento, California 94286"/>
  </r>
  <r>
    <n v="415"/>
    <x v="86"/>
    <n v="1254"/>
    <s v="EB504"/>
    <n v="4"/>
    <s v="EB"/>
    <s v="eBooks"/>
    <s v="Cartesian Robots"/>
    <n v="12.99"/>
    <n v="51.96"/>
    <s v="Roger"/>
    <s v="Gilbee"/>
    <s v="rgilbeekq@cdbaby.com"/>
    <s v="251-339-6395"/>
    <s v="751 Crest Line Junction"/>
    <s v="Mobile"/>
    <s v="Alabama"/>
    <n v="36605"/>
    <s v="751 Crest Line Junction, Mobile, Alabama 36605"/>
  </r>
  <r>
    <n v="416"/>
    <x v="87"/>
    <n v="1566"/>
    <s v="EB505"/>
    <n v="5"/>
    <s v="EB"/>
    <s v="eBooks"/>
    <s v="Delivery Drones"/>
    <n v="14.99"/>
    <n v="74.95"/>
    <s v="Angelita"/>
    <s v="Bernaert"/>
    <s v="abernaertc9@newyorker.com"/>
    <s v="505-547-9327"/>
    <s v="932 Londonderry Pass"/>
    <s v="Albuquerque"/>
    <s v="New Mexico"/>
    <n v="87140"/>
    <s v="932 Londonderry Pass, Albuquerque, New Mexico 87140"/>
  </r>
  <r>
    <n v="417"/>
    <x v="87"/>
    <n v="507"/>
    <s v="TV811"/>
    <n v="1"/>
    <s v="TV"/>
    <s v="Training Videos"/>
    <s v="Understanding Drone Regulations"/>
    <n v="27.5"/>
    <n v="27.5"/>
    <s v="Sara-ann"/>
    <s v="Westby"/>
    <s v="swestby1v@msu.edu"/>
    <s v="510-778-1066"/>
    <s v="85117 Scott Center"/>
    <s v="Berkeley"/>
    <s v="California"/>
    <n v="94712"/>
    <s v="85117 Scott Center, Berkeley, California 94712"/>
  </r>
  <r>
    <n v="418"/>
    <x v="87"/>
    <n v="905"/>
    <s v="TV804"/>
    <n v="4"/>
    <s v="TV"/>
    <s v="Training Videos"/>
    <s v="Drone Video Techniques"/>
    <n v="37.99"/>
    <n v="151.96"/>
    <s v="Fawnia"/>
    <s v="Follacaro"/>
    <s v="ffollacaro85@nbcnews.com"/>
    <s v="859-477-8978"/>
    <s v="84 Milwaukee Court"/>
    <s v="Lexington"/>
    <s v="Kentucky"/>
    <n v="40505"/>
    <s v="84 Milwaukee Court, Lexington, Kentucky 40505"/>
  </r>
  <r>
    <n v="419"/>
    <x v="87"/>
    <n v="1709"/>
    <s v="RS707"/>
    <n v="3"/>
    <s v="RS"/>
    <s v="Robots"/>
    <s v="RXW-9807 Robot"/>
    <n v="599"/>
    <n v="1797"/>
    <s v="Marylee"/>
    <s v="Gemmill"/>
    <s v="mgemmillns@typepad.com"/>
    <s v="504-175-3040"/>
    <s v="422 Heffernan Plaza"/>
    <s v="New Orleans"/>
    <s v="Louisiana"/>
    <n v="70165"/>
    <s v="422 Heffernan Plaza, New Orleans, Louisiana 70165"/>
  </r>
  <r>
    <n v="420"/>
    <x v="87"/>
    <n v="420"/>
    <s v="TV810"/>
    <n v="4"/>
    <s v="TV"/>
    <s v="Training Videos"/>
    <s v="Understanding Automation"/>
    <n v="44.95"/>
    <n v="179.8"/>
    <s v="Brigham"/>
    <s v="Kemet"/>
    <s v="bkemet2w@nbcnews.com"/>
    <s v="312-524-4519"/>
    <s v="436 Pawling Parkway"/>
    <s v="Chicago"/>
    <s v="Illinois"/>
    <n v="60609"/>
    <s v="436 Pawling Parkway, Chicago, Illinois 60609"/>
  </r>
  <r>
    <n v="421"/>
    <x v="88"/>
    <n v="319"/>
    <s v="TV806"/>
    <n v="2"/>
    <s v="TV"/>
    <s v="Training Videos"/>
    <s v="Mapping with Drones"/>
    <n v="49"/>
    <n v="98"/>
    <s v="Hartwell"/>
    <s v="Docwra"/>
    <s v="hdocwradl@discuz.net"/>
    <s v="303-385-4005"/>
    <s v="8844 Cascade Terrace"/>
    <s v="Denver"/>
    <s v="Colorado"/>
    <n v="80243"/>
    <s v="8844 Cascade Terrace, Denver, Colorado 80243"/>
  </r>
  <r>
    <n v="422"/>
    <x v="88"/>
    <n v="2088"/>
    <s v="DK208"/>
    <n v="2"/>
    <s v="DK"/>
    <s v="Drone Kits"/>
    <s v="BYOD-500"/>
    <n v="167"/>
    <n v="334"/>
    <s v="Chev"/>
    <s v="Rubbens"/>
    <s v="crubbens6t@disqus.com"/>
    <s v="281-527-6512"/>
    <s v="6266 Mariners Cove Trail"/>
    <s v="Houston"/>
    <s v="Texas"/>
    <n v="77293"/>
    <s v="6266 Mariners Cove Trail, Houston, Texas 77293"/>
  </r>
  <r>
    <n v="423"/>
    <x v="88"/>
    <n v="18"/>
    <s v="DS302"/>
    <n v="3"/>
    <s v="DS"/>
    <s v="Drones"/>
    <s v="DC-304 Drone"/>
    <n v="395"/>
    <n v="1185"/>
    <s v="Mead"/>
    <s v="Whiteley"/>
    <s v="mwhiteleypw@istockphoto.com"/>
    <s v="609-361-4610"/>
    <s v="97 Westend Terrace"/>
    <s v="Trenton"/>
    <s v="New Jersey"/>
    <n v="8638"/>
    <s v="97 Westend Terrace, Trenton, New Jersey 8638"/>
  </r>
  <r>
    <n v="424"/>
    <x v="89"/>
    <n v="1559"/>
    <s v="DK201"/>
    <n v="3"/>
    <s v="DK"/>
    <s v="Drone Kits"/>
    <s v="BYOD-100"/>
    <n v="54"/>
    <n v="162"/>
    <s v="Gunner"/>
    <s v="Malbon"/>
    <s v="gmalbon26@auda.org.au"/>
    <s v="502-605-7490"/>
    <s v="33 Sherman Place"/>
    <s v="Louisville"/>
    <s v="Kentucky"/>
    <n v="40225"/>
    <s v="33 Sherman Place, Louisville, Kentucky 40225"/>
  </r>
  <r>
    <n v="425"/>
    <x v="89"/>
    <n v="415"/>
    <s v="EB514"/>
    <n v="2"/>
    <s v="EB"/>
    <s v="eBooks"/>
    <s v="Polar Robots"/>
    <n v="23.99"/>
    <n v="47.98"/>
    <s v="Jacquie"/>
    <s v="Gethins"/>
    <s v="jgethins4j@imageshack.us"/>
    <s v="857-539-6738"/>
    <s v="33 Randy Drive"/>
    <s v="Boston"/>
    <s v="Massachusetts"/>
    <n v="2114"/>
    <s v="33 Randy Drive, Boston, Massachusetts 2114"/>
  </r>
  <r>
    <n v="426"/>
    <x v="89"/>
    <n v="723"/>
    <s v="EB514"/>
    <n v="4"/>
    <s v="EB"/>
    <s v="eBooks"/>
    <s v="Polar Robots"/>
    <n v="23.99"/>
    <n v="95.96"/>
    <s v="Portia"/>
    <s v="Kock"/>
    <s v="pkockkj@npr.org"/>
    <s v="831-731-5900"/>
    <s v="78 Fairfield Pass"/>
    <s v="Salinas"/>
    <s v="California"/>
    <n v="93907"/>
    <s v="78 Fairfield Pass, Salinas, California 93907"/>
  </r>
  <r>
    <n v="427"/>
    <x v="90"/>
    <n v="1749"/>
    <s v="BP110"/>
    <n v="3"/>
    <s v="BP"/>
    <s v="Blueprints"/>
    <s v="Sleepy Eye Blueprint"/>
    <n v="11.99"/>
    <n v="35.97"/>
    <s v="Patsy"/>
    <s v="Emloch"/>
    <s v="pemlochdy@ebay.co.uk"/>
    <s v="801-981-2613"/>
    <s v="70130 Summerview Drive"/>
    <s v="Provo"/>
    <s v="Utah"/>
    <n v="84605"/>
    <s v="70130 Summerview Drive, Provo, Utah 84605"/>
  </r>
  <r>
    <n v="428"/>
    <x v="90"/>
    <n v="1503"/>
    <s v="RS703"/>
    <n v="2"/>
    <s v="RS"/>
    <s v="Robots"/>
    <s v="RCB-889 Robot"/>
    <n v="549"/>
    <n v="1098"/>
    <s v="Bentley"/>
    <s v="Wansbury"/>
    <s v="bwansburyfy@cbsnews.com"/>
    <s v="603-196-4669"/>
    <s v="77407 Pennsylvania Parkway"/>
    <s v="Manchester"/>
    <s v="New Hampshire"/>
    <n v="3105"/>
    <s v="77407 Pennsylvania Parkway, Manchester, New Hampshire 3105"/>
  </r>
  <r>
    <n v="429"/>
    <x v="90"/>
    <n v="406"/>
    <s v="DK207"/>
    <n v="1"/>
    <s v="DK"/>
    <s v="Drone Kits"/>
    <s v="BYOD-400S"/>
    <n v="129.94999999999999"/>
    <n v="129.94999999999999"/>
    <s v="Justus"/>
    <s v="Hamblington"/>
    <s v="jhamblington1j@omniture.com"/>
    <s v="478-442-4221"/>
    <s v="1728 Tennessee Parkway"/>
    <s v="Macon"/>
    <s v="Georgia"/>
    <n v="31296"/>
    <s v="1728 Tennessee Parkway, Macon, Georgia 31296"/>
  </r>
  <r>
    <n v="430"/>
    <x v="90"/>
    <n v="635"/>
    <s v="DK208"/>
    <n v="3"/>
    <s v="DK"/>
    <s v="Drone Kits"/>
    <s v="BYOD-500"/>
    <n v="167"/>
    <n v="501"/>
    <s v="Yehudi"/>
    <s v="Sabathe"/>
    <s v="ysabathe34@wired.com"/>
    <s v="304-856-3510"/>
    <s v="8957 Kennedy Terrace"/>
    <s v="Huntington"/>
    <s v="West Virginia"/>
    <n v="25770"/>
    <s v="8957 Kennedy Terrace, Huntington, West Virginia 25770"/>
  </r>
  <r>
    <n v="431"/>
    <x v="90"/>
    <n v="231"/>
    <s v="BP110"/>
    <n v="3"/>
    <s v="BP"/>
    <s v="Blueprints"/>
    <s v="Sleepy Eye Blueprint"/>
    <n v="11.99"/>
    <n v="35.97"/>
    <s v="Anissa"/>
    <s v="Androsik"/>
    <s v="aandrosikl8@twitter.com"/>
    <s v="404-897-8968"/>
    <s v="46 Del Mar Street"/>
    <s v="Atlanta"/>
    <s v="Georgia"/>
    <n v="30375"/>
    <s v="46 Del Mar Street, Atlanta, Georgia 30375"/>
  </r>
  <r>
    <n v="432"/>
    <x v="90"/>
    <n v="1303"/>
    <s v="TV810"/>
    <n v="1"/>
    <s v="TV"/>
    <s v="Training Videos"/>
    <s v="Understanding Automation"/>
    <n v="44.95"/>
    <n v="44.95"/>
    <s v="Regine"/>
    <s v="Christoffe"/>
    <s v="rchristoffelw@so-net.ne.jp"/>
    <s v="410-767-3566"/>
    <s v="42998 Eliot Plaza"/>
    <s v="Baltimore"/>
    <s v="Maryland"/>
    <n v="21290"/>
    <s v="42998 Eliot Plaza, Baltimore, Maryland 21290"/>
  </r>
  <r>
    <n v="433"/>
    <x v="90"/>
    <n v="553"/>
    <s v="EB518"/>
    <n v="1"/>
    <s v="EB"/>
    <s v="eBooks"/>
    <s v="Single Rotor Drones"/>
    <n v="14.99"/>
    <n v="14.99"/>
    <s v="Benedetta"/>
    <s v="Colly"/>
    <s v="bcollyal@netvibes.com"/>
    <s v="850-997-1518"/>
    <s v="977 Iowa Hill"/>
    <s v="Pensacola"/>
    <s v="Florida"/>
    <n v="32511"/>
    <s v="977 Iowa Hill, Pensacola, Florida 32511"/>
  </r>
  <r>
    <n v="434"/>
    <x v="90"/>
    <n v="1041"/>
    <s v="EB504"/>
    <n v="5"/>
    <s v="EB"/>
    <s v="eBooks"/>
    <s v="Cartesian Robots"/>
    <n v="12.99"/>
    <n v="64.95"/>
    <s v="Debor"/>
    <s v="Orhrt"/>
    <s v="dorhrtjc@sciencedaily.com"/>
    <s v="719-204-2619"/>
    <s v="19 Russell Circle"/>
    <s v="Pueblo"/>
    <s v="Colorado"/>
    <n v="81010"/>
    <s v="19 Russell Circle, Pueblo, Colorado 81010"/>
  </r>
  <r>
    <n v="435"/>
    <x v="90"/>
    <n v="400"/>
    <s v="DS307"/>
    <n v="5"/>
    <s v="DS"/>
    <s v="Drones"/>
    <s v="MICR-564K Drone"/>
    <n v="499"/>
    <n v="2495"/>
    <s v="Grant"/>
    <s v="Scandrett"/>
    <s v="gscandretta4@printfriendly.com"/>
    <s v="859-984-8382"/>
    <s v="240 Clyde Gallagher Point"/>
    <s v="Lexington"/>
    <s v="Kentucky"/>
    <n v="40596"/>
    <s v="240 Clyde Gallagher Point, Lexington, Kentucky 40596"/>
  </r>
  <r>
    <n v="436"/>
    <x v="90"/>
    <n v="1737"/>
    <s v="EB513"/>
    <n v="5"/>
    <s v="EB"/>
    <s v="eBooks"/>
    <s v="Photograph Drones"/>
    <n v="14.99"/>
    <n v="74.95"/>
    <s v="Karel"/>
    <s v="Lornsen"/>
    <s v="klornsenhy@is.gd"/>
    <s v="513-863-2101"/>
    <s v="493 Comanche Lane"/>
    <s v="Cincinnati"/>
    <s v="Ohio"/>
    <n v="45228"/>
    <s v="493 Comanche Lane, Cincinnati, Ohio 45228"/>
  </r>
  <r>
    <n v="437"/>
    <x v="91"/>
    <n v="1010"/>
    <s v="TV803"/>
    <n v="3"/>
    <s v="TV"/>
    <s v="Training Videos"/>
    <s v="Cloud Computing"/>
    <n v="29.99"/>
    <n v="89.97"/>
    <s v="Fredrika"/>
    <s v="Steers"/>
    <s v="fsteersiy@hatena.ne.jp"/>
    <s v="513-651-4419"/>
    <s v="470 Clemons Hill"/>
    <s v="Cincinnati"/>
    <s v="Ohio"/>
    <n v="45203"/>
    <s v="470 Clemons Hill, Cincinnati, Ohio 45203"/>
  </r>
  <r>
    <n v="438"/>
    <x v="91"/>
    <n v="211"/>
    <s v="RS704"/>
    <n v="5"/>
    <s v="RS"/>
    <s v="Robots"/>
    <s v="RLK-9920 Robot"/>
    <n v="699"/>
    <n v="3495"/>
    <s v="Lesli"/>
    <s v="Ormes"/>
    <s v="lormesn9@smh.com.au"/>
    <s v="309-235-8746"/>
    <s v="93 1st Court"/>
    <s v="Carol Stream"/>
    <s v="Illinois"/>
    <n v="60351"/>
    <s v="93 1st Court, Carol Stream, Illinois 60351"/>
  </r>
  <r>
    <n v="439"/>
    <x v="91"/>
    <n v="1355"/>
    <s v="TV805"/>
    <n v="4"/>
    <s v="TV"/>
    <s v="Training Videos"/>
    <s v="Industrial 3D Printing"/>
    <n v="49"/>
    <n v="196"/>
    <s v="Fairfax"/>
    <s v="Bendle"/>
    <s v="fbendle6o@cbc.ca"/>
    <s v="214-870-5666"/>
    <s v="846 Banding Lane"/>
    <s v="Dallas"/>
    <s v="Texas"/>
    <n v="75323"/>
    <s v="846 Banding Lane, Dallas, Texas 75323"/>
  </r>
  <r>
    <n v="440"/>
    <x v="92"/>
    <n v="763"/>
    <s v="DK203"/>
    <n v="6"/>
    <s v="DK"/>
    <s v="Drone Kits"/>
    <s v="BYOD-220"/>
    <n v="69"/>
    <n v="414"/>
    <s v="Charil"/>
    <s v="Seear"/>
    <s v="cseear5f@mashable.com"/>
    <s v="330-322-9246"/>
    <s v="95428 Nobel Trail"/>
    <s v="Akron"/>
    <s v="Ohio"/>
    <n v="44315"/>
    <s v="95428 Nobel Trail, Akron, Ohio 44315"/>
  </r>
  <r>
    <n v="441"/>
    <x v="92"/>
    <n v="1714"/>
    <s v="BP101"/>
    <n v="5"/>
    <s v="BP"/>
    <s v="Blueprints"/>
    <s v="All Eyes Drone Blueprint"/>
    <n v="9.99"/>
    <n v="49.95"/>
    <s v="Everett"/>
    <s v="Bartels-Ellis"/>
    <s v="ebartelsellisll@va.gov"/>
    <s v="815-527-6380"/>
    <s v="63426 Bellgrove Avenue"/>
    <s v="Rockford"/>
    <s v="Illinois"/>
    <n v="61105"/>
    <s v="63426 Bellgrove Avenue, Rockford, Illinois 61105"/>
  </r>
  <r>
    <n v="442"/>
    <x v="92"/>
    <n v="1389"/>
    <s v="BP105"/>
    <n v="3"/>
    <s v="BP"/>
    <s v="Blueprints"/>
    <s v="Creature Robot Arms Blueprint"/>
    <n v="12"/>
    <n v="36"/>
    <s v="Skipper"/>
    <s v="Bolger"/>
    <s v="sbolgerfn@epa.gov"/>
    <s v="916-234-8482"/>
    <s v="51919 Brown Plaza"/>
    <s v="Sacramento"/>
    <s v="California"/>
    <n v="94230"/>
    <s v="51919 Brown Plaza, Sacramento, California 94230"/>
  </r>
  <r>
    <n v="443"/>
    <x v="92"/>
    <n v="1416"/>
    <s v="DS302"/>
    <n v="4"/>
    <s v="DS"/>
    <s v="Drones"/>
    <s v="DC-304 Drone"/>
    <n v="395"/>
    <n v="1580"/>
    <s v="Bobby"/>
    <s v="Tissington"/>
    <s v="btissington3f@apple.com"/>
    <s v="972-970-7301"/>
    <s v="90128 Butterfield Drive"/>
    <s v="Dallas"/>
    <s v="Texas"/>
    <n v="75342"/>
    <s v="90128 Butterfield Drive, Dallas, Texas 75342"/>
  </r>
  <r>
    <n v="444"/>
    <x v="92"/>
    <n v="1972"/>
    <s v="EB511"/>
    <n v="2"/>
    <s v="EB"/>
    <s v="eBooks"/>
    <s v="Helicopter Drones"/>
    <n v="20.95"/>
    <n v="41.9"/>
    <s v="Car"/>
    <s v="Vasyutin"/>
    <s v="cvasyutin5i@wix.com"/>
    <s v="812-152-7125"/>
    <s v="21093 Anthes Pass"/>
    <s v="Evansville"/>
    <s v="Indiana"/>
    <n v="47705"/>
    <s v="21093 Anthes Pass, Evansville, Indiana 47705"/>
  </r>
  <r>
    <n v="445"/>
    <x v="92"/>
    <n v="779"/>
    <s v="RK602"/>
    <n v="3"/>
    <s v="RK"/>
    <s v="Robot Kits"/>
    <s v="BYOR-1000"/>
    <n v="189"/>
    <n v="567"/>
    <s v="Tallie"/>
    <s v="Niezen"/>
    <s v="tniezen6u@symantec.com"/>
    <s v="702-572-5316"/>
    <s v="11104 Becker Center"/>
    <s v="Las Vegas"/>
    <s v="Nevada"/>
    <n v="89105"/>
    <s v="11104 Becker Center, Las Vegas, Nevada 89105"/>
  </r>
  <r>
    <n v="446"/>
    <x v="92"/>
    <n v="1110"/>
    <s v="EB516"/>
    <n v="4"/>
    <s v="EB"/>
    <s v="eBooks"/>
    <s v="RTF Drones"/>
    <n v="16.989999999999998"/>
    <n v="67.959999999999994"/>
    <s v="Karlotte"/>
    <s v="Brookesbie"/>
    <s v="kbrookesbie95@opera.com"/>
    <s v="540-702-5355"/>
    <s v="209 Commercial Road"/>
    <s v="Roanoke"/>
    <s v="Virginia"/>
    <n v="24034"/>
    <s v="209 Commercial Road, Roanoke, Virginia 24034"/>
  </r>
  <r>
    <n v="447"/>
    <x v="92"/>
    <n v="209"/>
    <s v="TV802"/>
    <n v="1"/>
    <s v="TV"/>
    <s v="Training Videos"/>
    <s v="AI for Educators"/>
    <n v="49.95"/>
    <n v="49.95"/>
    <s v="Earvin"/>
    <s v="Askell"/>
    <s v="easkella0@eventbrite.com"/>
    <s v="504-932-0002"/>
    <s v="134 Cordelia Crossing"/>
    <s v="New Orleans"/>
    <s v="Louisiana"/>
    <n v="70129"/>
    <s v="134 Cordelia Crossing, New Orleans, Louisiana 70129"/>
  </r>
  <r>
    <n v="448"/>
    <x v="92"/>
    <n v="472"/>
    <s v="DK209"/>
    <n v="4"/>
    <s v="DK"/>
    <s v="Drone Kits"/>
    <s v="BYOD-550"/>
    <n v="179"/>
    <n v="716"/>
    <s v="Aguste"/>
    <s v="Olanda"/>
    <s v="aolanda1f@cornell.edu"/>
    <s v="814-818-5186"/>
    <s v="24 Bunker Hill Center"/>
    <s v="Johnstown"/>
    <s v="Pennsylvania"/>
    <n v="15906"/>
    <s v="24 Bunker Hill Center, Johnstown, Pennsylvania 15906"/>
  </r>
  <r>
    <n v="449"/>
    <x v="92"/>
    <n v="2067"/>
    <s v="RK605"/>
    <n v="1"/>
    <s v="RK"/>
    <s v="Robot Kits"/>
    <s v="BYOR-3000"/>
    <n v="214"/>
    <n v="214"/>
    <s v="Dell"/>
    <s v="Leuren"/>
    <s v="dleurenpk@google.com"/>
    <s v="214-698-8479"/>
    <s v="521 Crest Line Junction"/>
    <s v="Dallas"/>
    <s v="Texas"/>
    <n v="75277"/>
    <s v="521 Crest Line Junction, Dallas, Texas 75277"/>
  </r>
  <r>
    <n v="450"/>
    <x v="92"/>
    <n v="190"/>
    <s v="EB505"/>
    <n v="5"/>
    <s v="EB"/>
    <s v="eBooks"/>
    <s v="Delivery Drones"/>
    <n v="14.99"/>
    <n v="74.95"/>
    <s v="Edwin"/>
    <s v="Rowan"/>
    <s v="erowan6h@jigsy.com"/>
    <s v="214-295-8652"/>
    <s v="8297 Declaration Road"/>
    <s v="Mesquite"/>
    <s v="Texas"/>
    <n v="75185"/>
    <s v="8297 Declaration Road, Mesquite, Texas 75185"/>
  </r>
  <r>
    <n v="451"/>
    <x v="92"/>
    <n v="562"/>
    <s v="DS305"/>
    <n v="5"/>
    <s v="DS"/>
    <s v="Drones"/>
    <s v="DTI-84 Drone"/>
    <n v="455"/>
    <n v="2275"/>
    <s v="Kendell"/>
    <s v="Delleschi"/>
    <s v="kdelleschij@howstuffworks.com"/>
    <s v="706-254-7982"/>
    <s v="323 Welch Center"/>
    <s v="Columbus"/>
    <s v="Georgia"/>
    <n v="31914"/>
    <s v="323 Welch Center, Columbus, Georgia 31914"/>
  </r>
  <r>
    <n v="452"/>
    <x v="92"/>
    <n v="107"/>
    <s v="DS302"/>
    <n v="3"/>
    <s v="DS"/>
    <s v="Drones"/>
    <s v="DC-304 Drone"/>
    <n v="395"/>
    <n v="1185"/>
    <s v="Aurea"/>
    <s v="Bluschke"/>
    <s v="abluschkegz@narod.ru"/>
    <s v="408-265-6034"/>
    <s v="508 Graedel Plaza"/>
    <s v="San Jose"/>
    <s v="California"/>
    <n v="95123"/>
    <s v="508 Graedel Plaza, San Jose, California 95123"/>
  </r>
  <r>
    <n v="453"/>
    <x v="93"/>
    <n v="1418"/>
    <s v="RS702"/>
    <n v="2"/>
    <s v="RS"/>
    <s v="Robots"/>
    <s v="MICR-23K Robot"/>
    <n v="899"/>
    <n v="1798"/>
    <s v="Stanleigh"/>
    <s v="Geater"/>
    <s v="sgeater52@mashable.com"/>
    <s v="816-845-8604"/>
    <s v="4034 Corry Circle"/>
    <s v="Kansas City"/>
    <s v="Missouri"/>
    <n v="64179"/>
    <s v="4034 Corry Circle, Kansas City, Missouri 64179"/>
  </r>
  <r>
    <n v="454"/>
    <x v="93"/>
    <n v="1815"/>
    <s v="EB505"/>
    <n v="3"/>
    <s v="EB"/>
    <s v="eBooks"/>
    <s v="Delivery Drones"/>
    <n v="14.99"/>
    <n v="44.97"/>
    <s v="Emily"/>
    <s v="McMurdo"/>
    <s v="emcmurdore@ifeng.com"/>
    <s v="785-795-0662"/>
    <s v="46264 Merrick Street"/>
    <s v="Topeka"/>
    <s v="Kansas"/>
    <n v="66629"/>
    <s v="46264 Merrick Street, Topeka, Kansas 66629"/>
  </r>
  <r>
    <n v="455"/>
    <x v="93"/>
    <n v="303"/>
    <s v="DK205"/>
    <n v="3"/>
    <s v="DK"/>
    <s v="Drone Kits"/>
    <s v="BYOD-350"/>
    <n v="89.95"/>
    <n v="269.85000000000002"/>
    <s v="Betsy"/>
    <s v="Soal"/>
    <s v="bsoalqt@chicagotribune.com"/>
    <s v="919-551-6420"/>
    <s v="46324 Graedel Street"/>
    <s v="Durham"/>
    <s v="North Carolina"/>
    <n v="27705"/>
    <s v="46324 Graedel Street, Durham, North Carolina 27705"/>
  </r>
  <r>
    <n v="456"/>
    <x v="93"/>
    <n v="480"/>
    <s v="EB513"/>
    <n v="4"/>
    <s v="EB"/>
    <s v="eBooks"/>
    <s v="Photograph Drones"/>
    <n v="14.99"/>
    <n v="59.96"/>
    <s v="Aridatha"/>
    <s v="McEntagart"/>
    <s v="amcentagartde@bloglovin.com"/>
    <s v="408-992-2430"/>
    <s v="44 Milwaukee Parkway"/>
    <s v="San Jose"/>
    <s v="California"/>
    <n v="95194"/>
    <s v="44 Milwaukee Parkway, San Jose, California 95194"/>
  </r>
  <r>
    <n v="457"/>
    <x v="94"/>
    <n v="1365"/>
    <s v="DK206"/>
    <n v="2"/>
    <s v="DK"/>
    <s v="Drone Kits"/>
    <s v="BYOD-400"/>
    <n v="119"/>
    <n v="238"/>
    <s v="Kaleb"/>
    <s v="Jones"/>
    <s v="kjonesor@addthis.com"/>
    <s v="917-247-6911"/>
    <s v="70884 Haas Court"/>
    <s v="New York City"/>
    <s v="New York"/>
    <n v="10105"/>
    <s v="70884 Haas Court, New York City, New York 10105"/>
  </r>
  <r>
    <n v="458"/>
    <x v="94"/>
    <n v="848"/>
    <s v="BP101"/>
    <n v="4"/>
    <s v="BP"/>
    <s v="Blueprints"/>
    <s v="All Eyes Drone Blueprint"/>
    <n v="9.99"/>
    <n v="39.96"/>
    <s v="Carly"/>
    <s v="Neno"/>
    <s v="cnenolz@mediafire.com"/>
    <s v="630-944-0993"/>
    <s v="61016 Daystar Place"/>
    <s v="Aurora"/>
    <s v="Illinois"/>
    <n v="60505"/>
    <s v="61016 Daystar Place, Aurora, Illinois 60505"/>
  </r>
  <r>
    <n v="459"/>
    <x v="94"/>
    <n v="979"/>
    <s v="DK205"/>
    <n v="2"/>
    <s v="DK"/>
    <s v="Drone Kits"/>
    <s v="BYOD-350"/>
    <n v="89.95"/>
    <n v="179.9"/>
    <s v="Bria"/>
    <s v="Bartosch"/>
    <s v="bbartosch86@admin.ch"/>
    <s v="404-341-0254"/>
    <s v="1842 7th Avenue"/>
    <s v="Duluth"/>
    <s v="Georgia"/>
    <n v="30096"/>
    <s v="1842 7th Avenue, Duluth, Georgia 30096"/>
  </r>
  <r>
    <n v="460"/>
    <x v="94"/>
    <n v="756"/>
    <s v="TV809"/>
    <n v="5"/>
    <s v="TV"/>
    <s v="Training Videos"/>
    <s v="Understanding 3D Printing"/>
    <n v="42.99"/>
    <n v="214.95000000000002"/>
    <s v="Linea"/>
    <s v="Yardy"/>
    <s v="lyardy2t@psu.edu"/>
    <s v="605-948-8467"/>
    <s v="78803 South Pass"/>
    <s v="Sioux Falls"/>
    <s v="South Dakota"/>
    <n v="57110"/>
    <s v="78803 South Pass, Sioux Falls, South Dakota 57110"/>
  </r>
  <r>
    <n v="461"/>
    <x v="94"/>
    <n v="20"/>
    <s v="RK607"/>
    <n v="6"/>
    <s v="RK"/>
    <s v="Robot Kits"/>
    <s v="BYOR-4005"/>
    <n v="245"/>
    <n v="1470"/>
    <s v="Waylan"/>
    <s v="Waison"/>
    <s v="wwaisona4@people.com.cn"/>
    <s v="319-169-0577"/>
    <s v="7952 Lakewood Gardens Drive"/>
    <s v="Cedar Rapids"/>
    <s v="Iowa"/>
    <n v="52405"/>
    <s v="7952 Lakewood Gardens Drive, Cedar Rapids, Iowa 52405"/>
  </r>
  <r>
    <n v="462"/>
    <x v="94"/>
    <n v="1378"/>
    <s v="TV802"/>
    <n v="2"/>
    <s v="TV"/>
    <s v="Training Videos"/>
    <s v="AI for Educators"/>
    <n v="49.95"/>
    <n v="99.9"/>
    <s v="Rikki"/>
    <s v="Bevir"/>
    <s v="rbevirnj@blogspot.com"/>
    <s v="713-764-2077"/>
    <s v="733 Rieder Lane"/>
    <s v="Houston"/>
    <s v="Texas"/>
    <n v="77260"/>
    <s v="733 Rieder Lane, Houston, Texas 77260"/>
  </r>
  <r>
    <n v="463"/>
    <x v="94"/>
    <n v="1059"/>
    <s v="RS704"/>
    <n v="3"/>
    <s v="RS"/>
    <s v="Robots"/>
    <s v="RLK-9920 Robot"/>
    <n v="699"/>
    <n v="2097"/>
    <s v="Anjanette"/>
    <s v="Glendza"/>
    <s v="aglendzafn@istockphoto.com"/>
    <s v="619-749-4931"/>
    <s v="5407 Waxwing Point"/>
    <s v="San Diego"/>
    <s v="California"/>
    <n v="92191"/>
    <s v="5407 Waxwing Point, San Diego, California 92191"/>
  </r>
  <r>
    <n v="464"/>
    <x v="95"/>
    <n v="1315"/>
    <s v="BP110"/>
    <n v="4"/>
    <s v="BP"/>
    <s v="Blueprints"/>
    <s v="Sleepy Eye Blueprint"/>
    <n v="11.99"/>
    <n v="47.96"/>
    <s v="Christian"/>
    <s v="Kluger"/>
    <s v="cklugerlg@sfgate.com"/>
    <s v="619-694-2511"/>
    <s v="90 Springview Alley"/>
    <s v="San Diego"/>
    <s v="California"/>
    <n v="92132"/>
    <s v="90 Springview Alley, San Diego, California 92132"/>
  </r>
  <r>
    <n v="465"/>
    <x v="95"/>
    <n v="631"/>
    <s v="BP104"/>
    <n v="6"/>
    <s v="BP"/>
    <s v="Blueprints"/>
    <s v="Cat Robot Blueprint"/>
    <n v="4.99"/>
    <n v="29.94"/>
    <s v="Brear"/>
    <s v="Barthod"/>
    <s v="bbarthode@sina.com.cn"/>
    <s v="323-448-0622"/>
    <s v="87 Namekagon Junction"/>
    <s v="Long Beach"/>
    <s v="California"/>
    <n v="90805"/>
    <s v="87 Namekagon Junction, Long Beach, California 90805"/>
  </r>
  <r>
    <n v="466"/>
    <x v="95"/>
    <n v="735"/>
    <s v="DS304"/>
    <n v="2"/>
    <s v="DS"/>
    <s v="Drones"/>
    <s v="DTE-QFN20 Drone"/>
    <n v="250"/>
    <n v="500"/>
    <s v="Hubey"/>
    <s v="Haw"/>
    <s v="hhaw9q@answers.com"/>
    <s v="208-546-2209"/>
    <s v="31498 Onsgard Trail"/>
    <s v="Boise"/>
    <s v="Idaho"/>
    <n v="83716"/>
    <s v="31498 Onsgard Trail, Boise, Idaho 83716"/>
  </r>
  <r>
    <n v="467"/>
    <x v="95"/>
    <n v="403"/>
    <s v="EB519"/>
    <n v="4"/>
    <s v="EB"/>
    <s v="eBooks"/>
    <s v="Spherical Robots"/>
    <n v="16.75"/>
    <n v="67"/>
    <s v="Atalanta"/>
    <s v="Iveans"/>
    <s v="aiveanskk@wired.com"/>
    <s v="217-367-1101"/>
    <s v="3712 Farwell Junction"/>
    <s v="Springfield"/>
    <s v="Illinois"/>
    <n v="62711"/>
    <s v="3712 Farwell Junction, Springfield, Illinois 62711"/>
  </r>
  <r>
    <n v="468"/>
    <x v="95"/>
    <n v="1420"/>
    <s v="EB516"/>
    <n v="3"/>
    <s v="EB"/>
    <s v="eBooks"/>
    <s v="RTF Drones"/>
    <n v="16.989999999999998"/>
    <n v="50.97"/>
    <s v="Lotti"/>
    <s v="McCuis"/>
    <s v="lmccuisbj@digg.com"/>
    <s v="404-390-6872"/>
    <s v="8863 Hintze Trail"/>
    <s v="Lawrenceville"/>
    <s v="Georgia"/>
    <n v="30045"/>
    <s v="8863 Hintze Trail, Lawrenceville, Georgia 30045"/>
  </r>
  <r>
    <n v="469"/>
    <x v="96"/>
    <n v="385"/>
    <s v="BP105"/>
    <n v="5"/>
    <s v="BP"/>
    <s v="Blueprints"/>
    <s v="Creature Robot Arms Blueprint"/>
    <n v="12"/>
    <n v="60"/>
    <s v="Cathlene"/>
    <s v="Bayless"/>
    <s v="cbaylessm3@mayoclinic.com"/>
    <s v="304-986-0580"/>
    <s v="28 Ridgeway Drive"/>
    <s v="Charleston"/>
    <s v="West Virginia"/>
    <n v="25313"/>
    <s v="28 Ridgeway Drive, Charleston, West Virginia 25313"/>
  </r>
  <r>
    <n v="470"/>
    <x v="96"/>
    <n v="1101"/>
    <s v="DS301"/>
    <n v="5"/>
    <s v="DS"/>
    <s v="Drones"/>
    <s v="DA-SA702 Drone"/>
    <n v="399"/>
    <n v="1995"/>
    <s v="Lotti"/>
    <s v="Cridlon"/>
    <s v="lcridlonkj@sina.com.cn"/>
    <s v="217-724-8971"/>
    <s v="30 Rieder Avenue"/>
    <s v="Springfield"/>
    <s v="Illinois"/>
    <n v="62723"/>
    <s v="30 Rieder Avenue, Springfield, Illinois 62723"/>
  </r>
  <r>
    <n v="471"/>
    <x v="96"/>
    <n v="1869"/>
    <s v="EB518"/>
    <n v="3"/>
    <s v="EB"/>
    <s v="eBooks"/>
    <s v="Single Rotor Drones"/>
    <n v="14.99"/>
    <n v="44.97"/>
    <s v="Niles"/>
    <s v="Aaron"/>
    <s v="naaronoh@ihg.com"/>
    <s v="410-471-4373"/>
    <s v="669 8th Road"/>
    <s v="Baltimore"/>
    <s v="Maryland"/>
    <n v="21216"/>
    <s v="669 8th Road, Baltimore, Maryland 21216"/>
  </r>
  <r>
    <n v="472"/>
    <x v="96"/>
    <n v="345"/>
    <s v="RK602"/>
    <n v="5"/>
    <s v="RK"/>
    <s v="Robot Kits"/>
    <s v="BYOR-1000"/>
    <n v="189"/>
    <n v="945"/>
    <s v="Winona"/>
    <s v="Crewe"/>
    <s v="wcreweem@ycombinator.com"/>
    <s v="907-327-2711"/>
    <s v="23 Sunfield Street"/>
    <s v="Anchorage"/>
    <s v="Alaska"/>
    <n v="99522"/>
    <s v="23 Sunfield Street, Anchorage, Alaska 99522"/>
  </r>
  <r>
    <n v="473"/>
    <x v="96"/>
    <n v="335"/>
    <s v="EB520"/>
    <n v="5"/>
    <s v="EB"/>
    <s v="eBooks"/>
    <s v="Understanding Arduino"/>
    <n v="17.5"/>
    <n v="87.5"/>
    <s v="Clo"/>
    <s v="Illwell"/>
    <s v="cillwellk2@cdbaby.com"/>
    <s v="253-316-9740"/>
    <s v="6536 Hoepker Crossing"/>
    <s v="Tacoma"/>
    <s v="Washington"/>
    <n v="98417"/>
    <s v="6536 Hoepker Crossing, Tacoma, Washington 98417"/>
  </r>
  <r>
    <n v="474"/>
    <x v="96"/>
    <n v="1209"/>
    <s v="TV810"/>
    <n v="2"/>
    <s v="TV"/>
    <s v="Training Videos"/>
    <s v="Understanding Automation"/>
    <n v="44.95"/>
    <n v="89.9"/>
    <s v="Mordy"/>
    <s v="Braunston"/>
    <s v="mbraunstonn3@histats.com"/>
    <s v="212-739-3005"/>
    <s v="25805 Cody Trail"/>
    <s v="Brooklyn"/>
    <s v="New York"/>
    <n v="11254"/>
    <s v="25805 Cody Trail, Brooklyn, New York 11254"/>
  </r>
  <r>
    <n v="475"/>
    <x v="96"/>
    <n v="1173"/>
    <s v="TV811"/>
    <n v="4"/>
    <s v="TV"/>
    <s v="Training Videos"/>
    <s v="Understanding Drone Regulations"/>
    <n v="27.5"/>
    <n v="110"/>
    <s v="Kalil"/>
    <s v="Antyukhin"/>
    <s v="kantyukhingx@com.com"/>
    <s v="559-768-8581"/>
    <s v="30566 Truax Point"/>
    <s v="Fresno"/>
    <s v="California"/>
    <n v="93750"/>
    <s v="30566 Truax Point, Fresno, California 93750"/>
  </r>
  <r>
    <n v="476"/>
    <x v="96"/>
    <n v="314"/>
    <s v="EB507"/>
    <n v="3"/>
    <s v="EB"/>
    <s v="eBooks"/>
    <s v="Drone Building Essentials"/>
    <n v="13.99"/>
    <n v="41.97"/>
    <s v="Morgen"/>
    <s v="Meneer"/>
    <s v="mmeneerkx@symantec.com"/>
    <s v="386-984-9215"/>
    <s v="19 Arkansas Lane"/>
    <s v="Daytona Beach"/>
    <s v="Florida"/>
    <n v="32128"/>
    <s v="19 Arkansas Lane, Daytona Beach, Florida 32128"/>
  </r>
  <r>
    <n v="477"/>
    <x v="97"/>
    <n v="98"/>
    <s v="EB513"/>
    <n v="6"/>
    <s v="EB"/>
    <s v="eBooks"/>
    <s v="Photograph Drones"/>
    <n v="14.99"/>
    <n v="89.94"/>
    <s v="Anson"/>
    <s v="Anfusso"/>
    <s v="aanfussojg@t-online.de"/>
    <s v="319-871-1923"/>
    <s v="36 Tennessee Drive"/>
    <s v="Cedar Rapids"/>
    <s v="Iowa"/>
    <n v="52410"/>
    <s v="36 Tennessee Drive, Cedar Rapids, Iowa 52410"/>
  </r>
  <r>
    <n v="478"/>
    <x v="98"/>
    <n v="1676"/>
    <s v="EB504"/>
    <n v="5"/>
    <s v="EB"/>
    <s v="eBooks"/>
    <s v="Cartesian Robots"/>
    <n v="12.99"/>
    <n v="64.95"/>
    <s v="Alec"/>
    <s v="Trenfield"/>
    <s v="atrenfieldf6@nba.com"/>
    <s v="508-944-5651"/>
    <s v="588 Prairie Rose Court"/>
    <s v="Boston"/>
    <s v="Massachusetts"/>
    <n v="2114"/>
    <s v="588 Prairie Rose Court, Boston, Massachusetts 2114"/>
  </r>
  <r>
    <n v="479"/>
    <x v="98"/>
    <n v="962"/>
    <s v="RS706"/>
    <n v="2"/>
    <s v="RS"/>
    <s v="Robots"/>
    <s v="RWW-75 Robot"/>
    <n v="883"/>
    <n v="1766"/>
    <s v="Nari"/>
    <s v="Sexcey"/>
    <s v="nsexceyar@state.tx.us"/>
    <s v="989-800-0883"/>
    <s v="9940 Meadow Vale Road"/>
    <s v="Saginaw"/>
    <s v="Michigan"/>
    <n v="48609"/>
    <s v="9940 Meadow Vale Road, Saginaw, Michigan 48609"/>
  </r>
  <r>
    <n v="480"/>
    <x v="98"/>
    <n v="2005"/>
    <s v="EB509"/>
    <n v="3"/>
    <s v="EB"/>
    <s v="eBooks"/>
    <s v="GPS Drones"/>
    <n v="19.989999999999998"/>
    <n v="59.97"/>
    <s v="Grady"/>
    <s v="Shand"/>
    <s v="gshandq@un.org"/>
    <s v="727-968-5991"/>
    <s v="1859 Petterle Circle"/>
    <s v="Saint Petersburg"/>
    <s v="Florida"/>
    <n v="33715"/>
    <s v="1859 Petterle Circle, Saint Petersburg, Florida 33715"/>
  </r>
  <r>
    <n v="481"/>
    <x v="98"/>
    <n v="8"/>
    <s v="TV805"/>
    <n v="5"/>
    <s v="TV"/>
    <s v="Training Videos"/>
    <s v="Industrial 3D Printing"/>
    <n v="49"/>
    <n v="245"/>
    <s v="Binny"/>
    <s v="Whetson"/>
    <s v="bwhetsonio@amazon.de"/>
    <s v="585-968-0566"/>
    <s v="579 Sugar Circle"/>
    <s v="Rochester"/>
    <s v="New York"/>
    <n v="14619"/>
    <s v="579 Sugar Circle, Rochester, New York 14619"/>
  </r>
  <r>
    <n v="482"/>
    <x v="98"/>
    <n v="2109"/>
    <s v="DK205"/>
    <n v="3"/>
    <s v="DK"/>
    <s v="Drone Kits"/>
    <s v="BYOD-350"/>
    <n v="89.95"/>
    <n v="269.85000000000002"/>
    <s v="Stacy"/>
    <s v="Mahomet"/>
    <s v="smahomet19@thetimes.co.uk"/>
    <s v="502-131-2454"/>
    <s v="13892 Tennessee Place"/>
    <s v="Louisville"/>
    <s v="Kentucky"/>
    <n v="40293"/>
    <s v="13892 Tennessee Place, Louisville, Kentucky 40293"/>
  </r>
  <r>
    <n v="483"/>
    <x v="99"/>
    <n v="1070"/>
    <s v="DK208"/>
    <n v="2"/>
    <s v="DK"/>
    <s v="Drone Kits"/>
    <s v="BYOD-500"/>
    <n v="167"/>
    <n v="334"/>
    <s v="Elroy"/>
    <s v="Anfonsi"/>
    <s v="eanfonsipu@wunderground.com"/>
    <s v="321-859-8946"/>
    <s v="9092 Maple Alley"/>
    <s v="Orlando"/>
    <s v="Florida"/>
    <n v="32825"/>
    <s v="9092 Maple Alley, Orlando, Florida 32825"/>
  </r>
  <r>
    <n v="484"/>
    <x v="99"/>
    <n v="1388"/>
    <s v="DK208"/>
    <n v="3"/>
    <s v="DK"/>
    <s v="Drone Kits"/>
    <s v="BYOD-500"/>
    <n v="167"/>
    <n v="501"/>
    <s v="Spike"/>
    <s v="Blunsden"/>
    <s v="sblunsdenkd@geocities.jp"/>
    <s v="260-813-1420"/>
    <s v="7493 Gateway Pass"/>
    <s v="Fort Wayne"/>
    <s v="Indiana"/>
    <n v="46896"/>
    <s v="7493 Gateway Pass, Fort Wayne, Indiana 46896"/>
  </r>
  <r>
    <n v="485"/>
    <x v="99"/>
    <n v="1255"/>
    <s v="BP107"/>
    <n v="4"/>
    <s v="BP"/>
    <s v="Blueprints"/>
    <s v="Ladybug Robot Blueprint"/>
    <n v="12"/>
    <n v="48"/>
    <s v="Kelley"/>
    <s v="Essame"/>
    <s v="kessamehc@github.com"/>
    <s v="469-675-2233"/>
    <s v="296 Canary Court"/>
    <s v="Dallas"/>
    <s v="Texas"/>
    <n v="75241"/>
    <s v="296 Canary Court, Dallas, Texas 75241"/>
  </r>
  <r>
    <n v="486"/>
    <x v="99"/>
    <n v="321"/>
    <s v="EB511"/>
    <n v="4"/>
    <s v="EB"/>
    <s v="eBooks"/>
    <s v="Helicopter Drones"/>
    <n v="20.95"/>
    <n v="83.8"/>
    <s v="Vicky"/>
    <s v="Ilyinski"/>
    <s v="vilyinskioe@amazonaws.com"/>
    <s v="405-772-6246"/>
    <s v="413 Karstens Alley"/>
    <s v="Oklahoma City"/>
    <s v="Oklahoma"/>
    <n v="73109"/>
    <s v="413 Karstens Alley, Oklahoma City, Oklahoma 73109"/>
  </r>
  <r>
    <n v="487"/>
    <x v="99"/>
    <n v="1175"/>
    <s v="TV802"/>
    <n v="3"/>
    <s v="TV"/>
    <s v="Training Videos"/>
    <s v="AI for Educators"/>
    <n v="49.95"/>
    <n v="149.85000000000002"/>
    <s v="Johannah"/>
    <s v="Jackways"/>
    <s v="jjackwaysgw@wiley.com"/>
    <s v="917-857-0221"/>
    <s v="97979 Myrtle Way"/>
    <s v="Jamaica"/>
    <s v="New York"/>
    <n v="11436"/>
    <s v="97979 Myrtle Way, Jamaica, New York 11436"/>
  </r>
  <r>
    <n v="488"/>
    <x v="100"/>
    <n v="1370"/>
    <s v="EB506"/>
    <n v="4"/>
    <s v="EB"/>
    <s v="eBooks"/>
    <s v="Delta Robots"/>
    <n v="16.989999999999998"/>
    <n v="67.959999999999994"/>
    <s v="Maury"/>
    <s v="Tarr"/>
    <s v="mtarrjp@theglobeandmail.com"/>
    <s v="305-671-5937"/>
    <s v="85 Lakewood Gardens Road"/>
    <s v="Miami"/>
    <s v="Florida"/>
    <n v="33196"/>
    <s v="85 Lakewood Gardens Road, Miami, Florida 33196"/>
  </r>
  <r>
    <n v="489"/>
    <x v="100"/>
    <n v="1078"/>
    <s v="RS703"/>
    <n v="2"/>
    <s v="RS"/>
    <s v="Robots"/>
    <s v="RCB-889 Robot"/>
    <n v="549"/>
    <n v="1098"/>
    <s v="Johnathan"/>
    <s v="Ramsbotham"/>
    <s v="jramsbothamly@pagesperso-orange.fr"/>
    <s v="785-829-9822"/>
    <s v="793 Hanson Alley"/>
    <s v="Topeka"/>
    <s v="Kansas"/>
    <n v="66699"/>
    <s v="793 Hanson Alley, Topeka, Kansas 66699"/>
  </r>
  <r>
    <n v="490"/>
    <x v="100"/>
    <n v="820"/>
    <s v="EB501"/>
    <n v="5"/>
    <s v="EB"/>
    <s v="eBooks"/>
    <s v="Articulated Robots"/>
    <n v="23.99"/>
    <n v="119.94999999999999"/>
    <s v="Charlena"/>
    <s v="Mayworth"/>
    <s v="cmayworthi2@time.com"/>
    <s v="907-364-6287"/>
    <s v="463 Trailsway Crossing"/>
    <s v="Juneau"/>
    <s v="Alaska"/>
    <n v="99812"/>
    <s v="463 Trailsway Crossing, Juneau, Alaska 99812"/>
  </r>
  <r>
    <n v="491"/>
    <x v="100"/>
    <n v="1684"/>
    <s v="EB506"/>
    <n v="3"/>
    <s v="EB"/>
    <s v="eBooks"/>
    <s v="Delta Robots"/>
    <n v="16.989999999999998"/>
    <n v="50.97"/>
    <s v="Johny"/>
    <s v="Conibere"/>
    <s v="jconibereae@disqus.com"/>
    <s v="316-397-5015"/>
    <s v="399 Muir Plaza"/>
    <s v="Wichita"/>
    <s v="Kansas"/>
    <n v="67260"/>
    <s v="399 Muir Plaza, Wichita, Kansas 67260"/>
  </r>
  <r>
    <n v="492"/>
    <x v="101"/>
    <n v="373"/>
    <s v="EB502"/>
    <n v="2"/>
    <s v="EB"/>
    <s v="eBooks"/>
    <s v="Building Your First Robot"/>
    <n v="24.95"/>
    <n v="49.9"/>
    <s v="Marcy"/>
    <s v="Roderick"/>
    <s v="mroderickm4@gizmodo.com"/>
    <s v="314-836-1017"/>
    <s v="74 Armistice Point"/>
    <s v="Saint Louis"/>
    <s v="Missouri"/>
    <n v="63121"/>
    <s v="74 Armistice Point, Saint Louis, Missouri 63121"/>
  </r>
  <r>
    <n v="493"/>
    <x v="102"/>
    <n v="763"/>
    <s v="EB507"/>
    <n v="4"/>
    <s v="EB"/>
    <s v="eBooks"/>
    <s v="Drone Building Essentials"/>
    <n v="13.99"/>
    <n v="55.96"/>
    <s v="Charil"/>
    <s v="Seear"/>
    <s v="cseear5f@mashable.com"/>
    <s v="330-322-9246"/>
    <s v="95428 Nobel Trail"/>
    <s v="Akron"/>
    <s v="Ohio"/>
    <n v="44315"/>
    <s v="95428 Nobel Trail, Akron, Ohio 44315"/>
  </r>
  <r>
    <n v="494"/>
    <x v="102"/>
    <n v="1317"/>
    <s v="RS702"/>
    <n v="3"/>
    <s v="RS"/>
    <s v="Robots"/>
    <s v="MICR-23K Robot"/>
    <n v="899"/>
    <n v="2697"/>
    <s v="Ingaberg"/>
    <s v="MacKeogh"/>
    <s v="imackeoghhh@foxnews.com"/>
    <s v="202-251-6833"/>
    <s v="95 Morningstar Parkway"/>
    <s v="Washington"/>
    <s v="District of Columbia"/>
    <n v="20036"/>
    <s v="95 Morningstar Parkway, Washington, District of Columbia 20036"/>
  </r>
  <r>
    <n v="495"/>
    <x v="102"/>
    <n v="1006"/>
    <s v="TV806"/>
    <n v="5"/>
    <s v="TV"/>
    <s v="Training Videos"/>
    <s v="Mapping with Drones"/>
    <n v="49"/>
    <n v="245"/>
    <s v="Betteann"/>
    <s v="Grace"/>
    <s v="bgraceg3@nih.gov"/>
    <s v="970-156-9758"/>
    <s v="47281 Northview Park"/>
    <s v="Grand Junction"/>
    <s v="Colorado"/>
    <n v="81505"/>
    <s v="47281 Northview Park, Grand Junction, Colorado 81505"/>
  </r>
  <r>
    <n v="496"/>
    <x v="103"/>
    <n v="1407"/>
    <s v="DK203"/>
    <n v="5"/>
    <s v="DK"/>
    <s v="Drone Kits"/>
    <s v="BYOD-220"/>
    <n v="69"/>
    <n v="345"/>
    <s v="Kati"/>
    <s v="Genery"/>
    <s v="kgeneryda@howstuffworks.com"/>
    <s v="502-735-1253"/>
    <s v="532 Mallory Drive"/>
    <s v="Louisville"/>
    <s v="Kentucky"/>
    <n v="40225"/>
    <s v="532 Mallory Drive, Louisville, Kentucky 40225"/>
  </r>
  <r>
    <n v="497"/>
    <x v="103"/>
    <n v="242"/>
    <s v="DS307"/>
    <n v="4"/>
    <s v="DS"/>
    <s v="Drones"/>
    <s v="MICR-564K Drone"/>
    <n v="499"/>
    <n v="1996"/>
    <s v="Ab"/>
    <s v="Walsh"/>
    <s v="awalsh6a@mit.edu"/>
    <s v="704-331-6063"/>
    <s v="5787 Logan Avenue"/>
    <s v="Winston Salem"/>
    <s v="North Carolina"/>
    <n v="27105"/>
    <s v="5787 Logan Avenue, Winston Salem, North Carolina 27105"/>
  </r>
  <r>
    <n v="498"/>
    <x v="103"/>
    <n v="1153"/>
    <s v="DK205"/>
    <n v="5"/>
    <s v="DK"/>
    <s v="Drone Kits"/>
    <s v="BYOD-350"/>
    <n v="89.95"/>
    <n v="449.75"/>
    <s v="Vonny"/>
    <s v="Moreton"/>
    <s v="vmoretonpv@google.co.jp"/>
    <s v="702-412-2532"/>
    <s v="18855 Dayton Lane"/>
    <s v="Las Vegas"/>
    <s v="Nevada"/>
    <n v="89140"/>
    <s v="18855 Dayton Lane, Las Vegas, Nevada 89140"/>
  </r>
  <r>
    <n v="499"/>
    <x v="103"/>
    <n v="149"/>
    <s v="RS706"/>
    <n v="4"/>
    <s v="RS"/>
    <s v="Robots"/>
    <s v="RWW-75 Robot"/>
    <n v="883"/>
    <n v="3532"/>
    <s v="Lida"/>
    <s v="Hasard"/>
    <s v="lhasarddw@instagram.com"/>
    <s v="540-752-9926"/>
    <s v="8767 Almo Plaza"/>
    <s v="Roanoke"/>
    <s v="Virginia"/>
    <n v="24024"/>
    <s v="8767 Almo Plaza, Roanoke, Virginia 24024"/>
  </r>
  <r>
    <n v="500"/>
    <x v="104"/>
    <n v="1533"/>
    <s v="EB506"/>
    <n v="3"/>
    <s v="EB"/>
    <s v="eBooks"/>
    <s v="Delta Robots"/>
    <n v="16.989999999999998"/>
    <n v="50.97"/>
    <s v="Cyrus"/>
    <s v="Ranking"/>
    <s v="crankingmd@shareasale.com"/>
    <s v="916-748-6202"/>
    <s v="58 Goodland Drive"/>
    <s v="Sacramento"/>
    <s v="California"/>
    <n v="94230"/>
    <s v="58 Goodland Drive, Sacramento, California 94230"/>
  </r>
  <r>
    <n v="501"/>
    <x v="104"/>
    <n v="1933"/>
    <s v="BP106"/>
    <n v="4"/>
    <s v="BP"/>
    <s v="Blueprints"/>
    <s v="Hexacopter Drone Blueprint"/>
    <n v="8.99"/>
    <n v="35.96"/>
    <s v="Welch"/>
    <s v="Boncore"/>
    <s v="wboncorenr@so-net.ne.jp"/>
    <s v="302-891-9870"/>
    <s v="695 Roth Place"/>
    <s v="Wilmington"/>
    <s v="Delaware"/>
    <n v="19892"/>
    <s v="695 Roth Place, Wilmington, Delaware 19892"/>
  </r>
  <r>
    <n v="502"/>
    <x v="105"/>
    <n v="1547"/>
    <s v="TV801"/>
    <n v="3"/>
    <s v="TV"/>
    <s v="Training Videos"/>
    <s v="Aerial Security"/>
    <n v="36.99"/>
    <n v="110.97"/>
    <s v="Westbrooke"/>
    <s v="Conybear"/>
    <s v="wconybearoy@webnode.com"/>
    <s v="512-787-3932"/>
    <s v="49359 Onsgard Circle"/>
    <s v="Austin"/>
    <s v="Texas"/>
    <n v="78759"/>
    <s v="49359 Onsgard Circle, Austin, Texas 78759"/>
  </r>
  <r>
    <n v="503"/>
    <x v="105"/>
    <n v="449"/>
    <s v="BP107"/>
    <n v="5"/>
    <s v="BP"/>
    <s v="Blueprints"/>
    <s v="Ladybug Robot Blueprint"/>
    <n v="12"/>
    <n v="60"/>
    <s v="Chaim"/>
    <s v="Artist"/>
    <s v="cartist90@theatlantic.com"/>
    <s v="573-707-8734"/>
    <s v="393 Melrose Center"/>
    <s v="Columbia"/>
    <s v="Missouri"/>
    <n v="65211"/>
    <s v="393 Melrose Center, Columbia, Missouri 65211"/>
  </r>
  <r>
    <n v="504"/>
    <x v="105"/>
    <n v="1304"/>
    <s v="EB505"/>
    <n v="1"/>
    <s v="EB"/>
    <s v="eBooks"/>
    <s v="Delivery Drones"/>
    <n v="14.99"/>
    <n v="14.99"/>
    <s v="Una"/>
    <s v="Crosier"/>
    <s v="ucrosier1e@go.com"/>
    <s v="213-391-3212"/>
    <s v="30504 Doe Crossing Drive"/>
    <s v="Los Angeles"/>
    <s v="California"/>
    <n v="90189"/>
    <s v="30504 Doe Crossing Drive, Los Angeles, California 90189"/>
  </r>
  <r>
    <n v="505"/>
    <x v="105"/>
    <n v="1503"/>
    <s v="EB507"/>
    <n v="3"/>
    <s v="EB"/>
    <s v="eBooks"/>
    <s v="Drone Building Essentials"/>
    <n v="13.99"/>
    <n v="41.97"/>
    <s v="Bentley"/>
    <s v="Wansbury"/>
    <s v="bwansburyfy@cbsnews.com"/>
    <s v="603-196-4669"/>
    <s v="77407 Pennsylvania Parkway"/>
    <s v="Manchester"/>
    <s v="New Hampshire"/>
    <n v="3105"/>
    <s v="77407 Pennsylvania Parkway, Manchester, New Hampshire 3105"/>
  </r>
  <r>
    <n v="506"/>
    <x v="105"/>
    <n v="1840"/>
    <s v="RS703"/>
    <n v="4"/>
    <s v="RS"/>
    <s v="Robots"/>
    <s v="RCB-889 Robot"/>
    <n v="549"/>
    <n v="2196"/>
    <s v="Fawne"/>
    <s v="Mussared"/>
    <s v="fmussarede6@bbc.co.uk"/>
    <s v="954-221-1341"/>
    <s v="206 Eastwood Drive"/>
    <s v="Pompano Beach"/>
    <s v="Florida"/>
    <n v="33064"/>
    <s v="206 Eastwood Drive, Pompano Beach, Florida 33064"/>
  </r>
  <r>
    <n v="507"/>
    <x v="105"/>
    <n v="1654"/>
    <s v="RK603"/>
    <n v="2"/>
    <s v="RK"/>
    <s v="Robot Kits"/>
    <s v="BYOR-1500"/>
    <n v="189"/>
    <n v="378"/>
    <s v="Griz"/>
    <s v="Crufts"/>
    <s v="gcruftsg0@fda.gov"/>
    <s v="559-353-6330"/>
    <s v="70 Myrtle Lane"/>
    <s v="Fresno"/>
    <s v="California"/>
    <n v="93773"/>
    <s v="70 Myrtle Lane, Fresno, California 93773"/>
  </r>
  <r>
    <n v="508"/>
    <x v="106"/>
    <n v="551"/>
    <s v="TV810"/>
    <n v="3"/>
    <s v="TV"/>
    <s v="Training Videos"/>
    <s v="Understanding Automation"/>
    <n v="44.95"/>
    <n v="134.85000000000002"/>
    <s v="Amabelle"/>
    <s v="Kleinmintz"/>
    <s v="akleinmintz3g@xing.com"/>
    <s v="303-213-8224"/>
    <s v="4388 Dahle Trail"/>
    <s v="Littleton"/>
    <s v="Colorado"/>
    <n v="80161"/>
    <s v="4388 Dahle Trail, Littleton, Colorado 80161"/>
  </r>
  <r>
    <n v="509"/>
    <x v="106"/>
    <n v="1733"/>
    <s v="BP108"/>
    <n v="2"/>
    <s v="BP"/>
    <s v="Blueprints"/>
    <s v="Panda Robot Blueprint"/>
    <n v="7.99"/>
    <n v="15.98"/>
    <s v="Briant"/>
    <s v="Wybrow"/>
    <s v="bwybrowgy@multiply.com"/>
    <s v="202-470-9823"/>
    <s v="7406 Carberry Trail"/>
    <s v="Washington"/>
    <s v="District of Columbia"/>
    <n v="20226"/>
    <s v="7406 Carberry Trail, Washington, District of Columbia 20226"/>
  </r>
  <r>
    <n v="510"/>
    <x v="106"/>
    <n v="1115"/>
    <s v="RK607"/>
    <n v="3"/>
    <s v="RK"/>
    <s v="Robot Kits"/>
    <s v="BYOR-4005"/>
    <n v="245"/>
    <n v="735"/>
    <s v="Evanne"/>
    <s v="Bruce"/>
    <s v="ebrucejk@ftc.gov"/>
    <s v="347-643-0354"/>
    <s v="662 Hoffman Hill"/>
    <s v="Flushing"/>
    <s v="New York"/>
    <n v="11388"/>
    <s v="662 Hoffman Hill, Flushing, New York 11388"/>
  </r>
  <r>
    <n v="511"/>
    <x v="106"/>
    <n v="729"/>
    <s v="BP101"/>
    <n v="5"/>
    <s v="BP"/>
    <s v="Blueprints"/>
    <s v="All Eyes Drone Blueprint"/>
    <n v="9.99"/>
    <n v="49.95"/>
    <s v="Nerte"/>
    <s v="Shillabeer"/>
    <s v="nshillabeerle@skype.com"/>
    <s v="770-225-1309"/>
    <s v="78669 Kedzie Parkway"/>
    <s v="Atlanta"/>
    <s v="Georgia"/>
    <n v="30311"/>
    <s v="78669 Kedzie Parkway, Atlanta, Georgia 30311"/>
  </r>
  <r>
    <n v="512"/>
    <x v="107"/>
    <n v="1975"/>
    <s v="RK607"/>
    <n v="3"/>
    <s v="RK"/>
    <s v="Robot Kits"/>
    <s v="BYOR-4005"/>
    <n v="245"/>
    <n v="735"/>
    <s v="Avery"/>
    <s v="Avey"/>
    <s v="aaveyl7@disqus.com"/>
    <s v="412-373-3852"/>
    <s v="8380 Northfield Plaza"/>
    <s v="Pittsburgh"/>
    <s v="Pennsylvania"/>
    <n v="15250"/>
    <s v="8380 Northfield Plaza, Pittsburgh, Pennsylvania 15250"/>
  </r>
  <r>
    <n v="513"/>
    <x v="107"/>
    <n v="544"/>
    <s v="TV802"/>
    <n v="3"/>
    <s v="TV"/>
    <s v="Training Videos"/>
    <s v="AI for Educators"/>
    <n v="49.95"/>
    <n v="149.85000000000002"/>
    <s v="Jodi"/>
    <s v="Dallison"/>
    <s v="jdallisongf@foxnews.com"/>
    <s v="504-345-3769"/>
    <s v="2429 Sutherland Pass"/>
    <s v="New Orleans"/>
    <s v="Louisiana"/>
    <n v="70129"/>
    <s v="2429 Sutherland Pass, New Orleans, Louisiana 70129"/>
  </r>
  <r>
    <n v="514"/>
    <x v="107"/>
    <n v="534"/>
    <s v="EB502"/>
    <n v="3"/>
    <s v="EB"/>
    <s v="eBooks"/>
    <s v="Building Your First Robot"/>
    <n v="24.95"/>
    <n v="74.849999999999994"/>
    <s v="Winni"/>
    <s v="Denmead"/>
    <s v="wdenmead7q@go.com"/>
    <s v="504-415-0225"/>
    <s v="5339 Ridgeway Center"/>
    <s v="New Orleans"/>
    <s v="Louisiana"/>
    <n v="70165"/>
    <s v="5339 Ridgeway Center, New Orleans, Louisiana 70165"/>
  </r>
  <r>
    <n v="515"/>
    <x v="108"/>
    <n v="1860"/>
    <s v="DK208"/>
    <n v="1"/>
    <s v="DK"/>
    <s v="Drone Kits"/>
    <s v="BYOD-500"/>
    <n v="167"/>
    <n v="167"/>
    <s v="Lucien"/>
    <s v="Wakeford"/>
    <s v="lwakeforda@reuters.com"/>
    <s v="864-788-1380"/>
    <s v="84 Rockefeller Plaza"/>
    <s v="Greenville"/>
    <s v="South Carolina"/>
    <n v="29615"/>
    <s v="84 Rockefeller Plaza, Greenville, South Carolina 29615"/>
  </r>
  <r>
    <n v="516"/>
    <x v="108"/>
    <n v="1615"/>
    <s v="TV802"/>
    <n v="5"/>
    <s v="TV"/>
    <s v="Training Videos"/>
    <s v="AI for Educators"/>
    <n v="49.95"/>
    <n v="249.75"/>
    <s v="Victoria"/>
    <s v="Buttrey"/>
    <s v="vbuttrey4a@earthlink.net"/>
    <s v="210-821-0378"/>
    <s v="96 Lindbergh Park"/>
    <s v="San Antonio"/>
    <s v="Texas"/>
    <n v="78220"/>
    <s v="96 Lindbergh Park, San Antonio, Texas 78220"/>
  </r>
  <r>
    <n v="517"/>
    <x v="109"/>
    <n v="1964"/>
    <s v="DK208"/>
    <n v="5"/>
    <s v="DK"/>
    <s v="Drone Kits"/>
    <s v="BYOD-500"/>
    <n v="167"/>
    <n v="835"/>
    <s v="Loleta"/>
    <s v="Pilley"/>
    <s v="lpilleyi2@moonfruit.com"/>
    <s v="434-533-0610"/>
    <s v="45 Oriole Junction"/>
    <s v="Charlottesville"/>
    <s v="Virginia"/>
    <n v="22908"/>
    <s v="45 Oriole Junction, Charlottesville, Virginia 22908"/>
  </r>
  <r>
    <n v="518"/>
    <x v="109"/>
    <n v="530"/>
    <s v="EB511"/>
    <n v="4"/>
    <s v="EB"/>
    <s v="eBooks"/>
    <s v="Helicopter Drones"/>
    <n v="20.95"/>
    <n v="83.8"/>
    <s v="Horatio"/>
    <s v="Burd"/>
    <s v="hburdfd@wired.com"/>
    <s v="718-734-0556"/>
    <s v="7978 Shasta Road"/>
    <s v="Brooklyn"/>
    <s v="New York"/>
    <n v="11205"/>
    <s v="7978 Shasta Road, Brooklyn, New York 11205"/>
  </r>
  <r>
    <n v="519"/>
    <x v="109"/>
    <n v="355"/>
    <s v="EB509"/>
    <n v="3"/>
    <s v="EB"/>
    <s v="eBooks"/>
    <s v="GPS Drones"/>
    <n v="19.989999999999998"/>
    <n v="59.97"/>
    <s v="Cathi"/>
    <s v="Tierney"/>
    <s v="ctierney4p@myspace.com"/>
    <s v="202-439-9901"/>
    <s v="39984 Bowman Park"/>
    <s v="Washington"/>
    <s v="District of Columbia"/>
    <n v="20226"/>
    <s v="39984 Bowman Park, Washington, District of Columbia 20226"/>
  </r>
  <r>
    <n v="520"/>
    <x v="109"/>
    <n v="1332"/>
    <s v="DK204"/>
    <n v="6"/>
    <s v="DK"/>
    <s v="Drone Kits"/>
    <s v="BYOD-300"/>
    <n v="89"/>
    <n v="534"/>
    <s v="Deloria"/>
    <s v="Haddy"/>
    <s v="dhaddy14@slate.com"/>
    <s v="316-521-7084"/>
    <s v="11516 Buhler Avenue"/>
    <s v="Wichita"/>
    <s v="Kansas"/>
    <n v="67205"/>
    <s v="11516 Buhler Avenue, Wichita, Kansas 67205"/>
  </r>
  <r>
    <n v="521"/>
    <x v="109"/>
    <n v="133"/>
    <s v="EB513"/>
    <n v="3"/>
    <s v="EB"/>
    <s v="eBooks"/>
    <s v="Photograph Drones"/>
    <n v="14.99"/>
    <n v="44.97"/>
    <s v="Roby"/>
    <s v="Pitts"/>
    <s v="rpittsel@t.co"/>
    <s v="912-562-7602"/>
    <s v="2870 5th Trail"/>
    <s v="Savannah"/>
    <s v="Georgia"/>
    <n v="31416"/>
    <s v="2870 5th Trail, Savannah, Georgia 31416"/>
  </r>
  <r>
    <n v="522"/>
    <x v="110"/>
    <n v="1231"/>
    <s v="EB514"/>
    <n v="3"/>
    <s v="EB"/>
    <s v="eBooks"/>
    <s v="Polar Robots"/>
    <n v="23.99"/>
    <n v="71.97"/>
    <s v="Blythe"/>
    <s v="Vanshin"/>
    <s v="bvanshinjo@forbes.com"/>
    <s v="918-678-1928"/>
    <s v="230 Forster Place"/>
    <s v="Tulsa"/>
    <s v="Oklahoma"/>
    <n v="74193"/>
    <s v="230 Forster Place, Tulsa, Oklahoma 74193"/>
  </r>
  <r>
    <n v="523"/>
    <x v="110"/>
    <n v="423"/>
    <s v="RK603"/>
    <n v="1"/>
    <s v="RK"/>
    <s v="Robot Kits"/>
    <s v="BYOR-1500"/>
    <n v="189"/>
    <n v="189"/>
    <s v="Em"/>
    <s v="Blackader"/>
    <s v="eblackader1@timesonline.co.uk"/>
    <s v="209-434-4404"/>
    <s v="214 Melvin Court"/>
    <s v="Stockton"/>
    <s v="California"/>
    <n v="95205"/>
    <s v="214 Melvin Court, Stockton, California 95205"/>
  </r>
  <r>
    <n v="524"/>
    <x v="110"/>
    <n v="492"/>
    <s v="DS301"/>
    <n v="3"/>
    <s v="DS"/>
    <s v="Drones"/>
    <s v="DA-SA702 Drone"/>
    <n v="399"/>
    <n v="1197"/>
    <s v="Karalee"/>
    <s v="MacCawley"/>
    <s v="kmaccawley56@japanpost.jp"/>
    <s v="208-612-5613"/>
    <s v="9898 Union Center"/>
    <s v="Boise"/>
    <s v="Idaho"/>
    <n v="83705"/>
    <s v="9898 Union Center, Boise, Idaho 83705"/>
  </r>
  <r>
    <n v="525"/>
    <x v="111"/>
    <n v="99"/>
    <s v="EB502"/>
    <n v="3"/>
    <s v="EB"/>
    <s v="eBooks"/>
    <s v="Building Your First Robot"/>
    <n v="24.95"/>
    <n v="74.849999999999994"/>
    <s v="Marjie"/>
    <s v="Bodesson"/>
    <s v="mbodessondq@admin.ch"/>
    <s v="585-185-5026"/>
    <s v="52209 Manley Parkway"/>
    <s v="Rochester"/>
    <s v="New York"/>
    <n v="14683"/>
    <s v="52209 Manley Parkway, Rochester, New York 14683"/>
  </r>
  <r>
    <n v="526"/>
    <x v="111"/>
    <n v="1463"/>
    <s v="RK606"/>
    <n v="2"/>
    <s v="RK"/>
    <s v="Robot Kits"/>
    <s v="BYOR-3535"/>
    <n v="225"/>
    <n v="450"/>
    <s v="Bentley"/>
    <s v="Cawsby"/>
    <s v="bcawsbyol@economist.com"/>
    <s v="202-108-0938"/>
    <s v="615 Tennyson Parkway"/>
    <s v="Washington"/>
    <s v="District of Columbia"/>
    <n v="20029"/>
    <s v="615 Tennyson Parkway, Washington, District of Columbia 20029"/>
  </r>
  <r>
    <n v="527"/>
    <x v="111"/>
    <n v="1335"/>
    <s v="DS303"/>
    <n v="2"/>
    <s v="DS"/>
    <s v="Drones"/>
    <s v="DTD-7000 Drone"/>
    <n v="450"/>
    <n v="900"/>
    <s v="Elora"/>
    <s v="Ponde"/>
    <s v="epondei9@1688.com"/>
    <s v="516-770-7460"/>
    <s v="306 Burning Wood Pass"/>
    <s v="Port Washington"/>
    <s v="New York"/>
    <n v="11054"/>
    <s v="306 Burning Wood Pass, Port Washington, New York 11054"/>
  </r>
  <r>
    <n v="528"/>
    <x v="112"/>
    <n v="12"/>
    <s v="TV807"/>
    <n v="5"/>
    <s v="TV"/>
    <s v="Training Videos"/>
    <s v="Open Source Code"/>
    <n v="32.950000000000003"/>
    <n v="164.75"/>
    <s v="Gerard"/>
    <s v="Witherdon"/>
    <s v="gwitherdon8m@ow.ly"/>
    <s v="405-794-2184"/>
    <s v="27 Golf View Parkway"/>
    <s v="Norman"/>
    <s v="Oklahoma"/>
    <n v="73071"/>
    <s v="27 Golf View Parkway, Norman, Oklahoma 73071"/>
  </r>
  <r>
    <n v="529"/>
    <x v="112"/>
    <n v="1818"/>
    <s v="RS702"/>
    <n v="2"/>
    <s v="RS"/>
    <s v="Robots"/>
    <s v="MICR-23K Robot"/>
    <n v="899"/>
    <n v="1798"/>
    <s v="Ethe"/>
    <s v="Rawlison"/>
    <s v="erawlisonnz@umn.edu"/>
    <s v="215-745-0648"/>
    <s v="54 Anthes Crossing"/>
    <s v="Philadelphia"/>
    <s v="Pennsylvania"/>
    <n v="19115"/>
    <s v="54 Anthes Crossing, Philadelphia, Pennsylvania 19115"/>
  </r>
  <r>
    <n v="530"/>
    <x v="112"/>
    <n v="897"/>
    <s v="EB503"/>
    <n v="1"/>
    <s v="EB"/>
    <s v="eBooks"/>
    <s v="Building Your Own Drone"/>
    <n v="24.99"/>
    <n v="24.99"/>
    <s v="Prisca"/>
    <s v="McTerlagh"/>
    <s v="pmcterlaghct@joomla.org"/>
    <s v="559-456-3212"/>
    <s v="738 Vernon Road"/>
    <s v="Fresno"/>
    <s v="California"/>
    <n v="93786"/>
    <s v="738 Vernon Road, Fresno, California 93786"/>
  </r>
  <r>
    <n v="531"/>
    <x v="113"/>
    <n v="743"/>
    <s v="DS301"/>
    <n v="5"/>
    <s v="DS"/>
    <s v="Drones"/>
    <s v="DA-SA702 Drone"/>
    <n v="399"/>
    <n v="1995"/>
    <s v="Jenna"/>
    <s v="Crofts"/>
    <s v="jcrofts3q@howstuffworks.com"/>
    <s v="952-830-6310"/>
    <s v="50 Farragut Center"/>
    <s v="Young America"/>
    <s v="Minnesota"/>
    <n v="55564"/>
    <s v="50 Farragut Center, Young America, Minnesota 55564"/>
  </r>
  <r>
    <n v="532"/>
    <x v="113"/>
    <n v="493"/>
    <s v="BP107"/>
    <n v="3"/>
    <s v="BP"/>
    <s v="Blueprints"/>
    <s v="Ladybug Robot Blueprint"/>
    <n v="12"/>
    <n v="36"/>
    <s v="Robby"/>
    <s v="Dury"/>
    <s v="rduryd9@scientificamerican.com"/>
    <s v="414-270-5203"/>
    <s v="7462 Springs Lane"/>
    <s v="Milwaukee"/>
    <s v="Wisconsin"/>
    <n v="53263"/>
    <s v="7462 Springs Lane, Milwaukee, Wisconsin 53263"/>
  </r>
  <r>
    <n v="533"/>
    <x v="113"/>
    <n v="1732"/>
    <s v="EB516"/>
    <n v="5"/>
    <s v="EB"/>
    <s v="eBooks"/>
    <s v="RTF Drones"/>
    <n v="16.989999999999998"/>
    <n v="84.949999999999989"/>
    <s v="Brett"/>
    <s v="Blues"/>
    <s v="bbluesnx@scientificamerican.com"/>
    <s v="417-853-1183"/>
    <s v="60 Michigan Drive"/>
    <s v="Springfield"/>
    <s v="Missouri"/>
    <n v="65805"/>
    <s v="60 Michigan Drive, Springfield, Missouri 65805"/>
  </r>
  <r>
    <n v="534"/>
    <x v="113"/>
    <n v="485"/>
    <s v="BP108"/>
    <n v="5"/>
    <s v="BP"/>
    <s v="Blueprints"/>
    <s v="Panda Robot Blueprint"/>
    <n v="7.99"/>
    <n v="39.950000000000003"/>
    <s v="Yvette"/>
    <s v="Mayze"/>
    <s v="ymayzebv@gravatar.com"/>
    <s v="410-627-0514"/>
    <s v="5445 Sullivan Park"/>
    <s v="Ridgely"/>
    <s v="Maryland"/>
    <n v="21684"/>
    <s v="5445 Sullivan Park, Ridgely, Maryland 21684"/>
  </r>
  <r>
    <n v="535"/>
    <x v="114"/>
    <n v="525"/>
    <s v="EB504"/>
    <n v="3"/>
    <s v="EB"/>
    <s v="eBooks"/>
    <s v="Cartesian Robots"/>
    <n v="12.99"/>
    <n v="38.97"/>
    <s v="Jimmie"/>
    <s v="Gell"/>
    <s v="jgell7c@miibeian.gov.cn"/>
    <s v="916-442-5345"/>
    <s v="4098 4th Road"/>
    <s v="Sacramento"/>
    <s v="California"/>
    <n v="94280"/>
    <s v="4098 4th Road, Sacramento, California 94280"/>
  </r>
  <r>
    <n v="536"/>
    <x v="114"/>
    <n v="868"/>
    <s v="TV812"/>
    <n v="4"/>
    <s v="TV"/>
    <s v="Training Videos"/>
    <s v="Understanding Raspberry PI"/>
    <n v="28.99"/>
    <n v="115.96"/>
    <s v="Bobby"/>
    <s v="Froom"/>
    <s v="bfroomq@acquirethisname.com"/>
    <s v="801-348-7036"/>
    <s v="69 Warrior Way"/>
    <s v="Salt Lake City"/>
    <s v="Utah"/>
    <n v="84140"/>
    <s v="69 Warrior Way, Salt Lake City, Utah 84140"/>
  </r>
  <r>
    <n v="537"/>
    <x v="114"/>
    <n v="344"/>
    <s v="BP101"/>
    <n v="4"/>
    <s v="BP"/>
    <s v="Blueprints"/>
    <s v="All Eyes Drone Blueprint"/>
    <n v="9.99"/>
    <n v="39.96"/>
    <s v="Roselia"/>
    <s v="Cullip"/>
    <s v="rcullip99@hubpages.com"/>
    <s v="425-499-0693"/>
    <s v="39443 Shoshone Circle"/>
    <s v="Seattle"/>
    <s v="Washington"/>
    <n v="98115"/>
    <s v="39443 Shoshone Circle, Seattle, Washington 98115"/>
  </r>
  <r>
    <n v="538"/>
    <x v="114"/>
    <n v="206"/>
    <s v="BP102"/>
    <n v="2"/>
    <s v="BP"/>
    <s v="Blueprints"/>
    <s v="Bsquare Robot Blueprint"/>
    <n v="8.99"/>
    <n v="17.98"/>
    <s v="Buiron"/>
    <s v="Haycock"/>
    <s v="bhaycock23@kickstarter.com"/>
    <s v="605-755-0590"/>
    <s v="395 Oakridge Parkway"/>
    <s v="Sioux Falls"/>
    <s v="South Dakota"/>
    <n v="57198"/>
    <s v="395 Oakridge Parkway, Sioux Falls, South Dakota 57198"/>
  </r>
  <r>
    <n v="539"/>
    <x v="114"/>
    <n v="1315"/>
    <s v="EB506"/>
    <n v="3"/>
    <s v="EB"/>
    <s v="eBooks"/>
    <s v="Delta Robots"/>
    <n v="16.989999999999998"/>
    <n v="50.97"/>
    <s v="Christian"/>
    <s v="Kluger"/>
    <s v="cklugerlg@sfgate.com"/>
    <s v="619-694-2511"/>
    <s v="90 Springview Alley"/>
    <s v="San Diego"/>
    <s v="California"/>
    <n v="92132"/>
    <s v="90 Springview Alley, San Diego, California 92132"/>
  </r>
  <r>
    <n v="540"/>
    <x v="114"/>
    <n v="1371"/>
    <s v="RS702"/>
    <n v="5"/>
    <s v="RS"/>
    <s v="Robots"/>
    <s v="MICR-23K Robot"/>
    <n v="899"/>
    <n v="4495"/>
    <s v="Nissy"/>
    <s v="Guion"/>
    <s v="nguionk1@artisteer.com"/>
    <s v="916-383-8509"/>
    <s v="42 Longview Plaza"/>
    <s v="Sacramento"/>
    <s v="California"/>
    <n v="94250"/>
    <s v="42 Longview Plaza, Sacramento, California 94250"/>
  </r>
  <r>
    <n v="541"/>
    <x v="114"/>
    <n v="422"/>
    <s v="RS707"/>
    <n v="3"/>
    <s v="RS"/>
    <s v="Robots"/>
    <s v="RXW-9807 Robot"/>
    <n v="599"/>
    <n v="1797"/>
    <s v="Lucita"/>
    <s v="Lesper"/>
    <s v="llespercx@com.com"/>
    <s v="515-193-2721"/>
    <s v="393 Holmberg Center"/>
    <s v="Des Moines"/>
    <s v="Iowa"/>
    <n v="50315"/>
    <s v="393 Holmberg Center, Des Moines, Iowa 50315"/>
  </r>
  <r>
    <n v="542"/>
    <x v="115"/>
    <n v="1398"/>
    <s v="DS305"/>
    <n v="4"/>
    <s v="DS"/>
    <s v="Drones"/>
    <s v="DTI-84 Drone"/>
    <n v="455"/>
    <n v="1820"/>
    <s v="Noam"/>
    <s v="Mariyushkin"/>
    <s v="nmariyushkinp6@instagram.com"/>
    <s v="502-808-7843"/>
    <s v="68063 Talisman Way"/>
    <s v="Louisville"/>
    <s v="Kentucky"/>
    <n v="40250"/>
    <s v="68063 Talisman Way, Louisville, Kentucky 40250"/>
  </r>
  <r>
    <n v="543"/>
    <x v="115"/>
    <n v="1561"/>
    <s v="TV809"/>
    <n v="3"/>
    <s v="TV"/>
    <s v="Training Videos"/>
    <s v="Understanding 3D Printing"/>
    <n v="42.99"/>
    <n v="128.97"/>
    <s v="Gennifer"/>
    <s v="Ballendine"/>
    <s v="gballendined2@trellian.com"/>
    <s v="770-301-0335"/>
    <s v="960 Judy Court"/>
    <s v="Decatur"/>
    <s v="Georgia"/>
    <n v="30089"/>
    <s v="960 Judy Court, Decatur, Georgia 30089"/>
  </r>
  <r>
    <n v="544"/>
    <x v="115"/>
    <n v="1741"/>
    <s v="EB508"/>
    <n v="4"/>
    <s v="EB"/>
    <s v="eBooks"/>
    <s v="Fixed Wing Drones"/>
    <n v="15.5"/>
    <n v="62"/>
    <s v="Raina"/>
    <s v="Ranyelld"/>
    <s v="rranyelld5n@msn.com"/>
    <s v="805-711-8128"/>
    <s v="83 Mayer Point"/>
    <s v="Oxnard"/>
    <s v="California"/>
    <n v="93034"/>
    <s v="83 Mayer Point, Oxnard, California 93034"/>
  </r>
  <r>
    <n v="545"/>
    <x v="116"/>
    <n v="1565"/>
    <s v="BP101"/>
    <n v="4"/>
    <s v="BP"/>
    <s v="Blueprints"/>
    <s v="All Eyes Drone Blueprint"/>
    <n v="9.99"/>
    <n v="39.96"/>
    <s v="Ward"/>
    <s v="Kilcullen"/>
    <s v="wkilcullenij@canalblog.com"/>
    <s v="717-434-5647"/>
    <s v="7324 Porter Center"/>
    <s v="Lancaster"/>
    <s v="Pennsylvania"/>
    <n v="17622"/>
    <s v="7324 Porter Center, Lancaster, Pennsylvania 17622"/>
  </r>
  <r>
    <n v="546"/>
    <x v="117"/>
    <n v="1911"/>
    <s v="EB517"/>
    <n v="4"/>
    <s v="EB"/>
    <s v="eBooks"/>
    <s v="SCARA Robots"/>
    <n v="19.5"/>
    <n v="78"/>
    <s v="Winnifred"/>
    <s v="Oxlee"/>
    <s v="woxleemg@europa.eu"/>
    <s v="954-691-2614"/>
    <s v="129 Bayside Street"/>
    <s v="Miami"/>
    <s v="Florida"/>
    <n v="33142"/>
    <s v="129 Bayside Street, Miami, Florida 33142"/>
  </r>
  <r>
    <n v="547"/>
    <x v="117"/>
    <n v="1328"/>
    <s v="BP110"/>
    <n v="2"/>
    <s v="BP"/>
    <s v="Blueprints"/>
    <s v="Sleepy Eye Blueprint"/>
    <n v="11.99"/>
    <n v="23.98"/>
    <s v="Debera"/>
    <s v="McKinlay"/>
    <s v="dmckinlayoj@google.fr"/>
    <s v="818-617-4302"/>
    <s v="13228 American Street"/>
    <s v="Los Angeles"/>
    <s v="California"/>
    <n v="90065"/>
    <s v="13228 American Street, Los Angeles, California 90065"/>
  </r>
  <r>
    <n v="548"/>
    <x v="118"/>
    <n v="810"/>
    <s v="EB511"/>
    <n v="5"/>
    <s v="EB"/>
    <s v="eBooks"/>
    <s v="Helicopter Drones"/>
    <n v="20.95"/>
    <n v="104.75"/>
    <s v="Dniren"/>
    <s v="Choudhury"/>
    <s v="dchoudhury7a@yale.edu"/>
    <s v="425-356-1630"/>
    <s v="2247 Jenna Trail"/>
    <s v="Seattle"/>
    <s v="Washington"/>
    <n v="98140"/>
    <s v="2247 Jenna Trail, Seattle, Washington 98140"/>
  </r>
  <r>
    <n v="549"/>
    <x v="118"/>
    <n v="659"/>
    <s v="EB517"/>
    <n v="2"/>
    <s v="EB"/>
    <s v="eBooks"/>
    <s v="SCARA Robots"/>
    <n v="19.5"/>
    <n v="39"/>
    <s v="Philipa"/>
    <s v="Tomeo"/>
    <s v="ptomeod@cpanel.net"/>
    <s v="806-822-7575"/>
    <s v="52 Superior Parkway"/>
    <s v="Amarillo"/>
    <s v="Texas"/>
    <n v="79118"/>
    <s v="52 Superior Parkway, Amarillo, Texas 79118"/>
  </r>
  <r>
    <n v="550"/>
    <x v="118"/>
    <n v="372"/>
    <s v="TV806"/>
    <n v="3"/>
    <s v="TV"/>
    <s v="Training Videos"/>
    <s v="Mapping with Drones"/>
    <n v="49"/>
    <n v="147"/>
    <s v="Lanni"/>
    <s v="Hyder"/>
    <s v="lhydermu@microsoft.com"/>
    <s v="510-321-6339"/>
    <s v="207 Pierstorff Lane"/>
    <s v="Oakland"/>
    <s v="California"/>
    <n v="94611"/>
    <s v="207 Pierstorff Lane, Oakland, California 94611"/>
  </r>
  <r>
    <n v="551"/>
    <x v="118"/>
    <n v="740"/>
    <s v="RK604"/>
    <n v="3"/>
    <s v="RK"/>
    <s v="Robot Kits"/>
    <s v="BYOR-2640S"/>
    <n v="189"/>
    <n v="567"/>
    <s v="Kendra"/>
    <s v="Twallin"/>
    <s v="ktwallinin@berkeley.edu"/>
    <s v="571-338-7601"/>
    <s v="84 Rowland Center"/>
    <s v="Falls Church"/>
    <s v="Virginia"/>
    <n v="22047"/>
    <s v="84 Rowland Center, Falls Church, Virginia 22047"/>
  </r>
  <r>
    <n v="552"/>
    <x v="118"/>
    <n v="1734"/>
    <s v="BP107"/>
    <n v="6"/>
    <s v="BP"/>
    <s v="Blueprints"/>
    <s v="Ladybug Robot Blueprint"/>
    <n v="12"/>
    <n v="72"/>
    <s v="Theadora"/>
    <s v="Pavlov"/>
    <s v="tpavlovnh@nps.gov"/>
    <s v="626-924-1282"/>
    <s v="44815 Meadow Ridge Plaza"/>
    <s v="Pasadena"/>
    <s v="California"/>
    <n v="91103"/>
    <s v="44815 Meadow Ridge Plaza, Pasadena, California 91103"/>
  </r>
  <r>
    <n v="553"/>
    <x v="119"/>
    <n v="1116"/>
    <s v="TV801"/>
    <n v="6"/>
    <s v="TV"/>
    <s v="Training Videos"/>
    <s v="Aerial Security"/>
    <n v="36.99"/>
    <n v="221.94"/>
    <s v="Terry"/>
    <s v="Fern"/>
    <s v="tfernhk@trellian.com"/>
    <s v="206-386-5524"/>
    <s v="89 Brown Avenue"/>
    <s v="Seattle"/>
    <s v="Washington"/>
    <n v="98185"/>
    <s v="89 Brown Avenue, Seattle, Washington 98185"/>
  </r>
  <r>
    <n v="554"/>
    <x v="119"/>
    <n v="954"/>
    <s v="RK607"/>
    <n v="3"/>
    <s v="RK"/>
    <s v="Robot Kits"/>
    <s v="BYOR-4005"/>
    <n v="245"/>
    <n v="735"/>
    <s v="Llewellyn"/>
    <s v="Fromont"/>
    <s v="lfromonte9@de.vu"/>
    <s v="205-279-7028"/>
    <s v="14 Rowland Lane"/>
    <s v="Birmingham"/>
    <s v="Alabama"/>
    <n v="35244"/>
    <s v="14 Rowland Lane, Birmingham, Alabama 35244"/>
  </r>
  <r>
    <n v="555"/>
    <x v="119"/>
    <n v="1837"/>
    <s v="BP104"/>
    <n v="5"/>
    <s v="BP"/>
    <s v="Blueprints"/>
    <s v="Cat Robot Blueprint"/>
    <n v="4.99"/>
    <n v="24.950000000000003"/>
    <s v="Avrom"/>
    <s v="Fullagar"/>
    <s v="afullagarpv@tamu.edu"/>
    <s v="847-127-1340"/>
    <s v="9560 Summer Ridge Crossing"/>
    <s v="Schaumburg"/>
    <s v="Illinois"/>
    <n v="60193"/>
    <s v="9560 Summer Ridge Crossing, Schaumburg, Illinois 60193"/>
  </r>
  <r>
    <n v="556"/>
    <x v="119"/>
    <n v="1660"/>
    <s v="RS705"/>
    <n v="3"/>
    <s v="RS"/>
    <s v="Robots"/>
    <s v="RQTE-554 Robot"/>
    <n v="684"/>
    <n v="2052"/>
    <s v="Pearl"/>
    <s v="Lory"/>
    <s v="ploryf4@slideshare.net"/>
    <s v="402-430-0500"/>
    <s v="958 Pearson Trail"/>
    <s v="Omaha"/>
    <s v="Nebraska"/>
    <n v="68144"/>
    <s v="958 Pearson Trail, Omaha, Nebraska 68144"/>
  </r>
  <r>
    <n v="557"/>
    <x v="119"/>
    <n v="720"/>
    <s v="EB517"/>
    <n v="4"/>
    <s v="EB"/>
    <s v="eBooks"/>
    <s v="SCARA Robots"/>
    <n v="19.5"/>
    <n v="78"/>
    <s v="Rhody"/>
    <s v="Hankey"/>
    <s v="rhankey71@jigsy.com"/>
    <s v="314-947-2129"/>
    <s v="5086 Buhler Street"/>
    <s v="Saint Louis"/>
    <s v="Missouri"/>
    <n v="63180"/>
    <s v="5086 Buhler Street, Saint Louis, Missouri 63180"/>
  </r>
  <r>
    <n v="558"/>
    <x v="120"/>
    <n v="943"/>
    <s v="BP110"/>
    <n v="2"/>
    <s v="BP"/>
    <s v="Blueprints"/>
    <s v="Sleepy Eye Blueprint"/>
    <n v="11.99"/>
    <n v="23.98"/>
    <s v="Vonnie"/>
    <s v="Purvey"/>
    <s v="vpurveykv@w3.org"/>
    <s v="503-299-6839"/>
    <s v="731 Magdeline Trail"/>
    <s v="Portland"/>
    <s v="Oregon"/>
    <n v="97221"/>
    <s v="731 Magdeline Trail, Portland, Oregon 97221"/>
  </r>
  <r>
    <n v="559"/>
    <x v="120"/>
    <n v="1846"/>
    <s v="DK208"/>
    <n v="2"/>
    <s v="DK"/>
    <s v="Drone Kits"/>
    <s v="BYOD-500"/>
    <n v="167"/>
    <n v="334"/>
    <s v="Murray"/>
    <s v="Keys"/>
    <s v="mkeysp4@gizmodo.com"/>
    <s v="909-165-9386"/>
    <s v="33 Graedel Parkway"/>
    <s v="San Bernardino"/>
    <s v="California"/>
    <n v="92424"/>
    <s v="33 Graedel Parkway, San Bernardino, California 92424"/>
  </r>
  <r>
    <n v="560"/>
    <x v="121"/>
    <n v="1809"/>
    <s v="DS305"/>
    <n v="2"/>
    <s v="DS"/>
    <s v="Drones"/>
    <s v="DTI-84 Drone"/>
    <n v="455"/>
    <n v="910"/>
    <s v="Saundra"/>
    <s v="Ambler"/>
    <s v="samblerrf@dagondesign.com"/>
    <s v="412-676-9574"/>
    <s v="82926 Russell Trail"/>
    <s v="Pittsburgh"/>
    <s v="Pennsylvania"/>
    <n v="15220"/>
    <s v="82926 Russell Trail, Pittsburgh, Pennsylvania 15220"/>
  </r>
  <r>
    <n v="561"/>
    <x v="122"/>
    <n v="1249"/>
    <s v="BP105"/>
    <n v="2"/>
    <s v="BP"/>
    <s v="Blueprints"/>
    <s v="Creature Robot Arms Blueprint"/>
    <n v="12"/>
    <n v="24"/>
    <s v="Curran"/>
    <s v="Oaks"/>
    <s v="coaks1g@gravatar.com"/>
    <s v="760-980-3555"/>
    <s v="80955 Comanche Hill"/>
    <s v="San Bernardino"/>
    <s v="California"/>
    <n v="92415"/>
    <s v="80955 Comanche Hill, San Bernardino, California 92415"/>
  </r>
  <r>
    <n v="562"/>
    <x v="122"/>
    <n v="794"/>
    <s v="BP110"/>
    <n v="2"/>
    <s v="BP"/>
    <s v="Blueprints"/>
    <s v="Sleepy Eye Blueprint"/>
    <n v="11.99"/>
    <n v="23.98"/>
    <s v="Devi"/>
    <s v="Shelborne"/>
    <s v="dshelborne6w@4shared.com"/>
    <s v="706-386-0118"/>
    <s v="85 Judy Street"/>
    <s v="Columbus"/>
    <s v="Georgia"/>
    <n v="31998"/>
    <s v="85 Judy Street, Columbus, Georgia 31998"/>
  </r>
  <r>
    <n v="563"/>
    <x v="122"/>
    <n v="1670"/>
    <s v="EB520"/>
    <n v="4"/>
    <s v="EB"/>
    <s v="eBooks"/>
    <s v="Understanding Arduino"/>
    <n v="17.5"/>
    <n v="70"/>
    <s v="Sherry"/>
    <s v="McFarlan"/>
    <s v="smcfarlan7b@chronoengine.com"/>
    <s v="407-860-1768"/>
    <s v="827 Prairieview Crossing"/>
    <s v="Orlando"/>
    <s v="Florida"/>
    <n v="32808"/>
    <s v="827 Prairieview Crossing, Orlando, Florida 32808"/>
  </r>
  <r>
    <n v="564"/>
    <x v="122"/>
    <n v="236"/>
    <s v="BP106"/>
    <n v="2"/>
    <s v="BP"/>
    <s v="Blueprints"/>
    <s v="Hexacopter Drone Blueprint"/>
    <n v="8.99"/>
    <n v="17.98"/>
    <s v="Rowland"/>
    <s v="Eldered"/>
    <s v="relderedmw@hubpages.com"/>
    <s v="330-708-9740"/>
    <s v="2504 Norway Maple Junction"/>
    <s v="Akron"/>
    <s v="Ohio"/>
    <n v="44329"/>
    <s v="2504 Norway Maple Junction, Akron, Ohio 44329"/>
  </r>
  <r>
    <n v="565"/>
    <x v="123"/>
    <n v="1733"/>
    <s v="DK207"/>
    <n v="4"/>
    <s v="DK"/>
    <s v="Drone Kits"/>
    <s v="BYOD-400S"/>
    <n v="129.94999999999999"/>
    <n v="519.79999999999995"/>
    <s v="Briant"/>
    <s v="Wybrow"/>
    <s v="bwybrowgy@multiply.com"/>
    <s v="202-470-9823"/>
    <s v="7406 Carberry Trail"/>
    <s v="Washington"/>
    <s v="District of Columbia"/>
    <n v="20226"/>
    <s v="7406 Carberry Trail, Washington, District of Columbia 20226"/>
  </r>
  <r>
    <n v="566"/>
    <x v="123"/>
    <n v="505"/>
    <s v="DS301"/>
    <n v="2"/>
    <s v="DS"/>
    <s v="Drones"/>
    <s v="DA-SA702 Drone"/>
    <n v="399"/>
    <n v="798"/>
    <s v="Cornela"/>
    <s v="Bunnell"/>
    <s v="cbunnellma@google.nl"/>
    <s v="901-927-4282"/>
    <s v="76125 Trailsway Parkway"/>
    <s v="Memphis"/>
    <s v="Tennessee"/>
    <n v="38181"/>
    <s v="76125 Trailsway Parkway, Memphis, Tennessee 38181"/>
  </r>
  <r>
    <n v="567"/>
    <x v="123"/>
    <n v="1099"/>
    <s v="DK203"/>
    <n v="4"/>
    <s v="DK"/>
    <s v="Drone Kits"/>
    <s v="BYOD-220"/>
    <n v="69"/>
    <n v="276"/>
    <s v="Tracy"/>
    <s v="Lynock"/>
    <s v="tlynock21@wunderground.com"/>
    <s v="916-277-7331"/>
    <s v="34657 Hintze Parkway"/>
    <s v="Chico"/>
    <s v="California"/>
    <n v="95973"/>
    <s v="34657 Hintze Parkway, Chico, California 95973"/>
  </r>
  <r>
    <n v="568"/>
    <x v="123"/>
    <n v="1743"/>
    <s v="BP106"/>
    <n v="4"/>
    <s v="BP"/>
    <s v="Blueprints"/>
    <s v="Hexacopter Drone Blueprint"/>
    <n v="8.99"/>
    <n v="35.96"/>
    <s v="Abel"/>
    <s v="Strike"/>
    <s v="astrikei9@opensource.org"/>
    <s v="267-168-6705"/>
    <s v="86 Farwell Junction"/>
    <s v="Philadelphia"/>
    <s v="Pennsylvania"/>
    <n v="19136"/>
    <s v="86 Farwell Junction, Philadelphia, Pennsylvania 19136"/>
  </r>
  <r>
    <n v="569"/>
    <x v="123"/>
    <n v="2042"/>
    <s v="DK202"/>
    <n v="2"/>
    <s v="DK"/>
    <s v="Drone Kits"/>
    <s v="BYOD-200"/>
    <n v="58.95"/>
    <n v="117.9"/>
    <s v="Kaycee"/>
    <s v="Marshfield"/>
    <s v="kmarshfieldcs@jiathis.com"/>
    <s v="563-329-5171"/>
    <s v="6048 Crescent Oaks Avenue"/>
    <s v="Davenport"/>
    <s v="Iowa"/>
    <n v="52804"/>
    <s v="6048 Crescent Oaks Avenue, Davenport, Iowa 52804"/>
  </r>
  <r>
    <n v="570"/>
    <x v="123"/>
    <n v="1209"/>
    <s v="BP106"/>
    <n v="6"/>
    <s v="BP"/>
    <s v="Blueprints"/>
    <s v="Hexacopter Drone Blueprint"/>
    <n v="8.99"/>
    <n v="53.94"/>
    <s v="Mordy"/>
    <s v="Braunston"/>
    <s v="mbraunstonn3@histats.com"/>
    <s v="212-739-3005"/>
    <s v="25805 Cody Trail"/>
    <s v="Brooklyn"/>
    <s v="New York"/>
    <n v="11254"/>
    <s v="25805 Cody Trail, Brooklyn, New York 11254"/>
  </r>
  <r>
    <n v="571"/>
    <x v="124"/>
    <n v="1163"/>
    <s v="EB507"/>
    <n v="5"/>
    <s v="EB"/>
    <s v="eBooks"/>
    <s v="Drone Building Essentials"/>
    <n v="13.99"/>
    <n v="69.95"/>
    <s v="Ursula"/>
    <s v="Logsdale"/>
    <s v="ulogsdale5w@joomla.org"/>
    <s v="901-596-9405"/>
    <s v="11 Shopko Alley"/>
    <s v="Memphis"/>
    <s v="Tennessee"/>
    <n v="38197"/>
    <s v="11 Shopko Alley, Memphis, Tennessee 38197"/>
  </r>
  <r>
    <n v="572"/>
    <x v="124"/>
    <n v="189"/>
    <s v="EB519"/>
    <n v="3"/>
    <s v="EB"/>
    <s v="eBooks"/>
    <s v="Spherical Robots"/>
    <n v="16.75"/>
    <n v="50.25"/>
    <s v="Giavani"/>
    <s v="Newlands"/>
    <s v="gnewlandsc8@discuz.net"/>
    <s v="915-652-4261"/>
    <s v="31 Banding Junction"/>
    <s v="El Paso"/>
    <s v="Texas"/>
    <n v="79977"/>
    <s v="31 Banding Junction, El Paso, Texas 79977"/>
  </r>
  <r>
    <n v="573"/>
    <x v="124"/>
    <n v="265"/>
    <s v="TV806"/>
    <n v="2"/>
    <s v="TV"/>
    <s v="Training Videos"/>
    <s v="Mapping with Drones"/>
    <n v="49"/>
    <n v="98"/>
    <s v="Devlin"/>
    <s v="Nock"/>
    <s v="dnockb7@ycombinator.com"/>
    <s v="512-700-9863"/>
    <s v="91004 Esker Park"/>
    <s v="Austin"/>
    <s v="Texas"/>
    <n v="78764"/>
    <s v="91004 Esker Park, Austin, Texas 78764"/>
  </r>
  <r>
    <n v="574"/>
    <x v="124"/>
    <n v="636"/>
    <s v="TV809"/>
    <n v="3"/>
    <s v="TV"/>
    <s v="Training Videos"/>
    <s v="Understanding 3D Printing"/>
    <n v="42.99"/>
    <n v="128.97"/>
    <s v="Marena"/>
    <s v="Plewman"/>
    <s v="mplewmano7@woothemes.com"/>
    <s v="518-317-1240"/>
    <s v="271 Buhler Alley"/>
    <s v="Schenectady"/>
    <s v="New York"/>
    <n v="12325"/>
    <s v="271 Buhler Alley, Schenectady, New York 12325"/>
  </r>
  <r>
    <n v="575"/>
    <x v="125"/>
    <n v="635"/>
    <s v="BP101"/>
    <n v="2"/>
    <s v="BP"/>
    <s v="Blueprints"/>
    <s v="All Eyes Drone Blueprint"/>
    <n v="9.99"/>
    <n v="19.98"/>
    <s v="Yehudi"/>
    <s v="Sabathe"/>
    <s v="ysabathe34@wired.com"/>
    <s v="304-856-3510"/>
    <s v="8957 Kennedy Terrace"/>
    <s v="Huntington"/>
    <s v="West Virginia"/>
    <n v="25770"/>
    <s v="8957 Kennedy Terrace, Huntington, West Virginia 25770"/>
  </r>
  <r>
    <n v="576"/>
    <x v="125"/>
    <n v="1923"/>
    <s v="BP110"/>
    <n v="4"/>
    <s v="BP"/>
    <s v="Blueprints"/>
    <s v="Sleepy Eye Blueprint"/>
    <n v="11.99"/>
    <n v="47.96"/>
    <s v="Stanton"/>
    <s v="Hasnip"/>
    <s v="shasnip86@qq.com"/>
    <s v="520-496-6400"/>
    <s v="8672 Bayside Road"/>
    <s v="Tucson"/>
    <s v="Arizona"/>
    <n v="85705"/>
    <s v="8672 Bayside Road, Tucson, Arizona 85705"/>
  </r>
  <r>
    <n v="577"/>
    <x v="125"/>
    <n v="775"/>
    <s v="TV809"/>
    <n v="5"/>
    <s v="TV"/>
    <s v="Training Videos"/>
    <s v="Understanding 3D Printing"/>
    <n v="42.99"/>
    <n v="214.95000000000002"/>
    <s v="Sabra"/>
    <s v="Battell"/>
    <s v="sbattellj4@soundcloud.com"/>
    <s v="210-304-4439"/>
    <s v="8522 Mcbride Circle"/>
    <s v="San Antonio"/>
    <s v="Texas"/>
    <n v="78235"/>
    <s v="8522 Mcbride Circle, San Antonio, Texas 78235"/>
  </r>
  <r>
    <n v="578"/>
    <x v="125"/>
    <n v="584"/>
    <s v="BP109"/>
    <n v="1"/>
    <s v="BP"/>
    <s v="Blueprints"/>
    <s v="QuadroCopter Blueprint"/>
    <n v="10.99"/>
    <n v="10.99"/>
    <s v="Byran"/>
    <s v="Bowering"/>
    <s v="bbowering7w@buzzfeed.com"/>
    <s v="718-320-9968"/>
    <s v="2296 Hazelcrest Point"/>
    <s v="Brooklyn"/>
    <s v="New York"/>
    <n v="11236"/>
    <s v="2296 Hazelcrest Point, Brooklyn, New York 11236"/>
  </r>
  <r>
    <n v="579"/>
    <x v="126"/>
    <n v="1635"/>
    <s v="BP107"/>
    <n v="2"/>
    <s v="BP"/>
    <s v="Blueprints"/>
    <s v="Ladybug Robot Blueprint"/>
    <n v="12"/>
    <n v="24"/>
    <s v="Veradis"/>
    <s v="Coste"/>
    <s v="vcosteb2@umn.edu"/>
    <s v="616-735-0517"/>
    <s v="97 Elmside Crossing"/>
    <s v="Grand Rapids"/>
    <s v="Michigan"/>
    <n v="49560"/>
    <s v="97 Elmside Crossing, Grand Rapids, Michigan 49560"/>
  </r>
  <r>
    <n v="580"/>
    <x v="126"/>
    <n v="661"/>
    <s v="DK208"/>
    <n v="5"/>
    <s v="DK"/>
    <s v="Drone Kits"/>
    <s v="BYOD-500"/>
    <n v="167"/>
    <n v="835"/>
    <s v="Zonda"/>
    <s v="Poolman"/>
    <s v="zpoolmaniz@linkedin.com"/>
    <s v="701-504-0789"/>
    <s v="125 Ryan Avenue"/>
    <s v="Fargo"/>
    <s v="North Dakota"/>
    <n v="58122"/>
    <s v="125 Ryan Avenue, Fargo, North Dakota 58122"/>
  </r>
  <r>
    <n v="581"/>
    <x v="126"/>
    <n v="1300"/>
    <s v="EB514"/>
    <n v="3"/>
    <s v="EB"/>
    <s v="eBooks"/>
    <s v="Polar Robots"/>
    <n v="23.99"/>
    <n v="71.97"/>
    <s v="Vernice"/>
    <s v="Elvidge"/>
    <s v="velvidgeid@thetimes.co.uk"/>
    <s v="713-385-2780"/>
    <s v="755 Kedzie Alley"/>
    <s v="Houston"/>
    <s v="Texas"/>
    <n v="77255"/>
    <s v="755 Kedzie Alley, Houston, Texas 77255"/>
  </r>
  <r>
    <n v="582"/>
    <x v="126"/>
    <n v="1877"/>
    <s v="TV804"/>
    <n v="2"/>
    <s v="TV"/>
    <s v="Training Videos"/>
    <s v="Drone Video Techniques"/>
    <n v="37.99"/>
    <n v="75.98"/>
    <s v="Cecil"/>
    <s v="Ives"/>
    <s v="civeslf@sina.com.cn"/>
    <s v="505-803-6133"/>
    <s v="967 Rigney Parkway"/>
    <s v="Albuquerque"/>
    <s v="New Mexico"/>
    <n v="87190"/>
    <s v="967 Rigney Parkway, Albuquerque, New Mexico 87190"/>
  </r>
  <r>
    <n v="583"/>
    <x v="126"/>
    <n v="545"/>
    <s v="DK203"/>
    <n v="2"/>
    <s v="DK"/>
    <s v="Drone Kits"/>
    <s v="BYOD-220"/>
    <n v="69"/>
    <n v="138"/>
    <s v="Tessa"/>
    <s v="Charette"/>
    <s v="tcharette2c@google.com.br"/>
    <s v="330-632-5115"/>
    <s v="7289 Fuller Road"/>
    <s v="Akron"/>
    <s v="Ohio"/>
    <n v="44321"/>
    <s v="7289 Fuller Road, Akron, Ohio 44321"/>
  </r>
  <r>
    <n v="584"/>
    <x v="127"/>
    <n v="1806"/>
    <s v="BP106"/>
    <n v="2"/>
    <s v="BP"/>
    <s v="Blueprints"/>
    <s v="Hexacopter Drone Blueprint"/>
    <n v="8.99"/>
    <n v="17.98"/>
    <s v="Nolana"/>
    <s v="Duplain"/>
    <s v="nduplain50@stanford.edu"/>
    <s v="361-632-9931"/>
    <s v="26 Service Avenue"/>
    <s v="Corpus Christi"/>
    <s v="Texas"/>
    <n v="78410"/>
    <s v="26 Service Avenue, Corpus Christi, Texas 78410"/>
  </r>
  <r>
    <n v="585"/>
    <x v="127"/>
    <n v="1326"/>
    <s v="DK209"/>
    <n v="1"/>
    <s v="DK"/>
    <s v="Drone Kits"/>
    <s v="BYOD-550"/>
    <n v="179"/>
    <n v="179"/>
    <s v="Lynette"/>
    <s v="McIver"/>
    <s v="lmciverr0@linkedin.com"/>
    <s v="239-233-7953"/>
    <s v="2742 Nova Street"/>
    <s v="Lehigh Acres"/>
    <s v="Florida"/>
    <n v="33972"/>
    <s v="2742 Nova Street, Lehigh Acres, Florida 33972"/>
  </r>
  <r>
    <n v="586"/>
    <x v="127"/>
    <n v="2104"/>
    <s v="BP109"/>
    <n v="3"/>
    <s v="BP"/>
    <s v="Blueprints"/>
    <s v="QuadroCopter Blueprint"/>
    <n v="10.99"/>
    <n v="32.97"/>
    <s v="Earlie"/>
    <s v="Mergue"/>
    <s v="emergue9q@nhs.uk"/>
    <s v="336-581-3838"/>
    <s v="4881 Schurz Street"/>
    <s v="Greensboro"/>
    <s v="North Carolina"/>
    <n v="27499"/>
    <s v="4881 Schurz Street, Greensboro, North Carolina 27499"/>
  </r>
  <r>
    <n v="587"/>
    <x v="127"/>
    <n v="1291"/>
    <s v="TV808"/>
    <n v="3"/>
    <s v="TV"/>
    <s v="Training Videos"/>
    <s v="Robotic Essentials"/>
    <n v="34.99"/>
    <n v="104.97"/>
    <s v="Alexei"/>
    <s v="Southall"/>
    <s v="asouthallg@sohu.com"/>
    <s v="386-173-1925"/>
    <s v="78 Kim Pass"/>
    <s v="Daytona Beach"/>
    <s v="Florida"/>
    <n v="32123"/>
    <s v="78 Kim Pass, Daytona Beach, Florida 32123"/>
  </r>
  <r>
    <n v="588"/>
    <x v="127"/>
    <n v="543"/>
    <s v="BP109"/>
    <n v="5"/>
    <s v="BP"/>
    <s v="Blueprints"/>
    <s v="QuadroCopter Blueprint"/>
    <n v="10.99"/>
    <n v="54.95"/>
    <s v="Mikol"/>
    <s v="Yitzhak"/>
    <s v="myitzhakl5@stumbleupon.com"/>
    <s v="215-599-7988"/>
    <s v="22220 Westerfield Place"/>
    <s v="Philadelphia"/>
    <s v="Pennsylvania"/>
    <n v="19093"/>
    <s v="22220 Westerfield Place, Philadelphia, Pennsylvania 19093"/>
  </r>
  <r>
    <n v="589"/>
    <x v="127"/>
    <n v="2039"/>
    <s v="BP101"/>
    <n v="3"/>
    <s v="BP"/>
    <s v="Blueprints"/>
    <s v="All Eyes Drone Blueprint"/>
    <n v="9.99"/>
    <n v="29.97"/>
    <s v="Donnell"/>
    <s v="Standen"/>
    <s v="dstanden3u@zdnet.com"/>
    <s v="540-174-2152"/>
    <s v="24555 Northland Avenue"/>
    <s v="Roanoke"/>
    <s v="Virginia"/>
    <n v="24024"/>
    <s v="24555 Northland Avenue, Roanoke, Virginia 24024"/>
  </r>
  <r>
    <n v="590"/>
    <x v="127"/>
    <n v="890"/>
    <s v="EB511"/>
    <n v="4"/>
    <s v="EB"/>
    <s v="eBooks"/>
    <s v="Helicopter Drones"/>
    <n v="20.95"/>
    <n v="83.8"/>
    <s v="Hetty"/>
    <s v="Insworth"/>
    <s v="hinsworthi8@miibeian.gov.cn"/>
    <s v="404-251-0776"/>
    <s v="2910 Manitowish Parkway"/>
    <s v="Atlanta"/>
    <s v="Georgia"/>
    <n v="31132"/>
    <s v="2910 Manitowish Parkway, Atlanta, Georgia 31132"/>
  </r>
  <r>
    <n v="591"/>
    <x v="127"/>
    <n v="308"/>
    <s v="EB509"/>
    <n v="4"/>
    <s v="EB"/>
    <s v="eBooks"/>
    <s v="GPS Drones"/>
    <n v="19.989999999999998"/>
    <n v="79.959999999999994"/>
    <s v="Babara"/>
    <s v="Abrahamsson"/>
    <s v="babrahamssonje@twitter.com"/>
    <s v="267-258-0401"/>
    <s v="1732 Pearson Court"/>
    <s v="Philadelphia"/>
    <s v="Pennsylvania"/>
    <n v="19104"/>
    <s v="1732 Pearson Court, Philadelphia, Pennsylvania 19104"/>
  </r>
  <r>
    <n v="592"/>
    <x v="127"/>
    <n v="1801"/>
    <s v="DS306"/>
    <n v="1"/>
    <s v="DS"/>
    <s v="Drones"/>
    <s v="DX-145 Drone"/>
    <n v="250"/>
    <n v="250"/>
    <s v="Rayner"/>
    <s v="Echalier"/>
    <s v="rechalier4o@hexun.com"/>
    <s v="213-264-3748"/>
    <s v="8213 Towne Point"/>
    <s v="Los Angeles"/>
    <s v="California"/>
    <n v="90189"/>
    <s v="8213 Towne Point, Los Angeles, California 90189"/>
  </r>
  <r>
    <n v="593"/>
    <x v="127"/>
    <n v="1201"/>
    <s v="RS704"/>
    <n v="5"/>
    <s v="RS"/>
    <s v="Robots"/>
    <s v="RLK-9920 Robot"/>
    <n v="699"/>
    <n v="3495"/>
    <s v="Bald"/>
    <s v="Pettisall"/>
    <s v="bpettisallnx@usatoday.com"/>
    <s v="210-261-3080"/>
    <s v="2779 Marcy Drive"/>
    <s v="San Antonio"/>
    <s v="Texas"/>
    <n v="78265"/>
    <s v="2779 Marcy Drive, San Antonio, Texas 78265"/>
  </r>
  <r>
    <n v="594"/>
    <x v="128"/>
    <n v="106"/>
    <s v="EB516"/>
    <n v="4"/>
    <s v="EB"/>
    <s v="eBooks"/>
    <s v="RTF Drones"/>
    <n v="16.989999999999998"/>
    <n v="67.959999999999994"/>
    <s v="Marijn"/>
    <s v="Alden"/>
    <s v="maldenr@g.co"/>
    <s v="504-532-4987"/>
    <s v="77718 La Follette Alley"/>
    <s v="New Orleans"/>
    <s v="Louisiana"/>
    <n v="70154"/>
    <s v="77718 La Follette Alley, New Orleans, Louisiana 70154"/>
  </r>
  <r>
    <n v="595"/>
    <x v="128"/>
    <n v="1944"/>
    <s v="BP109"/>
    <n v="4"/>
    <s v="BP"/>
    <s v="Blueprints"/>
    <s v="QuadroCopter Blueprint"/>
    <n v="10.99"/>
    <n v="43.96"/>
    <s v="Tadio"/>
    <s v="Spavon"/>
    <s v="tspavon3q@tumblr.com"/>
    <s v="312-557-3715"/>
    <s v="71 John Wall Point"/>
    <s v="Chicago"/>
    <s v="Illinois"/>
    <n v="60624"/>
    <s v="71 John Wall Point, Chicago, Illinois 60624"/>
  </r>
  <r>
    <n v="596"/>
    <x v="128"/>
    <n v="95"/>
    <s v="BP106"/>
    <n v="2"/>
    <s v="BP"/>
    <s v="Blueprints"/>
    <s v="Hexacopter Drone Blueprint"/>
    <n v="8.99"/>
    <n v="17.98"/>
    <s v="Birgitta"/>
    <s v="Decourcy"/>
    <s v="bdecourcy5n@blogspot.com"/>
    <s v="251-377-1872"/>
    <s v="35 Arrowood Point"/>
    <s v="Mobile"/>
    <s v="Alabama"/>
    <n v="36628"/>
    <s v="35 Arrowood Point, Mobile, Alabama 36628"/>
  </r>
  <r>
    <n v="597"/>
    <x v="128"/>
    <n v="1461"/>
    <s v="BP110"/>
    <n v="3"/>
    <s v="BP"/>
    <s v="Blueprints"/>
    <s v="Sleepy Eye Blueprint"/>
    <n v="11.99"/>
    <n v="35.97"/>
    <s v="Hyatt"/>
    <s v="Darwent"/>
    <s v="hdarwentx@csmonitor.com"/>
    <s v="571-368-9211"/>
    <s v="26542 Chinook Point"/>
    <s v="Arlington"/>
    <s v="Virginia"/>
    <n v="22244"/>
    <s v="26542 Chinook Point, Arlington, Virginia 22244"/>
  </r>
  <r>
    <n v="598"/>
    <x v="128"/>
    <n v="1125"/>
    <s v="RK604"/>
    <n v="2"/>
    <s v="RK"/>
    <s v="Robot Kits"/>
    <s v="BYOR-2640S"/>
    <n v="189"/>
    <n v="378"/>
    <s v="Carmelia"/>
    <s v="Rohfsen"/>
    <s v="crohfsenoz@umn.edu"/>
    <s v="863-782-8158"/>
    <s v="6628 Havey Court"/>
    <s v="Lakeland"/>
    <s v="Florida"/>
    <n v="33805"/>
    <s v="6628 Havey Court, Lakeland, Florida 33805"/>
  </r>
  <r>
    <n v="599"/>
    <x v="128"/>
    <n v="1741"/>
    <s v="DS303"/>
    <n v="3"/>
    <s v="DS"/>
    <s v="Drones"/>
    <s v="DTD-7000 Drone"/>
    <n v="450"/>
    <n v="1350"/>
    <s v="Raina"/>
    <s v="Ranyelld"/>
    <s v="rranyelld5n@msn.com"/>
    <s v="805-711-8128"/>
    <s v="83 Mayer Point"/>
    <s v="Oxnard"/>
    <s v="California"/>
    <n v="93034"/>
    <s v="83 Mayer Point, Oxnard, California 93034"/>
  </r>
  <r>
    <n v="600"/>
    <x v="128"/>
    <n v="1175"/>
    <s v="EB516"/>
    <n v="3"/>
    <s v="EB"/>
    <s v="eBooks"/>
    <s v="RTF Drones"/>
    <n v="16.989999999999998"/>
    <n v="50.97"/>
    <s v="Johannah"/>
    <s v="Jackways"/>
    <s v="jjackwaysgw@wiley.com"/>
    <s v="917-857-0221"/>
    <s v="97979 Myrtle Way"/>
    <s v="Jamaica"/>
    <s v="New York"/>
    <n v="11436"/>
    <s v="97979 Myrtle Way, Jamaica, New York 11436"/>
  </r>
  <r>
    <n v="601"/>
    <x v="128"/>
    <n v="1909"/>
    <s v="DS303"/>
    <n v="3"/>
    <s v="DS"/>
    <s v="Drones"/>
    <s v="DTD-7000 Drone"/>
    <n v="450"/>
    <n v="1350"/>
    <s v="Eleni"/>
    <s v="Nardi"/>
    <s v="enardipv@networkadvertising.org"/>
    <s v="239-312-6375"/>
    <s v="94905 Hanson Alley"/>
    <s v="Cape Coral"/>
    <s v="Florida"/>
    <n v="33915"/>
    <s v="94905 Hanson Alley, Cape Coral, Florida 33915"/>
  </r>
  <r>
    <n v="602"/>
    <x v="128"/>
    <n v="2100"/>
    <s v="BP110"/>
    <n v="2"/>
    <s v="BP"/>
    <s v="Blueprints"/>
    <s v="Sleepy Eye Blueprint"/>
    <n v="11.99"/>
    <n v="23.98"/>
    <s v="Trixie"/>
    <s v="Janisson"/>
    <s v="tjanissondo@oakley.com"/>
    <s v="205-726-0380"/>
    <s v="97072 Fairfield Way"/>
    <s v="Tuscaloosa"/>
    <s v="Alabama"/>
    <n v="35405"/>
    <s v="97072 Fairfield Way, Tuscaloosa, Alabama 35405"/>
  </r>
  <r>
    <n v="603"/>
    <x v="128"/>
    <n v="520"/>
    <s v="RK605"/>
    <n v="5"/>
    <s v="RK"/>
    <s v="Robot Kits"/>
    <s v="BYOR-3000"/>
    <n v="214"/>
    <n v="1070"/>
    <s v="Krystyna"/>
    <s v="Coyte"/>
    <s v="kcoytenm@bandcamp.com"/>
    <s v="215-676-8212"/>
    <s v="47 Spohn Way"/>
    <s v="Philadelphia"/>
    <s v="Pennsylvania"/>
    <n v="19093"/>
    <s v="47 Spohn Way, Philadelphia, Pennsylvania 19093"/>
  </r>
  <r>
    <n v="604"/>
    <x v="129"/>
    <n v="874"/>
    <s v="RK606"/>
    <n v="5"/>
    <s v="RK"/>
    <s v="Robot Kits"/>
    <s v="BYOR-3535"/>
    <n v="225"/>
    <n v="1125"/>
    <s v="Isahella"/>
    <s v="Bastock"/>
    <s v="ibastock3e@noaa.gov"/>
    <s v="571-641-1420"/>
    <s v="88403 Prairie Rose Parkway"/>
    <s v="Alexandria"/>
    <s v="Virginia"/>
    <n v="22333"/>
    <s v="88403 Prairie Rose Parkway, Alexandria, Virginia 22333"/>
  </r>
  <r>
    <n v="605"/>
    <x v="129"/>
    <n v="633"/>
    <s v="TV804"/>
    <n v="2"/>
    <s v="TV"/>
    <s v="Training Videos"/>
    <s v="Drone Video Techniques"/>
    <n v="37.99"/>
    <n v="75.98"/>
    <s v="Burnard"/>
    <s v="Stichel"/>
    <s v="bstichelom@adobe.com"/>
    <s v="214-895-6012"/>
    <s v="182 Leroy Way"/>
    <s v="Garland"/>
    <s v="Texas"/>
    <n v="75049"/>
    <s v="182 Leroy Way, Garland, Texas 75049"/>
  </r>
  <r>
    <n v="606"/>
    <x v="129"/>
    <n v="600"/>
    <s v="EB519"/>
    <n v="3"/>
    <s v="EB"/>
    <s v="eBooks"/>
    <s v="Spherical Robots"/>
    <n v="16.75"/>
    <n v="50.25"/>
    <s v="Catlaina"/>
    <s v="Renon"/>
    <s v="crenonny@webeden.co.uk"/>
    <s v="786-940-9822"/>
    <s v="90 Tony Plaza"/>
    <s v="Miami"/>
    <s v="Florida"/>
    <n v="33153"/>
    <s v="90 Tony Plaza, Miami, Florida 33153"/>
  </r>
  <r>
    <n v="607"/>
    <x v="129"/>
    <n v="225"/>
    <s v="DS307"/>
    <n v="6"/>
    <s v="DS"/>
    <s v="Drones"/>
    <s v="MICR-564K Drone"/>
    <n v="499"/>
    <n v="2994"/>
    <s v="Ben"/>
    <s v="Yitzhok"/>
    <s v="byitzhokgq@blogtalkradio.com"/>
    <s v="518-695-9634"/>
    <s v="6697 Londonderry Hill"/>
    <s v="Albany"/>
    <s v="New York"/>
    <n v="12222"/>
    <s v="6697 Londonderry Hill, Albany, New York 12222"/>
  </r>
  <r>
    <n v="608"/>
    <x v="130"/>
    <n v="340"/>
    <s v="EB520"/>
    <n v="3"/>
    <s v="EB"/>
    <s v="eBooks"/>
    <s v="Understanding Arduino"/>
    <n v="17.5"/>
    <n v="52.5"/>
    <s v="Raimundo"/>
    <s v="Avard"/>
    <s v="ravardff@yelp.com"/>
    <s v="415-850-8906"/>
    <s v="3274 Fairfield Parkway"/>
    <s v="Oakland"/>
    <s v="California"/>
    <n v="94611"/>
    <s v="3274 Fairfield Parkway, Oakland, California 94611"/>
  </r>
  <r>
    <n v="609"/>
    <x v="130"/>
    <n v="279"/>
    <s v="BP105"/>
    <n v="3"/>
    <s v="BP"/>
    <s v="Blueprints"/>
    <s v="Creature Robot Arms Blueprint"/>
    <n v="12"/>
    <n v="36"/>
    <s v="Pascale"/>
    <s v="Cubuzzi"/>
    <s v="pcubuzzi4z@studiopress.com"/>
    <s v="518-390-0457"/>
    <s v="9426 Dunning Drive"/>
    <s v="Schenectady"/>
    <s v="New York"/>
    <n v="12305"/>
    <s v="9426 Dunning Drive, Schenectady, New York 12305"/>
  </r>
  <r>
    <n v="610"/>
    <x v="130"/>
    <n v="1934"/>
    <s v="TV803"/>
    <n v="2"/>
    <s v="TV"/>
    <s v="Training Videos"/>
    <s v="Cloud Computing"/>
    <n v="29.99"/>
    <n v="59.98"/>
    <s v="Isabel"/>
    <s v="Soro"/>
    <s v="isorohr@symantec.com"/>
    <s v="605-138-8756"/>
    <s v="885 Ruskin Drive"/>
    <s v="Sioux Falls"/>
    <s v="South Dakota"/>
    <n v="57198"/>
    <s v="885 Ruskin Drive, Sioux Falls, South Dakota 57198"/>
  </r>
  <r>
    <n v="611"/>
    <x v="130"/>
    <n v="158"/>
    <s v="EB517"/>
    <n v="3"/>
    <s v="EB"/>
    <s v="eBooks"/>
    <s v="SCARA Robots"/>
    <n v="19.5"/>
    <n v="58.5"/>
    <s v="Aubree"/>
    <s v="Pomphrey"/>
    <s v="apomphreyi1@narod.ru"/>
    <s v="520-969-5162"/>
    <s v="37345 Lakewood Terrace"/>
    <s v="Tucson"/>
    <s v="Arizona"/>
    <n v="85720"/>
    <s v="37345 Lakewood Terrace, Tucson, Arizona 85720"/>
  </r>
  <r>
    <n v="612"/>
    <x v="130"/>
    <n v="2057"/>
    <s v="TV806"/>
    <n v="2"/>
    <s v="TV"/>
    <s v="Training Videos"/>
    <s v="Mapping with Drones"/>
    <n v="49"/>
    <n v="98"/>
    <s v="Jerrold"/>
    <s v="Hector"/>
    <s v="jhectores@geocities.com"/>
    <s v="559-989-8821"/>
    <s v="63002 Burrows Drive"/>
    <s v="Fresno"/>
    <s v="California"/>
    <n v="93786"/>
    <s v="63002 Burrows Drive, Fresno, California 93786"/>
  </r>
  <r>
    <n v="613"/>
    <x v="131"/>
    <n v="1098"/>
    <s v="DK202"/>
    <n v="3"/>
    <s v="DK"/>
    <s v="Drone Kits"/>
    <s v="BYOD-200"/>
    <n v="58.95"/>
    <n v="176.85000000000002"/>
    <s v="Yves"/>
    <s v="Althrop"/>
    <s v="yalthrop8n@google.co.jp"/>
    <s v="414-400-1265"/>
    <s v="999 Mariners Cove Pass"/>
    <s v="Milwaukee"/>
    <s v="Wisconsin"/>
    <n v="53215"/>
    <s v="999 Mariners Cove Pass, Milwaukee, Wisconsin 53215"/>
  </r>
  <r>
    <n v="614"/>
    <x v="131"/>
    <n v="1685"/>
    <s v="TV807"/>
    <n v="4"/>
    <s v="TV"/>
    <s v="Training Videos"/>
    <s v="Open Source Code"/>
    <n v="32.950000000000003"/>
    <n v="131.80000000000001"/>
    <s v="Renato"/>
    <s v="Tuxwell"/>
    <s v="rtuxwellip@squidoo.com"/>
    <s v="773-497-7298"/>
    <s v="529 Elgar Place"/>
    <s v="Chicago"/>
    <s v="Illinois"/>
    <n v="60641"/>
    <s v="529 Elgar Place, Chicago, Illinois 60641"/>
  </r>
  <r>
    <n v="615"/>
    <x v="131"/>
    <n v="1551"/>
    <s v="EB506"/>
    <n v="3"/>
    <s v="EB"/>
    <s v="eBooks"/>
    <s v="Delta Robots"/>
    <n v="16.989999999999998"/>
    <n v="50.97"/>
    <s v="Trip"/>
    <s v="Trowel"/>
    <s v="ttrowel3@joomla.org"/>
    <s v="240-538-1627"/>
    <s v="43 Loomis Drive"/>
    <s v="Hagerstown"/>
    <s v="Maryland"/>
    <n v="21747"/>
    <s v="43 Loomis Drive, Hagerstown, Maryland 21747"/>
  </r>
  <r>
    <n v="616"/>
    <x v="132"/>
    <n v="1996"/>
    <s v="EB506"/>
    <n v="5"/>
    <s v="EB"/>
    <s v="eBooks"/>
    <s v="Delta Robots"/>
    <n v="16.989999999999998"/>
    <n v="84.949999999999989"/>
    <s v="Chaddy"/>
    <s v="Droghan"/>
    <s v="cdroghanpg@over-blog.com"/>
    <s v="253-309-2302"/>
    <s v="9803 Di Loreto Trail"/>
    <s v="Tacoma"/>
    <s v="Washington"/>
    <n v="98481"/>
    <s v="9803 Di Loreto Trail, Tacoma, Washington 98481"/>
  </r>
  <r>
    <n v="617"/>
    <x v="132"/>
    <n v="970"/>
    <s v="RK603"/>
    <n v="1"/>
    <s v="RK"/>
    <s v="Robot Kits"/>
    <s v="BYOR-1500"/>
    <n v="189"/>
    <n v="189"/>
    <s v="Magdalena"/>
    <s v="Nurdin"/>
    <s v="mnurdinku@nydailynews.com"/>
    <s v="540-589-9892"/>
    <s v="7324 Merry Way"/>
    <s v="Roanoke"/>
    <s v="Virginia"/>
    <n v="24009"/>
    <s v="7324 Merry Way, Roanoke, Virginia 24009"/>
  </r>
  <r>
    <n v="618"/>
    <x v="132"/>
    <n v="717"/>
    <s v="DK201"/>
    <n v="3"/>
    <s v="DK"/>
    <s v="Drone Kits"/>
    <s v="BYOD-100"/>
    <n v="54"/>
    <n v="162"/>
    <s v="Janek"/>
    <s v="Yerborn"/>
    <s v="jyerbornfe@tumblr.com"/>
    <s v="718-415-8610"/>
    <s v="80898 Merry Alley"/>
    <s v="Bronx"/>
    <s v="New York"/>
    <n v="10454"/>
    <s v="80898 Merry Alley, Bronx, New York 10454"/>
  </r>
  <r>
    <n v="619"/>
    <x v="132"/>
    <n v="400"/>
    <s v="TV807"/>
    <n v="4"/>
    <s v="TV"/>
    <s v="Training Videos"/>
    <s v="Open Source Code"/>
    <n v="32.950000000000003"/>
    <n v="131.80000000000001"/>
    <s v="Grant"/>
    <s v="Scandrett"/>
    <s v="gscandretta4@printfriendly.com"/>
    <s v="859-984-8382"/>
    <s v="240 Clyde Gallagher Point"/>
    <s v="Lexington"/>
    <s v="Kentucky"/>
    <n v="40596"/>
    <s v="240 Clyde Gallagher Point, Lexington, Kentucky 40596"/>
  </r>
  <r>
    <n v="620"/>
    <x v="132"/>
    <n v="1069"/>
    <s v="BP106"/>
    <n v="2"/>
    <s v="BP"/>
    <s v="Blueprints"/>
    <s v="Hexacopter Drone Blueprint"/>
    <n v="8.99"/>
    <n v="17.98"/>
    <s v="Cherey"/>
    <s v="Davydochkin"/>
    <s v="cdavydochkini3@google.com.hk"/>
    <s v="202-695-1827"/>
    <s v="98840 Huxley Drive"/>
    <s v="Washington"/>
    <s v="District of Columbia"/>
    <n v="20016"/>
    <s v="98840 Huxley Drive, Washington, District of Columbia 20016"/>
  </r>
  <r>
    <n v="621"/>
    <x v="132"/>
    <n v="790"/>
    <s v="EB513"/>
    <n v="5"/>
    <s v="EB"/>
    <s v="eBooks"/>
    <s v="Photograph Drones"/>
    <n v="14.99"/>
    <n v="74.95"/>
    <s v="Shelley"/>
    <s v="Shee"/>
    <s v="ssheerj@photobucket.com"/>
    <s v="813-952-9241"/>
    <s v="7750 Ramsey Plaza"/>
    <s v="Tampa"/>
    <s v="Florida"/>
    <n v="33605"/>
    <s v="7750 Ramsey Plaza, Tampa, Florida 33605"/>
  </r>
  <r>
    <n v="622"/>
    <x v="132"/>
    <n v="1299"/>
    <s v="RS703"/>
    <n v="4"/>
    <s v="RS"/>
    <s v="Robots"/>
    <s v="RCB-889 Robot"/>
    <n v="549"/>
    <n v="2196"/>
    <s v="Newton"/>
    <s v="Iglesia"/>
    <s v="niglesia2s@stumbleupon.com"/>
    <s v="520-127-0154"/>
    <s v="39253 Killdeer Street"/>
    <s v="Prescott"/>
    <s v="Arizona"/>
    <n v="86305"/>
    <s v="39253 Killdeer Street, Prescott, Arizona 86305"/>
  </r>
  <r>
    <n v="623"/>
    <x v="133"/>
    <n v="954"/>
    <s v="BP109"/>
    <n v="2"/>
    <s v="BP"/>
    <s v="Blueprints"/>
    <s v="QuadroCopter Blueprint"/>
    <n v="10.99"/>
    <n v="21.98"/>
    <s v="Llewellyn"/>
    <s v="Fromont"/>
    <s v="lfromonte9@de.vu"/>
    <s v="205-279-7028"/>
    <s v="14 Rowland Lane"/>
    <s v="Birmingham"/>
    <s v="Alabama"/>
    <n v="35244"/>
    <s v="14 Rowland Lane, Birmingham, Alabama 35244"/>
  </r>
  <r>
    <n v="624"/>
    <x v="133"/>
    <n v="656"/>
    <s v="RS704"/>
    <n v="3"/>
    <s v="RS"/>
    <s v="Robots"/>
    <s v="RLK-9920 Robot"/>
    <n v="699"/>
    <n v="2097"/>
    <s v="Haroun"/>
    <s v="Donaldson"/>
    <s v="hdonaldsonnr@myspace.com"/>
    <s v="217-308-8278"/>
    <s v="728 Village Crossing"/>
    <s v="Springfield"/>
    <s v="Illinois"/>
    <n v="62764"/>
    <s v="728 Village Crossing, Springfield, Illinois 62764"/>
  </r>
  <r>
    <n v="625"/>
    <x v="133"/>
    <n v="1343"/>
    <s v="EB519"/>
    <n v="4"/>
    <s v="EB"/>
    <s v="eBooks"/>
    <s v="Spherical Robots"/>
    <n v="16.75"/>
    <n v="67"/>
    <s v="Ferd"/>
    <s v="Sline"/>
    <s v="fsline8d@marketwatch.com"/>
    <s v="404-506-4050"/>
    <s v="946 Bunker Hill Lane"/>
    <s v="Atlanta"/>
    <s v="Georgia"/>
    <n v="30336"/>
    <s v="946 Bunker Hill Lane, Atlanta, Georgia 30336"/>
  </r>
  <r>
    <n v="626"/>
    <x v="133"/>
    <n v="2045"/>
    <s v="DS307"/>
    <n v="1"/>
    <s v="DS"/>
    <s v="Drones"/>
    <s v="MICR-564K Drone"/>
    <n v="499"/>
    <n v="499"/>
    <s v="Pavlov"/>
    <s v="Jermey"/>
    <s v="pjermeyqp@hugedomains.com"/>
    <s v="505-649-2438"/>
    <s v="60 Fisk Crossing"/>
    <s v="Santa Fe"/>
    <s v="New Mexico"/>
    <n v="87592"/>
    <s v="60 Fisk Crossing, Santa Fe, New Mexico 87592"/>
  </r>
  <r>
    <n v="627"/>
    <x v="133"/>
    <n v="590"/>
    <s v="RK605"/>
    <n v="2"/>
    <s v="RK"/>
    <s v="Robot Kits"/>
    <s v="BYOR-3000"/>
    <n v="214"/>
    <n v="428"/>
    <s v="Georgena"/>
    <s v="Brettle"/>
    <s v="gbrettlehs@sciencedaily.com"/>
    <s v="202-692-5203"/>
    <s v="41 Glacier Hill Alley"/>
    <s v="Washington"/>
    <s v="District of Columbia"/>
    <n v="20260"/>
    <s v="41 Glacier Hill Alley, Washington, District of Columbia 20260"/>
  </r>
  <r>
    <n v="628"/>
    <x v="133"/>
    <n v="893"/>
    <s v="DK206"/>
    <n v="5"/>
    <s v="DK"/>
    <s v="Drone Kits"/>
    <s v="BYOD-400"/>
    <n v="119"/>
    <n v="595"/>
    <s v="Kristen"/>
    <s v="Bolingbroke"/>
    <s v="kbolingbrokeq1@posterous.com"/>
    <s v="413-433-7289"/>
    <s v="78 Thackeray Trail"/>
    <s v="Springfield"/>
    <s v="Massachusetts"/>
    <n v="1152"/>
    <s v="78 Thackeray Trail, Springfield, Massachusetts 1152"/>
  </r>
  <r>
    <n v="629"/>
    <x v="133"/>
    <n v="1603"/>
    <s v="TV811"/>
    <n v="1"/>
    <s v="TV"/>
    <s v="Training Videos"/>
    <s v="Understanding Drone Regulations"/>
    <n v="27.5"/>
    <n v="27.5"/>
    <s v="Trstram"/>
    <s v="Hamil"/>
    <s v="thamil87@telegraph.co.uk"/>
    <s v="313-388-6568"/>
    <s v="2151 Algoma Way"/>
    <s v="Detroit"/>
    <s v="Michigan"/>
    <n v="48267"/>
    <s v="2151 Algoma Way, Detroit, Michigan 48267"/>
  </r>
  <r>
    <n v="630"/>
    <x v="134"/>
    <n v="95"/>
    <s v="TV808"/>
    <n v="4"/>
    <s v="TV"/>
    <s v="Training Videos"/>
    <s v="Robotic Essentials"/>
    <n v="34.99"/>
    <n v="139.96"/>
    <s v="Birgitta"/>
    <s v="Decourcy"/>
    <s v="bdecourcy5n@blogspot.com"/>
    <s v="251-377-1872"/>
    <s v="35 Arrowood Point"/>
    <s v="Mobile"/>
    <s v="Alabama"/>
    <n v="36628"/>
    <s v="35 Arrowood Point, Mobile, Alabama 36628"/>
  </r>
  <r>
    <n v="631"/>
    <x v="134"/>
    <n v="1623"/>
    <s v="BP101"/>
    <n v="3"/>
    <s v="BP"/>
    <s v="Blueprints"/>
    <s v="All Eyes Drone Blueprint"/>
    <n v="9.99"/>
    <n v="29.97"/>
    <s v="Jerry"/>
    <s v="Nizet"/>
    <s v="jnizet22@multiply.com"/>
    <s v="734-654-0229"/>
    <s v="1730 Acker Hill"/>
    <s v="Dearborn"/>
    <s v="Michigan"/>
    <n v="48126"/>
    <s v="1730 Acker Hill, Dearborn, Michigan 48126"/>
  </r>
  <r>
    <n v="632"/>
    <x v="134"/>
    <n v="755"/>
    <s v="EB513"/>
    <n v="5"/>
    <s v="EB"/>
    <s v="eBooks"/>
    <s v="Photograph Drones"/>
    <n v="14.99"/>
    <n v="74.95"/>
    <s v="Wandie"/>
    <s v="Lyness"/>
    <s v="wlyness2x@twitpic.com"/>
    <s v="619-445-3052"/>
    <s v="7228 Colorado Road"/>
    <s v="San Diego"/>
    <s v="California"/>
    <n v="92153"/>
    <s v="7228 Colorado Road, San Diego, California 92153"/>
  </r>
  <r>
    <n v="633"/>
    <x v="134"/>
    <n v="71"/>
    <s v="RK606"/>
    <n v="2"/>
    <s v="RK"/>
    <s v="Robot Kits"/>
    <s v="BYOR-3535"/>
    <n v="225"/>
    <n v="450"/>
    <s v="Darb"/>
    <s v="Meaddowcroft"/>
    <s v="dmeaddowcrofth8@meetup.com"/>
    <s v="253-131-5435"/>
    <s v="60 Doe Crossing Road"/>
    <s v="Tacoma"/>
    <s v="Washington"/>
    <n v="98442"/>
    <s v="60 Doe Crossing Road, Tacoma, Washington 98442"/>
  </r>
  <r>
    <n v="634"/>
    <x v="135"/>
    <n v="1885"/>
    <s v="RS703"/>
    <n v="3"/>
    <s v="RS"/>
    <s v="Robots"/>
    <s v="RCB-889 Robot"/>
    <n v="549"/>
    <n v="1647"/>
    <s v="Kelley"/>
    <s v="De Matteis"/>
    <s v="kdejf@trellian.com"/>
    <s v="513-699-7458"/>
    <s v="97 Spohn Street"/>
    <s v="Cincinnati"/>
    <s v="Ohio"/>
    <n v="45999"/>
    <s v="97 Spohn Street, Cincinnati, Ohio 45999"/>
  </r>
  <r>
    <n v="635"/>
    <x v="135"/>
    <n v="710"/>
    <s v="DK209"/>
    <n v="5"/>
    <s v="DK"/>
    <s v="Drone Kits"/>
    <s v="BYOD-550"/>
    <n v="179"/>
    <n v="895"/>
    <s v="Edwina"/>
    <s v="Byrd"/>
    <s v="ebyrdcf@twitter.com"/>
    <s v="405-677-9612"/>
    <s v="65797 Sullivan Junction"/>
    <s v="Oklahoma City"/>
    <s v="Oklahoma"/>
    <n v="73142"/>
    <s v="65797 Sullivan Junction, Oklahoma City, Oklahoma 73142"/>
  </r>
  <r>
    <n v="636"/>
    <x v="135"/>
    <n v="451"/>
    <s v="TV806"/>
    <n v="3"/>
    <s v="TV"/>
    <s v="Training Videos"/>
    <s v="Mapping with Drones"/>
    <n v="49"/>
    <n v="147"/>
    <s v="Loutitia"/>
    <s v="Cota"/>
    <s v="lcotaeq@prweb.com"/>
    <s v="510-783-2470"/>
    <s v="62921 Farwell Point"/>
    <s v="Oakland"/>
    <s v="California"/>
    <n v="94627"/>
    <s v="62921 Farwell Point, Oakland, California 94627"/>
  </r>
  <r>
    <n v="637"/>
    <x v="135"/>
    <n v="1086"/>
    <s v="DS301"/>
    <n v="6"/>
    <s v="DS"/>
    <s v="Drones"/>
    <s v="DA-SA702 Drone"/>
    <n v="399"/>
    <n v="2394"/>
    <s v="Betty"/>
    <s v="Petheridge"/>
    <s v="bpetheridged7@aboutads.info"/>
    <s v="810-131-7217"/>
    <s v="662 Rieder Center"/>
    <s v="Warren"/>
    <s v="Michigan"/>
    <n v="48092"/>
    <s v="662 Rieder Center, Warren, Michigan 48092"/>
  </r>
  <r>
    <n v="638"/>
    <x v="135"/>
    <n v="1731"/>
    <s v="DS302"/>
    <n v="4"/>
    <s v="DS"/>
    <s v="Drones"/>
    <s v="DC-304 Drone"/>
    <n v="395"/>
    <n v="1580"/>
    <s v="Saloma"/>
    <s v="Hannaford"/>
    <s v="shannafordmz@sciencedirect.com"/>
    <s v="260-682-0549"/>
    <s v="474 Texas Lane"/>
    <s v="Fort Wayne"/>
    <s v="Indiana"/>
    <n v="46896"/>
    <s v="474 Texas Lane, Fort Wayne, Indiana 46896"/>
  </r>
  <r>
    <n v="639"/>
    <x v="135"/>
    <n v="1091"/>
    <s v="DK201"/>
    <n v="3"/>
    <s v="DK"/>
    <s v="Drone Kits"/>
    <s v="BYOD-100"/>
    <n v="54"/>
    <n v="162"/>
    <s v="Cliff"/>
    <s v="Stanion"/>
    <s v="cstanionpm@photobucket.com"/>
    <s v="757-374-4846"/>
    <s v="21819 Caliangt Circle"/>
    <s v="Hampton"/>
    <s v="Virginia"/>
    <n v="23663"/>
    <s v="21819 Caliangt Circle, Hampton, Virginia 23663"/>
  </r>
  <r>
    <n v="640"/>
    <x v="136"/>
    <n v="1900"/>
    <s v="BP110"/>
    <n v="4"/>
    <s v="BP"/>
    <s v="Blueprints"/>
    <s v="Sleepy Eye Blueprint"/>
    <n v="11.99"/>
    <n v="47.96"/>
    <s v="Magdalen"/>
    <s v="Downing"/>
    <s v="mdowningi@creativecommons.org"/>
    <s v="602-272-4053"/>
    <s v="287 Brown Plaza"/>
    <s v="Phoenix"/>
    <s v="Arizona"/>
    <n v="85083"/>
    <s v="287 Brown Plaza, Phoenix, Arizona 85083"/>
  </r>
  <r>
    <n v="641"/>
    <x v="136"/>
    <n v="1687"/>
    <s v="DS305"/>
    <n v="5"/>
    <s v="DS"/>
    <s v="Drones"/>
    <s v="DTI-84 Drone"/>
    <n v="455"/>
    <n v="2275"/>
    <s v="Lorena"/>
    <s v="Dibb"/>
    <s v="ldibb9h@huffingtonpost.com"/>
    <s v="860-392-1809"/>
    <s v="20024 Stephen Trail"/>
    <s v="Hartford"/>
    <s v="Connecticut"/>
    <n v="6120"/>
    <s v="20024 Stephen Trail, Hartford, Connecticut 6120"/>
  </r>
  <r>
    <n v="642"/>
    <x v="136"/>
    <n v="2120"/>
    <s v="TV807"/>
    <n v="4"/>
    <s v="TV"/>
    <s v="Training Videos"/>
    <s v="Open Source Code"/>
    <n v="32.950000000000003"/>
    <n v="131.80000000000001"/>
    <s v="Jackie"/>
    <s v="Johnes"/>
    <s v="jjohnesgq@ca.gov"/>
    <s v="941-491-1065"/>
    <s v="19 Sunnyside Trail"/>
    <s v="North Port"/>
    <s v="Florida"/>
    <n v="34290"/>
    <s v="19 Sunnyside Trail, North Port, Florida 34290"/>
  </r>
  <r>
    <n v="643"/>
    <x v="136"/>
    <n v="1875"/>
    <s v="DK209"/>
    <n v="2"/>
    <s v="DK"/>
    <s v="Drone Kits"/>
    <s v="BYOD-550"/>
    <n v="179"/>
    <n v="358"/>
    <s v="Ely"/>
    <s v="Hightown"/>
    <s v="ehightown7@free.fr"/>
    <s v="312-610-0644"/>
    <s v="28539 Marquette Circle"/>
    <s v="Chicago"/>
    <s v="Illinois"/>
    <n v="60681"/>
    <s v="28539 Marquette Circle, Chicago, Illinois 60681"/>
  </r>
  <r>
    <n v="644"/>
    <x v="136"/>
    <n v="330"/>
    <s v="TV804"/>
    <n v="5"/>
    <s v="TV"/>
    <s v="Training Videos"/>
    <s v="Drone Video Techniques"/>
    <n v="37.99"/>
    <n v="189.95000000000002"/>
    <s v="Wat"/>
    <s v="Giacubo"/>
    <s v="wgiacubokb@twitter.com"/>
    <s v="775-598-4971"/>
    <s v="4161 Green Ridge Circle"/>
    <s v="Reno"/>
    <s v="Nevada"/>
    <n v="89519"/>
    <s v="4161 Green Ridge Circle, Reno, Nevada 89519"/>
  </r>
  <r>
    <n v="645"/>
    <x v="136"/>
    <n v="848"/>
    <s v="EB520"/>
    <n v="5"/>
    <s v="EB"/>
    <s v="eBooks"/>
    <s v="Understanding Arduino"/>
    <n v="17.5"/>
    <n v="87.5"/>
    <s v="Carly"/>
    <s v="Neno"/>
    <s v="cnenolz@mediafire.com"/>
    <s v="630-944-0993"/>
    <s v="61016 Daystar Place"/>
    <s v="Aurora"/>
    <s v="Illinois"/>
    <n v="60505"/>
    <s v="61016 Daystar Place, Aurora, Illinois 60505"/>
  </r>
  <r>
    <n v="646"/>
    <x v="136"/>
    <n v="868"/>
    <s v="DK202"/>
    <n v="3"/>
    <s v="DK"/>
    <s v="Drone Kits"/>
    <s v="BYOD-200"/>
    <n v="58.95"/>
    <n v="176.85000000000002"/>
    <s v="Bobby"/>
    <s v="Froom"/>
    <s v="bfroomq@acquirethisname.com"/>
    <s v="801-348-7036"/>
    <s v="69 Warrior Way"/>
    <s v="Salt Lake City"/>
    <s v="Utah"/>
    <n v="84140"/>
    <s v="69 Warrior Way, Salt Lake City, Utah 84140"/>
  </r>
  <r>
    <n v="647"/>
    <x v="137"/>
    <n v="1850"/>
    <s v="RS704"/>
    <n v="6"/>
    <s v="RS"/>
    <s v="Robots"/>
    <s v="RLK-9920 Robot"/>
    <n v="699"/>
    <n v="4194"/>
    <s v="Jacques"/>
    <s v="Simonsen"/>
    <s v="jsimonsence@vimeo.com"/>
    <s v="301-107-2518"/>
    <s v="331 Mifflin Terrace"/>
    <s v="Silver Spring"/>
    <s v="Maryland"/>
    <n v="20904"/>
    <s v="331 Mifflin Terrace, Silver Spring, Maryland 20904"/>
  </r>
  <r>
    <n v="648"/>
    <x v="137"/>
    <n v="1424"/>
    <s v="TV812"/>
    <n v="3"/>
    <s v="TV"/>
    <s v="Training Videos"/>
    <s v="Understanding Raspberry PI"/>
    <n v="28.99"/>
    <n v="86.97"/>
    <s v="Cyndia"/>
    <s v="Tupling"/>
    <s v="ctuplingcx@cornell.edu"/>
    <s v="651-757-4921"/>
    <s v="893 Grover Lane"/>
    <s v="Saint Paul"/>
    <s v="Minnesota"/>
    <n v="55166"/>
    <s v="893 Grover Lane, Saint Paul, Minnesota 55166"/>
  </r>
  <r>
    <n v="649"/>
    <x v="137"/>
    <n v="1425"/>
    <s v="BP110"/>
    <n v="3"/>
    <s v="BP"/>
    <s v="Blueprints"/>
    <s v="Sleepy Eye Blueprint"/>
    <n v="11.99"/>
    <n v="35.97"/>
    <s v="Amerigo"/>
    <s v="Reck"/>
    <s v="areckkc@blogspot.com"/>
    <s v="619-758-5441"/>
    <s v="583 Glendale Hill"/>
    <s v="San Diego"/>
    <s v="California"/>
    <n v="92145"/>
    <s v="583 Glendale Hill, San Diego, California 92145"/>
  </r>
  <r>
    <n v="650"/>
    <x v="137"/>
    <n v="1797"/>
    <s v="EB516"/>
    <n v="3"/>
    <s v="EB"/>
    <s v="eBooks"/>
    <s v="RTF Drones"/>
    <n v="16.989999999999998"/>
    <n v="50.97"/>
    <s v="Luca"/>
    <s v="Arnaudon"/>
    <s v="larnaudonqm@uol.com.br"/>
    <s v="303-501-3272"/>
    <s v="236 Michigan Street"/>
    <s v="Denver"/>
    <s v="Colorado"/>
    <n v="80241"/>
    <s v="236 Michigan Street, Denver, Colorado 80241"/>
  </r>
  <r>
    <n v="651"/>
    <x v="138"/>
    <n v="1355"/>
    <s v="DS307"/>
    <n v="3"/>
    <s v="DS"/>
    <s v="Drones"/>
    <s v="MICR-564K Drone"/>
    <n v="499"/>
    <n v="1497"/>
    <s v="Fairfax"/>
    <s v="Bendle"/>
    <s v="fbendle6o@cbc.ca"/>
    <s v="214-870-5666"/>
    <s v="846 Banding Lane"/>
    <s v="Dallas"/>
    <s v="Texas"/>
    <n v="75323"/>
    <s v="846 Banding Lane, Dallas, Texas 75323"/>
  </r>
  <r>
    <n v="652"/>
    <x v="138"/>
    <n v="2109"/>
    <s v="DS304"/>
    <n v="2"/>
    <s v="DS"/>
    <s v="Drones"/>
    <s v="DTE-QFN20 Drone"/>
    <n v="250"/>
    <n v="500"/>
    <s v="Stacy"/>
    <s v="Mahomet"/>
    <s v="smahomet19@thetimes.co.uk"/>
    <s v="502-131-2454"/>
    <s v="13892 Tennessee Place"/>
    <s v="Louisville"/>
    <s v="Kentucky"/>
    <n v="40293"/>
    <s v="13892 Tennessee Place, Louisville, Kentucky 40293"/>
  </r>
  <r>
    <n v="653"/>
    <x v="138"/>
    <n v="1132"/>
    <s v="DK201"/>
    <n v="3"/>
    <s v="DK"/>
    <s v="Drone Kits"/>
    <s v="BYOD-100"/>
    <n v="54"/>
    <n v="162"/>
    <s v="Diana"/>
    <s v="Sollett"/>
    <s v="dsollettq0@1und1.de"/>
    <s v="804-166-1438"/>
    <s v="47833 Dennis Lane"/>
    <s v="Richmond"/>
    <s v="Virginia"/>
    <n v="23260"/>
    <s v="47833 Dennis Lane, Richmond, Virginia 23260"/>
  </r>
  <r>
    <n v="654"/>
    <x v="138"/>
    <n v="1004"/>
    <s v="RS705"/>
    <n v="5"/>
    <s v="RS"/>
    <s v="Robots"/>
    <s v="RQTE-554 Robot"/>
    <n v="684"/>
    <n v="3420"/>
    <s v="Carmine"/>
    <s v="Priestnall"/>
    <s v="cpriestnalli5@japanpost.jp"/>
    <s v="817-517-8710"/>
    <s v="5628 Leroy Avenue"/>
    <s v="Denton"/>
    <s v="Texas"/>
    <n v="76210"/>
    <s v="5628 Leroy Avenue, Denton, Texas 76210"/>
  </r>
  <r>
    <n v="655"/>
    <x v="138"/>
    <n v="1812"/>
    <s v="TV803"/>
    <n v="2"/>
    <s v="TV"/>
    <s v="Training Videos"/>
    <s v="Cloud Computing"/>
    <n v="29.99"/>
    <n v="59.98"/>
    <s v="Karolina"/>
    <s v="Pieter"/>
    <s v="kpieterg1@hibu.com"/>
    <s v="952-742-4963"/>
    <s v="46 Lakewood Court"/>
    <s v="Young America"/>
    <s v="Minnesota"/>
    <n v="55551"/>
    <s v="46 Lakewood Court, Young America, Minnesota 55551"/>
  </r>
  <r>
    <n v="656"/>
    <x v="138"/>
    <n v="2095"/>
    <s v="DK206"/>
    <n v="1"/>
    <s v="DK"/>
    <s v="Drone Kits"/>
    <s v="BYOD-400"/>
    <n v="119"/>
    <n v="119"/>
    <s v="Darsie"/>
    <s v="Whitland"/>
    <s v="dwhitlandrr@w3.org"/>
    <s v="702-341-0695"/>
    <s v="699 Larry Terrace"/>
    <s v="Las Vegas"/>
    <s v="Nevada"/>
    <n v="89140"/>
    <s v="699 Larry Terrace, Las Vegas, Nevada 89140"/>
  </r>
  <r>
    <n v="657"/>
    <x v="138"/>
    <n v="1102"/>
    <s v="BP109"/>
    <n v="3"/>
    <s v="BP"/>
    <s v="Blueprints"/>
    <s v="QuadroCopter Blueprint"/>
    <n v="10.99"/>
    <n v="32.97"/>
    <s v="Roland"/>
    <s v="Shiel"/>
    <s v="rshielcz@photobucket.com"/>
    <s v="212-166-6213"/>
    <s v="41535 Havey Parkway"/>
    <s v="Brooklyn"/>
    <s v="New York"/>
    <n v="11247"/>
    <s v="41535 Havey Parkway, Brooklyn, New York 11247"/>
  </r>
  <r>
    <n v="658"/>
    <x v="138"/>
    <n v="782"/>
    <s v="TV802"/>
    <n v="4"/>
    <s v="TV"/>
    <s v="Training Videos"/>
    <s v="AI for Educators"/>
    <n v="49.95"/>
    <n v="199.8"/>
    <s v="Ilise"/>
    <s v="Wasiela"/>
    <s v="iwasielaal@amazon.co.jp"/>
    <s v="281-559-5135"/>
    <s v="8596 Dorton Court"/>
    <s v="Houston"/>
    <s v="Texas"/>
    <n v="77040"/>
    <s v="8596 Dorton Court, Houston, Texas 77040"/>
  </r>
  <r>
    <n v="659"/>
    <x v="138"/>
    <n v="1953"/>
    <s v="DS303"/>
    <n v="4"/>
    <s v="DS"/>
    <s v="Drones"/>
    <s v="DTD-7000 Drone"/>
    <n v="450"/>
    <n v="1800"/>
    <s v="Wren"/>
    <s v="Rowlstone"/>
    <s v="wrowlstone4z@google.nl"/>
    <s v="914-962-6876"/>
    <s v="335 Scott Point"/>
    <s v="White Plains"/>
    <s v="New York"/>
    <n v="10633"/>
    <s v="335 Scott Point, White Plains, New York 10633"/>
  </r>
  <r>
    <n v="660"/>
    <x v="139"/>
    <n v="1036"/>
    <s v="DS307"/>
    <n v="5"/>
    <s v="DS"/>
    <s v="Drones"/>
    <s v="MICR-564K Drone"/>
    <n v="499"/>
    <n v="2495"/>
    <s v="Ginger"/>
    <s v="Daspar"/>
    <s v="gdaspark4@unesco.org"/>
    <s v="205-171-0996"/>
    <s v="82475 Lindbergh Place"/>
    <s v="Birmingham"/>
    <s v="Alabama"/>
    <n v="35279"/>
    <s v="82475 Lindbergh Place, Birmingham, Alabama 35279"/>
  </r>
  <r>
    <n v="661"/>
    <x v="139"/>
    <n v="2016"/>
    <s v="RK602"/>
    <n v="3"/>
    <s v="RK"/>
    <s v="Robot Kits"/>
    <s v="BYOR-1000"/>
    <n v="189"/>
    <n v="567"/>
    <s v="Brit"/>
    <s v="McConigal"/>
    <s v="bmcconigalrm@si.edu"/>
    <s v="309-437-0344"/>
    <s v="2243 Jenna Center"/>
    <s v="Peoria"/>
    <s v="Illinois"/>
    <n v="61614"/>
    <s v="2243 Jenna Center, Peoria, Illinois 61614"/>
  </r>
  <r>
    <n v="662"/>
    <x v="139"/>
    <n v="1241"/>
    <s v="RS703"/>
    <n v="5"/>
    <s v="RS"/>
    <s v="Robots"/>
    <s v="RCB-889 Robot"/>
    <n v="549"/>
    <n v="2745"/>
    <s v="Mattie"/>
    <s v="Janicki"/>
    <s v="mjanicki6y@amazon.co.uk"/>
    <s v="806-469-2022"/>
    <s v="235 Rusk Alley"/>
    <s v="Lubbock"/>
    <s v="Texas"/>
    <n v="79405"/>
    <s v="235 Rusk Alley, Lubbock, Texas 79405"/>
  </r>
  <r>
    <n v="663"/>
    <x v="139"/>
    <n v="1114"/>
    <s v="BP110"/>
    <n v="4"/>
    <s v="BP"/>
    <s v="Blueprints"/>
    <s v="Sleepy Eye Blueprint"/>
    <n v="11.99"/>
    <n v="47.96"/>
    <s v="Benedikt"/>
    <s v="Isson"/>
    <s v="bissonrn@wufoo.com"/>
    <s v="763-705-3396"/>
    <s v="4310 Hansons Place"/>
    <s v="Minneapolis"/>
    <s v="Minnesota"/>
    <n v="55402"/>
    <s v="4310 Hansons Place, Minneapolis, Minnesota 55402"/>
  </r>
  <r>
    <n v="664"/>
    <x v="139"/>
    <n v="1119"/>
    <s v="EB514"/>
    <n v="6"/>
    <s v="EB"/>
    <s v="eBooks"/>
    <s v="Polar Robots"/>
    <n v="23.99"/>
    <n v="143.94"/>
    <s v="Godfry"/>
    <s v="Macenzy"/>
    <s v="gmacenzy8g@constantcontact.com"/>
    <s v="217-620-3248"/>
    <s v="61 Luster Avenue"/>
    <s v="Springfield"/>
    <s v="Illinois"/>
    <n v="62711"/>
    <s v="61 Luster Avenue, Springfield, Illinois 62711"/>
  </r>
  <r>
    <n v="665"/>
    <x v="139"/>
    <n v="1518"/>
    <s v="EB512"/>
    <n v="5"/>
    <s v="EB"/>
    <s v="eBooks"/>
    <s v="Multi Rotor Drones"/>
    <n v="24.95"/>
    <n v="124.75"/>
    <s v="Conrade"/>
    <s v="Allder"/>
    <s v="callderhy@oaic.gov.au"/>
    <s v="217-137-2011"/>
    <s v="48471 Shoshone Road"/>
    <s v="Springfield"/>
    <s v="Illinois"/>
    <n v="62705"/>
    <s v="48471 Shoshone Road, Springfield, Illinois 62705"/>
  </r>
  <r>
    <n v="666"/>
    <x v="140"/>
    <n v="565"/>
    <s v="RS703"/>
    <n v="2"/>
    <s v="RS"/>
    <s v="Robots"/>
    <s v="RCB-889 Robot"/>
    <n v="549"/>
    <n v="1098"/>
    <s v="Sim"/>
    <s v="Bowler"/>
    <s v="sbowlerz@diigo.com"/>
    <s v="915-210-9967"/>
    <s v="62 Columbus Court"/>
    <s v="El Paso"/>
    <s v="Texas"/>
    <n v="88558"/>
    <s v="62 Columbus Court, El Paso, Texas 88558"/>
  </r>
  <r>
    <n v="667"/>
    <x v="140"/>
    <n v="946"/>
    <s v="TV802"/>
    <n v="1"/>
    <s v="TV"/>
    <s v="Training Videos"/>
    <s v="AI for Educators"/>
    <n v="49.95"/>
    <n v="49.95"/>
    <s v="Roselin"/>
    <s v="Coupland"/>
    <s v="rcouplandgz@google.com.br"/>
    <s v="830-258-1420"/>
    <s v="8477 Swallow Alley"/>
    <s v="San Antonio"/>
    <s v="Texas"/>
    <n v="78260"/>
    <s v="8477 Swallow Alley, San Antonio, Texas 78260"/>
  </r>
  <r>
    <n v="668"/>
    <x v="140"/>
    <n v="875"/>
    <s v="BP110"/>
    <n v="4"/>
    <s v="BP"/>
    <s v="Blueprints"/>
    <s v="Sleepy Eye Blueprint"/>
    <n v="11.99"/>
    <n v="47.96"/>
    <s v="Amy"/>
    <s v="Kelwaybamber"/>
    <s v="akelwaybamber47@pinterest.com"/>
    <s v="561-315-0102"/>
    <s v="2928 Acker Road"/>
    <s v="Boca Raton"/>
    <s v="Florida"/>
    <n v="33487"/>
    <s v="2928 Acker Road, Boca Raton, Florida 33487"/>
  </r>
  <r>
    <n v="669"/>
    <x v="140"/>
    <n v="1682"/>
    <s v="RK602"/>
    <n v="5"/>
    <s v="RK"/>
    <s v="Robot Kits"/>
    <s v="BYOR-1000"/>
    <n v="189"/>
    <n v="945"/>
    <s v="Dory"/>
    <s v="Drysdale"/>
    <s v="ddrysdalej8@ucoz.com"/>
    <s v="864-902-9805"/>
    <s v="64 Randy Place"/>
    <s v="Greenville"/>
    <s v="South Carolina"/>
    <n v="29615"/>
    <s v="64 Randy Place, Greenville, South Carolina 29615"/>
  </r>
  <r>
    <n v="670"/>
    <x v="140"/>
    <n v="1861"/>
    <s v="DK204"/>
    <n v="6"/>
    <s v="DK"/>
    <s v="Drone Kits"/>
    <s v="BYOD-300"/>
    <n v="89"/>
    <n v="534"/>
    <s v="Jerrome"/>
    <s v="Dowling"/>
    <s v="jdowlingn3@google.it"/>
    <s v="989-867-9636"/>
    <s v="72 Bluestem Way"/>
    <s v="Saginaw"/>
    <s v="Michigan"/>
    <n v="48604"/>
    <s v="72 Bluestem Way, Saginaw, Michigan 48604"/>
  </r>
  <r>
    <n v="671"/>
    <x v="141"/>
    <n v="285"/>
    <s v="EB521"/>
    <n v="1"/>
    <s v="EB"/>
    <s v="eBooks"/>
    <s v="Understanding Artificial Intelligence"/>
    <n v="19.5"/>
    <n v="19.5"/>
    <s v="Rowena"/>
    <s v="McCandless"/>
    <s v="rmccandless5r@ameblo.jp"/>
    <s v="915-821-4857"/>
    <s v="92906 Hooker Center"/>
    <s v="El Paso"/>
    <s v="Texas"/>
    <n v="79940"/>
    <s v="92906 Hooker Center, El Paso, Texas 79940"/>
  </r>
  <r>
    <n v="672"/>
    <x v="141"/>
    <n v="1273"/>
    <s v="EB504"/>
    <n v="3"/>
    <s v="EB"/>
    <s v="eBooks"/>
    <s v="Cartesian Robots"/>
    <n v="12.99"/>
    <n v="38.97"/>
    <s v="Karon"/>
    <s v="Lemasney"/>
    <s v="klemasneyga@cpanel.net"/>
    <s v="304-256-4480"/>
    <s v="770 Bultman Alley"/>
    <s v="Charleston"/>
    <s v="West Virginia"/>
    <n v="25389"/>
    <s v="770 Bultman Alley, Charleston, West Virginia 25389"/>
  </r>
  <r>
    <n v="673"/>
    <x v="141"/>
    <n v="810"/>
    <s v="BP106"/>
    <n v="4"/>
    <s v="BP"/>
    <s v="Blueprints"/>
    <s v="Hexacopter Drone Blueprint"/>
    <n v="8.99"/>
    <n v="35.96"/>
    <s v="Dniren"/>
    <s v="Choudhury"/>
    <s v="dchoudhury7a@yale.edu"/>
    <s v="425-356-1630"/>
    <s v="2247 Jenna Trail"/>
    <s v="Seattle"/>
    <s v="Washington"/>
    <n v="98140"/>
    <s v="2247 Jenna Trail, Seattle, Washington 98140"/>
  </r>
  <r>
    <n v="674"/>
    <x v="141"/>
    <n v="80"/>
    <s v="TV804"/>
    <n v="2"/>
    <s v="TV"/>
    <s v="Training Videos"/>
    <s v="Drone Video Techniques"/>
    <n v="37.99"/>
    <n v="75.98"/>
    <s v="Allard"/>
    <s v="Dalloway"/>
    <s v="adallowaygg@mozilla.com"/>
    <s v="920-342-8693"/>
    <s v="203 Buena Vista Parkway"/>
    <s v="Green Bay"/>
    <s v="Wisconsin"/>
    <n v="54305"/>
    <s v="203 Buena Vista Parkway, Green Bay, Wisconsin 54305"/>
  </r>
  <r>
    <n v="675"/>
    <x v="142"/>
    <n v="1108"/>
    <s v="DS304"/>
    <n v="2"/>
    <s v="DS"/>
    <s v="Drones"/>
    <s v="DTE-QFN20 Drone"/>
    <n v="250"/>
    <n v="500"/>
    <s v="Kirsti"/>
    <s v="Clericoates"/>
    <s v="kclericoatesko@engadget.com"/>
    <s v="330-745-7299"/>
    <s v="43690 Continental Center"/>
    <s v="Youngstown"/>
    <s v="Ohio"/>
    <n v="44505"/>
    <s v="43690 Continental Center, Youngstown, Ohio 44505"/>
  </r>
  <r>
    <n v="676"/>
    <x v="142"/>
    <n v="1063"/>
    <s v="TV810"/>
    <n v="2"/>
    <s v="TV"/>
    <s v="Training Videos"/>
    <s v="Understanding Automation"/>
    <n v="44.95"/>
    <n v="89.9"/>
    <s v="Nancy"/>
    <s v="Le Conte"/>
    <s v="nle6u@nbcnews.com"/>
    <s v="316-233-4888"/>
    <s v="41286 Dexter Street"/>
    <s v="Wichita"/>
    <s v="Kansas"/>
    <n v="67230"/>
    <s v="41286 Dexter Street, Wichita, Kansas 67230"/>
  </r>
  <r>
    <n v="677"/>
    <x v="142"/>
    <n v="698"/>
    <s v="TV802"/>
    <n v="1"/>
    <s v="TV"/>
    <s v="Training Videos"/>
    <s v="AI for Educators"/>
    <n v="49.95"/>
    <n v="49.95"/>
    <s v="Randal"/>
    <s v="Slocomb"/>
    <s v="rslocombbh@wunderground.com"/>
    <s v="920-775-1029"/>
    <s v="167 Raven Avenue"/>
    <s v="Appleton"/>
    <s v="Wisconsin"/>
    <n v="54915"/>
    <s v="167 Raven Avenue, Appleton, Wisconsin 54915"/>
  </r>
  <r>
    <n v="678"/>
    <x v="142"/>
    <n v="582"/>
    <s v="DS306"/>
    <n v="4"/>
    <s v="DS"/>
    <s v="Drones"/>
    <s v="DX-145 Drone"/>
    <n v="250"/>
    <n v="1000"/>
    <s v="Nancie"/>
    <s v="Motherwell"/>
    <s v="nmotherwello3@istockphoto.com"/>
    <s v="770-130-2276"/>
    <s v="73 Reinke Junction"/>
    <s v="Atlanta"/>
    <s v="Georgia"/>
    <n v="31119"/>
    <s v="73 Reinke Junction, Atlanta, Georgia 31119"/>
  </r>
  <r>
    <n v="679"/>
    <x v="142"/>
    <n v="1726"/>
    <s v="TV808"/>
    <n v="3"/>
    <s v="TV"/>
    <s v="Training Videos"/>
    <s v="Robotic Essentials"/>
    <n v="34.99"/>
    <n v="104.97"/>
    <s v="Odelle"/>
    <s v="Walsh"/>
    <s v="owalshjg@si.edu"/>
    <s v="847-260-7042"/>
    <s v="77 Lake View Court"/>
    <s v="Chicago"/>
    <s v="Illinois"/>
    <n v="60630"/>
    <s v="77 Lake View Court, Chicago, Illinois 60630"/>
  </r>
  <r>
    <n v="680"/>
    <x v="143"/>
    <n v="1840"/>
    <s v="EB508"/>
    <n v="4"/>
    <s v="EB"/>
    <s v="eBooks"/>
    <s v="Fixed Wing Drones"/>
    <n v="15.5"/>
    <n v="62"/>
    <s v="Fawne"/>
    <s v="Mussared"/>
    <s v="fmussarede6@bbc.co.uk"/>
    <s v="954-221-1341"/>
    <s v="206 Eastwood Drive"/>
    <s v="Pompano Beach"/>
    <s v="Florida"/>
    <n v="33064"/>
    <s v="206 Eastwood Drive, Pompano Beach, Florida 33064"/>
  </r>
  <r>
    <n v="681"/>
    <x v="143"/>
    <n v="517"/>
    <s v="DK205"/>
    <n v="2"/>
    <s v="DK"/>
    <s v="Drone Kits"/>
    <s v="BYOD-350"/>
    <n v="89.95"/>
    <n v="179.9"/>
    <s v="Deborah"/>
    <s v="Hachette"/>
    <s v="dhachette2u@gizmodo.com"/>
    <s v="608-660-3043"/>
    <s v="27116 Boyd Parkway"/>
    <s v="Madison"/>
    <s v="Wisconsin"/>
    <n v="53785"/>
    <s v="27116 Boyd Parkway, Madison, Wisconsin 53785"/>
  </r>
  <r>
    <n v="682"/>
    <x v="143"/>
    <n v="1454"/>
    <s v="DK207"/>
    <n v="1"/>
    <s v="DK"/>
    <s v="Drone Kits"/>
    <s v="BYOD-400S"/>
    <n v="129.94999999999999"/>
    <n v="129.94999999999999"/>
    <s v="Oswell"/>
    <s v="Gottschalk"/>
    <s v="ogottschalk7l@vinaora.com"/>
    <s v="612-771-3712"/>
    <s v="44 Towne Plaza"/>
    <s v="Minneapolis"/>
    <s v="Minnesota"/>
    <n v="55428"/>
    <s v="44 Towne Plaza, Minneapolis, Minnesota 55428"/>
  </r>
  <r>
    <n v="683"/>
    <x v="143"/>
    <n v="522"/>
    <s v="RS703"/>
    <n v="2"/>
    <s v="RS"/>
    <s v="Robots"/>
    <s v="RCB-889 Robot"/>
    <n v="549"/>
    <n v="1098"/>
    <s v="Patricia"/>
    <s v="Sherrott"/>
    <s v="psherrottp2@e-recht24.de"/>
    <s v="302-391-3666"/>
    <s v="8329 Sundown Alley"/>
    <s v="Newark"/>
    <s v="Delaware"/>
    <n v="19714"/>
    <s v="8329 Sundown Alley, Newark, Delaware 19714"/>
  </r>
  <r>
    <n v="684"/>
    <x v="143"/>
    <n v="854"/>
    <s v="DK205"/>
    <n v="4"/>
    <s v="DK"/>
    <s v="Drone Kits"/>
    <s v="BYOD-350"/>
    <n v="89.95"/>
    <n v="359.8"/>
    <s v="Donovan"/>
    <s v="Linzee"/>
    <s v="dlinzee4e@wsj.com"/>
    <s v="253-661-1560"/>
    <s v="19514 Kipling Parkway"/>
    <s v="Tacoma"/>
    <s v="Washington"/>
    <n v="98464"/>
    <s v="19514 Kipling Parkway, Tacoma, Washington 98464"/>
  </r>
  <r>
    <n v="685"/>
    <x v="144"/>
    <n v="946"/>
    <s v="DK207"/>
    <n v="1"/>
    <s v="DK"/>
    <s v="Drone Kits"/>
    <s v="BYOD-400S"/>
    <n v="129.94999999999999"/>
    <n v="129.94999999999999"/>
    <s v="Roselin"/>
    <s v="Coupland"/>
    <s v="rcouplandgz@google.com.br"/>
    <s v="830-258-1420"/>
    <s v="8477 Swallow Alley"/>
    <s v="San Antonio"/>
    <s v="Texas"/>
    <n v="78260"/>
    <s v="8477 Swallow Alley, San Antonio, Texas 78260"/>
  </r>
  <r>
    <n v="686"/>
    <x v="144"/>
    <n v="1974"/>
    <s v="RS703"/>
    <n v="4"/>
    <s v="RS"/>
    <s v="Robots"/>
    <s v="RCB-889 Robot"/>
    <n v="549"/>
    <n v="2196"/>
    <s v="Jared"/>
    <s v="Rosgen"/>
    <s v="jrosgenpy@marriott.com"/>
    <s v="215-520-1401"/>
    <s v="43 Parkside Street"/>
    <s v="Philadelphia"/>
    <s v="Pennsylvania"/>
    <n v="19196"/>
    <s v="43 Parkside Street, Philadelphia, Pennsylvania 19196"/>
  </r>
  <r>
    <n v="687"/>
    <x v="144"/>
    <n v="2123"/>
    <s v="TV805"/>
    <n v="5"/>
    <s v="TV"/>
    <s v="Training Videos"/>
    <s v="Industrial 3D Printing"/>
    <n v="49"/>
    <n v="245"/>
    <s v="Morissa"/>
    <s v="Vasic"/>
    <s v="mvasiclp@sourceforge.net"/>
    <s v="727-419-6625"/>
    <s v="49 Susan Avenue"/>
    <s v="Saint Petersburg"/>
    <s v="Florida"/>
    <n v="33705"/>
    <s v="49 Susan Avenue, Saint Petersburg, Florida 33705"/>
  </r>
  <r>
    <n v="688"/>
    <x v="145"/>
    <n v="1430"/>
    <s v="DK203"/>
    <n v="3"/>
    <s v="DK"/>
    <s v="Drone Kits"/>
    <s v="BYOD-220"/>
    <n v="69"/>
    <n v="207"/>
    <s v="Sauveur"/>
    <s v="Sein"/>
    <s v="ssein9u@unesco.org"/>
    <s v="402-347-9359"/>
    <s v="16 Welch Avenue"/>
    <s v="Omaha"/>
    <s v="Nebraska"/>
    <n v="68110"/>
    <s v="16 Welch Avenue, Omaha, Nebraska 68110"/>
  </r>
  <r>
    <n v="689"/>
    <x v="145"/>
    <n v="1982"/>
    <s v="EB502"/>
    <n v="4"/>
    <s v="EB"/>
    <s v="eBooks"/>
    <s v="Building Your First Robot"/>
    <n v="24.95"/>
    <n v="99.8"/>
    <s v="Wallis"/>
    <s v="Gaveltone"/>
    <s v="wgaveltonepz@hud.gov"/>
    <s v="901-227-9007"/>
    <s v="1837 Scofield Center"/>
    <s v="Memphis"/>
    <s v="Tennessee"/>
    <n v="38181"/>
    <s v="1837 Scofield Center, Memphis, Tennessee 38181"/>
  </r>
  <r>
    <n v="690"/>
    <x v="145"/>
    <n v="454"/>
    <s v="EB521"/>
    <n v="4"/>
    <s v="EB"/>
    <s v="eBooks"/>
    <s v="Understanding Artificial Intelligence"/>
    <n v="19.5"/>
    <n v="78"/>
    <s v="Tobe"/>
    <s v="Sailor"/>
    <s v="tsailoro4@barnesandnoble.com"/>
    <s v="702-589-2999"/>
    <s v="19 Barby Court"/>
    <s v="Las Vegas"/>
    <s v="Nevada"/>
    <n v="89155"/>
    <s v="19 Barby Court, Las Vegas, Nevada 89155"/>
  </r>
  <r>
    <n v="691"/>
    <x v="145"/>
    <n v="440"/>
    <s v="DK207"/>
    <n v="5"/>
    <s v="DK"/>
    <s v="Drone Kits"/>
    <s v="BYOD-400S"/>
    <n v="129.94999999999999"/>
    <n v="649.75"/>
    <s v="Dorian"/>
    <s v="Hakey"/>
    <s v="dhakey77@businessinsider.com"/>
    <s v="757-336-1891"/>
    <s v="8990 Hintze Road"/>
    <s v="Norfolk"/>
    <s v="Virginia"/>
    <n v="23509"/>
    <s v="8990 Hintze Road, Norfolk, Virginia 23509"/>
  </r>
  <r>
    <n v="692"/>
    <x v="145"/>
    <n v="801"/>
    <s v="EB506"/>
    <n v="3"/>
    <s v="EB"/>
    <s v="eBooks"/>
    <s v="Delta Robots"/>
    <n v="16.989999999999998"/>
    <n v="50.97"/>
    <s v="Keri"/>
    <s v="Kingwell"/>
    <s v="kkingwell2k@sphinn.com"/>
    <s v="940-486-3909"/>
    <s v="871 Sauthoff Way"/>
    <s v="Wichita Falls"/>
    <s v="Texas"/>
    <n v="76310"/>
    <s v="871 Sauthoff Way, Wichita Falls, Texas 76310"/>
  </r>
  <r>
    <n v="693"/>
    <x v="145"/>
    <n v="479"/>
    <s v="BP110"/>
    <n v="3"/>
    <s v="BP"/>
    <s v="Blueprints"/>
    <s v="Sleepy Eye Blueprint"/>
    <n v="11.99"/>
    <n v="35.97"/>
    <s v="Enrique"/>
    <s v="Hynard"/>
    <s v="ehynardgc@slashdot.org"/>
    <s v="937-291-7996"/>
    <s v="50 Beilfuss Pass"/>
    <s v="Hamilton"/>
    <s v="Ohio"/>
    <n v="45020"/>
    <s v="50 Beilfuss Pass, Hamilton, Ohio 45020"/>
  </r>
  <r>
    <n v="694"/>
    <x v="146"/>
    <n v="1599"/>
    <s v="DS307"/>
    <n v="2"/>
    <s v="DS"/>
    <s v="Drones"/>
    <s v="MICR-564K Drone"/>
    <n v="499"/>
    <n v="998"/>
    <s v="Marcella"/>
    <s v="Patey"/>
    <s v="mpatey9h@barnesandnoble.com"/>
    <s v="408-799-0176"/>
    <s v="233 Dwight Circle"/>
    <s v="San Jose"/>
    <s v="California"/>
    <n v="95108"/>
    <s v="233 Dwight Circle, San Jose, California 95108"/>
  </r>
  <r>
    <n v="695"/>
    <x v="146"/>
    <n v="1021"/>
    <s v="RK606"/>
    <n v="5"/>
    <s v="RK"/>
    <s v="Robot Kits"/>
    <s v="BYOR-3535"/>
    <n v="225"/>
    <n v="1125"/>
    <s v="Hazel"/>
    <s v="Butlin"/>
    <s v="hbutlinaa@whitehouse.gov"/>
    <s v="573-546-8748"/>
    <s v="5023 Everett Point"/>
    <s v="Jefferson City"/>
    <s v="Missouri"/>
    <n v="65110"/>
    <s v="5023 Everett Point, Jefferson City, Missouri 65110"/>
  </r>
  <r>
    <n v="696"/>
    <x v="146"/>
    <n v="1090"/>
    <s v="DK208"/>
    <n v="4"/>
    <s v="DK"/>
    <s v="Drone Kits"/>
    <s v="BYOD-500"/>
    <n v="167"/>
    <n v="668"/>
    <s v="Candie"/>
    <s v="Frere"/>
    <s v="cfrerehs@upenn.edu"/>
    <s v="804-682-9276"/>
    <s v="6821 Westend Avenue"/>
    <s v="Richmond"/>
    <s v="Virginia"/>
    <n v="23260"/>
    <s v="6821 Westend Avenue, Richmond, Virginia 23260"/>
  </r>
  <r>
    <n v="697"/>
    <x v="146"/>
    <n v="1581"/>
    <s v="EB507"/>
    <n v="3"/>
    <s v="EB"/>
    <s v="eBooks"/>
    <s v="Drone Building Essentials"/>
    <n v="13.99"/>
    <n v="41.97"/>
    <s v="Darrel"/>
    <s v="Taunton"/>
    <s v="dtauntond0@about.me"/>
    <s v="415-531-6315"/>
    <s v="35 Nobel Pass"/>
    <s v="San Francisco"/>
    <s v="California"/>
    <n v="94137"/>
    <s v="35 Nobel Pass, San Francisco, California 94137"/>
  </r>
  <r>
    <n v="698"/>
    <x v="147"/>
    <n v="595"/>
    <s v="RK602"/>
    <n v="3"/>
    <s v="RK"/>
    <s v="Robot Kits"/>
    <s v="BYOR-1000"/>
    <n v="189"/>
    <n v="567"/>
    <s v="Dorian"/>
    <s v="Henlon"/>
    <s v="dhenlonc2@blogs.com"/>
    <s v="303-394-5294"/>
    <s v="92 Eastlawn Lane"/>
    <s v="Denver"/>
    <s v="Colorado"/>
    <n v="80279"/>
    <s v="92 Eastlawn Lane, Denver, Colorado 80279"/>
  </r>
  <r>
    <n v="699"/>
    <x v="147"/>
    <n v="1635"/>
    <s v="DK202"/>
    <n v="4"/>
    <s v="DK"/>
    <s v="Drone Kits"/>
    <s v="BYOD-200"/>
    <n v="58.95"/>
    <n v="235.8"/>
    <s v="Veradis"/>
    <s v="Coste"/>
    <s v="vcosteb2@umn.edu"/>
    <s v="616-735-0517"/>
    <s v="97 Elmside Crossing"/>
    <s v="Grand Rapids"/>
    <s v="Michigan"/>
    <n v="49560"/>
    <s v="97 Elmside Crossing, Grand Rapids, Michigan 49560"/>
  </r>
  <r>
    <n v="700"/>
    <x v="147"/>
    <n v="1337"/>
    <s v="EB520"/>
    <n v="4"/>
    <s v="EB"/>
    <s v="eBooks"/>
    <s v="Understanding Arduino"/>
    <n v="17.5"/>
    <n v="70"/>
    <s v="Joane"/>
    <s v="Newlin"/>
    <s v="jnewlinq9@admin.ch"/>
    <s v="601-651-4275"/>
    <s v="8756 Bluejay Junction"/>
    <s v="Jackson"/>
    <s v="Mississippi"/>
    <n v="39216"/>
    <s v="8756 Bluejay Junction, Jackson, Mississippi 39216"/>
  </r>
  <r>
    <n v="701"/>
    <x v="147"/>
    <n v="658"/>
    <s v="TV801"/>
    <n v="5"/>
    <s v="TV"/>
    <s v="Training Videos"/>
    <s v="Aerial Security"/>
    <n v="36.99"/>
    <n v="184.95000000000002"/>
    <s v="Normie"/>
    <s v="Shaw"/>
    <s v="nshaw9u@craigslist.org"/>
    <s v="571-477-6696"/>
    <s v="240 Old Gate Alley"/>
    <s v="Arlington"/>
    <s v="Virginia"/>
    <n v="22212"/>
    <s v="240 Old Gate Alley, Arlington, Virginia 22212"/>
  </r>
  <r>
    <n v="702"/>
    <x v="148"/>
    <n v="164"/>
    <s v="EB520"/>
    <n v="4"/>
    <s v="EB"/>
    <s v="eBooks"/>
    <s v="Understanding Arduino"/>
    <n v="17.5"/>
    <n v="70"/>
    <s v="Reagen"/>
    <s v="Bulstrode"/>
    <s v="rbulstrodel4@noaa.gov"/>
    <s v="218-438-6633"/>
    <s v="19867 Crowley Avenue"/>
    <s v="Minneapolis"/>
    <s v="Minnesota"/>
    <n v="55423"/>
    <s v="19867 Crowley Avenue, Minneapolis, Minnesota 55423"/>
  </r>
  <r>
    <n v="703"/>
    <x v="148"/>
    <n v="1525"/>
    <s v="EB503"/>
    <n v="5"/>
    <s v="EB"/>
    <s v="eBooks"/>
    <s v="Building Your Own Drone"/>
    <n v="24.99"/>
    <n v="124.94999999999999"/>
    <s v="Willetta"/>
    <s v="Ellingham"/>
    <s v="wellinghamho@npr.org"/>
    <s v="716-396-6295"/>
    <s v="234 Fulton Junction"/>
    <s v="Buffalo"/>
    <s v="New York"/>
    <n v="14276"/>
    <s v="234 Fulton Junction, Buffalo, New York 14276"/>
  </r>
  <r>
    <n v="704"/>
    <x v="148"/>
    <n v="471"/>
    <s v="TV808"/>
    <n v="3"/>
    <s v="TV"/>
    <s v="Training Videos"/>
    <s v="Robotic Essentials"/>
    <n v="34.99"/>
    <n v="104.97"/>
    <s v="Torrie"/>
    <s v="Coytes"/>
    <s v="tcoytesas@technorati.com"/>
    <s v="763-220-4635"/>
    <s v="95 Lawn Junction"/>
    <s v="Monticello"/>
    <s v="Minnesota"/>
    <n v="55565"/>
    <s v="95 Lawn Junction, Monticello, Minnesota 55565"/>
  </r>
  <r>
    <n v="705"/>
    <x v="148"/>
    <n v="406"/>
    <s v="TV804"/>
    <n v="3"/>
    <s v="TV"/>
    <s v="Training Videos"/>
    <s v="Drone Video Techniques"/>
    <n v="37.99"/>
    <n v="113.97"/>
    <s v="Justus"/>
    <s v="Hamblington"/>
    <s v="jhamblington1j@omniture.com"/>
    <s v="478-442-4221"/>
    <s v="1728 Tennessee Parkway"/>
    <s v="Macon"/>
    <s v="Georgia"/>
    <n v="31296"/>
    <s v="1728 Tennessee Parkway, Macon, Georgia 31296"/>
  </r>
  <r>
    <n v="706"/>
    <x v="148"/>
    <n v="730"/>
    <s v="DS304"/>
    <n v="3"/>
    <s v="DS"/>
    <s v="Drones"/>
    <s v="DTE-QFN20 Drone"/>
    <n v="250"/>
    <n v="750"/>
    <s v="Lorant"/>
    <s v="Thumann"/>
    <s v="lthumanno7@sakura.ne.jp"/>
    <s v="618-864-6125"/>
    <s v="45641 Mcguire Trail"/>
    <s v="East Saint Louis"/>
    <s v="Illinois"/>
    <n v="62205"/>
    <s v="45641 Mcguire Trail, East Saint Louis, Illinois 62205"/>
  </r>
  <r>
    <n v="707"/>
    <x v="149"/>
    <n v="517"/>
    <s v="EB503"/>
    <n v="2"/>
    <s v="EB"/>
    <s v="eBooks"/>
    <s v="Building Your Own Drone"/>
    <n v="24.99"/>
    <n v="49.98"/>
    <s v="Deborah"/>
    <s v="Hachette"/>
    <s v="dhachette2u@gizmodo.com"/>
    <s v="608-660-3043"/>
    <s v="27116 Boyd Parkway"/>
    <s v="Madison"/>
    <s v="Wisconsin"/>
    <n v="53785"/>
    <s v="27116 Boyd Parkway, Madison, Wisconsin 53785"/>
  </r>
  <r>
    <n v="708"/>
    <x v="149"/>
    <n v="1083"/>
    <s v="DS301"/>
    <n v="2"/>
    <s v="DS"/>
    <s v="Drones"/>
    <s v="DA-SA702 Drone"/>
    <n v="399"/>
    <n v="798"/>
    <s v="Fiorenze"/>
    <s v="Uebel"/>
    <s v="fuebeli@army.mil"/>
    <s v="419-405-2775"/>
    <s v="244 Ohio Street"/>
    <s v="Lima"/>
    <s v="Ohio"/>
    <n v="45807"/>
    <s v="244 Ohio Street, Lima, Ohio 45807"/>
  </r>
  <r>
    <n v="709"/>
    <x v="149"/>
    <n v="1863"/>
    <s v="TV807"/>
    <n v="4"/>
    <s v="TV"/>
    <s v="Training Videos"/>
    <s v="Open Source Code"/>
    <n v="32.950000000000003"/>
    <n v="131.80000000000001"/>
    <s v="Kelley"/>
    <s v="Garrold"/>
    <s v="kgarroldqn@blogtalkradio.com"/>
    <s v="812-765-0448"/>
    <s v="38241 Barby Lane"/>
    <s v="Evansville"/>
    <s v="Indiana"/>
    <n v="47712"/>
    <s v="38241 Barby Lane, Evansville, Indiana 47712"/>
  </r>
  <r>
    <n v="710"/>
    <x v="149"/>
    <n v="845"/>
    <s v="BP102"/>
    <n v="4"/>
    <s v="BP"/>
    <s v="Blueprints"/>
    <s v="Bsquare Robot Blueprint"/>
    <n v="8.99"/>
    <n v="35.96"/>
    <s v="Wolfy"/>
    <s v="Halgarth"/>
    <s v="whalgarth13@bloomberg.com"/>
    <s v="518-616-1816"/>
    <s v="165 Autumn Leaf Lane"/>
    <s v="Albany"/>
    <s v="New York"/>
    <n v="12262"/>
    <s v="165 Autumn Leaf Lane, Albany, New York 12262"/>
  </r>
  <r>
    <n v="711"/>
    <x v="149"/>
    <n v="414"/>
    <s v="DK205"/>
    <n v="4"/>
    <s v="DK"/>
    <s v="Drone Kits"/>
    <s v="BYOD-350"/>
    <n v="89.95"/>
    <n v="359.8"/>
    <s v="Hanny"/>
    <s v="Goslin"/>
    <s v="hgoslindk@live.com"/>
    <s v="408-617-5917"/>
    <s v="33309 Clyde Gallagher Court"/>
    <s v="San Jose"/>
    <s v="California"/>
    <n v="95138"/>
    <s v="33309 Clyde Gallagher Court, San Jose, California 95138"/>
  </r>
  <r>
    <n v="712"/>
    <x v="149"/>
    <n v="1415"/>
    <s v="DS305"/>
    <n v="5"/>
    <s v="DS"/>
    <s v="Drones"/>
    <s v="DTI-84 Drone"/>
    <n v="455"/>
    <n v="2275"/>
    <s v="Albert"/>
    <s v="Gouldthorpe"/>
    <s v="agouldthorpegr@virginia.edu"/>
    <s v="816-956-5676"/>
    <s v="50236 Cody Avenue"/>
    <s v="Lees Summit"/>
    <s v="Missouri"/>
    <n v="64082"/>
    <s v="50236 Cody Avenue, Lees Summit, Missouri 64082"/>
  </r>
  <r>
    <n v="713"/>
    <x v="149"/>
    <n v="1780"/>
    <s v="DS305"/>
    <n v="4"/>
    <s v="DS"/>
    <s v="Drones"/>
    <s v="DTI-84 Drone"/>
    <n v="455"/>
    <n v="1820"/>
    <s v="Katleen"/>
    <s v="Rumford"/>
    <s v="krumford8a@wikia.com"/>
    <s v="317-630-5960"/>
    <s v="78 Carey Junction"/>
    <s v="Indianapolis"/>
    <s v="Indiana"/>
    <n v="46239"/>
    <s v="78 Carey Junction, Indianapolis, Indiana 46239"/>
  </r>
  <r>
    <n v="714"/>
    <x v="149"/>
    <n v="1253"/>
    <s v="RK607"/>
    <n v="3"/>
    <s v="RK"/>
    <s v="Robot Kits"/>
    <s v="BYOR-4005"/>
    <n v="245"/>
    <n v="735"/>
    <s v="Greg"/>
    <s v="Sprull"/>
    <s v="gsprulli4@angelfire.com"/>
    <s v="251-289-1891"/>
    <s v="868 Spenser Drive"/>
    <s v="Mobile"/>
    <s v="Alabama"/>
    <n v="36622"/>
    <s v="868 Spenser Drive, Mobile, Alabama 36622"/>
  </r>
  <r>
    <n v="715"/>
    <x v="149"/>
    <n v="925"/>
    <s v="DS302"/>
    <n v="2"/>
    <s v="DS"/>
    <s v="Drones"/>
    <s v="DC-304 Drone"/>
    <n v="395"/>
    <n v="790"/>
    <s v="Phillie"/>
    <s v="Waylett"/>
    <s v="pwaylett1r@nymag.com"/>
    <s v="323-724-1832"/>
    <s v="66643 Green Ridge Place"/>
    <s v="Glendale"/>
    <s v="California"/>
    <n v="91205"/>
    <s v="66643 Green Ridge Place, Glendale, California 91205"/>
  </r>
  <r>
    <n v="716"/>
    <x v="150"/>
    <n v="1206"/>
    <s v="RS703"/>
    <n v="4"/>
    <s v="RS"/>
    <s v="Robots"/>
    <s v="RCB-889 Robot"/>
    <n v="549"/>
    <n v="2196"/>
    <s v="Netta"/>
    <s v="Gruczka"/>
    <s v="ngruczkara@google.it"/>
    <s v="810-355-7248"/>
    <s v="31 Blackbird Park"/>
    <s v="Flint"/>
    <s v="Michigan"/>
    <n v="48550"/>
    <s v="31 Blackbird Park, Flint, Michigan 48550"/>
  </r>
  <r>
    <n v="717"/>
    <x v="150"/>
    <n v="1837"/>
    <s v="TV813"/>
    <n v="4"/>
    <s v="TV"/>
    <s v="Training Videos"/>
    <s v="Virtual Reality Basics"/>
    <n v="29.99"/>
    <n v="119.96"/>
    <s v="Avrom"/>
    <s v="Fullagar"/>
    <s v="afullagarpv@tamu.edu"/>
    <s v="847-127-1340"/>
    <s v="9560 Summer Ridge Crossing"/>
    <s v="Schaumburg"/>
    <s v="Illinois"/>
    <n v="60193"/>
    <s v="9560 Summer Ridge Crossing, Schaumburg, Illinois 60193"/>
  </r>
  <r>
    <n v="718"/>
    <x v="150"/>
    <n v="2074"/>
    <s v="TV806"/>
    <n v="5"/>
    <s v="TV"/>
    <s v="Training Videos"/>
    <s v="Mapping with Drones"/>
    <n v="49"/>
    <n v="245"/>
    <s v="Karlotte"/>
    <s v="Banbridge"/>
    <s v="kbanbridgehl@shop-pro.jp"/>
    <s v="305-381-7932"/>
    <s v="233 7th Hill"/>
    <s v="Miami"/>
    <s v="Florida"/>
    <n v="33196"/>
    <s v="233 7th Hill, Miami, Florida 33196"/>
  </r>
  <r>
    <n v="719"/>
    <x v="150"/>
    <n v="126"/>
    <s v="EB516"/>
    <n v="4"/>
    <s v="EB"/>
    <s v="eBooks"/>
    <s v="RTF Drones"/>
    <n v="16.989999999999998"/>
    <n v="67.959999999999994"/>
    <s v="Christoforo"/>
    <s v="Lanney"/>
    <s v="clanneyiu@imdb.com"/>
    <s v="330-557-6005"/>
    <s v="24330 Randy Circle"/>
    <s v="Canton"/>
    <s v="Ohio"/>
    <n v="44760"/>
    <s v="24330 Randy Circle, Canton, Ohio 44760"/>
  </r>
  <r>
    <n v="720"/>
    <x v="151"/>
    <n v="774"/>
    <s v="BP102"/>
    <n v="3"/>
    <s v="BP"/>
    <s v="Blueprints"/>
    <s v="Bsquare Robot Blueprint"/>
    <n v="8.99"/>
    <n v="26.97"/>
    <s v="Collie"/>
    <s v="Ansty"/>
    <s v="cansty8j@oaic.gov.au"/>
    <s v="904-311-0446"/>
    <s v="42 Ilene Crossing"/>
    <s v="Jacksonville"/>
    <s v="Florida"/>
    <n v="32225"/>
    <s v="42 Ilene Crossing, Jacksonville, Florida 32225"/>
  </r>
  <r>
    <n v="721"/>
    <x v="151"/>
    <n v="1853"/>
    <s v="DK209"/>
    <n v="3"/>
    <s v="DK"/>
    <s v="Drone Kits"/>
    <s v="BYOD-550"/>
    <n v="179"/>
    <n v="537"/>
    <s v="Siobhan"/>
    <s v="Sabbatier"/>
    <s v="ssabbatier5w@mediafire.com"/>
    <s v="315-685-1145"/>
    <s v="53795 Pankratz Alley"/>
    <s v="Rochester"/>
    <s v="New York"/>
    <n v="14614"/>
    <s v="53795 Pankratz Alley, Rochester, New York 14614"/>
  </r>
  <r>
    <n v="722"/>
    <x v="151"/>
    <n v="1608"/>
    <s v="EB508"/>
    <n v="5"/>
    <s v="EB"/>
    <s v="eBooks"/>
    <s v="Fixed Wing Drones"/>
    <n v="15.5"/>
    <n v="77.5"/>
    <s v="Nicolais"/>
    <s v="Yerson"/>
    <s v="nyersonp5@mlb.com"/>
    <s v="765-862-2587"/>
    <s v="2593 Sommers Avenue"/>
    <s v="Lafayette"/>
    <s v="Indiana"/>
    <n v="47905"/>
    <s v="2593 Sommers Avenue, Lafayette, Indiana 47905"/>
  </r>
  <r>
    <n v="723"/>
    <x v="151"/>
    <n v="125"/>
    <s v="RK604"/>
    <n v="2"/>
    <s v="RK"/>
    <s v="Robot Kits"/>
    <s v="BYOR-2640S"/>
    <n v="189"/>
    <n v="378"/>
    <s v="Joey"/>
    <s v="Woodier"/>
    <s v="jwoodiercp@netlog.com"/>
    <s v="727-347-5473"/>
    <s v="5959 Rutledge Street"/>
    <s v="Saint Petersburg"/>
    <s v="Florida"/>
    <n v="33710"/>
    <s v="5959 Rutledge Street, Saint Petersburg, Florida 33710"/>
  </r>
  <r>
    <n v="724"/>
    <x v="151"/>
    <n v="1003"/>
    <s v="DK205"/>
    <n v="5"/>
    <s v="DK"/>
    <s v="Drone Kits"/>
    <s v="BYOD-350"/>
    <n v="89.95"/>
    <n v="449.75"/>
    <s v="Barde"/>
    <s v="Le feuvre"/>
    <s v="bleek@creativecommons.org"/>
    <s v="901-392-3426"/>
    <s v="8857 Derek Lane"/>
    <s v="Memphis"/>
    <s v="Tennessee"/>
    <n v="38131"/>
    <s v="8857 Derek Lane, Memphis, Tennessee 38131"/>
  </r>
  <r>
    <n v="725"/>
    <x v="152"/>
    <n v="1646"/>
    <s v="TV812"/>
    <n v="3"/>
    <s v="TV"/>
    <s v="Training Videos"/>
    <s v="Understanding Raspberry PI"/>
    <n v="28.99"/>
    <n v="86.97"/>
    <s v="Eugenia"/>
    <s v="Casale"/>
    <s v="ecasaleql@nhs.uk"/>
    <s v="504-459-0702"/>
    <s v="847 North Parkway"/>
    <s v="New Orleans"/>
    <s v="Louisiana"/>
    <n v="70179"/>
    <s v="847 North Parkway, New Orleans, Louisiana 70179"/>
  </r>
  <r>
    <n v="726"/>
    <x v="152"/>
    <n v="1292"/>
    <s v="TV813"/>
    <n v="2"/>
    <s v="TV"/>
    <s v="Training Videos"/>
    <s v="Virtual Reality Basics"/>
    <n v="29.99"/>
    <n v="59.98"/>
    <s v="Scottie"/>
    <s v="Winear"/>
    <s v="swinear7e@reddit.com"/>
    <s v="484-149-2786"/>
    <s v="64031 Division Terrace"/>
    <s v="Valley Forge"/>
    <s v="Pennsylvania"/>
    <n v="19495"/>
    <s v="64031 Division Terrace, Valley Forge, Pennsylvania 19495"/>
  </r>
  <r>
    <n v="727"/>
    <x v="152"/>
    <n v="1457"/>
    <s v="BP109"/>
    <n v="4"/>
    <s v="BP"/>
    <s v="Blueprints"/>
    <s v="QuadroCopter Blueprint"/>
    <n v="10.99"/>
    <n v="43.96"/>
    <s v="Daveen"/>
    <s v="Ottey"/>
    <s v="dotteyf0@scribd.com"/>
    <s v="803-393-4121"/>
    <s v="211 Duke Alley"/>
    <s v="Aiken"/>
    <s v="South Carolina"/>
    <n v="29805"/>
    <s v="211 Duke Alley, Aiken, South Carolina 29805"/>
  </r>
  <r>
    <n v="728"/>
    <x v="152"/>
    <n v="1029"/>
    <s v="DK209"/>
    <n v="5"/>
    <s v="DK"/>
    <s v="Drone Kits"/>
    <s v="BYOD-550"/>
    <n v="179"/>
    <n v="895"/>
    <s v="Celestina"/>
    <s v="McGahern"/>
    <s v="cmcgaherncd@ucoz.ru"/>
    <s v="952-508-6397"/>
    <s v="32 Magdeline Circle"/>
    <s v="Minneapolis"/>
    <s v="Minnesota"/>
    <n v="55412"/>
    <s v="32 Magdeline Circle, Minneapolis, Minnesota 55412"/>
  </r>
  <r>
    <n v="729"/>
    <x v="152"/>
    <n v="131"/>
    <s v="DS304"/>
    <n v="4"/>
    <s v="DS"/>
    <s v="Drones"/>
    <s v="DTE-QFN20 Drone"/>
    <n v="250"/>
    <n v="1000"/>
    <s v="Jaclyn"/>
    <s v="Cleaton"/>
    <s v="jcleatonh1@bandcamp.com"/>
    <s v="212-310-8122"/>
    <s v="5508 Orin Circle"/>
    <s v="New York City"/>
    <s v="New York"/>
    <n v="10292"/>
    <s v="5508 Orin Circle, New York City, New York 10292"/>
  </r>
  <r>
    <n v="730"/>
    <x v="152"/>
    <n v="2119"/>
    <s v="TV810"/>
    <n v="4"/>
    <s v="TV"/>
    <s v="Training Videos"/>
    <s v="Understanding Automation"/>
    <n v="44.95"/>
    <n v="179.8"/>
    <s v="Tedman"/>
    <s v="Stockings"/>
    <s v="tstockings94@opera.com"/>
    <s v="810-434-7886"/>
    <s v="406 Rigney Drive"/>
    <s v="Flint"/>
    <s v="Michigan"/>
    <n v="48550"/>
    <s v="406 Rigney Drive, Flint, Michigan 48550"/>
  </r>
  <r>
    <n v="731"/>
    <x v="152"/>
    <n v="514"/>
    <s v="RS702"/>
    <n v="1"/>
    <s v="RS"/>
    <s v="Robots"/>
    <s v="MICR-23K Robot"/>
    <n v="899"/>
    <n v="899"/>
    <s v="Hoyt"/>
    <s v="Stainfield"/>
    <s v="hstainfieldqj@163.com"/>
    <s v="901-183-3299"/>
    <s v="32 Mcbride Trail"/>
    <s v="Memphis"/>
    <s v="Tennessee"/>
    <n v="38136"/>
    <s v="32 Mcbride Trail, Memphis, Tennessee 38136"/>
  </r>
  <r>
    <n v="732"/>
    <x v="152"/>
    <n v="672"/>
    <s v="DK202"/>
    <n v="2"/>
    <s v="DK"/>
    <s v="Drone Kits"/>
    <s v="BYOD-200"/>
    <n v="58.95"/>
    <n v="117.9"/>
    <s v="Glenine"/>
    <s v="Bruniges"/>
    <s v="gbrunigesq5@soup.io"/>
    <s v="336-666-5534"/>
    <s v="762 Dixon Drive"/>
    <s v="Winston Salem"/>
    <s v="North Carolina"/>
    <n v="27150"/>
    <s v="762 Dixon Drive, Winston Salem, North Carolina 27150"/>
  </r>
  <r>
    <n v="733"/>
    <x v="152"/>
    <n v="1318"/>
    <s v="TV802"/>
    <n v="1"/>
    <s v="TV"/>
    <s v="Training Videos"/>
    <s v="AI for Educators"/>
    <n v="49.95"/>
    <n v="49.95"/>
    <s v="Conway"/>
    <s v="Perritt"/>
    <s v="cperrittov@homestead.com"/>
    <s v="404-311-7215"/>
    <s v="67 Raven Way"/>
    <s v="Atlanta"/>
    <s v="Georgia"/>
    <n v="30392"/>
    <s v="67 Raven Way, Atlanta, Georgia 30392"/>
  </r>
  <r>
    <n v="734"/>
    <x v="152"/>
    <n v="1461"/>
    <s v="RS705"/>
    <n v="3"/>
    <s v="RS"/>
    <s v="Robots"/>
    <s v="RQTE-554 Robot"/>
    <n v="684"/>
    <n v="2052"/>
    <s v="Hyatt"/>
    <s v="Darwent"/>
    <s v="hdarwentx@csmonitor.com"/>
    <s v="571-368-9211"/>
    <s v="26542 Chinook Point"/>
    <s v="Arlington"/>
    <s v="Virginia"/>
    <n v="22244"/>
    <s v="26542 Chinook Point, Arlington, Virginia 22244"/>
  </r>
  <r>
    <n v="735"/>
    <x v="152"/>
    <n v="1912"/>
    <s v="EB504"/>
    <n v="4"/>
    <s v="EB"/>
    <s v="eBooks"/>
    <s v="Cartesian Robots"/>
    <n v="12.99"/>
    <n v="51.96"/>
    <s v="Ellyn"/>
    <s v="Staff"/>
    <s v="estafffz@ehow.com"/>
    <s v="808-161-5549"/>
    <s v="45744 Pearson Park"/>
    <s v="Honolulu"/>
    <s v="Hawaii"/>
    <n v="96810"/>
    <s v="45744 Pearson Park, Honolulu, Hawaii 96810"/>
  </r>
  <r>
    <n v="736"/>
    <x v="153"/>
    <n v="1409"/>
    <s v="EB513"/>
    <n v="4"/>
    <s v="EB"/>
    <s v="eBooks"/>
    <s v="Photograph Drones"/>
    <n v="14.99"/>
    <n v="59.96"/>
    <s v="Dedie"/>
    <s v="Perelli"/>
    <s v="dperellihx@dagondesign.com"/>
    <s v="907-509-4716"/>
    <s v="61 Service Pass"/>
    <s v="Fairbanks"/>
    <s v="Alaska"/>
    <n v="99790"/>
    <s v="61 Service Pass, Fairbanks, Alaska 99790"/>
  </r>
  <r>
    <n v="737"/>
    <x v="153"/>
    <n v="24"/>
    <s v="BP107"/>
    <n v="5"/>
    <s v="BP"/>
    <s v="Blueprints"/>
    <s v="Ladybug Robot Blueprint"/>
    <n v="12"/>
    <n v="60"/>
    <s v="Worden"/>
    <s v="Gobeau"/>
    <s v="wgobeauk5@un.org"/>
    <s v="775-456-7879"/>
    <s v="700 7th Place"/>
    <s v="Reno"/>
    <s v="Nevada"/>
    <n v="89595"/>
    <s v="700 7th Place, Reno, Nevada 89595"/>
  </r>
  <r>
    <n v="738"/>
    <x v="153"/>
    <n v="1851"/>
    <s v="TV810"/>
    <n v="1"/>
    <s v="TV"/>
    <s v="Training Videos"/>
    <s v="Understanding Automation"/>
    <n v="44.95"/>
    <n v="44.95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739"/>
    <x v="153"/>
    <n v="875"/>
    <s v="EB505"/>
    <n v="4"/>
    <s v="EB"/>
    <s v="eBooks"/>
    <s v="Delivery Drones"/>
    <n v="14.99"/>
    <n v="59.96"/>
    <s v="Amy"/>
    <s v="Kelwaybamber"/>
    <s v="akelwaybamber47@pinterest.com"/>
    <s v="561-315-0102"/>
    <s v="2928 Acker Road"/>
    <s v="Boca Raton"/>
    <s v="Florida"/>
    <n v="33487"/>
    <s v="2928 Acker Road, Boca Raton, Florida 33487"/>
  </r>
  <r>
    <n v="740"/>
    <x v="154"/>
    <n v="1688"/>
    <s v="EB507"/>
    <n v="5"/>
    <s v="EB"/>
    <s v="eBooks"/>
    <s v="Drone Building Essentials"/>
    <n v="13.99"/>
    <n v="69.95"/>
    <s v="Arabella"/>
    <s v="Cristoferi"/>
    <s v="acristoferid8@bigcartel.com"/>
    <s v="805-214-8929"/>
    <s v="82960 Glendale Lane"/>
    <s v="Simi Valley"/>
    <s v="California"/>
    <n v="93094"/>
    <s v="82960 Glendale Lane, Simi Valley, California 93094"/>
  </r>
  <r>
    <n v="741"/>
    <x v="154"/>
    <n v="325"/>
    <s v="DK202"/>
    <n v="6"/>
    <s v="DK"/>
    <s v="Drone Kits"/>
    <s v="BYOD-200"/>
    <n v="58.95"/>
    <n v="353.70000000000005"/>
    <s v="Gonzalo"/>
    <s v="Kitto"/>
    <s v="gkittokf@icq.com"/>
    <s v="316-915-6700"/>
    <s v="88816 Gateway Center"/>
    <s v="Wichita"/>
    <s v="Kansas"/>
    <n v="67260"/>
    <s v="88816 Gateway Center, Wichita, Kansas 67260"/>
  </r>
  <r>
    <n v="742"/>
    <x v="154"/>
    <n v="201"/>
    <s v="TV808"/>
    <n v="2"/>
    <s v="TV"/>
    <s v="Training Videos"/>
    <s v="Robotic Essentials"/>
    <n v="34.99"/>
    <n v="69.98"/>
    <s v="Clem"/>
    <s v="Baldin"/>
    <s v="cbaldinjv@berkeley.edu"/>
    <s v="202-158-7729"/>
    <s v="8339 Haas Road"/>
    <s v="Washington"/>
    <s v="District of Columbia"/>
    <n v="20535"/>
    <s v="8339 Haas Road, Washington, District of Columbia 20535"/>
  </r>
  <r>
    <n v="743"/>
    <x v="155"/>
    <n v="344"/>
    <s v="RK607"/>
    <n v="6"/>
    <s v="RK"/>
    <s v="Robot Kits"/>
    <s v="BYOR-4005"/>
    <n v="245"/>
    <n v="1470"/>
    <s v="Roselia"/>
    <s v="Cullip"/>
    <s v="rcullip99@hubpages.com"/>
    <s v="425-499-0693"/>
    <s v="39443 Shoshone Circle"/>
    <s v="Seattle"/>
    <s v="Washington"/>
    <n v="98115"/>
    <s v="39443 Shoshone Circle, Seattle, Washington 98115"/>
  </r>
  <r>
    <n v="744"/>
    <x v="155"/>
    <n v="1641"/>
    <s v="EB512"/>
    <n v="3"/>
    <s v="EB"/>
    <s v="eBooks"/>
    <s v="Multi Rotor Drones"/>
    <n v="24.95"/>
    <n v="74.849999999999994"/>
    <s v="Britt"/>
    <s v="Choppen"/>
    <s v="bchoppencc@goo.gl"/>
    <s v="718-431-2310"/>
    <s v="5091 Nancy Way"/>
    <s v="Brooklyn"/>
    <s v="New York"/>
    <n v="11225"/>
    <s v="5091 Nancy Way, Brooklyn, New York 11225"/>
  </r>
  <r>
    <n v="745"/>
    <x v="155"/>
    <n v="48"/>
    <s v="EB502"/>
    <n v="4"/>
    <s v="EB"/>
    <s v="eBooks"/>
    <s v="Building Your First Robot"/>
    <n v="24.95"/>
    <n v="99.8"/>
    <s v="Claude"/>
    <s v="Nisuis"/>
    <s v="cnisuis5v@cloudflare.com"/>
    <s v="413-210-6932"/>
    <s v="286 Linden Pass"/>
    <s v="Springfield"/>
    <s v="Massachusetts"/>
    <n v="1114"/>
    <s v="286 Linden Pass, Springfield, Massachusetts 1114"/>
  </r>
  <r>
    <n v="746"/>
    <x v="155"/>
    <n v="74"/>
    <s v="EB503"/>
    <n v="4"/>
    <s v="EB"/>
    <s v="eBooks"/>
    <s v="Building Your Own Drone"/>
    <n v="24.99"/>
    <n v="99.96"/>
    <s v="Jobyna"/>
    <s v="Jordan"/>
    <s v="jjordanne@prweb.com"/>
    <s v="321-258-4425"/>
    <s v="8618 Starling Street"/>
    <s v="Melbourne"/>
    <s v="Florida"/>
    <n v="32941"/>
    <s v="8618 Starling Street, Melbourne, Florida 32941"/>
  </r>
  <r>
    <n v="747"/>
    <x v="155"/>
    <n v="1777"/>
    <s v="DK209"/>
    <n v="6"/>
    <s v="DK"/>
    <s v="Drone Kits"/>
    <s v="BYOD-550"/>
    <n v="179"/>
    <n v="1074"/>
    <s v="Georgy"/>
    <s v="Claiton"/>
    <s v="gclaitonrh@marketwatch.com"/>
    <s v="503-870-9134"/>
    <s v="26 Reindahl Avenue"/>
    <s v="Portland"/>
    <s v="Oregon"/>
    <n v="97211"/>
    <s v="26 Reindahl Avenue, Portland, Oregon 97211"/>
  </r>
  <r>
    <n v="748"/>
    <x v="156"/>
    <n v="1782"/>
    <s v="DS306"/>
    <n v="2"/>
    <s v="DS"/>
    <s v="Drones"/>
    <s v="DX-145 Drone"/>
    <n v="250"/>
    <n v="500"/>
    <s v="Claybourne"/>
    <s v="Andrichuk"/>
    <s v="candrichukrd@wikimedia.org"/>
    <s v="513-924-8463"/>
    <s v="2869 1st Alley"/>
    <s v="Cincinnati"/>
    <s v="Ohio"/>
    <n v="45208"/>
    <s v="2869 1st Alley, Cincinnati, Ohio 45208"/>
  </r>
  <r>
    <n v="749"/>
    <x v="156"/>
    <n v="1378"/>
    <s v="EB506"/>
    <n v="3"/>
    <s v="EB"/>
    <s v="eBooks"/>
    <s v="Delta Robots"/>
    <n v="16.989999999999998"/>
    <n v="50.97"/>
    <s v="Rikki"/>
    <s v="Bevir"/>
    <s v="rbevirnj@blogspot.com"/>
    <s v="713-764-2077"/>
    <s v="733 Rieder Lane"/>
    <s v="Houston"/>
    <s v="Texas"/>
    <n v="77260"/>
    <s v="733 Rieder Lane, Houston, Texas 77260"/>
  </r>
  <r>
    <n v="750"/>
    <x v="157"/>
    <n v="214"/>
    <s v="EB513"/>
    <n v="4"/>
    <s v="EB"/>
    <s v="eBooks"/>
    <s v="Photograph Drones"/>
    <n v="14.99"/>
    <n v="59.96"/>
    <s v="Ogdon"/>
    <s v="Cainey"/>
    <s v="ocainey6t@simplemachines.org"/>
    <s v="339-876-9436"/>
    <s v="25 North Place"/>
    <s v="Woburn"/>
    <s v="Massachusetts"/>
    <n v="1813"/>
    <s v="25 North Place, Woburn, Massachusetts 1813"/>
  </r>
  <r>
    <n v="751"/>
    <x v="157"/>
    <n v="1326"/>
    <s v="EB502"/>
    <n v="2"/>
    <s v="EB"/>
    <s v="eBooks"/>
    <s v="Building Your First Robot"/>
    <n v="24.95"/>
    <n v="49.9"/>
    <s v="Lynette"/>
    <s v="McIver"/>
    <s v="lmciverr0@linkedin.com"/>
    <s v="239-233-7953"/>
    <s v="2742 Nova Street"/>
    <s v="Lehigh Acres"/>
    <s v="Florida"/>
    <n v="33972"/>
    <s v="2742 Nova Street, Lehigh Acres, Florida 33972"/>
  </r>
  <r>
    <n v="752"/>
    <x v="157"/>
    <n v="587"/>
    <s v="RS706"/>
    <n v="3"/>
    <s v="RS"/>
    <s v="Robots"/>
    <s v="RWW-75 Robot"/>
    <n v="883"/>
    <n v="2649"/>
    <s v="Myrlene"/>
    <s v="Knyvett"/>
    <s v="mknyvettt@spiegel.de"/>
    <s v="913-324-6134"/>
    <s v="8047 Chive Hill"/>
    <s v="Shawnee Mission"/>
    <s v="Kansas"/>
    <n v="66286"/>
    <s v="8047 Chive Hill, Shawnee Mission, Kansas 66286"/>
  </r>
  <r>
    <n v="753"/>
    <x v="157"/>
    <n v="1484"/>
    <s v="DK203"/>
    <n v="5"/>
    <s v="DK"/>
    <s v="Drone Kits"/>
    <s v="BYOD-220"/>
    <n v="69"/>
    <n v="345"/>
    <s v="Fairlie"/>
    <s v="Patesel"/>
    <s v="fpatesel7u@slideshare.net"/>
    <s v="304-456-3100"/>
    <s v="62886 Colorado Street"/>
    <s v="Huntington"/>
    <s v="West Virginia"/>
    <n v="25709"/>
    <s v="62886 Colorado Street, Huntington, West Virginia 25709"/>
  </r>
  <r>
    <n v="754"/>
    <x v="157"/>
    <n v="783"/>
    <s v="EB512"/>
    <n v="6"/>
    <s v="EB"/>
    <s v="eBooks"/>
    <s v="Multi Rotor Drones"/>
    <n v="24.95"/>
    <n v="149.69999999999999"/>
    <s v="Klemens"/>
    <s v="Bolf"/>
    <s v="kbolf8z@smh.com.au"/>
    <s v="602-682-9926"/>
    <s v="2633 Pond Lane"/>
    <s v="Phoenix"/>
    <s v="Arizona"/>
    <n v="85053"/>
    <s v="2633 Pond Lane, Phoenix, Arizona 85053"/>
  </r>
  <r>
    <n v="755"/>
    <x v="158"/>
    <n v="282"/>
    <s v="EB507"/>
    <n v="5"/>
    <s v="EB"/>
    <s v="eBooks"/>
    <s v="Drone Building Essentials"/>
    <n v="13.99"/>
    <n v="69.95"/>
    <s v="Marita"/>
    <s v="Bignall"/>
    <s v="mbignall8i@vinaora.com"/>
    <s v="571-362-6096"/>
    <s v="465 Sunfield Crossing"/>
    <s v="Sterling"/>
    <s v="Virginia"/>
    <n v="20167"/>
    <s v="465 Sunfield Crossing, Sterling, Virginia 20167"/>
  </r>
  <r>
    <n v="756"/>
    <x v="158"/>
    <n v="1485"/>
    <s v="DS305"/>
    <n v="5"/>
    <s v="DS"/>
    <s v="Drones"/>
    <s v="DTI-84 Drone"/>
    <n v="455"/>
    <n v="2275"/>
    <s v="Randall"/>
    <s v="Brusin"/>
    <s v="rbrusin2r@comcast.net"/>
    <s v="901-680-2983"/>
    <s v="79799 La Follette Parkway"/>
    <s v="Memphis"/>
    <s v="Tennessee"/>
    <n v="38150"/>
    <s v="79799 La Follette Parkway, Memphis, Tennessee 38150"/>
  </r>
  <r>
    <n v="757"/>
    <x v="158"/>
    <n v="635"/>
    <s v="TV809"/>
    <n v="2"/>
    <s v="TV"/>
    <s v="Training Videos"/>
    <s v="Understanding 3D Printing"/>
    <n v="42.99"/>
    <n v="85.98"/>
    <s v="Yehudi"/>
    <s v="Sabathe"/>
    <s v="ysabathe34@wired.com"/>
    <s v="304-856-3510"/>
    <s v="8957 Kennedy Terrace"/>
    <s v="Huntington"/>
    <s v="West Virginia"/>
    <n v="25770"/>
    <s v="8957 Kennedy Terrace, Huntington, West Virginia 25770"/>
  </r>
  <r>
    <n v="758"/>
    <x v="158"/>
    <n v="334"/>
    <s v="BP104"/>
    <n v="6"/>
    <s v="BP"/>
    <s v="Blueprints"/>
    <s v="Cat Robot Blueprint"/>
    <n v="4.99"/>
    <n v="29.94"/>
    <s v="Flinn"/>
    <s v="Neate"/>
    <s v="fneate3a@tinyurl.com"/>
    <s v="805-138-3674"/>
    <s v="75 Schurz Way"/>
    <s v="Bakersfield"/>
    <s v="California"/>
    <n v="93305"/>
    <s v="75 Schurz Way, Bakersfield, California 93305"/>
  </r>
  <r>
    <n v="759"/>
    <x v="159"/>
    <n v="1072"/>
    <s v="DS305"/>
    <n v="4"/>
    <s v="DS"/>
    <s v="Drones"/>
    <s v="DTI-84 Drone"/>
    <n v="455"/>
    <n v="1820"/>
    <s v="Henrieta"/>
    <s v="Cubberley"/>
    <s v="hcubberley92@devhub.com"/>
    <s v="303-793-0781"/>
    <s v="90 Ludington Circle"/>
    <s v="Aurora"/>
    <s v="Colorado"/>
    <n v="80045"/>
    <s v="90 Ludington Circle, Aurora, Colorado 80045"/>
  </r>
  <r>
    <n v="760"/>
    <x v="159"/>
    <n v="326"/>
    <s v="RS705"/>
    <n v="6"/>
    <s v="RS"/>
    <s v="Robots"/>
    <s v="RQTE-554 Robot"/>
    <n v="684"/>
    <n v="4104"/>
    <s v="Hort"/>
    <s v="Treske"/>
    <s v="htresked1@i2i.jp"/>
    <s v="916-669-9932"/>
    <s v="98131 Bultman Plaza"/>
    <s v="Sacramento"/>
    <s v="California"/>
    <n v="95852"/>
    <s v="98131 Bultman Plaza, Sacramento, California 95852"/>
  </r>
  <r>
    <n v="761"/>
    <x v="159"/>
    <n v="163"/>
    <s v="TV804"/>
    <n v="3"/>
    <s v="TV"/>
    <s v="Training Videos"/>
    <s v="Drone Video Techniques"/>
    <n v="37.99"/>
    <n v="113.97"/>
    <s v="Patricio"/>
    <s v="Coils"/>
    <s v="pcoilsrg@cam.ac.uk"/>
    <s v="816-590-3012"/>
    <s v="492 Bowman Junction"/>
    <s v="Shawnee Mission"/>
    <s v="Kansas"/>
    <n v="66205"/>
    <s v="492 Bowman Junction, Shawnee Mission, Kansas 66205"/>
  </r>
  <r>
    <n v="762"/>
    <x v="159"/>
    <n v="1408"/>
    <s v="EB503"/>
    <n v="1"/>
    <s v="EB"/>
    <s v="eBooks"/>
    <s v="Building Your Own Drone"/>
    <n v="24.99"/>
    <n v="24.99"/>
    <s v="Alejandra"/>
    <s v="Abry"/>
    <s v="aabryaw@hibu.com"/>
    <s v="562-179-3866"/>
    <s v="715 Crescent Oaks Avenue"/>
    <s v="Long Beach"/>
    <s v="California"/>
    <n v="90831"/>
    <s v="715 Crescent Oaks Avenue, Long Beach, California 90831"/>
  </r>
  <r>
    <n v="763"/>
    <x v="159"/>
    <n v="968"/>
    <s v="EB508"/>
    <n v="3"/>
    <s v="EB"/>
    <s v="eBooks"/>
    <s v="Fixed Wing Drones"/>
    <n v="15.5"/>
    <n v="46.5"/>
    <s v="Tommie"/>
    <s v="Schultze"/>
    <s v="tschultzeq@thetimes.co.uk"/>
    <s v="260-929-0447"/>
    <s v="294 Anhalt Lane"/>
    <s v="Fort Wayne"/>
    <s v="Indiana"/>
    <n v="46862"/>
    <s v="294 Anhalt Lane, Fort Wayne, Indiana 46862"/>
  </r>
  <r>
    <n v="764"/>
    <x v="159"/>
    <n v="422"/>
    <s v="TV808"/>
    <n v="4"/>
    <s v="TV"/>
    <s v="Training Videos"/>
    <s v="Robotic Essentials"/>
    <n v="34.99"/>
    <n v="139.96"/>
    <s v="Lucita"/>
    <s v="Lesper"/>
    <s v="llespercx@com.com"/>
    <s v="515-193-2721"/>
    <s v="393 Holmberg Center"/>
    <s v="Des Moines"/>
    <s v="Iowa"/>
    <n v="50315"/>
    <s v="393 Holmberg Center, Des Moines, Iowa 50315"/>
  </r>
  <r>
    <n v="765"/>
    <x v="160"/>
    <n v="1617"/>
    <s v="EB507"/>
    <n v="5"/>
    <s v="EB"/>
    <s v="eBooks"/>
    <s v="Drone Building Essentials"/>
    <n v="13.99"/>
    <n v="69.95"/>
    <s v="Natalya"/>
    <s v="Uppett"/>
    <s v="nuppett2w@redcross.org"/>
    <s v="617-158-3596"/>
    <s v="7303 Harbort Lane"/>
    <s v="Boston"/>
    <s v="Massachusetts"/>
    <n v="2298"/>
    <s v="7303 Harbort Lane, Boston, Massachusetts 2298"/>
  </r>
  <r>
    <n v="766"/>
    <x v="160"/>
    <n v="1275"/>
    <s v="BP106"/>
    <n v="2"/>
    <s v="BP"/>
    <s v="Blueprints"/>
    <s v="Hexacopter Drone Blueprint"/>
    <n v="8.99"/>
    <n v="17.98"/>
    <s v="Trudy"/>
    <s v="Plowman"/>
    <s v="tplowman7y@ucoz.com"/>
    <s v="704-404-6316"/>
    <s v="4764 Stuart Crossing"/>
    <s v="Gastonia"/>
    <s v="North Carolina"/>
    <n v="28055"/>
    <s v="4764 Stuart Crossing, Gastonia, North Carolina 28055"/>
  </r>
  <r>
    <n v="767"/>
    <x v="160"/>
    <n v="295"/>
    <s v="EB511"/>
    <n v="3"/>
    <s v="EB"/>
    <s v="eBooks"/>
    <s v="Helicopter Drones"/>
    <n v="20.95"/>
    <n v="62.849999999999994"/>
    <s v="Red"/>
    <s v="Winning"/>
    <s v="rwinning5s@buzzfeed.com"/>
    <s v="217-566-2153"/>
    <s v="6504 Fair Oaks Hill"/>
    <s v="Springfield"/>
    <s v="Illinois"/>
    <n v="62794"/>
    <s v="6504 Fair Oaks Hill, Springfield, Illinois 62794"/>
  </r>
  <r>
    <n v="768"/>
    <x v="160"/>
    <n v="626"/>
    <s v="TV803"/>
    <n v="4"/>
    <s v="TV"/>
    <s v="Training Videos"/>
    <s v="Cloud Computing"/>
    <n v="29.99"/>
    <n v="119.96"/>
    <s v="Davie"/>
    <s v="Ewbanks"/>
    <s v="dewbanksf0@google.es"/>
    <s v="570-716-5553"/>
    <s v="21 North Place"/>
    <s v="Scranton"/>
    <s v="Pennsylvania"/>
    <n v="18505"/>
    <s v="21 North Place, Scranton, Pennsylvania 18505"/>
  </r>
  <r>
    <n v="769"/>
    <x v="161"/>
    <n v="1984"/>
    <s v="EB506"/>
    <n v="4"/>
    <s v="EB"/>
    <s v="eBooks"/>
    <s v="Delta Robots"/>
    <n v="16.989999999999998"/>
    <n v="67.959999999999994"/>
    <s v="Romola"/>
    <s v="O'Shiel"/>
    <s v="roshieldi@tiny.cc"/>
    <s v="203-194-8057"/>
    <s v="6964 Lindbergh Street"/>
    <s v="Bridgeport"/>
    <s v="Connecticut"/>
    <n v="6606"/>
    <s v="6964 Lindbergh Street, Bridgeport, Connecticut 6606"/>
  </r>
  <r>
    <n v="770"/>
    <x v="161"/>
    <n v="2034"/>
    <s v="DK207"/>
    <n v="4"/>
    <s v="DK"/>
    <s v="Drone Kits"/>
    <s v="BYOD-400S"/>
    <n v="129.94999999999999"/>
    <n v="519.79999999999995"/>
    <s v="Eduino"/>
    <s v="Jablonski"/>
    <s v="ejablonskidi@adobe.com"/>
    <s v="478-149-4825"/>
    <s v="335 Monica Hill"/>
    <s v="Macon"/>
    <s v="Georgia"/>
    <n v="31210"/>
    <s v="335 Monica Hill, Macon, Georgia 31210"/>
  </r>
  <r>
    <n v="771"/>
    <x v="161"/>
    <n v="889"/>
    <s v="EB501"/>
    <n v="1"/>
    <s v="EB"/>
    <s v="eBooks"/>
    <s v="Articulated Robots"/>
    <n v="23.99"/>
    <n v="23.99"/>
    <s v="Elke"/>
    <s v="Porter"/>
    <s v="eporter9k@google.co.uk"/>
    <s v="510-401-0835"/>
    <s v="63 Anthes Trail"/>
    <s v="Oakland"/>
    <s v="California"/>
    <n v="94611"/>
    <s v="63 Anthes Trail, Oakland, California 94611"/>
  </r>
  <r>
    <n v="772"/>
    <x v="161"/>
    <n v="1004"/>
    <s v="DK209"/>
    <n v="5"/>
    <s v="DK"/>
    <s v="Drone Kits"/>
    <s v="BYOD-550"/>
    <n v="179"/>
    <n v="895"/>
    <s v="Carmine"/>
    <s v="Priestnall"/>
    <s v="cpriestnalli5@japanpost.jp"/>
    <s v="817-517-8710"/>
    <s v="5628 Leroy Avenue"/>
    <s v="Denton"/>
    <s v="Texas"/>
    <n v="76210"/>
    <s v="5628 Leroy Avenue, Denton, Texas 76210"/>
  </r>
  <r>
    <n v="773"/>
    <x v="162"/>
    <n v="1624"/>
    <s v="EB518"/>
    <n v="3"/>
    <s v="EB"/>
    <s v="eBooks"/>
    <s v="Single Rotor Drones"/>
    <n v="14.99"/>
    <n v="44.97"/>
    <s v="Bat"/>
    <s v="Marner"/>
    <s v="bmarnerb7@umn.edu"/>
    <s v="952-543-4000"/>
    <s v="4735 Delladonna Court"/>
    <s v="Young America"/>
    <s v="Minnesota"/>
    <n v="55573"/>
    <s v="4735 Delladonna Court, Young America, Minnesota 55573"/>
  </r>
  <r>
    <n v="774"/>
    <x v="163"/>
    <n v="1236"/>
    <s v="RK605"/>
    <n v="3"/>
    <s v="RK"/>
    <s v="Robot Kits"/>
    <s v="BYOR-3000"/>
    <n v="214"/>
    <n v="642"/>
    <s v="Tome"/>
    <s v="Ettles"/>
    <s v="tettlescg@wikimedia.org"/>
    <s v="626-180-6416"/>
    <s v="98516 Del Sol Terrace"/>
    <s v="Pasadena"/>
    <s v="California"/>
    <n v="91186"/>
    <s v="98516 Del Sol Terrace, Pasadena, California 91186"/>
  </r>
  <r>
    <n v="775"/>
    <x v="163"/>
    <n v="1793"/>
    <s v="TV801"/>
    <n v="5"/>
    <s v="TV"/>
    <s v="Training Videos"/>
    <s v="Aerial Security"/>
    <n v="36.99"/>
    <n v="184.95000000000002"/>
    <s v="Kacie"/>
    <s v="MacAvaddy"/>
    <s v="kmacavaddypj@zdnet.com"/>
    <s v="901-137-4352"/>
    <s v="2852 Schurz Place"/>
    <s v="Memphis"/>
    <s v="Tennessee"/>
    <n v="38126"/>
    <s v="2852 Schurz Place, Memphis, Tennessee 38126"/>
  </r>
  <r>
    <n v="776"/>
    <x v="163"/>
    <n v="1016"/>
    <s v="EB509"/>
    <n v="4"/>
    <s v="EB"/>
    <s v="eBooks"/>
    <s v="GPS Drones"/>
    <n v="19.989999999999998"/>
    <n v="79.959999999999994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777"/>
    <x v="164"/>
    <n v="279"/>
    <s v="DK205"/>
    <n v="2"/>
    <s v="DK"/>
    <s v="Drone Kits"/>
    <s v="BYOD-350"/>
    <n v="89.95"/>
    <n v="179.9"/>
    <s v="Pascale"/>
    <s v="Cubuzzi"/>
    <s v="pcubuzzi4z@studiopress.com"/>
    <s v="518-390-0457"/>
    <s v="9426 Dunning Drive"/>
    <s v="Schenectady"/>
    <s v="New York"/>
    <n v="12305"/>
    <s v="9426 Dunning Drive, Schenectady, New York 12305"/>
  </r>
  <r>
    <n v="778"/>
    <x v="164"/>
    <n v="1926"/>
    <s v="TV813"/>
    <n v="6"/>
    <s v="TV"/>
    <s v="Training Videos"/>
    <s v="Virtual Reality Basics"/>
    <n v="29.99"/>
    <n v="179.94"/>
    <s v="Lauren"/>
    <s v="Le Pine"/>
    <s v="llee6@reddit.com"/>
    <s v="609-309-1551"/>
    <s v="85 Bowman Junction"/>
    <s v="Trenton"/>
    <s v="New Jersey"/>
    <n v="8650"/>
    <s v="85 Bowman Junction, Trenton, New Jersey 8650"/>
  </r>
  <r>
    <n v="779"/>
    <x v="165"/>
    <n v="1398"/>
    <s v="BP109"/>
    <n v="2"/>
    <s v="BP"/>
    <s v="Blueprints"/>
    <s v="QuadroCopter Blueprint"/>
    <n v="10.99"/>
    <n v="21.98"/>
    <s v="Noam"/>
    <s v="Mariyushkin"/>
    <s v="nmariyushkinp6@instagram.com"/>
    <s v="502-808-7843"/>
    <s v="68063 Talisman Way"/>
    <s v="Louisville"/>
    <s v="Kentucky"/>
    <n v="40250"/>
    <s v="68063 Talisman Way, Louisville, Kentucky 40250"/>
  </r>
  <r>
    <n v="780"/>
    <x v="165"/>
    <n v="1571"/>
    <s v="TV806"/>
    <n v="3"/>
    <s v="TV"/>
    <s v="Training Videos"/>
    <s v="Mapping with Drones"/>
    <n v="49"/>
    <n v="147"/>
    <s v="Ediva"/>
    <s v="Kenford"/>
    <s v="ekenfordqw@amazon.co.jp"/>
    <s v="337-355-7190"/>
    <s v="6656 Bluejay Road"/>
    <s v="Lake Charles"/>
    <s v="Louisiana"/>
    <n v="70607"/>
    <s v="6656 Bluejay Road, Lake Charles, Louisiana 70607"/>
  </r>
  <r>
    <n v="781"/>
    <x v="165"/>
    <n v="1404"/>
    <s v="RK606"/>
    <n v="6"/>
    <s v="RK"/>
    <s v="Robot Kits"/>
    <s v="BYOR-3535"/>
    <n v="225"/>
    <n v="1350"/>
    <s v="Harvey"/>
    <s v="Mallows"/>
    <s v="hmallowsnk@walmart.com"/>
    <s v="513-777-0352"/>
    <s v="1678 Twin Pines Lane"/>
    <s v="Cincinnati"/>
    <s v="Ohio"/>
    <n v="45238"/>
    <s v="1678 Twin Pines Lane, Cincinnati, Ohio 45238"/>
  </r>
  <r>
    <n v="782"/>
    <x v="166"/>
    <n v="976"/>
    <s v="BP110"/>
    <n v="4"/>
    <s v="BP"/>
    <s v="Blueprints"/>
    <s v="Sleepy Eye Blueprint"/>
    <n v="11.99"/>
    <n v="47.96"/>
    <s v="Nicolai"/>
    <s v="Wardrop"/>
    <s v="nwardropob@netlog.com"/>
    <s v="616-830-6589"/>
    <s v="431 Rigney Center"/>
    <s v="Grand Rapids"/>
    <s v="Michigan"/>
    <n v="49560"/>
    <s v="431 Rigney Center, Grand Rapids, Michigan 49560"/>
  </r>
  <r>
    <n v="783"/>
    <x v="166"/>
    <n v="1638"/>
    <s v="BP108"/>
    <n v="4"/>
    <s v="BP"/>
    <s v="Blueprints"/>
    <s v="Panda Robot Blueprint"/>
    <n v="7.99"/>
    <n v="31.96"/>
    <s v="Alphonso"/>
    <s v="Grzelewski"/>
    <s v="agrzelewskimt@intel.com"/>
    <s v="520-953-8300"/>
    <s v="10105 Elka Hill"/>
    <s v="Tucson"/>
    <s v="Arizona"/>
    <n v="85720"/>
    <s v="10105 Elka Hill, Tucson, Arizona 85720"/>
  </r>
  <r>
    <n v="784"/>
    <x v="166"/>
    <n v="513"/>
    <s v="TV812"/>
    <n v="3"/>
    <s v="TV"/>
    <s v="Training Videos"/>
    <s v="Understanding Raspberry PI"/>
    <n v="28.99"/>
    <n v="86.97"/>
    <s v="Kacey"/>
    <s v="Meeus"/>
    <s v="kmeeuskw@csmonitor.com"/>
    <s v="814-930-2514"/>
    <s v="18583 Anhalt Road"/>
    <s v="Erie"/>
    <s v="Pennsylvania"/>
    <n v="16505"/>
    <s v="18583 Anhalt Road, Erie, Pennsylvania 16505"/>
  </r>
  <r>
    <n v="785"/>
    <x v="166"/>
    <n v="741"/>
    <s v="DK207"/>
    <n v="3"/>
    <s v="DK"/>
    <s v="Drone Kits"/>
    <s v="BYOD-400S"/>
    <n v="129.94999999999999"/>
    <n v="389.84999999999997"/>
    <s v="Chuck"/>
    <s v="Sarvar"/>
    <s v="csarvarl6@freewebs.com"/>
    <s v="901-775-8032"/>
    <s v="85896 Carey Crossing"/>
    <s v="Memphis"/>
    <s v="Tennessee"/>
    <n v="38188"/>
    <s v="85896 Carey Crossing, Memphis, Tennessee 38188"/>
  </r>
  <r>
    <n v="786"/>
    <x v="166"/>
    <n v="710"/>
    <s v="RK602"/>
    <n v="3"/>
    <s v="RK"/>
    <s v="Robot Kits"/>
    <s v="BYOR-1000"/>
    <n v="189"/>
    <n v="567"/>
    <s v="Edwina"/>
    <s v="Byrd"/>
    <s v="ebyrdcf@twitter.com"/>
    <s v="405-677-9612"/>
    <s v="65797 Sullivan Junction"/>
    <s v="Oklahoma City"/>
    <s v="Oklahoma"/>
    <n v="73142"/>
    <s v="65797 Sullivan Junction, Oklahoma City, Oklahoma 73142"/>
  </r>
  <r>
    <n v="787"/>
    <x v="166"/>
    <n v="871"/>
    <s v="EB520"/>
    <n v="4"/>
    <s v="EB"/>
    <s v="eBooks"/>
    <s v="Understanding Arduino"/>
    <n v="17.5"/>
    <n v="70"/>
    <s v="Thibaud"/>
    <s v="Elloy"/>
    <s v="telloy3x@bigcartel.com"/>
    <s v="907-153-5339"/>
    <s v="113 Comanche Road"/>
    <s v="Anchorage"/>
    <s v="Alaska"/>
    <n v="99599"/>
    <s v="113 Comanche Road, Anchorage, Alaska 99599"/>
  </r>
  <r>
    <n v="788"/>
    <x v="167"/>
    <n v="976"/>
    <s v="TV811"/>
    <n v="6"/>
    <s v="TV"/>
    <s v="Training Videos"/>
    <s v="Understanding Drone Regulations"/>
    <n v="27.5"/>
    <n v="165"/>
    <s v="Nicolai"/>
    <s v="Wardrop"/>
    <s v="nwardropob@netlog.com"/>
    <s v="616-830-6589"/>
    <s v="431 Rigney Center"/>
    <s v="Grand Rapids"/>
    <s v="Michigan"/>
    <n v="49560"/>
    <s v="431 Rigney Center, Grand Rapids, Michigan 49560"/>
  </r>
  <r>
    <n v="789"/>
    <x v="167"/>
    <n v="1195"/>
    <s v="TV811"/>
    <n v="4"/>
    <s v="TV"/>
    <s v="Training Videos"/>
    <s v="Understanding Drone Regulations"/>
    <n v="27.5"/>
    <n v="110"/>
    <s v="Viv"/>
    <s v="Frankton"/>
    <s v="vfranktonpt@ustream.tv"/>
    <s v="225-884-5858"/>
    <s v="279 Eastlawn Park"/>
    <s v="Baton Rouge"/>
    <s v="Louisiana"/>
    <n v="70815"/>
    <s v="279 Eastlawn Park, Baton Rouge, Louisiana 70815"/>
  </r>
  <r>
    <n v="790"/>
    <x v="167"/>
    <n v="181"/>
    <s v="EB509"/>
    <n v="4"/>
    <s v="EB"/>
    <s v="eBooks"/>
    <s v="GPS Drones"/>
    <n v="19.989999999999998"/>
    <n v="79.959999999999994"/>
    <s v="Bibby"/>
    <s v="Yerrington"/>
    <s v="byerringtonct@intel.com"/>
    <s v="734-977-6632"/>
    <s v="97 Esch Park"/>
    <s v="Ann Arbor"/>
    <s v="Michigan"/>
    <n v="48107"/>
    <s v="97 Esch Park, Ann Arbor, Michigan 48107"/>
  </r>
  <r>
    <n v="791"/>
    <x v="168"/>
    <n v="852"/>
    <s v="RK604"/>
    <n v="3"/>
    <s v="RK"/>
    <s v="Robot Kits"/>
    <s v="BYOR-2640S"/>
    <n v="189"/>
    <n v="567"/>
    <s v="Tracie"/>
    <s v="Pegden"/>
    <s v="tpegden7c@google.de"/>
    <s v="303-792-5477"/>
    <s v="98 Towne Lane"/>
    <s v="Denver"/>
    <s v="Colorado"/>
    <n v="80241"/>
    <s v="98 Towne Lane, Denver, Colorado 80241"/>
  </r>
  <r>
    <n v="792"/>
    <x v="168"/>
    <n v="1722"/>
    <s v="RK605"/>
    <n v="5"/>
    <s v="RK"/>
    <s v="Robot Kits"/>
    <s v="BYOR-3000"/>
    <n v="214"/>
    <n v="1070"/>
    <s v="Jacquie"/>
    <s v="Dewis"/>
    <s v="jdewiscj@twitter.com"/>
    <s v="313-504-7970"/>
    <s v="60813 Bonner Hill"/>
    <s v="Detroit"/>
    <s v="Michigan"/>
    <n v="48217"/>
    <s v="60813 Bonner Hill, Detroit, Michigan 48217"/>
  </r>
  <r>
    <n v="793"/>
    <x v="169"/>
    <n v="1944"/>
    <s v="DK207"/>
    <n v="4"/>
    <s v="DK"/>
    <s v="Drone Kits"/>
    <s v="BYOD-400S"/>
    <n v="129.94999999999999"/>
    <n v="519.79999999999995"/>
    <s v="Tadio"/>
    <s v="Spavon"/>
    <s v="tspavon3q@tumblr.com"/>
    <s v="312-557-3715"/>
    <s v="71 John Wall Point"/>
    <s v="Chicago"/>
    <s v="Illinois"/>
    <n v="60624"/>
    <s v="71 John Wall Point, Chicago, Illinois 60624"/>
  </r>
  <r>
    <n v="794"/>
    <x v="169"/>
    <n v="1310"/>
    <s v="DK204"/>
    <n v="4"/>
    <s v="DK"/>
    <s v="Drone Kits"/>
    <s v="BYOD-300"/>
    <n v="89"/>
    <n v="356"/>
    <s v="Kathe"/>
    <s v="Duesbury"/>
    <s v="kduesbury8d@tripod.com"/>
    <s v="206-953-7395"/>
    <s v="6021 Corry Place"/>
    <s v="Seattle"/>
    <s v="Washington"/>
    <n v="98133"/>
    <s v="6021 Corry Place, Seattle, Washington 98133"/>
  </r>
  <r>
    <n v="795"/>
    <x v="169"/>
    <n v="1521"/>
    <s v="EB511"/>
    <n v="4"/>
    <s v="EB"/>
    <s v="eBooks"/>
    <s v="Helicopter Drones"/>
    <n v="20.95"/>
    <n v="83.8"/>
    <s v="Constanta"/>
    <s v="Addams"/>
    <s v="caddams8p@google.it"/>
    <s v="763-140-4470"/>
    <s v="356 Dunning Circle"/>
    <s v="Monticello"/>
    <s v="Minnesota"/>
    <n v="55585"/>
    <s v="356 Dunning Circle, Monticello, Minnesota 55585"/>
  </r>
  <r>
    <n v="796"/>
    <x v="169"/>
    <n v="6"/>
    <s v="DK205"/>
    <n v="3"/>
    <s v="DK"/>
    <s v="Drone Kits"/>
    <s v="BYOD-350"/>
    <n v="89.95"/>
    <n v="269.85000000000002"/>
    <s v="Geoffry"/>
    <s v="Bonde"/>
    <s v="gbonde90@vimeo.com"/>
    <s v="415-176-9919"/>
    <s v="781 Larry Place"/>
    <s v="San Francisco"/>
    <s v="California"/>
    <n v="94159"/>
    <s v="781 Larry Place, San Francisco, California 94159"/>
  </r>
  <r>
    <n v="797"/>
    <x v="169"/>
    <n v="1034"/>
    <s v="TV812"/>
    <n v="2"/>
    <s v="TV"/>
    <s v="Training Videos"/>
    <s v="Understanding Raspberry PI"/>
    <n v="28.99"/>
    <n v="57.98"/>
    <s v="Adorne"/>
    <s v="Zappel"/>
    <s v="azappeley@intel.com"/>
    <s v="260-521-1410"/>
    <s v="42 Schiller Street"/>
    <s v="Fort Wayne"/>
    <s v="Indiana"/>
    <n v="46852"/>
    <s v="42 Schiller Street, Fort Wayne, Indiana 46852"/>
  </r>
  <r>
    <n v="798"/>
    <x v="169"/>
    <n v="1607"/>
    <s v="BP108"/>
    <n v="1"/>
    <s v="BP"/>
    <s v="Blueprints"/>
    <s v="Panda Robot Blueprint"/>
    <n v="7.99"/>
    <n v="7.99"/>
    <s v="Junie"/>
    <s v="Linnard"/>
    <s v="jlinnard3f@plala.or.jp"/>
    <s v="615-376-5871"/>
    <s v="3312 Lakewood Terrace"/>
    <s v="Nashville"/>
    <s v="Tennessee"/>
    <n v="37228"/>
    <s v="3312 Lakewood Terrace, Nashville, Tennessee 37228"/>
  </r>
  <r>
    <n v="799"/>
    <x v="169"/>
    <n v="699"/>
    <s v="BP105"/>
    <n v="6"/>
    <s v="BP"/>
    <s v="Blueprints"/>
    <s v="Creature Robot Arms Blueprint"/>
    <n v="12"/>
    <n v="72"/>
    <s v="Chet"/>
    <s v="Seage"/>
    <s v="cseageev@slate.com"/>
    <s v="619-147-1626"/>
    <s v="51645 Delladonna Circle"/>
    <s v="San Diego"/>
    <s v="California"/>
    <n v="92196"/>
    <s v="51645 Delladonna Circle, San Diego, California 92196"/>
  </r>
  <r>
    <n v="800"/>
    <x v="170"/>
    <n v="642"/>
    <s v="RK604"/>
    <n v="3"/>
    <s v="RK"/>
    <s v="Robot Kits"/>
    <s v="BYOR-2640S"/>
    <n v="189"/>
    <n v="567"/>
    <s v="Bekki"/>
    <s v="Mayhew"/>
    <s v="bmayhew81@people.com.cn"/>
    <s v="571-976-5117"/>
    <s v="887 Sheridan Plaza"/>
    <s v="Arlington"/>
    <s v="Virginia"/>
    <n v="22217"/>
    <s v="887 Sheridan Plaza, Arlington, Virginia 22217"/>
  </r>
  <r>
    <n v="801"/>
    <x v="170"/>
    <n v="795"/>
    <s v="TV811"/>
    <n v="2"/>
    <s v="TV"/>
    <s v="Training Videos"/>
    <s v="Understanding Drone Regulations"/>
    <n v="27.5"/>
    <n v="55"/>
    <s v="Collete"/>
    <s v="Corbitt"/>
    <s v="ccorbittif@java.com"/>
    <s v="510-620-4415"/>
    <s v="50 Lawn Lane"/>
    <s v="Oakland"/>
    <s v="California"/>
    <n v="94605"/>
    <s v="50 Lawn Lane, Oakland, California 94605"/>
  </r>
  <r>
    <n v="802"/>
    <x v="170"/>
    <n v="200"/>
    <s v="DS305"/>
    <n v="2"/>
    <s v="DS"/>
    <s v="Drones"/>
    <s v="DTI-84 Drone"/>
    <n v="455"/>
    <n v="910"/>
    <s v="Lianne"/>
    <s v="Chippindall"/>
    <s v="lchippindallnr@reddit.com"/>
    <s v="202-970-3479"/>
    <s v="82218 Twin Pines Avenue"/>
    <s v="Washington"/>
    <s v="District of Columbia"/>
    <n v="20220"/>
    <s v="82218 Twin Pines Avenue, Washington, District of Columbia 20220"/>
  </r>
  <r>
    <n v="803"/>
    <x v="170"/>
    <n v="327"/>
    <s v="DK203"/>
    <n v="4"/>
    <s v="DK"/>
    <s v="Drone Kits"/>
    <s v="BYOD-220"/>
    <n v="69"/>
    <n v="276"/>
    <s v="Mersey"/>
    <s v="Shrubsall"/>
    <s v="mshrubsallpf@psu.edu"/>
    <s v="502-238-4622"/>
    <s v="96 Red Cloud Hill"/>
    <s v="Louisville"/>
    <s v="Kentucky"/>
    <n v="40293"/>
    <s v="96 Red Cloud Hill, Louisville, Kentucky 40293"/>
  </r>
  <r>
    <n v="804"/>
    <x v="170"/>
    <n v="1763"/>
    <s v="EB518"/>
    <n v="5"/>
    <s v="EB"/>
    <s v="eBooks"/>
    <s v="Single Rotor Drones"/>
    <n v="14.99"/>
    <n v="74.95"/>
    <s v="Cletis"/>
    <s v="Gentreau"/>
    <s v="cgentreauj5@ftc.gov"/>
    <s v="918-116-5059"/>
    <s v="14 Mcbride Junction"/>
    <s v="Tulsa"/>
    <s v="Oklahoma"/>
    <n v="74116"/>
    <s v="14 Mcbride Junction, Tulsa, Oklahoma 74116"/>
  </r>
  <r>
    <n v="805"/>
    <x v="171"/>
    <n v="152"/>
    <s v="DS303"/>
    <n v="5"/>
    <s v="DS"/>
    <s v="Drones"/>
    <s v="DTD-7000 Drone"/>
    <n v="450"/>
    <n v="2250"/>
    <s v="Margaretta"/>
    <s v="Gales"/>
    <s v="mgales3v@123-reg.co.uk"/>
    <s v="626-430-8051"/>
    <s v="13515 Scoville Center"/>
    <s v="Alhambra"/>
    <s v="California"/>
    <n v="91841"/>
    <s v="13515 Scoville Center, Alhambra, California 91841"/>
  </r>
  <r>
    <n v="806"/>
    <x v="171"/>
    <n v="1508"/>
    <s v="TV813"/>
    <n v="1"/>
    <s v="TV"/>
    <s v="Training Videos"/>
    <s v="Virtual Reality Basics"/>
    <n v="29.99"/>
    <n v="29.99"/>
    <s v="Oralle"/>
    <s v="Zoellner"/>
    <s v="ozoellner21@mediafire.com"/>
    <s v="309-521-4580"/>
    <s v="60 Pennsylvania Street"/>
    <s v="Peoria"/>
    <s v="Illinois"/>
    <n v="61651"/>
    <s v="60 Pennsylvania Street, Peoria, Illinois 61651"/>
  </r>
  <r>
    <n v="807"/>
    <x v="171"/>
    <n v="1389"/>
    <s v="DS301"/>
    <n v="3"/>
    <s v="DS"/>
    <s v="Drones"/>
    <s v="DA-SA702 Drone"/>
    <n v="399"/>
    <n v="1197"/>
    <s v="Skipper"/>
    <s v="Bolger"/>
    <s v="sbolgerfn@epa.gov"/>
    <s v="916-234-8482"/>
    <s v="51919 Brown Plaza"/>
    <s v="Sacramento"/>
    <s v="California"/>
    <n v="94230"/>
    <s v="51919 Brown Plaza, Sacramento, California 94230"/>
  </r>
  <r>
    <n v="808"/>
    <x v="172"/>
    <n v="1220"/>
    <s v="DK204"/>
    <n v="4"/>
    <s v="DK"/>
    <s v="Drone Kits"/>
    <s v="BYOD-300"/>
    <n v="89"/>
    <n v="356"/>
    <s v="Cassandry"/>
    <s v="Schult"/>
    <s v="cschultca@economist.com"/>
    <s v="513-896-5345"/>
    <s v="330 Rowland Junction"/>
    <s v="Cincinnati"/>
    <s v="Ohio"/>
    <n v="45999"/>
    <s v="330 Rowland Junction, Cincinnati, Ohio 45999"/>
  </r>
  <r>
    <n v="809"/>
    <x v="172"/>
    <n v="651"/>
    <s v="RK606"/>
    <n v="6"/>
    <s v="RK"/>
    <s v="Robot Kits"/>
    <s v="BYOR-3535"/>
    <n v="225"/>
    <n v="1350"/>
    <s v="Cordy"/>
    <s v="Corder"/>
    <s v="ccorderkv@bluehost.com"/>
    <s v="248-645-5795"/>
    <s v="83 Thierer Center"/>
    <s v="Farmington"/>
    <s v="Michigan"/>
    <n v="48335"/>
    <s v="83 Thierer Center, Farmington, Michigan 48335"/>
  </r>
  <r>
    <n v="810"/>
    <x v="172"/>
    <n v="128"/>
    <s v="RS705"/>
    <n v="4"/>
    <s v="RS"/>
    <s v="Robots"/>
    <s v="RQTE-554 Robot"/>
    <n v="684"/>
    <n v="2736"/>
    <s v="Norman"/>
    <s v="Foale"/>
    <s v="nfoaleda@nasa.gov"/>
    <s v="303-727-2090"/>
    <s v="91 Pierstorff Junction"/>
    <s v="Englewood"/>
    <s v="Colorado"/>
    <n v="80150"/>
    <s v="91 Pierstorff Junction, Englewood, Colorado 80150"/>
  </r>
  <r>
    <n v="811"/>
    <x v="172"/>
    <n v="897"/>
    <s v="DS303"/>
    <n v="2"/>
    <s v="DS"/>
    <s v="Drones"/>
    <s v="DTD-7000 Drone"/>
    <n v="450"/>
    <n v="900"/>
    <s v="Prisca"/>
    <s v="McTerlagh"/>
    <s v="pmcterlaghct@joomla.org"/>
    <s v="559-456-3212"/>
    <s v="738 Vernon Road"/>
    <s v="Fresno"/>
    <s v="California"/>
    <n v="93786"/>
    <s v="738 Vernon Road, Fresno, California 93786"/>
  </r>
  <r>
    <n v="812"/>
    <x v="172"/>
    <n v="1713"/>
    <s v="DK201"/>
    <n v="5"/>
    <s v="DK"/>
    <s v="Drone Kits"/>
    <s v="BYOD-100"/>
    <n v="54"/>
    <n v="270"/>
    <s v="Robyn"/>
    <s v="Rings"/>
    <s v="rrings8c@ovh.net"/>
    <s v="815-509-8373"/>
    <s v="5140 Anzinger Hill"/>
    <s v="Rockford"/>
    <s v="Illinois"/>
    <n v="61105"/>
    <s v="5140 Anzinger Hill, Rockford, Illinois 61105"/>
  </r>
  <r>
    <n v="813"/>
    <x v="172"/>
    <n v="1775"/>
    <s v="EB518"/>
    <n v="1"/>
    <s v="EB"/>
    <s v="eBooks"/>
    <s v="Single Rotor Drones"/>
    <n v="14.99"/>
    <n v="14.99"/>
    <s v="Gusty"/>
    <s v="Mackilpatrick"/>
    <s v="gmackilpatrickrf@utexas.edu"/>
    <s v="979-513-8742"/>
    <s v="861 Oneill Crossing"/>
    <s v="College Station"/>
    <s v="Texas"/>
    <n v="77844"/>
    <s v="861 Oneill Crossing, College Station, Texas 77844"/>
  </r>
  <r>
    <n v="814"/>
    <x v="173"/>
    <n v="739"/>
    <s v="TV803"/>
    <n v="2"/>
    <s v="TV"/>
    <s v="Training Videos"/>
    <s v="Cloud Computing"/>
    <n v="29.99"/>
    <n v="59.98"/>
    <s v="Randal"/>
    <s v="MacDavitt"/>
    <s v="rmacdavitt6z@dagondesign.com"/>
    <s v="404-588-7154"/>
    <s v="97 Warrior Lane"/>
    <s v="Atlanta"/>
    <s v="Georgia"/>
    <n v="30375"/>
    <s v="97 Warrior Lane, Atlanta, Georgia 30375"/>
  </r>
  <r>
    <n v="815"/>
    <x v="173"/>
    <n v="1929"/>
    <s v="BP104"/>
    <n v="3"/>
    <s v="BP"/>
    <s v="Blueprints"/>
    <s v="Cat Robot Blueprint"/>
    <n v="4.99"/>
    <n v="14.97"/>
    <s v="Hermine"/>
    <s v="Fruin"/>
    <s v="hfruin38@constantcontact.com"/>
    <s v="336-558-4392"/>
    <s v="67176 Hovde Point"/>
    <s v="Winston Salem"/>
    <s v="North Carolina"/>
    <n v="27110"/>
    <s v="67176 Hovde Point, Winston Salem, North Carolina 27110"/>
  </r>
  <r>
    <n v="816"/>
    <x v="173"/>
    <n v="380"/>
    <s v="DK208"/>
    <n v="3"/>
    <s v="DK"/>
    <s v="Drone Kits"/>
    <s v="BYOD-500"/>
    <n v="167"/>
    <n v="501"/>
    <s v="Renato"/>
    <s v="Wadeling"/>
    <s v="rwadelinga6@bloglovin.com"/>
    <s v="859-457-2262"/>
    <s v="99495 Loomis Parkway"/>
    <s v="Lexington"/>
    <s v="Kentucky"/>
    <n v="40576"/>
    <s v="99495 Loomis Parkway, Lexington, Kentucky 40576"/>
  </r>
  <r>
    <n v="817"/>
    <x v="173"/>
    <n v="1332"/>
    <s v="EB506"/>
    <n v="3"/>
    <s v="EB"/>
    <s v="eBooks"/>
    <s v="Delta Robots"/>
    <n v="16.989999999999998"/>
    <n v="50.97"/>
    <s v="Deloria"/>
    <s v="Haddy"/>
    <s v="dhaddy14@slate.com"/>
    <s v="316-521-7084"/>
    <s v="11516 Buhler Avenue"/>
    <s v="Wichita"/>
    <s v="Kansas"/>
    <n v="67205"/>
    <s v="11516 Buhler Avenue, Wichita, Kansas 67205"/>
  </r>
  <r>
    <n v="818"/>
    <x v="173"/>
    <n v="463"/>
    <s v="RK603"/>
    <n v="4"/>
    <s v="RK"/>
    <s v="Robot Kits"/>
    <s v="BYOR-1500"/>
    <n v="189"/>
    <n v="756"/>
    <s v="Idell"/>
    <s v="Dyson"/>
    <s v="idyson1n@toplist.cz"/>
    <s v="972-775-4027"/>
    <s v="7660 Doe Crossing Avenue"/>
    <s v="Plano"/>
    <s v="Texas"/>
    <n v="75074"/>
    <s v="7660 Doe Crossing Avenue, Plano, Texas 75074"/>
  </r>
  <r>
    <n v="819"/>
    <x v="174"/>
    <n v="1707"/>
    <s v="BP107"/>
    <n v="3"/>
    <s v="BP"/>
    <s v="Blueprints"/>
    <s v="Ladybug Robot Blueprint"/>
    <n v="12"/>
    <n v="36"/>
    <s v="Gerty"/>
    <s v="O'Shavlan"/>
    <s v="goshavlan1c@ow.ly"/>
    <s v="314-331-0868"/>
    <s v="40 Clove Drive"/>
    <s v="Saint Louis"/>
    <s v="Missouri"/>
    <n v="63180"/>
    <s v="40 Clove Drive, Saint Louis, Missouri 63180"/>
  </r>
  <r>
    <n v="820"/>
    <x v="174"/>
    <n v="56"/>
    <s v="TV805"/>
    <n v="1"/>
    <s v="TV"/>
    <s v="Training Videos"/>
    <s v="Industrial 3D Printing"/>
    <n v="49"/>
    <n v="49"/>
    <s v="Jessamine"/>
    <s v="Denney"/>
    <s v="jdenney7x@meetup.com"/>
    <s v="405-721-4904"/>
    <s v="92 Crescent Oaks Junction"/>
    <s v="Oklahoma City"/>
    <s v="Oklahoma"/>
    <n v="73124"/>
    <s v="92 Crescent Oaks Junction, Oklahoma City, Oklahoma 73124"/>
  </r>
  <r>
    <n v="821"/>
    <x v="175"/>
    <n v="1852"/>
    <s v="RK605"/>
    <n v="3"/>
    <s v="RK"/>
    <s v="Robot Kits"/>
    <s v="BYOR-3000"/>
    <n v="214"/>
    <n v="642"/>
    <s v="Wylma"/>
    <s v="Bohlje"/>
    <s v="wbohlje9@digg.com"/>
    <s v="817-557-2057"/>
    <s v="94862 Lyons Way"/>
    <s v="Fort Worth"/>
    <s v="Texas"/>
    <n v="76121"/>
    <s v="94862 Lyons Way, Fort Worth, Texas 76121"/>
  </r>
  <r>
    <n v="822"/>
    <x v="175"/>
    <n v="669"/>
    <s v="DK208"/>
    <n v="5"/>
    <s v="DK"/>
    <s v="Drone Kits"/>
    <s v="BYOD-500"/>
    <n v="167"/>
    <n v="835"/>
    <s v="Bathsheba"/>
    <s v="Toothill"/>
    <s v="btoothillfo@ezinearticles.com"/>
    <s v="713-180-0646"/>
    <s v="132 Mcbride Terrace"/>
    <s v="Houston"/>
    <s v="Texas"/>
    <n v="77055"/>
    <s v="132 Mcbride Terrace, Houston, Texas 77055"/>
  </r>
  <r>
    <n v="823"/>
    <x v="175"/>
    <n v="2001"/>
    <s v="DK203"/>
    <n v="4"/>
    <s v="DK"/>
    <s v="Drone Kits"/>
    <s v="BYOD-220"/>
    <n v="69"/>
    <n v="276"/>
    <s v="Pace"/>
    <s v="Grigoroni"/>
    <s v="pgrigoroni8x@nbcnews.com"/>
    <s v="914-144-0790"/>
    <s v="4582 Arapahoe Parkway"/>
    <s v="Bronx"/>
    <s v="New York"/>
    <n v="10464"/>
    <s v="4582 Arapahoe Parkway, Bronx, New York 10464"/>
  </r>
  <r>
    <n v="824"/>
    <x v="175"/>
    <n v="510"/>
    <s v="RS702"/>
    <n v="4"/>
    <s v="RS"/>
    <s v="Robots"/>
    <s v="MICR-23K Robot"/>
    <n v="899"/>
    <n v="3596"/>
    <s v="Werner"/>
    <s v="Spark"/>
    <s v="wspark10@mashable.com"/>
    <s v="703-179-7835"/>
    <s v="38236 Spohn Street"/>
    <s v="Reston"/>
    <s v="Virginia"/>
    <n v="20195"/>
    <s v="38236 Spohn Street, Reston, Virginia 20195"/>
  </r>
  <r>
    <n v="825"/>
    <x v="175"/>
    <n v="651"/>
    <s v="DK205"/>
    <n v="5"/>
    <s v="DK"/>
    <s v="Drone Kits"/>
    <s v="BYOD-350"/>
    <n v="89.95"/>
    <n v="449.75"/>
    <s v="Cordy"/>
    <s v="Corder"/>
    <s v="ccorderkv@bluehost.com"/>
    <s v="248-645-5795"/>
    <s v="83 Thierer Center"/>
    <s v="Farmington"/>
    <s v="Michigan"/>
    <n v="48335"/>
    <s v="83 Thierer Center, Farmington, Michigan 48335"/>
  </r>
  <r>
    <n v="826"/>
    <x v="175"/>
    <n v="643"/>
    <s v="EB520"/>
    <n v="5"/>
    <s v="EB"/>
    <s v="eBooks"/>
    <s v="Understanding Arduino"/>
    <n v="17.5"/>
    <n v="87.5"/>
    <s v="Yevette"/>
    <s v="Harris"/>
    <s v="yharrisck@google.co.jp"/>
    <s v="502-903-9670"/>
    <s v="653 Superior Crossing"/>
    <s v="Louisville"/>
    <s v="Kentucky"/>
    <n v="40287"/>
    <s v="653 Superior Crossing, Louisville, Kentucky 40287"/>
  </r>
  <r>
    <n v="827"/>
    <x v="175"/>
    <n v="310"/>
    <s v="BP102"/>
    <n v="4"/>
    <s v="BP"/>
    <s v="Blueprints"/>
    <s v="Bsquare Robot Blueprint"/>
    <n v="8.99"/>
    <n v="35.96"/>
    <s v="Ardeen"/>
    <s v="Matusevich"/>
    <s v="amatusevichex@pagesperso-orange.fr"/>
    <s v="862-286-6771"/>
    <s v="22151 Victoria Alley"/>
    <s v="Paterson"/>
    <s v="New Jersey"/>
    <n v="7544"/>
    <s v="22151 Victoria Alley, Paterson, New Jersey 7544"/>
  </r>
  <r>
    <n v="828"/>
    <x v="176"/>
    <n v="1075"/>
    <s v="RS703"/>
    <n v="3"/>
    <s v="RS"/>
    <s v="Robots"/>
    <s v="RCB-889 Robot"/>
    <n v="549"/>
    <n v="1647"/>
    <s v="Timoteo"/>
    <s v="Panton"/>
    <s v="tpantonld@51.la"/>
    <s v="407-535-0110"/>
    <s v="75881 Scoville Road"/>
    <s v="Orlando"/>
    <s v="Florida"/>
    <n v="32859"/>
    <s v="75881 Scoville Road, Orlando, Florida 32859"/>
  </r>
  <r>
    <n v="829"/>
    <x v="176"/>
    <n v="1645"/>
    <s v="BP107"/>
    <n v="5"/>
    <s v="BP"/>
    <s v="Blueprints"/>
    <s v="Ladybug Robot Blueprint"/>
    <n v="12"/>
    <n v="60"/>
    <s v="Amberly"/>
    <s v="Corney"/>
    <s v="acorneyoq@uol.com.br"/>
    <s v="803-129-5432"/>
    <s v="47 Veith Junction"/>
    <s v="Columbia"/>
    <s v="South Carolina"/>
    <n v="29225"/>
    <s v="47 Veith Junction, Columbia, South Carolina 29225"/>
  </r>
  <r>
    <n v="830"/>
    <x v="176"/>
    <n v="775"/>
    <s v="TV804"/>
    <n v="6"/>
    <s v="TV"/>
    <s v="Training Videos"/>
    <s v="Drone Video Techniques"/>
    <n v="37.99"/>
    <n v="227.94"/>
    <s v="Sabra"/>
    <s v="Battell"/>
    <s v="sbattellj4@soundcloud.com"/>
    <s v="210-304-4439"/>
    <s v="8522 Mcbride Circle"/>
    <s v="San Antonio"/>
    <s v="Texas"/>
    <n v="78235"/>
    <s v="8522 Mcbride Circle, San Antonio, Texas 78235"/>
  </r>
  <r>
    <n v="831"/>
    <x v="176"/>
    <n v="155"/>
    <s v="RS703"/>
    <n v="2"/>
    <s v="RS"/>
    <s v="Robots"/>
    <s v="RCB-889 Robot"/>
    <n v="549"/>
    <n v="1098"/>
    <s v="Siobhan"/>
    <s v="Gildea"/>
    <s v="sgildeah4@github.io"/>
    <s v="260-960-4036"/>
    <s v="8310 Banding Circle"/>
    <s v="Fort Wayne"/>
    <s v="Indiana"/>
    <n v="46867"/>
    <s v="8310 Banding Circle, Fort Wayne, Indiana 46867"/>
  </r>
  <r>
    <n v="832"/>
    <x v="177"/>
    <n v="1084"/>
    <s v="EB512"/>
    <n v="4"/>
    <s v="EB"/>
    <s v="eBooks"/>
    <s v="Multi Rotor Drones"/>
    <n v="24.95"/>
    <n v="99.8"/>
    <s v="Clemmy"/>
    <s v="Scarr"/>
    <s v="cscarr9m@yahoo.com"/>
    <s v="334-639-4266"/>
    <s v="6238 Oak Terrace"/>
    <s v="Montgomery"/>
    <s v="Alabama"/>
    <n v="36177"/>
    <s v="6238 Oak Terrace, Montgomery, Alabama 36177"/>
  </r>
  <r>
    <n v="833"/>
    <x v="177"/>
    <n v="1069"/>
    <s v="DS302"/>
    <n v="4"/>
    <s v="DS"/>
    <s v="Drones"/>
    <s v="DC-304 Drone"/>
    <n v="395"/>
    <n v="1580"/>
    <s v="Cherey"/>
    <s v="Davydochkin"/>
    <s v="cdavydochkini3@google.com.hk"/>
    <s v="202-695-1827"/>
    <s v="98840 Huxley Drive"/>
    <s v="Washington"/>
    <s v="District of Columbia"/>
    <n v="20016"/>
    <s v="98840 Huxley Drive, Washington, District of Columbia 20016"/>
  </r>
  <r>
    <n v="834"/>
    <x v="177"/>
    <n v="485"/>
    <s v="DK206"/>
    <n v="4"/>
    <s v="DK"/>
    <s v="Drone Kits"/>
    <s v="BYOD-400"/>
    <n v="119"/>
    <n v="476"/>
    <s v="Yvette"/>
    <s v="Mayze"/>
    <s v="ymayzebv@gravatar.com"/>
    <s v="410-627-0514"/>
    <s v="5445 Sullivan Park"/>
    <s v="Ridgely"/>
    <s v="Maryland"/>
    <n v="21684"/>
    <s v="5445 Sullivan Park, Ridgely, Maryland 21684"/>
  </r>
  <r>
    <n v="835"/>
    <x v="178"/>
    <n v="1859"/>
    <s v="DS305"/>
    <n v="3"/>
    <s v="DS"/>
    <s v="Drones"/>
    <s v="DTI-84 Drone"/>
    <n v="455"/>
    <n v="1365"/>
    <s v="Bastien"/>
    <s v="Di Boldi"/>
    <s v="bdi6g@aol.com"/>
    <s v="951-107-0693"/>
    <s v="8642 Sutteridge Drive"/>
    <s v="San Bernardino"/>
    <s v="California"/>
    <n v="92410"/>
    <s v="8642 Sutteridge Drive, San Bernardino, California 92410"/>
  </r>
  <r>
    <n v="836"/>
    <x v="178"/>
    <n v="886"/>
    <s v="BP109"/>
    <n v="4"/>
    <s v="BP"/>
    <s v="Blueprints"/>
    <s v="QuadroCopter Blueprint"/>
    <n v="10.99"/>
    <n v="43.96"/>
    <s v="Ronny"/>
    <s v="Joannet"/>
    <s v="rjoannet8r@prnewswire.com"/>
    <s v="210-704-3087"/>
    <s v="53 Bunker Hill Avenue"/>
    <s v="San Antonio"/>
    <s v="Texas"/>
    <n v="78265"/>
    <s v="53 Bunker Hill Avenue, San Antonio, Texas 78265"/>
  </r>
  <r>
    <n v="837"/>
    <x v="178"/>
    <n v="361"/>
    <s v="BP106"/>
    <n v="3"/>
    <s v="BP"/>
    <s v="Blueprints"/>
    <s v="Hexacopter Drone Blueprint"/>
    <n v="8.99"/>
    <n v="26.97"/>
    <s v="Morten"/>
    <s v="Aspray"/>
    <s v="masprayr8@shareasale.com"/>
    <s v="612-407-5478"/>
    <s v="11 Beilfuss Court"/>
    <s v="Minneapolis"/>
    <s v="Minnesota"/>
    <n v="55417"/>
    <s v="11 Beilfuss Court, Minneapolis, Minnesota 55417"/>
  </r>
  <r>
    <n v="838"/>
    <x v="178"/>
    <n v="240"/>
    <s v="RK607"/>
    <n v="4"/>
    <s v="RK"/>
    <s v="Robot Kits"/>
    <s v="BYOR-4005"/>
    <n v="245"/>
    <n v="980"/>
    <s v="Corbin"/>
    <s v="Swan"/>
    <s v="cswanm7@ft.com"/>
    <s v="650-230-5552"/>
    <s v="90212 Esch Place"/>
    <s v="Redwood City"/>
    <s v="California"/>
    <n v="94064"/>
    <s v="90212 Esch Place, Redwood City, California 94064"/>
  </r>
  <r>
    <n v="839"/>
    <x v="178"/>
    <n v="800"/>
    <s v="BP101"/>
    <n v="4"/>
    <s v="BP"/>
    <s v="Blueprints"/>
    <s v="All Eyes Drone Blueprint"/>
    <n v="9.99"/>
    <n v="39.96"/>
    <s v="Nathanial"/>
    <s v="De Banke"/>
    <s v="ndemv@skyrock.com"/>
    <s v="303-745-4573"/>
    <s v="7966 Clemons Street"/>
    <s v="Denver"/>
    <s v="Colorado"/>
    <n v="80299"/>
    <s v="7966 Clemons Street, Denver, Colorado 80299"/>
  </r>
  <r>
    <n v="840"/>
    <x v="179"/>
    <n v="523"/>
    <s v="RK602"/>
    <n v="4"/>
    <s v="RK"/>
    <s v="Robot Kits"/>
    <s v="BYOR-1000"/>
    <n v="189"/>
    <n v="756"/>
    <s v="Janaye"/>
    <s v="Liddle"/>
    <s v="jliddleiv@skype.com"/>
    <s v="859-919-2069"/>
    <s v="1260 Porter Center"/>
    <s v="Lexington"/>
    <s v="Kentucky"/>
    <n v="40586"/>
    <s v="1260 Porter Center, Lexington, Kentucky 40586"/>
  </r>
  <r>
    <n v="841"/>
    <x v="180"/>
    <n v="1851"/>
    <s v="EB505"/>
    <n v="3"/>
    <s v="EB"/>
    <s v="eBooks"/>
    <s v="Delivery Drones"/>
    <n v="14.99"/>
    <n v="44.97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842"/>
    <x v="180"/>
    <n v="217"/>
    <s v="RK604"/>
    <n v="5"/>
    <s v="RK"/>
    <s v="Robot Kits"/>
    <s v="BYOR-2640S"/>
    <n v="189"/>
    <n v="945"/>
    <s v="Angelo"/>
    <s v="Widdup"/>
    <s v="awiddup44@addthis.com"/>
    <s v="763-907-1580"/>
    <s v="54327 Harbort Street"/>
    <s v="Saint Paul"/>
    <s v="Minnesota"/>
    <n v="55115"/>
    <s v="54327 Harbort Street, Saint Paul, Minnesota 55115"/>
  </r>
  <r>
    <n v="843"/>
    <x v="180"/>
    <n v="626"/>
    <s v="RS706"/>
    <n v="5"/>
    <s v="RS"/>
    <s v="Robots"/>
    <s v="RWW-75 Robot"/>
    <n v="883"/>
    <n v="4415"/>
    <s v="Davie"/>
    <s v="Ewbanks"/>
    <s v="dewbanksf0@google.es"/>
    <s v="570-716-5553"/>
    <s v="21 North Place"/>
    <s v="Scranton"/>
    <s v="Pennsylvania"/>
    <n v="18505"/>
    <s v="21 North Place, Scranton, Pennsylvania 18505"/>
  </r>
  <r>
    <n v="844"/>
    <x v="181"/>
    <n v="1356"/>
    <s v="RK602"/>
    <n v="3"/>
    <s v="RK"/>
    <s v="Robot Kits"/>
    <s v="BYOR-1000"/>
    <n v="189"/>
    <n v="567"/>
    <s v="Julietta"/>
    <s v="Milby"/>
    <s v="jmilbyft@flavors.me"/>
    <s v="540-748-6427"/>
    <s v="38 West Drive"/>
    <s v="Roanoke"/>
    <s v="Virginia"/>
    <n v="24040"/>
    <s v="38 West Drive, Roanoke, Virginia 24040"/>
  </r>
  <r>
    <n v="845"/>
    <x v="181"/>
    <n v="1397"/>
    <s v="RK602"/>
    <n v="4"/>
    <s v="RK"/>
    <s v="Robot Kits"/>
    <s v="BYOR-1000"/>
    <n v="189"/>
    <n v="756"/>
    <s v="Laney"/>
    <s v="Creagh"/>
    <s v="lcreagh2h@weather.com"/>
    <s v="818-613-5833"/>
    <s v="733 Elmside Road"/>
    <s v="Brea"/>
    <s v="California"/>
    <n v="92822"/>
    <s v="733 Elmside Road, Brea, California 92822"/>
  </r>
  <r>
    <n v="846"/>
    <x v="181"/>
    <n v="1235"/>
    <s v="EB505"/>
    <n v="5"/>
    <s v="EB"/>
    <s v="eBooks"/>
    <s v="Delivery Drones"/>
    <n v="14.99"/>
    <n v="74.95"/>
    <s v="Seana"/>
    <s v="Hinge"/>
    <s v="shinged4@ustream.tv"/>
    <s v="509-393-4946"/>
    <s v="9168 High Crossing Point"/>
    <s v="Spokane"/>
    <s v="Washington"/>
    <n v="99252"/>
    <s v="9168 High Crossing Point, Spokane, Washington 99252"/>
  </r>
  <r>
    <n v="847"/>
    <x v="181"/>
    <n v="760"/>
    <s v="DK202"/>
    <n v="4"/>
    <s v="DK"/>
    <s v="Drone Kits"/>
    <s v="BYOD-200"/>
    <n v="58.95"/>
    <n v="235.8"/>
    <s v="Ahmad"/>
    <s v="Lonie"/>
    <s v="aloniep3@pinterest.com"/>
    <s v="425-909-5358"/>
    <s v="79 Eastwood Drive"/>
    <s v="Bellevue"/>
    <s v="Washington"/>
    <n v="98008"/>
    <s v="79 Eastwood Drive, Bellevue, Washington 98008"/>
  </r>
  <r>
    <n v="848"/>
    <x v="181"/>
    <n v="669"/>
    <s v="DS301"/>
    <n v="6"/>
    <s v="DS"/>
    <s v="Drones"/>
    <s v="DA-SA702 Drone"/>
    <n v="399"/>
    <n v="2394"/>
    <s v="Bathsheba"/>
    <s v="Toothill"/>
    <s v="btoothillfo@ezinearticles.com"/>
    <s v="713-180-0646"/>
    <s v="132 Mcbride Terrace"/>
    <s v="Houston"/>
    <s v="Texas"/>
    <n v="77055"/>
    <s v="132 Mcbride Terrace, Houston, Texas 77055"/>
  </r>
  <r>
    <n v="849"/>
    <x v="181"/>
    <n v="122"/>
    <s v="RS706"/>
    <n v="4"/>
    <s v="RS"/>
    <s v="Robots"/>
    <s v="RWW-75 Robot"/>
    <n v="883"/>
    <n v="3532"/>
    <s v="Bary"/>
    <s v="Daniely"/>
    <s v="bdaniely5s@histats.com"/>
    <s v="361-224-8786"/>
    <s v="52831 Pankratz Court"/>
    <s v="Corpus Christi"/>
    <s v="Texas"/>
    <n v="78405"/>
    <s v="52831 Pankratz Court, Corpus Christi, Texas 78405"/>
  </r>
  <r>
    <n v="850"/>
    <x v="182"/>
    <n v="1813"/>
    <s v="BP106"/>
    <n v="5"/>
    <s v="BP"/>
    <s v="Blueprints"/>
    <s v="Hexacopter Drone Blueprint"/>
    <n v="8.99"/>
    <n v="44.95"/>
    <s v="Rayshell"/>
    <s v="Large"/>
    <s v="rlargefw@about.com"/>
    <s v="510-922-0764"/>
    <s v="23768 Ryan Hill"/>
    <s v="Berkeley"/>
    <s v="California"/>
    <n v="94712"/>
    <s v="23768 Ryan Hill, Berkeley, California 94712"/>
  </r>
  <r>
    <n v="851"/>
    <x v="182"/>
    <n v="2073"/>
    <s v="EB514"/>
    <n v="4"/>
    <s v="EB"/>
    <s v="eBooks"/>
    <s v="Polar Robots"/>
    <n v="23.99"/>
    <n v="95.96"/>
    <s v="Dianne"/>
    <s v="Keasy"/>
    <s v="dkeasymh@boston.com"/>
    <s v="602-663-5223"/>
    <s v="6945 Almo Park"/>
    <s v="Phoenix"/>
    <s v="Arizona"/>
    <n v="85053"/>
    <s v="6945 Almo Park, Phoenix, Arizona 85053"/>
  </r>
  <r>
    <n v="852"/>
    <x v="182"/>
    <n v="628"/>
    <s v="TV805"/>
    <n v="5"/>
    <s v="TV"/>
    <s v="Training Videos"/>
    <s v="Industrial 3D Printing"/>
    <n v="49"/>
    <n v="245"/>
    <s v="Carlie"/>
    <s v="Pala"/>
    <s v="cpala1d@mysql.com"/>
    <s v="563-279-3211"/>
    <s v="765 Del Sol Way"/>
    <s v="Davenport"/>
    <s v="Iowa"/>
    <n v="52804"/>
    <s v="765 Del Sol Way, Davenport, Iowa 52804"/>
  </r>
  <r>
    <n v="853"/>
    <x v="182"/>
    <n v="1531"/>
    <s v="BP101"/>
    <n v="6"/>
    <s v="BP"/>
    <s v="Blueprints"/>
    <s v="All Eyes Drone Blueprint"/>
    <n v="9.99"/>
    <n v="59.94"/>
    <s v="Iorgos"/>
    <s v="Priden"/>
    <s v="ipridenn5@cocolog-nifty.com"/>
    <s v="770-668-8604"/>
    <s v="45233 Russell Alley"/>
    <s v="Atlanta"/>
    <s v="Georgia"/>
    <n v="31119"/>
    <s v="45233 Russell Alley, Atlanta, Georgia 31119"/>
  </r>
  <r>
    <n v="854"/>
    <x v="182"/>
    <n v="809"/>
    <s v="EB507"/>
    <n v="4"/>
    <s v="EB"/>
    <s v="eBooks"/>
    <s v="Drone Building Essentials"/>
    <n v="13.99"/>
    <n v="55.96"/>
    <s v="Alvan"/>
    <s v="Hawkslee"/>
    <s v="ahawksleea7@hubpages.com"/>
    <s v="937-191-5529"/>
    <s v="698 Farragut Avenue"/>
    <s v="Dayton"/>
    <s v="Ohio"/>
    <n v="45440"/>
    <s v="698 Farragut Avenue, Dayton, Ohio 45440"/>
  </r>
  <r>
    <n v="855"/>
    <x v="183"/>
    <n v="1843"/>
    <s v="EB519"/>
    <n v="4"/>
    <s v="EB"/>
    <s v="eBooks"/>
    <s v="Spherical Robots"/>
    <n v="16.75"/>
    <n v="67"/>
    <s v="Maritsa"/>
    <s v="MacCaughan"/>
    <s v="mmaccaughanak@plala.or.jp"/>
    <s v="608-506-0124"/>
    <s v="1378 Corry Point"/>
    <s v="Madison"/>
    <s v="Wisconsin"/>
    <n v="53726"/>
    <s v="1378 Corry Point, Madison, Wisconsin 53726"/>
  </r>
  <r>
    <n v="856"/>
    <x v="183"/>
    <n v="310"/>
    <s v="TV813"/>
    <n v="3"/>
    <s v="TV"/>
    <s v="Training Videos"/>
    <s v="Virtual Reality Basics"/>
    <n v="29.99"/>
    <n v="89.97"/>
    <s v="Ardeen"/>
    <s v="Matusevich"/>
    <s v="amatusevichex@pagesperso-orange.fr"/>
    <s v="862-286-6771"/>
    <s v="22151 Victoria Alley"/>
    <s v="Paterson"/>
    <s v="New Jersey"/>
    <n v="7544"/>
    <s v="22151 Victoria Alley, Paterson, New Jersey 7544"/>
  </r>
  <r>
    <n v="857"/>
    <x v="183"/>
    <n v="338"/>
    <s v="DK201"/>
    <n v="6"/>
    <s v="DK"/>
    <s v="Drone Kits"/>
    <s v="BYOD-100"/>
    <n v="54"/>
    <n v="324"/>
    <s v="Silvano"/>
    <s v="Twinterman"/>
    <s v="stwintermanbg@e-recht24.de"/>
    <s v="404-259-4969"/>
    <s v="90 Fuller Pass"/>
    <s v="Atlanta"/>
    <s v="Georgia"/>
    <n v="30392"/>
    <s v="90 Fuller Pass, Atlanta, Georgia 30392"/>
  </r>
  <r>
    <n v="858"/>
    <x v="184"/>
    <n v="1476"/>
    <s v="TV804"/>
    <n v="6"/>
    <s v="TV"/>
    <s v="Training Videos"/>
    <s v="Drone Video Techniques"/>
    <n v="37.99"/>
    <n v="227.94"/>
    <s v="Care"/>
    <s v="Espinas"/>
    <s v="cespinasn4@nih.gov"/>
    <s v="707-572-2225"/>
    <s v="6553 Heath Terrace"/>
    <s v="Petaluma"/>
    <s v="California"/>
    <n v="94975"/>
    <s v="6553 Heath Terrace, Petaluma, California 94975"/>
  </r>
  <r>
    <n v="859"/>
    <x v="184"/>
    <n v="1867"/>
    <s v="RS703"/>
    <n v="3"/>
    <s v="RS"/>
    <s v="Robots"/>
    <s v="RCB-889 Robot"/>
    <n v="549"/>
    <n v="1647"/>
    <s v="Aura"/>
    <s v="Carde"/>
    <s v="acardegs@ft.com"/>
    <s v="225-349-3242"/>
    <s v="740 Pennsylvania Drive"/>
    <s v="Baton Rouge"/>
    <s v="Louisiana"/>
    <n v="70810"/>
    <s v="740 Pennsylvania Drive, Baton Rouge, Louisiana 70810"/>
  </r>
  <r>
    <n v="860"/>
    <x v="184"/>
    <n v="1588"/>
    <s v="BP106"/>
    <n v="4"/>
    <s v="BP"/>
    <s v="Blueprints"/>
    <s v="Hexacopter Drone Blueprint"/>
    <n v="8.99"/>
    <n v="35.96"/>
    <s v="Benedikta"/>
    <s v="Habben"/>
    <s v="bhabben33@ftc.gov"/>
    <s v="830-894-2080"/>
    <s v="2388 Russell Point"/>
    <s v="San Antonio"/>
    <s v="Texas"/>
    <n v="78255"/>
    <s v="2388 Russell Point, San Antonio, Texas 78255"/>
  </r>
  <r>
    <n v="861"/>
    <x v="184"/>
    <n v="1583"/>
    <s v="RS704"/>
    <n v="3"/>
    <s v="RS"/>
    <s v="Robots"/>
    <s v="RLK-9920 Robot"/>
    <n v="699"/>
    <n v="2097"/>
    <s v="Clevey"/>
    <s v="Dreng"/>
    <s v="cdreng8t@bloglines.com"/>
    <s v="305-999-0522"/>
    <s v="5790 Stang Lane"/>
    <s v="Miami Beach"/>
    <s v="Florida"/>
    <n v="33141"/>
    <s v="5790 Stang Lane, Miami Beach, Florida 33141"/>
  </r>
  <r>
    <n v="862"/>
    <x v="184"/>
    <n v="1761"/>
    <s v="EB502"/>
    <n v="3"/>
    <s v="EB"/>
    <s v="eBooks"/>
    <s v="Building Your First Robot"/>
    <n v="24.95"/>
    <n v="74.849999999999994"/>
    <s v="Bern"/>
    <s v="Hrishanok"/>
    <s v="bhrishanokd2@archive.org"/>
    <s v="626-269-0421"/>
    <s v="996 Victoria Drive"/>
    <s v="Pasadena"/>
    <s v="California"/>
    <n v="91186"/>
    <s v="996 Victoria Drive, Pasadena, California 91186"/>
  </r>
  <r>
    <n v="863"/>
    <x v="184"/>
    <n v="275"/>
    <s v="BP105"/>
    <n v="1"/>
    <s v="BP"/>
    <s v="Blueprints"/>
    <s v="Creature Robot Arms Blueprint"/>
    <n v="12"/>
    <n v="12"/>
    <s v="Dorthea"/>
    <s v="Mirrlees"/>
    <s v="dmirrleesnf@sitemeter.com"/>
    <s v="201-498-0813"/>
    <s v="3089 Glendale Place"/>
    <s v="Newark"/>
    <s v="New Jersey"/>
    <n v="7112"/>
    <s v="3089 Glendale Place, Newark, New Jersey 7112"/>
  </r>
  <r>
    <n v="864"/>
    <x v="184"/>
    <n v="1507"/>
    <s v="DS306"/>
    <n v="4"/>
    <s v="DS"/>
    <s v="Drones"/>
    <s v="DX-145 Drone"/>
    <n v="250"/>
    <n v="1000"/>
    <s v="Cirilo"/>
    <s v="Bristoe"/>
    <s v="cbristoe99@answers.com"/>
    <s v="724-100-3431"/>
    <s v="365 Fallview Drive"/>
    <s v="Pittsburgh"/>
    <s v="Pennsylvania"/>
    <n v="15205"/>
    <s v="365 Fallview Drive, Pittsburgh, Pennsylvania 15205"/>
  </r>
  <r>
    <n v="865"/>
    <x v="185"/>
    <n v="708"/>
    <s v="BP110"/>
    <n v="6"/>
    <s v="BP"/>
    <s v="Blueprints"/>
    <s v="Sleepy Eye Blueprint"/>
    <n v="11.99"/>
    <n v="71.94"/>
    <s v="Worth"/>
    <s v="Fideler"/>
    <s v="wfidelerfc@elpais.com"/>
    <s v="601-525-9532"/>
    <s v="2158 Eastlawn Way"/>
    <s v="Meridian"/>
    <s v="Mississippi"/>
    <n v="39305"/>
    <s v="2158 Eastlawn Way, Meridian, Mississippi 39305"/>
  </r>
  <r>
    <n v="866"/>
    <x v="185"/>
    <n v="1665"/>
    <s v="TV807"/>
    <n v="3"/>
    <s v="TV"/>
    <s v="Training Videos"/>
    <s v="Open Source Code"/>
    <n v="32.950000000000003"/>
    <n v="98.850000000000009"/>
    <s v="Margeaux"/>
    <s v="Stygall"/>
    <s v="mstygallnb@cisco.com"/>
    <s v="806-580-0858"/>
    <s v="24 Manufacturers Parkway"/>
    <s v="Amarillo"/>
    <s v="Texas"/>
    <n v="79171"/>
    <s v="24 Manufacturers Parkway, Amarillo, Texas 79171"/>
  </r>
  <r>
    <n v="867"/>
    <x v="185"/>
    <n v="1778"/>
    <s v="EB517"/>
    <n v="4"/>
    <s v="EB"/>
    <s v="eBooks"/>
    <s v="SCARA Robots"/>
    <n v="19.5"/>
    <n v="78"/>
    <s v="Tabby"/>
    <s v="O'Criane"/>
    <s v="tocriane96@flavors.me"/>
    <s v="501-287-4304"/>
    <s v="481 Mitchell Circle"/>
    <s v="Little Rock"/>
    <s v="Arkansas"/>
    <n v="72209"/>
    <s v="481 Mitchell Circle, Little Rock, Arkansas 72209"/>
  </r>
  <r>
    <n v="868"/>
    <x v="185"/>
    <n v="1518"/>
    <s v="DS302"/>
    <n v="3"/>
    <s v="DS"/>
    <s v="Drones"/>
    <s v="DC-304 Drone"/>
    <n v="395"/>
    <n v="1185"/>
    <s v="Conrade"/>
    <s v="Allder"/>
    <s v="callderhy@oaic.gov.au"/>
    <s v="217-137-2011"/>
    <s v="48471 Shoshone Road"/>
    <s v="Springfield"/>
    <s v="Illinois"/>
    <n v="62705"/>
    <s v="48471 Shoshone Road, Springfield, Illinois 62705"/>
  </r>
  <r>
    <n v="869"/>
    <x v="185"/>
    <n v="1452"/>
    <s v="TV804"/>
    <n v="6"/>
    <s v="TV"/>
    <s v="Training Videos"/>
    <s v="Drone Video Techniques"/>
    <n v="37.99"/>
    <n v="227.94"/>
    <s v="Darnell"/>
    <s v="Lafee"/>
    <s v="dlafeemx@youtube.com"/>
    <s v="310-701-3699"/>
    <s v="8843 4th Park"/>
    <s v="Inglewood"/>
    <s v="California"/>
    <n v="90310"/>
    <s v="8843 4th Park, Inglewood, California 90310"/>
  </r>
  <r>
    <n v="870"/>
    <x v="185"/>
    <n v="755"/>
    <s v="TV802"/>
    <n v="2"/>
    <s v="TV"/>
    <s v="Training Videos"/>
    <s v="AI for Educators"/>
    <n v="49.95"/>
    <n v="99.9"/>
    <s v="Wandie"/>
    <s v="Lyness"/>
    <s v="wlyness2x@twitpic.com"/>
    <s v="619-445-3052"/>
    <s v="7228 Colorado Road"/>
    <s v="San Diego"/>
    <s v="California"/>
    <n v="92153"/>
    <s v="7228 Colorado Road, San Diego, California 92153"/>
  </r>
  <r>
    <n v="871"/>
    <x v="186"/>
    <n v="446"/>
    <s v="EB521"/>
    <n v="4"/>
    <s v="EB"/>
    <s v="eBooks"/>
    <s v="Understanding Artificial Intelligence"/>
    <n v="19.5"/>
    <n v="78"/>
    <s v="Jaquenetta"/>
    <s v="Ginley"/>
    <s v="jginley9y@seesaa.net"/>
    <s v="937-237-3671"/>
    <s v="91 Bluestem Drive"/>
    <s v="Dayton"/>
    <s v="Ohio"/>
    <n v="45454"/>
    <s v="91 Bluestem Drive, Dayton, Ohio 45454"/>
  </r>
  <r>
    <n v="872"/>
    <x v="186"/>
    <n v="581"/>
    <s v="DS304"/>
    <n v="3"/>
    <s v="DS"/>
    <s v="Drones"/>
    <s v="DTE-QFN20 Drone"/>
    <n v="250"/>
    <n v="750"/>
    <s v="Livvy"/>
    <s v="Arthey"/>
    <s v="lartheyd6@cnbc.com"/>
    <s v="502-493-7347"/>
    <s v="63 5th Street"/>
    <s v="Louisville"/>
    <s v="Kentucky"/>
    <n v="40298"/>
    <s v="63 5th Street, Louisville, Kentucky 40298"/>
  </r>
  <r>
    <n v="873"/>
    <x v="186"/>
    <n v="1839"/>
    <s v="EB507"/>
    <n v="4"/>
    <s v="EB"/>
    <s v="eBooks"/>
    <s v="Drone Building Essentials"/>
    <n v="13.99"/>
    <n v="55.96"/>
    <s v="Mattias"/>
    <s v="Merigon"/>
    <s v="mmerigonaz@go.com"/>
    <s v="561-826-5930"/>
    <s v="43374 Bay Park"/>
    <s v="Boynton Beach"/>
    <s v="Florida"/>
    <n v="33436"/>
    <s v="43374 Bay Park, Boynton Beach, Florida 33436"/>
  </r>
  <r>
    <n v="874"/>
    <x v="187"/>
    <n v="244"/>
    <s v="TV812"/>
    <n v="1"/>
    <s v="TV"/>
    <s v="Training Videos"/>
    <s v="Understanding Raspberry PI"/>
    <n v="28.99"/>
    <n v="28.99"/>
    <s v="Jobie"/>
    <s v="Pinchen"/>
    <s v="jpinchen15@behance.net"/>
    <s v="205-844-2402"/>
    <s v="4319 Coleman Lane"/>
    <s v="Birmingham"/>
    <s v="Alabama"/>
    <n v="35231"/>
    <s v="4319 Coleman Lane, Birmingham, Alabama 35231"/>
  </r>
  <r>
    <n v="875"/>
    <x v="187"/>
    <n v="981"/>
    <s v="EB519"/>
    <n v="4"/>
    <s v="EB"/>
    <s v="eBooks"/>
    <s v="Spherical Robots"/>
    <n v="16.75"/>
    <n v="67"/>
    <s v="Nata"/>
    <s v="Cockett"/>
    <s v="ncockettj0@ibm.com"/>
    <s v="804-411-6239"/>
    <s v="43 Morningstar Street"/>
    <s v="Richmond"/>
    <s v="Virginia"/>
    <n v="23293"/>
    <s v="43 Morningstar Street, Richmond, Virginia 23293"/>
  </r>
  <r>
    <n v="876"/>
    <x v="187"/>
    <n v="433"/>
    <s v="DK204"/>
    <n v="6"/>
    <s v="DK"/>
    <s v="Drone Kits"/>
    <s v="BYOD-300"/>
    <n v="89"/>
    <n v="534"/>
    <s v="Allsun"/>
    <s v="Hattersley"/>
    <s v="ahattersleyiy@hao123.com"/>
    <s v="402-485-4735"/>
    <s v="648 Melody Park"/>
    <s v="Omaha"/>
    <s v="Nebraska"/>
    <n v="68134"/>
    <s v="648 Melody Park, Omaha, Nebraska 68134"/>
  </r>
  <r>
    <n v="877"/>
    <x v="188"/>
    <n v="2025"/>
    <s v="DS303"/>
    <n v="2"/>
    <s v="DS"/>
    <s v="Drones"/>
    <s v="DTD-7000 Drone"/>
    <n v="450"/>
    <n v="900"/>
    <s v="Alfie"/>
    <s v="Dinse"/>
    <s v="adinsec8@cam.ac.uk"/>
    <s v="805-373-6557"/>
    <s v="76 7th Avenue"/>
    <s v="Simi Valley"/>
    <s v="California"/>
    <n v="93094"/>
    <s v="76 7th Avenue, Simi Valley, California 93094"/>
  </r>
  <r>
    <n v="878"/>
    <x v="188"/>
    <n v="1963"/>
    <s v="RK604"/>
    <n v="5"/>
    <s v="RK"/>
    <s v="Robot Kits"/>
    <s v="BYOR-2640S"/>
    <n v="189"/>
    <n v="945"/>
    <s v="Ashley"/>
    <s v="Lawtie"/>
    <s v="alawtieeu@networksolutions.com"/>
    <s v="716-668-9289"/>
    <s v="24257 Eagan Way"/>
    <s v="Buffalo"/>
    <s v="New York"/>
    <n v="14205"/>
    <s v="24257 Eagan Way, Buffalo, New York 14205"/>
  </r>
  <r>
    <n v="879"/>
    <x v="188"/>
    <n v="1314"/>
    <s v="EB517"/>
    <n v="5"/>
    <s v="EB"/>
    <s v="eBooks"/>
    <s v="SCARA Robots"/>
    <n v="19.5"/>
    <n v="97.5"/>
    <s v="Gratiana"/>
    <s v="Miere"/>
    <s v="gmieren4@taobao.com"/>
    <s v="615-809-6450"/>
    <s v="90 Blaine Lane"/>
    <s v="Nashville"/>
    <s v="Tennessee"/>
    <n v="37215"/>
    <s v="90 Blaine Lane, Nashville, Tennessee 37215"/>
  </r>
  <r>
    <n v="880"/>
    <x v="188"/>
    <n v="1964"/>
    <s v="DS306"/>
    <n v="5"/>
    <s v="DS"/>
    <s v="Drones"/>
    <s v="DX-145 Drone"/>
    <n v="250"/>
    <n v="1250"/>
    <s v="Loleta"/>
    <s v="Pilley"/>
    <s v="lpilleyi2@moonfruit.com"/>
    <s v="434-533-0610"/>
    <s v="45 Oriole Junction"/>
    <s v="Charlottesville"/>
    <s v="Virginia"/>
    <n v="22908"/>
    <s v="45 Oriole Junction, Charlottesville, Virginia 22908"/>
  </r>
  <r>
    <n v="881"/>
    <x v="188"/>
    <n v="218"/>
    <s v="TV803"/>
    <n v="5"/>
    <s v="TV"/>
    <s v="Training Videos"/>
    <s v="Cloud Computing"/>
    <n v="29.99"/>
    <n v="149.94999999999999"/>
    <s v="Abagail"/>
    <s v="Defraine"/>
    <s v="adefrainecw@example.com"/>
    <s v="407-844-9436"/>
    <s v="277 Sherman Way"/>
    <s v="Orlando"/>
    <s v="Florida"/>
    <n v="32830"/>
    <s v="277 Sherman Way, Orlando, Florida 32830"/>
  </r>
  <r>
    <n v="882"/>
    <x v="188"/>
    <n v="2090"/>
    <s v="TV801"/>
    <n v="5"/>
    <s v="TV"/>
    <s v="Training Videos"/>
    <s v="Aerial Security"/>
    <n v="36.99"/>
    <n v="184.95000000000002"/>
    <s v="Farrel"/>
    <s v="Raylton"/>
    <s v="fraylton54@fema.gov"/>
    <s v="303-494-2733"/>
    <s v="977 Schurz Hill"/>
    <s v="Englewood"/>
    <s v="Colorado"/>
    <n v="80150"/>
    <s v="977 Schurz Hill, Englewood, Colorado 80150"/>
  </r>
  <r>
    <n v="883"/>
    <x v="188"/>
    <n v="538"/>
    <s v="EB503"/>
    <n v="3"/>
    <s v="EB"/>
    <s v="eBooks"/>
    <s v="Building Your Own Drone"/>
    <n v="24.99"/>
    <n v="74.97"/>
    <s v="Joly"/>
    <s v="Avann"/>
    <s v="javann71@adobe.com"/>
    <s v="863-190-6319"/>
    <s v="51 Lillian Street"/>
    <s v="Lakeland"/>
    <s v="Florida"/>
    <n v="33805"/>
    <s v="51 Lillian Street, Lakeland, Florida 33805"/>
  </r>
  <r>
    <n v="884"/>
    <x v="188"/>
    <n v="764"/>
    <s v="TV804"/>
    <n v="3"/>
    <s v="TV"/>
    <s v="Training Videos"/>
    <s v="Drone Video Techniques"/>
    <n v="37.99"/>
    <n v="113.97"/>
    <s v="Dedie"/>
    <s v="Pabelik"/>
    <s v="dpabelik52@lulu.com"/>
    <s v="904-830-0378"/>
    <s v="95 Harbort Lane"/>
    <s v="Jacksonville"/>
    <s v="Florida"/>
    <n v="32230"/>
    <s v="95 Harbort Lane, Jacksonville, Florida 32230"/>
  </r>
  <r>
    <n v="885"/>
    <x v="188"/>
    <n v="828"/>
    <s v="TV803"/>
    <n v="5"/>
    <s v="TV"/>
    <s v="Training Videos"/>
    <s v="Cloud Computing"/>
    <n v="29.99"/>
    <n v="149.94999999999999"/>
    <s v="Fairleigh"/>
    <s v="Peiser"/>
    <s v="fpeiser7b@yale.edu"/>
    <s v="208-902-5848"/>
    <s v="106 Birchwood Park"/>
    <s v="Pocatello"/>
    <s v="Idaho"/>
    <n v="83206"/>
    <s v="106 Birchwood Park, Pocatello, Idaho 83206"/>
  </r>
  <r>
    <n v="886"/>
    <x v="188"/>
    <n v="1240"/>
    <s v="DS306"/>
    <n v="3"/>
    <s v="DS"/>
    <s v="Drones"/>
    <s v="DX-145 Drone"/>
    <n v="250"/>
    <n v="750"/>
    <s v="Shauna"/>
    <s v="Gallehawk"/>
    <s v="sgallehawkmy@tinyurl.com"/>
    <s v="770-523-8111"/>
    <s v="41 Hudson Street"/>
    <s v="Marietta"/>
    <s v="Georgia"/>
    <n v="30061"/>
    <s v="41 Hudson Street, Marietta, Georgia 30061"/>
  </r>
  <r>
    <n v="887"/>
    <x v="189"/>
    <n v="354"/>
    <s v="EB513"/>
    <n v="4"/>
    <s v="EB"/>
    <s v="eBooks"/>
    <s v="Photograph Drones"/>
    <n v="14.99"/>
    <n v="59.96"/>
    <s v="Perle"/>
    <s v="Shellshear"/>
    <s v="pshellshearmk@photobucket.com"/>
    <s v="765-733-6004"/>
    <s v="35214 Lunder Place"/>
    <s v="Lafayette"/>
    <s v="Indiana"/>
    <n v="47905"/>
    <s v="35214 Lunder Place, Lafayette, Indiana 47905"/>
  </r>
  <r>
    <n v="888"/>
    <x v="189"/>
    <n v="1408"/>
    <s v="DS304"/>
    <n v="2"/>
    <s v="DS"/>
    <s v="Drones"/>
    <s v="DTE-QFN20 Drone"/>
    <n v="250"/>
    <n v="500"/>
    <s v="Alejandra"/>
    <s v="Abry"/>
    <s v="aabryaw@hibu.com"/>
    <s v="562-179-3866"/>
    <s v="715 Crescent Oaks Avenue"/>
    <s v="Long Beach"/>
    <s v="California"/>
    <n v="90831"/>
    <s v="715 Crescent Oaks Avenue, Long Beach, California 90831"/>
  </r>
  <r>
    <n v="889"/>
    <x v="189"/>
    <n v="2115"/>
    <s v="BP102"/>
    <n v="6"/>
    <s v="BP"/>
    <s v="Blueprints"/>
    <s v="Bsquare Robot Blueprint"/>
    <n v="8.99"/>
    <n v="53.94"/>
    <s v="Llewellyn"/>
    <s v="Whillock"/>
    <s v="lwhillock3u@woothemes.com"/>
    <s v="586-701-5693"/>
    <s v="96898 Crownhardt Plaza"/>
    <s v="Detroit"/>
    <s v="Michigan"/>
    <n v="48206"/>
    <s v="96898 Crownhardt Plaza, Detroit, Michigan 48206"/>
  </r>
  <r>
    <n v="890"/>
    <x v="189"/>
    <n v="1916"/>
    <s v="EB507"/>
    <n v="6"/>
    <s v="EB"/>
    <s v="eBooks"/>
    <s v="Drone Building Essentials"/>
    <n v="13.99"/>
    <n v="83.94"/>
    <s v="Haley"/>
    <s v="Carff"/>
    <s v="hcarfflq@freewebs.com"/>
    <s v="614-158-5244"/>
    <s v="30400 Park Meadow Place"/>
    <s v="Columbus"/>
    <s v="Ohio"/>
    <n v="43231"/>
    <s v="30400 Park Meadow Place, Columbus, Ohio 43231"/>
  </r>
  <r>
    <n v="891"/>
    <x v="189"/>
    <n v="1803"/>
    <s v="EB502"/>
    <n v="2"/>
    <s v="EB"/>
    <s v="eBooks"/>
    <s v="Building Your First Robot"/>
    <n v="24.95"/>
    <n v="49.9"/>
    <s v="Lem"/>
    <s v="Stenhouse"/>
    <s v="lstenhousemj@businessweek.com"/>
    <s v="425-930-4097"/>
    <s v="45 Schlimgen Lane"/>
    <s v="Everett"/>
    <s v="Washington"/>
    <n v="98206"/>
    <s v="45 Schlimgen Lane, Everett, Washington 98206"/>
  </r>
  <r>
    <n v="892"/>
    <x v="190"/>
    <n v="2006"/>
    <s v="DK204"/>
    <n v="6"/>
    <s v="DK"/>
    <s v="Drone Kits"/>
    <s v="BYOD-300"/>
    <n v="89"/>
    <n v="534"/>
    <s v="Raynard"/>
    <s v="McFeat"/>
    <s v="rmcfeatgj@skyrock.com"/>
    <s v="646-305-9721"/>
    <s v="96 Acker Pass"/>
    <s v="New York City"/>
    <s v="New York"/>
    <n v="10029"/>
    <s v="96 Acker Pass, New York City, New York 10029"/>
  </r>
  <r>
    <n v="893"/>
    <x v="190"/>
    <n v="854"/>
    <s v="EB518"/>
    <n v="6"/>
    <s v="EB"/>
    <s v="eBooks"/>
    <s v="Single Rotor Drones"/>
    <n v="14.99"/>
    <n v="89.94"/>
    <s v="Donovan"/>
    <s v="Linzee"/>
    <s v="dlinzee4e@wsj.com"/>
    <s v="253-661-1560"/>
    <s v="19514 Kipling Parkway"/>
    <s v="Tacoma"/>
    <s v="Washington"/>
    <n v="98464"/>
    <s v="19514 Kipling Parkway, Tacoma, Washington 98464"/>
  </r>
  <r>
    <n v="894"/>
    <x v="190"/>
    <n v="418"/>
    <s v="DK209"/>
    <n v="5"/>
    <s v="DK"/>
    <s v="Drone Kits"/>
    <s v="BYOD-550"/>
    <n v="179"/>
    <n v="895"/>
    <s v="Annette"/>
    <s v="Eddisford"/>
    <s v="aeddisforder@slate.com"/>
    <s v="850-344-4227"/>
    <s v="930 Anzinger Drive"/>
    <s v="Tallahassee"/>
    <s v="Florida"/>
    <n v="32314"/>
    <s v="930 Anzinger Drive, Tallahassee, Florida 32314"/>
  </r>
  <r>
    <n v="895"/>
    <x v="190"/>
    <n v="1427"/>
    <s v="BP101"/>
    <n v="3"/>
    <s v="BP"/>
    <s v="Blueprints"/>
    <s v="All Eyes Drone Blueprint"/>
    <n v="9.99"/>
    <n v="29.97"/>
    <s v="Rainer"/>
    <s v="Hazart"/>
    <s v="rhazartc6@hp.com"/>
    <s v="601-649-2607"/>
    <s v="11 Lillian Park"/>
    <s v="Jackson"/>
    <s v="Mississippi"/>
    <n v="39216"/>
    <s v="11 Lillian Park, Jackson, Mississippi 39216"/>
  </r>
  <r>
    <n v="896"/>
    <x v="190"/>
    <n v="1121"/>
    <s v="DK205"/>
    <n v="3"/>
    <s v="DK"/>
    <s v="Drone Kits"/>
    <s v="BYOD-350"/>
    <n v="89.95"/>
    <n v="269.85000000000002"/>
    <s v="Jon"/>
    <s v="Pau"/>
    <s v="jpaug4@wordpress.org"/>
    <s v="305-498-2537"/>
    <s v="90 Eliot Circle"/>
    <s v="Miami"/>
    <s v="Florida"/>
    <n v="33190"/>
    <s v="90 Eliot Circle, Miami, Florida 33190"/>
  </r>
  <r>
    <n v="897"/>
    <x v="190"/>
    <n v="1067"/>
    <s v="DS307"/>
    <n v="2"/>
    <s v="DS"/>
    <s v="Drones"/>
    <s v="MICR-564K Drone"/>
    <n v="499"/>
    <n v="998"/>
    <s v="Isabel"/>
    <s v="Climson"/>
    <s v="iclimson4j@surveymonkey.com"/>
    <s v="913-583-7224"/>
    <s v="13 Cottonwood Parkway"/>
    <s v="Kansas City"/>
    <s v="Kansas"/>
    <n v="66112"/>
    <s v="13 Cottonwood Parkway, Kansas City, Kansas 66112"/>
  </r>
  <r>
    <n v="898"/>
    <x v="190"/>
    <n v="1208"/>
    <s v="TV813"/>
    <n v="5"/>
    <s v="TV"/>
    <s v="Training Videos"/>
    <s v="Virtual Reality Basics"/>
    <n v="29.99"/>
    <n v="149.94999999999999"/>
    <s v="Lemmy"/>
    <s v="Kubatsch"/>
    <s v="lkubatsch2v@tamu.edu"/>
    <s v="479-682-5609"/>
    <s v="69150 Cambridge Plaza"/>
    <s v="Fort Smith"/>
    <s v="Arkansas"/>
    <n v="72916"/>
    <s v="69150 Cambridge Plaza, Fort Smith, Arkansas 72916"/>
  </r>
  <r>
    <n v="899"/>
    <x v="190"/>
    <n v="1909"/>
    <s v="DS306"/>
    <n v="3"/>
    <s v="DS"/>
    <s v="Drones"/>
    <s v="DX-145 Drone"/>
    <n v="250"/>
    <n v="750"/>
    <s v="Eleni"/>
    <s v="Nardi"/>
    <s v="enardipv@networkadvertising.org"/>
    <s v="239-312-6375"/>
    <s v="94905 Hanson Alley"/>
    <s v="Cape Coral"/>
    <s v="Florida"/>
    <n v="33915"/>
    <s v="94905 Hanson Alley, Cape Coral, Florida 33915"/>
  </r>
  <r>
    <n v="900"/>
    <x v="191"/>
    <n v="1548"/>
    <s v="EB517"/>
    <n v="5"/>
    <s v="EB"/>
    <s v="eBooks"/>
    <s v="SCARA Robots"/>
    <n v="19.5"/>
    <n v="97.5"/>
    <s v="Jayson"/>
    <s v="By"/>
    <s v="jby72@ow.ly"/>
    <s v="518-744-9979"/>
    <s v="4511 Lighthouse Bay Plaza"/>
    <s v="Albany"/>
    <s v="New York"/>
    <n v="12237"/>
    <s v="4511 Lighthouse Bay Plaza, Albany, New York 12237"/>
  </r>
  <r>
    <n v="901"/>
    <x v="191"/>
    <n v="616"/>
    <s v="DS307"/>
    <n v="3"/>
    <s v="DS"/>
    <s v="Drones"/>
    <s v="MICR-564K Drone"/>
    <n v="499"/>
    <n v="1497"/>
    <s v="Alford"/>
    <s v="Roddy"/>
    <s v="aroddy41@dmoz.org"/>
    <s v="616-592-3514"/>
    <s v="62246 Norway Maple Terrace"/>
    <s v="Grand Rapids"/>
    <s v="Michigan"/>
    <n v="49510"/>
    <s v="62246 Norway Maple Terrace, Grand Rapids, Michigan 49510"/>
  </r>
  <r>
    <n v="902"/>
    <x v="191"/>
    <n v="1343"/>
    <s v="TV802"/>
    <n v="3"/>
    <s v="TV"/>
    <s v="Training Videos"/>
    <s v="AI for Educators"/>
    <n v="49.95"/>
    <n v="149.85000000000002"/>
    <s v="Ferd"/>
    <s v="Sline"/>
    <s v="fsline8d@marketwatch.com"/>
    <s v="404-506-4050"/>
    <s v="946 Bunker Hill Lane"/>
    <s v="Atlanta"/>
    <s v="Georgia"/>
    <n v="30336"/>
    <s v="946 Bunker Hill Lane, Atlanta, Georgia 30336"/>
  </r>
  <r>
    <n v="903"/>
    <x v="191"/>
    <n v="1408"/>
    <s v="DK205"/>
    <n v="3"/>
    <s v="DK"/>
    <s v="Drone Kits"/>
    <s v="BYOD-350"/>
    <n v="89.95"/>
    <n v="269.85000000000002"/>
    <s v="Alejandra"/>
    <s v="Abry"/>
    <s v="aabryaw@hibu.com"/>
    <s v="562-179-3866"/>
    <s v="715 Crescent Oaks Avenue"/>
    <s v="Long Beach"/>
    <s v="California"/>
    <n v="90831"/>
    <s v="715 Crescent Oaks Avenue, Long Beach, California 90831"/>
  </r>
  <r>
    <n v="904"/>
    <x v="191"/>
    <n v="714"/>
    <s v="BP105"/>
    <n v="2"/>
    <s v="BP"/>
    <s v="Blueprints"/>
    <s v="Creature Robot Arms Blueprint"/>
    <n v="12"/>
    <n v="24"/>
    <s v="Kennie"/>
    <s v="Kington"/>
    <s v="kkington20@barnesandnoble.com"/>
    <s v="214-964-2586"/>
    <s v="82774 Lakewood Gardens Way"/>
    <s v="Dallas"/>
    <s v="Texas"/>
    <n v="75241"/>
    <s v="82774 Lakewood Gardens Way, Dallas, Texas 75241"/>
  </r>
  <r>
    <n v="905"/>
    <x v="191"/>
    <n v="742"/>
    <s v="EB502"/>
    <n v="4"/>
    <s v="EB"/>
    <s v="eBooks"/>
    <s v="Building Your First Robot"/>
    <n v="24.95"/>
    <n v="99.8"/>
    <s v="Susana"/>
    <s v="Baglow"/>
    <s v="sbaglow4r@columbia.edu"/>
    <s v="253-966-7000"/>
    <s v="5249 Elmside Plaza"/>
    <s v="Tacoma"/>
    <s v="Washington"/>
    <n v="98481"/>
    <s v="5249 Elmside Plaza, Tacoma, Washington 98481"/>
  </r>
  <r>
    <n v="906"/>
    <x v="192"/>
    <n v="717"/>
    <s v="DS301"/>
    <n v="2"/>
    <s v="DS"/>
    <s v="Drones"/>
    <s v="DA-SA702 Drone"/>
    <n v="399"/>
    <n v="798"/>
    <s v="Janek"/>
    <s v="Yerborn"/>
    <s v="jyerbornfe@tumblr.com"/>
    <s v="718-415-8610"/>
    <s v="80898 Merry Alley"/>
    <s v="Bronx"/>
    <s v="New York"/>
    <n v="10454"/>
    <s v="80898 Merry Alley, Bronx, New York 10454"/>
  </r>
  <r>
    <n v="907"/>
    <x v="192"/>
    <n v="323"/>
    <s v="DS301"/>
    <n v="2"/>
    <s v="DS"/>
    <s v="Drones"/>
    <s v="DA-SA702 Drone"/>
    <n v="399"/>
    <n v="798"/>
    <s v="Alyda"/>
    <s v="Lucchi"/>
    <s v="alucchijb@usda.gov"/>
    <s v="832-758-0424"/>
    <s v="33 Tony Center"/>
    <s v="Houston"/>
    <s v="Texas"/>
    <n v="77065"/>
    <s v="33 Tony Center, Houston, Texas 77065"/>
  </r>
  <r>
    <n v="908"/>
    <x v="192"/>
    <n v="1756"/>
    <s v="RS706"/>
    <n v="1"/>
    <s v="RS"/>
    <s v="Robots"/>
    <s v="RWW-75 Robot"/>
    <n v="883"/>
    <n v="883"/>
    <s v="Karney"/>
    <s v="Giacobazzi"/>
    <s v="kgiacobazzirc@china.com.cn"/>
    <s v="515-321-4710"/>
    <s v="110 Derek Junction"/>
    <s v="Des Moines"/>
    <s v="Iowa"/>
    <n v="50335"/>
    <s v="110 Derek Junction, Des Moines, Iowa 50335"/>
  </r>
  <r>
    <n v="909"/>
    <x v="192"/>
    <n v="1878"/>
    <s v="RK602"/>
    <n v="5"/>
    <s v="RK"/>
    <s v="Robot Kits"/>
    <s v="BYOR-1000"/>
    <n v="189"/>
    <n v="945"/>
    <s v="Blake"/>
    <s v="Heditch"/>
    <s v="bheditchad@icq.com"/>
    <s v="305-763-2489"/>
    <s v="40588 Hoffman Trail"/>
    <s v="Miami"/>
    <s v="Florida"/>
    <n v="33129"/>
    <s v="40588 Hoffman Trail, Miami, Florida 33129"/>
  </r>
  <r>
    <n v="910"/>
    <x v="192"/>
    <n v="1038"/>
    <s v="EB503"/>
    <n v="3"/>
    <s v="EB"/>
    <s v="eBooks"/>
    <s v="Building Your Own Drone"/>
    <n v="24.99"/>
    <n v="74.97"/>
    <s v="Cynthie"/>
    <s v="Slocum"/>
    <s v="cslocumlm@constantcontact.com"/>
    <s v="214-349-8512"/>
    <s v="6170 Harbort Center"/>
    <s v="Dallas"/>
    <s v="Texas"/>
    <n v="75397"/>
    <s v="6170 Harbort Center, Dallas, Texas 75397"/>
  </r>
  <r>
    <n v="911"/>
    <x v="193"/>
    <n v="727"/>
    <s v="RK605"/>
    <n v="2"/>
    <s v="RK"/>
    <s v="Robot Kits"/>
    <s v="BYOR-3000"/>
    <n v="214"/>
    <n v="428"/>
    <s v="Olivier"/>
    <s v="Royse"/>
    <s v="oroyseom@last.fm"/>
    <s v="304-856-6610"/>
    <s v="286 Cardinal Pass"/>
    <s v="Charleston"/>
    <s v="West Virginia"/>
    <n v="25331"/>
    <s v="286 Cardinal Pass, Charleston, West Virginia 25331"/>
  </r>
  <r>
    <n v="912"/>
    <x v="193"/>
    <n v="1159"/>
    <s v="EB502"/>
    <n v="3"/>
    <s v="EB"/>
    <s v="eBooks"/>
    <s v="Building Your First Robot"/>
    <n v="24.95"/>
    <n v="74.849999999999994"/>
    <s v="Dareen"/>
    <s v="Kunes"/>
    <s v="dkunes4g@dyndns.org"/>
    <s v="303-204-5565"/>
    <s v="3061 Coleman Alley"/>
    <s v="Denver"/>
    <s v="Colorado"/>
    <n v="80241"/>
    <s v="3061 Coleman Alley, Denver, Colorado 80241"/>
  </r>
  <r>
    <n v="913"/>
    <x v="193"/>
    <n v="397"/>
    <s v="TV807"/>
    <n v="4"/>
    <s v="TV"/>
    <s v="Training Videos"/>
    <s v="Open Source Code"/>
    <n v="32.950000000000003"/>
    <n v="131.80000000000001"/>
    <s v="Dorian"/>
    <s v="Softley"/>
    <s v="dsoftleykc@ehow.com"/>
    <s v="419-584-1392"/>
    <s v="98 Morning Way"/>
    <s v="Toledo"/>
    <s v="Ohio"/>
    <n v="43656"/>
    <s v="98 Morning Way, Toledo, Ohio 43656"/>
  </r>
  <r>
    <n v="914"/>
    <x v="193"/>
    <n v="1120"/>
    <s v="TV808"/>
    <n v="2"/>
    <s v="TV"/>
    <s v="Training Videos"/>
    <s v="Robotic Essentials"/>
    <n v="34.99"/>
    <n v="69.98"/>
    <s v="Kiersten"/>
    <s v="Alasdair"/>
    <s v="kalasdairce@tmall.com"/>
    <s v="312-516-0402"/>
    <s v="7777 Golf Crossing"/>
    <s v="Chicago"/>
    <s v="Illinois"/>
    <n v="60674"/>
    <s v="7777 Golf Crossing, Chicago, Illinois 60674"/>
  </r>
  <r>
    <n v="915"/>
    <x v="193"/>
    <n v="1370"/>
    <s v="RS705"/>
    <n v="2"/>
    <s v="RS"/>
    <s v="Robots"/>
    <s v="RQTE-554 Robot"/>
    <n v="684"/>
    <n v="1368"/>
    <s v="Maury"/>
    <s v="Tarr"/>
    <s v="mtarrjp@theglobeandmail.com"/>
    <s v="305-671-5937"/>
    <s v="85 Lakewood Gardens Road"/>
    <s v="Miami"/>
    <s v="Florida"/>
    <n v="33196"/>
    <s v="85 Lakewood Gardens Road, Miami, Florida 33196"/>
  </r>
  <r>
    <n v="916"/>
    <x v="193"/>
    <n v="430"/>
    <s v="TV802"/>
    <n v="3"/>
    <s v="TV"/>
    <s v="Training Videos"/>
    <s v="AI for Educators"/>
    <n v="49.95"/>
    <n v="149.85000000000002"/>
    <s v="Jobye"/>
    <s v="Dobbinson"/>
    <s v="jdobbinson6o@globo.com"/>
    <s v="432-594-4957"/>
    <s v="441 Arkansas Plaza"/>
    <s v="Odessa"/>
    <s v="Texas"/>
    <n v="79769"/>
    <s v="441 Arkansas Plaza, Odessa, Texas 79769"/>
  </r>
  <r>
    <n v="917"/>
    <x v="194"/>
    <n v="1814"/>
    <s v="BP108"/>
    <n v="5"/>
    <s v="BP"/>
    <s v="Blueprints"/>
    <s v="Panda Robot Blueprint"/>
    <n v="7.99"/>
    <n v="39.950000000000003"/>
    <s v="Maryellen"/>
    <s v="Pirazzi"/>
    <s v="mpirazzig7@about.me"/>
    <s v="304-306-7730"/>
    <s v="23279 Fairfield Place"/>
    <s v="Huntington"/>
    <s v="West Virginia"/>
    <n v="25726"/>
    <s v="23279 Fairfield Place, Huntington, West Virginia 25726"/>
  </r>
  <r>
    <n v="918"/>
    <x v="194"/>
    <n v="498"/>
    <s v="EB503"/>
    <n v="2"/>
    <s v="EB"/>
    <s v="eBooks"/>
    <s v="Building Your Own Drone"/>
    <n v="24.99"/>
    <n v="49.98"/>
    <s v="Rafaellle"/>
    <s v="Blunsom"/>
    <s v="rblunsom1w@oaic.gov.au"/>
    <s v="214-869-6632"/>
    <s v="5128 Arrowood Crossing"/>
    <s v="Dallas"/>
    <s v="Texas"/>
    <n v="75392"/>
    <s v="5128 Arrowood Crossing, Dallas, Texas 75392"/>
  </r>
  <r>
    <n v="919"/>
    <x v="194"/>
    <n v="1406"/>
    <s v="DK204"/>
    <n v="2"/>
    <s v="DK"/>
    <s v="Drone Kits"/>
    <s v="BYOD-300"/>
    <n v="89"/>
    <n v="178"/>
    <s v="Daphene"/>
    <s v="Torrecilla"/>
    <s v="dtorrecilla46@indiegogo.com"/>
    <s v="704-989-6711"/>
    <s v="47598 American Ash Parkway"/>
    <s v="Charlotte"/>
    <s v="North Carolina"/>
    <n v="28272"/>
    <s v="47598 American Ash Parkway, Charlotte, North Carolina 28272"/>
  </r>
  <r>
    <n v="920"/>
    <x v="194"/>
    <n v="950"/>
    <s v="EB507"/>
    <n v="4"/>
    <s v="EB"/>
    <s v="eBooks"/>
    <s v="Drone Building Essentials"/>
    <n v="13.99"/>
    <n v="55.96"/>
    <s v="Winfield"/>
    <s v="Uren"/>
    <s v="wurenec@uiuc.edu"/>
    <s v="937-746-9437"/>
    <s v="33517 Mockingbird Alley"/>
    <s v="Dayton"/>
    <s v="Ohio"/>
    <n v="45490"/>
    <s v="33517 Mockingbird Alley, Dayton, Ohio 45490"/>
  </r>
  <r>
    <n v="921"/>
    <x v="194"/>
    <n v="1756"/>
    <s v="TV808"/>
    <n v="5"/>
    <s v="TV"/>
    <s v="Training Videos"/>
    <s v="Robotic Essentials"/>
    <n v="34.99"/>
    <n v="174.95000000000002"/>
    <s v="Karney"/>
    <s v="Giacobazzi"/>
    <s v="kgiacobazzirc@china.com.cn"/>
    <s v="515-321-4710"/>
    <s v="110 Derek Junction"/>
    <s v="Des Moines"/>
    <s v="Iowa"/>
    <n v="50335"/>
    <s v="110 Derek Junction, Des Moines, Iowa 50335"/>
  </r>
  <r>
    <n v="922"/>
    <x v="194"/>
    <n v="677"/>
    <s v="RK607"/>
    <n v="3"/>
    <s v="RK"/>
    <s v="Robot Kits"/>
    <s v="BYOR-4005"/>
    <n v="245"/>
    <n v="735"/>
    <s v="Dido"/>
    <s v="Thomazet"/>
    <s v="dthomazetc2@merriam-webster.com"/>
    <s v="770-251-7441"/>
    <s v="3723 Morrow Place"/>
    <s v="Decatur"/>
    <s v="Georgia"/>
    <n v="30033"/>
    <s v="3723 Morrow Place, Decatur, Georgia 30033"/>
  </r>
  <r>
    <n v="923"/>
    <x v="195"/>
    <n v="470"/>
    <s v="BP109"/>
    <n v="3"/>
    <s v="BP"/>
    <s v="Blueprints"/>
    <s v="QuadroCopter Blueprint"/>
    <n v="10.99"/>
    <n v="32.97"/>
    <s v="Angele"/>
    <s v="Heeley"/>
    <s v="aheeleyna@amazon.co.jp"/>
    <s v="217-847-7793"/>
    <s v="38096 Chinook Crossing"/>
    <s v="Springfield"/>
    <s v="Illinois"/>
    <n v="62756"/>
    <s v="38096 Chinook Crossing, Springfield, Illinois 62756"/>
  </r>
  <r>
    <n v="924"/>
    <x v="195"/>
    <n v="1209"/>
    <s v="TV812"/>
    <n v="4"/>
    <s v="TV"/>
    <s v="Training Videos"/>
    <s v="Understanding Raspberry PI"/>
    <n v="28.99"/>
    <n v="115.96"/>
    <s v="Mordy"/>
    <s v="Braunston"/>
    <s v="mbraunstonn3@histats.com"/>
    <s v="212-739-3005"/>
    <s v="25805 Cody Trail"/>
    <s v="Brooklyn"/>
    <s v="New York"/>
    <n v="11254"/>
    <s v="25805 Cody Trail, Brooklyn, New York 11254"/>
  </r>
  <r>
    <n v="925"/>
    <x v="195"/>
    <n v="2102"/>
    <s v="DK205"/>
    <n v="2"/>
    <s v="DK"/>
    <s v="Drone Kits"/>
    <s v="BYOD-350"/>
    <n v="89.95"/>
    <n v="179.9"/>
    <s v="Ivette"/>
    <s v="Ashlee"/>
    <s v="iashleeqv@tumblr.com"/>
    <s v="419-811-4659"/>
    <s v="9553 Melody Plaza"/>
    <s v="Toledo"/>
    <s v="Ohio"/>
    <n v="43666"/>
    <s v="9553 Melody Plaza, Toledo, Ohio 43666"/>
  </r>
  <r>
    <n v="926"/>
    <x v="196"/>
    <n v="1357"/>
    <s v="BP108"/>
    <n v="6"/>
    <s v="BP"/>
    <s v="Blueprints"/>
    <s v="Panda Robot Blueprint"/>
    <n v="7.99"/>
    <n v="47.94"/>
    <s v="Elisha"/>
    <s v="Harmstone"/>
    <s v="eharmstone9d@unicef.org"/>
    <s v="979-496-6185"/>
    <s v="2871 Hansons Alley"/>
    <s v="College Station"/>
    <s v="Texas"/>
    <n v="77844"/>
    <s v="2871 Hansons Alley, College Station, Texas 77844"/>
  </r>
  <r>
    <n v="927"/>
    <x v="196"/>
    <n v="1538"/>
    <s v="BP106"/>
    <n v="5"/>
    <s v="BP"/>
    <s v="Blueprints"/>
    <s v="Hexacopter Drone Blueprint"/>
    <n v="8.99"/>
    <n v="44.95"/>
    <s v="Eugenia"/>
    <s v="Baiden"/>
    <s v="ebaidenb0@mapquest.com"/>
    <s v="954-187-7566"/>
    <s v="5671 Crowley Lane"/>
    <s v="Fort Lauderdale"/>
    <s v="Florida"/>
    <n v="33330"/>
    <s v="5671 Crowley Lane, Fort Lauderdale, Florida 33330"/>
  </r>
  <r>
    <n v="928"/>
    <x v="197"/>
    <n v="679"/>
    <s v="BP102"/>
    <n v="2"/>
    <s v="BP"/>
    <s v="Blueprints"/>
    <s v="Bsquare Robot Blueprint"/>
    <n v="8.99"/>
    <n v="17.98"/>
    <s v="Starlene"/>
    <s v="Klausen"/>
    <s v="sklausenr8@github.com"/>
    <s v="405-841-9429"/>
    <s v="19 Delladonna Way"/>
    <s v="Oklahoma City"/>
    <s v="Oklahoma"/>
    <n v="73119"/>
    <s v="19 Delladonna Way, Oklahoma City, Oklahoma 73119"/>
  </r>
  <r>
    <n v="929"/>
    <x v="197"/>
    <n v="1171"/>
    <s v="EB503"/>
    <n v="4"/>
    <s v="EB"/>
    <s v="eBooks"/>
    <s v="Building Your Own Drone"/>
    <n v="24.99"/>
    <n v="99.96"/>
    <s v="Jethro"/>
    <s v="Breagan"/>
    <s v="jbreagancl@symantec.com"/>
    <s v="225-763-1523"/>
    <s v="125 Nobel Place"/>
    <s v="Baton Rouge"/>
    <s v="Louisiana"/>
    <n v="70820"/>
    <s v="125 Nobel Place, Baton Rouge, Louisiana 70820"/>
  </r>
  <r>
    <n v="930"/>
    <x v="198"/>
    <n v="935"/>
    <s v="BP108"/>
    <n v="5"/>
    <s v="BP"/>
    <s v="Blueprints"/>
    <s v="Panda Robot Blueprint"/>
    <n v="7.99"/>
    <n v="39.950000000000003"/>
    <s v="Massimo"/>
    <s v="Ells"/>
    <s v="mellskr@chicagotribune.com"/>
    <s v="830-655-3552"/>
    <s v="4664 Brentwood Parkway"/>
    <s v="San Antonio"/>
    <s v="Texas"/>
    <n v="78245"/>
    <s v="4664 Brentwood Parkway, San Antonio, Texas 78245"/>
  </r>
  <r>
    <n v="931"/>
    <x v="198"/>
    <n v="1872"/>
    <s v="TV809"/>
    <n v="5"/>
    <s v="TV"/>
    <s v="Training Videos"/>
    <s v="Understanding 3D Printing"/>
    <n v="42.99"/>
    <n v="214.95000000000002"/>
    <s v="Allissa"/>
    <s v="Johananov"/>
    <s v="ajohananovix@miibeian.gov.cn"/>
    <s v="206-596-7618"/>
    <s v="496 Chinook Road"/>
    <s v="Seattle"/>
    <s v="Washington"/>
    <n v="98104"/>
    <s v="496 Chinook Road, Seattle, Washington 98104"/>
  </r>
  <r>
    <n v="932"/>
    <x v="198"/>
    <n v="1665"/>
    <s v="TV802"/>
    <n v="3"/>
    <s v="TV"/>
    <s v="Training Videos"/>
    <s v="AI for Educators"/>
    <n v="49.95"/>
    <n v="149.85000000000002"/>
    <s v="Margeaux"/>
    <s v="Stygall"/>
    <s v="mstygallnb@cisco.com"/>
    <s v="806-580-0858"/>
    <s v="24 Manufacturers Parkway"/>
    <s v="Amarillo"/>
    <s v="Texas"/>
    <n v="79171"/>
    <s v="24 Manufacturers Parkway, Amarillo, Texas 79171"/>
  </r>
  <r>
    <n v="933"/>
    <x v="198"/>
    <n v="614"/>
    <s v="TV813"/>
    <n v="3"/>
    <s v="TV"/>
    <s v="Training Videos"/>
    <s v="Virtual Reality Basics"/>
    <n v="29.99"/>
    <n v="89.97"/>
    <s v="Munmro"/>
    <s v="Betke"/>
    <s v="mbetkepi@goo.gl"/>
    <s v="469-545-7623"/>
    <s v="5380 Heath Hill"/>
    <s v="Garland"/>
    <s v="Texas"/>
    <n v="75044"/>
    <s v="5380 Heath Hill, Garland, Texas 75044"/>
  </r>
  <r>
    <n v="934"/>
    <x v="198"/>
    <n v="1794"/>
    <s v="EB517"/>
    <n v="3"/>
    <s v="EB"/>
    <s v="eBooks"/>
    <s v="SCARA Robots"/>
    <n v="19.5"/>
    <n v="58.5"/>
    <s v="Orazio"/>
    <s v="Vivian"/>
    <s v="ovivianhs@umich.edu"/>
    <s v="323-925-9266"/>
    <s v="38 Vahlen Lane"/>
    <s v="Los Angeles"/>
    <s v="California"/>
    <n v="90040"/>
    <s v="38 Vahlen Lane, Los Angeles, California 90040"/>
  </r>
  <r>
    <n v="935"/>
    <x v="199"/>
    <n v="1139"/>
    <s v="TV810"/>
    <n v="2"/>
    <s v="TV"/>
    <s v="Training Videos"/>
    <s v="Understanding Automation"/>
    <n v="44.95"/>
    <n v="89.9"/>
    <s v="Alison"/>
    <s v="Scranny"/>
    <s v="ascranny8u@tmall.com"/>
    <s v="312-516-9067"/>
    <s v="73 Helena Drive"/>
    <s v="Chicago"/>
    <s v="Illinois"/>
    <n v="60669"/>
    <s v="73 Helena Drive, Chicago, Illinois 60669"/>
  </r>
  <r>
    <n v="936"/>
    <x v="199"/>
    <n v="98"/>
    <s v="BP104"/>
    <n v="6"/>
    <s v="BP"/>
    <s v="Blueprints"/>
    <s v="Cat Robot Blueprint"/>
    <n v="4.99"/>
    <n v="29.94"/>
    <s v="Anson"/>
    <s v="Anfusso"/>
    <s v="aanfussojg@t-online.de"/>
    <s v="319-871-1923"/>
    <s v="36 Tennessee Drive"/>
    <s v="Cedar Rapids"/>
    <s v="Iowa"/>
    <n v="52410"/>
    <s v="36 Tennessee Drive, Cedar Rapids, Iowa 52410"/>
  </r>
  <r>
    <n v="937"/>
    <x v="199"/>
    <n v="1153"/>
    <s v="RK602"/>
    <n v="4"/>
    <s v="RK"/>
    <s v="Robot Kits"/>
    <s v="BYOR-1000"/>
    <n v="189"/>
    <n v="756"/>
    <s v="Vonny"/>
    <s v="Moreton"/>
    <s v="vmoretonpv@google.co.jp"/>
    <s v="702-412-2532"/>
    <s v="18855 Dayton Lane"/>
    <s v="Las Vegas"/>
    <s v="Nevada"/>
    <n v="89140"/>
    <s v="18855 Dayton Lane, Las Vegas, Nevada 89140"/>
  </r>
  <r>
    <n v="938"/>
    <x v="199"/>
    <n v="1809"/>
    <s v="RS702"/>
    <n v="3"/>
    <s v="RS"/>
    <s v="Robots"/>
    <s v="MICR-23K Robot"/>
    <n v="899"/>
    <n v="2697"/>
    <s v="Saundra"/>
    <s v="Ambler"/>
    <s v="samblerrf@dagondesign.com"/>
    <s v="412-676-9574"/>
    <s v="82926 Russell Trail"/>
    <s v="Pittsburgh"/>
    <s v="Pennsylvania"/>
    <n v="15220"/>
    <s v="82926 Russell Trail, Pittsburgh, Pennsylvania 15220"/>
  </r>
  <r>
    <n v="939"/>
    <x v="199"/>
    <n v="1225"/>
    <s v="BP107"/>
    <n v="5"/>
    <s v="BP"/>
    <s v="Blueprints"/>
    <s v="Ladybug Robot Blueprint"/>
    <n v="12"/>
    <n v="60"/>
    <s v="Chelsy"/>
    <s v="Collop"/>
    <s v="ccollopoi@delicious.com"/>
    <s v="412-943-7336"/>
    <s v="680 Bluestem Trail"/>
    <s v="Pittsburgh"/>
    <s v="Pennsylvania"/>
    <n v="15274"/>
    <s v="680 Bluestem Trail, Pittsburgh, Pennsylvania 15274"/>
  </r>
  <r>
    <n v="940"/>
    <x v="200"/>
    <n v="66"/>
    <s v="BP108"/>
    <n v="2"/>
    <s v="BP"/>
    <s v="Blueprints"/>
    <s v="Panda Robot Blueprint"/>
    <n v="7.99"/>
    <n v="15.98"/>
    <s v="Nickolai"/>
    <s v="Briton"/>
    <s v="nbritonax@miibeian.gov.cn"/>
    <s v="408-960-9140"/>
    <s v="993 Pepper Wood Pass"/>
    <s v="San Jose"/>
    <s v="California"/>
    <n v="95155"/>
    <s v="993 Pepper Wood Pass, San Jose, California 95155"/>
  </r>
  <r>
    <n v="941"/>
    <x v="200"/>
    <n v="1259"/>
    <s v="TV808"/>
    <n v="3"/>
    <s v="TV"/>
    <s v="Training Videos"/>
    <s v="Robotic Essentials"/>
    <n v="34.99"/>
    <n v="104.97"/>
    <s v="Elaina"/>
    <s v="Clemenzi"/>
    <s v="eclemenzih0@rediff.com"/>
    <s v="516-479-7139"/>
    <s v="30525 Ruskin Alley"/>
    <s v="Great Neck"/>
    <s v="New York"/>
    <n v="11024"/>
    <s v="30525 Ruskin Alley, Great Neck, New York 11024"/>
  </r>
  <r>
    <n v="942"/>
    <x v="200"/>
    <n v="406"/>
    <s v="DS301"/>
    <n v="3"/>
    <s v="DS"/>
    <s v="Drones"/>
    <s v="DA-SA702 Drone"/>
    <n v="399"/>
    <n v="1197"/>
    <s v="Justus"/>
    <s v="Hamblington"/>
    <s v="jhamblington1j@omniture.com"/>
    <s v="478-442-4221"/>
    <s v="1728 Tennessee Parkway"/>
    <s v="Macon"/>
    <s v="Georgia"/>
    <n v="31296"/>
    <s v="1728 Tennessee Parkway, Macon, Georgia 31296"/>
  </r>
  <r>
    <n v="943"/>
    <x v="200"/>
    <n v="648"/>
    <s v="EB507"/>
    <n v="4"/>
    <s v="EB"/>
    <s v="eBooks"/>
    <s v="Drone Building Essentials"/>
    <n v="13.99"/>
    <n v="55.96"/>
    <s v="Betteanne"/>
    <s v="Tullis"/>
    <s v="btullisjs@digg.com"/>
    <s v="713-371-6630"/>
    <s v="284 Moose Park"/>
    <s v="Houston"/>
    <s v="Texas"/>
    <n v="77266"/>
    <s v="284 Moose Park, Houston, Texas 77266"/>
  </r>
  <r>
    <n v="944"/>
    <x v="200"/>
    <n v="184"/>
    <s v="TV804"/>
    <n v="4"/>
    <s v="TV"/>
    <s v="Training Videos"/>
    <s v="Drone Video Techniques"/>
    <n v="37.99"/>
    <n v="151.96"/>
    <s v="Tim"/>
    <s v="Honig"/>
    <s v="thonig4c@google.ru"/>
    <s v="763-107-5720"/>
    <s v="463 Mifflin Plaza"/>
    <s v="Maple Plain"/>
    <s v="Minnesota"/>
    <n v="55572"/>
    <s v="463 Mifflin Plaza, Maple Plain, Minnesota 55572"/>
  </r>
  <r>
    <n v="945"/>
    <x v="201"/>
    <n v="820"/>
    <s v="EB504"/>
    <n v="3"/>
    <s v="EB"/>
    <s v="eBooks"/>
    <s v="Cartesian Robots"/>
    <n v="12.99"/>
    <n v="38.97"/>
    <s v="Charlena"/>
    <s v="Mayworth"/>
    <s v="cmayworthi2@time.com"/>
    <s v="907-364-6287"/>
    <s v="463 Trailsway Crossing"/>
    <s v="Juneau"/>
    <s v="Alaska"/>
    <n v="99812"/>
    <s v="463 Trailsway Crossing, Juneau, Alaska 99812"/>
  </r>
  <r>
    <n v="946"/>
    <x v="201"/>
    <n v="654"/>
    <s v="DK201"/>
    <n v="5"/>
    <s v="DK"/>
    <s v="Drone Kits"/>
    <s v="BYOD-100"/>
    <n v="54"/>
    <n v="270"/>
    <s v="Lily"/>
    <s v="Holbury"/>
    <s v="lholburybk@furl.net"/>
    <s v="704-499-3352"/>
    <s v="23601 Artisan Trail"/>
    <s v="Charlotte"/>
    <s v="North Carolina"/>
    <n v="28215"/>
    <s v="23601 Artisan Trail, Charlotte, North Carolina 28215"/>
  </r>
  <r>
    <n v="947"/>
    <x v="201"/>
    <n v="1183"/>
    <s v="DS306"/>
    <n v="2"/>
    <s v="DS"/>
    <s v="Drones"/>
    <s v="DX-145 Drone"/>
    <n v="250"/>
    <n v="500"/>
    <s v="Monte"/>
    <s v="Ghelerdini"/>
    <s v="mghelerdini45@studiopress.com"/>
    <s v="469-840-4435"/>
    <s v="24993 Lukken Parkway"/>
    <s v="Dallas"/>
    <s v="Texas"/>
    <n v="75246"/>
    <s v="24993 Lukken Parkway, Dallas, Texas 75246"/>
  </r>
  <r>
    <n v="948"/>
    <x v="201"/>
    <n v="1121"/>
    <s v="RK603"/>
    <n v="4"/>
    <s v="RK"/>
    <s v="Robot Kits"/>
    <s v="BYOR-1500"/>
    <n v="189"/>
    <n v="756"/>
    <s v="Jon"/>
    <s v="Pau"/>
    <s v="jpaug4@wordpress.org"/>
    <s v="305-498-2537"/>
    <s v="90 Eliot Circle"/>
    <s v="Miami"/>
    <s v="Florida"/>
    <n v="33190"/>
    <s v="90 Eliot Circle, Miami, Florida 33190"/>
  </r>
  <r>
    <n v="949"/>
    <x v="201"/>
    <n v="652"/>
    <s v="EB505"/>
    <n v="2"/>
    <s v="EB"/>
    <s v="eBooks"/>
    <s v="Delivery Drones"/>
    <n v="14.99"/>
    <n v="29.98"/>
    <s v="Jack"/>
    <s v="Dobby"/>
    <s v="jdobby73@ocn.ne.jp"/>
    <s v="916-728-6425"/>
    <s v="8167 Spenser Trail"/>
    <s v="Sacramento"/>
    <s v="California"/>
    <n v="94250"/>
    <s v="8167 Spenser Trail, Sacramento, California 94250"/>
  </r>
  <r>
    <n v="950"/>
    <x v="201"/>
    <n v="1284"/>
    <s v="EB514"/>
    <n v="5"/>
    <s v="EB"/>
    <s v="eBooks"/>
    <s v="Polar Robots"/>
    <n v="23.99"/>
    <n v="119.94999999999999"/>
    <s v="Harriette"/>
    <s v="Cuckoo"/>
    <s v="hcuckoooy@nba.com"/>
    <s v="703-945-1919"/>
    <s v="5393 Village Green Parkway"/>
    <s v="Washington"/>
    <s v="District of Columbia"/>
    <n v="20041"/>
    <s v="5393 Village Green Parkway, Washington, District of Columbia 20041"/>
  </r>
  <r>
    <n v="951"/>
    <x v="201"/>
    <n v="155"/>
    <s v="DK203"/>
    <n v="4"/>
    <s v="DK"/>
    <s v="Drone Kits"/>
    <s v="BYOD-220"/>
    <n v="69"/>
    <n v="276"/>
    <s v="Siobhan"/>
    <s v="Gildea"/>
    <s v="sgildeah4@github.io"/>
    <s v="260-960-4036"/>
    <s v="8310 Banding Circle"/>
    <s v="Fort Wayne"/>
    <s v="Indiana"/>
    <n v="46867"/>
    <s v="8310 Banding Circle, Fort Wayne, Indiana 46867"/>
  </r>
  <r>
    <n v="952"/>
    <x v="201"/>
    <n v="1202"/>
    <s v="TV802"/>
    <n v="4"/>
    <s v="TV"/>
    <s v="Training Videos"/>
    <s v="AI for Educators"/>
    <n v="49.95"/>
    <n v="199.8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953"/>
    <x v="201"/>
    <n v="222"/>
    <s v="RK603"/>
    <n v="3"/>
    <s v="RK"/>
    <s v="Robot Kits"/>
    <s v="BYOR-1500"/>
    <n v="189"/>
    <n v="567"/>
    <s v="Rosie"/>
    <s v="Primak"/>
    <s v="rprimak91@imageshack.us"/>
    <s v="775-855-8568"/>
    <s v="5307 Blaine Center"/>
    <s v="Reno"/>
    <s v="Nevada"/>
    <n v="89519"/>
    <s v="5307 Blaine Center, Reno, Nevada 89519"/>
  </r>
  <r>
    <n v="954"/>
    <x v="202"/>
    <n v="1806"/>
    <s v="DS303"/>
    <n v="3"/>
    <s v="DS"/>
    <s v="Drones"/>
    <s v="DTD-7000 Drone"/>
    <n v="450"/>
    <n v="1350"/>
    <s v="Nolana"/>
    <s v="Duplain"/>
    <s v="nduplain50@stanford.edu"/>
    <s v="361-632-9931"/>
    <s v="26 Service Avenue"/>
    <s v="Corpus Christi"/>
    <s v="Texas"/>
    <n v="78410"/>
    <s v="26 Service Avenue, Corpus Christi, Texas 78410"/>
  </r>
  <r>
    <n v="955"/>
    <x v="202"/>
    <n v="1840"/>
    <s v="DS303"/>
    <n v="4"/>
    <s v="DS"/>
    <s v="Drones"/>
    <s v="DTD-7000 Drone"/>
    <n v="450"/>
    <n v="1800"/>
    <s v="Fawne"/>
    <s v="Mussared"/>
    <s v="fmussarede6@bbc.co.uk"/>
    <s v="954-221-1341"/>
    <s v="206 Eastwood Drive"/>
    <s v="Pompano Beach"/>
    <s v="Florida"/>
    <n v="33064"/>
    <s v="206 Eastwood Drive, Pompano Beach, Florida 33064"/>
  </r>
  <r>
    <n v="956"/>
    <x v="202"/>
    <n v="1108"/>
    <s v="DS301"/>
    <n v="4"/>
    <s v="DS"/>
    <s v="Drones"/>
    <s v="DA-SA702 Drone"/>
    <n v="399"/>
    <n v="1596"/>
    <s v="Kirsti"/>
    <s v="Clericoates"/>
    <s v="kclericoatesko@engadget.com"/>
    <s v="330-745-7299"/>
    <s v="43690 Continental Center"/>
    <s v="Youngstown"/>
    <s v="Ohio"/>
    <n v="44505"/>
    <s v="43690 Continental Center, Youngstown, Ohio 44505"/>
  </r>
  <r>
    <n v="957"/>
    <x v="202"/>
    <n v="254"/>
    <s v="TV804"/>
    <n v="1"/>
    <s v="TV"/>
    <s v="Training Videos"/>
    <s v="Drone Video Techniques"/>
    <n v="37.99"/>
    <n v="37.99"/>
    <s v="Megen"/>
    <s v="Colborn"/>
    <s v="mcolbornlx@java.com"/>
    <s v="330-647-9636"/>
    <s v="40633 Linden Center"/>
    <s v="Canton"/>
    <s v="Ohio"/>
    <n v="44710"/>
    <s v="40633 Linden Center, Canton, Ohio 44710"/>
  </r>
  <r>
    <n v="958"/>
    <x v="202"/>
    <n v="134"/>
    <s v="RK607"/>
    <n v="4"/>
    <s v="RK"/>
    <s v="Robot Kits"/>
    <s v="BYOR-4005"/>
    <n v="245"/>
    <n v="980"/>
    <s v="Abramo"/>
    <s v="Jentzsch"/>
    <s v="ajentzschl1@de.vu"/>
    <s v="559-235-1237"/>
    <s v="2398 Redwing Drive"/>
    <s v="Fullerton"/>
    <s v="California"/>
    <n v="92640"/>
    <s v="2398 Redwing Drive, Fullerton, California 92640"/>
  </r>
  <r>
    <n v="959"/>
    <x v="202"/>
    <n v="906"/>
    <s v="TV807"/>
    <n v="5"/>
    <s v="TV"/>
    <s v="Training Videos"/>
    <s v="Open Source Code"/>
    <n v="32.950000000000003"/>
    <n v="164.75"/>
    <s v="Kitty"/>
    <s v="Brewitt"/>
    <s v="kbrewittgf@mac.com"/>
    <s v="810-711-0085"/>
    <s v="5620 Havey Terrace"/>
    <s v="Flint"/>
    <s v="Michigan"/>
    <n v="48505"/>
    <s v="5620 Havey Terrace, Flint, Michigan 48505"/>
  </r>
  <r>
    <n v="960"/>
    <x v="202"/>
    <n v="1226"/>
    <s v="EB503"/>
    <n v="3"/>
    <s v="EB"/>
    <s v="eBooks"/>
    <s v="Building Your Own Drone"/>
    <n v="24.99"/>
    <n v="74.97"/>
    <s v="Bail"/>
    <s v="MacKintosh"/>
    <s v="bmackintoshiu@google.co.jp"/>
    <s v="402-353-3493"/>
    <s v="37099 Rowland Plaza"/>
    <s v="Lincoln"/>
    <s v="Nebraska"/>
    <n v="68517"/>
    <s v="37099 Rowland Plaza, Lincoln, Nebraska 68517"/>
  </r>
  <r>
    <n v="961"/>
    <x v="202"/>
    <n v="863"/>
    <s v="RK606"/>
    <n v="6"/>
    <s v="RK"/>
    <s v="Robot Kits"/>
    <s v="BYOR-3535"/>
    <n v="225"/>
    <n v="1350"/>
    <s v="Kassey"/>
    <s v="Winfindale"/>
    <s v="kwinfindale8t@sciencedaily.com"/>
    <s v="832-897-6760"/>
    <s v="520 Forest Run Drive"/>
    <s v="Houston"/>
    <s v="Texas"/>
    <n v="77266"/>
    <s v="520 Forest Run Drive, Houston, Texas 77266"/>
  </r>
  <r>
    <n v="962"/>
    <x v="203"/>
    <n v="2107"/>
    <s v="TV810"/>
    <n v="4"/>
    <s v="TV"/>
    <s v="Training Videos"/>
    <s v="Understanding Automation"/>
    <n v="44.95"/>
    <n v="179.8"/>
    <s v="Kathlin"/>
    <s v="Agar"/>
    <s v="kagarnv@mit.edu"/>
    <s v="404-356-5415"/>
    <s v="31522 Northfield Terrace"/>
    <s v="Atlanta"/>
    <s v="Georgia"/>
    <n v="31136"/>
    <s v="31522 Northfield Terrace, Atlanta, Georgia 31136"/>
  </r>
  <r>
    <n v="963"/>
    <x v="203"/>
    <n v="75"/>
    <s v="RS707"/>
    <n v="5"/>
    <s v="RS"/>
    <s v="Robots"/>
    <s v="RXW-9807 Robot"/>
    <n v="599"/>
    <n v="2995"/>
    <s v="Shaine"/>
    <s v="Gumme"/>
    <s v="sgummehu@theguardian.com"/>
    <s v="405-699-8322"/>
    <s v="83 Gateway Crossing"/>
    <s v="Oklahoma City"/>
    <s v="Oklahoma"/>
    <n v="73124"/>
    <s v="83 Gateway Crossing, Oklahoma City, Oklahoma 73124"/>
  </r>
  <r>
    <n v="964"/>
    <x v="203"/>
    <n v="1651"/>
    <s v="DK201"/>
    <n v="2"/>
    <s v="DK"/>
    <s v="Drone Kits"/>
    <s v="BYOD-100"/>
    <n v="54"/>
    <n v="108"/>
    <s v="Allsun"/>
    <s v="Meiner"/>
    <s v="ameinerrd@google.ca"/>
    <s v="415-345-5335"/>
    <s v="94886 Gateway Pass"/>
    <s v="San Francisco"/>
    <s v="California"/>
    <n v="94177"/>
    <s v="94886 Gateway Pass, San Francisco, California 94177"/>
  </r>
  <r>
    <n v="965"/>
    <x v="203"/>
    <n v="1916"/>
    <s v="EB512"/>
    <n v="2"/>
    <s v="EB"/>
    <s v="eBooks"/>
    <s v="Multi Rotor Drones"/>
    <n v="24.95"/>
    <n v="49.9"/>
    <s v="Haley"/>
    <s v="Carff"/>
    <s v="hcarfflq@freewebs.com"/>
    <s v="614-158-5244"/>
    <s v="30400 Park Meadow Place"/>
    <s v="Columbus"/>
    <s v="Ohio"/>
    <n v="43231"/>
    <s v="30400 Park Meadow Place, Columbus, Ohio 43231"/>
  </r>
  <r>
    <n v="966"/>
    <x v="204"/>
    <n v="603"/>
    <s v="EB508"/>
    <n v="2"/>
    <s v="EB"/>
    <s v="eBooks"/>
    <s v="Fixed Wing Drones"/>
    <n v="15.5"/>
    <n v="31"/>
    <s v="Merci"/>
    <s v="Anning"/>
    <s v="manningh7@nifty.com"/>
    <s v="302-243-6591"/>
    <s v="53420 Basil Point"/>
    <s v="Wilmington"/>
    <s v="Delaware"/>
    <n v="19897"/>
    <s v="53420 Basil Point, Wilmington, Delaware 19897"/>
  </r>
  <r>
    <n v="967"/>
    <x v="204"/>
    <n v="1184"/>
    <s v="TV808"/>
    <n v="3"/>
    <s v="TV"/>
    <s v="Training Videos"/>
    <s v="Robotic Essentials"/>
    <n v="34.99"/>
    <n v="104.97"/>
    <s v="Haslett"/>
    <s v="Grayling"/>
    <s v="hgrayling8b@flavors.me"/>
    <s v="323-542-7453"/>
    <s v="7595 Russell Center"/>
    <s v="Los Angeles"/>
    <s v="California"/>
    <n v="90065"/>
    <s v="7595 Russell Center, Los Angeles, California 90065"/>
  </r>
  <r>
    <n v="968"/>
    <x v="205"/>
    <n v="575"/>
    <s v="BP110"/>
    <n v="5"/>
    <s v="BP"/>
    <s v="Blueprints"/>
    <s v="Sleepy Eye Blueprint"/>
    <n v="11.99"/>
    <n v="59.95"/>
    <s v="Roby"/>
    <s v="Gilbey"/>
    <s v="rgilbeyat@clickbank.net"/>
    <s v="434-150-9295"/>
    <s v="598 Kipling Trail"/>
    <s v="Manassas"/>
    <s v="Virginia"/>
    <n v="22111"/>
    <s v="598 Kipling Trail, Manassas, Virginia 22111"/>
  </r>
  <r>
    <n v="969"/>
    <x v="206"/>
    <n v="2000"/>
    <s v="DS306"/>
    <n v="1"/>
    <s v="DS"/>
    <s v="Drones"/>
    <s v="DX-145 Drone"/>
    <n v="250"/>
    <n v="250"/>
    <s v="Rhoda"/>
    <s v="Bagge"/>
    <s v="rbagge56@ucla.edu"/>
    <s v="651-770-1961"/>
    <s v="63 Summer Ridge Trail"/>
    <s v="Saint Paul"/>
    <s v="Minnesota"/>
    <n v="55166"/>
    <s v="63 Summer Ridge Trail, Saint Paul, Minnesota 55166"/>
  </r>
  <r>
    <n v="970"/>
    <x v="206"/>
    <n v="1672"/>
    <s v="DS305"/>
    <n v="5"/>
    <s v="DS"/>
    <s v="Drones"/>
    <s v="DTI-84 Drone"/>
    <n v="455"/>
    <n v="2275"/>
    <s v="Giusto"/>
    <s v="Dykes"/>
    <s v="gdykes98@prlog.org"/>
    <s v="603-174-7434"/>
    <s v="24 Orin Court"/>
    <s v="Portsmouth"/>
    <s v="New Hampshire"/>
    <n v="3804"/>
    <s v="24 Orin Court, Portsmouth, New Hampshire 3804"/>
  </r>
  <r>
    <n v="971"/>
    <x v="206"/>
    <n v="576"/>
    <s v="DS302"/>
    <n v="6"/>
    <s v="DS"/>
    <s v="Drones"/>
    <s v="DC-304 Drone"/>
    <n v="395"/>
    <n v="2370"/>
    <s v="Debor"/>
    <s v="Agronski"/>
    <s v="dagronskiq9@surveymonkey.com"/>
    <s v="727-713-5831"/>
    <s v="79520 Mcbride Lane"/>
    <s v="Clearwater"/>
    <s v="Florida"/>
    <n v="33763"/>
    <s v="79520 Mcbride Lane, Clearwater, Florida 33763"/>
  </r>
  <r>
    <n v="972"/>
    <x v="206"/>
    <n v="1055"/>
    <s v="EB501"/>
    <n v="5"/>
    <s v="EB"/>
    <s v="eBooks"/>
    <s v="Articulated Robots"/>
    <n v="23.99"/>
    <n v="119.94999999999999"/>
    <s v="Brinna"/>
    <s v="Suddock"/>
    <s v="bsuddock1z@oaic.gov.au"/>
    <s v="619-530-2876"/>
    <s v="21294 Artisan Crossing"/>
    <s v="San Diego"/>
    <s v="California"/>
    <n v="92191"/>
    <s v="21294 Artisan Crossing, San Diego, California 92191"/>
  </r>
  <r>
    <n v="973"/>
    <x v="207"/>
    <n v="1303"/>
    <s v="TV802"/>
    <n v="1"/>
    <s v="TV"/>
    <s v="Training Videos"/>
    <s v="AI for Educators"/>
    <n v="49.95"/>
    <n v="49.95"/>
    <s v="Regine"/>
    <s v="Christoffe"/>
    <s v="rchristoffelw@so-net.ne.jp"/>
    <s v="410-767-3566"/>
    <s v="42998 Eliot Plaza"/>
    <s v="Baltimore"/>
    <s v="Maryland"/>
    <n v="21290"/>
    <s v="42998 Eliot Plaza, Baltimore, Maryland 21290"/>
  </r>
  <r>
    <n v="974"/>
    <x v="207"/>
    <n v="27"/>
    <s v="BP105"/>
    <n v="5"/>
    <s v="BP"/>
    <s v="Blueprints"/>
    <s v="Creature Robot Arms Blueprint"/>
    <n v="12"/>
    <n v="60"/>
    <s v="Jacki"/>
    <s v="Kleinzweig"/>
    <s v="jkleinzweigla@bluehost.com"/>
    <s v="602-821-1270"/>
    <s v="87827 Forest Run Lane"/>
    <s v="Chandler"/>
    <s v="Arizona"/>
    <n v="85246"/>
    <s v="87827 Forest Run Lane, Chandler, Arizona 85246"/>
  </r>
  <r>
    <n v="975"/>
    <x v="208"/>
    <n v="881"/>
    <s v="RK605"/>
    <n v="4"/>
    <s v="RK"/>
    <s v="Robot Kits"/>
    <s v="BYOR-3000"/>
    <n v="214"/>
    <n v="856"/>
    <s v="Deane"/>
    <s v="Bromage"/>
    <s v="dbromagem4@tuttocitta.it"/>
    <s v="206-302-6228"/>
    <s v="8565 Sugar Park"/>
    <s v="Bellevue"/>
    <s v="Washington"/>
    <n v="98008"/>
    <s v="8565 Sugar Park, Bellevue, Washington 98008"/>
  </r>
  <r>
    <n v="976"/>
    <x v="208"/>
    <n v="1661"/>
    <s v="RS705"/>
    <n v="2"/>
    <s v="RS"/>
    <s v="Robots"/>
    <s v="RQTE-554 Robot"/>
    <n v="684"/>
    <n v="1368"/>
    <s v="Robin"/>
    <s v="Scambler"/>
    <s v="rscamblernd@dedecms.com"/>
    <s v="505-180-0482"/>
    <s v="7610 Ohio Avenue"/>
    <s v="Albuquerque"/>
    <s v="New Mexico"/>
    <n v="87195"/>
    <s v="7610 Ohio Avenue, Albuquerque, New Mexico 87195"/>
  </r>
  <r>
    <n v="977"/>
    <x v="208"/>
    <n v="591"/>
    <s v="EB519"/>
    <n v="5"/>
    <s v="EB"/>
    <s v="eBooks"/>
    <s v="Spherical Robots"/>
    <n v="16.75"/>
    <n v="83.75"/>
    <s v="Zorah"/>
    <s v="Sarrell"/>
    <s v="zsarrell9r@jugem.jp"/>
    <s v="704-658-9753"/>
    <s v="148 Homewood Place"/>
    <s v="Charlotte"/>
    <s v="North Carolina"/>
    <n v="28289"/>
    <s v="148 Homewood Place, Charlotte, North Carolina 28289"/>
  </r>
  <r>
    <n v="978"/>
    <x v="208"/>
    <n v="1353"/>
    <s v="EB513"/>
    <n v="3"/>
    <s v="EB"/>
    <s v="eBooks"/>
    <s v="Photograph Drones"/>
    <n v="14.99"/>
    <n v="44.97"/>
    <s v="Sigmund"/>
    <s v="Bodycote"/>
    <s v="sbodycotekg@jalbum.net"/>
    <s v="405-646-5976"/>
    <s v="6911 Brown Center"/>
    <s v="Oklahoma City"/>
    <s v="Oklahoma"/>
    <n v="73173"/>
    <s v="6911 Brown Center, Oklahoma City, Oklahoma 73173"/>
  </r>
  <r>
    <n v="979"/>
    <x v="209"/>
    <n v="1179"/>
    <s v="TV809"/>
    <n v="1"/>
    <s v="TV"/>
    <s v="Training Videos"/>
    <s v="Understanding 3D Printing"/>
    <n v="42.99"/>
    <n v="42.99"/>
    <s v="Hope"/>
    <s v="Trask"/>
    <s v="htrask5m@oaic.gov.au"/>
    <s v="602-833-9960"/>
    <s v="2470 Waxwing Place"/>
    <s v="Phoenix"/>
    <s v="Arizona"/>
    <n v="85077"/>
    <s v="2470 Waxwing Place, Phoenix, Arizona 85077"/>
  </r>
  <r>
    <n v="980"/>
    <x v="209"/>
    <n v="351"/>
    <s v="RS707"/>
    <n v="6"/>
    <s v="RS"/>
    <s v="Robots"/>
    <s v="RXW-9807 Robot"/>
    <n v="599"/>
    <n v="3594"/>
    <s v="Vitoria"/>
    <s v="Kirkhouse"/>
    <s v="vkirkhousecy@squidoo.com"/>
    <s v="318-849-9766"/>
    <s v="14526 Kingsford Terrace"/>
    <s v="Boston"/>
    <s v="Massachusetts"/>
    <n v="2104"/>
    <s v="14526 Kingsford Terrace, Boston, Massachusetts 2104"/>
  </r>
  <r>
    <n v="981"/>
    <x v="209"/>
    <n v="228"/>
    <s v="TV809"/>
    <n v="4"/>
    <s v="TV"/>
    <s v="Training Videos"/>
    <s v="Understanding 3D Printing"/>
    <n v="42.99"/>
    <n v="171.96"/>
    <s v="Tina"/>
    <s v="Argontt"/>
    <s v="targonttna@indiegogo.com"/>
    <s v="202-759-9721"/>
    <s v="13628 Ohio Drive"/>
    <s v="Washington"/>
    <s v="District of Columbia"/>
    <n v="20238"/>
    <s v="13628 Ohio Drive, Washington, District of Columbia 20238"/>
  </r>
  <r>
    <n v="982"/>
    <x v="209"/>
    <n v="1060"/>
    <s v="BP109"/>
    <n v="5"/>
    <s v="BP"/>
    <s v="Blueprints"/>
    <s v="QuadroCopter Blueprint"/>
    <n v="10.99"/>
    <n v="54.95"/>
    <s v="Leland"/>
    <s v="Andrysek"/>
    <s v="landryseko1@time.com"/>
    <s v="202-725-5379"/>
    <s v="54 Gale Plaza"/>
    <s v="Washington"/>
    <s v="District of Columbia"/>
    <n v="20380"/>
    <s v="54 Gale Plaza, Washington, District of Columbia 20380"/>
  </r>
  <r>
    <n v="983"/>
    <x v="209"/>
    <n v="10"/>
    <s v="BP110"/>
    <n v="4"/>
    <s v="BP"/>
    <s v="Blueprints"/>
    <s v="Sleepy Eye Blueprint"/>
    <n v="11.99"/>
    <n v="47.96"/>
    <s v="Andy"/>
    <s v="Woodruff"/>
    <s v="awoodruffo@techcrunch.com"/>
    <s v="315-377-2198"/>
    <s v="8278 Scott Terrace"/>
    <s v="Rochester"/>
    <s v="New York"/>
    <n v="14614"/>
    <s v="8278 Scott Terrace, Rochester, New York 14614"/>
  </r>
  <r>
    <n v="984"/>
    <x v="209"/>
    <n v="674"/>
    <s v="TV809"/>
    <n v="3"/>
    <s v="TV"/>
    <s v="Training Videos"/>
    <s v="Understanding 3D Printing"/>
    <n v="42.99"/>
    <n v="128.97"/>
    <s v="Danyette"/>
    <s v="Piatek"/>
    <s v="dpiatek2j@printfriendly.com"/>
    <s v="585-504-4833"/>
    <s v="2512 Macpherson Drive"/>
    <s v="Rochester"/>
    <s v="New York"/>
    <n v="14609"/>
    <s v="2512 Macpherson Drive, Rochester, New York 14609"/>
  </r>
  <r>
    <n v="985"/>
    <x v="209"/>
    <n v="1834"/>
    <s v="RK607"/>
    <n v="3"/>
    <s v="RK"/>
    <s v="Robot Kits"/>
    <s v="BYOR-4005"/>
    <n v="245"/>
    <n v="735"/>
    <s v="Randie"/>
    <s v="Keeling"/>
    <s v="rkeeling3y@redcross.org"/>
    <s v="386-590-8633"/>
    <s v="96026 Kings Crossing"/>
    <s v="Daytona Beach"/>
    <s v="Florida"/>
    <n v="32123"/>
    <s v="96026 Kings Crossing, Daytona Beach, Florida 32123"/>
  </r>
  <r>
    <n v="986"/>
    <x v="210"/>
    <n v="1411"/>
    <s v="DK208"/>
    <n v="5"/>
    <s v="DK"/>
    <s v="Drone Kits"/>
    <s v="BYOD-500"/>
    <n v="167"/>
    <n v="835"/>
    <s v="Ruthanne"/>
    <s v="Vernon"/>
    <s v="rvernon5i@dion.ne.jp"/>
    <s v="612-476-6728"/>
    <s v="56612 Fairfield Avenue"/>
    <s v="Minneapolis"/>
    <s v="Minnesota"/>
    <n v="55436"/>
    <s v="56612 Fairfield Avenue, Minneapolis, Minnesota 55436"/>
  </r>
  <r>
    <n v="987"/>
    <x v="210"/>
    <n v="914"/>
    <s v="RS703"/>
    <n v="5"/>
    <s v="RS"/>
    <s v="Robots"/>
    <s v="RCB-889 Robot"/>
    <n v="549"/>
    <n v="2745"/>
    <s v="Whitby"/>
    <s v="MacDowal"/>
    <s v="wmacdowalb6@themeforest.net"/>
    <s v="619-410-8955"/>
    <s v="55 Twin Pines Parkway"/>
    <s v="San Diego"/>
    <s v="California"/>
    <n v="92176"/>
    <s v="55 Twin Pines Parkway, San Diego, California 92176"/>
  </r>
  <r>
    <n v="988"/>
    <x v="210"/>
    <n v="499"/>
    <s v="BP109"/>
    <n v="2"/>
    <s v="BP"/>
    <s v="Blueprints"/>
    <s v="QuadroCopter Blueprint"/>
    <n v="10.99"/>
    <n v="21.98"/>
    <s v="Bert"/>
    <s v="Girardi"/>
    <s v="bgirardipx@istockphoto.com"/>
    <s v="941-349-2749"/>
    <s v="62 Drewry Way"/>
    <s v="Bonita Springs"/>
    <s v="Florida"/>
    <n v="34135"/>
    <s v="62 Drewry Way, Bonita Springs, Florida 34135"/>
  </r>
  <r>
    <n v="989"/>
    <x v="210"/>
    <n v="1524"/>
    <s v="TV809"/>
    <n v="4"/>
    <s v="TV"/>
    <s v="Training Videos"/>
    <s v="Understanding 3D Printing"/>
    <n v="42.99"/>
    <n v="171.96"/>
    <s v="Buffy"/>
    <s v="Mourant"/>
    <s v="bmourant33@bluehost.com"/>
    <s v="812-979-6980"/>
    <s v="4387 Chive Plaza"/>
    <s v="Evansville"/>
    <s v="Indiana"/>
    <n v="47712"/>
    <s v="4387 Chive Plaza, Evansville, Indiana 47712"/>
  </r>
  <r>
    <n v="990"/>
    <x v="210"/>
    <n v="2110"/>
    <s v="DK201"/>
    <n v="4"/>
    <s v="DK"/>
    <s v="Drone Kits"/>
    <s v="BYOD-100"/>
    <n v="54"/>
    <n v="216"/>
    <s v="Vivianne"/>
    <s v="Nemchinov"/>
    <s v="vnemchinovq7@wiley.com"/>
    <s v="254-178-8385"/>
    <s v="82095 Sommers Drive"/>
    <s v="Temple"/>
    <s v="Texas"/>
    <n v="76505"/>
    <s v="82095 Sommers Drive, Temple, Texas 76505"/>
  </r>
  <r>
    <n v="991"/>
    <x v="210"/>
    <n v="673"/>
    <s v="DK207"/>
    <n v="3"/>
    <s v="DK"/>
    <s v="Drone Kits"/>
    <s v="BYOD-400S"/>
    <n v="129.94999999999999"/>
    <n v="389.84999999999997"/>
    <s v="Duky"/>
    <s v="Theodoris"/>
    <s v="dtheodoris2s@drupal.org"/>
    <s v="518-417-5694"/>
    <s v="746 Kings Trail"/>
    <s v="Albany"/>
    <s v="New York"/>
    <n v="12232"/>
    <s v="746 Kings Trail, Albany, New York 12232"/>
  </r>
  <r>
    <n v="992"/>
    <x v="211"/>
    <n v="382"/>
    <s v="TV806"/>
    <n v="2"/>
    <s v="TV"/>
    <s v="Training Videos"/>
    <s v="Mapping with Drones"/>
    <n v="49"/>
    <n v="98"/>
    <s v="Vivian"/>
    <s v="Andretti"/>
    <s v="vandrettiro@exblog.jp"/>
    <s v="610-899-2734"/>
    <s v="869 Mariners Cove Park"/>
    <s v="Reading"/>
    <s v="Pennsylvania"/>
    <n v="19605"/>
    <s v="869 Mariners Cove Park, Reading, Pennsylvania 19605"/>
  </r>
  <r>
    <n v="993"/>
    <x v="211"/>
    <n v="437"/>
    <s v="DK205"/>
    <n v="4"/>
    <s v="DK"/>
    <s v="Drone Kits"/>
    <s v="BYOD-350"/>
    <n v="89.95"/>
    <n v="359.8"/>
    <s v="Rafael"/>
    <s v="Richly"/>
    <s v="rrichlyg8@infoseek.co.jp"/>
    <s v="305-373-8290"/>
    <s v="91 Kensington Center"/>
    <s v="Miami Beach"/>
    <s v="Florida"/>
    <n v="33141"/>
    <s v="91 Kensington Center, Miami Beach, Florida 33141"/>
  </r>
  <r>
    <n v="994"/>
    <x v="211"/>
    <n v="483"/>
    <s v="RK607"/>
    <n v="3"/>
    <s v="RK"/>
    <s v="Robot Kits"/>
    <s v="BYOR-4005"/>
    <n v="245"/>
    <n v="735"/>
    <s v="Karia"/>
    <s v="Gladdolph"/>
    <s v="kgladdolphln@smugmug.com"/>
    <s v="217-525-9910"/>
    <s v="7666 Atwood Street"/>
    <s v="Decatur"/>
    <s v="Illinois"/>
    <n v="62525"/>
    <s v="7666 Atwood Street, Decatur, Illinois 62525"/>
  </r>
  <r>
    <n v="995"/>
    <x v="211"/>
    <n v="575"/>
    <s v="RS704"/>
    <n v="5"/>
    <s v="RS"/>
    <s v="Robots"/>
    <s v="RLK-9920 Robot"/>
    <n v="699"/>
    <n v="3495"/>
    <s v="Roby"/>
    <s v="Gilbey"/>
    <s v="rgilbeyat@clickbank.net"/>
    <s v="434-150-9295"/>
    <s v="598 Kipling Trail"/>
    <s v="Manassas"/>
    <s v="Virginia"/>
    <n v="22111"/>
    <s v="598 Kipling Trail, Manassas, Virginia 22111"/>
  </r>
  <r>
    <n v="996"/>
    <x v="212"/>
    <n v="1943"/>
    <s v="DS305"/>
    <n v="3"/>
    <s v="DS"/>
    <s v="Drones"/>
    <s v="DTI-84 Drone"/>
    <n v="455"/>
    <n v="1365"/>
    <s v="Jermaine"/>
    <s v="Brecknock"/>
    <s v="jbrecknockhr@youtube.com"/>
    <s v="718-306-6112"/>
    <s v="75 Monument Junction"/>
    <s v="Brooklyn"/>
    <s v="New York"/>
    <n v="11205"/>
    <s v="75 Monument Junction, Brooklyn, New York 11205"/>
  </r>
  <r>
    <n v="997"/>
    <x v="212"/>
    <n v="1310"/>
    <s v="BP107"/>
    <n v="2"/>
    <s v="BP"/>
    <s v="Blueprints"/>
    <s v="Ladybug Robot Blueprint"/>
    <n v="12"/>
    <n v="24"/>
    <s v="Kathe"/>
    <s v="Duesbury"/>
    <s v="kduesbury8d@tripod.com"/>
    <s v="206-953-7395"/>
    <s v="6021 Corry Place"/>
    <s v="Seattle"/>
    <s v="Washington"/>
    <n v="98133"/>
    <s v="6021 Corry Place, Seattle, Washington 98133"/>
  </r>
  <r>
    <n v="998"/>
    <x v="213"/>
    <n v="1012"/>
    <s v="BP105"/>
    <n v="4"/>
    <s v="BP"/>
    <s v="Blueprints"/>
    <s v="Creature Robot Arms Blueprint"/>
    <n v="12"/>
    <n v="48"/>
    <s v="Berk"/>
    <s v="Feenan"/>
    <s v="bfeenanej@hc360.com"/>
    <s v="318-901-6582"/>
    <s v="29 Arizona Drive"/>
    <s v="Shreveport"/>
    <s v="Louisiana"/>
    <n v="71161"/>
    <s v="29 Arizona Drive, Shreveport, Louisiana 71161"/>
  </r>
  <r>
    <n v="999"/>
    <x v="213"/>
    <n v="504"/>
    <s v="DK208"/>
    <n v="3"/>
    <s v="DK"/>
    <s v="Drone Kits"/>
    <s v="BYOD-500"/>
    <n v="167"/>
    <n v="501"/>
    <s v="Derrek"/>
    <s v="Shalloo"/>
    <s v="dshalloo5i@redcross.org"/>
    <s v="509-980-7050"/>
    <s v="98412 Stang Circle"/>
    <s v="Yakima"/>
    <s v="Washington"/>
    <n v="98907"/>
    <s v="98412 Stang Circle, Yakima, Washington 98907"/>
  </r>
  <r>
    <n v="1000"/>
    <x v="214"/>
    <n v="1342"/>
    <s v="TV811"/>
    <n v="4"/>
    <s v="TV"/>
    <s v="Training Videos"/>
    <s v="Understanding Drone Regulations"/>
    <n v="27.5"/>
    <n v="110"/>
    <s v="Far"/>
    <s v="Pow"/>
    <s v="fpow1y@mlb.com"/>
    <s v="662-736-1064"/>
    <s v="44 Portage Place"/>
    <s v="Columbus"/>
    <s v="Mississippi"/>
    <n v="39705"/>
    <s v="44 Portage Place, Columbus, Mississippi 39705"/>
  </r>
  <r>
    <n v="1001"/>
    <x v="214"/>
    <n v="1923"/>
    <s v="RK607"/>
    <n v="4"/>
    <s v="RK"/>
    <s v="Robot Kits"/>
    <s v="BYOR-4005"/>
    <n v="245"/>
    <n v="980"/>
    <s v="Stanton"/>
    <s v="Hasnip"/>
    <s v="shasnip86@qq.com"/>
    <s v="520-496-6400"/>
    <s v="8672 Bayside Road"/>
    <s v="Tucson"/>
    <s v="Arizona"/>
    <n v="85705"/>
    <s v="8672 Bayside Road, Tucson, Arizona 85705"/>
  </r>
  <r>
    <n v="1002"/>
    <x v="214"/>
    <n v="1292"/>
    <s v="BP110"/>
    <n v="2"/>
    <s v="BP"/>
    <s v="Blueprints"/>
    <s v="Sleepy Eye Blueprint"/>
    <n v="11.99"/>
    <n v="23.98"/>
    <s v="Scottie"/>
    <s v="Winear"/>
    <s v="swinear7e@reddit.com"/>
    <s v="484-149-2786"/>
    <s v="64031 Division Terrace"/>
    <s v="Valley Forge"/>
    <s v="Pennsylvania"/>
    <n v="19495"/>
    <s v="64031 Division Terrace, Valley Forge, Pennsylvania 19495"/>
  </r>
  <r>
    <n v="1003"/>
    <x v="214"/>
    <n v="1257"/>
    <s v="BP104"/>
    <n v="2"/>
    <s v="BP"/>
    <s v="Blueprints"/>
    <s v="Cat Robot Blueprint"/>
    <n v="4.99"/>
    <n v="9.98"/>
    <s v="Benito"/>
    <s v="Chitty"/>
    <s v="bchittyft@admin.ch"/>
    <s v="304-869-8443"/>
    <s v="13 Hanover Pass"/>
    <s v="Huntington"/>
    <s v="West Virginia"/>
    <n v="25709"/>
    <s v="13 Hanover Pass, Huntington, West Virginia 25709"/>
  </r>
  <r>
    <n v="1004"/>
    <x v="214"/>
    <n v="1435"/>
    <s v="RK605"/>
    <n v="4"/>
    <s v="RK"/>
    <s v="Robot Kits"/>
    <s v="BYOR-3000"/>
    <n v="214"/>
    <n v="856"/>
    <s v="Dede"/>
    <s v="Templar"/>
    <s v="dtemplarnm@slideshare.net"/>
    <s v="973-322-1697"/>
    <s v="6139 Crownhardt Parkway"/>
    <s v="Newark"/>
    <s v="New Jersey"/>
    <n v="7112"/>
    <s v="6139 Crownhardt Parkway, Newark, New Jersey 7112"/>
  </r>
  <r>
    <n v="1005"/>
    <x v="214"/>
    <n v="1746"/>
    <s v="BP106"/>
    <n v="3"/>
    <s v="BP"/>
    <s v="Blueprints"/>
    <s v="Hexacopter Drone Blueprint"/>
    <n v="8.99"/>
    <n v="26.97"/>
    <s v="Stormy"/>
    <s v="Ibbs"/>
    <s v="sibbsid@furl.net"/>
    <s v="626-216-7870"/>
    <s v="3904 Elmside Junction"/>
    <s v="Pasadena"/>
    <s v="California"/>
    <n v="91103"/>
    <s v="3904 Elmside Junction, Pasadena, California 91103"/>
  </r>
  <r>
    <n v="1006"/>
    <x v="214"/>
    <n v="1450"/>
    <s v="DK207"/>
    <n v="3"/>
    <s v="DK"/>
    <s v="Drone Kits"/>
    <s v="BYOD-400S"/>
    <n v="129.94999999999999"/>
    <n v="389.84999999999997"/>
    <s v="Estel"/>
    <s v="Hamprecht"/>
    <s v="ehamprecht18@dot.gov"/>
    <s v="615-131-6827"/>
    <s v="301 Blue Bill Park Lane"/>
    <s v="Nashville"/>
    <s v="Tennessee"/>
    <n v="37210"/>
    <s v="301 Blue Bill Park Lane, Nashville, Tennessee 37210"/>
  </r>
  <r>
    <n v="1007"/>
    <x v="214"/>
    <n v="1371"/>
    <s v="EB505"/>
    <n v="4"/>
    <s v="EB"/>
    <s v="eBooks"/>
    <s v="Delivery Drones"/>
    <n v="14.99"/>
    <n v="59.96"/>
    <s v="Nissy"/>
    <s v="Guion"/>
    <s v="nguionk1@artisteer.com"/>
    <s v="916-383-8509"/>
    <s v="42 Longview Plaza"/>
    <s v="Sacramento"/>
    <s v="California"/>
    <n v="94250"/>
    <s v="42 Longview Plaza, Sacramento, California 94250"/>
  </r>
  <r>
    <n v="1008"/>
    <x v="214"/>
    <n v="695"/>
    <s v="DS307"/>
    <n v="5"/>
    <s v="DS"/>
    <s v="Drones"/>
    <s v="MICR-564K Drone"/>
    <n v="499"/>
    <n v="2495"/>
    <s v="Hillyer"/>
    <s v="Pead"/>
    <s v="hpeadq5@wikia.com"/>
    <s v="303-823-4082"/>
    <s v="6815 Calypso Lane"/>
    <s v="Denver"/>
    <s v="Colorado"/>
    <n v="80279"/>
    <s v="6815 Calypso Lane, Denver, Colorado 80279"/>
  </r>
  <r>
    <n v="1009"/>
    <x v="215"/>
    <n v="1461"/>
    <s v="EB519"/>
    <n v="6"/>
    <s v="EB"/>
    <s v="eBooks"/>
    <s v="Spherical Robots"/>
    <n v="16.75"/>
    <n v="100.5"/>
    <s v="Hyatt"/>
    <s v="Darwent"/>
    <s v="hdarwentx@csmonitor.com"/>
    <s v="571-368-9211"/>
    <s v="26542 Chinook Point"/>
    <s v="Arlington"/>
    <s v="Virginia"/>
    <n v="22244"/>
    <s v="26542 Chinook Point, Arlington, Virginia 22244"/>
  </r>
  <r>
    <n v="1010"/>
    <x v="215"/>
    <n v="143"/>
    <s v="DK203"/>
    <n v="5"/>
    <s v="DK"/>
    <s v="Drone Kits"/>
    <s v="BYOD-220"/>
    <n v="69"/>
    <n v="345"/>
    <s v="Margery"/>
    <s v="Pourvoieur"/>
    <s v="mpourvoieure0@weibo.com"/>
    <s v="772-627-1160"/>
    <s v="98780 Oak Valley Circle"/>
    <s v="Fort Pierce"/>
    <s v="Florida"/>
    <n v="34949"/>
    <s v="98780 Oak Valley Circle, Fort Pierce, Florida 34949"/>
  </r>
  <r>
    <n v="1011"/>
    <x v="215"/>
    <n v="720"/>
    <s v="EB517"/>
    <n v="4"/>
    <s v="EB"/>
    <s v="eBooks"/>
    <s v="SCARA Robots"/>
    <n v="19.5"/>
    <n v="78"/>
    <s v="Rhody"/>
    <s v="Hankey"/>
    <s v="rhankey71@jigsy.com"/>
    <s v="314-947-2129"/>
    <s v="5086 Buhler Street"/>
    <s v="Saint Louis"/>
    <s v="Missouri"/>
    <n v="63180"/>
    <s v="5086 Buhler Street, Saint Louis, Missouri 63180"/>
  </r>
  <r>
    <n v="1012"/>
    <x v="215"/>
    <n v="787"/>
    <s v="DK208"/>
    <n v="5"/>
    <s v="DK"/>
    <s v="Drone Kits"/>
    <s v="BYOD-500"/>
    <n v="167"/>
    <n v="835"/>
    <s v="Purcell"/>
    <s v="Dubose"/>
    <s v="pduboself@photobucket.com"/>
    <s v="712-790-2083"/>
    <s v="59 Mccormick Junction"/>
    <s v="Sioux City"/>
    <s v="Iowa"/>
    <n v="51105"/>
    <s v="59 Mccormick Junction, Sioux City, Iowa 51105"/>
  </r>
  <r>
    <n v="1013"/>
    <x v="215"/>
    <n v="1468"/>
    <s v="DK208"/>
    <n v="3"/>
    <s v="DK"/>
    <s v="Drone Kits"/>
    <s v="BYOD-500"/>
    <n v="167"/>
    <n v="501"/>
    <s v="Milty"/>
    <s v="Taree"/>
    <s v="mtareefc@google.com"/>
    <s v="707-525-2518"/>
    <s v="13288 Paget Drive"/>
    <s v="Petaluma"/>
    <s v="California"/>
    <n v="94975"/>
    <s v="13288 Paget Drive, Petaluma, California 94975"/>
  </r>
  <r>
    <n v="1014"/>
    <x v="216"/>
    <n v="728"/>
    <s v="DS304"/>
    <n v="4"/>
    <s v="DS"/>
    <s v="Drones"/>
    <s v="DTE-QFN20 Drone"/>
    <n v="250"/>
    <n v="1000"/>
    <s v="Charmian"/>
    <s v="Vanderson"/>
    <s v="cvanderson92@vimeo.com"/>
    <s v="773-275-5042"/>
    <s v="458 Gulseth Way"/>
    <s v="Chicago"/>
    <s v="Illinois"/>
    <n v="60641"/>
    <s v="458 Gulseth Way, Chicago, Illinois 60641"/>
  </r>
  <r>
    <n v="1015"/>
    <x v="217"/>
    <n v="181"/>
    <s v="EB506"/>
    <n v="5"/>
    <s v="EB"/>
    <s v="eBooks"/>
    <s v="Delta Robots"/>
    <n v="16.989999999999998"/>
    <n v="84.949999999999989"/>
    <s v="Bibby"/>
    <s v="Yerrington"/>
    <s v="byerringtonct@intel.com"/>
    <s v="734-977-6632"/>
    <s v="97 Esch Park"/>
    <s v="Ann Arbor"/>
    <s v="Michigan"/>
    <n v="48107"/>
    <s v="97 Esch Park, Ann Arbor, Michigan 48107"/>
  </r>
  <r>
    <n v="1016"/>
    <x v="217"/>
    <n v="931"/>
    <s v="RK603"/>
    <n v="2"/>
    <s v="RK"/>
    <s v="Robot Kits"/>
    <s v="BYOR-1500"/>
    <n v="189"/>
    <n v="378"/>
    <s v="Rodi"/>
    <s v="Barff"/>
    <s v="rbarfflh@oracle.com"/>
    <s v="936-886-7550"/>
    <s v="527 Cambridge Avenue"/>
    <s v="Houston"/>
    <s v="Texas"/>
    <n v="77090"/>
    <s v="527 Cambridge Avenue, Houston, Texas 77090"/>
  </r>
  <r>
    <n v="1017"/>
    <x v="217"/>
    <n v="1786"/>
    <s v="RS707"/>
    <n v="1"/>
    <s v="RS"/>
    <s v="Robots"/>
    <s v="RXW-9807 Robot"/>
    <n v="599"/>
    <n v="599"/>
    <s v="Vivi"/>
    <s v="Oels"/>
    <s v="voels7q@virginia.edu"/>
    <s v="520-703-4730"/>
    <s v="426 Union Street"/>
    <s v="Tucson"/>
    <s v="Arizona"/>
    <n v="85732"/>
    <s v="426 Union Street, Tucson, Arizona 85732"/>
  </r>
  <r>
    <n v="1018"/>
    <x v="217"/>
    <n v="1851"/>
    <s v="EB513"/>
    <n v="4"/>
    <s v="EB"/>
    <s v="eBooks"/>
    <s v="Photograph Drones"/>
    <n v="14.99"/>
    <n v="59.96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1019"/>
    <x v="217"/>
    <n v="736"/>
    <s v="DK206"/>
    <n v="2"/>
    <s v="DK"/>
    <s v="Drone Kits"/>
    <s v="BYOD-400"/>
    <n v="119"/>
    <n v="238"/>
    <s v="Ermin"/>
    <s v="Matlock"/>
    <s v="ematlockrn@xrea.com"/>
    <s v="202-900-7306"/>
    <s v="1680 Crownhardt Place"/>
    <s v="Washington"/>
    <s v="District of Columbia"/>
    <n v="20299"/>
    <s v="1680 Crownhardt Place, Washington, District of Columbia 20299"/>
  </r>
  <r>
    <n v="1020"/>
    <x v="217"/>
    <n v="1042"/>
    <s v="DS301"/>
    <n v="2"/>
    <s v="DS"/>
    <s v="Drones"/>
    <s v="DA-SA702 Drone"/>
    <n v="399"/>
    <n v="798"/>
    <s v="Lea"/>
    <s v="Poland"/>
    <s v="lpolandmi@goodreads.com"/>
    <s v="859-400-3642"/>
    <s v="927 Dawn Crossing"/>
    <s v="Lexington"/>
    <s v="Kentucky"/>
    <n v="40576"/>
    <s v="927 Dawn Crossing, Lexington, Kentucky 40576"/>
  </r>
  <r>
    <n v="1021"/>
    <x v="218"/>
    <n v="1636"/>
    <s v="EB512"/>
    <n v="4"/>
    <s v="EB"/>
    <s v="eBooks"/>
    <s v="Multi Rotor Drones"/>
    <n v="24.95"/>
    <n v="99.8"/>
    <s v="Selia"/>
    <s v="Risdale"/>
    <s v="srisdale6s@purevolume.com"/>
    <s v="801-464-6918"/>
    <s v="399 Katie Street"/>
    <s v="Salt Lake City"/>
    <s v="Utah"/>
    <n v="84145"/>
    <s v="399 Katie Street, Salt Lake City, Utah 84145"/>
  </r>
  <r>
    <n v="1022"/>
    <x v="218"/>
    <n v="2073"/>
    <s v="RS703"/>
    <n v="2"/>
    <s v="RS"/>
    <s v="Robots"/>
    <s v="RCB-889 Robot"/>
    <n v="549"/>
    <n v="1098"/>
    <s v="Dianne"/>
    <s v="Keasy"/>
    <s v="dkeasymh@boston.com"/>
    <s v="602-663-5223"/>
    <s v="6945 Almo Park"/>
    <s v="Phoenix"/>
    <s v="Arizona"/>
    <n v="85053"/>
    <s v="6945 Almo Park, Phoenix, Arizona 85053"/>
  </r>
  <r>
    <n v="1023"/>
    <x v="218"/>
    <n v="274"/>
    <s v="RS706"/>
    <n v="5"/>
    <s v="RS"/>
    <s v="Robots"/>
    <s v="RWW-75 Robot"/>
    <n v="883"/>
    <n v="4415"/>
    <s v="Gennie"/>
    <s v="Kinge"/>
    <s v="gkingegn@pinterest.com"/>
    <s v="916-428-2995"/>
    <s v="4576 Florence Crossing"/>
    <s v="Sacramento"/>
    <s v="California"/>
    <n v="94280"/>
    <s v="4576 Florence Crossing, Sacramento, California 94280"/>
  </r>
  <r>
    <n v="1024"/>
    <x v="218"/>
    <n v="465"/>
    <s v="EB501"/>
    <n v="4"/>
    <s v="EB"/>
    <s v="eBooks"/>
    <s v="Articulated Robots"/>
    <n v="23.99"/>
    <n v="95.96"/>
    <s v="Germaine"/>
    <s v="Farran"/>
    <s v="gfarranbs@hugedomains.com"/>
    <s v="208-317-2219"/>
    <s v="464 Killdeer Pass"/>
    <s v="Boise"/>
    <s v="Idaho"/>
    <n v="83722"/>
    <s v="464 Killdeer Pass, Boise, Idaho 83722"/>
  </r>
  <r>
    <n v="1025"/>
    <x v="219"/>
    <n v="1770"/>
    <s v="EB505"/>
    <n v="6"/>
    <s v="EB"/>
    <s v="eBooks"/>
    <s v="Delivery Drones"/>
    <n v="14.99"/>
    <n v="89.94"/>
    <s v="Sibyl"/>
    <s v="Ibbison"/>
    <s v="sibbisonls@smugmug.com"/>
    <s v="309-222-6187"/>
    <s v="85 Claremont Avenue"/>
    <s v="Bloomington"/>
    <s v="Illinois"/>
    <n v="61709"/>
    <s v="85 Claremont Avenue, Bloomington, Illinois 61709"/>
  </r>
  <r>
    <n v="1026"/>
    <x v="219"/>
    <n v="1725"/>
    <s v="DS304"/>
    <n v="4"/>
    <s v="DS"/>
    <s v="Drones"/>
    <s v="DTE-QFN20 Drone"/>
    <n v="250"/>
    <n v="1000"/>
    <s v="Carlyn"/>
    <s v="Syce"/>
    <s v="csycea9@reuters.com"/>
    <s v="205-900-6485"/>
    <s v="4353 Mayer Park"/>
    <s v="Birmingham"/>
    <s v="Alabama"/>
    <n v="35254"/>
    <s v="4353 Mayer Park, Birmingham, Alabama 35254"/>
  </r>
  <r>
    <n v="1027"/>
    <x v="219"/>
    <n v="169"/>
    <s v="BP102"/>
    <n v="5"/>
    <s v="BP"/>
    <s v="Blueprints"/>
    <s v="Bsquare Robot Blueprint"/>
    <n v="8.99"/>
    <n v="44.95"/>
    <s v="Ibby"/>
    <s v="Romer"/>
    <s v="iromer51@merriam-webster.com"/>
    <s v="302-139-0261"/>
    <s v="79909 Buell Place"/>
    <s v="Wilmington"/>
    <s v="Delaware"/>
    <n v="19897"/>
    <s v="79909 Buell Place, Wilmington, Delaware 19897"/>
  </r>
  <r>
    <n v="1028"/>
    <x v="219"/>
    <n v="970"/>
    <s v="RS702"/>
    <n v="4"/>
    <s v="RS"/>
    <s v="Robots"/>
    <s v="MICR-23K Robot"/>
    <n v="899"/>
    <n v="3596"/>
    <s v="Magdalena"/>
    <s v="Nurdin"/>
    <s v="mnurdinku@nydailynews.com"/>
    <s v="540-589-9892"/>
    <s v="7324 Merry Way"/>
    <s v="Roanoke"/>
    <s v="Virginia"/>
    <n v="24009"/>
    <s v="7324 Merry Way, Roanoke, Virginia 24009"/>
  </r>
  <r>
    <n v="1029"/>
    <x v="219"/>
    <n v="1838"/>
    <s v="EB519"/>
    <n v="2"/>
    <s v="EB"/>
    <s v="eBooks"/>
    <s v="Spherical Robots"/>
    <n v="16.75"/>
    <n v="33.5"/>
    <s v="Dionisio"/>
    <s v="Van Giffen"/>
    <s v="dvanqq@economist.com"/>
    <s v="954-512-5355"/>
    <s v="8471 Anthes Road"/>
    <s v="Fort Lauderdale"/>
    <s v="Florida"/>
    <n v="33330"/>
    <s v="8471 Anthes Road, Fort Lauderdale, Florida 33330"/>
  </r>
  <r>
    <n v="1030"/>
    <x v="220"/>
    <n v="1733"/>
    <s v="RS702"/>
    <n v="2"/>
    <s v="RS"/>
    <s v="Robots"/>
    <s v="MICR-23K Robot"/>
    <n v="899"/>
    <n v="1798"/>
    <s v="Briant"/>
    <s v="Wybrow"/>
    <s v="bwybrowgy@multiply.com"/>
    <s v="202-470-9823"/>
    <s v="7406 Carberry Trail"/>
    <s v="Washington"/>
    <s v="District of Columbia"/>
    <n v="20226"/>
    <s v="7406 Carberry Trail, Washington, District of Columbia 20226"/>
  </r>
  <r>
    <n v="1031"/>
    <x v="220"/>
    <n v="1780"/>
    <s v="RS706"/>
    <n v="3"/>
    <s v="RS"/>
    <s v="Robots"/>
    <s v="RWW-75 Robot"/>
    <n v="883"/>
    <n v="2649"/>
    <s v="Katleen"/>
    <s v="Rumford"/>
    <s v="krumford8a@wikia.com"/>
    <s v="317-630-5960"/>
    <s v="78 Carey Junction"/>
    <s v="Indianapolis"/>
    <s v="Indiana"/>
    <n v="46239"/>
    <s v="78 Carey Junction, Indianapolis, Indiana 46239"/>
  </r>
  <r>
    <n v="1032"/>
    <x v="220"/>
    <n v="1310"/>
    <s v="DS302"/>
    <n v="4"/>
    <s v="DS"/>
    <s v="Drones"/>
    <s v="DC-304 Drone"/>
    <n v="395"/>
    <n v="1580"/>
    <s v="Kathe"/>
    <s v="Duesbury"/>
    <s v="kduesbury8d@tripod.com"/>
    <s v="206-953-7395"/>
    <s v="6021 Corry Place"/>
    <s v="Seattle"/>
    <s v="Washington"/>
    <n v="98133"/>
    <s v="6021 Corry Place, Seattle, Washington 98133"/>
  </r>
  <r>
    <n v="1033"/>
    <x v="220"/>
    <n v="1331"/>
    <s v="DK204"/>
    <n v="4"/>
    <s v="DK"/>
    <s v="Drone Kits"/>
    <s v="BYOD-300"/>
    <n v="89"/>
    <n v="356"/>
    <s v="Becka"/>
    <s v="Hegden"/>
    <s v="bhegden7x@scientificamerican.com"/>
    <s v="302-710-8827"/>
    <s v="60 Sauthoff Terrace"/>
    <s v="Newark"/>
    <s v="Delaware"/>
    <n v="19725"/>
    <s v="60 Sauthoff Terrace, Newark, Delaware 19725"/>
  </r>
  <r>
    <n v="1034"/>
    <x v="220"/>
    <n v="1294"/>
    <s v="BP109"/>
    <n v="4"/>
    <s v="BP"/>
    <s v="Blueprints"/>
    <s v="QuadroCopter Blueprint"/>
    <n v="10.99"/>
    <n v="43.96"/>
    <s v="Stuart"/>
    <s v="Ruberti"/>
    <s v="sruberti9l@dion.ne.jp"/>
    <s v="602-945-2112"/>
    <s v="5864 Nelson Hill"/>
    <s v="Phoenix"/>
    <s v="Arizona"/>
    <n v="85020"/>
    <s v="5864 Nelson Hill, Phoenix, Arizona 85020"/>
  </r>
  <r>
    <n v="1035"/>
    <x v="221"/>
    <n v="1398"/>
    <s v="RK606"/>
    <n v="4"/>
    <s v="RK"/>
    <s v="Robot Kits"/>
    <s v="BYOR-3535"/>
    <n v="225"/>
    <n v="900"/>
    <s v="Noam"/>
    <s v="Mariyushkin"/>
    <s v="nmariyushkinp6@instagram.com"/>
    <s v="502-808-7843"/>
    <s v="68063 Talisman Way"/>
    <s v="Louisville"/>
    <s v="Kentucky"/>
    <n v="40250"/>
    <s v="68063 Talisman Way, Louisville, Kentucky 40250"/>
  </r>
  <r>
    <n v="1036"/>
    <x v="221"/>
    <n v="1886"/>
    <s v="TV813"/>
    <n v="3"/>
    <s v="TV"/>
    <s v="Training Videos"/>
    <s v="Virtual Reality Basics"/>
    <n v="29.99"/>
    <n v="89.97"/>
    <s v="Trista"/>
    <s v="Orsman"/>
    <s v="torsman16@quantcast.com"/>
    <s v="765-730-7805"/>
    <s v="490 Grayhawk Road"/>
    <s v="Muncie"/>
    <s v="Indiana"/>
    <n v="47306"/>
    <s v="490 Grayhawk Road, Muncie, Indiana 47306"/>
  </r>
  <r>
    <n v="1037"/>
    <x v="221"/>
    <n v="1230"/>
    <s v="DK204"/>
    <n v="3"/>
    <s v="DK"/>
    <s v="Drone Kits"/>
    <s v="BYOD-300"/>
    <n v="89"/>
    <n v="267"/>
    <s v="Rosita"/>
    <s v="Baswall"/>
    <s v="rbaswall9t@topsy.com"/>
    <s v="718-552-1634"/>
    <s v="80410 Northfield Trail"/>
    <s v="Staten Island"/>
    <s v="New York"/>
    <n v="10305"/>
    <s v="80410 Northfield Trail, Staten Island, New York 10305"/>
  </r>
  <r>
    <n v="1038"/>
    <x v="221"/>
    <n v="154"/>
    <s v="TV804"/>
    <n v="3"/>
    <s v="TV"/>
    <s v="Training Videos"/>
    <s v="Drone Video Techniques"/>
    <n v="37.99"/>
    <n v="113.97"/>
    <s v="Frank"/>
    <s v="Martini"/>
    <s v="fmartinil2@ucoz.ru"/>
    <s v="773-893-7290"/>
    <s v="102 Memorial Hill"/>
    <s v="Chicago"/>
    <s v="Illinois"/>
    <n v="60619"/>
    <s v="102 Memorial Hill, Chicago, Illinois 60619"/>
  </r>
  <r>
    <n v="1039"/>
    <x v="221"/>
    <n v="620"/>
    <s v="DK207"/>
    <n v="2"/>
    <s v="DK"/>
    <s v="Drone Kits"/>
    <s v="BYOD-400S"/>
    <n v="129.94999999999999"/>
    <n v="259.89999999999998"/>
    <s v="Silvano"/>
    <s v="Instrell"/>
    <s v="sinstrell7v@newyorker.com"/>
    <s v="203-189-8203"/>
    <s v="6239 Russell Crossing"/>
    <s v="Norwalk"/>
    <s v="Connecticut"/>
    <n v="6859"/>
    <s v="6239 Russell Crossing, Norwalk, Connecticut 6859"/>
  </r>
  <r>
    <n v="1040"/>
    <x v="222"/>
    <n v="1706"/>
    <s v="RK607"/>
    <n v="3"/>
    <s v="RK"/>
    <s v="Robot Kits"/>
    <s v="BYOR-4005"/>
    <n v="245"/>
    <n v="735"/>
    <s v="Clemence"/>
    <s v="McKinstry"/>
    <s v="cmckinstry3g@wired.com"/>
    <s v="303-668-8990"/>
    <s v="90 Vahlen Way"/>
    <s v="Denver"/>
    <s v="Colorado"/>
    <n v="80262"/>
    <s v="90 Vahlen Way, Denver, Colorado 80262"/>
  </r>
  <r>
    <n v="1041"/>
    <x v="222"/>
    <n v="929"/>
    <s v="EB518"/>
    <n v="4"/>
    <s v="EB"/>
    <s v="eBooks"/>
    <s v="Single Rotor Drones"/>
    <n v="14.99"/>
    <n v="59.96"/>
    <s v="Laney"/>
    <s v="Olford"/>
    <s v="lolfordpj@marriott.com"/>
    <s v="702-748-8009"/>
    <s v="20 Mayfield Terrace"/>
    <s v="North Las Vegas"/>
    <s v="Nevada"/>
    <n v="89036"/>
    <s v="20 Mayfield Terrace, North Las Vegas, Nevada 89036"/>
  </r>
  <r>
    <n v="1042"/>
    <x v="222"/>
    <n v="1230"/>
    <s v="TV806"/>
    <n v="4"/>
    <s v="TV"/>
    <s v="Training Videos"/>
    <s v="Mapping with Drones"/>
    <n v="49"/>
    <n v="196"/>
    <s v="Rosita"/>
    <s v="Baswall"/>
    <s v="rbaswall9t@topsy.com"/>
    <s v="718-552-1634"/>
    <s v="80410 Northfield Trail"/>
    <s v="Staten Island"/>
    <s v="New York"/>
    <n v="10305"/>
    <s v="80410 Northfield Trail, Staten Island, New York 10305"/>
  </r>
  <r>
    <n v="1043"/>
    <x v="222"/>
    <n v="1058"/>
    <s v="DK202"/>
    <n v="4"/>
    <s v="DK"/>
    <s v="Drone Kits"/>
    <s v="BYOD-200"/>
    <n v="58.95"/>
    <n v="235.8"/>
    <s v="Carly"/>
    <s v="Lots"/>
    <s v="clotse8@arizona.edu"/>
    <s v="281-439-4866"/>
    <s v="36369 Donald Point"/>
    <s v="Houston"/>
    <s v="Texas"/>
    <n v="77035"/>
    <s v="36369 Donald Point, Houston, Texas 77035"/>
  </r>
  <r>
    <n v="1044"/>
    <x v="222"/>
    <n v="334"/>
    <s v="DS301"/>
    <n v="5"/>
    <s v="DS"/>
    <s v="Drones"/>
    <s v="DA-SA702 Drone"/>
    <n v="399"/>
    <n v="1995"/>
    <s v="Flinn"/>
    <s v="Neate"/>
    <s v="fneate3a@tinyurl.com"/>
    <s v="805-138-3674"/>
    <s v="75 Schurz Way"/>
    <s v="Bakersfield"/>
    <s v="California"/>
    <n v="93305"/>
    <s v="75 Schurz Way, Bakersfield, California 93305"/>
  </r>
  <r>
    <n v="1045"/>
    <x v="223"/>
    <n v="500"/>
    <s v="EB504"/>
    <n v="2"/>
    <s v="EB"/>
    <s v="eBooks"/>
    <s v="Cartesian Robots"/>
    <n v="12.99"/>
    <n v="25.98"/>
    <s v="Ingamar"/>
    <s v="Johanning"/>
    <s v="ijohanningrq@t-online.de"/>
    <s v="816-977-9115"/>
    <s v="71 Onsgard Way"/>
    <s v="Kansas City"/>
    <s v="Kansas"/>
    <n v="66112"/>
    <s v="71 Onsgard Way, Kansas City, Kansas 66112"/>
  </r>
  <r>
    <n v="1046"/>
    <x v="223"/>
    <n v="1293"/>
    <s v="RK602"/>
    <n v="2"/>
    <s v="RK"/>
    <s v="Robot Kits"/>
    <s v="BYOR-1000"/>
    <n v="189"/>
    <n v="378"/>
    <s v="Godiva"/>
    <s v="Jirusek"/>
    <s v="gjirusekby@360.cn"/>
    <s v="317-919-4191"/>
    <s v="251 Lien Parkway"/>
    <s v="Indianapolis"/>
    <s v="Indiana"/>
    <n v="46295"/>
    <s v="251 Lien Parkway, Indianapolis, Indiana 46295"/>
  </r>
  <r>
    <n v="1047"/>
    <x v="223"/>
    <n v="1951"/>
    <s v="EB506"/>
    <n v="2"/>
    <s v="EB"/>
    <s v="eBooks"/>
    <s v="Delta Robots"/>
    <n v="16.989999999999998"/>
    <n v="33.979999999999997"/>
    <s v="Tracy"/>
    <s v="Marians"/>
    <s v="tmariansc4@dmoz.org"/>
    <s v="626-469-5165"/>
    <s v="96 Carey Drive"/>
    <s v="Corona"/>
    <s v="California"/>
    <n v="92883"/>
    <s v="96 Carey Drive, Corona, California 92883"/>
  </r>
  <r>
    <n v="1048"/>
    <x v="224"/>
    <n v="266"/>
    <s v="EB501"/>
    <n v="2"/>
    <s v="EB"/>
    <s v="eBooks"/>
    <s v="Articulated Robots"/>
    <n v="23.99"/>
    <n v="47.98"/>
    <s v="Waring"/>
    <s v="Pickering"/>
    <s v="wpickeringii@google.com.hk"/>
    <s v="318-973-7638"/>
    <s v="53 Waxwing Pass"/>
    <s v="Alexandria"/>
    <s v="Louisiana"/>
    <n v="71307"/>
    <s v="53 Waxwing Pass, Alexandria, Louisiana 71307"/>
  </r>
  <r>
    <n v="1049"/>
    <x v="225"/>
    <n v="1530"/>
    <s v="TV811"/>
    <n v="1"/>
    <s v="TV"/>
    <s v="Training Videos"/>
    <s v="Understanding Drone Regulations"/>
    <n v="27.5"/>
    <n v="27.5"/>
    <s v="Jefferson"/>
    <s v="Aers"/>
    <s v="jaerso5@taobao.com"/>
    <s v="775-467-6701"/>
    <s v="53 Ridgeway Pass"/>
    <s v="Reno"/>
    <s v="Nevada"/>
    <n v="89510"/>
    <s v="53 Ridgeway Pass, Reno, Nevada 89510"/>
  </r>
  <r>
    <n v="1050"/>
    <x v="226"/>
    <n v="1174"/>
    <s v="EB520"/>
    <n v="5"/>
    <s v="EB"/>
    <s v="eBooks"/>
    <s v="Understanding Arduino"/>
    <n v="17.5"/>
    <n v="87.5"/>
    <s v="Matty"/>
    <s v="Monnoyer"/>
    <s v="mmonnoyercu@deviantart.com"/>
    <s v="302-668-4455"/>
    <s v="465 Center Place"/>
    <s v="Wilmington"/>
    <s v="Delaware"/>
    <n v="19886"/>
    <s v="465 Center Place, Wilmington, Delaware 19886"/>
  </r>
  <r>
    <n v="1051"/>
    <x v="226"/>
    <n v="47"/>
    <s v="RS706"/>
    <n v="3"/>
    <s v="RS"/>
    <s v="Robots"/>
    <s v="RWW-75 Robot"/>
    <n v="883"/>
    <n v="2649"/>
    <s v="Gabby"/>
    <s v="MacLennan"/>
    <s v="gmaclennan8b@businesswire.com"/>
    <s v="570-318-3563"/>
    <s v="4060 Anthes Drive"/>
    <s v="Wilkes Barre"/>
    <s v="Pennsylvania"/>
    <n v="18706"/>
    <s v="4060 Anthes Drive, Wilkes Barre, Pennsylvania 18706"/>
  </r>
  <r>
    <n v="1052"/>
    <x v="226"/>
    <n v="1161"/>
    <s v="DS304"/>
    <n v="5"/>
    <s v="DS"/>
    <s v="Drones"/>
    <s v="DTE-QFN20 Drone"/>
    <n v="250"/>
    <n v="1250"/>
    <s v="Gabie"/>
    <s v="Enoch"/>
    <s v="genochef@networkadvertising.org"/>
    <s v="813-179-7771"/>
    <s v="48 Crowley Drive"/>
    <s v="Zephyrhills"/>
    <s v="Florida"/>
    <n v="33543"/>
    <s v="48 Crowley Drive, Zephyrhills, Florida 33543"/>
  </r>
  <r>
    <n v="1053"/>
    <x v="226"/>
    <n v="272"/>
    <s v="TV811"/>
    <n v="2"/>
    <s v="TV"/>
    <s v="Training Videos"/>
    <s v="Understanding Drone Regulations"/>
    <n v="27.5"/>
    <n v="55"/>
    <s v="Hendrika"/>
    <s v="Charlo"/>
    <s v="hcharlor3@hao123.com"/>
    <s v="925-640-5798"/>
    <s v="25 Elka Drive"/>
    <s v="Concord"/>
    <s v="California"/>
    <n v="94522"/>
    <s v="25 Elka Drive, Concord, California 94522"/>
  </r>
  <r>
    <n v="1054"/>
    <x v="226"/>
    <n v="489"/>
    <s v="RK604"/>
    <n v="4"/>
    <s v="RK"/>
    <s v="Robot Kits"/>
    <s v="BYOR-2640S"/>
    <n v="189"/>
    <n v="756"/>
    <s v="Wynn"/>
    <s v="Thom"/>
    <s v="wthom74@guardian.co.uk"/>
    <s v="425-546-1358"/>
    <s v="327 Milwaukee Drive"/>
    <s v="Kent"/>
    <s v="Washington"/>
    <n v="98042"/>
    <s v="327 Milwaukee Drive, Kent, Washington 98042"/>
  </r>
  <r>
    <n v="1055"/>
    <x v="226"/>
    <n v="1992"/>
    <s v="RK605"/>
    <n v="3"/>
    <s v="RK"/>
    <s v="Robot Kits"/>
    <s v="BYOR-3000"/>
    <n v="214"/>
    <n v="642"/>
    <s v="Goldina"/>
    <s v="Baldacchi"/>
    <s v="gbaldacchiaj@prnewswire.com"/>
    <s v="718-956-1357"/>
    <s v="36888 Esch Crossing"/>
    <s v="Bronx"/>
    <s v="New York"/>
    <n v="10474"/>
    <s v="36888 Esch Crossing, Bronx, New York 10474"/>
  </r>
  <r>
    <n v="1056"/>
    <x v="226"/>
    <n v="2079"/>
    <s v="BP108"/>
    <n v="3"/>
    <s v="BP"/>
    <s v="Blueprints"/>
    <s v="Panda Robot Blueprint"/>
    <n v="7.99"/>
    <n v="23.97"/>
    <s v="Herb"/>
    <s v="Antonetti"/>
    <s v="hantonetti31@wix.com"/>
    <s v="423-196-2033"/>
    <s v="25515 Declaration Hill"/>
    <s v="Chattanooga"/>
    <s v="Tennessee"/>
    <n v="37410"/>
    <s v="25515 Declaration Hill, Chattanooga, Tennessee 37410"/>
  </r>
  <r>
    <n v="1057"/>
    <x v="227"/>
    <n v="1300"/>
    <s v="DK207"/>
    <n v="3"/>
    <s v="DK"/>
    <s v="Drone Kits"/>
    <s v="BYOD-400S"/>
    <n v="129.94999999999999"/>
    <n v="389.84999999999997"/>
    <s v="Vernice"/>
    <s v="Elvidge"/>
    <s v="velvidgeid@thetimes.co.uk"/>
    <s v="713-385-2780"/>
    <s v="755 Kedzie Alley"/>
    <s v="Houston"/>
    <s v="Texas"/>
    <n v="77255"/>
    <s v="755 Kedzie Alley, Houston, Texas 77255"/>
  </r>
  <r>
    <n v="1058"/>
    <x v="227"/>
    <n v="146"/>
    <s v="TV805"/>
    <n v="6"/>
    <s v="TV"/>
    <s v="Training Videos"/>
    <s v="Industrial 3D Printing"/>
    <n v="49"/>
    <n v="294"/>
    <s v="Monte"/>
    <s v="Scutter"/>
    <s v="mscutter9h@skype.com"/>
    <s v="973-630-2665"/>
    <s v="841 Grover Way"/>
    <s v="Newark"/>
    <s v="New Jersey"/>
    <n v="7112"/>
    <s v="841 Grover Way, Newark, New Jersey 7112"/>
  </r>
  <r>
    <n v="1059"/>
    <x v="227"/>
    <n v="360"/>
    <s v="EB517"/>
    <n v="1"/>
    <s v="EB"/>
    <s v="eBooks"/>
    <s v="SCARA Robots"/>
    <n v="19.5"/>
    <n v="19.5"/>
    <s v="Thatcher"/>
    <s v="McQuillan"/>
    <s v="tmcquillanl3@nps.gov"/>
    <s v="561-672-3858"/>
    <s v="90760 Moland Avenue"/>
    <s v="Pompano Beach"/>
    <s v="Florida"/>
    <n v="33064"/>
    <s v="90760 Moland Avenue, Pompano Beach, Florida 33064"/>
  </r>
  <r>
    <n v="1060"/>
    <x v="227"/>
    <n v="200"/>
    <s v="EB509"/>
    <n v="4"/>
    <s v="EB"/>
    <s v="eBooks"/>
    <s v="GPS Drones"/>
    <n v="19.989999999999998"/>
    <n v="79.959999999999994"/>
    <s v="Lianne"/>
    <s v="Chippindall"/>
    <s v="lchippindallnr@reddit.com"/>
    <s v="202-970-3479"/>
    <s v="82218 Twin Pines Avenue"/>
    <s v="Washington"/>
    <s v="District of Columbia"/>
    <n v="20220"/>
    <s v="82218 Twin Pines Avenue, Washington, District of Columbia 20220"/>
  </r>
  <r>
    <n v="1061"/>
    <x v="228"/>
    <n v="1003"/>
    <s v="RS704"/>
    <n v="6"/>
    <s v="RS"/>
    <s v="Robots"/>
    <s v="RLK-9920 Robot"/>
    <n v="699"/>
    <n v="4194"/>
    <s v="Barde"/>
    <s v="Le feuvre"/>
    <s v="bleek@creativecommons.org"/>
    <s v="901-392-3426"/>
    <s v="8857 Derek Lane"/>
    <s v="Memphis"/>
    <s v="Tennessee"/>
    <n v="38131"/>
    <s v="8857 Derek Lane, Memphis, Tennessee 38131"/>
  </r>
  <r>
    <n v="1062"/>
    <x v="228"/>
    <n v="429"/>
    <s v="RS705"/>
    <n v="4"/>
    <s v="RS"/>
    <s v="Robots"/>
    <s v="RQTE-554 Robot"/>
    <n v="684"/>
    <n v="2736"/>
    <s v="Gerard"/>
    <s v="Boutell"/>
    <s v="gboutell1p@yolasite.com"/>
    <s v="339-146-4303"/>
    <s v="66408 Heath Avenue"/>
    <s v="Woburn"/>
    <s v="Massachusetts"/>
    <n v="1813"/>
    <s v="66408 Heath Avenue, Woburn, Massachusetts 1813"/>
  </r>
  <r>
    <n v="1063"/>
    <x v="228"/>
    <n v="1122"/>
    <s v="BP106"/>
    <n v="4"/>
    <s v="BP"/>
    <s v="Blueprints"/>
    <s v="Hexacopter Drone Blueprint"/>
    <n v="8.99"/>
    <n v="35.96"/>
    <s v="Billie"/>
    <s v="Barnewille"/>
    <s v="bbarnewille5a@ycombinator.com"/>
    <s v="859-960-0351"/>
    <s v="96 Hoepker Street"/>
    <s v="Lexington"/>
    <s v="Kentucky"/>
    <n v="40546"/>
    <s v="96 Hoepker Street, Lexington, Kentucky 40546"/>
  </r>
  <r>
    <n v="1064"/>
    <x v="228"/>
    <n v="1434"/>
    <s v="BP106"/>
    <n v="3"/>
    <s v="BP"/>
    <s v="Blueprints"/>
    <s v="Hexacopter Drone Blueprint"/>
    <n v="8.99"/>
    <n v="26.97"/>
    <s v="Nicola"/>
    <s v="Fulham"/>
    <s v="nfulham5t@fda.gov"/>
    <s v="415-407-2186"/>
    <s v="4309 Sloan Lane"/>
    <s v="San Francisco"/>
    <s v="California"/>
    <n v="94116"/>
    <s v="4309 Sloan Lane, San Francisco, California 94116"/>
  </r>
  <r>
    <n v="1065"/>
    <x v="228"/>
    <n v="1050"/>
    <s v="BP101"/>
    <n v="4"/>
    <s v="BP"/>
    <s v="Blueprints"/>
    <s v="All Eyes Drone Blueprint"/>
    <n v="9.99"/>
    <n v="39.96"/>
    <s v="Stormi"/>
    <s v="Forty"/>
    <s v="sforty6@fc2.com"/>
    <s v="508-161-2015"/>
    <s v="2469 Lyons Trail"/>
    <s v="Worcester"/>
    <s v="Massachusetts"/>
    <n v="1605"/>
    <s v="2469 Lyons Trail, Worcester, Massachusetts 1605"/>
  </r>
  <r>
    <n v="1066"/>
    <x v="228"/>
    <n v="1723"/>
    <s v="TV802"/>
    <n v="3"/>
    <s v="TV"/>
    <s v="Training Videos"/>
    <s v="AI for Educators"/>
    <n v="49.95"/>
    <n v="149.85000000000002"/>
    <s v="Care"/>
    <s v="Caccavella"/>
    <s v="ccaccavellaed@wordpress.org"/>
    <s v="415-280-1606"/>
    <s v="2162 Comanche Place"/>
    <s v="San Francisco"/>
    <s v="California"/>
    <n v="94154"/>
    <s v="2162 Comanche Place, San Francisco, California 94154"/>
  </r>
  <r>
    <n v="1067"/>
    <x v="228"/>
    <n v="329"/>
    <s v="DK202"/>
    <n v="5"/>
    <s v="DK"/>
    <s v="Drone Kits"/>
    <s v="BYOD-200"/>
    <n v="58.95"/>
    <n v="294.75"/>
    <s v="Jenda"/>
    <s v="Wiley"/>
    <s v="jwileyh2@wordpress.com"/>
    <s v="304-351-3677"/>
    <s v="6498 East Parkway"/>
    <s v="Huntington"/>
    <s v="West Virginia"/>
    <n v="25709"/>
    <s v="6498 East Parkway, Huntington, West Virginia 25709"/>
  </r>
  <r>
    <n v="1068"/>
    <x v="228"/>
    <n v="1334"/>
    <s v="DS302"/>
    <n v="4"/>
    <s v="DS"/>
    <s v="Drones"/>
    <s v="DC-304 Drone"/>
    <n v="395"/>
    <n v="1580"/>
    <s v="Adel"/>
    <s v="Duberry"/>
    <s v="aduberryoq@hugedomains.com"/>
    <s v="609-890-5816"/>
    <s v="925 4th Way"/>
    <s v="Trenton"/>
    <s v="New Jersey"/>
    <n v="8619"/>
    <s v="925 4th Way, Trenton, New Jersey 8619"/>
  </r>
  <r>
    <n v="1069"/>
    <x v="229"/>
    <n v="221"/>
    <s v="BP108"/>
    <n v="2"/>
    <s v="BP"/>
    <s v="Blueprints"/>
    <s v="Panda Robot Blueprint"/>
    <n v="7.99"/>
    <n v="15.98"/>
    <s v="Sheena"/>
    <s v="Steuhlmeyer"/>
    <s v="ssteuhlmeyer35@vimeo.com"/>
    <s v="505-724-7051"/>
    <s v="967 Lunder Avenue"/>
    <s v="Albuquerque"/>
    <s v="New Mexico"/>
    <n v="87201"/>
    <s v="967 Lunder Avenue, Albuquerque, New Mexico 87201"/>
  </r>
  <r>
    <n v="1070"/>
    <x v="229"/>
    <n v="1908"/>
    <s v="RK607"/>
    <n v="2"/>
    <s v="RK"/>
    <s v="Robot Kits"/>
    <s v="BYOR-4005"/>
    <n v="245"/>
    <n v="490"/>
    <s v="Cameron"/>
    <s v="Filipiak"/>
    <s v="cfilipiak68@nbcnews.com"/>
    <s v="603-507-7462"/>
    <s v="3289 Fieldstone Terrace"/>
    <s v="Portsmouth"/>
    <s v="New Hampshire"/>
    <n v="3804"/>
    <s v="3289 Fieldstone Terrace, Portsmouth, New Hampshire 3804"/>
  </r>
  <r>
    <n v="1071"/>
    <x v="229"/>
    <n v="559"/>
    <s v="BP104"/>
    <n v="5"/>
    <s v="BP"/>
    <s v="Blueprints"/>
    <s v="Cat Robot Blueprint"/>
    <n v="4.99"/>
    <n v="24.950000000000003"/>
    <s v="Ignacius"/>
    <s v="Belchem"/>
    <s v="ibelchem2@webmd.com"/>
    <s v="937-967-1110"/>
    <s v="7789 Bowman Trail"/>
    <s v="Dayton"/>
    <s v="Ohio"/>
    <n v="45408"/>
    <s v="7789 Bowman Trail, Dayton, Ohio 45408"/>
  </r>
  <r>
    <n v="1072"/>
    <x v="230"/>
    <n v="143"/>
    <s v="TV813"/>
    <n v="3"/>
    <s v="TV"/>
    <s v="Training Videos"/>
    <s v="Virtual Reality Basics"/>
    <n v="29.99"/>
    <n v="89.97"/>
    <s v="Margery"/>
    <s v="Pourvoieur"/>
    <s v="mpourvoieure0@weibo.com"/>
    <s v="772-627-1160"/>
    <s v="98780 Oak Valley Circle"/>
    <s v="Fort Pierce"/>
    <s v="Florida"/>
    <n v="34949"/>
    <s v="98780 Oak Valley Circle, Fort Pierce, Florida 34949"/>
  </r>
  <r>
    <n v="1073"/>
    <x v="230"/>
    <n v="1121"/>
    <s v="RS703"/>
    <n v="4"/>
    <s v="RS"/>
    <s v="Robots"/>
    <s v="RCB-889 Robot"/>
    <n v="549"/>
    <n v="2196"/>
    <s v="Jon"/>
    <s v="Pau"/>
    <s v="jpaug4@wordpress.org"/>
    <s v="305-498-2537"/>
    <s v="90 Eliot Circle"/>
    <s v="Miami"/>
    <s v="Florida"/>
    <n v="33190"/>
    <s v="90 Eliot Circle, Miami, Florida 33190"/>
  </r>
  <r>
    <n v="1074"/>
    <x v="230"/>
    <n v="305"/>
    <s v="EB512"/>
    <n v="4"/>
    <s v="EB"/>
    <s v="eBooks"/>
    <s v="Multi Rotor Drones"/>
    <n v="24.95"/>
    <n v="99.8"/>
    <s v="Corny"/>
    <s v="Sowrah"/>
    <s v="csowrahah@opera.com"/>
    <s v="718-471-4276"/>
    <s v="92 Sunfield Park"/>
    <s v="Bronx"/>
    <s v="New York"/>
    <n v="10454"/>
    <s v="92 Sunfield Park, Bronx, New York 10454"/>
  </r>
  <r>
    <n v="1075"/>
    <x v="230"/>
    <n v="1859"/>
    <s v="EB511"/>
    <n v="4"/>
    <s v="EB"/>
    <s v="eBooks"/>
    <s v="Helicopter Drones"/>
    <n v="20.95"/>
    <n v="83.8"/>
    <s v="Bastien"/>
    <s v="Di Boldi"/>
    <s v="bdi6g@aol.com"/>
    <s v="951-107-0693"/>
    <s v="8642 Sutteridge Drive"/>
    <s v="San Bernardino"/>
    <s v="California"/>
    <n v="92410"/>
    <s v="8642 Sutteridge Drive, San Bernardino, California 92410"/>
  </r>
  <r>
    <n v="1076"/>
    <x v="231"/>
    <n v="968"/>
    <s v="RS702"/>
    <n v="4"/>
    <s v="RS"/>
    <s v="Robots"/>
    <s v="MICR-23K Robot"/>
    <n v="899"/>
    <n v="3596"/>
    <s v="Tommie"/>
    <s v="Schultze"/>
    <s v="tschultzeq@thetimes.co.uk"/>
    <s v="260-929-0447"/>
    <s v="294 Anhalt Lane"/>
    <s v="Fort Wayne"/>
    <s v="Indiana"/>
    <n v="46862"/>
    <s v="294 Anhalt Lane, Fort Wayne, Indiana 46862"/>
  </r>
  <r>
    <n v="1077"/>
    <x v="231"/>
    <n v="965"/>
    <s v="EB516"/>
    <n v="4"/>
    <s v="EB"/>
    <s v="eBooks"/>
    <s v="RTF Drones"/>
    <n v="16.989999999999998"/>
    <n v="67.959999999999994"/>
    <s v="Andonis"/>
    <s v="Barszczewski"/>
    <s v="abarszczewski6m@github.io"/>
    <s v="203-370-8808"/>
    <s v="8707 Eliot Crossing"/>
    <s v="Hartford"/>
    <s v="Connecticut"/>
    <n v="6105"/>
    <s v="8707 Eliot Crossing, Hartford, Connecticut 6105"/>
  </r>
  <r>
    <n v="1078"/>
    <x v="232"/>
    <n v="1018"/>
    <s v="DK201"/>
    <n v="2"/>
    <s v="DK"/>
    <s v="Drone Kits"/>
    <s v="BYOD-100"/>
    <n v="54"/>
    <n v="108"/>
    <s v="Dalenna"/>
    <s v="Oliver-Paull"/>
    <s v="doliverpaullmb@vinaora.com"/>
    <s v="260-830-9859"/>
    <s v="78 Park Meadow Avenue"/>
    <s v="Fort Wayne"/>
    <s v="Indiana"/>
    <n v="46896"/>
    <s v="78 Park Meadow Avenue, Fort Wayne, Indiana 46896"/>
  </r>
  <r>
    <n v="1079"/>
    <x v="232"/>
    <n v="37"/>
    <s v="DS302"/>
    <n v="3"/>
    <s v="DS"/>
    <s v="Drones"/>
    <s v="DC-304 Drone"/>
    <n v="395"/>
    <n v="1185"/>
    <s v="Othilie"/>
    <s v="Cicullo"/>
    <s v="ocicullonm@dmoz.org"/>
    <s v="260-886-4602"/>
    <s v="63 Burrows Parkway"/>
    <s v="Fort Wayne"/>
    <s v="Indiana"/>
    <n v="46896"/>
    <s v="63 Burrows Parkway, Fort Wayne, Indiana 46896"/>
  </r>
  <r>
    <n v="1080"/>
    <x v="232"/>
    <n v="974"/>
    <s v="DK209"/>
    <n v="5"/>
    <s v="DK"/>
    <s v="Drone Kits"/>
    <s v="BYOD-550"/>
    <n v="179"/>
    <n v="895"/>
    <s v="Leslie"/>
    <s v="Probet"/>
    <s v="lprobeten@youtube.com"/>
    <s v="509-781-2009"/>
    <s v="798 Dexter Terrace"/>
    <s v="Spokane"/>
    <s v="Washington"/>
    <n v="99260"/>
    <s v="798 Dexter Terrace, Spokane, Washington 99260"/>
  </r>
  <r>
    <n v="1081"/>
    <x v="232"/>
    <n v="1479"/>
    <s v="RS706"/>
    <n v="1"/>
    <s v="RS"/>
    <s v="Robots"/>
    <s v="RWW-75 Robot"/>
    <n v="883"/>
    <n v="883"/>
    <s v="Lilith"/>
    <s v="Hughes"/>
    <s v="lhughes8y@qq.com"/>
    <s v="602-833-7435"/>
    <s v="30 Surrey Trail"/>
    <s v="Phoenix"/>
    <s v="Arizona"/>
    <n v="85045"/>
    <s v="30 Surrey Trail, Phoenix, Arizona 85045"/>
  </r>
  <r>
    <n v="1082"/>
    <x v="233"/>
    <n v="379"/>
    <s v="DK208"/>
    <n v="4"/>
    <s v="DK"/>
    <s v="Drone Kits"/>
    <s v="BYOD-500"/>
    <n v="167"/>
    <n v="668"/>
    <s v="Alaster"/>
    <s v="Chesnay"/>
    <s v="achesnaymo@ebay.com"/>
    <s v="269-931-8671"/>
    <s v="83136 Northfield Avenue"/>
    <s v="Battle Creek"/>
    <s v="Michigan"/>
    <n v="49018"/>
    <s v="83136 Northfield Avenue, Battle Creek, Michigan 49018"/>
  </r>
  <r>
    <n v="1083"/>
    <x v="233"/>
    <n v="130"/>
    <s v="DS301"/>
    <n v="5"/>
    <s v="DS"/>
    <s v="Drones"/>
    <s v="DA-SA702 Drone"/>
    <n v="399"/>
    <n v="1995"/>
    <s v="Heidie"/>
    <s v="Winyard"/>
    <s v="hwinyardc4@i2i.jp"/>
    <s v="989-456-9563"/>
    <s v="902 Texas Pass"/>
    <s v="Saginaw"/>
    <s v="Michigan"/>
    <n v="48609"/>
    <s v="902 Texas Pass, Saginaw, Michigan 48609"/>
  </r>
  <r>
    <n v="1084"/>
    <x v="233"/>
    <n v="601"/>
    <s v="EB506"/>
    <n v="3"/>
    <s v="EB"/>
    <s v="eBooks"/>
    <s v="Delta Robots"/>
    <n v="16.989999999999998"/>
    <n v="50.97"/>
    <s v="Winnie"/>
    <s v="Mizzen"/>
    <s v="wmizzenjm@go.com"/>
    <s v="330-514-1664"/>
    <s v="60 Morningstar Lane"/>
    <s v="Youngstown"/>
    <s v="Ohio"/>
    <n v="44505"/>
    <s v="60 Morningstar Lane, Youngstown, Ohio 44505"/>
  </r>
  <r>
    <n v="1085"/>
    <x v="233"/>
    <n v="1837"/>
    <s v="EB518"/>
    <n v="2"/>
    <s v="EB"/>
    <s v="eBooks"/>
    <s v="Single Rotor Drones"/>
    <n v="14.99"/>
    <n v="29.98"/>
    <s v="Avrom"/>
    <s v="Fullagar"/>
    <s v="afullagarpv@tamu.edu"/>
    <s v="847-127-1340"/>
    <s v="9560 Summer Ridge Crossing"/>
    <s v="Schaumburg"/>
    <s v="Illinois"/>
    <n v="60193"/>
    <s v="9560 Summer Ridge Crossing, Schaumburg, Illinois 60193"/>
  </r>
  <r>
    <n v="1086"/>
    <x v="233"/>
    <n v="1549"/>
    <s v="EB514"/>
    <n v="4"/>
    <s v="EB"/>
    <s v="eBooks"/>
    <s v="Polar Robots"/>
    <n v="23.99"/>
    <n v="95.96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1087"/>
    <x v="233"/>
    <n v="494"/>
    <s v="BP107"/>
    <n v="5"/>
    <s v="BP"/>
    <s v="Blueprints"/>
    <s v="Ladybug Robot Blueprint"/>
    <n v="12"/>
    <n v="60"/>
    <s v="Ransom"/>
    <s v="Arthars"/>
    <s v="rarthars3e@mysql.com"/>
    <s v="713-512-9253"/>
    <s v="43 Mayfield Avenue"/>
    <s v="Humble"/>
    <s v="Texas"/>
    <n v="77346"/>
    <s v="43 Mayfield Avenue, Humble, Texas 77346"/>
  </r>
  <r>
    <n v="1088"/>
    <x v="233"/>
    <n v="545"/>
    <s v="EB518"/>
    <n v="5"/>
    <s v="EB"/>
    <s v="eBooks"/>
    <s v="Single Rotor Drones"/>
    <n v="14.99"/>
    <n v="74.95"/>
    <s v="Tessa"/>
    <s v="Charette"/>
    <s v="tcharette2c@google.com.br"/>
    <s v="330-632-5115"/>
    <s v="7289 Fuller Road"/>
    <s v="Akron"/>
    <s v="Ohio"/>
    <n v="44321"/>
    <s v="7289 Fuller Road, Akron, Ohio 44321"/>
  </r>
  <r>
    <n v="1089"/>
    <x v="234"/>
    <n v="1876"/>
    <s v="EB520"/>
    <n v="2"/>
    <s v="EB"/>
    <s v="eBooks"/>
    <s v="Understanding Arduino"/>
    <n v="17.5"/>
    <n v="35"/>
    <s v="Theda"/>
    <s v="Zimmerman"/>
    <s v="tzimmerman1p@multiply.com"/>
    <s v="859-659-2064"/>
    <s v="43885 Division Road"/>
    <s v="Lexington"/>
    <s v="Kentucky"/>
    <n v="40546"/>
    <s v="43885 Division Road, Lexington, Kentucky 40546"/>
  </r>
  <r>
    <n v="1090"/>
    <x v="235"/>
    <n v="542"/>
    <s v="DK201"/>
    <n v="4"/>
    <s v="DK"/>
    <s v="Drone Kits"/>
    <s v="BYOD-100"/>
    <n v="54"/>
    <n v="216"/>
    <s v="Berkie"/>
    <s v="Jentges"/>
    <s v="bjentgese8@deliciousdays.com"/>
    <s v="716-722-4068"/>
    <s v="85373 Del Sol Lane"/>
    <s v="Buffalo"/>
    <s v="New York"/>
    <n v="14276"/>
    <s v="85373 Del Sol Lane, Buffalo, New York 14276"/>
  </r>
  <r>
    <n v="1091"/>
    <x v="235"/>
    <n v="2047"/>
    <s v="BP110"/>
    <n v="2"/>
    <s v="BP"/>
    <s v="Blueprints"/>
    <s v="Sleepy Eye Blueprint"/>
    <n v="11.99"/>
    <n v="23.98"/>
    <s v="Eddie"/>
    <s v="Kennaway"/>
    <s v="ekennaway61@gnu.org"/>
    <s v="786-420-2319"/>
    <s v="38089 Stephen Circle"/>
    <s v="Miami"/>
    <s v="Florida"/>
    <n v="33164"/>
    <s v="38089 Stephen Circle, Miami, Florida 33164"/>
  </r>
  <r>
    <n v="1092"/>
    <x v="235"/>
    <n v="356"/>
    <s v="RK604"/>
    <n v="3"/>
    <s v="RK"/>
    <s v="Robot Kits"/>
    <s v="BYOR-2640S"/>
    <n v="189"/>
    <n v="567"/>
    <s v="Velma"/>
    <s v="Haws"/>
    <s v="vhawsii@engadget.com"/>
    <s v="916-354-0281"/>
    <s v="22479 Union Drive"/>
    <s v="Sacramento"/>
    <s v="California"/>
    <n v="94286"/>
    <s v="22479 Union Drive, Sacramento, California 94286"/>
  </r>
  <r>
    <n v="1093"/>
    <x v="235"/>
    <n v="886"/>
    <s v="DK205"/>
    <n v="4"/>
    <s v="DK"/>
    <s v="Drone Kits"/>
    <s v="BYOD-350"/>
    <n v="89.95"/>
    <n v="359.8"/>
    <s v="Ronny"/>
    <s v="Joannet"/>
    <s v="rjoannet8r@prnewswire.com"/>
    <s v="210-704-3087"/>
    <s v="53 Bunker Hill Avenue"/>
    <s v="San Antonio"/>
    <s v="Texas"/>
    <n v="78265"/>
    <s v="53 Bunker Hill Avenue, San Antonio, Texas 78265"/>
  </r>
  <r>
    <n v="1094"/>
    <x v="235"/>
    <n v="1102"/>
    <s v="RK602"/>
    <n v="6"/>
    <s v="RK"/>
    <s v="Robot Kits"/>
    <s v="BYOR-1000"/>
    <n v="189"/>
    <n v="1134"/>
    <s v="Roland"/>
    <s v="Shiel"/>
    <s v="rshielcz@photobucket.com"/>
    <s v="212-166-6213"/>
    <s v="41535 Havey Parkway"/>
    <s v="Brooklyn"/>
    <s v="New York"/>
    <n v="11247"/>
    <s v="41535 Havey Parkway, Brooklyn, New York 11247"/>
  </r>
  <r>
    <n v="1095"/>
    <x v="235"/>
    <n v="1716"/>
    <s v="DK203"/>
    <n v="4"/>
    <s v="DK"/>
    <s v="Drone Kits"/>
    <s v="BYOD-220"/>
    <n v="69"/>
    <n v="276"/>
    <s v="Vernon"/>
    <s v="de Almeida"/>
    <s v="vde2y@sciencedirect.com"/>
    <s v="215-340-0023"/>
    <s v="22 Atwood Terrace"/>
    <s v="Philadelphia"/>
    <s v="Pennsylvania"/>
    <n v="19131"/>
    <s v="22 Atwood Terrace, Philadelphia, Pennsylvania 19131"/>
  </r>
  <r>
    <n v="1096"/>
    <x v="235"/>
    <n v="793"/>
    <s v="DK202"/>
    <n v="4"/>
    <s v="DK"/>
    <s v="Drone Kits"/>
    <s v="BYOD-200"/>
    <n v="58.95"/>
    <n v="235.8"/>
    <s v="Fonzie"/>
    <s v="Casero"/>
    <s v="fcaseroes@cnet.com"/>
    <s v="309-854-3405"/>
    <s v="966 Lukken Parkway"/>
    <s v="Peoria"/>
    <s v="Illinois"/>
    <n v="61605"/>
    <s v="966 Lukken Parkway, Peoria, Illinois 61605"/>
  </r>
  <r>
    <n v="1097"/>
    <x v="235"/>
    <n v="185"/>
    <s v="EB516"/>
    <n v="3"/>
    <s v="EB"/>
    <s v="eBooks"/>
    <s v="RTF Drones"/>
    <n v="16.989999999999998"/>
    <n v="50.97"/>
    <s v="Umberto"/>
    <s v="Lamboll"/>
    <s v="ulamboll9z@sciencedirect.com"/>
    <s v="559-628-8903"/>
    <s v="552 Rockefeller Park"/>
    <s v="Fresno"/>
    <s v="California"/>
    <n v="93740"/>
    <s v="552 Rockefeller Park, Fresno, California 93740"/>
  </r>
  <r>
    <n v="1098"/>
    <x v="236"/>
    <n v="1480"/>
    <s v="BP101"/>
    <n v="2"/>
    <s v="BP"/>
    <s v="Blueprints"/>
    <s v="All Eyes Drone Blueprint"/>
    <n v="9.99"/>
    <n v="19.98"/>
    <s v="Bryna"/>
    <s v="Cumberpatch"/>
    <s v="bcumberpatchjr@auda.org.au"/>
    <s v="205-731-4813"/>
    <s v="6665 Marcy Street"/>
    <s v="Birmingham"/>
    <s v="Alabama"/>
    <n v="35225"/>
    <s v="6665 Marcy Street, Birmingham, Alabama 35225"/>
  </r>
  <r>
    <n v="1099"/>
    <x v="236"/>
    <n v="1732"/>
    <s v="TV803"/>
    <n v="5"/>
    <s v="TV"/>
    <s v="Training Videos"/>
    <s v="Cloud Computing"/>
    <n v="29.99"/>
    <n v="149.94999999999999"/>
    <s v="Brett"/>
    <s v="Blues"/>
    <s v="bbluesnx@scientificamerican.com"/>
    <s v="417-853-1183"/>
    <s v="60 Michigan Drive"/>
    <s v="Springfield"/>
    <s v="Missouri"/>
    <n v="65805"/>
    <s v="60 Michigan Drive, Springfield, Missouri 65805"/>
  </r>
  <r>
    <n v="1100"/>
    <x v="236"/>
    <n v="1679"/>
    <s v="DK206"/>
    <n v="4"/>
    <s v="DK"/>
    <s v="Drone Kits"/>
    <s v="BYOD-400"/>
    <n v="119"/>
    <n v="476"/>
    <s v="Carlie"/>
    <s v="Matthieson"/>
    <s v="cmatthiesonhg@oracle.com"/>
    <s v="952-319-3377"/>
    <s v="42363 Autumn Leaf Pass"/>
    <s v="Young America"/>
    <s v="Minnesota"/>
    <n v="55564"/>
    <s v="42363 Autumn Leaf Pass, Young America, Minnesota 55564"/>
  </r>
  <r>
    <n v="1101"/>
    <x v="236"/>
    <n v="287"/>
    <s v="BP108"/>
    <n v="4"/>
    <s v="BP"/>
    <s v="Blueprints"/>
    <s v="Panda Robot Blueprint"/>
    <n v="7.99"/>
    <n v="31.96"/>
    <s v="Elna"/>
    <s v="De Angelo"/>
    <s v="edew@nba.com"/>
    <s v="808-945-4067"/>
    <s v="78 Shasta Park"/>
    <s v="Honolulu"/>
    <s v="Hawaii"/>
    <n v="96820"/>
    <s v="78 Shasta Park, Honolulu, Hawaii 96820"/>
  </r>
  <r>
    <n v="1102"/>
    <x v="236"/>
    <n v="420"/>
    <s v="DK204"/>
    <n v="5"/>
    <s v="DK"/>
    <s v="Drone Kits"/>
    <s v="BYOD-300"/>
    <n v="89"/>
    <n v="445"/>
    <s v="Brigham"/>
    <s v="Kemet"/>
    <s v="bkemet2w@nbcnews.com"/>
    <s v="312-524-4519"/>
    <s v="436 Pawling Parkway"/>
    <s v="Chicago"/>
    <s v="Illinois"/>
    <n v="60609"/>
    <s v="436 Pawling Parkway, Chicago, Illinois 60609"/>
  </r>
  <r>
    <n v="1103"/>
    <x v="237"/>
    <n v="448"/>
    <s v="DS303"/>
    <n v="5"/>
    <s v="DS"/>
    <s v="Drones"/>
    <s v="DTD-7000 Drone"/>
    <n v="450"/>
    <n v="2250"/>
    <s v="Maud"/>
    <s v="Kattenhorn"/>
    <s v="mkattenhorn66@sfgate.com"/>
    <s v="480-353-2073"/>
    <s v="70301 Anthes Lane"/>
    <s v="Apache Junction"/>
    <s v="Arizona"/>
    <n v="85219"/>
    <s v="70301 Anthes Lane, Apache Junction, Arizona 85219"/>
  </r>
  <r>
    <n v="1104"/>
    <x v="237"/>
    <n v="66"/>
    <s v="RK604"/>
    <n v="3"/>
    <s v="RK"/>
    <s v="Robot Kits"/>
    <s v="BYOR-2640S"/>
    <n v="189"/>
    <n v="567"/>
    <s v="Nickolai"/>
    <s v="Briton"/>
    <s v="nbritonax@miibeian.gov.cn"/>
    <s v="408-960-9140"/>
    <s v="993 Pepper Wood Pass"/>
    <s v="San Jose"/>
    <s v="California"/>
    <n v="95155"/>
    <s v="993 Pepper Wood Pass, San Jose, California 95155"/>
  </r>
  <r>
    <n v="1105"/>
    <x v="237"/>
    <n v="818"/>
    <s v="EB504"/>
    <n v="4"/>
    <s v="EB"/>
    <s v="eBooks"/>
    <s v="Cartesian Robots"/>
    <n v="12.99"/>
    <n v="51.96"/>
    <s v="Reinwald"/>
    <s v="Alekseev"/>
    <s v="ralekseev5o@elpais.com"/>
    <s v="253-458-4383"/>
    <s v="33 Butterfield Avenue"/>
    <s v="Olympia"/>
    <s v="Washington"/>
    <n v="98516"/>
    <s v="33 Butterfield Avenue, Olympia, Washington 98516"/>
  </r>
  <r>
    <n v="1106"/>
    <x v="237"/>
    <n v="707"/>
    <s v="EB519"/>
    <n v="6"/>
    <s v="EB"/>
    <s v="eBooks"/>
    <s v="Spherical Robots"/>
    <n v="16.75"/>
    <n v="100.5"/>
    <s v="Dionne"/>
    <s v="Armytage"/>
    <s v="darmytagehc@mediafire.com"/>
    <s v="909-648-9952"/>
    <s v="637 Maple Plaza"/>
    <s v="Riverside"/>
    <s v="California"/>
    <n v="92505"/>
    <s v="637 Maple Plaza, Riverside, California 92505"/>
  </r>
  <r>
    <n v="1107"/>
    <x v="238"/>
    <n v="1504"/>
    <s v="RK606"/>
    <n v="2"/>
    <s v="RK"/>
    <s v="Robot Kits"/>
    <s v="BYOR-3535"/>
    <n v="225"/>
    <n v="450"/>
    <s v="Lorilee"/>
    <s v="Horsley"/>
    <s v="lhorsley6m@geocities.com"/>
    <s v="682-528-2406"/>
    <s v="1255 Waywood Center"/>
    <s v="Fort Worth"/>
    <s v="Texas"/>
    <n v="76198"/>
    <s v="1255 Waywood Center, Fort Worth, Texas 76198"/>
  </r>
  <r>
    <n v="1108"/>
    <x v="238"/>
    <n v="2005"/>
    <s v="DS301"/>
    <n v="2"/>
    <s v="DS"/>
    <s v="Drones"/>
    <s v="DA-SA702 Drone"/>
    <n v="399"/>
    <n v="798"/>
    <s v="Grady"/>
    <s v="Shand"/>
    <s v="gshandq@un.org"/>
    <s v="727-968-5991"/>
    <s v="1859 Petterle Circle"/>
    <s v="Saint Petersburg"/>
    <s v="Florida"/>
    <n v="33715"/>
    <s v="1859 Petterle Circle, Saint Petersburg, Florida 33715"/>
  </r>
  <r>
    <n v="1109"/>
    <x v="238"/>
    <n v="213"/>
    <s v="TV801"/>
    <n v="3"/>
    <s v="TV"/>
    <s v="Training Videos"/>
    <s v="Aerial Security"/>
    <n v="36.99"/>
    <n v="110.97"/>
    <s v="Isidor"/>
    <s v="Asman"/>
    <s v="iasman6a@wired.com"/>
    <s v="626-899-0980"/>
    <s v="5544 Cherokee Terrace"/>
    <s v="Pasadena"/>
    <s v="California"/>
    <n v="91125"/>
    <s v="5544 Cherokee Terrace, Pasadena, California 91125"/>
  </r>
  <r>
    <n v="1110"/>
    <x v="238"/>
    <n v="1335"/>
    <s v="TV804"/>
    <n v="3"/>
    <s v="TV"/>
    <s v="Training Videos"/>
    <s v="Drone Video Techniques"/>
    <n v="37.99"/>
    <n v="113.97"/>
    <s v="Elora"/>
    <s v="Ponde"/>
    <s v="epondei9@1688.com"/>
    <s v="516-770-7460"/>
    <s v="306 Burning Wood Pass"/>
    <s v="Port Washington"/>
    <s v="New York"/>
    <n v="11054"/>
    <s v="306 Burning Wood Pass, Port Washington, New York 11054"/>
  </r>
  <r>
    <n v="1111"/>
    <x v="238"/>
    <n v="666"/>
    <s v="DS301"/>
    <n v="3"/>
    <s v="DS"/>
    <s v="Drones"/>
    <s v="DA-SA702 Drone"/>
    <n v="399"/>
    <n v="1197"/>
    <s v="Swen"/>
    <s v="Godsell"/>
    <s v="sgodsell65@aol.com"/>
    <s v="704-375-4110"/>
    <s v="70676 Huxley Crossing"/>
    <s v="Charlotte"/>
    <s v="North Carolina"/>
    <n v="28220"/>
    <s v="70676 Huxley Crossing, Charlotte, North Carolina 28220"/>
  </r>
  <r>
    <n v="1112"/>
    <x v="239"/>
    <n v="1161"/>
    <s v="RS702"/>
    <n v="6"/>
    <s v="RS"/>
    <s v="Robots"/>
    <s v="MICR-23K Robot"/>
    <n v="899"/>
    <n v="5394"/>
    <s v="Gabie"/>
    <s v="Enoch"/>
    <s v="genochef@networkadvertising.org"/>
    <s v="813-179-7771"/>
    <s v="48 Crowley Drive"/>
    <s v="Zephyrhills"/>
    <s v="Florida"/>
    <n v="33543"/>
    <s v="48 Crowley Drive, Zephyrhills, Florida 33543"/>
  </r>
  <r>
    <n v="1113"/>
    <x v="239"/>
    <n v="522"/>
    <s v="RS707"/>
    <n v="3"/>
    <s v="RS"/>
    <s v="Robots"/>
    <s v="RXW-9807 Robot"/>
    <n v="599"/>
    <n v="1797"/>
    <s v="Patricia"/>
    <s v="Sherrott"/>
    <s v="psherrottp2@e-recht24.de"/>
    <s v="302-391-3666"/>
    <s v="8329 Sundown Alley"/>
    <s v="Newark"/>
    <s v="Delaware"/>
    <n v="19714"/>
    <s v="8329 Sundown Alley, Newark, Delaware 19714"/>
  </r>
  <r>
    <n v="1114"/>
    <x v="239"/>
    <n v="1582"/>
    <s v="EB511"/>
    <n v="1"/>
    <s v="EB"/>
    <s v="eBooks"/>
    <s v="Helicopter Drones"/>
    <n v="20.95"/>
    <n v="20.95"/>
    <s v="Kimberley"/>
    <s v="Lye"/>
    <s v="klyer8@fotki.com"/>
    <s v="315-853-9271"/>
    <s v="801 Buhler Court"/>
    <s v="Syracuse"/>
    <s v="New York"/>
    <n v="13205"/>
    <s v="801 Buhler Court, Syracuse, New York 13205"/>
  </r>
  <r>
    <n v="1115"/>
    <x v="239"/>
    <n v="319"/>
    <s v="DS305"/>
    <n v="3"/>
    <s v="DS"/>
    <s v="Drones"/>
    <s v="DTI-84 Drone"/>
    <n v="455"/>
    <n v="1365"/>
    <s v="Hartwell"/>
    <s v="Docwra"/>
    <s v="hdocwradl@discuz.net"/>
    <s v="303-385-4005"/>
    <s v="8844 Cascade Terrace"/>
    <s v="Denver"/>
    <s v="Colorado"/>
    <n v="80243"/>
    <s v="8844 Cascade Terrace, Denver, Colorado 80243"/>
  </r>
  <r>
    <n v="1116"/>
    <x v="240"/>
    <n v="1481"/>
    <s v="RK607"/>
    <n v="2"/>
    <s v="RK"/>
    <s v="Robot Kits"/>
    <s v="BYOR-4005"/>
    <n v="245"/>
    <n v="490"/>
    <s v="Viviyan"/>
    <s v="De Micoli"/>
    <s v="vdej0@live.com"/>
    <s v="915-511-3097"/>
    <s v="91 Johnson Center"/>
    <s v="El Paso"/>
    <s v="Texas"/>
    <n v="79994"/>
    <s v="91 Johnson Center, El Paso, Texas 79994"/>
  </r>
  <r>
    <n v="1117"/>
    <x v="240"/>
    <n v="1268"/>
    <s v="BP108"/>
    <n v="6"/>
    <s v="BP"/>
    <s v="Blueprints"/>
    <s v="Panda Robot Blueprint"/>
    <n v="7.99"/>
    <n v="47.94"/>
    <s v="Bev"/>
    <s v="Megainey"/>
    <s v="bmegaineyhk@blogtalkradio.com"/>
    <s v="978-932-7070"/>
    <s v="16 School Trail"/>
    <s v="Boston"/>
    <s v="Massachusetts"/>
    <n v="2283"/>
    <s v="16 School Trail, Boston, Massachusetts 2283"/>
  </r>
  <r>
    <n v="1118"/>
    <x v="240"/>
    <n v="314"/>
    <s v="EB511"/>
    <n v="1"/>
    <s v="EB"/>
    <s v="eBooks"/>
    <s v="Helicopter Drones"/>
    <n v="20.95"/>
    <n v="20.95"/>
    <s v="Morgen"/>
    <s v="Meneer"/>
    <s v="mmeneerkx@symantec.com"/>
    <s v="386-984-9215"/>
    <s v="19 Arkansas Lane"/>
    <s v="Daytona Beach"/>
    <s v="Florida"/>
    <n v="32128"/>
    <s v="19 Arkansas Lane, Daytona Beach, Florida 32128"/>
  </r>
  <r>
    <n v="1119"/>
    <x v="240"/>
    <n v="1016"/>
    <s v="RS704"/>
    <n v="5"/>
    <s v="RS"/>
    <s v="Robots"/>
    <s v="RLK-9920 Robot"/>
    <n v="699"/>
    <n v="3495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1120"/>
    <x v="241"/>
    <n v="788"/>
    <s v="DK208"/>
    <n v="3"/>
    <s v="DK"/>
    <s v="Drone Kits"/>
    <s v="BYOD-500"/>
    <n v="167"/>
    <n v="501"/>
    <s v="Mason"/>
    <s v="Caddan"/>
    <s v="mcaddan7a@tinyurl.com"/>
    <s v="770-960-6820"/>
    <s v="26 Steensland Way"/>
    <s v="Decatur"/>
    <s v="Georgia"/>
    <n v="30089"/>
    <s v="26 Steensland Way, Decatur, Georgia 30089"/>
  </r>
  <r>
    <n v="1121"/>
    <x v="241"/>
    <n v="1632"/>
    <s v="EB505"/>
    <n v="2"/>
    <s v="EB"/>
    <s v="eBooks"/>
    <s v="Delivery Drones"/>
    <n v="14.99"/>
    <n v="29.98"/>
    <s v="Marielle"/>
    <s v="Gasquoine"/>
    <s v="mgasquoinei8@yale.edu"/>
    <s v="281-283-3995"/>
    <s v="1967 Aberg Parkway"/>
    <s v="Spring"/>
    <s v="Texas"/>
    <n v="77386"/>
    <s v="1967 Aberg Parkway, Spring, Texas 77386"/>
  </r>
  <r>
    <n v="1122"/>
    <x v="242"/>
    <n v="1645"/>
    <s v="DK202"/>
    <n v="4"/>
    <s v="DK"/>
    <s v="Drone Kits"/>
    <s v="BYOD-200"/>
    <n v="58.95"/>
    <n v="235.8"/>
    <s v="Amberly"/>
    <s v="Corney"/>
    <s v="acorneyoq@uol.com.br"/>
    <s v="803-129-5432"/>
    <s v="47 Veith Junction"/>
    <s v="Columbia"/>
    <s v="South Carolina"/>
    <n v="29225"/>
    <s v="47 Veith Junction, Columbia, South Carolina 29225"/>
  </r>
  <r>
    <n v="1123"/>
    <x v="242"/>
    <n v="2025"/>
    <s v="TV808"/>
    <n v="2"/>
    <s v="TV"/>
    <s v="Training Videos"/>
    <s v="Robotic Essentials"/>
    <n v="34.99"/>
    <n v="69.98"/>
    <s v="Alfie"/>
    <s v="Dinse"/>
    <s v="adinsec8@cam.ac.uk"/>
    <s v="805-373-6557"/>
    <s v="76 7th Avenue"/>
    <s v="Simi Valley"/>
    <s v="California"/>
    <n v="93094"/>
    <s v="76 7th Avenue, Simi Valley, California 93094"/>
  </r>
  <r>
    <n v="1124"/>
    <x v="243"/>
    <n v="359"/>
    <s v="BP106"/>
    <n v="4"/>
    <s v="BP"/>
    <s v="Blueprints"/>
    <s v="Hexacopter Drone Blueprint"/>
    <n v="8.99"/>
    <n v="35.96"/>
    <s v="Quincey"/>
    <s v="Gowland"/>
    <s v="qgowlanddn@jalbum.net"/>
    <s v="479-642-9878"/>
    <s v="434 Everett Circle"/>
    <s v="Fort Smith"/>
    <s v="Arkansas"/>
    <n v="72905"/>
    <s v="434 Everett Circle, Fort Smith, Arkansas 72905"/>
  </r>
  <r>
    <n v="1125"/>
    <x v="243"/>
    <n v="864"/>
    <s v="DS304"/>
    <n v="3"/>
    <s v="DS"/>
    <s v="Drones"/>
    <s v="DTE-QFN20 Drone"/>
    <n v="250"/>
    <n v="750"/>
    <s v="Alina"/>
    <s v="Lockley"/>
    <s v="alockleyn8@behance.net"/>
    <s v="937-977-4017"/>
    <s v="5190 Prairieview Crossing"/>
    <s v="Dayton"/>
    <s v="Ohio"/>
    <n v="45408"/>
    <s v="5190 Prairieview Crossing, Dayton, Ohio 45408"/>
  </r>
  <r>
    <n v="1126"/>
    <x v="243"/>
    <n v="624"/>
    <s v="EB504"/>
    <n v="3"/>
    <s v="EB"/>
    <s v="eBooks"/>
    <s v="Cartesian Robots"/>
    <n v="12.99"/>
    <n v="38.97"/>
    <s v="Davy"/>
    <s v="Dunsmore"/>
    <s v="ddunsmorehu@deliciousdays.com"/>
    <s v="865-498-2284"/>
    <s v="585 Forster Lane"/>
    <s v="Knoxville"/>
    <s v="Tennessee"/>
    <n v="37939"/>
    <s v="585 Forster Lane, Knoxville, Tennessee 37939"/>
  </r>
  <r>
    <n v="1127"/>
    <x v="243"/>
    <n v="473"/>
    <s v="DK205"/>
    <n v="6"/>
    <s v="DK"/>
    <s v="Drone Kits"/>
    <s v="BYOD-350"/>
    <n v="89.95"/>
    <n v="539.70000000000005"/>
    <s v="Cher"/>
    <s v="Poole"/>
    <s v="cpoole8a@europa.eu"/>
    <s v="443-834-2340"/>
    <s v="64 Superior Avenue"/>
    <s v="Baltimore"/>
    <s v="Maryland"/>
    <n v="21211"/>
    <s v="64 Superior Avenue, Baltimore, Maryland 21211"/>
  </r>
  <r>
    <n v="1128"/>
    <x v="243"/>
    <n v="602"/>
    <s v="EB509"/>
    <n v="2"/>
    <s v="EB"/>
    <s v="eBooks"/>
    <s v="GPS Drones"/>
    <n v="19.989999999999998"/>
    <n v="39.979999999999997"/>
    <s v="Siffre"/>
    <s v="Hellcat"/>
    <s v="shellcatj9@economist.com"/>
    <s v="559-122-7163"/>
    <s v="5667 Troy Way"/>
    <s v="Fresno"/>
    <s v="California"/>
    <n v="93704"/>
    <s v="5667 Troy Way, Fresno, California 93704"/>
  </r>
  <r>
    <n v="1129"/>
    <x v="243"/>
    <n v="941"/>
    <s v="EB509"/>
    <n v="5"/>
    <s v="EB"/>
    <s v="eBooks"/>
    <s v="GPS Drones"/>
    <n v="19.989999999999998"/>
    <n v="99.949999999999989"/>
    <s v="Geri"/>
    <s v="Haddock"/>
    <s v="ghaddock54@live.com"/>
    <s v="501-406-6693"/>
    <s v="1842 Gale Place"/>
    <s v="North Little Rock"/>
    <s v="Arkansas"/>
    <n v="72199"/>
    <s v="1842 Gale Place, North Little Rock, Arkansas 72199"/>
  </r>
  <r>
    <n v="1130"/>
    <x v="243"/>
    <n v="1884"/>
    <s v="EB509"/>
    <n v="3"/>
    <s v="EB"/>
    <s v="eBooks"/>
    <s v="GPS Drones"/>
    <n v="19.989999999999998"/>
    <n v="59.97"/>
    <s v="Astrix"/>
    <s v="Fanning"/>
    <s v="afanning12@dmoz.org"/>
    <s v="817-897-1530"/>
    <s v="22 Garrison Hill"/>
    <s v="Arlington"/>
    <s v="Texas"/>
    <n v="76004"/>
    <s v="22 Garrison Hill, Arlington, Texas 76004"/>
  </r>
  <r>
    <n v="1131"/>
    <x v="243"/>
    <n v="1015"/>
    <s v="BP101"/>
    <n v="3"/>
    <s v="BP"/>
    <s v="Blueprints"/>
    <s v="All Eyes Drone Blueprint"/>
    <n v="9.99"/>
    <n v="29.97"/>
    <s v="Glynis"/>
    <s v="Laguerre"/>
    <s v="glaguerrej6@ftc.gov"/>
    <s v="336-838-2525"/>
    <s v="492 Arrowood Street"/>
    <s v="Winston Salem"/>
    <s v="North Carolina"/>
    <n v="27150"/>
    <s v="492 Arrowood Street, Winston Salem, North Carolina 27150"/>
  </r>
  <r>
    <n v="1132"/>
    <x v="243"/>
    <n v="1280"/>
    <s v="EB503"/>
    <n v="5"/>
    <s v="EB"/>
    <s v="eBooks"/>
    <s v="Building Your Own Drone"/>
    <n v="24.99"/>
    <n v="124.94999999999999"/>
    <s v="Nicola"/>
    <s v="Hullbrook"/>
    <s v="nhullbrooklj@accuweather.com"/>
    <s v="714-646-3179"/>
    <s v="129 Bartillon Court"/>
    <s v="Irvine"/>
    <s v="California"/>
    <n v="92717"/>
    <s v="129 Bartillon Court, Irvine, California 92717"/>
  </r>
  <r>
    <n v="1133"/>
    <x v="243"/>
    <n v="1787"/>
    <s v="RS703"/>
    <n v="3"/>
    <s v="RS"/>
    <s v="Robots"/>
    <s v="RCB-889 Robot"/>
    <n v="549"/>
    <n v="1647"/>
    <s v="Kienan"/>
    <s v="Agiolfinger"/>
    <s v="kagiolfingeri2@reverbnation.com"/>
    <s v="303-821-2331"/>
    <s v="1043 Goodland Road"/>
    <s v="Littleton"/>
    <s v="Colorado"/>
    <n v="80161"/>
    <s v="1043 Goodland Road, Littleton, Colorado 80161"/>
  </r>
  <r>
    <n v="1134"/>
    <x v="243"/>
    <n v="1227"/>
    <s v="RS702"/>
    <n v="3"/>
    <s v="RS"/>
    <s v="Robots"/>
    <s v="MICR-23K Robot"/>
    <n v="899"/>
    <n v="2697"/>
    <s v="Ravid"/>
    <s v="Scoines"/>
    <s v="rscoinesk6@blogspot.com"/>
    <s v="608-267-9606"/>
    <s v="773 Atwood Trail"/>
    <s v="Madison"/>
    <s v="Wisconsin"/>
    <n v="53779"/>
    <s v="773 Atwood Trail, Madison, Wisconsin 53779"/>
  </r>
  <r>
    <n v="1135"/>
    <x v="244"/>
    <n v="1883"/>
    <s v="BP108"/>
    <n v="6"/>
    <s v="BP"/>
    <s v="Blueprints"/>
    <s v="Panda Robot Blueprint"/>
    <n v="7.99"/>
    <n v="47.94"/>
    <s v="Hermie"/>
    <s v="Totterdill"/>
    <s v="htotterdillky@wordpress.org"/>
    <s v="817-604-2258"/>
    <s v="64 Valley Edge Court"/>
    <s v="Fort Worth"/>
    <s v="Texas"/>
    <n v="76121"/>
    <s v="64 Valley Edge Court, Fort Worth, Texas 76121"/>
  </r>
  <r>
    <n v="1136"/>
    <x v="244"/>
    <n v="72"/>
    <s v="BP105"/>
    <n v="3"/>
    <s v="BP"/>
    <s v="Blueprints"/>
    <s v="Creature Robot Arms Blueprint"/>
    <n v="12"/>
    <n v="36"/>
    <s v="Morgan"/>
    <s v="Manske"/>
    <s v="mmanske7c@amazonaws.com"/>
    <s v="508-205-2127"/>
    <s v="265 Surrey Park"/>
    <s v="Brockton"/>
    <s v="Massachusetts"/>
    <n v="2305"/>
    <s v="265 Surrey Park, Brockton, Massachusetts 2305"/>
  </r>
  <r>
    <n v="1137"/>
    <x v="244"/>
    <n v="404"/>
    <s v="TV806"/>
    <n v="3"/>
    <s v="TV"/>
    <s v="Training Videos"/>
    <s v="Mapping with Drones"/>
    <n v="49"/>
    <n v="147"/>
    <s v="Ajay"/>
    <s v="Hardy"/>
    <s v="ahardym@soup.io"/>
    <s v="608-191-8536"/>
    <s v="1632 Northland Lane"/>
    <s v="Madison"/>
    <s v="Wisconsin"/>
    <n v="53716"/>
    <s v="1632 Northland Lane, Madison, Wisconsin 53716"/>
  </r>
  <r>
    <n v="1138"/>
    <x v="244"/>
    <n v="864"/>
    <s v="RS703"/>
    <n v="4"/>
    <s v="RS"/>
    <s v="Robots"/>
    <s v="RCB-889 Robot"/>
    <n v="549"/>
    <n v="2196"/>
    <s v="Alina"/>
    <s v="Lockley"/>
    <s v="alockleyn8@behance.net"/>
    <s v="937-977-4017"/>
    <s v="5190 Prairieview Crossing"/>
    <s v="Dayton"/>
    <s v="Ohio"/>
    <n v="45408"/>
    <s v="5190 Prairieview Crossing, Dayton, Ohio 45408"/>
  </r>
  <r>
    <n v="1139"/>
    <x v="244"/>
    <n v="1661"/>
    <s v="DS306"/>
    <n v="4"/>
    <s v="DS"/>
    <s v="Drones"/>
    <s v="DX-145 Drone"/>
    <n v="250"/>
    <n v="1000"/>
    <s v="Robin"/>
    <s v="Scambler"/>
    <s v="rscamblernd@dedecms.com"/>
    <s v="505-180-0482"/>
    <s v="7610 Ohio Avenue"/>
    <s v="Albuquerque"/>
    <s v="New Mexico"/>
    <n v="87195"/>
    <s v="7610 Ohio Avenue, Albuquerque, New Mexico 87195"/>
  </r>
  <r>
    <n v="1140"/>
    <x v="244"/>
    <n v="107"/>
    <s v="RK606"/>
    <n v="1"/>
    <s v="RK"/>
    <s v="Robot Kits"/>
    <s v="BYOR-3535"/>
    <n v="225"/>
    <n v="225"/>
    <s v="Aurea"/>
    <s v="Bluschke"/>
    <s v="abluschkegz@narod.ru"/>
    <s v="408-265-6034"/>
    <s v="508 Graedel Plaza"/>
    <s v="San Jose"/>
    <s v="California"/>
    <n v="95123"/>
    <s v="508 Graedel Plaza, San Jose, California 95123"/>
  </r>
  <r>
    <n v="1141"/>
    <x v="244"/>
    <n v="1196"/>
    <s v="RS707"/>
    <n v="4"/>
    <s v="RS"/>
    <s v="Robots"/>
    <s v="RXW-9807 Robot"/>
    <n v="599"/>
    <n v="2396"/>
    <s v="Betsy"/>
    <s v="Buncombe"/>
    <s v="bbuncombeqn@goodreads.com"/>
    <s v="205-757-8485"/>
    <s v="30136 Fairview Hill"/>
    <s v="Birmingham"/>
    <s v="Alabama"/>
    <n v="35244"/>
    <s v="30136 Fairview Hill, Birmingham, Alabama 35244"/>
  </r>
  <r>
    <n v="1142"/>
    <x v="245"/>
    <n v="1768"/>
    <s v="TV813"/>
    <n v="2"/>
    <s v="TV"/>
    <s v="Training Videos"/>
    <s v="Virtual Reality Basics"/>
    <n v="29.99"/>
    <n v="59.98"/>
    <s v="Ring"/>
    <s v="Potticary"/>
    <s v="rpotticaryni@tinyurl.com"/>
    <s v="386-305-8707"/>
    <s v="91722 Dryden Park"/>
    <s v="Daytona Beach"/>
    <s v="Florida"/>
    <n v="32128"/>
    <s v="91722 Dryden Park, Daytona Beach, Florida 32128"/>
  </r>
  <r>
    <n v="1143"/>
    <x v="245"/>
    <n v="416"/>
    <s v="DS307"/>
    <n v="6"/>
    <s v="DS"/>
    <s v="Drones"/>
    <s v="MICR-564K Drone"/>
    <n v="499"/>
    <n v="2994"/>
    <s v="Kary"/>
    <s v="Pedro"/>
    <s v="kpedro46@blog.com"/>
    <s v="214-162-0767"/>
    <s v="665 Glacier Hill Avenue"/>
    <s v="Dallas"/>
    <s v="Texas"/>
    <n v="75323"/>
    <s v="665 Glacier Hill Avenue, Dallas, Texas 75323"/>
  </r>
  <r>
    <n v="1144"/>
    <x v="245"/>
    <n v="1444"/>
    <s v="TV813"/>
    <n v="5"/>
    <s v="TV"/>
    <s v="Training Videos"/>
    <s v="Virtual Reality Basics"/>
    <n v="29.99"/>
    <n v="149.94999999999999"/>
    <s v="Markos"/>
    <s v="Ede"/>
    <s v="mede1c@diigo.com"/>
    <s v="323-784-1145"/>
    <s v="74716 Mosinee Lane"/>
    <s v="North Hollywood"/>
    <s v="California"/>
    <n v="91606"/>
    <s v="74716 Mosinee Lane, North Hollywood, California 91606"/>
  </r>
  <r>
    <n v="1145"/>
    <x v="246"/>
    <n v="497"/>
    <s v="RS707"/>
    <n v="5"/>
    <s v="RS"/>
    <s v="Robots"/>
    <s v="RXW-9807 Robot"/>
    <n v="599"/>
    <n v="2995"/>
    <s v="Daron"/>
    <s v="McGrorty"/>
    <s v="dmcgrortyin@google.co.jp"/>
    <s v="908-904-6394"/>
    <s v="530 Lakewood Junction"/>
    <s v="Elizabeth"/>
    <s v="New Jersey"/>
    <n v="7208"/>
    <s v="530 Lakewood Junction, Elizabeth, New Jersey 7208"/>
  </r>
  <r>
    <n v="1146"/>
    <x v="246"/>
    <n v="1078"/>
    <s v="TV809"/>
    <n v="2"/>
    <s v="TV"/>
    <s v="Training Videos"/>
    <s v="Understanding 3D Printing"/>
    <n v="42.99"/>
    <n v="85.98"/>
    <s v="Johnathan"/>
    <s v="Ramsbotham"/>
    <s v="jramsbothamly@pagesperso-orange.fr"/>
    <s v="785-829-9822"/>
    <s v="793 Hanson Alley"/>
    <s v="Topeka"/>
    <s v="Kansas"/>
    <n v="66699"/>
    <s v="793 Hanson Alley, Topeka, Kansas 66699"/>
  </r>
  <r>
    <n v="1147"/>
    <x v="246"/>
    <n v="1856"/>
    <s v="DK207"/>
    <n v="1"/>
    <s v="DK"/>
    <s v="Drone Kits"/>
    <s v="BYOD-400S"/>
    <n v="129.94999999999999"/>
    <n v="129.94999999999999"/>
    <s v="Raf"/>
    <s v="Cokayne"/>
    <s v="rcokayneh6@sciencedaily.com"/>
    <s v="651-758-4753"/>
    <s v="61 Monterey Crossing"/>
    <s v="Saint Paul"/>
    <s v="Minnesota"/>
    <n v="55166"/>
    <s v="61 Monterey Crossing, Saint Paul, Minnesota 55166"/>
  </r>
  <r>
    <n v="1148"/>
    <x v="246"/>
    <n v="1500"/>
    <s v="RK602"/>
    <n v="5"/>
    <s v="RK"/>
    <s v="Robot Kits"/>
    <s v="BYOR-1000"/>
    <n v="189"/>
    <n v="945"/>
    <s v="Pattin"/>
    <s v="Wallman"/>
    <s v="pwallmanam@booking.com"/>
    <s v="203-658-1399"/>
    <s v="318 Anzinger Street"/>
    <s v="Stamford"/>
    <s v="Connecticut"/>
    <n v="6905"/>
    <s v="318 Anzinger Street, Stamford, Connecticut 6905"/>
  </r>
  <r>
    <n v="1149"/>
    <x v="246"/>
    <n v="574"/>
    <s v="EB504"/>
    <n v="2"/>
    <s v="EB"/>
    <s v="eBooks"/>
    <s v="Cartesian Robots"/>
    <n v="12.99"/>
    <n v="25.98"/>
    <s v="Bealle"/>
    <s v="Ferrolli"/>
    <s v="bferrolli8c@cbsnews.com"/>
    <s v="843-111-2279"/>
    <s v="1704 Cascade Terrace"/>
    <s v="Charleston"/>
    <s v="South Carolina"/>
    <n v="29424"/>
    <s v="1704 Cascade Terrace, Charleston, South Carolina 29424"/>
  </r>
  <r>
    <n v="1150"/>
    <x v="246"/>
    <n v="733"/>
    <s v="BP105"/>
    <n v="4"/>
    <s v="BP"/>
    <s v="Blueprints"/>
    <s v="Creature Robot Arms Blueprint"/>
    <n v="12"/>
    <n v="48"/>
    <s v="Mart"/>
    <s v="Bettis"/>
    <s v="mbettis6i@sciencedirect.com"/>
    <s v="316-415-9293"/>
    <s v="32 Corry Terrace"/>
    <s v="Wichita"/>
    <s v="Kansas"/>
    <n v="67220"/>
    <s v="32 Corry Terrace, Wichita, Kansas 67220"/>
  </r>
  <r>
    <n v="1151"/>
    <x v="246"/>
    <n v="1933"/>
    <s v="EB519"/>
    <n v="5"/>
    <s v="EB"/>
    <s v="eBooks"/>
    <s v="Spherical Robots"/>
    <n v="16.75"/>
    <n v="83.75"/>
    <s v="Welch"/>
    <s v="Boncore"/>
    <s v="wboncorenr@so-net.ne.jp"/>
    <s v="302-891-9870"/>
    <s v="695 Roth Place"/>
    <s v="Wilmington"/>
    <s v="Delaware"/>
    <n v="19892"/>
    <s v="695 Roth Place, Wilmington, Delaware 19892"/>
  </r>
  <r>
    <n v="1152"/>
    <x v="246"/>
    <n v="1845"/>
    <s v="DS303"/>
    <n v="6"/>
    <s v="DS"/>
    <s v="Drones"/>
    <s v="DTD-7000 Drone"/>
    <n v="450"/>
    <n v="2700"/>
    <s v="Marco"/>
    <s v="Fernley"/>
    <s v="mfernleyah@fastcompany.com"/>
    <s v="205-426-6515"/>
    <s v="285 Lunder Place"/>
    <s v="Birmingham"/>
    <s v="Alabama"/>
    <n v="35290"/>
    <s v="285 Lunder Place, Birmingham, Alabama 35290"/>
  </r>
  <r>
    <n v="1153"/>
    <x v="246"/>
    <n v="1482"/>
    <s v="EB520"/>
    <n v="2"/>
    <s v="EB"/>
    <s v="eBooks"/>
    <s v="Understanding Arduino"/>
    <n v="17.5"/>
    <n v="35"/>
    <s v="Gracie"/>
    <s v="Moens"/>
    <s v="gmoensqa@gnu.org"/>
    <s v="480-258-2950"/>
    <s v="8477 Farmco Point"/>
    <s v="Scottsdale"/>
    <s v="Arizona"/>
    <n v="85271"/>
    <s v="8477 Farmco Point, Scottsdale, Arizona 85271"/>
  </r>
  <r>
    <n v="1154"/>
    <x v="247"/>
    <n v="485"/>
    <s v="DK201"/>
    <n v="2"/>
    <s v="DK"/>
    <s v="Drone Kits"/>
    <s v="BYOD-100"/>
    <n v="54"/>
    <n v="108"/>
    <s v="Yvette"/>
    <s v="Mayze"/>
    <s v="ymayzebv@gravatar.com"/>
    <s v="410-627-0514"/>
    <s v="5445 Sullivan Park"/>
    <s v="Ridgely"/>
    <s v="Maryland"/>
    <n v="21684"/>
    <s v="5445 Sullivan Park, Ridgely, Maryland 21684"/>
  </r>
  <r>
    <n v="1155"/>
    <x v="247"/>
    <n v="894"/>
    <s v="DK207"/>
    <n v="3"/>
    <s v="DK"/>
    <s v="Drone Kits"/>
    <s v="BYOD-400S"/>
    <n v="129.94999999999999"/>
    <n v="389.84999999999997"/>
    <s v="Helli"/>
    <s v="Bamlet"/>
    <s v="hbamletr9@google.nl"/>
    <s v="712-962-2122"/>
    <s v="90 Dorton Road"/>
    <s v="Sioux City"/>
    <s v="Iowa"/>
    <n v="51105"/>
    <s v="90 Dorton Road, Sioux City, Iowa 51105"/>
  </r>
  <r>
    <n v="1156"/>
    <x v="247"/>
    <n v="1398"/>
    <s v="TV811"/>
    <n v="3"/>
    <s v="TV"/>
    <s v="Training Videos"/>
    <s v="Understanding Drone Regulations"/>
    <n v="27.5"/>
    <n v="82.5"/>
    <s v="Noam"/>
    <s v="Mariyushkin"/>
    <s v="nmariyushkinp6@instagram.com"/>
    <s v="502-808-7843"/>
    <s v="68063 Talisman Way"/>
    <s v="Louisville"/>
    <s v="Kentucky"/>
    <n v="40250"/>
    <s v="68063 Talisman Way, Louisville, Kentucky 40250"/>
  </r>
  <r>
    <n v="1157"/>
    <x v="247"/>
    <n v="1251"/>
    <s v="BP101"/>
    <n v="4"/>
    <s v="BP"/>
    <s v="Blueprints"/>
    <s v="All Eyes Drone Blueprint"/>
    <n v="9.99"/>
    <n v="39.96"/>
    <s v="Chrissie"/>
    <s v="Gothliff"/>
    <s v="cgothlifffm@jalbum.net"/>
    <s v="404-385-2460"/>
    <s v="2972 Ludington Point"/>
    <s v="Atlanta"/>
    <s v="Georgia"/>
    <n v="30386"/>
    <s v="2972 Ludington Point, Atlanta, Georgia 30386"/>
  </r>
  <r>
    <n v="1158"/>
    <x v="247"/>
    <n v="127"/>
    <s v="EB518"/>
    <n v="1"/>
    <s v="EB"/>
    <s v="eBooks"/>
    <s v="Single Rotor Drones"/>
    <n v="14.99"/>
    <n v="14.99"/>
    <s v="Riccardo"/>
    <s v="McMurtyr"/>
    <s v="rmcmurtyray@dot.gov"/>
    <s v="518-555-9659"/>
    <s v="39 Kenwood Circle"/>
    <s v="Albany"/>
    <s v="New York"/>
    <n v="12210"/>
    <s v="39 Kenwood Circle, Albany, New York 12210"/>
  </r>
  <r>
    <n v="1159"/>
    <x v="248"/>
    <n v="1225"/>
    <s v="BP110"/>
    <n v="2"/>
    <s v="BP"/>
    <s v="Blueprints"/>
    <s v="Sleepy Eye Blueprint"/>
    <n v="11.99"/>
    <n v="23.98"/>
    <s v="Chelsy"/>
    <s v="Collop"/>
    <s v="ccollopoi@delicious.com"/>
    <s v="412-943-7336"/>
    <s v="680 Bluestem Trail"/>
    <s v="Pittsburgh"/>
    <s v="Pennsylvania"/>
    <n v="15274"/>
    <s v="680 Bluestem Trail, Pittsburgh, Pennsylvania 15274"/>
  </r>
  <r>
    <n v="1160"/>
    <x v="248"/>
    <n v="1099"/>
    <s v="RS702"/>
    <n v="3"/>
    <s v="RS"/>
    <s v="Robots"/>
    <s v="MICR-23K Robot"/>
    <n v="899"/>
    <n v="2697"/>
    <s v="Tracy"/>
    <s v="Lynock"/>
    <s v="tlynock21@wunderground.com"/>
    <s v="916-277-7331"/>
    <s v="34657 Hintze Parkway"/>
    <s v="Chico"/>
    <s v="California"/>
    <n v="95973"/>
    <s v="34657 Hintze Parkway, Chico, California 95973"/>
  </r>
  <r>
    <n v="1161"/>
    <x v="249"/>
    <n v="308"/>
    <s v="RS707"/>
    <n v="3"/>
    <s v="RS"/>
    <s v="Robots"/>
    <s v="RXW-9807 Robot"/>
    <n v="599"/>
    <n v="1797"/>
    <s v="Babara"/>
    <s v="Abrahamsson"/>
    <s v="babrahamssonje@twitter.com"/>
    <s v="267-258-0401"/>
    <s v="1732 Pearson Court"/>
    <s v="Philadelphia"/>
    <s v="Pennsylvania"/>
    <n v="19104"/>
    <s v="1732 Pearson Court, Philadelphia, Pennsylvania 19104"/>
  </r>
  <r>
    <n v="1162"/>
    <x v="249"/>
    <n v="57"/>
    <s v="EB503"/>
    <n v="4"/>
    <s v="EB"/>
    <s v="eBooks"/>
    <s v="Building Your Own Drone"/>
    <n v="24.99"/>
    <n v="99.96"/>
    <s v="Angy"/>
    <s v="Millions"/>
    <s v="amillionspa@hc360.com"/>
    <s v="585-907-0841"/>
    <s v="28 Paget Parkway"/>
    <s v="Rochester"/>
    <s v="New York"/>
    <n v="14619"/>
    <s v="28 Paget Parkway, Rochester, New York 14619"/>
  </r>
  <r>
    <n v="1163"/>
    <x v="249"/>
    <n v="193"/>
    <s v="EB511"/>
    <n v="2"/>
    <s v="EB"/>
    <s v="eBooks"/>
    <s v="Helicopter Drones"/>
    <n v="20.95"/>
    <n v="41.9"/>
    <s v="Urbain"/>
    <s v="Tourry"/>
    <s v="utourrylr@delicious.com"/>
    <s v="254-171-4580"/>
    <s v="90249 Melody Court"/>
    <s v="Waco"/>
    <s v="Texas"/>
    <n v="76705"/>
    <s v="90249 Melody Court, Waco, Texas 76705"/>
  </r>
  <r>
    <n v="1164"/>
    <x v="250"/>
    <n v="312"/>
    <s v="TV807"/>
    <n v="3"/>
    <s v="TV"/>
    <s v="Training Videos"/>
    <s v="Open Source Code"/>
    <n v="32.950000000000003"/>
    <n v="98.850000000000009"/>
    <s v="Timmy"/>
    <s v="Toulch"/>
    <s v="ttoulchi5@ehow.com"/>
    <s v="602-174-5282"/>
    <s v="1237 Leroy Avenue"/>
    <s v="Phoenix"/>
    <s v="Arizona"/>
    <n v="85030"/>
    <s v="1237 Leroy Avenue, Phoenix, Arizona 85030"/>
  </r>
  <r>
    <n v="1165"/>
    <x v="250"/>
    <n v="1533"/>
    <s v="TV808"/>
    <n v="3"/>
    <s v="TV"/>
    <s v="Training Videos"/>
    <s v="Robotic Essentials"/>
    <n v="34.99"/>
    <n v="104.97"/>
    <s v="Cyrus"/>
    <s v="Ranking"/>
    <s v="crankingmd@shareasale.com"/>
    <s v="916-748-6202"/>
    <s v="58 Goodland Drive"/>
    <s v="Sacramento"/>
    <s v="California"/>
    <n v="94230"/>
    <s v="58 Goodland Drive, Sacramento, California 94230"/>
  </r>
  <r>
    <n v="1166"/>
    <x v="250"/>
    <n v="1663"/>
    <s v="BP102"/>
    <n v="4"/>
    <s v="BP"/>
    <s v="Blueprints"/>
    <s v="Bsquare Robot Blueprint"/>
    <n v="8.99"/>
    <n v="35.96"/>
    <s v="Stephenie"/>
    <s v="O' Liddy"/>
    <s v="sobu@squarespace.com"/>
    <s v="602-885-2988"/>
    <s v="232 Walton Lane"/>
    <s v="Phoenix"/>
    <s v="Arizona"/>
    <n v="85040"/>
    <s v="232 Walton Lane, Phoenix, Arizona 85040"/>
  </r>
  <r>
    <n v="1167"/>
    <x v="251"/>
    <n v="928"/>
    <s v="RK602"/>
    <n v="3"/>
    <s v="RK"/>
    <s v="Robot Kits"/>
    <s v="BYOR-1000"/>
    <n v="189"/>
    <n v="567"/>
    <s v="Lise"/>
    <s v="Jacklin"/>
    <s v="ljacklinci@hatena.ne.jp"/>
    <s v="619-375-2080"/>
    <s v="333 Rowland Plaza"/>
    <s v="San Diego"/>
    <s v="California"/>
    <n v="92186"/>
    <s v="333 Rowland Plaza, San Diego, California 92186"/>
  </r>
  <r>
    <n v="1168"/>
    <x v="251"/>
    <n v="1703"/>
    <s v="EB513"/>
    <n v="5"/>
    <s v="EB"/>
    <s v="eBooks"/>
    <s v="Photograph Drones"/>
    <n v="14.99"/>
    <n v="74.95"/>
    <s v="Ashton"/>
    <s v="Mansion"/>
    <s v="amansion85@china.com.cn"/>
    <s v="510-593-1754"/>
    <s v="8303 Golf Course Alley"/>
    <s v="Sacramento"/>
    <s v="California"/>
    <n v="95823"/>
    <s v="8303 Golf Course Alley, Sacramento, California 95823"/>
  </r>
  <r>
    <n v="1169"/>
    <x v="251"/>
    <n v="643"/>
    <s v="EB516"/>
    <n v="2"/>
    <s v="EB"/>
    <s v="eBooks"/>
    <s v="RTF Drones"/>
    <n v="16.989999999999998"/>
    <n v="33.979999999999997"/>
    <s v="Yevette"/>
    <s v="Harris"/>
    <s v="yharrisck@google.co.jp"/>
    <s v="502-903-9670"/>
    <s v="653 Superior Crossing"/>
    <s v="Louisville"/>
    <s v="Kentucky"/>
    <n v="40287"/>
    <s v="653 Superior Crossing, Louisville, Kentucky 40287"/>
  </r>
  <r>
    <n v="1170"/>
    <x v="251"/>
    <n v="1941"/>
    <s v="BP102"/>
    <n v="5"/>
    <s v="BP"/>
    <s v="Blueprints"/>
    <s v="Bsquare Robot Blueprint"/>
    <n v="8.99"/>
    <n v="44.95"/>
    <s v="Hetti"/>
    <s v="Capponer"/>
    <s v="hcapponer8k@deviantart.com"/>
    <s v="213-437-5475"/>
    <s v="64 Harper Avenue"/>
    <s v="Los Angeles"/>
    <s v="California"/>
    <n v="90055"/>
    <s v="64 Harper Avenue, Los Angeles, California 90055"/>
  </r>
  <r>
    <n v="1171"/>
    <x v="251"/>
    <n v="1501"/>
    <s v="EB502"/>
    <n v="2"/>
    <s v="EB"/>
    <s v="eBooks"/>
    <s v="Building Your First Robot"/>
    <n v="24.95"/>
    <n v="49.9"/>
    <s v="Yuri"/>
    <s v="Dudley"/>
    <s v="ydudley9o@salon.com"/>
    <s v="202-813-4251"/>
    <s v="45 Susan Place"/>
    <s v="Washington"/>
    <s v="District of Columbia"/>
    <n v="20268"/>
    <s v="45 Susan Place, Washington, District of Columbia 20268"/>
  </r>
  <r>
    <n v="1172"/>
    <x v="251"/>
    <n v="302"/>
    <s v="EB509"/>
    <n v="3"/>
    <s v="EB"/>
    <s v="eBooks"/>
    <s v="GPS Drones"/>
    <n v="19.989999999999998"/>
    <n v="59.97"/>
    <s v="Lewie"/>
    <s v="Roback"/>
    <s v="lrobacknn@newyorker.com"/>
    <s v="608-222-2920"/>
    <s v="458 Vernon Place"/>
    <s v="Madison"/>
    <s v="Wisconsin"/>
    <n v="53710"/>
    <s v="458 Vernon Place, Madison, Wisconsin 53710"/>
  </r>
  <r>
    <n v="1173"/>
    <x v="251"/>
    <n v="1158"/>
    <s v="TV809"/>
    <n v="2"/>
    <s v="TV"/>
    <s v="Training Videos"/>
    <s v="Understanding 3D Printing"/>
    <n v="42.99"/>
    <n v="85.98"/>
    <s v="Ernestus"/>
    <s v="Sandbrook"/>
    <s v="esandbrook9v@dagondesign.com"/>
    <s v="510-371-1633"/>
    <s v="6672 Basil Road"/>
    <s v="Hayward"/>
    <s v="California"/>
    <n v="94544"/>
    <s v="6672 Basil Road, Hayward, California 94544"/>
  </r>
  <r>
    <n v="1174"/>
    <x v="251"/>
    <n v="1039"/>
    <s v="TV810"/>
    <n v="4"/>
    <s v="TV"/>
    <s v="Training Videos"/>
    <s v="Understanding Automation"/>
    <n v="44.95"/>
    <n v="179.8"/>
    <s v="Audrie"/>
    <s v="Nuschke"/>
    <s v="anuschke5l@devhub.com"/>
    <s v="585-401-7814"/>
    <s v="85 Westend Point"/>
    <s v="Rochester"/>
    <s v="New York"/>
    <n v="14619"/>
    <s v="85 Westend Point, Rochester, New York 14619"/>
  </r>
  <r>
    <n v="1175"/>
    <x v="251"/>
    <n v="914"/>
    <s v="DK209"/>
    <n v="4"/>
    <s v="DK"/>
    <s v="Drone Kits"/>
    <s v="BYOD-550"/>
    <n v="179"/>
    <n v="716"/>
    <s v="Whitby"/>
    <s v="MacDowal"/>
    <s v="wmacdowalb6@themeforest.net"/>
    <s v="619-410-8955"/>
    <s v="55 Twin Pines Parkway"/>
    <s v="San Diego"/>
    <s v="California"/>
    <n v="92176"/>
    <s v="55 Twin Pines Parkway, San Diego, California 92176"/>
  </r>
  <r>
    <n v="1176"/>
    <x v="252"/>
    <n v="1012"/>
    <s v="DK209"/>
    <n v="2"/>
    <s v="DK"/>
    <s v="Drone Kits"/>
    <s v="BYOD-550"/>
    <n v="179"/>
    <n v="358"/>
    <s v="Berk"/>
    <s v="Feenan"/>
    <s v="bfeenanej@hc360.com"/>
    <s v="318-901-6582"/>
    <s v="29 Arizona Drive"/>
    <s v="Shreveport"/>
    <s v="Louisiana"/>
    <n v="71161"/>
    <s v="29 Arizona Drive, Shreveport, Louisiana 71161"/>
  </r>
  <r>
    <n v="1177"/>
    <x v="252"/>
    <n v="1331"/>
    <s v="RS706"/>
    <n v="5"/>
    <s v="RS"/>
    <s v="Robots"/>
    <s v="RWW-75 Robot"/>
    <n v="883"/>
    <n v="4415"/>
    <s v="Becka"/>
    <s v="Hegden"/>
    <s v="bhegden7x@scientificamerican.com"/>
    <s v="302-710-8827"/>
    <s v="60 Sauthoff Terrace"/>
    <s v="Newark"/>
    <s v="Delaware"/>
    <n v="19725"/>
    <s v="60 Sauthoff Terrace, Newark, Delaware 19725"/>
  </r>
  <r>
    <n v="1178"/>
    <x v="252"/>
    <n v="1862"/>
    <s v="TV809"/>
    <n v="4"/>
    <s v="TV"/>
    <s v="Training Videos"/>
    <s v="Understanding 3D Printing"/>
    <n v="42.99"/>
    <n v="171.96"/>
    <s v="Brnaba"/>
    <s v="Vasilechko"/>
    <s v="bvasilechkon8@unblog.fr"/>
    <s v="816-391-5666"/>
    <s v="71 Melody Park"/>
    <s v="Kansas City"/>
    <s v="Missouri"/>
    <n v="64136"/>
    <s v="71 Melody Park, Kansas City, Missouri 64136"/>
  </r>
  <r>
    <n v="1179"/>
    <x v="252"/>
    <n v="843"/>
    <s v="RK606"/>
    <n v="4"/>
    <s v="RK"/>
    <s v="Robot Kits"/>
    <s v="BYOR-3535"/>
    <n v="225"/>
    <n v="900"/>
    <s v="Sharleen"/>
    <s v="Ricciardo"/>
    <s v="sricciardo57@creativecommons.org"/>
    <s v="325-170-7863"/>
    <s v="871 Cody Circle"/>
    <s v="San Angelo"/>
    <s v="Texas"/>
    <n v="76905"/>
    <s v="871 Cody Circle, San Angelo, Texas 76905"/>
  </r>
  <r>
    <n v="1180"/>
    <x v="252"/>
    <n v="1339"/>
    <s v="TV807"/>
    <n v="5"/>
    <s v="TV"/>
    <s v="Training Videos"/>
    <s v="Open Source Code"/>
    <n v="32.950000000000003"/>
    <n v="164.75"/>
    <s v="Daven"/>
    <s v="Tondeur"/>
    <s v="dtondeura@baidu.com"/>
    <s v="903-501-4121"/>
    <s v="37 South Parkway"/>
    <s v="Longview"/>
    <s v="Texas"/>
    <n v="75605"/>
    <s v="37 South Parkway, Longview, Texas 75605"/>
  </r>
  <r>
    <n v="1181"/>
    <x v="252"/>
    <n v="237"/>
    <s v="DK202"/>
    <n v="5"/>
    <s v="DK"/>
    <s v="Drone Kits"/>
    <s v="BYOD-200"/>
    <n v="58.95"/>
    <n v="294.75"/>
    <s v="Amitie"/>
    <s v="Alyokhin"/>
    <s v="aalyokhinho@imageshack.us"/>
    <s v="215-968-5092"/>
    <s v="86840 Mayfield Trail"/>
    <s v="Philadelphia"/>
    <s v="Pennsylvania"/>
    <n v="19160"/>
    <s v="86840 Mayfield Trail, Philadelphia, Pennsylvania 19160"/>
  </r>
  <r>
    <n v="1182"/>
    <x v="253"/>
    <n v="152"/>
    <s v="RS702"/>
    <n v="4"/>
    <s v="RS"/>
    <s v="Robots"/>
    <s v="MICR-23K Robot"/>
    <n v="899"/>
    <n v="3596"/>
    <s v="Margaretta"/>
    <s v="Gales"/>
    <s v="mgales3v@123-reg.co.uk"/>
    <s v="626-430-8051"/>
    <s v="13515 Scoville Center"/>
    <s v="Alhambra"/>
    <s v="California"/>
    <n v="91841"/>
    <s v="13515 Scoville Center, Alhambra, California 91841"/>
  </r>
  <r>
    <n v="1183"/>
    <x v="253"/>
    <n v="1873"/>
    <s v="EB504"/>
    <n v="2"/>
    <s v="EB"/>
    <s v="eBooks"/>
    <s v="Cartesian Robots"/>
    <n v="12.99"/>
    <n v="25.98"/>
    <s v="Courtnay"/>
    <s v="Cassell"/>
    <s v="ccassellq3@japanpost.jp"/>
    <s v="781-658-7114"/>
    <s v="802 Oriole Avenue"/>
    <s v="Cambridge"/>
    <s v="Massachusetts"/>
    <n v="2142"/>
    <s v="802 Oriole Avenue, Cambridge, Massachusetts 2142"/>
  </r>
  <r>
    <n v="1184"/>
    <x v="253"/>
    <n v="112"/>
    <s v="TV808"/>
    <n v="3"/>
    <s v="TV"/>
    <s v="Training Videos"/>
    <s v="Robotic Essentials"/>
    <n v="34.99"/>
    <n v="104.97"/>
    <s v="Myriam"/>
    <s v="Ravenscroftt"/>
    <s v="mravenscrofttap@vinaora.com"/>
    <s v="402-701-2282"/>
    <s v="91864 Warner Way"/>
    <s v="Omaha"/>
    <s v="Nebraska"/>
    <n v="68110"/>
    <s v="91864 Warner Way, Omaha, Nebraska 68110"/>
  </r>
  <r>
    <n v="1185"/>
    <x v="254"/>
    <n v="102"/>
    <s v="RS707"/>
    <n v="5"/>
    <s v="RS"/>
    <s v="Robots"/>
    <s v="RXW-9807 Robot"/>
    <n v="599"/>
    <n v="2995"/>
    <s v="Carmine"/>
    <s v="Cruz"/>
    <s v="ccruzcn@ca.gov"/>
    <s v="415-232-2349"/>
    <s v="6334 Hazelcrest Crossing"/>
    <s v="San Francisco"/>
    <s v="California"/>
    <n v="94132"/>
    <s v="6334 Hazelcrest Crossing, San Francisco, California 94132"/>
  </r>
  <r>
    <n v="1186"/>
    <x v="254"/>
    <n v="1548"/>
    <s v="RS703"/>
    <n v="6"/>
    <s v="RS"/>
    <s v="Robots"/>
    <s v="RCB-889 Robot"/>
    <n v="549"/>
    <n v="3294"/>
    <s v="Jayson"/>
    <s v="By"/>
    <s v="jby72@ow.ly"/>
    <s v="518-744-9979"/>
    <s v="4511 Lighthouse Bay Plaza"/>
    <s v="Albany"/>
    <s v="New York"/>
    <n v="12237"/>
    <s v="4511 Lighthouse Bay Plaza, Albany, New York 12237"/>
  </r>
  <r>
    <n v="1187"/>
    <x v="254"/>
    <n v="229"/>
    <s v="EB519"/>
    <n v="3"/>
    <s v="EB"/>
    <s v="eBooks"/>
    <s v="Spherical Robots"/>
    <n v="16.75"/>
    <n v="50.25"/>
    <s v="Sibby"/>
    <s v="Fishe"/>
    <s v="sfishepe@163.com"/>
    <s v="646-291-0029"/>
    <s v="12881 Northwestern Street"/>
    <s v="New York City"/>
    <s v="New York"/>
    <n v="10060"/>
    <s v="12881 Northwestern Street, New York City, New York 10060"/>
  </r>
  <r>
    <n v="1188"/>
    <x v="254"/>
    <n v="603"/>
    <s v="EB509"/>
    <n v="2"/>
    <s v="EB"/>
    <s v="eBooks"/>
    <s v="GPS Drones"/>
    <n v="19.989999999999998"/>
    <n v="39.979999999999997"/>
    <s v="Merci"/>
    <s v="Anning"/>
    <s v="manningh7@nifty.com"/>
    <s v="302-243-6591"/>
    <s v="53420 Basil Point"/>
    <s v="Wilmington"/>
    <s v="Delaware"/>
    <n v="19897"/>
    <s v="53420 Basil Point, Wilmington, Delaware 19897"/>
  </r>
  <r>
    <n v="1189"/>
    <x v="255"/>
    <n v="1969"/>
    <s v="DK208"/>
    <n v="2"/>
    <s v="DK"/>
    <s v="Drone Kits"/>
    <s v="BYOD-500"/>
    <n v="167"/>
    <n v="334"/>
    <s v="Angel"/>
    <s v="Ainscow"/>
    <s v="aainscow1y@fastcompany.com"/>
    <s v="425-634-2972"/>
    <s v="25668 Hovde Crossing"/>
    <s v="Seattle"/>
    <s v="Washington"/>
    <n v="98140"/>
    <s v="25668 Hovde Crossing, Seattle, Washington 98140"/>
  </r>
  <r>
    <n v="1190"/>
    <x v="255"/>
    <n v="313"/>
    <s v="EB513"/>
    <n v="5"/>
    <s v="EB"/>
    <s v="eBooks"/>
    <s v="Photograph Drones"/>
    <n v="14.99"/>
    <n v="74.95"/>
    <s v="Nanny"/>
    <s v="Olsson"/>
    <s v="nolsson50@hc360.com"/>
    <s v="702-671-1145"/>
    <s v="613 Sage Way"/>
    <s v="Las Vegas"/>
    <s v="Nevada"/>
    <n v="89130"/>
    <s v="613 Sage Way, Las Vegas, Nevada 89130"/>
  </r>
  <r>
    <n v="1191"/>
    <x v="255"/>
    <n v="1621"/>
    <s v="TV804"/>
    <n v="5"/>
    <s v="TV"/>
    <s v="Training Videos"/>
    <s v="Drone Video Techniques"/>
    <n v="37.99"/>
    <n v="189.95000000000002"/>
    <s v="Mimi"/>
    <s v="Tomasik"/>
    <s v="mtomasik9i@shareasale.com"/>
    <s v="325-852-7266"/>
    <s v="30211 1st Drive"/>
    <s v="Abilene"/>
    <s v="Texas"/>
    <n v="79699"/>
    <s v="30211 1st Drive, Abilene, Texas 79699"/>
  </r>
  <r>
    <n v="1192"/>
    <x v="255"/>
    <n v="580"/>
    <s v="TV804"/>
    <n v="2"/>
    <s v="TV"/>
    <s v="Training Videos"/>
    <s v="Drone Video Techniques"/>
    <n v="37.99"/>
    <n v="75.98"/>
    <s v="Staci"/>
    <s v="Zollner"/>
    <s v="szollner5m@skype.com"/>
    <s v="619-789-1594"/>
    <s v="23281 Southridge Alley"/>
    <s v="San Diego"/>
    <s v="California"/>
    <n v="92105"/>
    <s v="23281 Southridge Alley, San Diego, California 92105"/>
  </r>
  <r>
    <n v="1193"/>
    <x v="255"/>
    <n v="858"/>
    <s v="EB503"/>
    <n v="5"/>
    <s v="EB"/>
    <s v="eBooks"/>
    <s v="Building Your Own Drone"/>
    <n v="24.99"/>
    <n v="124.94999999999999"/>
    <s v="Whitby"/>
    <s v="Hearse"/>
    <s v="whearseno@liveinternet.ru"/>
    <s v="386-736-9111"/>
    <s v="59559 Rieder Road"/>
    <s v="Daytona Beach"/>
    <s v="Florida"/>
    <n v="32128"/>
    <s v="59559 Rieder Road, Daytona Beach, Florida 32128"/>
  </r>
  <r>
    <n v="1194"/>
    <x v="255"/>
    <n v="1465"/>
    <s v="DS304"/>
    <n v="5"/>
    <s v="DS"/>
    <s v="Drones"/>
    <s v="DTE-QFN20 Drone"/>
    <n v="250"/>
    <n v="1250"/>
    <s v="Bee"/>
    <s v="Bockh"/>
    <s v="bbockhc0@jimdo.com"/>
    <s v="818-466-4284"/>
    <s v="26267 Esker Circle"/>
    <s v="Torrance"/>
    <s v="California"/>
    <n v="90510"/>
    <s v="26267 Esker Circle, Torrance, California 90510"/>
  </r>
  <r>
    <n v="1195"/>
    <x v="255"/>
    <n v="1119"/>
    <s v="EB506"/>
    <n v="6"/>
    <s v="EB"/>
    <s v="eBooks"/>
    <s v="Delta Robots"/>
    <n v="16.989999999999998"/>
    <n v="101.94"/>
    <s v="Godfry"/>
    <s v="Macenzy"/>
    <s v="gmacenzy8g@constantcontact.com"/>
    <s v="217-620-3248"/>
    <s v="61 Luster Avenue"/>
    <s v="Springfield"/>
    <s v="Illinois"/>
    <n v="62711"/>
    <s v="61 Luster Avenue, Springfield, Illinois 62711"/>
  </r>
  <r>
    <n v="1196"/>
    <x v="256"/>
    <n v="1039"/>
    <s v="RS707"/>
    <n v="4"/>
    <s v="RS"/>
    <s v="Robots"/>
    <s v="RXW-9807 Robot"/>
    <n v="599"/>
    <n v="2396"/>
    <s v="Audrie"/>
    <s v="Nuschke"/>
    <s v="anuschke5l@devhub.com"/>
    <s v="585-401-7814"/>
    <s v="85 Westend Point"/>
    <s v="Rochester"/>
    <s v="New York"/>
    <n v="14619"/>
    <s v="85 Westend Point, Rochester, New York 14619"/>
  </r>
  <r>
    <n v="1197"/>
    <x v="256"/>
    <n v="1230"/>
    <s v="EB507"/>
    <n v="3"/>
    <s v="EB"/>
    <s v="eBooks"/>
    <s v="Drone Building Essentials"/>
    <n v="13.99"/>
    <n v="41.97"/>
    <s v="Rosita"/>
    <s v="Baswall"/>
    <s v="rbaswall9t@topsy.com"/>
    <s v="718-552-1634"/>
    <s v="80410 Northfield Trail"/>
    <s v="Staten Island"/>
    <s v="New York"/>
    <n v="10305"/>
    <s v="80410 Northfield Trail, Staten Island, New York 10305"/>
  </r>
  <r>
    <n v="1198"/>
    <x v="256"/>
    <n v="1364"/>
    <s v="EB509"/>
    <n v="3"/>
    <s v="EB"/>
    <s v="eBooks"/>
    <s v="GPS Drones"/>
    <n v="19.989999999999998"/>
    <n v="59.97"/>
    <s v="Diahann"/>
    <s v="Harcourt"/>
    <s v="dharcourthv@is.gd"/>
    <s v="316-555-5313"/>
    <s v="2901 Sunnyside Trail"/>
    <s v="Wichita"/>
    <s v="Kansas"/>
    <n v="67260"/>
    <s v="2901 Sunnyside Trail, Wichita, Kansas 67260"/>
  </r>
  <r>
    <n v="1199"/>
    <x v="256"/>
    <n v="1158"/>
    <s v="BP110"/>
    <n v="4"/>
    <s v="BP"/>
    <s v="Blueprints"/>
    <s v="Sleepy Eye Blueprint"/>
    <n v="11.99"/>
    <n v="47.96"/>
    <s v="Ernestus"/>
    <s v="Sandbrook"/>
    <s v="esandbrook9v@dagondesign.com"/>
    <s v="510-371-1633"/>
    <s v="6672 Basil Road"/>
    <s v="Hayward"/>
    <s v="California"/>
    <n v="94544"/>
    <s v="6672 Basil Road, Hayward, California 94544"/>
  </r>
  <r>
    <n v="1200"/>
    <x v="257"/>
    <n v="1375"/>
    <s v="DK202"/>
    <n v="5"/>
    <s v="DK"/>
    <s v="Drone Kits"/>
    <s v="BYOD-200"/>
    <n v="58.95"/>
    <n v="294.75"/>
    <s v="Ailee"/>
    <s v="Chantrell"/>
    <s v="achantrell7i@pagesperso-orange.fr"/>
    <s v="402-408-1057"/>
    <s v="4717 Buena Vista Junction"/>
    <s v="Lincoln"/>
    <s v="Nebraska"/>
    <n v="68531"/>
    <s v="4717 Buena Vista Junction, Lincoln, Nebraska 68531"/>
  </r>
  <r>
    <n v="1201"/>
    <x v="257"/>
    <n v="283"/>
    <s v="TV807"/>
    <n v="4"/>
    <s v="TV"/>
    <s v="Training Videos"/>
    <s v="Open Source Code"/>
    <n v="32.950000000000003"/>
    <n v="131.80000000000001"/>
    <s v="Charmion"/>
    <s v="Le Gassick"/>
    <s v="clecm@miibeian.gov.cn"/>
    <s v="318-709-1564"/>
    <s v="245 Hovde Trail"/>
    <s v="Shreveport"/>
    <s v="Louisiana"/>
    <n v="71137"/>
    <s v="245 Hovde Trail, Shreveport, Louisiana 71137"/>
  </r>
  <r>
    <n v="1202"/>
    <x v="257"/>
    <n v="1900"/>
    <s v="BP106"/>
    <n v="5"/>
    <s v="BP"/>
    <s v="Blueprints"/>
    <s v="Hexacopter Drone Blueprint"/>
    <n v="8.99"/>
    <n v="44.95"/>
    <s v="Magdalen"/>
    <s v="Downing"/>
    <s v="mdowningi@creativecommons.org"/>
    <s v="602-272-4053"/>
    <s v="287 Brown Plaza"/>
    <s v="Phoenix"/>
    <s v="Arizona"/>
    <n v="85083"/>
    <s v="287 Brown Plaza, Phoenix, Arizona 85083"/>
  </r>
  <r>
    <n v="1203"/>
    <x v="258"/>
    <n v="2121"/>
    <s v="DK206"/>
    <n v="4"/>
    <s v="DK"/>
    <s v="Drone Kits"/>
    <s v="BYOD-400"/>
    <n v="119"/>
    <n v="476"/>
    <s v="Dorella"/>
    <s v="Saxton"/>
    <s v="dsaxton96@cornell.edu"/>
    <s v="404-165-3184"/>
    <s v="48 Prairieview Crossing"/>
    <s v="Duluth"/>
    <s v="Georgia"/>
    <n v="30096"/>
    <s v="48 Prairieview Crossing, Duluth, Georgia 30096"/>
  </r>
  <r>
    <n v="1204"/>
    <x v="258"/>
    <n v="2042"/>
    <s v="TV810"/>
    <n v="2"/>
    <s v="TV"/>
    <s v="Training Videos"/>
    <s v="Understanding Automation"/>
    <n v="44.95"/>
    <n v="89.9"/>
    <s v="Kaycee"/>
    <s v="Marshfield"/>
    <s v="kmarshfieldcs@jiathis.com"/>
    <s v="563-329-5171"/>
    <s v="6048 Crescent Oaks Avenue"/>
    <s v="Davenport"/>
    <s v="Iowa"/>
    <n v="52804"/>
    <s v="6048 Crescent Oaks Avenue, Davenport, Iowa 52804"/>
  </r>
  <r>
    <n v="1205"/>
    <x v="258"/>
    <n v="1659"/>
    <s v="EB503"/>
    <n v="3"/>
    <s v="EB"/>
    <s v="eBooks"/>
    <s v="Building Your Own Drone"/>
    <n v="24.99"/>
    <n v="74.97"/>
    <s v="Tadd"/>
    <s v="Ind"/>
    <s v="tindoo@globo.com"/>
    <s v="850-249-4444"/>
    <s v="596 Mccormick Way"/>
    <s v="Pensacola"/>
    <s v="Florida"/>
    <n v="32505"/>
    <s v="596 Mccormick Way, Pensacola, Florida 32505"/>
  </r>
  <r>
    <n v="1206"/>
    <x v="258"/>
    <n v="241"/>
    <s v="BP104"/>
    <n v="5"/>
    <s v="BP"/>
    <s v="Blueprints"/>
    <s v="Cat Robot Blueprint"/>
    <n v="4.99"/>
    <n v="24.950000000000003"/>
    <s v="Sara"/>
    <s v="Gruszka"/>
    <s v="sgruszkanv@yellowpages.com"/>
    <s v="773-719-5988"/>
    <s v="80942 Crest Line Crossing"/>
    <s v="Chicago"/>
    <s v="Illinois"/>
    <n v="60646"/>
    <s v="80942 Crest Line Crossing, Chicago, Illinois 60646"/>
  </r>
  <r>
    <n v="1207"/>
    <x v="258"/>
    <n v="997"/>
    <s v="TV805"/>
    <n v="3"/>
    <s v="TV"/>
    <s v="Training Videos"/>
    <s v="Industrial 3D Printing"/>
    <n v="49"/>
    <n v="147"/>
    <s v="Norris"/>
    <s v="Maven"/>
    <s v="nmaven3o@go.com"/>
    <s v="941-794-7947"/>
    <s v="142 Scoville Park"/>
    <s v="Sarasota"/>
    <s v="Florida"/>
    <n v="34276"/>
    <s v="142 Scoville Park, Sarasota, Florida 34276"/>
  </r>
  <r>
    <n v="1208"/>
    <x v="258"/>
    <n v="142"/>
    <s v="BP110"/>
    <n v="2"/>
    <s v="BP"/>
    <s v="Blueprints"/>
    <s v="Sleepy Eye Blueprint"/>
    <n v="11.99"/>
    <n v="23.98"/>
    <s v="Ezequiel"/>
    <s v="Blakeden"/>
    <s v="eblakedenhc@imgur.com"/>
    <s v="502-452-5341"/>
    <s v="24 Stone Corner Circle"/>
    <s v="Louisville"/>
    <s v="Kentucky"/>
    <n v="40287"/>
    <s v="24 Stone Corner Circle, Louisville, Kentucky 40287"/>
  </r>
  <r>
    <n v="1209"/>
    <x v="258"/>
    <n v="978"/>
    <s v="DK202"/>
    <n v="4"/>
    <s v="DK"/>
    <s v="Drone Kits"/>
    <s v="BYOD-200"/>
    <n v="58.95"/>
    <n v="235.8"/>
    <s v="Munmro"/>
    <s v="McConnell"/>
    <s v="mmcconnell2h@ning.com"/>
    <s v="520-791-7119"/>
    <s v="25 Maywood Point"/>
    <s v="Prescott"/>
    <s v="Arizona"/>
    <n v="86305"/>
    <s v="25 Maywood Point, Prescott, Arizona 86305"/>
  </r>
  <r>
    <n v="1210"/>
    <x v="259"/>
    <n v="422"/>
    <s v="RS704"/>
    <n v="2"/>
    <s v="RS"/>
    <s v="Robots"/>
    <s v="RLK-9920 Robot"/>
    <n v="699"/>
    <n v="1398"/>
    <s v="Lucita"/>
    <s v="Lesper"/>
    <s v="llespercx@com.com"/>
    <s v="515-193-2721"/>
    <s v="393 Holmberg Center"/>
    <s v="Des Moines"/>
    <s v="Iowa"/>
    <n v="50315"/>
    <s v="393 Holmberg Center, Des Moines, Iowa 50315"/>
  </r>
  <r>
    <n v="1211"/>
    <x v="259"/>
    <n v="1843"/>
    <s v="TV809"/>
    <n v="6"/>
    <s v="TV"/>
    <s v="Training Videos"/>
    <s v="Understanding 3D Printing"/>
    <n v="42.99"/>
    <n v="257.94"/>
    <s v="Maritsa"/>
    <s v="MacCaughan"/>
    <s v="mmaccaughanak@plala.or.jp"/>
    <s v="608-506-0124"/>
    <s v="1378 Corry Point"/>
    <s v="Madison"/>
    <s v="Wisconsin"/>
    <n v="53726"/>
    <s v="1378 Corry Point, Madison, Wisconsin 53726"/>
  </r>
  <r>
    <n v="1212"/>
    <x v="259"/>
    <n v="2000"/>
    <s v="DK207"/>
    <n v="5"/>
    <s v="DK"/>
    <s v="Drone Kits"/>
    <s v="BYOD-400S"/>
    <n v="129.94999999999999"/>
    <n v="649.75"/>
    <s v="Rhoda"/>
    <s v="Bagge"/>
    <s v="rbagge56@ucla.edu"/>
    <s v="651-770-1961"/>
    <s v="63 Summer Ridge Trail"/>
    <s v="Saint Paul"/>
    <s v="Minnesota"/>
    <n v="55166"/>
    <s v="63 Summer Ridge Trail, Saint Paul, Minnesota 55166"/>
  </r>
  <r>
    <n v="1213"/>
    <x v="259"/>
    <n v="235"/>
    <s v="RK605"/>
    <n v="2"/>
    <s v="RK"/>
    <s v="Robot Kits"/>
    <s v="BYOR-3000"/>
    <n v="214"/>
    <n v="428"/>
    <s v="Doe"/>
    <s v="O'Luby"/>
    <s v="doluby5t@pcworld.com"/>
    <s v="907-578-9972"/>
    <s v="3035 Sunfield Trail"/>
    <s v="Fairbanks"/>
    <s v="Alaska"/>
    <n v="99790"/>
    <s v="3035 Sunfield Trail, Fairbanks, Alaska 99790"/>
  </r>
  <r>
    <n v="1214"/>
    <x v="259"/>
    <n v="928"/>
    <s v="TV808"/>
    <n v="2"/>
    <s v="TV"/>
    <s v="Training Videos"/>
    <s v="Robotic Essentials"/>
    <n v="34.99"/>
    <n v="69.98"/>
    <s v="Lise"/>
    <s v="Jacklin"/>
    <s v="ljacklinci@hatena.ne.jp"/>
    <s v="619-375-2080"/>
    <s v="333 Rowland Plaza"/>
    <s v="San Diego"/>
    <s v="California"/>
    <n v="92186"/>
    <s v="333 Rowland Plaza, San Diego, California 92186"/>
  </r>
  <r>
    <n v="1215"/>
    <x v="259"/>
    <n v="1108"/>
    <s v="EB519"/>
    <n v="5"/>
    <s v="EB"/>
    <s v="eBooks"/>
    <s v="Spherical Robots"/>
    <n v="16.75"/>
    <n v="83.75"/>
    <s v="Kirsti"/>
    <s v="Clericoates"/>
    <s v="kclericoatesko@engadget.com"/>
    <s v="330-745-7299"/>
    <s v="43690 Continental Center"/>
    <s v="Youngstown"/>
    <s v="Ohio"/>
    <n v="44505"/>
    <s v="43690 Continental Center, Youngstown, Ohio 44505"/>
  </r>
  <r>
    <n v="1216"/>
    <x v="259"/>
    <n v="1694"/>
    <s v="TV809"/>
    <n v="4"/>
    <s v="TV"/>
    <s v="Training Videos"/>
    <s v="Understanding 3D Printing"/>
    <n v="42.99"/>
    <n v="171.96"/>
    <s v="Robinia"/>
    <s v="Balog"/>
    <s v="rbalogiw@arstechnica.com"/>
    <s v="205-133-6098"/>
    <s v="565 Fairfield Terrace"/>
    <s v="Birmingham"/>
    <s v="Alabama"/>
    <n v="35220"/>
    <s v="565 Fairfield Terrace, Birmingham, Alabama 35220"/>
  </r>
  <r>
    <n v="1217"/>
    <x v="260"/>
    <n v="615"/>
    <s v="EB512"/>
    <n v="4"/>
    <s v="EB"/>
    <s v="eBooks"/>
    <s v="Multi Rotor Drones"/>
    <n v="24.95"/>
    <n v="99.8"/>
    <s v="Zora"/>
    <s v="Rossetti"/>
    <s v="zrossettii7@wordpress.org"/>
    <s v="202-832-5341"/>
    <s v="83 Maywood Point"/>
    <s v="Washington"/>
    <s v="District of Columbia"/>
    <n v="20566"/>
    <s v="83 Maywood Point, Washington, District of Columbia 20566"/>
  </r>
  <r>
    <n v="1218"/>
    <x v="260"/>
    <n v="1277"/>
    <s v="BP101"/>
    <n v="5"/>
    <s v="BP"/>
    <s v="Blueprints"/>
    <s v="All Eyes Drone Blueprint"/>
    <n v="9.99"/>
    <n v="49.95"/>
    <s v="Sibelle"/>
    <s v="Vassie"/>
    <s v="svassie59@cam.ac.uk"/>
    <s v="408-645-0310"/>
    <s v="40 Alpine Way"/>
    <s v="San Jose"/>
    <s v="California"/>
    <n v="95118"/>
    <s v="40 Alpine Way, San Jose, California 95118"/>
  </r>
  <r>
    <n v="1219"/>
    <x v="260"/>
    <n v="1347"/>
    <s v="EB512"/>
    <n v="4"/>
    <s v="EB"/>
    <s v="eBooks"/>
    <s v="Multi Rotor Drones"/>
    <n v="24.95"/>
    <n v="99.8"/>
    <s v="Phaidra"/>
    <s v="Ingerson"/>
    <s v="pingerson9f@webmd.com"/>
    <s v="520-216-8240"/>
    <s v="968 Green Ridge Road"/>
    <s v="Tucson"/>
    <s v="Arizona"/>
    <n v="85748"/>
    <s v="968 Green Ridge Road, Tucson, Arizona 85748"/>
  </r>
  <r>
    <n v="1220"/>
    <x v="260"/>
    <n v="295"/>
    <s v="EB514"/>
    <n v="4"/>
    <s v="EB"/>
    <s v="eBooks"/>
    <s v="Polar Robots"/>
    <n v="23.99"/>
    <n v="95.96"/>
    <s v="Red"/>
    <s v="Winning"/>
    <s v="rwinning5s@buzzfeed.com"/>
    <s v="217-566-2153"/>
    <s v="6504 Fair Oaks Hill"/>
    <s v="Springfield"/>
    <s v="Illinois"/>
    <n v="62794"/>
    <s v="6504 Fair Oaks Hill, Springfield, Illinois 62794"/>
  </r>
  <r>
    <n v="1221"/>
    <x v="260"/>
    <n v="1334"/>
    <s v="RS704"/>
    <n v="4"/>
    <s v="RS"/>
    <s v="Robots"/>
    <s v="RLK-9920 Robot"/>
    <n v="699"/>
    <n v="2796"/>
    <s v="Adel"/>
    <s v="Duberry"/>
    <s v="aduberryoq@hugedomains.com"/>
    <s v="609-890-5816"/>
    <s v="925 4th Way"/>
    <s v="Trenton"/>
    <s v="New Jersey"/>
    <n v="8619"/>
    <s v="925 4th Way, Trenton, New Jersey 8619"/>
  </r>
  <r>
    <n v="1222"/>
    <x v="260"/>
    <n v="475"/>
    <s v="RS703"/>
    <n v="4"/>
    <s v="RS"/>
    <s v="Robots"/>
    <s v="RCB-889 Robot"/>
    <n v="549"/>
    <n v="2196"/>
    <s v="Gabriel"/>
    <s v="Gallaher"/>
    <s v="ggallaherhm@newsvine.com"/>
    <s v="602-754-4213"/>
    <s v="22 Karstens Terrace"/>
    <s v="Phoenix"/>
    <s v="Arizona"/>
    <n v="85053"/>
    <s v="22 Karstens Terrace, Phoenix, Arizona 85053"/>
  </r>
  <r>
    <n v="1223"/>
    <x v="261"/>
    <n v="267"/>
    <s v="DS304"/>
    <n v="2"/>
    <s v="DS"/>
    <s v="Drones"/>
    <s v="DTE-QFN20 Drone"/>
    <n v="250"/>
    <n v="500"/>
    <s v="Jeanine"/>
    <s v="Merit"/>
    <s v="jmeritib@sphinn.com"/>
    <s v="608-370-2421"/>
    <s v="171 Iowa Parkway"/>
    <s v="Madison"/>
    <s v="Wisconsin"/>
    <n v="53726"/>
    <s v="171 Iowa Parkway, Madison, Wisconsin 53726"/>
  </r>
  <r>
    <n v="1224"/>
    <x v="261"/>
    <n v="714"/>
    <s v="BP105"/>
    <n v="5"/>
    <s v="BP"/>
    <s v="Blueprints"/>
    <s v="Creature Robot Arms Blueprint"/>
    <n v="12"/>
    <n v="60"/>
    <s v="Kennie"/>
    <s v="Kington"/>
    <s v="kkington20@barnesandnoble.com"/>
    <s v="214-964-2586"/>
    <s v="82774 Lakewood Gardens Way"/>
    <s v="Dallas"/>
    <s v="Texas"/>
    <n v="75241"/>
    <s v="82774 Lakewood Gardens Way, Dallas, Texas 75241"/>
  </r>
  <r>
    <n v="1225"/>
    <x v="261"/>
    <n v="287"/>
    <s v="EB504"/>
    <n v="2"/>
    <s v="EB"/>
    <s v="eBooks"/>
    <s v="Cartesian Robots"/>
    <n v="12.99"/>
    <n v="25.98"/>
    <s v="Elna"/>
    <s v="De Angelo"/>
    <s v="edew@nba.com"/>
    <s v="808-945-4067"/>
    <s v="78 Shasta Park"/>
    <s v="Honolulu"/>
    <s v="Hawaii"/>
    <n v="96820"/>
    <s v="78 Shasta Park, Honolulu, Hawaii 96820"/>
  </r>
  <r>
    <n v="1226"/>
    <x v="261"/>
    <n v="307"/>
    <s v="TV811"/>
    <n v="2"/>
    <s v="TV"/>
    <s v="Training Videos"/>
    <s v="Understanding Drone Regulations"/>
    <n v="27.5"/>
    <n v="55"/>
    <s v="Jock"/>
    <s v="Spurett"/>
    <s v="jspurettt@exblog.jp"/>
    <s v="706-970-2520"/>
    <s v="54 Continental Hill"/>
    <s v="Columbus"/>
    <s v="Georgia"/>
    <n v="31904"/>
    <s v="54 Continental Hill, Columbus, Georgia 31904"/>
  </r>
  <r>
    <n v="1227"/>
    <x v="261"/>
    <n v="478"/>
    <s v="EB514"/>
    <n v="3"/>
    <s v="EB"/>
    <s v="eBooks"/>
    <s v="Polar Robots"/>
    <n v="23.99"/>
    <n v="71.97"/>
    <s v="Shell"/>
    <s v="Huyghe"/>
    <s v="shuyghe11@redcross.org"/>
    <s v="228-248-7197"/>
    <s v="93576 Talisman Center"/>
    <s v="Biloxi"/>
    <s v="Mississippi"/>
    <n v="39534"/>
    <s v="93576 Talisman Center, Biloxi, Mississippi 39534"/>
  </r>
  <r>
    <n v="1228"/>
    <x v="261"/>
    <n v="1898"/>
    <s v="EB511"/>
    <n v="2"/>
    <s v="EB"/>
    <s v="eBooks"/>
    <s v="Helicopter Drones"/>
    <n v="20.95"/>
    <n v="41.9"/>
    <s v="Orelee"/>
    <s v="Leeves"/>
    <s v="oleevesmc@naver.com"/>
    <s v="501-928-9385"/>
    <s v="1490 Stone Corner Point"/>
    <s v="Little Rock"/>
    <s v="Arkansas"/>
    <n v="72204"/>
    <s v="1490 Stone Corner Point, Little Rock, Arkansas 72204"/>
  </r>
  <r>
    <n v="1229"/>
    <x v="261"/>
    <n v="1128"/>
    <s v="EB509"/>
    <n v="1"/>
    <s v="EB"/>
    <s v="eBooks"/>
    <s v="GPS Drones"/>
    <n v="19.989999999999998"/>
    <n v="19.989999999999998"/>
    <s v="Konstanze"/>
    <s v="Hearse"/>
    <s v="khearsepd@jugem.jp"/>
    <s v="330-562-6385"/>
    <s v="6796 3rd Drive"/>
    <s v="Youngstown"/>
    <s v="Ohio"/>
    <n v="44511"/>
    <s v="6796 3rd Drive, Youngstown, Ohio 44511"/>
  </r>
  <r>
    <n v="1230"/>
    <x v="262"/>
    <n v="609"/>
    <s v="TV805"/>
    <n v="5"/>
    <s v="TV"/>
    <s v="Training Videos"/>
    <s v="Industrial 3D Printing"/>
    <n v="49"/>
    <n v="245"/>
    <s v="Tannie"/>
    <s v="Warlock"/>
    <s v="twarlock1x@geocities.com"/>
    <s v="330-458-1327"/>
    <s v="525 Little Fleur Terrace"/>
    <s v="Youngstown"/>
    <s v="Ohio"/>
    <n v="44505"/>
    <s v="525 Little Fleur Terrace, Youngstown, Ohio 44505"/>
  </r>
  <r>
    <n v="1231"/>
    <x v="263"/>
    <n v="604"/>
    <s v="EB503"/>
    <n v="2"/>
    <s v="EB"/>
    <s v="eBooks"/>
    <s v="Building Your Own Drone"/>
    <n v="24.99"/>
    <n v="49.98"/>
    <s v="Gale"/>
    <s v="Gallen"/>
    <s v="ggallene1@moonfruit.com"/>
    <s v="830-241-0916"/>
    <s v="672 Thierer Trail"/>
    <s v="San Antonio"/>
    <s v="Texas"/>
    <n v="78255"/>
    <s v="672 Thierer Trail, San Antonio, Texas 78255"/>
  </r>
  <r>
    <n v="1232"/>
    <x v="263"/>
    <n v="657"/>
    <s v="EB514"/>
    <n v="5"/>
    <s v="EB"/>
    <s v="eBooks"/>
    <s v="Polar Robots"/>
    <n v="23.99"/>
    <n v="119.94999999999999"/>
    <s v="Quincy"/>
    <s v="Gors"/>
    <s v="qgorsc3@wikipedia.org"/>
    <s v="302-330-6339"/>
    <s v="81035 Coolidge Way"/>
    <s v="Wilmington"/>
    <s v="Delaware"/>
    <n v="19897"/>
    <s v="81035 Coolidge Way, Wilmington, Delaware 19897"/>
  </r>
  <r>
    <n v="1233"/>
    <x v="264"/>
    <n v="1111"/>
    <s v="RS706"/>
    <n v="6"/>
    <s v="RS"/>
    <s v="Robots"/>
    <s v="RWW-75 Robot"/>
    <n v="883"/>
    <n v="5298"/>
    <s v="Chrysler"/>
    <s v="Chadwick"/>
    <s v="cchadwickg2@craigslist.org"/>
    <s v="661-262-2696"/>
    <s v="4171 Vidon Lane"/>
    <s v="Bakersfield"/>
    <s v="California"/>
    <n v="93399"/>
    <s v="4171 Vidon Lane, Bakersfield, California 93399"/>
  </r>
  <r>
    <n v="1234"/>
    <x v="264"/>
    <n v="193"/>
    <s v="DK202"/>
    <n v="6"/>
    <s v="DK"/>
    <s v="Drone Kits"/>
    <s v="BYOD-200"/>
    <n v="58.95"/>
    <n v="353.70000000000005"/>
    <s v="Urbain"/>
    <s v="Tourry"/>
    <s v="utourrylr@delicious.com"/>
    <s v="254-171-4580"/>
    <s v="90249 Melody Court"/>
    <s v="Waco"/>
    <s v="Texas"/>
    <n v="76705"/>
    <s v="90249 Melody Court, Waco, Texas 76705"/>
  </r>
  <r>
    <n v="1235"/>
    <x v="264"/>
    <n v="1500"/>
    <s v="BP110"/>
    <n v="5"/>
    <s v="BP"/>
    <s v="Blueprints"/>
    <s v="Sleepy Eye Blueprint"/>
    <n v="11.99"/>
    <n v="59.95"/>
    <s v="Pattin"/>
    <s v="Wallman"/>
    <s v="pwallmanam@booking.com"/>
    <s v="203-658-1399"/>
    <s v="318 Anzinger Street"/>
    <s v="Stamford"/>
    <s v="Connecticut"/>
    <n v="6905"/>
    <s v="318 Anzinger Street, Stamford, Connecticut 6905"/>
  </r>
  <r>
    <n v="1236"/>
    <x v="264"/>
    <n v="2094"/>
    <s v="RK605"/>
    <n v="4"/>
    <s v="RK"/>
    <s v="Robot Kits"/>
    <s v="BYOR-3000"/>
    <n v="214"/>
    <n v="856"/>
    <s v="Roi"/>
    <s v="Marchand"/>
    <s v="rmarchandhj@google.ru"/>
    <s v="970-826-7483"/>
    <s v="46653 Lunder Circle"/>
    <s v="Greeley"/>
    <s v="Colorado"/>
    <n v="80638"/>
    <s v="46653 Lunder Circle, Greeley, Colorado 80638"/>
  </r>
  <r>
    <n v="1237"/>
    <x v="264"/>
    <n v="239"/>
    <s v="TV803"/>
    <n v="2"/>
    <s v="TV"/>
    <s v="Training Videos"/>
    <s v="Cloud Computing"/>
    <n v="29.99"/>
    <n v="59.98"/>
    <s v="Karim"/>
    <s v="Coen"/>
    <s v="kcoen29@loc.gov"/>
    <s v="912-210-1194"/>
    <s v="6922 Golf View Junction"/>
    <s v="Savannah"/>
    <s v="Georgia"/>
    <n v="31405"/>
    <s v="6922 Golf View Junction, Savannah, Georgia 31405"/>
  </r>
  <r>
    <n v="1238"/>
    <x v="264"/>
    <n v="465"/>
    <s v="TV801"/>
    <n v="5"/>
    <s v="TV"/>
    <s v="Training Videos"/>
    <s v="Aerial Security"/>
    <n v="36.99"/>
    <n v="184.95000000000002"/>
    <s v="Germaine"/>
    <s v="Farran"/>
    <s v="gfarranbs@hugedomains.com"/>
    <s v="208-317-2219"/>
    <s v="464 Killdeer Pass"/>
    <s v="Boise"/>
    <s v="Idaho"/>
    <n v="83722"/>
    <s v="464 Killdeer Pass, Boise, Idaho 83722"/>
  </r>
  <r>
    <n v="1239"/>
    <x v="264"/>
    <n v="711"/>
    <s v="EB508"/>
    <n v="5"/>
    <s v="EB"/>
    <s v="eBooks"/>
    <s v="Fixed Wing Drones"/>
    <n v="15.5"/>
    <n v="77.5"/>
    <s v="Brittney"/>
    <s v="Whiteman"/>
    <s v="bwhitemanpf@dailymail.co.uk"/>
    <s v="509-388-3211"/>
    <s v="64 Iowa Pass"/>
    <s v="Spokane"/>
    <s v="Washington"/>
    <n v="99205"/>
    <s v="64 Iowa Pass, Spokane, Washington 99205"/>
  </r>
  <r>
    <n v="1240"/>
    <x v="264"/>
    <n v="111"/>
    <s v="BP110"/>
    <n v="3"/>
    <s v="BP"/>
    <s v="Blueprints"/>
    <s v="Sleepy Eye Blueprint"/>
    <n v="11.99"/>
    <n v="35.97"/>
    <s v="Neil"/>
    <s v="Pitsall"/>
    <s v="npitsalloa@baidu.com"/>
    <s v="772-401-1034"/>
    <s v="812 Londonderry Junction"/>
    <s v="Port Saint Lucie"/>
    <s v="Florida"/>
    <n v="34985"/>
    <s v="812 Londonderry Junction, Port Saint Lucie, Florida 34985"/>
  </r>
  <r>
    <n v="1241"/>
    <x v="264"/>
    <n v="1492"/>
    <s v="BP105"/>
    <n v="6"/>
    <s v="BP"/>
    <s v="Blueprints"/>
    <s v="Creature Robot Arms Blueprint"/>
    <n v="12"/>
    <n v="72"/>
    <s v="Cobbie"/>
    <s v="Tunny"/>
    <s v="ctunnyhk@nytimes.com"/>
    <s v="202-209-1121"/>
    <s v="2690 Grayhawk Way"/>
    <s v="Washington"/>
    <s v="District of Columbia"/>
    <n v="20591"/>
    <s v="2690 Grayhawk Way, Washington, District of Columbia 20591"/>
  </r>
  <r>
    <n v="1242"/>
    <x v="264"/>
    <n v="655"/>
    <s v="DK202"/>
    <n v="4"/>
    <s v="DK"/>
    <s v="Drone Kits"/>
    <s v="BYOD-200"/>
    <n v="58.95"/>
    <n v="235.8"/>
    <s v="Leif"/>
    <s v="Bleakley"/>
    <s v="lbleakley86@w3.org"/>
    <s v="314-621-3413"/>
    <s v="68562 Eastwood Pass"/>
    <s v="Saint Louis"/>
    <s v="Missouri"/>
    <n v="63126"/>
    <s v="68562 Eastwood Pass, Saint Louis, Missouri 63126"/>
  </r>
  <r>
    <n v="1243"/>
    <x v="265"/>
    <n v="836"/>
    <s v="RK606"/>
    <n v="1"/>
    <s v="RK"/>
    <s v="Robot Kits"/>
    <s v="BYOR-3535"/>
    <n v="225"/>
    <n v="225"/>
    <s v="Randolph"/>
    <s v="Seson"/>
    <s v="rseson7w@google.it"/>
    <s v="636-849-9769"/>
    <s v="58 Farmco Point"/>
    <s v="Saint Louis"/>
    <s v="Missouri"/>
    <n v="63131"/>
    <s v="58 Farmco Point, Saint Louis, Missouri 63131"/>
  </r>
  <r>
    <n v="1244"/>
    <x v="265"/>
    <n v="1072"/>
    <s v="BP106"/>
    <n v="5"/>
    <s v="BP"/>
    <s v="Blueprints"/>
    <s v="Hexacopter Drone Blueprint"/>
    <n v="8.99"/>
    <n v="44.95"/>
    <s v="Henrieta"/>
    <s v="Cubberley"/>
    <s v="hcubberley92@devhub.com"/>
    <s v="303-793-0781"/>
    <s v="90 Ludington Circle"/>
    <s v="Aurora"/>
    <s v="Colorado"/>
    <n v="80045"/>
    <s v="90 Ludington Circle, Aurora, Colorado 80045"/>
  </r>
  <r>
    <n v="1245"/>
    <x v="265"/>
    <n v="391"/>
    <s v="TV803"/>
    <n v="3"/>
    <s v="TV"/>
    <s v="Training Videos"/>
    <s v="Cloud Computing"/>
    <n v="29.99"/>
    <n v="89.97"/>
    <s v="Anitra"/>
    <s v="Colenutt"/>
    <s v="acolenuttmu@ask.com"/>
    <s v="216-591-0512"/>
    <s v="72 Springs Terrace"/>
    <s v="Cleveland"/>
    <s v="Ohio"/>
    <n v="44118"/>
    <s v="72 Springs Terrace, Cleveland, Ohio 44118"/>
  </r>
  <r>
    <n v="1246"/>
    <x v="265"/>
    <n v="569"/>
    <s v="RS704"/>
    <n v="3"/>
    <s v="RS"/>
    <s v="Robots"/>
    <s v="RLK-9920 Robot"/>
    <n v="699"/>
    <n v="2097"/>
    <s v="Persis"/>
    <s v="Christer"/>
    <s v="pchristerhx@businesswire.com"/>
    <s v="325-341-0824"/>
    <s v="15687 Del Sol Court"/>
    <s v="Abilene"/>
    <s v="Texas"/>
    <n v="79605"/>
    <s v="15687 Del Sol Court, Abilene, Texas 79605"/>
  </r>
  <r>
    <n v="1247"/>
    <x v="265"/>
    <n v="572"/>
    <s v="BP107"/>
    <n v="3"/>
    <s v="BP"/>
    <s v="Blueprints"/>
    <s v="Ladybug Robot Blueprint"/>
    <n v="12"/>
    <n v="36"/>
    <s v="Gabriel"/>
    <s v="Polini"/>
    <s v="gpolinidr@howstuffworks.com"/>
    <s v="972-141-8548"/>
    <s v="8562 Waxwing Alley"/>
    <s v="Garland"/>
    <s v="Texas"/>
    <n v="75044"/>
    <s v="8562 Waxwing Alley, Garland, Texas 75044"/>
  </r>
  <r>
    <n v="1248"/>
    <x v="265"/>
    <n v="1387"/>
    <s v="TV812"/>
    <n v="2"/>
    <s v="TV"/>
    <s v="Training Videos"/>
    <s v="Understanding Raspberry PI"/>
    <n v="28.99"/>
    <n v="57.98"/>
    <s v="Em"/>
    <s v="Heatherington"/>
    <s v="eheatherington2p@google.fr"/>
    <s v="402-204-9922"/>
    <s v="25448 Truax Alley"/>
    <s v="Omaha"/>
    <s v="Nebraska"/>
    <n v="68134"/>
    <s v="25448 Truax Alley, Omaha, Nebraska 68134"/>
  </r>
  <r>
    <n v="1249"/>
    <x v="266"/>
    <n v="715"/>
    <s v="RS702"/>
    <n v="2"/>
    <s v="RS"/>
    <s v="Robots"/>
    <s v="MICR-23K Robot"/>
    <n v="899"/>
    <n v="1798"/>
    <s v="Marty"/>
    <s v="Tokley"/>
    <s v="mtokley66@topsy.com"/>
    <s v="410-659-2397"/>
    <s v="9650 Nevada Road"/>
    <s v="Baltimore"/>
    <s v="Maryland"/>
    <n v="21265"/>
    <s v="9650 Nevada Road, Baltimore, Maryland 21265"/>
  </r>
  <r>
    <n v="1250"/>
    <x v="266"/>
    <n v="109"/>
    <s v="EB518"/>
    <n v="5"/>
    <s v="EB"/>
    <s v="eBooks"/>
    <s v="Single Rotor Drones"/>
    <n v="14.99"/>
    <n v="74.95"/>
    <s v="Maryl"/>
    <s v="Mathet"/>
    <s v="mmathetj1@cargocollective.com"/>
    <s v="704-292-9160"/>
    <s v="86184 Gerald Place"/>
    <s v="Charlotte"/>
    <s v="North Carolina"/>
    <n v="28289"/>
    <s v="86184 Gerald Place, Charlotte, North Carolina 28289"/>
  </r>
  <r>
    <n v="1251"/>
    <x v="266"/>
    <n v="775"/>
    <s v="TV807"/>
    <n v="2"/>
    <s v="TV"/>
    <s v="Training Videos"/>
    <s v="Open Source Code"/>
    <n v="32.950000000000003"/>
    <n v="65.900000000000006"/>
    <s v="Sabra"/>
    <s v="Battell"/>
    <s v="sbattellj4@soundcloud.com"/>
    <s v="210-304-4439"/>
    <s v="8522 Mcbride Circle"/>
    <s v="San Antonio"/>
    <s v="Texas"/>
    <n v="78235"/>
    <s v="8522 Mcbride Circle, San Antonio, Texas 78235"/>
  </r>
  <r>
    <n v="1252"/>
    <x v="267"/>
    <n v="273"/>
    <s v="RK606"/>
    <n v="6"/>
    <s v="RK"/>
    <s v="Robot Kits"/>
    <s v="BYOR-3535"/>
    <n v="225"/>
    <n v="1350"/>
    <s v="Olav"/>
    <s v="Wisbey"/>
    <s v="owisbeyr9@microsoft.com"/>
    <s v="309-910-6377"/>
    <s v="32 Anniversary Alley"/>
    <s v="Carol Stream"/>
    <s v="Illinois"/>
    <n v="60158"/>
    <s v="32 Anniversary Alley, Carol Stream, Illinois 60158"/>
  </r>
  <r>
    <n v="1253"/>
    <x v="267"/>
    <n v="440"/>
    <s v="EB516"/>
    <n v="1"/>
    <s v="EB"/>
    <s v="eBooks"/>
    <s v="RTF Drones"/>
    <n v="16.989999999999998"/>
    <n v="16.989999999999998"/>
    <s v="Dorian"/>
    <s v="Hakey"/>
    <s v="dhakey77@businessinsider.com"/>
    <s v="757-336-1891"/>
    <s v="8990 Hintze Road"/>
    <s v="Norfolk"/>
    <s v="Virginia"/>
    <n v="23509"/>
    <s v="8990 Hintze Road, Norfolk, Virginia 23509"/>
  </r>
  <r>
    <n v="1254"/>
    <x v="267"/>
    <n v="950"/>
    <s v="EB521"/>
    <n v="3"/>
    <s v="EB"/>
    <s v="eBooks"/>
    <s v="Understanding Artificial Intelligence"/>
    <n v="19.5"/>
    <n v="58.5"/>
    <s v="Winfield"/>
    <s v="Uren"/>
    <s v="wurenec@uiuc.edu"/>
    <s v="937-746-9437"/>
    <s v="33517 Mockingbird Alley"/>
    <s v="Dayton"/>
    <s v="Ohio"/>
    <n v="45490"/>
    <s v="33517 Mockingbird Alley, Dayton, Ohio 45490"/>
  </r>
  <r>
    <n v="1255"/>
    <x v="267"/>
    <n v="1631"/>
    <s v="TV806"/>
    <n v="4"/>
    <s v="TV"/>
    <s v="Training Videos"/>
    <s v="Mapping with Drones"/>
    <n v="49"/>
    <n v="196"/>
    <s v="Idalia"/>
    <s v="Arnowitz"/>
    <s v="iarnowitzn6@bloomberg.com"/>
    <s v="303-664-6664"/>
    <s v="37582 Alpine Parkway"/>
    <s v="Denver"/>
    <s v="Colorado"/>
    <n v="80291"/>
    <s v="37582 Alpine Parkway, Denver, Colorado 80291"/>
  </r>
  <r>
    <n v="1256"/>
    <x v="267"/>
    <n v="605"/>
    <s v="EB513"/>
    <n v="4"/>
    <s v="EB"/>
    <s v="eBooks"/>
    <s v="Photograph Drones"/>
    <n v="14.99"/>
    <n v="59.96"/>
    <s v="Armin"/>
    <s v="Measen"/>
    <s v="ameasenbt@hubpages.com"/>
    <s v="862-394-4120"/>
    <s v="934 Shasta Terrace"/>
    <s v="Newark"/>
    <s v="New Jersey"/>
    <n v="7195"/>
    <s v="934 Shasta Terrace, Newark, New Jersey 7195"/>
  </r>
  <r>
    <n v="1257"/>
    <x v="267"/>
    <n v="550"/>
    <s v="TV801"/>
    <n v="4"/>
    <s v="TV"/>
    <s v="Training Videos"/>
    <s v="Aerial Security"/>
    <n v="36.99"/>
    <n v="147.96"/>
    <s v="Sallyann"/>
    <s v="Revington"/>
    <s v="srevington5b@de.vu"/>
    <s v="205-266-7499"/>
    <s v="291 Farmco Plaza"/>
    <s v="Tuscaloosa"/>
    <s v="Alabama"/>
    <n v="35487"/>
    <s v="291 Farmco Plaza, Tuscaloosa, Alabama 35487"/>
  </r>
  <r>
    <n v="1258"/>
    <x v="268"/>
    <n v="1083"/>
    <s v="DK203"/>
    <n v="3"/>
    <s v="DK"/>
    <s v="Drone Kits"/>
    <s v="BYOD-220"/>
    <n v="69"/>
    <n v="207"/>
    <s v="Fiorenze"/>
    <s v="Uebel"/>
    <s v="fuebeli@army.mil"/>
    <s v="419-405-2775"/>
    <s v="244 Ohio Street"/>
    <s v="Lima"/>
    <s v="Ohio"/>
    <n v="45807"/>
    <s v="244 Ohio Street, Lima, Ohio 45807"/>
  </r>
  <r>
    <n v="1259"/>
    <x v="268"/>
    <n v="30"/>
    <s v="DK203"/>
    <n v="3"/>
    <s v="DK"/>
    <s v="Drone Kits"/>
    <s v="BYOD-220"/>
    <n v="69"/>
    <n v="207"/>
    <s v="Emelina"/>
    <s v="Nestle"/>
    <s v="enestle3o@mac.com"/>
    <s v="212-140-2024"/>
    <s v="79830 Prairieview Terrace"/>
    <s v="Jamaica"/>
    <s v="New York"/>
    <n v="11431"/>
    <s v="79830 Prairieview Terrace, Jamaica, New York 11431"/>
  </r>
  <r>
    <n v="1260"/>
    <x v="268"/>
    <n v="1845"/>
    <s v="TV807"/>
    <n v="5"/>
    <s v="TV"/>
    <s v="Training Videos"/>
    <s v="Open Source Code"/>
    <n v="32.950000000000003"/>
    <n v="164.75"/>
    <s v="Marco"/>
    <s v="Fernley"/>
    <s v="mfernleyah@fastcompany.com"/>
    <s v="205-426-6515"/>
    <s v="285 Lunder Place"/>
    <s v="Birmingham"/>
    <s v="Alabama"/>
    <n v="35290"/>
    <s v="285 Lunder Place, Birmingham, Alabama 35290"/>
  </r>
  <r>
    <n v="1261"/>
    <x v="268"/>
    <n v="77"/>
    <s v="RS703"/>
    <n v="4"/>
    <s v="RS"/>
    <s v="Robots"/>
    <s v="RCB-889 Robot"/>
    <n v="549"/>
    <n v="2196"/>
    <s v="Mair"/>
    <s v="Mallabar"/>
    <s v="mmallabarc5@buzzfeed.com"/>
    <s v="612-620-4583"/>
    <s v="26142 Eliot Center"/>
    <s v="Saint Paul"/>
    <s v="Minnesota"/>
    <n v="55108"/>
    <s v="26142 Eliot Center, Saint Paul, Minnesota 55108"/>
  </r>
  <r>
    <n v="1262"/>
    <x v="268"/>
    <n v="2114"/>
    <s v="TV804"/>
    <n v="2"/>
    <s v="TV"/>
    <s v="Training Videos"/>
    <s v="Drone Video Techniques"/>
    <n v="37.99"/>
    <n v="75.98"/>
    <s v="Des"/>
    <s v="Scrace"/>
    <s v="dscracehm@google.ru"/>
    <s v="979-530-8909"/>
    <s v="78 Gina Place"/>
    <s v="Houston"/>
    <s v="Texas"/>
    <n v="77040"/>
    <s v="78 Gina Place, Houston, Texas 77040"/>
  </r>
  <r>
    <n v="1263"/>
    <x v="269"/>
    <n v="1352"/>
    <s v="EB520"/>
    <n v="5"/>
    <s v="EB"/>
    <s v="eBooks"/>
    <s v="Understanding Arduino"/>
    <n v="17.5"/>
    <n v="87.5"/>
    <s v="Gratiana"/>
    <s v="Atwood"/>
    <s v="gatwood6i@stanford.edu"/>
    <s v="414-624-7175"/>
    <s v="31 Stephen Trail"/>
    <s v="Milwaukee"/>
    <s v="Wisconsin"/>
    <n v="53234"/>
    <s v="31 Stephen Trail, Milwaukee, Wisconsin 53234"/>
  </r>
  <r>
    <n v="1264"/>
    <x v="269"/>
    <n v="1255"/>
    <s v="DK206"/>
    <n v="2"/>
    <s v="DK"/>
    <s v="Drone Kits"/>
    <s v="BYOD-400"/>
    <n v="119"/>
    <n v="238"/>
    <s v="Kelley"/>
    <s v="Essame"/>
    <s v="kessamehc@github.com"/>
    <s v="469-675-2233"/>
    <s v="296 Canary Court"/>
    <s v="Dallas"/>
    <s v="Texas"/>
    <n v="75241"/>
    <s v="296 Canary Court, Dallas, Texas 75241"/>
  </r>
  <r>
    <n v="1265"/>
    <x v="269"/>
    <n v="1072"/>
    <s v="TV803"/>
    <n v="3"/>
    <s v="TV"/>
    <s v="Training Videos"/>
    <s v="Cloud Computing"/>
    <n v="29.99"/>
    <n v="89.97"/>
    <s v="Henrieta"/>
    <s v="Cubberley"/>
    <s v="hcubberley92@devhub.com"/>
    <s v="303-793-0781"/>
    <s v="90 Ludington Circle"/>
    <s v="Aurora"/>
    <s v="Colorado"/>
    <n v="80045"/>
    <s v="90 Ludington Circle, Aurora, Colorado 80045"/>
  </r>
  <r>
    <n v="1266"/>
    <x v="270"/>
    <n v="1646"/>
    <s v="DS305"/>
    <n v="3"/>
    <s v="DS"/>
    <s v="Drones"/>
    <s v="DTI-84 Drone"/>
    <n v="455"/>
    <n v="1365"/>
    <s v="Eugenia"/>
    <s v="Casale"/>
    <s v="ecasaleql@nhs.uk"/>
    <s v="504-459-0702"/>
    <s v="847 North Parkway"/>
    <s v="New Orleans"/>
    <s v="Louisiana"/>
    <n v="70179"/>
    <s v="847 North Parkway, New Orleans, Louisiana 70179"/>
  </r>
  <r>
    <n v="1267"/>
    <x v="270"/>
    <n v="1386"/>
    <s v="TV807"/>
    <n v="4"/>
    <s v="TV"/>
    <s v="Training Videos"/>
    <s v="Open Source Code"/>
    <n v="32.950000000000003"/>
    <n v="131.80000000000001"/>
    <s v="Miltie"/>
    <s v="Menlove"/>
    <s v="mmenlovelb@sbwire.com"/>
    <s v="559-325-0924"/>
    <s v="6792 International Lane"/>
    <s v="Fresno"/>
    <s v="California"/>
    <n v="93786"/>
    <s v="6792 International Lane, Fresno, California 93786"/>
  </r>
  <r>
    <n v="1268"/>
    <x v="270"/>
    <n v="272"/>
    <s v="TV811"/>
    <n v="3"/>
    <s v="TV"/>
    <s v="Training Videos"/>
    <s v="Understanding Drone Regulations"/>
    <n v="27.5"/>
    <n v="82.5"/>
    <s v="Hendrika"/>
    <s v="Charlo"/>
    <s v="hcharlor3@hao123.com"/>
    <s v="925-640-5798"/>
    <s v="25 Elka Drive"/>
    <s v="Concord"/>
    <s v="California"/>
    <n v="94522"/>
    <s v="25 Elka Drive, Concord, California 94522"/>
  </r>
  <r>
    <n v="1269"/>
    <x v="270"/>
    <n v="1716"/>
    <s v="EB513"/>
    <n v="1"/>
    <s v="EB"/>
    <s v="eBooks"/>
    <s v="Photograph Drones"/>
    <n v="14.99"/>
    <n v="14.99"/>
    <s v="Vernon"/>
    <s v="de Almeida"/>
    <s v="vde2y@sciencedirect.com"/>
    <s v="215-340-0023"/>
    <s v="22 Atwood Terrace"/>
    <s v="Philadelphia"/>
    <s v="Pennsylvania"/>
    <n v="19131"/>
    <s v="22 Atwood Terrace, Philadelphia, Pennsylvania 19131"/>
  </r>
  <r>
    <n v="1270"/>
    <x v="270"/>
    <n v="54"/>
    <s v="RK603"/>
    <n v="3"/>
    <s v="RK"/>
    <s v="Robot Kits"/>
    <s v="BYOR-1500"/>
    <n v="189"/>
    <n v="567"/>
    <s v="Chaunce"/>
    <s v="Pardi"/>
    <s v="cpardidp@wordpress.com"/>
    <s v="605-320-8491"/>
    <s v="81853 Lighthouse Bay Road"/>
    <s v="Sioux Falls"/>
    <s v="South Dakota"/>
    <n v="57193"/>
    <s v="81853 Lighthouse Bay Road, Sioux Falls, South Dakota 57193"/>
  </r>
  <r>
    <n v="1271"/>
    <x v="270"/>
    <n v="316"/>
    <s v="TV804"/>
    <n v="2"/>
    <s v="TV"/>
    <s v="Training Videos"/>
    <s v="Drone Video Techniques"/>
    <n v="37.99"/>
    <n v="75.98"/>
    <s v="Richie"/>
    <s v="Domoney"/>
    <s v="rdomoney10@washingtonpost.com"/>
    <s v="919-366-1962"/>
    <s v="38 Maple Avenue"/>
    <s v="Raleigh"/>
    <s v="North Carolina"/>
    <n v="27605"/>
    <s v="38 Maple Avenue, Raleigh, North Carolina 27605"/>
  </r>
  <r>
    <n v="1272"/>
    <x v="271"/>
    <n v="599"/>
    <s v="EB511"/>
    <n v="4"/>
    <s v="EB"/>
    <s v="eBooks"/>
    <s v="Helicopter Drones"/>
    <n v="20.95"/>
    <n v="83.8"/>
    <s v="Ricky"/>
    <s v="Hutchin"/>
    <s v="rhutchin7y@springer.com"/>
    <s v="202-123-8111"/>
    <s v="5759 Independence Drive"/>
    <s v="Washington"/>
    <s v="District of Columbia"/>
    <n v="20436"/>
    <s v="5759 Independence Drive, Washington, District of Columbia 20436"/>
  </r>
  <r>
    <n v="1273"/>
    <x v="271"/>
    <n v="802"/>
    <s v="DS307"/>
    <n v="4"/>
    <s v="DS"/>
    <s v="Drones"/>
    <s v="MICR-564K Drone"/>
    <n v="499"/>
    <n v="1996"/>
    <s v="Boyce"/>
    <s v="Sorton"/>
    <s v="bsortongk@amazon.de"/>
    <s v="701-832-6745"/>
    <s v="750 Utah Plaza"/>
    <s v="Bismarck"/>
    <s v="North Dakota"/>
    <n v="58505"/>
    <s v="750 Utah Plaza, Bismarck, North Dakota 58505"/>
  </r>
  <r>
    <n v="1274"/>
    <x v="271"/>
    <n v="162"/>
    <s v="EB517"/>
    <n v="3"/>
    <s v="EB"/>
    <s v="eBooks"/>
    <s v="SCARA Robots"/>
    <n v="19.5"/>
    <n v="58.5"/>
    <s v="Gabrielle"/>
    <s v="Willans"/>
    <s v="gwillansih@yahoo.com"/>
    <s v="503-181-7765"/>
    <s v="49 Kingsford Road"/>
    <s v="Beaverton"/>
    <s v="Oregon"/>
    <n v="97075"/>
    <s v="49 Kingsford Road, Beaverton, Oregon 97075"/>
  </r>
  <r>
    <n v="1275"/>
    <x v="271"/>
    <n v="1607"/>
    <s v="EB517"/>
    <n v="2"/>
    <s v="EB"/>
    <s v="eBooks"/>
    <s v="SCARA Robots"/>
    <n v="19.5"/>
    <n v="39"/>
    <s v="Junie"/>
    <s v="Linnard"/>
    <s v="jlinnard3f@plala.or.jp"/>
    <s v="615-376-5871"/>
    <s v="3312 Lakewood Terrace"/>
    <s v="Nashville"/>
    <s v="Tennessee"/>
    <n v="37228"/>
    <s v="3312 Lakewood Terrace, Nashville, Tennessee 37228"/>
  </r>
  <r>
    <n v="1276"/>
    <x v="271"/>
    <n v="621"/>
    <s v="TV809"/>
    <n v="6"/>
    <s v="TV"/>
    <s v="Training Videos"/>
    <s v="Understanding 3D Printing"/>
    <n v="42.99"/>
    <n v="257.94"/>
    <s v="Brinna"/>
    <s v="Abramovitz"/>
    <s v="babramovitzep@about.com"/>
    <s v="605-977-4274"/>
    <s v="732 Killdeer Way"/>
    <s v="Sioux Falls"/>
    <s v="South Dakota"/>
    <n v="57110"/>
    <s v="732 Killdeer Way, Sioux Falls, South Dakota 57110"/>
  </r>
  <r>
    <n v="1277"/>
    <x v="272"/>
    <n v="1051"/>
    <s v="DK204"/>
    <n v="4"/>
    <s v="DK"/>
    <s v="Drone Kits"/>
    <s v="BYOD-300"/>
    <n v="89"/>
    <n v="356"/>
    <s v="Gabe"/>
    <s v="Craise"/>
    <s v="gcraiseo1@weibo.com"/>
    <s v="507-762-9532"/>
    <s v="47 Brickson Park Court"/>
    <s v="Rochester"/>
    <s v="Minnesota"/>
    <n v="55905"/>
    <s v="47 Brickson Park Court, Rochester, Minnesota 55905"/>
  </r>
  <r>
    <n v="1278"/>
    <x v="272"/>
    <n v="99"/>
    <s v="DK202"/>
    <n v="4"/>
    <s v="DK"/>
    <s v="Drone Kits"/>
    <s v="BYOD-200"/>
    <n v="58.95"/>
    <n v="235.8"/>
    <s v="Marjie"/>
    <s v="Bodesson"/>
    <s v="mbodessondq@admin.ch"/>
    <s v="585-185-5026"/>
    <s v="52209 Manley Parkway"/>
    <s v="Rochester"/>
    <s v="New York"/>
    <n v="14683"/>
    <s v="52209 Manley Parkway, Rochester, New York 14683"/>
  </r>
  <r>
    <n v="1279"/>
    <x v="272"/>
    <n v="71"/>
    <s v="EB520"/>
    <n v="4"/>
    <s v="EB"/>
    <s v="eBooks"/>
    <s v="Understanding Arduino"/>
    <n v="17.5"/>
    <n v="70"/>
    <s v="Darb"/>
    <s v="Meaddowcroft"/>
    <s v="dmeaddowcrofth8@meetup.com"/>
    <s v="253-131-5435"/>
    <s v="60 Doe Crossing Road"/>
    <s v="Tacoma"/>
    <s v="Washington"/>
    <n v="98442"/>
    <s v="60 Doe Crossing Road, Tacoma, Washington 98442"/>
  </r>
  <r>
    <n v="1280"/>
    <x v="272"/>
    <n v="848"/>
    <s v="RK603"/>
    <n v="2"/>
    <s v="RK"/>
    <s v="Robot Kits"/>
    <s v="BYOR-1500"/>
    <n v="189"/>
    <n v="378"/>
    <s v="Carly"/>
    <s v="Neno"/>
    <s v="cnenolz@mediafire.com"/>
    <s v="630-944-0993"/>
    <s v="61016 Daystar Place"/>
    <s v="Aurora"/>
    <s v="Illinois"/>
    <n v="60505"/>
    <s v="61016 Daystar Place, Aurora, Illinois 60505"/>
  </r>
  <r>
    <n v="1281"/>
    <x v="272"/>
    <n v="995"/>
    <s v="RK606"/>
    <n v="3"/>
    <s v="RK"/>
    <s v="Robot Kits"/>
    <s v="BYOR-3535"/>
    <n v="225"/>
    <n v="675"/>
    <s v="Arvy"/>
    <s v="Farris"/>
    <s v="afarris5j@mediafire.com"/>
    <s v="650-945-7231"/>
    <s v="9547 Butternut Street"/>
    <s v="San Jose"/>
    <s v="California"/>
    <n v="95113"/>
    <s v="9547 Butternut Street, San Jose, California 95113"/>
  </r>
  <r>
    <n v="1282"/>
    <x v="272"/>
    <n v="163"/>
    <s v="RK605"/>
    <n v="3"/>
    <s v="RK"/>
    <s v="Robot Kits"/>
    <s v="BYOR-3000"/>
    <n v="214"/>
    <n v="642"/>
    <s v="Patricio"/>
    <s v="Coils"/>
    <s v="pcoilsrg@cam.ac.uk"/>
    <s v="816-590-3012"/>
    <s v="492 Bowman Junction"/>
    <s v="Shawnee Mission"/>
    <s v="Kansas"/>
    <n v="66205"/>
    <s v="492 Bowman Junction, Shawnee Mission, Kansas 66205"/>
  </r>
  <r>
    <n v="1283"/>
    <x v="272"/>
    <n v="485"/>
    <s v="EB501"/>
    <n v="3"/>
    <s v="EB"/>
    <s v="eBooks"/>
    <s v="Articulated Robots"/>
    <n v="23.99"/>
    <n v="71.97"/>
    <s v="Yvette"/>
    <s v="Mayze"/>
    <s v="ymayzebv@gravatar.com"/>
    <s v="410-627-0514"/>
    <s v="5445 Sullivan Park"/>
    <s v="Ridgely"/>
    <s v="Maryland"/>
    <n v="21684"/>
    <s v="5445 Sullivan Park, Ridgely, Maryland 21684"/>
  </r>
  <r>
    <n v="1284"/>
    <x v="273"/>
    <n v="169"/>
    <s v="RK607"/>
    <n v="4"/>
    <s v="RK"/>
    <s v="Robot Kits"/>
    <s v="BYOR-4005"/>
    <n v="245"/>
    <n v="980"/>
    <s v="Ibby"/>
    <s v="Romer"/>
    <s v="iromer51@merriam-webster.com"/>
    <s v="302-139-0261"/>
    <s v="79909 Buell Place"/>
    <s v="Wilmington"/>
    <s v="Delaware"/>
    <n v="19897"/>
    <s v="79909 Buell Place, Wilmington, Delaware 19897"/>
  </r>
  <r>
    <n v="1285"/>
    <x v="273"/>
    <n v="1371"/>
    <s v="DK206"/>
    <n v="3"/>
    <s v="DK"/>
    <s v="Drone Kits"/>
    <s v="BYOD-400"/>
    <n v="119"/>
    <n v="357"/>
    <s v="Nissy"/>
    <s v="Guion"/>
    <s v="nguionk1@artisteer.com"/>
    <s v="916-383-8509"/>
    <s v="42 Longview Plaza"/>
    <s v="Sacramento"/>
    <s v="California"/>
    <n v="94250"/>
    <s v="42 Longview Plaza, Sacramento, California 94250"/>
  </r>
  <r>
    <n v="1286"/>
    <x v="273"/>
    <n v="1410"/>
    <s v="EB519"/>
    <n v="2"/>
    <s v="EB"/>
    <s v="eBooks"/>
    <s v="Spherical Robots"/>
    <n v="16.75"/>
    <n v="33.5"/>
    <s v="Fran"/>
    <s v="Barnsdale"/>
    <s v="fbarnsdaleea@stanford.edu"/>
    <s v="808-413-3948"/>
    <s v="285 Spenser Circle"/>
    <s v="Honolulu"/>
    <s v="Hawaii"/>
    <n v="96805"/>
    <s v="285 Spenser Circle, Honolulu, Hawaii 96805"/>
  </r>
  <r>
    <n v="1287"/>
    <x v="273"/>
    <n v="1047"/>
    <s v="DK204"/>
    <n v="3"/>
    <s v="DK"/>
    <s v="Drone Kits"/>
    <s v="BYOD-300"/>
    <n v="89"/>
    <n v="267"/>
    <s v="Gary"/>
    <s v="Beadel"/>
    <s v="gbeadel7t@spiegel.de"/>
    <s v="919-815-1176"/>
    <s v="5832 Dovetail Street"/>
    <s v="Durham"/>
    <s v="North Carolina"/>
    <n v="27710"/>
    <s v="5832 Dovetail Street, Durham, North Carolina 27710"/>
  </r>
  <r>
    <n v="1288"/>
    <x v="274"/>
    <n v="1053"/>
    <s v="RK606"/>
    <n v="2"/>
    <s v="RK"/>
    <s v="Robot Kits"/>
    <s v="BYOR-3535"/>
    <n v="225"/>
    <n v="450"/>
    <s v="Crin"/>
    <s v="Mahady"/>
    <s v="cmahadyik@1und1.de"/>
    <s v="210-477-4846"/>
    <s v="4786 Spenser Trail"/>
    <s v="San Antonio"/>
    <s v="Texas"/>
    <n v="78220"/>
    <s v="4786 Spenser Trail, San Antonio, Texas 78220"/>
  </r>
  <r>
    <n v="1289"/>
    <x v="274"/>
    <n v="1146"/>
    <s v="TV808"/>
    <n v="3"/>
    <s v="TV"/>
    <s v="Training Videos"/>
    <s v="Robotic Essentials"/>
    <n v="34.99"/>
    <n v="104.97"/>
    <s v="Ulrica"/>
    <s v="Kopecka"/>
    <s v="ukopecka4h@ox.ac.uk"/>
    <s v="612-774-3312"/>
    <s v="339 Cambridge Park"/>
    <s v="Minneapolis"/>
    <s v="Minnesota"/>
    <n v="55458"/>
    <s v="339 Cambridge Park, Minneapolis, Minnesota 55458"/>
  </r>
  <r>
    <n v="1290"/>
    <x v="274"/>
    <n v="1961"/>
    <s v="DK204"/>
    <n v="3"/>
    <s v="DK"/>
    <s v="Drone Kits"/>
    <s v="BYOD-300"/>
    <n v="89"/>
    <n v="267"/>
    <s v="Beret"/>
    <s v="Sheerin"/>
    <s v="bsheerinu@php.net"/>
    <s v="805-933-1947"/>
    <s v="77890 Gina Terrace"/>
    <s v="San Luis Obispo"/>
    <s v="California"/>
    <n v="93407"/>
    <s v="77890 Gina Terrace, San Luis Obispo, California 93407"/>
  </r>
  <r>
    <n v="1291"/>
    <x v="274"/>
    <n v="476"/>
    <s v="DK204"/>
    <n v="2"/>
    <s v="DK"/>
    <s v="Drone Kits"/>
    <s v="BYOD-300"/>
    <n v="89"/>
    <n v="178"/>
    <s v="Wilt"/>
    <s v="Clampton"/>
    <s v="wclamptonjc@pen.io"/>
    <s v="615-618-6057"/>
    <s v="80805 Garrison Court"/>
    <s v="Nashville"/>
    <s v="Tennessee"/>
    <n v="37235"/>
    <s v="80805 Garrison Court, Nashville, Tennessee 37235"/>
  </r>
  <r>
    <n v="1292"/>
    <x v="274"/>
    <n v="1450"/>
    <s v="TV802"/>
    <n v="2"/>
    <s v="TV"/>
    <s v="Training Videos"/>
    <s v="AI for Educators"/>
    <n v="49.95"/>
    <n v="99.9"/>
    <s v="Estel"/>
    <s v="Hamprecht"/>
    <s v="ehamprecht18@dot.gov"/>
    <s v="615-131-6827"/>
    <s v="301 Blue Bill Park Lane"/>
    <s v="Nashville"/>
    <s v="Tennessee"/>
    <n v="37210"/>
    <s v="301 Blue Bill Park Lane, Nashville, Tennessee 37210"/>
  </r>
  <r>
    <n v="1293"/>
    <x v="274"/>
    <n v="579"/>
    <s v="BP108"/>
    <n v="3"/>
    <s v="BP"/>
    <s v="Blueprints"/>
    <s v="Panda Robot Blueprint"/>
    <n v="7.99"/>
    <n v="23.97"/>
    <s v="Gabi"/>
    <s v="Haet"/>
    <s v="ghaethj@npr.org"/>
    <s v="425-603-2806"/>
    <s v="28 Chinook Crossing"/>
    <s v="Seattle"/>
    <s v="Washington"/>
    <n v="98115"/>
    <s v="28 Chinook Crossing, Seattle, Washington 98115"/>
  </r>
  <r>
    <n v="1294"/>
    <x v="275"/>
    <n v="1028"/>
    <s v="EB506"/>
    <n v="4"/>
    <s v="EB"/>
    <s v="eBooks"/>
    <s v="Delta Robots"/>
    <n v="16.989999999999998"/>
    <n v="67.959999999999994"/>
    <s v="Eb"/>
    <s v="Jurczik"/>
    <s v="ejurczik1j@booking.com"/>
    <s v="571-790-1482"/>
    <s v="58320 Browning Lane"/>
    <s v="Fairfax"/>
    <s v="Virginia"/>
    <n v="22036"/>
    <s v="58320 Browning Lane, Fairfax, Virginia 22036"/>
  </r>
  <r>
    <n v="1295"/>
    <x v="276"/>
    <n v="618"/>
    <s v="TV810"/>
    <n v="4"/>
    <s v="TV"/>
    <s v="Training Videos"/>
    <s v="Understanding Automation"/>
    <n v="44.95"/>
    <n v="179.8"/>
    <s v="Lonnie"/>
    <s v="Shera"/>
    <s v="lshera4f@opera.com"/>
    <s v="865-940-6634"/>
    <s v="1678 Chive Junction"/>
    <s v="Knoxville"/>
    <s v="Tennessee"/>
    <n v="37914"/>
    <s v="1678 Chive Junction, Knoxville, Tennessee 37914"/>
  </r>
  <r>
    <n v="1296"/>
    <x v="276"/>
    <n v="1704"/>
    <s v="RS704"/>
    <n v="5"/>
    <s v="RS"/>
    <s v="Robots"/>
    <s v="RLK-9920 Robot"/>
    <n v="699"/>
    <n v="3495"/>
    <s v="Brittan"/>
    <s v="Reubens"/>
    <s v="breubens76@taobao.com"/>
    <s v="804-531-6324"/>
    <s v="39 Burning Wood Place"/>
    <s v="Richmond"/>
    <s v="Virginia"/>
    <n v="23220"/>
    <s v="39 Burning Wood Place, Richmond, Virginia 23220"/>
  </r>
  <r>
    <n v="1297"/>
    <x v="276"/>
    <n v="773"/>
    <s v="EB517"/>
    <n v="4"/>
    <s v="EB"/>
    <s v="eBooks"/>
    <s v="SCARA Robots"/>
    <n v="19.5"/>
    <n v="78"/>
    <s v="Dugald"/>
    <s v="Shuter"/>
    <s v="dshuterl0@dot.gov"/>
    <s v="614-985-9404"/>
    <s v="388 Southridge Street"/>
    <s v="Columbus"/>
    <s v="Ohio"/>
    <n v="43284"/>
    <s v="388 Southridge Street, Columbus, Ohio 43284"/>
  </r>
  <r>
    <n v="1298"/>
    <x v="276"/>
    <n v="426"/>
    <s v="BP105"/>
    <n v="4"/>
    <s v="BP"/>
    <s v="Blueprints"/>
    <s v="Creature Robot Arms Blueprint"/>
    <n v="12"/>
    <n v="48"/>
    <s v="Christen"/>
    <s v="Loins"/>
    <s v="cloinsjc@mail.ru"/>
    <s v="405-188-4079"/>
    <s v="878 Thackeray Hill"/>
    <s v="Oklahoma City"/>
    <s v="Oklahoma"/>
    <n v="73135"/>
    <s v="878 Thackeray Hill, Oklahoma City, Oklahoma 73135"/>
  </r>
  <r>
    <n v="1299"/>
    <x v="277"/>
    <n v="362"/>
    <s v="DS301"/>
    <n v="4"/>
    <s v="DS"/>
    <s v="Drones"/>
    <s v="DA-SA702 Drone"/>
    <n v="399"/>
    <n v="1596"/>
    <s v="Starr"/>
    <s v="Conochie"/>
    <s v="sconochie8k@networksolutions.com"/>
    <s v="201-627-1196"/>
    <s v="43846 Lakewood Point"/>
    <s v="Paterson"/>
    <s v="New Jersey"/>
    <n v="7522"/>
    <s v="43846 Lakewood Point, Paterson, New Jersey 7522"/>
  </r>
  <r>
    <n v="1300"/>
    <x v="277"/>
    <n v="2056"/>
    <s v="BP105"/>
    <n v="5"/>
    <s v="BP"/>
    <s v="Blueprints"/>
    <s v="Creature Robot Arms Blueprint"/>
    <n v="12"/>
    <n v="60"/>
    <s v="Gratiana"/>
    <s v="Gosnoll"/>
    <s v="ggosnoll2p@google.com.hk"/>
    <s v="801-792-1006"/>
    <s v="94 Stuart Place"/>
    <s v="Salt Lake City"/>
    <s v="Utah"/>
    <n v="84140"/>
    <s v="94 Stuart Place, Salt Lake City, Utah 84140"/>
  </r>
  <r>
    <n v="1301"/>
    <x v="277"/>
    <n v="1032"/>
    <s v="EB520"/>
    <n v="6"/>
    <s v="EB"/>
    <s v="eBooks"/>
    <s v="Understanding Arduino"/>
    <n v="17.5"/>
    <n v="105"/>
    <s v="Stacy"/>
    <s v="Duxbury"/>
    <s v="sduxbury2c@dell.com"/>
    <s v="405-718-3365"/>
    <s v="25 Forest Dale Circle"/>
    <s v="Oklahoma City"/>
    <s v="Oklahoma"/>
    <n v="73197"/>
    <s v="25 Forest Dale Circle, Oklahoma City, Oklahoma 73197"/>
  </r>
  <r>
    <n v="1302"/>
    <x v="277"/>
    <n v="218"/>
    <s v="EB518"/>
    <n v="5"/>
    <s v="EB"/>
    <s v="eBooks"/>
    <s v="Single Rotor Drones"/>
    <n v="14.99"/>
    <n v="74.95"/>
    <s v="Abagail"/>
    <s v="Defraine"/>
    <s v="adefrainecw@example.com"/>
    <s v="407-844-9436"/>
    <s v="277 Sherman Way"/>
    <s v="Orlando"/>
    <s v="Florida"/>
    <n v="32830"/>
    <s v="277 Sherman Way, Orlando, Florida 32830"/>
  </r>
  <r>
    <n v="1303"/>
    <x v="278"/>
    <n v="141"/>
    <s v="BP107"/>
    <n v="3"/>
    <s v="BP"/>
    <s v="Blueprints"/>
    <s v="Ladybug Robot Blueprint"/>
    <n v="12"/>
    <n v="36"/>
    <s v="Waylin"/>
    <s v="Bernolet"/>
    <s v="wbernolet9v@ft.com"/>
    <s v="920-324-0981"/>
    <s v="58134 Bayside Center"/>
    <s v="Appleton"/>
    <s v="Wisconsin"/>
    <n v="54915"/>
    <s v="58134 Bayside Center, Appleton, Wisconsin 54915"/>
  </r>
  <r>
    <n v="1304"/>
    <x v="278"/>
    <n v="1453"/>
    <s v="EB502"/>
    <n v="5"/>
    <s v="EB"/>
    <s v="eBooks"/>
    <s v="Building Your First Robot"/>
    <n v="24.95"/>
    <n v="124.75"/>
    <s v="Rowan"/>
    <s v="Cronk"/>
    <s v="rcronk30@europa.eu"/>
    <s v="713-321-8463"/>
    <s v="82209 Helena Crossing"/>
    <s v="Houston"/>
    <s v="Texas"/>
    <n v="77240"/>
    <s v="82209 Helena Crossing, Houston, Texas 77240"/>
  </r>
  <r>
    <n v="1305"/>
    <x v="278"/>
    <n v="1552"/>
    <s v="RK606"/>
    <n v="6"/>
    <s v="RK"/>
    <s v="Robot Kits"/>
    <s v="BYOR-3535"/>
    <n v="225"/>
    <n v="1350"/>
    <s v="Corrine"/>
    <s v="Hurtic"/>
    <s v="churticoc@infoseek.co.jp"/>
    <s v="405-949-8485"/>
    <s v="475 Blackbird Street"/>
    <s v="Oklahoma City"/>
    <s v="Oklahoma"/>
    <n v="73124"/>
    <s v="475 Blackbird Street, Oklahoma City, Oklahoma 73124"/>
  </r>
  <r>
    <n v="1306"/>
    <x v="278"/>
    <n v="602"/>
    <s v="RS702"/>
    <n v="4"/>
    <s v="RS"/>
    <s v="Robots"/>
    <s v="MICR-23K Robot"/>
    <n v="899"/>
    <n v="3596"/>
    <s v="Siffre"/>
    <s v="Hellcat"/>
    <s v="shellcatj9@economist.com"/>
    <s v="559-122-7163"/>
    <s v="5667 Troy Way"/>
    <s v="Fresno"/>
    <s v="California"/>
    <n v="93704"/>
    <s v="5667 Troy Way, Fresno, California 93704"/>
  </r>
  <r>
    <n v="1307"/>
    <x v="279"/>
    <n v="866"/>
    <s v="DS307"/>
    <n v="4"/>
    <s v="DS"/>
    <s v="Drones"/>
    <s v="MICR-564K Drone"/>
    <n v="499"/>
    <n v="1996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1308"/>
    <x v="279"/>
    <n v="2055"/>
    <s v="EB519"/>
    <n v="5"/>
    <s v="EB"/>
    <s v="eBooks"/>
    <s v="Spherical Robots"/>
    <n v="16.75"/>
    <n v="83.75"/>
    <s v="Melosa"/>
    <s v="Heasley"/>
    <s v="mheasleyd1@cnet.com"/>
    <s v="507-757-2143"/>
    <s v="7819 Westerfield Lane"/>
    <s v="Rochester"/>
    <s v="Minnesota"/>
    <n v="55905"/>
    <s v="7819 Westerfield Lane, Rochester, Minnesota 55905"/>
  </r>
  <r>
    <n v="1309"/>
    <x v="279"/>
    <n v="1636"/>
    <s v="DK206"/>
    <n v="3"/>
    <s v="DK"/>
    <s v="Drone Kits"/>
    <s v="BYOD-400"/>
    <n v="119"/>
    <n v="357"/>
    <s v="Selia"/>
    <s v="Risdale"/>
    <s v="srisdale6s@purevolume.com"/>
    <s v="801-464-6918"/>
    <s v="399 Katie Street"/>
    <s v="Salt Lake City"/>
    <s v="Utah"/>
    <n v="84145"/>
    <s v="399 Katie Street, Salt Lake City, Utah 84145"/>
  </r>
  <r>
    <n v="1310"/>
    <x v="279"/>
    <n v="1263"/>
    <s v="BP104"/>
    <n v="3"/>
    <s v="BP"/>
    <s v="Blueprints"/>
    <s v="Cat Robot Blueprint"/>
    <n v="4.99"/>
    <n v="14.97"/>
    <s v="Ferrel"/>
    <s v="Colpus"/>
    <s v="fcolpus9b@prlog.org"/>
    <s v="510-866-2443"/>
    <s v="39745 Oak Valley Circle"/>
    <s v="Berkeley"/>
    <s v="California"/>
    <n v="94712"/>
    <s v="39745 Oak Valley Circle, Berkeley, California 94712"/>
  </r>
  <r>
    <n v="1311"/>
    <x v="279"/>
    <n v="2078"/>
    <s v="RK604"/>
    <n v="1"/>
    <s v="RK"/>
    <s v="Robot Kits"/>
    <s v="BYOR-2640S"/>
    <n v="189"/>
    <n v="189"/>
    <s v="Bennie"/>
    <s v="Petera"/>
    <s v="bpeteragb@wufoo.com"/>
    <s v="404-557-0175"/>
    <s v="2278 Corscot Court"/>
    <s v="Atlanta"/>
    <s v="Georgia"/>
    <n v="30356"/>
    <s v="2278 Corscot Court, Atlanta, Georgia 30356"/>
  </r>
  <r>
    <n v="1312"/>
    <x v="280"/>
    <n v="1101"/>
    <s v="EB512"/>
    <n v="4"/>
    <s v="EB"/>
    <s v="eBooks"/>
    <s v="Multi Rotor Drones"/>
    <n v="24.95"/>
    <n v="99.8"/>
    <s v="Lotti"/>
    <s v="Cridlon"/>
    <s v="lcridlonkj@sina.com.cn"/>
    <s v="217-724-8971"/>
    <s v="30 Rieder Avenue"/>
    <s v="Springfield"/>
    <s v="Illinois"/>
    <n v="62723"/>
    <s v="30 Rieder Avenue, Springfield, Illinois 62723"/>
  </r>
  <r>
    <n v="1313"/>
    <x v="280"/>
    <n v="341"/>
    <s v="EB504"/>
    <n v="2"/>
    <s v="EB"/>
    <s v="eBooks"/>
    <s v="Cartesian Robots"/>
    <n v="12.99"/>
    <n v="25.98"/>
    <s v="Misti"/>
    <s v="Vose"/>
    <s v="mvosemk@hugedomains.com"/>
    <s v="617-567-1451"/>
    <s v="625 Larry Pass"/>
    <s v="Boston"/>
    <s v="Massachusetts"/>
    <n v="2109"/>
    <s v="625 Larry Pass, Boston, Massachusetts 2109"/>
  </r>
  <r>
    <n v="1314"/>
    <x v="280"/>
    <n v="1233"/>
    <s v="EB519"/>
    <n v="3"/>
    <s v="EB"/>
    <s v="eBooks"/>
    <s v="Spherical Robots"/>
    <n v="16.75"/>
    <n v="50.25"/>
    <s v="Riki"/>
    <s v="Oxtiby"/>
    <s v="roxtibyp1@slashdot.org"/>
    <s v="515-412-6534"/>
    <s v="6288 Monica Alley"/>
    <s v="Des Moines"/>
    <s v="Iowa"/>
    <n v="50981"/>
    <s v="6288 Monica Alley, Des Moines, Iowa 50981"/>
  </r>
  <r>
    <n v="1315"/>
    <x v="280"/>
    <n v="1544"/>
    <s v="TV803"/>
    <n v="4"/>
    <s v="TV"/>
    <s v="Training Videos"/>
    <s v="Cloud Computing"/>
    <n v="29.99"/>
    <n v="119.96"/>
    <s v="Sal"/>
    <s v="Alcock"/>
    <s v="salcocknx@mtv.com"/>
    <s v="808-627-6301"/>
    <s v="18152 Forest Dale Crossing"/>
    <s v="Honolulu"/>
    <s v="Hawaii"/>
    <n v="96850"/>
    <s v="18152 Forest Dale Crossing, Honolulu, Hawaii 96850"/>
  </r>
  <r>
    <n v="1316"/>
    <x v="281"/>
    <n v="1638"/>
    <s v="DK203"/>
    <n v="4"/>
    <s v="DK"/>
    <s v="Drone Kits"/>
    <s v="BYOD-220"/>
    <n v="69"/>
    <n v="276"/>
    <s v="Alphonso"/>
    <s v="Grzelewski"/>
    <s v="agrzelewskimt@intel.com"/>
    <s v="520-953-8300"/>
    <s v="10105 Elka Hill"/>
    <s v="Tucson"/>
    <s v="Arizona"/>
    <n v="85720"/>
    <s v="10105 Elka Hill, Tucson, Arizona 85720"/>
  </r>
  <r>
    <n v="1317"/>
    <x v="281"/>
    <n v="1478"/>
    <s v="TV802"/>
    <n v="4"/>
    <s v="TV"/>
    <s v="Training Videos"/>
    <s v="AI for Educators"/>
    <n v="49.95"/>
    <n v="199.8"/>
    <s v="Duffie"/>
    <s v="Wolton"/>
    <s v="dwoltonay@engadget.com"/>
    <s v="858-262-1743"/>
    <s v="1520 North Park"/>
    <s v="San Diego"/>
    <s v="California"/>
    <n v="92127"/>
    <s v="1520 North Park, San Diego, California 92127"/>
  </r>
  <r>
    <n v="1318"/>
    <x v="281"/>
    <n v="1144"/>
    <s v="TV804"/>
    <n v="4"/>
    <s v="TV"/>
    <s v="Training Videos"/>
    <s v="Drone Video Techniques"/>
    <n v="37.99"/>
    <n v="151.96"/>
    <s v="Joachim"/>
    <s v="Carass"/>
    <s v="jcarass7r@webeden.co.uk"/>
    <s v="347-450-8545"/>
    <s v="64487 Vermont Place"/>
    <s v="Brooklyn"/>
    <s v="New York"/>
    <n v="11241"/>
    <s v="64487 Vermont Place, Brooklyn, New York 11241"/>
  </r>
  <r>
    <n v="1319"/>
    <x v="281"/>
    <n v="559"/>
    <s v="TV805"/>
    <n v="4"/>
    <s v="TV"/>
    <s v="Training Videos"/>
    <s v="Industrial 3D Printing"/>
    <n v="49"/>
    <n v="196"/>
    <s v="Ignacius"/>
    <s v="Belchem"/>
    <s v="ibelchem2@webmd.com"/>
    <s v="937-967-1110"/>
    <s v="7789 Bowman Trail"/>
    <s v="Dayton"/>
    <s v="Ohio"/>
    <n v="45408"/>
    <s v="7789 Bowman Trail, Dayton, Ohio 45408"/>
  </r>
  <r>
    <n v="1320"/>
    <x v="282"/>
    <n v="534"/>
    <s v="BP101"/>
    <n v="2"/>
    <s v="BP"/>
    <s v="Blueprints"/>
    <s v="All Eyes Drone Blueprint"/>
    <n v="9.99"/>
    <n v="19.98"/>
    <s v="Winni"/>
    <s v="Denmead"/>
    <s v="wdenmead7q@go.com"/>
    <s v="504-415-0225"/>
    <s v="5339 Ridgeway Center"/>
    <s v="New Orleans"/>
    <s v="Louisiana"/>
    <n v="70165"/>
    <s v="5339 Ridgeway Center, New Orleans, Louisiana 70165"/>
  </r>
  <r>
    <n v="1321"/>
    <x v="282"/>
    <n v="1460"/>
    <s v="BP106"/>
    <n v="5"/>
    <s v="BP"/>
    <s v="Blueprints"/>
    <s v="Hexacopter Drone Blueprint"/>
    <n v="8.99"/>
    <n v="44.95"/>
    <s v="Lucille"/>
    <s v="Monnoyer"/>
    <s v="lmonnoyerc@nyu.edu"/>
    <s v="704-334-7791"/>
    <s v="15174 Ryan Center"/>
    <s v="Charlotte"/>
    <s v="North Carolina"/>
    <n v="28225"/>
    <s v="15174 Ryan Center, Charlotte, North Carolina 28225"/>
  </r>
  <r>
    <n v="1322"/>
    <x v="282"/>
    <n v="1035"/>
    <s v="DK207"/>
    <n v="5"/>
    <s v="DK"/>
    <s v="Drone Kits"/>
    <s v="BYOD-400S"/>
    <n v="129.94999999999999"/>
    <n v="649.75"/>
    <s v="Tabbatha"/>
    <s v="Little"/>
    <s v="tlittlejd@liveinternet.ru"/>
    <s v="202-497-2434"/>
    <s v="38 Carpenter Lane"/>
    <s v="Washington"/>
    <s v="District of Columbia"/>
    <n v="20425"/>
    <s v="38 Carpenter Lane, Washington, District of Columbia 20425"/>
  </r>
  <r>
    <n v="1323"/>
    <x v="282"/>
    <n v="1695"/>
    <s v="RK605"/>
    <n v="6"/>
    <s v="RK"/>
    <s v="Robot Kits"/>
    <s v="BYOR-3000"/>
    <n v="214"/>
    <n v="1284"/>
    <s v="Wilmer"/>
    <s v="Ahmed"/>
    <s v="wahmedqj@shareasale.com"/>
    <s v="304-794-6384"/>
    <s v="91 South Drive"/>
    <s v="Charleston"/>
    <s v="West Virginia"/>
    <n v="25362"/>
    <s v="91 South Drive, Charleston, West Virginia 25362"/>
  </r>
  <r>
    <n v="1324"/>
    <x v="282"/>
    <n v="671"/>
    <s v="BP102"/>
    <n v="4"/>
    <s v="BP"/>
    <s v="Blueprints"/>
    <s v="Bsquare Robot Blueprint"/>
    <n v="8.99"/>
    <n v="35.96"/>
    <s v="Netta"/>
    <s v="Prowse"/>
    <s v="nprowseps@nationalgeographic.com"/>
    <s v="501-163-7051"/>
    <s v="3907 Mayer Drive"/>
    <s v="Little Rock"/>
    <s v="Arkansas"/>
    <n v="72215"/>
    <s v="3907 Mayer Drive, Little Rock, Arkansas 72215"/>
  </r>
  <r>
    <n v="1325"/>
    <x v="282"/>
    <n v="244"/>
    <s v="TV802"/>
    <n v="3"/>
    <s v="TV"/>
    <s v="Training Videos"/>
    <s v="AI for Educators"/>
    <n v="49.95"/>
    <n v="149.85000000000002"/>
    <s v="Jobie"/>
    <s v="Pinchen"/>
    <s v="jpinchen15@behance.net"/>
    <s v="205-844-2402"/>
    <s v="4319 Coleman Lane"/>
    <s v="Birmingham"/>
    <s v="Alabama"/>
    <n v="35231"/>
    <s v="4319 Coleman Lane, Birmingham, Alabama 35231"/>
  </r>
  <r>
    <n v="1326"/>
    <x v="282"/>
    <n v="703"/>
    <s v="TV810"/>
    <n v="4"/>
    <s v="TV"/>
    <s v="Training Videos"/>
    <s v="Understanding Automation"/>
    <n v="44.95"/>
    <n v="179.8"/>
    <s v="Flin"/>
    <s v="Inkin"/>
    <s v="finkinb5@economist.com"/>
    <s v="203-126-0625"/>
    <s v="84408 Helena Circle"/>
    <s v="Waterbury"/>
    <s v="Connecticut"/>
    <n v="6721"/>
    <s v="84408 Helena Circle, Waterbury, Connecticut 6721"/>
  </r>
  <r>
    <n v="1327"/>
    <x v="282"/>
    <n v="1366"/>
    <s v="DK206"/>
    <n v="2"/>
    <s v="DK"/>
    <s v="Drone Kits"/>
    <s v="BYOD-400"/>
    <n v="119"/>
    <n v="238"/>
    <s v="Isaiah"/>
    <s v="Arrol"/>
    <s v="iarrolog@bloglines.com"/>
    <s v="215-379-3587"/>
    <s v="95155 Mayer Circle"/>
    <s v="Philadelphia"/>
    <s v="Pennsylvania"/>
    <n v="19196"/>
    <s v="95155 Mayer Circle, Philadelphia, Pennsylvania 19196"/>
  </r>
  <r>
    <n v="1328"/>
    <x v="282"/>
    <n v="1850"/>
    <s v="BP105"/>
    <n v="6"/>
    <s v="BP"/>
    <s v="Blueprints"/>
    <s v="Creature Robot Arms Blueprint"/>
    <n v="12"/>
    <n v="72"/>
    <s v="Jacques"/>
    <s v="Simonsen"/>
    <s v="jsimonsence@vimeo.com"/>
    <s v="301-107-2518"/>
    <s v="331 Mifflin Terrace"/>
    <s v="Silver Spring"/>
    <s v="Maryland"/>
    <n v="20904"/>
    <s v="331 Mifflin Terrace, Silver Spring, Maryland 20904"/>
  </r>
  <r>
    <n v="1329"/>
    <x v="283"/>
    <n v="141"/>
    <s v="RK604"/>
    <n v="3"/>
    <s v="RK"/>
    <s v="Robot Kits"/>
    <s v="BYOR-2640S"/>
    <n v="189"/>
    <n v="567"/>
    <s v="Waylin"/>
    <s v="Bernolet"/>
    <s v="wbernolet9v@ft.com"/>
    <s v="920-324-0981"/>
    <s v="58134 Bayside Center"/>
    <s v="Appleton"/>
    <s v="Wisconsin"/>
    <n v="54915"/>
    <s v="58134 Bayside Center, Appleton, Wisconsin 54915"/>
  </r>
  <r>
    <n v="1330"/>
    <x v="283"/>
    <n v="555"/>
    <s v="DK204"/>
    <n v="5"/>
    <s v="DK"/>
    <s v="Drone Kits"/>
    <s v="BYOD-300"/>
    <n v="89"/>
    <n v="445"/>
    <s v="Berna"/>
    <s v="MacDermott"/>
    <s v="bmacdermottpj@flickr.com"/>
    <s v="765-837-3978"/>
    <s v="853 Sullivan Way"/>
    <s v="Muncie"/>
    <s v="Indiana"/>
    <n v="47306"/>
    <s v="853 Sullivan Way, Muncie, Indiana 47306"/>
  </r>
  <r>
    <n v="1331"/>
    <x v="283"/>
    <n v="1864"/>
    <s v="EB521"/>
    <n v="5"/>
    <s v="EB"/>
    <s v="eBooks"/>
    <s v="Understanding Artificial Intelligence"/>
    <n v="19.5"/>
    <n v="97.5"/>
    <s v="Brear"/>
    <s v="Curm"/>
    <s v="bcurme4@umich.edu"/>
    <s v="713-686-0064"/>
    <s v="5566 Eggendart Court"/>
    <s v="Houston"/>
    <s v="Texas"/>
    <n v="77228"/>
    <s v="5566 Eggendart Court, Houston, Texas 77228"/>
  </r>
  <r>
    <n v="1332"/>
    <x v="284"/>
    <n v="1437"/>
    <s v="DS306"/>
    <n v="5"/>
    <s v="DS"/>
    <s v="Drones"/>
    <s v="DX-145 Drone"/>
    <n v="250"/>
    <n v="1250"/>
    <s v="Marchall"/>
    <s v="Scholard"/>
    <s v="mscholard2z@blinklist.com"/>
    <s v="254-866-4338"/>
    <s v="7918 Bay Pass"/>
    <s v="Gatesville"/>
    <s v="Texas"/>
    <n v="76598"/>
    <s v="7918 Bay Pass, Gatesville, Texas 76598"/>
  </r>
  <r>
    <n v="1333"/>
    <x v="284"/>
    <n v="1284"/>
    <s v="EB508"/>
    <n v="3"/>
    <s v="EB"/>
    <s v="eBooks"/>
    <s v="Fixed Wing Drones"/>
    <n v="15.5"/>
    <n v="46.5"/>
    <s v="Harriette"/>
    <s v="Cuckoo"/>
    <s v="hcuckoooy@nba.com"/>
    <s v="703-945-1919"/>
    <s v="5393 Village Green Parkway"/>
    <s v="Washington"/>
    <s v="District of Columbia"/>
    <n v="20041"/>
    <s v="5393 Village Green Parkway, Washington, District of Columbia 20041"/>
  </r>
  <r>
    <n v="1334"/>
    <x v="284"/>
    <n v="357"/>
    <s v="DS305"/>
    <n v="3"/>
    <s v="DS"/>
    <s v="Drones"/>
    <s v="DTI-84 Drone"/>
    <n v="455"/>
    <n v="1365"/>
    <s v="Derril"/>
    <s v="Durran"/>
    <s v="ddurran9j@eepurl.com"/>
    <s v="478-598-9325"/>
    <s v="1319 Acker Alley"/>
    <s v="Macon"/>
    <s v="Georgia"/>
    <n v="31296"/>
    <s v="1319 Acker Alley, Macon, Georgia 31296"/>
  </r>
  <r>
    <n v="1335"/>
    <x v="284"/>
    <n v="99"/>
    <s v="DS305"/>
    <n v="3"/>
    <s v="DS"/>
    <s v="Drones"/>
    <s v="DTI-84 Drone"/>
    <n v="455"/>
    <n v="1365"/>
    <s v="Marjie"/>
    <s v="Bodesson"/>
    <s v="mbodessondq@admin.ch"/>
    <s v="585-185-5026"/>
    <s v="52209 Manley Parkway"/>
    <s v="Rochester"/>
    <s v="New York"/>
    <n v="14683"/>
    <s v="52209 Manley Parkway, Rochester, New York 14683"/>
  </r>
  <r>
    <n v="1336"/>
    <x v="285"/>
    <n v="72"/>
    <s v="TV808"/>
    <n v="4"/>
    <s v="TV"/>
    <s v="Training Videos"/>
    <s v="Robotic Essentials"/>
    <n v="34.99"/>
    <n v="139.96"/>
    <s v="Morgan"/>
    <s v="Manske"/>
    <s v="mmanske7c@amazonaws.com"/>
    <s v="508-205-2127"/>
    <s v="265 Surrey Park"/>
    <s v="Brockton"/>
    <s v="Massachusetts"/>
    <n v="2305"/>
    <s v="265 Surrey Park, Brockton, Massachusetts 2305"/>
  </r>
  <r>
    <n v="1337"/>
    <x v="285"/>
    <n v="1193"/>
    <s v="RS704"/>
    <n v="5"/>
    <s v="RS"/>
    <s v="Robots"/>
    <s v="RLK-9920 Robot"/>
    <n v="699"/>
    <n v="3495"/>
    <s v="Corrinne"/>
    <s v="Tacey"/>
    <s v="ctaceydb@hp.com"/>
    <s v="414-349-8236"/>
    <s v="4931 Waxwing Center"/>
    <s v="Milwaukee"/>
    <s v="Wisconsin"/>
    <n v="53277"/>
    <s v="4931 Waxwing Center, Milwaukee, Wisconsin 53277"/>
  </r>
  <r>
    <n v="1338"/>
    <x v="285"/>
    <n v="843"/>
    <s v="EB508"/>
    <n v="3"/>
    <s v="EB"/>
    <s v="eBooks"/>
    <s v="Fixed Wing Drones"/>
    <n v="15.5"/>
    <n v="46.5"/>
    <s v="Sharleen"/>
    <s v="Ricciardo"/>
    <s v="sricciardo57@creativecommons.org"/>
    <s v="325-170-7863"/>
    <s v="871 Cody Circle"/>
    <s v="San Angelo"/>
    <s v="Texas"/>
    <n v="76905"/>
    <s v="871 Cody Circle, San Angelo, Texas 76905"/>
  </r>
  <r>
    <n v="1339"/>
    <x v="285"/>
    <n v="1920"/>
    <s v="EB505"/>
    <n v="3"/>
    <s v="EB"/>
    <s v="eBooks"/>
    <s v="Delivery Drones"/>
    <n v="14.99"/>
    <n v="44.97"/>
    <s v="Britteny"/>
    <s v="Turnell"/>
    <s v="bturnell3i@java.com"/>
    <s v="608-830-7602"/>
    <s v="1361 Springview Place"/>
    <s v="Madison"/>
    <s v="Wisconsin"/>
    <n v="53705"/>
    <s v="1361 Springview Place, Madison, Wisconsin 53705"/>
  </r>
  <r>
    <n v="1340"/>
    <x v="285"/>
    <n v="1766"/>
    <s v="RS705"/>
    <n v="4"/>
    <s v="RS"/>
    <s v="Robots"/>
    <s v="RQTE-554 Robot"/>
    <n v="684"/>
    <n v="2736"/>
    <s v="Bird"/>
    <s v="Chittenden"/>
    <s v="bchittendenot@e-recht24.de"/>
    <s v="202-884-7359"/>
    <s v="290 Columbus Parkway"/>
    <s v="Washington"/>
    <s v="District of Columbia"/>
    <n v="20380"/>
    <s v="290 Columbus Parkway, Washington, District of Columbia 20380"/>
  </r>
  <r>
    <n v="1341"/>
    <x v="285"/>
    <n v="153"/>
    <s v="TV806"/>
    <n v="2"/>
    <s v="TV"/>
    <s v="Training Videos"/>
    <s v="Mapping with Drones"/>
    <n v="49"/>
    <n v="98"/>
    <s v="Thor"/>
    <s v="Illiston"/>
    <s v="tillistonmj@prlog.org"/>
    <s v="313-494-1547"/>
    <s v="27 Lakeland Terrace"/>
    <s v="Detroit"/>
    <s v="Michigan"/>
    <n v="48267"/>
    <s v="27 Lakeland Terrace, Detroit, Michigan 48267"/>
  </r>
  <r>
    <n v="1342"/>
    <x v="286"/>
    <n v="1573"/>
    <s v="TV810"/>
    <n v="4"/>
    <s v="TV"/>
    <s v="Training Videos"/>
    <s v="Understanding Automation"/>
    <n v="44.95"/>
    <n v="179.8"/>
    <s v="Padraic"/>
    <s v="Osban"/>
    <s v="posbanmn@redcross.org"/>
    <s v="916-969-9057"/>
    <s v="93935 Monument Point"/>
    <s v="Sacramento"/>
    <s v="California"/>
    <n v="94286"/>
    <s v="93935 Monument Point, Sacramento, California 94286"/>
  </r>
  <r>
    <n v="1343"/>
    <x v="286"/>
    <n v="435"/>
    <s v="EB520"/>
    <n v="2"/>
    <s v="EB"/>
    <s v="eBooks"/>
    <s v="Understanding Arduino"/>
    <n v="17.5"/>
    <n v="35"/>
    <s v="Peterus"/>
    <s v="Gaskal"/>
    <s v="pgaskalb9@webnode.com"/>
    <s v="347-728-4628"/>
    <s v="3351 Cherokee Lane"/>
    <s v="Flushing"/>
    <s v="New York"/>
    <n v="11388"/>
    <s v="3351 Cherokee Lane, Flushing, New York 11388"/>
  </r>
  <r>
    <n v="1344"/>
    <x v="286"/>
    <n v="1167"/>
    <s v="DS303"/>
    <n v="3"/>
    <s v="DS"/>
    <s v="Drones"/>
    <s v="DTD-7000 Drone"/>
    <n v="450"/>
    <n v="1350"/>
    <s v="Chase"/>
    <s v="Gherardesci"/>
    <s v="cgherardescipa@altervista.org"/>
    <s v="217-624-5917"/>
    <s v="36885 Rusk Crossing"/>
    <s v="Springfield"/>
    <s v="Illinois"/>
    <n v="62711"/>
    <s v="36885 Rusk Crossing, Springfield, Illinois 62711"/>
  </r>
  <r>
    <n v="1345"/>
    <x v="286"/>
    <n v="1027"/>
    <s v="EB521"/>
    <n v="4"/>
    <s v="EB"/>
    <s v="eBooks"/>
    <s v="Understanding Artificial Intelligence"/>
    <n v="19.5"/>
    <n v="78"/>
    <s v="Vyky"/>
    <s v="Stobbie"/>
    <s v="vstobbieae@diigo.com"/>
    <s v="515-154-6571"/>
    <s v="7632 Rutledge Hill"/>
    <s v="Des Moines"/>
    <s v="Iowa"/>
    <n v="50305"/>
    <s v="7632 Rutledge Hill, Des Moines, Iowa 50305"/>
  </r>
  <r>
    <n v="1346"/>
    <x v="286"/>
    <n v="636"/>
    <s v="TV812"/>
    <n v="6"/>
    <s v="TV"/>
    <s v="Training Videos"/>
    <s v="Understanding Raspberry PI"/>
    <n v="28.99"/>
    <n v="173.94"/>
    <s v="Marena"/>
    <s v="Plewman"/>
    <s v="mplewmano7@woothemes.com"/>
    <s v="518-317-1240"/>
    <s v="271 Buhler Alley"/>
    <s v="Schenectady"/>
    <s v="New York"/>
    <n v="12325"/>
    <s v="271 Buhler Alley, Schenectady, New York 12325"/>
  </r>
  <r>
    <n v="1347"/>
    <x v="286"/>
    <n v="1630"/>
    <s v="DK208"/>
    <n v="2"/>
    <s v="DK"/>
    <s v="Drone Kits"/>
    <s v="BYOD-500"/>
    <n v="167"/>
    <n v="334"/>
    <s v="Lonni"/>
    <s v="Lockner"/>
    <s v="llockner5c@pen.io"/>
    <s v="806-409-4752"/>
    <s v="51 Summerview Way"/>
    <s v="Lubbock"/>
    <s v="Texas"/>
    <n v="79415"/>
    <s v="51 Summerview Way, Lubbock, Texas 79415"/>
  </r>
  <r>
    <n v="1348"/>
    <x v="286"/>
    <n v="406"/>
    <s v="BP105"/>
    <n v="5"/>
    <s v="BP"/>
    <s v="Blueprints"/>
    <s v="Creature Robot Arms Blueprint"/>
    <n v="12"/>
    <n v="60"/>
    <s v="Justus"/>
    <s v="Hamblington"/>
    <s v="jhamblington1j@omniture.com"/>
    <s v="478-442-4221"/>
    <s v="1728 Tennessee Parkway"/>
    <s v="Macon"/>
    <s v="Georgia"/>
    <n v="31296"/>
    <s v="1728 Tennessee Parkway, Macon, Georgia 31296"/>
  </r>
  <r>
    <n v="1349"/>
    <x v="287"/>
    <n v="886"/>
    <s v="EB514"/>
    <n v="2"/>
    <s v="EB"/>
    <s v="eBooks"/>
    <s v="Polar Robots"/>
    <n v="23.99"/>
    <n v="47.98"/>
    <s v="Ronny"/>
    <s v="Joannet"/>
    <s v="rjoannet8r@prnewswire.com"/>
    <s v="210-704-3087"/>
    <s v="53 Bunker Hill Avenue"/>
    <s v="San Antonio"/>
    <s v="Texas"/>
    <n v="78265"/>
    <s v="53 Bunker Hill Avenue, San Antonio, Texas 78265"/>
  </r>
  <r>
    <n v="1350"/>
    <x v="287"/>
    <n v="946"/>
    <s v="EB513"/>
    <n v="1"/>
    <s v="EB"/>
    <s v="eBooks"/>
    <s v="Photograph Drones"/>
    <n v="14.99"/>
    <n v="14.99"/>
    <s v="Roselin"/>
    <s v="Coupland"/>
    <s v="rcouplandgz@google.com.br"/>
    <s v="830-258-1420"/>
    <s v="8477 Swallow Alley"/>
    <s v="San Antonio"/>
    <s v="Texas"/>
    <n v="78260"/>
    <s v="8477 Swallow Alley, San Antonio, Texas 78260"/>
  </r>
  <r>
    <n v="1351"/>
    <x v="287"/>
    <n v="1295"/>
    <s v="BP104"/>
    <n v="2"/>
    <s v="BP"/>
    <s v="Blueprints"/>
    <s v="Cat Robot Blueprint"/>
    <n v="4.99"/>
    <n v="9.98"/>
    <s v="Nettie"/>
    <s v="Overel"/>
    <s v="noverel1y@taobao.com"/>
    <s v="813-890-7978"/>
    <s v="357 Graedel Court"/>
    <s v="Zephyrhills"/>
    <s v="Florida"/>
    <n v="33543"/>
    <s v="357 Graedel Court, Zephyrhills, Florida 33543"/>
  </r>
  <r>
    <n v="1352"/>
    <x v="287"/>
    <n v="756"/>
    <s v="RK607"/>
    <n v="4"/>
    <s v="RK"/>
    <s v="Robot Kits"/>
    <s v="BYOR-4005"/>
    <n v="245"/>
    <n v="980"/>
    <s v="Linea"/>
    <s v="Yardy"/>
    <s v="lyardy2t@psu.edu"/>
    <s v="605-948-8467"/>
    <s v="78803 South Pass"/>
    <s v="Sioux Falls"/>
    <s v="South Dakota"/>
    <n v="57110"/>
    <s v="78803 South Pass, Sioux Falls, South Dakota 57110"/>
  </r>
  <r>
    <n v="1353"/>
    <x v="287"/>
    <n v="998"/>
    <s v="BP110"/>
    <n v="3"/>
    <s v="BP"/>
    <s v="Blueprints"/>
    <s v="Sleepy Eye Blueprint"/>
    <n v="11.99"/>
    <n v="35.97"/>
    <s v="Jasen"/>
    <s v="Lattka"/>
    <s v="jlattka2f@tuttocitta.it"/>
    <s v="989-319-4673"/>
    <s v="45582 Loftsgordon Plaza"/>
    <s v="Midland"/>
    <s v="Michigan"/>
    <n v="48670"/>
    <s v="45582 Loftsgordon Plaza, Midland, Michigan 48670"/>
  </r>
  <r>
    <n v="1354"/>
    <x v="287"/>
    <n v="631"/>
    <s v="DK204"/>
    <n v="2"/>
    <s v="DK"/>
    <s v="Drone Kits"/>
    <s v="BYOD-300"/>
    <n v="89"/>
    <n v="178"/>
    <s v="Brear"/>
    <s v="Barthod"/>
    <s v="bbarthode@sina.com.cn"/>
    <s v="323-448-0622"/>
    <s v="87 Namekagon Junction"/>
    <s v="Long Beach"/>
    <s v="California"/>
    <n v="90805"/>
    <s v="87 Namekagon Junction, Long Beach, California 90805"/>
  </r>
  <r>
    <n v="1355"/>
    <x v="287"/>
    <n v="1834"/>
    <s v="DS305"/>
    <n v="3"/>
    <s v="DS"/>
    <s v="Drones"/>
    <s v="DTI-84 Drone"/>
    <n v="455"/>
    <n v="1365"/>
    <s v="Randie"/>
    <s v="Keeling"/>
    <s v="rkeeling3y@redcross.org"/>
    <s v="386-590-8633"/>
    <s v="96026 Kings Crossing"/>
    <s v="Daytona Beach"/>
    <s v="Florida"/>
    <n v="32123"/>
    <s v="96026 Kings Crossing, Daytona Beach, Florida 32123"/>
  </r>
  <r>
    <n v="1356"/>
    <x v="287"/>
    <n v="1397"/>
    <s v="TV813"/>
    <n v="4"/>
    <s v="TV"/>
    <s v="Training Videos"/>
    <s v="Virtual Reality Basics"/>
    <n v="29.99"/>
    <n v="119.96"/>
    <s v="Laney"/>
    <s v="Creagh"/>
    <s v="lcreagh2h@weather.com"/>
    <s v="818-613-5833"/>
    <s v="733 Elmside Road"/>
    <s v="Brea"/>
    <s v="California"/>
    <n v="92822"/>
    <s v="733 Elmside Road, Brea, California 92822"/>
  </r>
  <r>
    <n v="1357"/>
    <x v="287"/>
    <n v="1726"/>
    <s v="DS303"/>
    <n v="5"/>
    <s v="DS"/>
    <s v="Drones"/>
    <s v="DTD-7000 Drone"/>
    <n v="450"/>
    <n v="2250"/>
    <s v="Odelle"/>
    <s v="Walsh"/>
    <s v="owalshjg@si.edu"/>
    <s v="847-260-7042"/>
    <s v="77 Lake View Court"/>
    <s v="Chicago"/>
    <s v="Illinois"/>
    <n v="60630"/>
    <s v="77 Lake View Court, Chicago, Illinois 60630"/>
  </r>
  <r>
    <n v="1358"/>
    <x v="287"/>
    <n v="1142"/>
    <s v="EB517"/>
    <n v="3"/>
    <s v="EB"/>
    <s v="eBooks"/>
    <s v="SCARA Robots"/>
    <n v="19.5"/>
    <n v="58.5"/>
    <s v="Rasla"/>
    <s v="Greening"/>
    <s v="rgreening1f@webeden.co.uk"/>
    <s v="806-639-5980"/>
    <s v="495 Hauk Court"/>
    <s v="Amarillo"/>
    <s v="Texas"/>
    <n v="79159"/>
    <s v="495 Hauk Court, Amarillo, Texas 79159"/>
  </r>
  <r>
    <n v="1359"/>
    <x v="288"/>
    <n v="2101"/>
    <s v="BP105"/>
    <n v="5"/>
    <s v="BP"/>
    <s v="Blueprints"/>
    <s v="Creature Robot Arms Blueprint"/>
    <n v="12"/>
    <n v="60"/>
    <s v="Sal"/>
    <s v="Locock"/>
    <s v="slocockig@wp.com"/>
    <s v="203-469-6193"/>
    <s v="42110 Hansons Point"/>
    <s v="New Haven"/>
    <s v="Connecticut"/>
    <n v="6520"/>
    <s v="42110 Hansons Point, New Haven, Connecticut 6520"/>
  </r>
  <r>
    <n v="1360"/>
    <x v="288"/>
    <n v="1521"/>
    <s v="BP108"/>
    <n v="5"/>
    <s v="BP"/>
    <s v="Blueprints"/>
    <s v="Panda Robot Blueprint"/>
    <n v="7.99"/>
    <n v="39.950000000000003"/>
    <s v="Constanta"/>
    <s v="Addams"/>
    <s v="caddams8p@google.it"/>
    <s v="763-140-4470"/>
    <s v="356 Dunning Circle"/>
    <s v="Monticello"/>
    <s v="Minnesota"/>
    <n v="55585"/>
    <s v="356 Dunning Circle, Monticello, Minnesota 55585"/>
  </r>
  <r>
    <n v="1361"/>
    <x v="288"/>
    <n v="757"/>
    <s v="BP104"/>
    <n v="3"/>
    <s v="BP"/>
    <s v="Blueprints"/>
    <s v="Cat Robot Blueprint"/>
    <n v="4.99"/>
    <n v="14.97"/>
    <s v="Aylmar"/>
    <s v="Cornick"/>
    <s v="acornickg2@spiegel.de"/>
    <s v="713-176-9018"/>
    <s v="59 Petterle Road"/>
    <s v="Houston"/>
    <s v="Texas"/>
    <n v="77060"/>
    <s v="59 Petterle Road, Houston, Texas 77060"/>
  </r>
  <r>
    <n v="1362"/>
    <x v="289"/>
    <n v="1576"/>
    <s v="DS306"/>
    <n v="2"/>
    <s v="DS"/>
    <s v="Drones"/>
    <s v="DX-145 Drone"/>
    <n v="250"/>
    <n v="500"/>
    <s v="Elvina"/>
    <s v="Nornasell"/>
    <s v="enornasell3v@vkontakte.ru"/>
    <s v="571-947-0275"/>
    <s v="44 Butterfield Trail"/>
    <s v="Merrifield"/>
    <s v="Virginia"/>
    <n v="22119"/>
    <s v="44 Butterfield Trail, Merrifield, Virginia 22119"/>
  </r>
  <r>
    <n v="1363"/>
    <x v="289"/>
    <n v="614"/>
    <s v="TV809"/>
    <n v="3"/>
    <s v="TV"/>
    <s v="Training Videos"/>
    <s v="Understanding 3D Printing"/>
    <n v="42.99"/>
    <n v="128.97"/>
    <s v="Munmro"/>
    <s v="Betke"/>
    <s v="mbetkepi@goo.gl"/>
    <s v="469-545-7623"/>
    <s v="5380 Heath Hill"/>
    <s v="Garland"/>
    <s v="Texas"/>
    <n v="75044"/>
    <s v="5380 Heath Hill, Garland, Texas 75044"/>
  </r>
  <r>
    <n v="1364"/>
    <x v="289"/>
    <n v="1570"/>
    <s v="EB520"/>
    <n v="3"/>
    <s v="EB"/>
    <s v="eBooks"/>
    <s v="Understanding Arduino"/>
    <n v="17.5"/>
    <n v="52.5"/>
    <s v="Mirelle"/>
    <s v="Swaby"/>
    <s v="mswabye5@time.com"/>
    <s v="952-777-6533"/>
    <s v="456 Manufacturers Street"/>
    <s v="Minneapolis"/>
    <s v="Minnesota"/>
    <n v="55407"/>
    <s v="456 Manufacturers Street, Minneapolis, Minnesota 55407"/>
  </r>
  <r>
    <n v="1365"/>
    <x v="290"/>
    <n v="963"/>
    <s v="EB502"/>
    <n v="5"/>
    <s v="EB"/>
    <s v="eBooks"/>
    <s v="Building Your First Robot"/>
    <n v="24.95"/>
    <n v="124.75"/>
    <s v="Emyle"/>
    <s v="Capron"/>
    <s v="ecapron4l@tripadvisor.com"/>
    <s v="224-891-4108"/>
    <s v="335 Lake View Park"/>
    <s v="Chicago"/>
    <s v="Illinois"/>
    <n v="60604"/>
    <s v="335 Lake View Park, Chicago, Illinois 60604"/>
  </r>
  <r>
    <n v="1366"/>
    <x v="290"/>
    <n v="835"/>
    <s v="EB511"/>
    <n v="2"/>
    <s v="EB"/>
    <s v="eBooks"/>
    <s v="Helicopter Drones"/>
    <n v="20.95"/>
    <n v="41.9"/>
    <s v="Kimmie"/>
    <s v="Bucke"/>
    <s v="kbuckepn@4shared.com"/>
    <s v="312-463-0682"/>
    <s v="933 Prentice Way"/>
    <s v="Chicago"/>
    <s v="Illinois"/>
    <n v="60663"/>
    <s v="933 Prentice Way, Chicago, Illinois 60663"/>
  </r>
  <r>
    <n v="1367"/>
    <x v="290"/>
    <n v="538"/>
    <s v="RK607"/>
    <n v="4"/>
    <s v="RK"/>
    <s v="Robot Kits"/>
    <s v="BYOR-4005"/>
    <n v="245"/>
    <n v="980"/>
    <s v="Joly"/>
    <s v="Avann"/>
    <s v="javann71@adobe.com"/>
    <s v="863-190-6319"/>
    <s v="51 Lillian Street"/>
    <s v="Lakeland"/>
    <s v="Florida"/>
    <n v="33805"/>
    <s v="51 Lillian Street, Lakeland, Florida 33805"/>
  </r>
  <r>
    <n v="1368"/>
    <x v="290"/>
    <n v="179"/>
    <s v="DK207"/>
    <n v="5"/>
    <s v="DK"/>
    <s v="Drone Kits"/>
    <s v="BYOD-400S"/>
    <n v="129.94999999999999"/>
    <n v="649.75"/>
    <s v="Aindrea"/>
    <s v="Kingaby"/>
    <s v="akingaby78@deviantart.com"/>
    <s v="561-589-4452"/>
    <s v="40 Browning Plaza"/>
    <s v="West Palm Beach"/>
    <s v="Florida"/>
    <n v="33416"/>
    <s v="40 Browning Plaza, West Palm Beach, Florida 33416"/>
  </r>
  <r>
    <n v="1369"/>
    <x v="290"/>
    <n v="1334"/>
    <s v="DS307"/>
    <n v="3"/>
    <s v="DS"/>
    <s v="Drones"/>
    <s v="MICR-564K Drone"/>
    <n v="499"/>
    <n v="1497"/>
    <s v="Adel"/>
    <s v="Duberry"/>
    <s v="aduberryoq@hugedomains.com"/>
    <s v="609-890-5816"/>
    <s v="925 4th Way"/>
    <s v="Trenton"/>
    <s v="New Jersey"/>
    <n v="8619"/>
    <s v="925 4th Way, Trenton, New Jersey 8619"/>
  </r>
  <r>
    <n v="1370"/>
    <x v="290"/>
    <n v="2011"/>
    <s v="EB502"/>
    <n v="3"/>
    <s v="EB"/>
    <s v="eBooks"/>
    <s v="Building Your First Robot"/>
    <n v="24.95"/>
    <n v="74.849999999999994"/>
    <s v="Aili"/>
    <s v="Stockey"/>
    <s v="astockey3d@irs.gov"/>
    <s v="617-830-3938"/>
    <s v="90 Northfield Court"/>
    <s v="Lynn"/>
    <s v="Massachusetts"/>
    <n v="1905"/>
    <s v="90 Northfield Court, Lynn, Massachusetts 1905"/>
  </r>
  <r>
    <n v="1371"/>
    <x v="291"/>
    <n v="287"/>
    <s v="EB505"/>
    <n v="4"/>
    <s v="EB"/>
    <s v="eBooks"/>
    <s v="Delivery Drones"/>
    <n v="14.99"/>
    <n v="59.96"/>
    <s v="Elna"/>
    <s v="De Angelo"/>
    <s v="edew@nba.com"/>
    <s v="808-945-4067"/>
    <s v="78 Shasta Park"/>
    <s v="Honolulu"/>
    <s v="Hawaii"/>
    <n v="96820"/>
    <s v="78 Shasta Park, Honolulu, Hawaii 96820"/>
  </r>
  <r>
    <n v="1372"/>
    <x v="291"/>
    <n v="1538"/>
    <s v="DS305"/>
    <n v="3"/>
    <s v="DS"/>
    <s v="Drones"/>
    <s v="DTI-84 Drone"/>
    <n v="455"/>
    <n v="1365"/>
    <s v="Eugenia"/>
    <s v="Baiden"/>
    <s v="ebaidenb0@mapquest.com"/>
    <s v="954-187-7566"/>
    <s v="5671 Crowley Lane"/>
    <s v="Fort Lauderdale"/>
    <s v="Florida"/>
    <n v="33330"/>
    <s v="5671 Crowley Lane, Fort Lauderdale, Florida 33330"/>
  </r>
  <r>
    <n v="1373"/>
    <x v="291"/>
    <n v="677"/>
    <s v="EB511"/>
    <n v="2"/>
    <s v="EB"/>
    <s v="eBooks"/>
    <s v="Helicopter Drones"/>
    <n v="20.95"/>
    <n v="41.9"/>
    <s v="Dido"/>
    <s v="Thomazet"/>
    <s v="dthomazetc2@merriam-webster.com"/>
    <s v="770-251-7441"/>
    <s v="3723 Morrow Place"/>
    <s v="Decatur"/>
    <s v="Georgia"/>
    <n v="30033"/>
    <s v="3723 Morrow Place, Decatur, Georgia 30033"/>
  </r>
  <r>
    <n v="1374"/>
    <x v="291"/>
    <n v="1013"/>
    <s v="DK202"/>
    <n v="3"/>
    <s v="DK"/>
    <s v="Drone Kits"/>
    <s v="BYOD-200"/>
    <n v="58.95"/>
    <n v="176.85000000000002"/>
    <s v="Ardene"/>
    <s v="Davidi"/>
    <s v="adavidih9@vinaora.com"/>
    <s v="516-277-4707"/>
    <s v="7695 Crest Line Place"/>
    <s v="New Hyde Park"/>
    <s v="New York"/>
    <n v="11044"/>
    <s v="7695 Crest Line Place, New Hyde Park, New York 11044"/>
  </r>
  <r>
    <n v="1375"/>
    <x v="291"/>
    <n v="45"/>
    <s v="RK604"/>
    <n v="3"/>
    <s v="RK"/>
    <s v="Robot Kits"/>
    <s v="BYOR-2640S"/>
    <n v="189"/>
    <n v="567"/>
    <s v="Myca"/>
    <s v="Kitchinghan"/>
    <s v="mkitchinghan5p@utexas.edu"/>
    <s v="602-327-8475"/>
    <s v="47 Mesta Pass"/>
    <s v="Phoenix"/>
    <s v="Arizona"/>
    <n v="85077"/>
    <s v="47 Mesta Pass, Phoenix, Arizona 85077"/>
  </r>
  <r>
    <n v="1376"/>
    <x v="292"/>
    <n v="1133"/>
    <s v="RS704"/>
    <n v="6"/>
    <s v="RS"/>
    <s v="Robots"/>
    <s v="RLK-9920 Robot"/>
    <n v="699"/>
    <n v="4194"/>
    <s v="Bunni"/>
    <s v="Yerby"/>
    <s v="byerbymh@oakley.com"/>
    <s v="502-891-2898"/>
    <s v="31 Dixon Place"/>
    <s v="Louisville"/>
    <s v="Kentucky"/>
    <n v="40256"/>
    <s v="31 Dixon Place, Louisville, Kentucky 40256"/>
  </r>
  <r>
    <n v="1377"/>
    <x v="292"/>
    <n v="613"/>
    <s v="TV810"/>
    <n v="3"/>
    <s v="TV"/>
    <s v="Training Videos"/>
    <s v="Understanding Automation"/>
    <n v="44.95"/>
    <n v="134.85000000000002"/>
    <s v="Cristen"/>
    <s v="Elles"/>
    <s v="cellesgw@barnesandnoble.com"/>
    <s v="619-232-1557"/>
    <s v="2714 Walton Park"/>
    <s v="San Diego"/>
    <s v="California"/>
    <n v="92196"/>
    <s v="2714 Walton Park, San Diego, California 92196"/>
  </r>
  <r>
    <n v="1378"/>
    <x v="292"/>
    <n v="373"/>
    <s v="EB509"/>
    <n v="4"/>
    <s v="EB"/>
    <s v="eBooks"/>
    <s v="GPS Drones"/>
    <n v="19.989999999999998"/>
    <n v="79.959999999999994"/>
    <s v="Marcy"/>
    <s v="Roderick"/>
    <s v="mroderickm4@gizmodo.com"/>
    <s v="314-836-1017"/>
    <s v="74 Armistice Point"/>
    <s v="Saint Louis"/>
    <s v="Missouri"/>
    <n v="63121"/>
    <s v="74 Armistice Point, Saint Louis, Missouri 63121"/>
  </r>
  <r>
    <n v="1379"/>
    <x v="293"/>
    <n v="1832"/>
    <s v="TV801"/>
    <n v="6"/>
    <s v="TV"/>
    <s v="Training Videos"/>
    <s v="Aerial Security"/>
    <n v="36.99"/>
    <n v="221.94"/>
    <s v="Ariel"/>
    <s v="Brogan"/>
    <s v="abrogang8@bandcamp.com"/>
    <s v="361-774-9192"/>
    <s v="84378 7th Center"/>
    <s v="Corpus Christi"/>
    <s v="Texas"/>
    <n v="78470"/>
    <s v="84378 7th Center, Corpus Christi, Texas 78470"/>
  </r>
  <r>
    <n v="1380"/>
    <x v="293"/>
    <n v="1049"/>
    <s v="BP110"/>
    <n v="4"/>
    <s v="BP"/>
    <s v="Blueprints"/>
    <s v="Sleepy Eye Blueprint"/>
    <n v="11.99"/>
    <n v="47.96"/>
    <s v="Johann"/>
    <s v="Misken"/>
    <s v="jmiskenoj@symantec.com"/>
    <s v="724-450-1226"/>
    <s v="27756 Montana Road"/>
    <s v="Pittsburgh"/>
    <s v="Pennsylvania"/>
    <n v="15210"/>
    <s v="27756 Montana Road, Pittsburgh, Pennsylvania 15210"/>
  </r>
  <r>
    <n v="1381"/>
    <x v="293"/>
    <n v="813"/>
    <s v="TV806"/>
    <n v="2"/>
    <s v="TV"/>
    <s v="Training Videos"/>
    <s v="Mapping with Drones"/>
    <n v="49"/>
    <n v="98"/>
    <s v="Sollie"/>
    <s v="Ixer"/>
    <s v="sixer2o@wikipedia.org"/>
    <s v="251-940-4696"/>
    <s v="40971 Farmco Way"/>
    <s v="Mobile"/>
    <s v="Alabama"/>
    <n v="36622"/>
    <s v="40971 Farmco Way, Mobile, Alabama 36622"/>
  </r>
  <r>
    <n v="1382"/>
    <x v="293"/>
    <n v="1373"/>
    <s v="RK605"/>
    <n v="4"/>
    <s v="RK"/>
    <s v="Robot Kits"/>
    <s v="BYOR-3000"/>
    <n v="214"/>
    <n v="856"/>
    <s v="Leone"/>
    <s v="Bossons"/>
    <s v="lbossonsd1@github.com"/>
    <s v="713-541-9989"/>
    <s v="2629 Monterey Court"/>
    <s v="Houston"/>
    <s v="Texas"/>
    <n v="77060"/>
    <s v="2629 Monterey Court, Houston, Texas 77060"/>
  </r>
  <r>
    <n v="1383"/>
    <x v="293"/>
    <n v="959"/>
    <s v="EB504"/>
    <n v="2"/>
    <s v="EB"/>
    <s v="eBooks"/>
    <s v="Cartesian Robots"/>
    <n v="12.99"/>
    <n v="25.98"/>
    <s v="Gabriella"/>
    <s v="McDirmid"/>
    <s v="gmcdirmidmm@yolasite.com"/>
    <s v="818-438-5596"/>
    <s v="42931 Superior Trail"/>
    <s v="Torrance"/>
    <s v="California"/>
    <n v="90510"/>
    <s v="42931 Superior Trail, Torrance, California 90510"/>
  </r>
  <r>
    <n v="1384"/>
    <x v="293"/>
    <n v="1000"/>
    <s v="RS707"/>
    <n v="3"/>
    <s v="RS"/>
    <s v="Robots"/>
    <s v="RXW-9807 Robot"/>
    <n v="599"/>
    <n v="1797"/>
    <s v="Alameda"/>
    <s v="MacElroy"/>
    <s v="amacelroy7h@guardian.co.uk"/>
    <s v="941-379-9132"/>
    <s v="3746 Coolidge Avenue"/>
    <s v="Sarasota"/>
    <s v="Florida"/>
    <n v="34238"/>
    <s v="3746 Coolidge Avenue, Sarasota, Florida 34238"/>
  </r>
  <r>
    <n v="1385"/>
    <x v="294"/>
    <n v="2009"/>
    <s v="RS707"/>
    <n v="5"/>
    <s v="RS"/>
    <s v="Robots"/>
    <s v="RXW-9807 Robot"/>
    <n v="599"/>
    <n v="2995"/>
    <s v="Desiree"/>
    <s v="Hennemann"/>
    <s v="dhennemanna3@oakley.com"/>
    <s v="914-438-4451"/>
    <s v="21291 Cherokee Avenue"/>
    <s v="Mount Vernon"/>
    <s v="New York"/>
    <n v="10557"/>
    <s v="21291 Cherokee Avenue, Mount Vernon, New York 10557"/>
  </r>
  <r>
    <n v="1386"/>
    <x v="294"/>
    <n v="306"/>
    <s v="EB520"/>
    <n v="3"/>
    <s v="EB"/>
    <s v="eBooks"/>
    <s v="Understanding Arduino"/>
    <n v="17.5"/>
    <n v="52.5"/>
    <s v="Berta"/>
    <s v="Tuttle"/>
    <s v="btuttlekz@webeden.co.uk"/>
    <s v="202-605-2356"/>
    <s v="86592 School Circle"/>
    <s v="Washington"/>
    <s v="District of Columbia"/>
    <n v="20099"/>
    <s v="86592 School Circle, Washington, District of Columbia 20099"/>
  </r>
  <r>
    <n v="1387"/>
    <x v="294"/>
    <n v="1554"/>
    <s v="EB507"/>
    <n v="6"/>
    <s v="EB"/>
    <s v="eBooks"/>
    <s v="Drone Building Essentials"/>
    <n v="13.99"/>
    <n v="83.94"/>
    <s v="Raff"/>
    <s v="Fulk"/>
    <s v="rfulkph@ucsd.edu"/>
    <s v="208-709-0858"/>
    <s v="86 Aberg Pass"/>
    <s v="Pocatello"/>
    <s v="Idaho"/>
    <n v="83206"/>
    <s v="86 Aberg Pass, Pocatello, Idaho 83206"/>
  </r>
  <r>
    <n v="1388"/>
    <x v="294"/>
    <n v="1233"/>
    <s v="EB503"/>
    <n v="4"/>
    <s v="EB"/>
    <s v="eBooks"/>
    <s v="Building Your Own Drone"/>
    <n v="24.99"/>
    <n v="99.96"/>
    <s v="Riki"/>
    <s v="Oxtiby"/>
    <s v="roxtibyp1@slashdot.org"/>
    <s v="515-412-6534"/>
    <s v="6288 Monica Alley"/>
    <s v="Des Moines"/>
    <s v="Iowa"/>
    <n v="50981"/>
    <s v="6288 Monica Alley, Des Moines, Iowa 50981"/>
  </r>
  <r>
    <n v="1389"/>
    <x v="294"/>
    <n v="2074"/>
    <s v="TV811"/>
    <n v="4"/>
    <s v="TV"/>
    <s v="Training Videos"/>
    <s v="Understanding Drone Regulations"/>
    <n v="27.5"/>
    <n v="110"/>
    <s v="Karlotte"/>
    <s v="Banbridge"/>
    <s v="kbanbridgehl@shop-pro.jp"/>
    <s v="305-381-7932"/>
    <s v="233 7th Hill"/>
    <s v="Miami"/>
    <s v="Florida"/>
    <n v="33196"/>
    <s v="233 7th Hill, Miami, Florida 33196"/>
  </r>
  <r>
    <n v="1390"/>
    <x v="294"/>
    <n v="776"/>
    <s v="DS304"/>
    <n v="1"/>
    <s v="DS"/>
    <s v="Drones"/>
    <s v="DTE-QFN20 Drone"/>
    <n v="250"/>
    <n v="250"/>
    <s v="Tanya"/>
    <s v="Annies"/>
    <s v="tannies8u@ucsd.edu"/>
    <s v="503-808-7321"/>
    <s v="20228 Dapin Junction"/>
    <s v="Beaverton"/>
    <s v="Oregon"/>
    <n v="97075"/>
    <s v="20228 Dapin Junction, Beaverton, Oregon 97075"/>
  </r>
  <r>
    <n v="1391"/>
    <x v="295"/>
    <n v="1879"/>
    <s v="TV813"/>
    <n v="5"/>
    <s v="TV"/>
    <s v="Training Videos"/>
    <s v="Virtual Reality Basics"/>
    <n v="29.99"/>
    <n v="149.94999999999999"/>
    <s v="Lavena"/>
    <s v="Hacard"/>
    <s v="lhacardic@drupal.org"/>
    <s v="865-209-3514"/>
    <s v="3178 Oakridge Parkway"/>
    <s v="Knoxville"/>
    <s v="Tennessee"/>
    <n v="37919"/>
    <s v="3178 Oakridge Parkway, Knoxville, Tennessee 37919"/>
  </r>
  <r>
    <n v="1392"/>
    <x v="295"/>
    <n v="2004"/>
    <s v="TV807"/>
    <n v="3"/>
    <s v="TV"/>
    <s v="Training Videos"/>
    <s v="Open Source Code"/>
    <n v="32.950000000000003"/>
    <n v="98.850000000000009"/>
    <s v="Margret"/>
    <s v="Fuentes"/>
    <s v="mfuentes12@icq.com"/>
    <s v="303-391-1984"/>
    <s v="48343 South Junction"/>
    <s v="Denver"/>
    <s v="Colorado"/>
    <n v="80217"/>
    <s v="48343 South Junction, Denver, Colorado 80217"/>
  </r>
  <r>
    <n v="1393"/>
    <x v="295"/>
    <n v="1002"/>
    <s v="BP108"/>
    <n v="3"/>
    <s v="BP"/>
    <s v="Blueprints"/>
    <s v="Panda Robot Blueprint"/>
    <n v="7.99"/>
    <n v="23.97"/>
    <s v="Selia"/>
    <s v="Albrighton"/>
    <s v="salbrightonbf@paginegialle.it"/>
    <s v="202-636-8025"/>
    <s v="15 Welch Plaza"/>
    <s v="Washington"/>
    <s v="District of Columbia"/>
    <n v="20520"/>
    <s v="15 Welch Plaza, Washington, District of Columbia 20520"/>
  </r>
  <r>
    <n v="1394"/>
    <x v="295"/>
    <n v="1094"/>
    <s v="EB504"/>
    <n v="4"/>
    <s v="EB"/>
    <s v="eBooks"/>
    <s v="Cartesian Robots"/>
    <n v="12.99"/>
    <n v="51.96"/>
    <s v="Katerina"/>
    <s v="Kempstone"/>
    <s v="kkempstone3t@harvard.edu"/>
    <s v="303-823-7990"/>
    <s v="4153 7th Park"/>
    <s v="Denver"/>
    <s v="Colorado"/>
    <n v="80217"/>
    <s v="4153 7th Park, Denver, Colorado 80217"/>
  </r>
  <r>
    <n v="1395"/>
    <x v="295"/>
    <n v="308"/>
    <s v="RK603"/>
    <n v="5"/>
    <s v="RK"/>
    <s v="Robot Kits"/>
    <s v="BYOR-1500"/>
    <n v="189"/>
    <n v="945"/>
    <s v="Babara"/>
    <s v="Abrahamsson"/>
    <s v="babrahamssonje@twitter.com"/>
    <s v="267-258-0401"/>
    <s v="1732 Pearson Court"/>
    <s v="Philadelphia"/>
    <s v="Pennsylvania"/>
    <n v="19104"/>
    <s v="1732 Pearson Court, Philadelphia, Pennsylvania 19104"/>
  </r>
  <r>
    <n v="1396"/>
    <x v="295"/>
    <n v="2052"/>
    <s v="TV808"/>
    <n v="3"/>
    <s v="TV"/>
    <s v="Training Videos"/>
    <s v="Robotic Essentials"/>
    <n v="34.99"/>
    <n v="104.97"/>
    <s v="Andree"/>
    <s v="Vango"/>
    <s v="avangoh7@tamu.edu"/>
    <s v="313-165-9379"/>
    <s v="18 Leroy Road"/>
    <s v="Detroit"/>
    <s v="Michigan"/>
    <n v="48275"/>
    <s v="18 Leroy Road, Detroit, Michigan 48275"/>
  </r>
  <r>
    <n v="1397"/>
    <x v="295"/>
    <n v="1986"/>
    <s v="TV801"/>
    <n v="6"/>
    <s v="TV"/>
    <s v="Training Videos"/>
    <s v="Aerial Security"/>
    <n v="36.99"/>
    <n v="221.94"/>
    <s v="Philippa"/>
    <s v="Monini"/>
    <s v="pmonini37@jigsy.com"/>
    <s v="757-328-4397"/>
    <s v="2163 Bayside Avenue"/>
    <s v="Newport News"/>
    <s v="Virginia"/>
    <n v="23612"/>
    <s v="2163 Bayside Avenue, Newport News, Virginia 23612"/>
  </r>
  <r>
    <n v="1398"/>
    <x v="296"/>
    <n v="1010"/>
    <s v="BP107"/>
    <n v="1"/>
    <s v="BP"/>
    <s v="Blueprints"/>
    <s v="Ladybug Robot Blueprint"/>
    <n v="12"/>
    <n v="12"/>
    <s v="Fredrika"/>
    <s v="Steers"/>
    <s v="fsteersiy@hatena.ne.jp"/>
    <s v="513-651-4419"/>
    <s v="470 Clemons Hill"/>
    <s v="Cincinnati"/>
    <s v="Ohio"/>
    <n v="45203"/>
    <s v="470 Clemons Hill, Cincinnati, Ohio 45203"/>
  </r>
  <r>
    <n v="1399"/>
    <x v="296"/>
    <n v="229"/>
    <s v="TV802"/>
    <n v="2"/>
    <s v="TV"/>
    <s v="Training Videos"/>
    <s v="AI for Educators"/>
    <n v="49.95"/>
    <n v="99.9"/>
    <s v="Sibby"/>
    <s v="Fishe"/>
    <s v="sfishepe@163.com"/>
    <s v="646-291-0029"/>
    <s v="12881 Northwestern Street"/>
    <s v="New York City"/>
    <s v="New York"/>
    <n v="10060"/>
    <s v="12881 Northwestern Street, New York City, New York 10060"/>
  </r>
  <r>
    <n v="1400"/>
    <x v="296"/>
    <n v="49"/>
    <s v="BP110"/>
    <n v="5"/>
    <s v="BP"/>
    <s v="Blueprints"/>
    <s v="Sleepy Eye Blueprint"/>
    <n v="11.99"/>
    <n v="59.95"/>
    <s v="Renelle"/>
    <s v="Frangello"/>
    <s v="rfrangello6l@icio.us"/>
    <s v="216-418-5486"/>
    <s v="28442 Florence Lane"/>
    <s v="Cleveland"/>
    <s v="Ohio"/>
    <n v="44191"/>
    <s v="28442 Florence Lane, Cleveland, Ohio 44191"/>
  </r>
  <r>
    <n v="1401"/>
    <x v="296"/>
    <n v="473"/>
    <s v="RK602"/>
    <n v="1"/>
    <s v="RK"/>
    <s v="Robot Kits"/>
    <s v="BYOR-1000"/>
    <n v="189"/>
    <n v="189"/>
    <s v="Cher"/>
    <s v="Poole"/>
    <s v="cpoole8a@europa.eu"/>
    <s v="443-834-2340"/>
    <s v="64 Superior Avenue"/>
    <s v="Baltimore"/>
    <s v="Maryland"/>
    <n v="21211"/>
    <s v="64 Superior Avenue, Baltimore, Maryland 21211"/>
  </r>
  <r>
    <n v="1402"/>
    <x v="296"/>
    <n v="1989"/>
    <s v="DS301"/>
    <n v="3"/>
    <s v="DS"/>
    <s v="Drones"/>
    <s v="DA-SA702 Drone"/>
    <n v="399"/>
    <n v="1197"/>
    <s v="Feodora"/>
    <s v="Dockrey"/>
    <s v="fdockreybr@imageshack.us"/>
    <s v="314-610-6543"/>
    <s v="14614 Nobel Junction"/>
    <s v="Saint Louis"/>
    <s v="Missouri"/>
    <n v="63126"/>
    <s v="14614 Nobel Junction, Saint Louis, Missouri 63126"/>
  </r>
  <r>
    <n v="1403"/>
    <x v="297"/>
    <n v="667"/>
    <s v="EB514"/>
    <n v="2"/>
    <s v="EB"/>
    <s v="eBooks"/>
    <s v="Polar Robots"/>
    <n v="23.99"/>
    <n v="47.98"/>
    <s v="Allyn"/>
    <s v="Krollmann"/>
    <s v="akrollmannnc@google.ru"/>
    <s v="978-589-2239"/>
    <s v="76 Tony Trail"/>
    <s v="Boston"/>
    <s v="Massachusetts"/>
    <n v="2283"/>
    <s v="76 Tony Trail, Boston, Massachusetts 2283"/>
  </r>
  <r>
    <n v="1404"/>
    <x v="297"/>
    <n v="902"/>
    <s v="RS702"/>
    <n v="3"/>
    <s v="RS"/>
    <s v="Robots"/>
    <s v="MICR-23K Robot"/>
    <n v="899"/>
    <n v="2697"/>
    <s v="Robb"/>
    <s v="Keelan"/>
    <s v="rkeelanoc@yolasite.com"/>
    <s v="609-870-0022"/>
    <s v="8745 Golf Course Terrace"/>
    <s v="Trenton"/>
    <s v="New Jersey"/>
    <n v="8650"/>
    <s v="8745 Golf Course Terrace, Trenton, New Jersey 8650"/>
  </r>
  <r>
    <n v="1405"/>
    <x v="297"/>
    <n v="1758"/>
    <s v="DK209"/>
    <n v="2"/>
    <s v="DK"/>
    <s v="Drone Kits"/>
    <s v="BYOD-550"/>
    <n v="179"/>
    <n v="358"/>
    <s v="Dante"/>
    <s v="Whittington"/>
    <s v="dwhittingtoncz@mozilla.org"/>
    <s v="256-633-7875"/>
    <s v="10220 Montana Lane"/>
    <s v="Huntsville"/>
    <s v="Alabama"/>
    <n v="35810"/>
    <s v="10220 Montana Lane, Huntsville, Alabama 35810"/>
  </r>
  <r>
    <n v="1406"/>
    <x v="297"/>
    <n v="1086"/>
    <s v="TV812"/>
    <n v="5"/>
    <s v="TV"/>
    <s v="Training Videos"/>
    <s v="Understanding Raspberry PI"/>
    <n v="28.99"/>
    <n v="144.94999999999999"/>
    <s v="Betty"/>
    <s v="Petheridge"/>
    <s v="bpetheridged7@aboutads.info"/>
    <s v="810-131-7217"/>
    <s v="662 Rieder Center"/>
    <s v="Warren"/>
    <s v="Michigan"/>
    <n v="48092"/>
    <s v="662 Rieder Center, Warren, Michigan 48092"/>
  </r>
  <r>
    <n v="1407"/>
    <x v="297"/>
    <n v="1669"/>
    <s v="EB511"/>
    <n v="5"/>
    <s v="EB"/>
    <s v="eBooks"/>
    <s v="Helicopter Drones"/>
    <n v="20.95"/>
    <n v="104.75"/>
    <s v="Walther"/>
    <s v="Farney"/>
    <s v="wfarney6p@smh.com.au"/>
    <s v="713-358-4387"/>
    <s v="1725 Hagan Road"/>
    <s v="Houston"/>
    <s v="Texas"/>
    <n v="77035"/>
    <s v="1725 Hagan Road, Houston, Texas 77035"/>
  </r>
  <r>
    <n v="1408"/>
    <x v="297"/>
    <n v="844"/>
    <s v="BP110"/>
    <n v="3"/>
    <s v="BP"/>
    <s v="Blueprints"/>
    <s v="Sleepy Eye Blueprint"/>
    <n v="11.99"/>
    <n v="35.97"/>
    <s v="Tamarah"/>
    <s v="Baynton"/>
    <s v="tbayntonjh@blogtalkradio.com"/>
    <s v="907-162-7982"/>
    <s v="892 Cordelia Park"/>
    <s v="Juneau"/>
    <s v="Alaska"/>
    <n v="99812"/>
    <s v="892 Cordelia Park, Juneau, Alaska 99812"/>
  </r>
  <r>
    <n v="1409"/>
    <x v="298"/>
    <n v="1306"/>
    <s v="RS704"/>
    <n v="3"/>
    <s v="RS"/>
    <s v="Robots"/>
    <s v="RLK-9920 Robot"/>
    <n v="699"/>
    <n v="2097"/>
    <s v="Daryl"/>
    <s v="Wimbury"/>
    <s v="dwimburya7@nationalgeographic.com"/>
    <s v="860-145-2971"/>
    <s v="225 Ridge Oak Pass"/>
    <s v="Hartford"/>
    <s v="Connecticut"/>
    <n v="6145"/>
    <s v="225 Ridge Oak Pass, Hartford, Connecticut 6145"/>
  </r>
  <r>
    <n v="1410"/>
    <x v="298"/>
    <n v="428"/>
    <s v="EB508"/>
    <n v="3"/>
    <s v="EB"/>
    <s v="eBooks"/>
    <s v="Fixed Wing Drones"/>
    <n v="15.5"/>
    <n v="46.5"/>
    <s v="Granville"/>
    <s v="Conti"/>
    <s v="gconti35@springer.com"/>
    <s v="801-283-4589"/>
    <s v="180 Eastwood Pass"/>
    <s v="Salt Lake City"/>
    <s v="Utah"/>
    <n v="84152"/>
    <s v="180 Eastwood Pass, Salt Lake City, Utah 84152"/>
  </r>
  <r>
    <n v="1411"/>
    <x v="299"/>
    <n v="387"/>
    <s v="RS703"/>
    <n v="3"/>
    <s v="RS"/>
    <s v="Robots"/>
    <s v="RCB-889 Robot"/>
    <n v="549"/>
    <n v="1647"/>
    <s v="Nissie"/>
    <s v="McSperron"/>
    <s v="nmcsperronj7@miitbeian.gov.cn"/>
    <s v="213-669-3740"/>
    <s v="19448 Little Fleur Road"/>
    <s v="Los Angeles"/>
    <s v="California"/>
    <n v="90101"/>
    <s v="19448 Little Fleur Road, Los Angeles, California 90101"/>
  </r>
  <r>
    <n v="1412"/>
    <x v="299"/>
    <n v="1762"/>
    <s v="DK201"/>
    <n v="3"/>
    <s v="DK"/>
    <s v="Drone Kits"/>
    <s v="BYOD-100"/>
    <n v="54"/>
    <n v="162"/>
    <s v="Allyson"/>
    <s v="Keppin"/>
    <s v="akeppin4m@addtoany.com"/>
    <s v="504-901-9921"/>
    <s v="5046 Mosinee Road"/>
    <s v="New Orleans"/>
    <s v="Louisiana"/>
    <n v="70124"/>
    <s v="5046 Mosinee Road, New Orleans, Louisiana 70124"/>
  </r>
  <r>
    <n v="1413"/>
    <x v="299"/>
    <n v="845"/>
    <s v="RK607"/>
    <n v="4"/>
    <s v="RK"/>
    <s v="Robot Kits"/>
    <s v="BYOR-4005"/>
    <n v="245"/>
    <n v="980"/>
    <s v="Wolfy"/>
    <s v="Halgarth"/>
    <s v="whalgarth13@bloomberg.com"/>
    <s v="518-616-1816"/>
    <s v="165 Autumn Leaf Lane"/>
    <s v="Albany"/>
    <s v="New York"/>
    <n v="12262"/>
    <s v="165 Autumn Leaf Lane, Albany, New York 12262"/>
  </r>
  <r>
    <n v="1414"/>
    <x v="299"/>
    <n v="310"/>
    <s v="EB513"/>
    <n v="6"/>
    <s v="EB"/>
    <s v="eBooks"/>
    <s v="Photograph Drones"/>
    <n v="14.99"/>
    <n v="89.94"/>
    <s v="Ardeen"/>
    <s v="Matusevich"/>
    <s v="amatusevichex@pagesperso-orange.fr"/>
    <s v="862-286-6771"/>
    <s v="22151 Victoria Alley"/>
    <s v="Paterson"/>
    <s v="New Jersey"/>
    <n v="7544"/>
    <s v="22151 Victoria Alley, Paterson, New Jersey 7544"/>
  </r>
  <r>
    <n v="1415"/>
    <x v="299"/>
    <n v="43"/>
    <s v="DS307"/>
    <n v="3"/>
    <s v="DS"/>
    <s v="Drones"/>
    <s v="MICR-564K Drone"/>
    <n v="499"/>
    <n v="1497"/>
    <s v="Milli"/>
    <s v="Mulcaster"/>
    <s v="mmulcasterks@spiegel.de"/>
    <s v="614-135-7193"/>
    <s v="400 Northview Circle"/>
    <s v="Columbus"/>
    <s v="Ohio"/>
    <n v="43284"/>
    <s v="400 Northview Circle, Columbus, Ohio 43284"/>
  </r>
  <r>
    <n v="1416"/>
    <x v="299"/>
    <n v="1570"/>
    <s v="TV811"/>
    <n v="4"/>
    <s v="TV"/>
    <s v="Training Videos"/>
    <s v="Understanding Drone Regulations"/>
    <n v="27.5"/>
    <n v="110"/>
    <s v="Mirelle"/>
    <s v="Swaby"/>
    <s v="mswabye5@time.com"/>
    <s v="952-777-6533"/>
    <s v="456 Manufacturers Street"/>
    <s v="Minneapolis"/>
    <s v="Minnesota"/>
    <n v="55407"/>
    <s v="456 Manufacturers Street, Minneapolis, Minnesota 55407"/>
  </r>
  <r>
    <n v="1417"/>
    <x v="299"/>
    <n v="1360"/>
    <s v="BP110"/>
    <n v="5"/>
    <s v="BP"/>
    <s v="Blueprints"/>
    <s v="Sleepy Eye Blueprint"/>
    <n v="11.99"/>
    <n v="59.95"/>
    <s v="Forrest"/>
    <s v="Lowdeane"/>
    <s v="flowdeaneb7@google.ca"/>
    <s v="205-191-4282"/>
    <s v="728 Barnett Place"/>
    <s v="Birmingham"/>
    <s v="Alabama"/>
    <n v="35244"/>
    <s v="728 Barnett Place, Birmingham, Alabama 35244"/>
  </r>
  <r>
    <n v="1418"/>
    <x v="300"/>
    <n v="1202"/>
    <s v="EB518"/>
    <n v="4"/>
    <s v="EB"/>
    <s v="eBooks"/>
    <s v="Single Rotor Drones"/>
    <n v="14.99"/>
    <n v="59.96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1419"/>
    <x v="300"/>
    <n v="2043"/>
    <s v="EB503"/>
    <n v="2"/>
    <s v="EB"/>
    <s v="eBooks"/>
    <s v="Building Your Own Drone"/>
    <n v="24.99"/>
    <n v="49.98"/>
    <s v="Jacenta"/>
    <s v="Robus"/>
    <s v="jrobus9b@miitbeian.gov.cn"/>
    <s v="719-956-1884"/>
    <s v="64 Dunning Junction"/>
    <s v="Colorado Springs"/>
    <s v="Colorado"/>
    <n v="80995"/>
    <s v="64 Dunning Junction, Colorado Springs, Colorado 80995"/>
  </r>
  <r>
    <n v="1420"/>
    <x v="300"/>
    <n v="196"/>
    <s v="DK209"/>
    <n v="1"/>
    <s v="DK"/>
    <s v="Drone Kits"/>
    <s v="BYOD-550"/>
    <n v="179"/>
    <n v="179"/>
    <s v="Denise"/>
    <s v="Lardez"/>
    <s v="dlardezgv@businessinsider.com"/>
    <s v="714-337-9832"/>
    <s v="257 6th Plaza"/>
    <s v="Fullerton"/>
    <s v="California"/>
    <n v="92835"/>
    <s v="257 6th Plaza, Fullerton, California 92835"/>
  </r>
  <r>
    <n v="1421"/>
    <x v="300"/>
    <n v="1040"/>
    <s v="RS703"/>
    <n v="4"/>
    <s v="RS"/>
    <s v="Robots"/>
    <s v="RCB-889 Robot"/>
    <n v="549"/>
    <n v="2196"/>
    <s v="Michaelina"/>
    <s v="Lincke"/>
    <s v="mlinckeh5@ebay.com"/>
    <s v="609-657-7146"/>
    <s v="3018 Doe Crossing Avenue"/>
    <s v="Trenton"/>
    <s v="New Jersey"/>
    <n v="8695"/>
    <s v="3018 Doe Crossing Avenue, Trenton, New Jersey 8695"/>
  </r>
  <r>
    <n v="1422"/>
    <x v="301"/>
    <n v="2058"/>
    <s v="DK207"/>
    <n v="5"/>
    <s v="DK"/>
    <s v="Drone Kits"/>
    <s v="BYOD-400S"/>
    <n v="129.94999999999999"/>
    <n v="649.75"/>
    <s v="Iorgos"/>
    <s v="Dureden"/>
    <s v="iduredengd@github.com"/>
    <s v="724-384-2041"/>
    <s v="81352 Talisman Trail"/>
    <s v="Pittsburgh"/>
    <s v="Pennsylvania"/>
    <n v="15235"/>
    <s v="81352 Talisman Trail, Pittsburgh, Pennsylvania 15235"/>
  </r>
  <r>
    <n v="1423"/>
    <x v="301"/>
    <n v="1401"/>
    <s v="DK203"/>
    <n v="3"/>
    <s v="DK"/>
    <s v="Drone Kits"/>
    <s v="BYOD-220"/>
    <n v="69"/>
    <n v="207"/>
    <s v="Raphael"/>
    <s v="Kedie"/>
    <s v="rkediebz@uol.com.br"/>
    <s v="757-334-0519"/>
    <s v="6221 Novick Alley"/>
    <s v="Virginia Beach"/>
    <s v="Virginia"/>
    <n v="23459"/>
    <s v="6221 Novick Alley, Virginia Beach, Virginia 23459"/>
  </r>
  <r>
    <n v="1424"/>
    <x v="301"/>
    <n v="1516"/>
    <s v="TV807"/>
    <n v="3"/>
    <s v="TV"/>
    <s v="Training Videos"/>
    <s v="Open Source Code"/>
    <n v="32.950000000000003"/>
    <n v="98.850000000000009"/>
    <s v="Alverta"/>
    <s v="Hiley"/>
    <s v="ahileycr@hc360.com"/>
    <s v="407-374-5208"/>
    <s v="63048 Glendale Drive"/>
    <s v="Orlando"/>
    <s v="Florida"/>
    <n v="32808"/>
    <s v="63048 Glendale Drive, Orlando, Florida 32808"/>
  </r>
  <r>
    <n v="1425"/>
    <x v="301"/>
    <n v="1071"/>
    <s v="TV810"/>
    <n v="5"/>
    <s v="TV"/>
    <s v="Training Videos"/>
    <s v="Understanding Automation"/>
    <n v="44.95"/>
    <n v="224.75"/>
    <s v="Rodolfo"/>
    <s v="Freear"/>
    <s v="rfreearew@deviantart.com"/>
    <s v="952-913-3961"/>
    <s v="72090 Judy Pass"/>
    <s v="Minneapolis"/>
    <s v="Minnesota"/>
    <n v="55412"/>
    <s v="72090 Judy Pass, Minneapolis, Minnesota 55412"/>
  </r>
  <r>
    <n v="1426"/>
    <x v="302"/>
    <n v="1620"/>
    <s v="EB521"/>
    <n v="1"/>
    <s v="EB"/>
    <s v="eBooks"/>
    <s v="Understanding Artificial Intelligence"/>
    <n v="19.5"/>
    <n v="19.5"/>
    <s v="Shaine"/>
    <s v="McGrann"/>
    <s v="smcgrann77@imageshack.us"/>
    <s v="254-706-0818"/>
    <s v="19 Straubel Park"/>
    <s v="Waco"/>
    <s v="Texas"/>
    <n v="76705"/>
    <s v="19 Straubel Park, Waco, Texas 76705"/>
  </r>
  <r>
    <n v="1427"/>
    <x v="302"/>
    <n v="624"/>
    <s v="TV808"/>
    <n v="3"/>
    <s v="TV"/>
    <s v="Training Videos"/>
    <s v="Robotic Essentials"/>
    <n v="34.99"/>
    <n v="104.97"/>
    <s v="Davy"/>
    <s v="Dunsmore"/>
    <s v="ddunsmorehu@deliciousdays.com"/>
    <s v="865-498-2284"/>
    <s v="585 Forster Lane"/>
    <s v="Knoxville"/>
    <s v="Tennessee"/>
    <n v="37939"/>
    <s v="585 Forster Lane, Knoxville, Tennessee 37939"/>
  </r>
  <r>
    <n v="1428"/>
    <x v="302"/>
    <n v="1074"/>
    <s v="EB502"/>
    <n v="4"/>
    <s v="EB"/>
    <s v="eBooks"/>
    <s v="Building Your First Robot"/>
    <n v="24.95"/>
    <n v="99.8"/>
    <s v="Tamra"/>
    <s v="Huett"/>
    <s v="thuettkq@last.fm"/>
    <s v="304-121-1752"/>
    <s v="9662 Schurz Lane"/>
    <s v="Huntington"/>
    <s v="West Virginia"/>
    <n v="25726"/>
    <s v="9662 Schurz Lane, Huntington, West Virginia 25726"/>
  </r>
  <r>
    <n v="1429"/>
    <x v="302"/>
    <n v="473"/>
    <s v="DK204"/>
    <n v="4"/>
    <s v="DK"/>
    <s v="Drone Kits"/>
    <s v="BYOD-300"/>
    <n v="89"/>
    <n v="356"/>
    <s v="Cher"/>
    <s v="Poole"/>
    <s v="cpoole8a@europa.eu"/>
    <s v="443-834-2340"/>
    <s v="64 Superior Avenue"/>
    <s v="Baltimore"/>
    <s v="Maryland"/>
    <n v="21211"/>
    <s v="64 Superior Avenue, Baltimore, Maryland 21211"/>
  </r>
  <r>
    <n v="1430"/>
    <x v="303"/>
    <n v="1525"/>
    <s v="BP102"/>
    <n v="4"/>
    <s v="BP"/>
    <s v="Blueprints"/>
    <s v="Bsquare Robot Blueprint"/>
    <n v="8.99"/>
    <n v="35.96"/>
    <s v="Willetta"/>
    <s v="Ellingham"/>
    <s v="wellinghamho@npr.org"/>
    <s v="716-396-6295"/>
    <s v="234 Fulton Junction"/>
    <s v="Buffalo"/>
    <s v="New York"/>
    <n v="14276"/>
    <s v="234 Fulton Junction, Buffalo, New York 14276"/>
  </r>
  <r>
    <n v="1431"/>
    <x v="303"/>
    <n v="820"/>
    <s v="EB503"/>
    <n v="3"/>
    <s v="EB"/>
    <s v="eBooks"/>
    <s v="Building Your Own Drone"/>
    <n v="24.99"/>
    <n v="74.97"/>
    <s v="Charlena"/>
    <s v="Mayworth"/>
    <s v="cmayworthi2@time.com"/>
    <s v="907-364-6287"/>
    <s v="463 Trailsway Crossing"/>
    <s v="Juneau"/>
    <s v="Alaska"/>
    <n v="99812"/>
    <s v="463 Trailsway Crossing, Juneau, Alaska 99812"/>
  </r>
  <r>
    <n v="1432"/>
    <x v="303"/>
    <n v="1436"/>
    <s v="EB506"/>
    <n v="4"/>
    <s v="EB"/>
    <s v="eBooks"/>
    <s v="Delta Robots"/>
    <n v="16.989999999999998"/>
    <n v="67.959999999999994"/>
    <s v="Dorie"/>
    <s v="Westmacott"/>
    <s v="dwestmacottdo@hubpages.com"/>
    <s v="907-144-6926"/>
    <s v="9255 Talmadge Place"/>
    <s v="Anchorage"/>
    <s v="Alaska"/>
    <n v="99599"/>
    <s v="9255 Talmadge Place, Anchorage, Alaska 99599"/>
  </r>
  <r>
    <n v="1433"/>
    <x v="303"/>
    <n v="940"/>
    <s v="DK205"/>
    <n v="1"/>
    <s v="DK"/>
    <s v="Drone Kits"/>
    <s v="BYOD-350"/>
    <n v="89.95"/>
    <n v="89.95"/>
    <s v="Beatrisa"/>
    <s v="Drew-Clifton"/>
    <s v="bdrewclifton8y@nps.gov"/>
    <s v="310-348-7017"/>
    <s v="5010 Autumn Leaf Lane"/>
    <s v="Inglewood"/>
    <s v="California"/>
    <n v="90398"/>
    <s v="5010 Autumn Leaf Lane, Inglewood, California 90398"/>
  </r>
  <r>
    <n v="1434"/>
    <x v="304"/>
    <n v="1155"/>
    <s v="TV805"/>
    <n v="4"/>
    <s v="TV"/>
    <s v="Training Videos"/>
    <s v="Industrial 3D Printing"/>
    <n v="49"/>
    <n v="196"/>
    <s v="Cobby"/>
    <s v="Kiessel"/>
    <s v="ckiesselg6@state.tx.us"/>
    <s v="321-410-5181"/>
    <s v="9992 Coleman Pass"/>
    <s v="Melbourne"/>
    <s v="Florida"/>
    <n v="32919"/>
    <s v="9992 Coleman Pass, Melbourne, Florida 32919"/>
  </r>
  <r>
    <n v="1435"/>
    <x v="304"/>
    <n v="303"/>
    <s v="TV801"/>
    <n v="4"/>
    <s v="TV"/>
    <s v="Training Videos"/>
    <s v="Aerial Security"/>
    <n v="36.99"/>
    <n v="147.96"/>
    <s v="Betsy"/>
    <s v="Soal"/>
    <s v="bsoalqt@chicagotribune.com"/>
    <s v="919-551-6420"/>
    <s v="46324 Graedel Street"/>
    <s v="Durham"/>
    <s v="North Carolina"/>
    <n v="27705"/>
    <s v="46324 Graedel Street, Durham, North Carolina 27705"/>
  </r>
  <r>
    <n v="1436"/>
    <x v="305"/>
    <n v="1031"/>
    <s v="TV808"/>
    <n v="4"/>
    <s v="TV"/>
    <s v="Training Videos"/>
    <s v="Robotic Essentials"/>
    <n v="34.99"/>
    <n v="139.96"/>
    <s v="Gladys"/>
    <s v="O'Donnell"/>
    <s v="godonnellal@freewebs.com"/>
    <s v="757-472-4442"/>
    <s v="38505 Fisk Street"/>
    <s v="Norfolk"/>
    <s v="Virginia"/>
    <n v="23520"/>
    <s v="38505 Fisk Street, Norfolk, Virginia 23520"/>
  </r>
  <r>
    <n v="1437"/>
    <x v="305"/>
    <n v="189"/>
    <s v="BP108"/>
    <n v="6"/>
    <s v="BP"/>
    <s v="Blueprints"/>
    <s v="Panda Robot Blueprint"/>
    <n v="7.99"/>
    <n v="47.94"/>
    <s v="Giavani"/>
    <s v="Newlands"/>
    <s v="gnewlandsc8@discuz.net"/>
    <s v="915-652-4261"/>
    <s v="31 Banding Junction"/>
    <s v="El Paso"/>
    <s v="Texas"/>
    <n v="79977"/>
    <s v="31 Banding Junction, El Paso, Texas 79977"/>
  </r>
  <r>
    <n v="1438"/>
    <x v="305"/>
    <n v="1432"/>
    <s v="RK602"/>
    <n v="4"/>
    <s v="RK"/>
    <s v="Robot Kits"/>
    <s v="BYOR-1000"/>
    <n v="189"/>
    <n v="756"/>
    <s v="Ryun"/>
    <s v="Gemson"/>
    <s v="rgemsongx@dropbox.com"/>
    <s v="602-487-8017"/>
    <s v="84717 Marcy Hill"/>
    <s v="Tempe"/>
    <s v="Arizona"/>
    <n v="85284"/>
    <s v="84717 Marcy Hill, Tempe, Arizona 85284"/>
  </r>
  <r>
    <n v="1439"/>
    <x v="305"/>
    <n v="10"/>
    <s v="DS307"/>
    <n v="5"/>
    <s v="DS"/>
    <s v="Drones"/>
    <s v="MICR-564K Drone"/>
    <n v="499"/>
    <n v="2495"/>
    <s v="Andy"/>
    <s v="Woodruff"/>
    <s v="awoodruffo@techcrunch.com"/>
    <s v="315-377-2198"/>
    <s v="8278 Scott Terrace"/>
    <s v="Rochester"/>
    <s v="New York"/>
    <n v="14614"/>
    <s v="8278 Scott Terrace, Rochester, New York 14614"/>
  </r>
  <r>
    <n v="1440"/>
    <x v="306"/>
    <n v="1572"/>
    <s v="DS306"/>
    <n v="4"/>
    <s v="DS"/>
    <s v="Drones"/>
    <s v="DX-145 Drone"/>
    <n v="250"/>
    <n v="1000"/>
    <s v="Hendrika"/>
    <s v="Tidman"/>
    <s v="htidmanmv@ucla.edu"/>
    <s v="865-570-2574"/>
    <s v="79403 Park Meadow Lane"/>
    <s v="Knoxville"/>
    <s v="Tennessee"/>
    <n v="37924"/>
    <s v="79403 Park Meadow Lane, Knoxville, Tennessee 37924"/>
  </r>
  <r>
    <n v="1441"/>
    <x v="306"/>
    <n v="988"/>
    <s v="DS305"/>
    <n v="2"/>
    <s v="DS"/>
    <s v="Drones"/>
    <s v="DTI-84 Drone"/>
    <n v="455"/>
    <n v="910"/>
    <s v="Eamon"/>
    <s v="Salway"/>
    <s v="esalwaygc@cnn.com"/>
    <s v="901-639-5372"/>
    <s v="19886 Merry Junction"/>
    <s v="Memphis"/>
    <s v="Tennessee"/>
    <n v="38143"/>
    <s v="19886 Merry Junction, Memphis, Tennessee 38143"/>
  </r>
  <r>
    <n v="1442"/>
    <x v="306"/>
    <n v="866"/>
    <s v="TV804"/>
    <n v="2"/>
    <s v="TV"/>
    <s v="Training Videos"/>
    <s v="Drone Video Techniques"/>
    <n v="37.99"/>
    <n v="75.98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1443"/>
    <x v="306"/>
    <n v="1096"/>
    <s v="RK604"/>
    <n v="1"/>
    <s v="RK"/>
    <s v="Robot Kits"/>
    <s v="BYOR-2640S"/>
    <n v="189"/>
    <n v="189"/>
    <s v="Johannes"/>
    <s v="Smalls"/>
    <s v="jsmallsgz@topsy.com"/>
    <s v="862-343-0232"/>
    <s v="82621 Sullivan Plaza"/>
    <s v="Paterson"/>
    <s v="New Jersey"/>
    <n v="7544"/>
    <s v="82621 Sullivan Plaza, Paterson, New Jersey 7544"/>
  </r>
  <r>
    <n v="1444"/>
    <x v="306"/>
    <n v="46"/>
    <s v="RS705"/>
    <n v="3"/>
    <s v="RS"/>
    <s v="Robots"/>
    <s v="RQTE-554 Robot"/>
    <n v="684"/>
    <n v="2052"/>
    <s v="Dill"/>
    <s v="Gyrgorcewicx"/>
    <s v="dgyrgorcewicx5@1und1.de"/>
    <s v="918-471-3145"/>
    <s v="771 Corry Court"/>
    <s v="Tulsa"/>
    <s v="Oklahoma"/>
    <n v="74116"/>
    <s v="771 Corry Court, Tulsa, Oklahoma 74116"/>
  </r>
  <r>
    <n v="1445"/>
    <x v="306"/>
    <n v="184"/>
    <s v="BP101"/>
    <n v="4"/>
    <s v="BP"/>
    <s v="Blueprints"/>
    <s v="All Eyes Drone Blueprint"/>
    <n v="9.99"/>
    <n v="39.96"/>
    <s v="Tim"/>
    <s v="Honig"/>
    <s v="thonig4c@google.ru"/>
    <s v="763-107-5720"/>
    <s v="463 Mifflin Plaza"/>
    <s v="Maple Plain"/>
    <s v="Minnesota"/>
    <n v="55572"/>
    <s v="463 Mifflin Plaza, Maple Plain, Minnesota 55572"/>
  </r>
  <r>
    <n v="1446"/>
    <x v="307"/>
    <n v="1438"/>
    <s v="DK202"/>
    <n v="1"/>
    <s v="DK"/>
    <s v="Drone Kits"/>
    <s v="BYOD-200"/>
    <n v="58.95"/>
    <n v="58.95"/>
    <s v="Eveleen"/>
    <s v="Ceney"/>
    <s v="eceney3@odnoklassniki.ru"/>
    <s v="952-846-8041"/>
    <s v="13 Thompson Drive"/>
    <s v="Maple Plain"/>
    <s v="Minnesota"/>
    <n v="55579"/>
    <s v="13 Thompson Drive, Maple Plain, Minnesota 55579"/>
  </r>
  <r>
    <n v="1447"/>
    <x v="307"/>
    <n v="35"/>
    <s v="DK201"/>
    <n v="3"/>
    <s v="DK"/>
    <s v="Drone Kits"/>
    <s v="BYOD-100"/>
    <n v="54"/>
    <n v="162"/>
    <s v="Izaak"/>
    <s v="Belfelt"/>
    <s v="ibelfelteo@dedecms.com"/>
    <s v="773-972-6546"/>
    <s v="2232 Banding Terrace"/>
    <s v="Chicago"/>
    <s v="Illinois"/>
    <n v="60630"/>
    <s v="2232 Banding Terrace, Chicago, Illinois 60630"/>
  </r>
  <r>
    <n v="1448"/>
    <x v="307"/>
    <n v="428"/>
    <s v="TV803"/>
    <n v="5"/>
    <s v="TV"/>
    <s v="Training Videos"/>
    <s v="Cloud Computing"/>
    <n v="29.99"/>
    <n v="149.94999999999999"/>
    <s v="Granville"/>
    <s v="Conti"/>
    <s v="gconti35@springer.com"/>
    <s v="801-283-4589"/>
    <s v="180 Eastwood Pass"/>
    <s v="Salt Lake City"/>
    <s v="Utah"/>
    <n v="84152"/>
    <s v="180 Eastwood Pass, Salt Lake City, Utah 84152"/>
  </r>
  <r>
    <n v="1449"/>
    <x v="307"/>
    <n v="952"/>
    <s v="RK606"/>
    <n v="4"/>
    <s v="RK"/>
    <s v="Robot Kits"/>
    <s v="BYOR-3535"/>
    <n v="225"/>
    <n v="900"/>
    <s v="Zsa"/>
    <s v="zsa Wilshere"/>
    <s v="zzsa1s@quantcast.com"/>
    <s v="503-186-7239"/>
    <s v="381 Havey Lane"/>
    <s v="Portland"/>
    <s v="Oregon"/>
    <n v="97296"/>
    <s v="381 Havey Lane, Portland, Oregon 97296"/>
  </r>
  <r>
    <n v="1450"/>
    <x v="307"/>
    <n v="614"/>
    <s v="EB521"/>
    <n v="4"/>
    <s v="EB"/>
    <s v="eBooks"/>
    <s v="Understanding Artificial Intelligence"/>
    <n v="19.5"/>
    <n v="78"/>
    <s v="Munmro"/>
    <s v="Betke"/>
    <s v="mbetkepi@goo.gl"/>
    <s v="469-545-7623"/>
    <s v="5380 Heath Hill"/>
    <s v="Garland"/>
    <s v="Texas"/>
    <n v="75044"/>
    <s v="5380 Heath Hill, Garland, Texas 75044"/>
  </r>
  <r>
    <n v="1451"/>
    <x v="308"/>
    <n v="1697"/>
    <s v="EB516"/>
    <n v="5"/>
    <s v="EB"/>
    <s v="eBooks"/>
    <s v="RTF Drones"/>
    <n v="16.989999999999998"/>
    <n v="84.949999999999989"/>
    <s v="Zarah"/>
    <s v="Stanes"/>
    <s v="zstanes3a@google.com"/>
    <s v="515-510-2799"/>
    <s v="581 Graedel Park"/>
    <s v="Des Moines"/>
    <s v="Iowa"/>
    <n v="50347"/>
    <s v="581 Graedel Park, Des Moines, Iowa 50347"/>
  </r>
  <r>
    <n v="1452"/>
    <x v="308"/>
    <n v="470"/>
    <s v="BP107"/>
    <n v="3"/>
    <s v="BP"/>
    <s v="Blueprints"/>
    <s v="Ladybug Robot Blueprint"/>
    <n v="12"/>
    <n v="36"/>
    <s v="Angele"/>
    <s v="Heeley"/>
    <s v="aheeleyna@amazon.co.jp"/>
    <s v="217-847-7793"/>
    <s v="38096 Chinook Crossing"/>
    <s v="Springfield"/>
    <s v="Illinois"/>
    <n v="62756"/>
    <s v="38096 Chinook Crossing, Springfield, Illinois 62756"/>
  </r>
  <r>
    <n v="1453"/>
    <x v="308"/>
    <n v="1160"/>
    <s v="TV802"/>
    <n v="2"/>
    <s v="TV"/>
    <s v="Training Videos"/>
    <s v="AI for Educators"/>
    <n v="49.95"/>
    <n v="99.9"/>
    <s v="Ronalda"/>
    <s v="Wisniowski"/>
    <s v="rwisniowskig8@baidu.com"/>
    <s v="714-171-9474"/>
    <s v="381 Carpenter Place"/>
    <s v="Anaheim"/>
    <s v="California"/>
    <n v="92812"/>
    <s v="381 Carpenter Place, Anaheim, California 92812"/>
  </r>
  <r>
    <n v="1454"/>
    <x v="308"/>
    <n v="1549"/>
    <s v="TV806"/>
    <n v="3"/>
    <s v="TV"/>
    <s v="Training Videos"/>
    <s v="Mapping with Drones"/>
    <n v="49"/>
    <n v="147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1455"/>
    <x v="309"/>
    <n v="826"/>
    <s v="RS705"/>
    <n v="4"/>
    <s v="RS"/>
    <s v="Robots"/>
    <s v="RQTE-554 Robot"/>
    <n v="684"/>
    <n v="2736"/>
    <s v="Analise"/>
    <s v="Philo"/>
    <s v="aphiloji@state.tx.us"/>
    <s v="651-601-2483"/>
    <s v="60138 Hintze Park"/>
    <s v="Minneapolis"/>
    <s v="Minnesota"/>
    <n v="55441"/>
    <s v="60138 Hintze Park, Minneapolis, Minnesota 55441"/>
  </r>
  <r>
    <n v="1456"/>
    <x v="310"/>
    <n v="510"/>
    <s v="DK205"/>
    <n v="6"/>
    <s v="DK"/>
    <s v="Drone Kits"/>
    <s v="BYOD-350"/>
    <n v="89.95"/>
    <n v="539.70000000000005"/>
    <s v="Werner"/>
    <s v="Spark"/>
    <s v="wspark10@mashable.com"/>
    <s v="703-179-7835"/>
    <s v="38236 Spohn Street"/>
    <s v="Reston"/>
    <s v="Virginia"/>
    <n v="20195"/>
    <s v="38236 Spohn Street, Reston, Virginia 20195"/>
  </r>
  <r>
    <n v="1457"/>
    <x v="310"/>
    <n v="1752"/>
    <s v="RK604"/>
    <n v="3"/>
    <s v="RK"/>
    <s v="Robot Kits"/>
    <s v="BYOR-2640S"/>
    <n v="189"/>
    <n v="567"/>
    <s v="Eada"/>
    <s v="Andrejevic"/>
    <s v="eandrejevic2i@people.com.cn"/>
    <s v="205-702-0359"/>
    <s v="548 Dawn Circle"/>
    <s v="Birmingham"/>
    <s v="Alabama"/>
    <n v="35295"/>
    <s v="548 Dawn Circle, Birmingham, Alabama 35295"/>
  </r>
  <r>
    <n v="1458"/>
    <x v="311"/>
    <n v="1974"/>
    <s v="RK607"/>
    <n v="3"/>
    <s v="RK"/>
    <s v="Robot Kits"/>
    <s v="BYOR-4005"/>
    <n v="245"/>
    <n v="735"/>
    <s v="Jared"/>
    <s v="Rosgen"/>
    <s v="jrosgenpy@marriott.com"/>
    <s v="215-520-1401"/>
    <s v="43 Parkside Street"/>
    <s v="Philadelphia"/>
    <s v="Pennsylvania"/>
    <n v="19196"/>
    <s v="43 Parkside Street, Philadelphia, Pennsylvania 19196"/>
  </r>
  <r>
    <n v="1459"/>
    <x v="311"/>
    <n v="293"/>
    <s v="TV804"/>
    <n v="1"/>
    <s v="TV"/>
    <s v="Training Videos"/>
    <s v="Drone Video Techniques"/>
    <n v="37.99"/>
    <n v="37.99"/>
    <s v="Augustin"/>
    <s v="Loughman"/>
    <s v="aloughmanmb@devhub.com"/>
    <s v="917-835-0404"/>
    <s v="1852 Anniversary Plaza"/>
    <s v="Jamaica"/>
    <s v="New York"/>
    <n v="11436"/>
    <s v="1852 Anniversary Plaza, Jamaica, New York 11436"/>
  </r>
  <r>
    <n v="1460"/>
    <x v="311"/>
    <n v="1183"/>
    <s v="RK602"/>
    <n v="4"/>
    <s v="RK"/>
    <s v="Robot Kits"/>
    <s v="BYOR-1000"/>
    <n v="189"/>
    <n v="756"/>
    <s v="Monte"/>
    <s v="Ghelerdini"/>
    <s v="mghelerdini45@studiopress.com"/>
    <s v="469-840-4435"/>
    <s v="24993 Lukken Parkway"/>
    <s v="Dallas"/>
    <s v="Texas"/>
    <n v="75246"/>
    <s v="24993 Lukken Parkway, Dallas, Texas 75246"/>
  </r>
  <r>
    <n v="1461"/>
    <x v="311"/>
    <n v="1601"/>
    <s v="EB506"/>
    <n v="4"/>
    <s v="EB"/>
    <s v="eBooks"/>
    <s v="Delta Robots"/>
    <n v="16.989999999999998"/>
    <n v="67.959999999999994"/>
    <s v="Joshia"/>
    <s v="Kinvan"/>
    <s v="jkinvand4@yale.edu"/>
    <s v="717-664-8649"/>
    <s v="923 5th Lane"/>
    <s v="Harrisburg"/>
    <s v="Pennsylvania"/>
    <n v="17105"/>
    <s v="923 5th Lane, Harrisburg, Pennsylvania 17105"/>
  </r>
  <r>
    <n v="1462"/>
    <x v="312"/>
    <n v="285"/>
    <s v="RK606"/>
    <n v="5"/>
    <s v="RK"/>
    <s v="Robot Kits"/>
    <s v="BYOR-3535"/>
    <n v="225"/>
    <n v="1125"/>
    <s v="Rowena"/>
    <s v="McCandless"/>
    <s v="rmccandless5r@ameblo.jp"/>
    <s v="915-821-4857"/>
    <s v="92906 Hooker Center"/>
    <s v="El Paso"/>
    <s v="Texas"/>
    <n v="79940"/>
    <s v="92906 Hooker Center, El Paso, Texas 79940"/>
  </r>
  <r>
    <n v="1463"/>
    <x v="312"/>
    <n v="819"/>
    <s v="TV811"/>
    <n v="3"/>
    <s v="TV"/>
    <s v="Training Videos"/>
    <s v="Understanding Drone Regulations"/>
    <n v="27.5"/>
    <n v="82.5"/>
    <s v="Jackqueline"/>
    <s v="Romanet"/>
    <s v="jromanetqs@google.co.jp"/>
    <s v="682-686-4235"/>
    <s v="2143 Upham Lane"/>
    <s v="Fort Worth"/>
    <s v="Texas"/>
    <n v="76192"/>
    <s v="2143 Upham Lane, Fort Worth, Texas 76192"/>
  </r>
  <r>
    <n v="1464"/>
    <x v="312"/>
    <n v="1528"/>
    <s v="RS703"/>
    <n v="3"/>
    <s v="RS"/>
    <s v="Robots"/>
    <s v="RCB-889 Robot"/>
    <n v="549"/>
    <n v="1647"/>
    <s v="Godfree"/>
    <s v="Reside"/>
    <s v="gresideno@aol.com"/>
    <s v="225-447-3493"/>
    <s v="33059 Erie Plaza"/>
    <s v="Baton Rouge"/>
    <s v="Louisiana"/>
    <n v="70805"/>
    <s v="33059 Erie Plaza, Baton Rouge, Louisiana 70805"/>
  </r>
  <r>
    <n v="1465"/>
    <x v="313"/>
    <n v="1536"/>
    <s v="TV809"/>
    <n v="1"/>
    <s v="TV"/>
    <s v="Training Videos"/>
    <s v="Understanding 3D Printing"/>
    <n v="42.99"/>
    <n v="42.99"/>
    <s v="Brandie"/>
    <s v="Wooff"/>
    <s v="bwooffr4@printfriendly.com"/>
    <s v="304-187-0585"/>
    <s v="34 Talmadge Parkway"/>
    <s v="Charleston"/>
    <s v="West Virginia"/>
    <n v="25336"/>
    <s v="34 Talmadge Parkway, Charleston, West Virginia 25336"/>
  </r>
  <r>
    <n v="1466"/>
    <x v="313"/>
    <n v="1333"/>
    <s v="DK209"/>
    <n v="3"/>
    <s v="DK"/>
    <s v="Drone Kits"/>
    <s v="BYOD-550"/>
    <n v="179"/>
    <n v="537"/>
    <s v="Erik"/>
    <s v="Grinley"/>
    <s v="egrinleyfb@slate.com"/>
    <s v="225-579-8699"/>
    <s v="3692 Pennsylvania Street"/>
    <s v="Baton Rouge"/>
    <s v="Louisiana"/>
    <n v="70815"/>
    <s v="3692 Pennsylvania Street, Baton Rouge, Louisiana 70815"/>
  </r>
  <r>
    <n v="1467"/>
    <x v="313"/>
    <n v="778"/>
    <s v="TV812"/>
    <n v="2"/>
    <s v="TV"/>
    <s v="Training Videos"/>
    <s v="Understanding Raspberry PI"/>
    <n v="28.99"/>
    <n v="57.98"/>
    <s v="Stormie"/>
    <s v="Gwilym"/>
    <s v="sgwilymhh@mapy.cz"/>
    <s v="239-832-8667"/>
    <s v="1375 Dakota Road"/>
    <s v="Cape Coral"/>
    <s v="Florida"/>
    <n v="33915"/>
    <s v="1375 Dakota Road, Cape Coral, Florida 33915"/>
  </r>
  <r>
    <n v="1468"/>
    <x v="313"/>
    <n v="637"/>
    <s v="RK606"/>
    <n v="2"/>
    <s v="RK"/>
    <s v="Robot Kits"/>
    <s v="BYOR-3535"/>
    <n v="225"/>
    <n v="450"/>
    <s v="Julieta"/>
    <s v="Robbert"/>
    <s v="jrobbertov@people.com.cn"/>
    <s v="812-348-7904"/>
    <s v="26 Eagan Parkway"/>
    <s v="Evansville"/>
    <s v="Indiana"/>
    <n v="47719"/>
    <s v="26 Eagan Parkway, Evansville, Indiana 47719"/>
  </r>
  <r>
    <n v="1469"/>
    <x v="313"/>
    <n v="300"/>
    <s v="EB516"/>
    <n v="5"/>
    <s v="EB"/>
    <s v="eBooks"/>
    <s v="RTF Drones"/>
    <n v="16.989999999999998"/>
    <n v="84.949999999999989"/>
    <s v="Katherine"/>
    <s v="Icom"/>
    <s v="kicomci@digg.com"/>
    <s v="248-355-5622"/>
    <s v="66976 3rd Street"/>
    <s v="Troy"/>
    <s v="Michigan"/>
    <n v="48098"/>
    <s v="66976 3rd Street, Troy, Michigan 48098"/>
  </r>
  <r>
    <n v="1470"/>
    <x v="314"/>
    <n v="9"/>
    <s v="EB514"/>
    <n v="3"/>
    <s v="EB"/>
    <s v="eBooks"/>
    <s v="Polar Robots"/>
    <n v="23.99"/>
    <n v="71.97"/>
    <s v="Curran"/>
    <s v="MacMichael"/>
    <s v="cmacmichael5y@businesswire.com"/>
    <s v="520-968-8763"/>
    <s v="4949 Hauk Road"/>
    <s v="Tucson"/>
    <s v="Arizona"/>
    <n v="85705"/>
    <s v="4949 Hauk Road, Tucson, Arizona 85705"/>
  </r>
  <r>
    <n v="1471"/>
    <x v="314"/>
    <n v="1946"/>
    <s v="DK202"/>
    <n v="1"/>
    <s v="DK"/>
    <s v="Drone Kits"/>
    <s v="BYOD-200"/>
    <n v="58.95"/>
    <n v="58.95"/>
    <s v="Banky"/>
    <s v="Shavel"/>
    <s v="bshavelo8@ihg.com"/>
    <s v="404-663-2101"/>
    <s v="5208 Ronald Regan Parkway"/>
    <s v="Atlanta"/>
    <s v="Georgia"/>
    <n v="30392"/>
    <s v="5208 Ronald Regan Parkway, Atlanta, Georgia 30392"/>
  </r>
  <r>
    <n v="1472"/>
    <x v="314"/>
    <n v="1758"/>
    <s v="TV803"/>
    <n v="2"/>
    <s v="TV"/>
    <s v="Training Videos"/>
    <s v="Cloud Computing"/>
    <n v="29.99"/>
    <n v="59.98"/>
    <s v="Dante"/>
    <s v="Whittington"/>
    <s v="dwhittingtoncz@mozilla.org"/>
    <s v="256-633-7875"/>
    <s v="10220 Montana Lane"/>
    <s v="Huntsville"/>
    <s v="Alabama"/>
    <n v="35810"/>
    <s v="10220 Montana Lane, Huntsville, Alabama 35810"/>
  </r>
  <r>
    <n v="1473"/>
    <x v="314"/>
    <n v="1894"/>
    <s v="EB521"/>
    <n v="5"/>
    <s v="EB"/>
    <s v="eBooks"/>
    <s v="Understanding Artificial Intelligence"/>
    <n v="19.5"/>
    <n v="97.5"/>
    <s v="Brian"/>
    <s v="Crowther"/>
    <s v="bcrowthergs@cyberchimps.com"/>
    <s v="520-686-5167"/>
    <s v="59451 Onsgard Hill"/>
    <s v="Tucson"/>
    <s v="Arizona"/>
    <n v="85737"/>
    <s v="59451 Onsgard Hill, Tucson, Arizona 85737"/>
  </r>
  <r>
    <n v="1474"/>
    <x v="314"/>
    <n v="1630"/>
    <s v="DK202"/>
    <n v="3"/>
    <s v="DK"/>
    <s v="Drone Kits"/>
    <s v="BYOD-200"/>
    <n v="58.95"/>
    <n v="176.85000000000002"/>
    <s v="Lonni"/>
    <s v="Lockner"/>
    <s v="llockner5c@pen.io"/>
    <s v="806-409-4752"/>
    <s v="51 Summerview Way"/>
    <s v="Lubbock"/>
    <s v="Texas"/>
    <n v="79415"/>
    <s v="51 Summerview Way, Lubbock, Texas 79415"/>
  </r>
  <r>
    <n v="1475"/>
    <x v="315"/>
    <n v="755"/>
    <s v="EB503"/>
    <n v="5"/>
    <s v="EB"/>
    <s v="eBooks"/>
    <s v="Building Your Own Drone"/>
    <n v="24.99"/>
    <n v="124.94999999999999"/>
    <s v="Wandie"/>
    <s v="Lyness"/>
    <s v="wlyness2x@twitpic.com"/>
    <s v="619-445-3052"/>
    <s v="7228 Colorado Road"/>
    <s v="San Diego"/>
    <s v="California"/>
    <n v="92153"/>
    <s v="7228 Colorado Road, San Diego, California 92153"/>
  </r>
  <r>
    <n v="1476"/>
    <x v="315"/>
    <n v="1096"/>
    <s v="EB516"/>
    <n v="2"/>
    <s v="EB"/>
    <s v="eBooks"/>
    <s v="RTF Drones"/>
    <n v="16.989999999999998"/>
    <n v="33.979999999999997"/>
    <s v="Johannes"/>
    <s v="Smalls"/>
    <s v="jsmallsgz@topsy.com"/>
    <s v="862-343-0232"/>
    <s v="82621 Sullivan Plaza"/>
    <s v="Paterson"/>
    <s v="New Jersey"/>
    <n v="7544"/>
    <s v="82621 Sullivan Plaza, Paterson, New Jersey 7544"/>
  </r>
  <r>
    <n v="1477"/>
    <x v="315"/>
    <n v="74"/>
    <s v="RK602"/>
    <n v="5"/>
    <s v="RK"/>
    <s v="Robot Kits"/>
    <s v="BYOR-1000"/>
    <n v="189"/>
    <n v="945"/>
    <s v="Jobyna"/>
    <s v="Jordan"/>
    <s v="jjordanne@prweb.com"/>
    <s v="321-258-4425"/>
    <s v="8618 Starling Street"/>
    <s v="Melbourne"/>
    <s v="Florida"/>
    <n v="32941"/>
    <s v="8618 Starling Street, Melbourne, Florida 32941"/>
  </r>
  <r>
    <n v="1478"/>
    <x v="315"/>
    <n v="1178"/>
    <s v="BP104"/>
    <n v="5"/>
    <s v="BP"/>
    <s v="Blueprints"/>
    <s v="Cat Robot Blueprint"/>
    <n v="4.99"/>
    <n v="24.950000000000003"/>
    <s v="Hillier"/>
    <s v="Endrizzi"/>
    <s v="hendrizzik4@japanpost.jp"/>
    <s v="330-630-0498"/>
    <s v="23875 Trailsway Alley"/>
    <s v="Canton"/>
    <s v="Ohio"/>
    <n v="44710"/>
    <s v="23875 Trailsway Alley, Canton, Ohio 44710"/>
  </r>
  <r>
    <n v="1479"/>
    <x v="316"/>
    <n v="918"/>
    <s v="DS305"/>
    <n v="5"/>
    <s v="DS"/>
    <s v="Drones"/>
    <s v="DTI-84 Drone"/>
    <n v="455"/>
    <n v="2275"/>
    <s v="Stuart"/>
    <s v="Varley"/>
    <s v="svarleyfe@nsw.gov.au"/>
    <s v="713-579-9937"/>
    <s v="912 Ridge Oak Circle"/>
    <s v="Houston"/>
    <s v="Texas"/>
    <n v="77201"/>
    <s v="912 Ridge Oak Circle, Houston, Texas 77201"/>
  </r>
  <r>
    <n v="1480"/>
    <x v="316"/>
    <n v="1963"/>
    <s v="DK205"/>
    <n v="5"/>
    <s v="DK"/>
    <s v="Drone Kits"/>
    <s v="BYOD-350"/>
    <n v="89.95"/>
    <n v="449.75"/>
    <s v="Ashley"/>
    <s v="Lawtie"/>
    <s v="alawtieeu@networksolutions.com"/>
    <s v="716-668-9289"/>
    <s v="24257 Eagan Way"/>
    <s v="Buffalo"/>
    <s v="New York"/>
    <n v="14205"/>
    <s v="24257 Eagan Way, Buffalo, New York 14205"/>
  </r>
  <r>
    <n v="1481"/>
    <x v="316"/>
    <n v="699"/>
    <s v="RK603"/>
    <n v="5"/>
    <s v="RK"/>
    <s v="Robot Kits"/>
    <s v="BYOR-1500"/>
    <n v="189"/>
    <n v="945"/>
    <s v="Chet"/>
    <s v="Seage"/>
    <s v="cseageev@slate.com"/>
    <s v="619-147-1626"/>
    <s v="51645 Delladonna Circle"/>
    <s v="San Diego"/>
    <s v="California"/>
    <n v="92196"/>
    <s v="51645 Delladonna Circle, San Diego, California 92196"/>
  </r>
  <r>
    <n v="1482"/>
    <x v="316"/>
    <n v="1714"/>
    <s v="DS306"/>
    <n v="3"/>
    <s v="DS"/>
    <s v="Drones"/>
    <s v="DX-145 Drone"/>
    <n v="250"/>
    <n v="750"/>
    <s v="Everett"/>
    <s v="Bartels-Ellis"/>
    <s v="ebartelsellisll@va.gov"/>
    <s v="815-527-6380"/>
    <s v="63426 Bellgrove Avenue"/>
    <s v="Rockford"/>
    <s v="Illinois"/>
    <n v="61105"/>
    <s v="63426 Bellgrove Avenue, Rockford, Illinois 61105"/>
  </r>
  <r>
    <n v="1483"/>
    <x v="316"/>
    <n v="945"/>
    <s v="BP105"/>
    <n v="1"/>
    <s v="BP"/>
    <s v="Blueprints"/>
    <s v="Creature Robot Arms Blueprint"/>
    <n v="12"/>
    <n v="12"/>
    <s v="Lincoln"/>
    <s v="Bloxholm"/>
    <s v="lbloxholmx@cloudflare.com"/>
    <s v="254-259-0627"/>
    <s v="36 Bluejay Street"/>
    <s v="Killeen"/>
    <s v="Texas"/>
    <n v="76544"/>
    <s v="36 Bluejay Street, Killeen, Texas 76544"/>
  </r>
  <r>
    <n v="1484"/>
    <x v="316"/>
    <n v="212"/>
    <s v="EB505"/>
    <n v="3"/>
    <s v="EB"/>
    <s v="eBooks"/>
    <s v="Delivery Drones"/>
    <n v="14.99"/>
    <n v="44.97"/>
    <s v="David"/>
    <s v="De Giovanni"/>
    <s v="ddebi@chronoengine.com"/>
    <s v="904-878-1880"/>
    <s v="20389 Pine View Center"/>
    <s v="Jacksonville"/>
    <s v="Florida"/>
    <n v="32209"/>
    <s v="20389 Pine View Center, Jacksonville, Florida 32209"/>
  </r>
  <r>
    <n v="1485"/>
    <x v="317"/>
    <n v="706"/>
    <s v="TV812"/>
    <n v="3"/>
    <s v="TV"/>
    <s v="Training Videos"/>
    <s v="Understanding Raspberry PI"/>
    <n v="28.99"/>
    <n v="86.97"/>
    <s v="Brnaby"/>
    <s v="Waszczyk"/>
    <s v="bwaszczykpm@fda.gov"/>
    <s v="210-207-8336"/>
    <s v="64 Brentwood Plaza"/>
    <s v="San Antonio"/>
    <s v="Texas"/>
    <n v="78265"/>
    <s v="64 Brentwood Plaza, San Antonio, Texas 78265"/>
  </r>
  <r>
    <n v="1486"/>
    <x v="317"/>
    <n v="827"/>
    <s v="RK603"/>
    <n v="5"/>
    <s v="RK"/>
    <s v="Robot Kits"/>
    <s v="BYOR-1500"/>
    <n v="189"/>
    <n v="945"/>
    <s v="Krysta"/>
    <s v="Djurdjevic"/>
    <s v="kdjurdjevicim@harvard.edu"/>
    <s v="251-560-6231"/>
    <s v="1928 Moland Crossing"/>
    <s v="Mobile"/>
    <s v="Alabama"/>
    <n v="36628"/>
    <s v="1928 Moland Crossing, Mobile, Alabama 36628"/>
  </r>
  <r>
    <n v="1487"/>
    <x v="317"/>
    <n v="1056"/>
    <s v="RK603"/>
    <n v="1"/>
    <s v="RK"/>
    <s v="Robot Kits"/>
    <s v="BYOR-1500"/>
    <n v="189"/>
    <n v="189"/>
    <s v="Rey"/>
    <s v="Attersoll"/>
    <s v="rattersoll29@soundcloud.com"/>
    <s v="423-585-0574"/>
    <s v="74728 Annamark Center"/>
    <s v="Chattanooga"/>
    <s v="Tennessee"/>
    <n v="37416"/>
    <s v="74728 Annamark Center, Chattanooga, Tennessee 37416"/>
  </r>
  <r>
    <n v="1488"/>
    <x v="317"/>
    <n v="949"/>
    <s v="EB505"/>
    <n v="3"/>
    <s v="EB"/>
    <s v="eBooks"/>
    <s v="Delivery Drones"/>
    <n v="14.99"/>
    <n v="44.97"/>
    <s v="Barty"/>
    <s v="Dennerly"/>
    <s v="bdennerly7h@si.edu"/>
    <s v="763-211-4040"/>
    <s v="8160 Eagan Road"/>
    <s v="Loretto"/>
    <s v="Minnesota"/>
    <n v="55598"/>
    <s v="8160 Eagan Road, Loretto, Minnesota 55598"/>
  </r>
  <r>
    <n v="1489"/>
    <x v="317"/>
    <n v="1943"/>
    <s v="TV802"/>
    <n v="3"/>
    <s v="TV"/>
    <s v="Training Videos"/>
    <s v="AI for Educators"/>
    <n v="49.95"/>
    <n v="149.85000000000002"/>
    <s v="Jermaine"/>
    <s v="Brecknock"/>
    <s v="jbrecknockhr@youtube.com"/>
    <s v="718-306-6112"/>
    <s v="75 Monument Junction"/>
    <s v="Brooklyn"/>
    <s v="New York"/>
    <n v="11205"/>
    <s v="75 Monument Junction, Brooklyn, New York 11205"/>
  </r>
  <r>
    <n v="1490"/>
    <x v="318"/>
    <n v="495"/>
    <s v="RK604"/>
    <n v="3"/>
    <s v="RK"/>
    <s v="Robot Kits"/>
    <s v="BYOR-2640S"/>
    <n v="189"/>
    <n v="567"/>
    <s v="Odelia"/>
    <s v="Jamblin"/>
    <s v="ojamblinbx@ycombinator.com"/>
    <s v="205-527-7124"/>
    <s v="10 Hoepker Avenue"/>
    <s v="Birmingham"/>
    <s v="Alabama"/>
    <n v="35263"/>
    <s v="10 Hoepker Avenue, Birmingham, Alabama 35263"/>
  </r>
  <r>
    <n v="1491"/>
    <x v="318"/>
    <n v="1366"/>
    <s v="EB518"/>
    <n v="5"/>
    <s v="EB"/>
    <s v="eBooks"/>
    <s v="Single Rotor Drones"/>
    <n v="14.99"/>
    <n v="74.95"/>
    <s v="Isaiah"/>
    <s v="Arrol"/>
    <s v="iarrolog@bloglines.com"/>
    <s v="215-379-3587"/>
    <s v="95155 Mayer Circle"/>
    <s v="Philadelphia"/>
    <s v="Pennsylvania"/>
    <n v="19196"/>
    <s v="95155 Mayer Circle, Philadelphia, Pennsylvania 19196"/>
  </r>
  <r>
    <n v="1492"/>
    <x v="318"/>
    <n v="1654"/>
    <s v="EB520"/>
    <n v="2"/>
    <s v="EB"/>
    <s v="eBooks"/>
    <s v="Understanding Arduino"/>
    <n v="17.5"/>
    <n v="35"/>
    <s v="Griz"/>
    <s v="Crufts"/>
    <s v="gcruftsg0@fda.gov"/>
    <s v="559-353-6330"/>
    <s v="70 Myrtle Lane"/>
    <s v="Fresno"/>
    <s v="California"/>
    <n v="93773"/>
    <s v="70 Myrtle Lane, Fresno, California 93773"/>
  </r>
  <r>
    <n v="1493"/>
    <x v="318"/>
    <n v="1734"/>
    <s v="RS707"/>
    <n v="2"/>
    <s v="RS"/>
    <s v="Robots"/>
    <s v="RXW-9807 Robot"/>
    <n v="599"/>
    <n v="1198"/>
    <s v="Theadora"/>
    <s v="Pavlov"/>
    <s v="tpavlovnh@nps.gov"/>
    <s v="626-924-1282"/>
    <s v="44815 Meadow Ridge Plaza"/>
    <s v="Pasadena"/>
    <s v="California"/>
    <n v="91103"/>
    <s v="44815 Meadow Ridge Plaza, Pasadena, California 91103"/>
  </r>
  <r>
    <n v="1494"/>
    <x v="318"/>
    <n v="1754"/>
    <s v="TV808"/>
    <n v="4"/>
    <s v="TV"/>
    <s v="Training Videos"/>
    <s v="Robotic Essentials"/>
    <n v="34.99"/>
    <n v="139.96"/>
    <s v="Kristoforo"/>
    <s v="Shimwell"/>
    <s v="kshimwell94@soup.io"/>
    <s v="480-106-2175"/>
    <s v="53 Annamark Alley"/>
    <s v="Phoenix"/>
    <s v="Arizona"/>
    <n v="85020"/>
    <s v="53 Annamark Alley, Phoenix, Arizona 85020"/>
  </r>
  <r>
    <n v="1495"/>
    <x v="318"/>
    <n v="1003"/>
    <s v="RK602"/>
    <n v="4"/>
    <s v="RK"/>
    <s v="Robot Kits"/>
    <s v="BYOR-1000"/>
    <n v="189"/>
    <n v="756"/>
    <s v="Barde"/>
    <s v="Le feuvre"/>
    <s v="bleek@creativecommons.org"/>
    <s v="901-392-3426"/>
    <s v="8857 Derek Lane"/>
    <s v="Memphis"/>
    <s v="Tennessee"/>
    <n v="38131"/>
    <s v="8857 Derek Lane, Memphis, Tennessee 38131"/>
  </r>
  <r>
    <n v="1496"/>
    <x v="318"/>
    <n v="1196"/>
    <s v="RK604"/>
    <n v="5"/>
    <s v="RK"/>
    <s v="Robot Kits"/>
    <s v="BYOR-2640S"/>
    <n v="189"/>
    <n v="945"/>
    <s v="Betsy"/>
    <s v="Buncombe"/>
    <s v="bbuncombeqn@goodreads.com"/>
    <s v="205-757-8485"/>
    <s v="30136 Fairview Hill"/>
    <s v="Birmingham"/>
    <s v="Alabama"/>
    <n v="35244"/>
    <s v="30136 Fairview Hill, Birmingham, Alabama 35244"/>
  </r>
  <r>
    <n v="1497"/>
    <x v="318"/>
    <n v="1468"/>
    <s v="EB505"/>
    <n v="2"/>
    <s v="EB"/>
    <s v="eBooks"/>
    <s v="Delivery Drones"/>
    <n v="14.99"/>
    <n v="29.98"/>
    <s v="Milty"/>
    <s v="Taree"/>
    <s v="mtareefc@google.com"/>
    <s v="707-525-2518"/>
    <s v="13288 Paget Drive"/>
    <s v="Petaluma"/>
    <s v="California"/>
    <n v="94975"/>
    <s v="13288 Paget Drive, Petaluma, California 94975"/>
  </r>
  <r>
    <n v="1498"/>
    <x v="318"/>
    <n v="1797"/>
    <s v="RK603"/>
    <n v="6"/>
    <s v="RK"/>
    <s v="Robot Kits"/>
    <s v="BYOR-1500"/>
    <n v="189"/>
    <n v="1134"/>
    <s v="Luca"/>
    <s v="Arnaudon"/>
    <s v="larnaudonqm@uol.com.br"/>
    <s v="303-501-3272"/>
    <s v="236 Michigan Street"/>
    <s v="Denver"/>
    <s v="Colorado"/>
    <n v="80241"/>
    <s v="236 Michigan Street, Denver, Colorado 80241"/>
  </r>
  <r>
    <n v="1499"/>
    <x v="318"/>
    <n v="635"/>
    <s v="DS304"/>
    <n v="5"/>
    <s v="DS"/>
    <s v="Drones"/>
    <s v="DTE-QFN20 Drone"/>
    <n v="250"/>
    <n v="1250"/>
    <s v="Yehudi"/>
    <s v="Sabathe"/>
    <s v="ysabathe34@wired.com"/>
    <s v="304-856-3510"/>
    <s v="8957 Kennedy Terrace"/>
    <s v="Huntington"/>
    <s v="West Virginia"/>
    <n v="25770"/>
    <s v="8957 Kennedy Terrace, Huntington, West Virginia 25770"/>
  </r>
  <r>
    <n v="1500"/>
    <x v="318"/>
    <n v="1446"/>
    <s v="BP109"/>
    <n v="3"/>
    <s v="BP"/>
    <s v="Blueprints"/>
    <s v="QuadroCopter Blueprint"/>
    <n v="10.99"/>
    <n v="32.97"/>
    <s v="Joyce"/>
    <s v="Harborow"/>
    <s v="jharborowia@rambler.ru"/>
    <s v="513-697-7890"/>
    <s v="3379 Karstens Hill"/>
    <s v="Dayton"/>
    <s v="Ohio"/>
    <n v="45419"/>
    <s v="3379 Karstens Hill, Dayton, Ohio 45419"/>
  </r>
  <r>
    <n v="1501"/>
    <x v="319"/>
    <n v="1851"/>
    <s v="TV812"/>
    <n v="4"/>
    <s v="TV"/>
    <s v="Training Videos"/>
    <s v="Understanding Raspberry PI"/>
    <n v="28.99"/>
    <n v="115.96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1502"/>
    <x v="319"/>
    <n v="1172"/>
    <s v="DK203"/>
    <n v="5"/>
    <s v="DK"/>
    <s v="Drone Kits"/>
    <s v="BYOD-220"/>
    <n v="69"/>
    <n v="345"/>
    <s v="Philippa"/>
    <s v="Goatman"/>
    <s v="pgoatman7m@alibaba.com"/>
    <s v="915-417-2848"/>
    <s v="158 Truax Circle"/>
    <s v="El Paso"/>
    <s v="Texas"/>
    <n v="79934"/>
    <s v="158 Truax Circle, El Paso, Texas 79934"/>
  </r>
  <r>
    <n v="1503"/>
    <x v="319"/>
    <n v="1141"/>
    <s v="RS702"/>
    <n v="6"/>
    <s v="RS"/>
    <s v="Robots"/>
    <s v="MICR-23K Robot"/>
    <n v="899"/>
    <n v="5394"/>
    <s v="Rivi"/>
    <s v="Mikalski"/>
    <s v="rmikalski4q@joomla.org"/>
    <s v="217-671-8599"/>
    <s v="73911 Charing Cross Road"/>
    <s v="Springfield"/>
    <s v="Illinois"/>
    <n v="62764"/>
    <s v="73911 Charing Cross Road, Springfield, Illinois 62764"/>
  </r>
  <r>
    <n v="1504"/>
    <x v="320"/>
    <n v="102"/>
    <s v="TV813"/>
    <n v="3"/>
    <s v="TV"/>
    <s v="Training Videos"/>
    <s v="Virtual Reality Basics"/>
    <n v="29.99"/>
    <n v="89.97"/>
    <s v="Carmine"/>
    <s v="Cruz"/>
    <s v="ccruzcn@ca.gov"/>
    <s v="415-232-2349"/>
    <s v="6334 Hazelcrest Crossing"/>
    <s v="San Francisco"/>
    <s v="California"/>
    <n v="94132"/>
    <s v="6334 Hazelcrest Crossing, San Francisco, California 94132"/>
  </r>
  <r>
    <n v="1505"/>
    <x v="320"/>
    <n v="1326"/>
    <s v="RS705"/>
    <n v="1"/>
    <s v="RS"/>
    <s v="Robots"/>
    <s v="RQTE-554 Robot"/>
    <n v="684"/>
    <n v="684"/>
    <s v="Lynette"/>
    <s v="McIver"/>
    <s v="lmciverr0@linkedin.com"/>
    <s v="239-233-7953"/>
    <s v="2742 Nova Street"/>
    <s v="Lehigh Acres"/>
    <s v="Florida"/>
    <n v="33972"/>
    <s v="2742 Nova Street, Lehigh Acres, Florida 33972"/>
  </r>
  <r>
    <n v="1506"/>
    <x v="320"/>
    <n v="223"/>
    <s v="RS705"/>
    <n v="5"/>
    <s v="RS"/>
    <s v="Robots"/>
    <s v="RQTE-554 Robot"/>
    <n v="684"/>
    <n v="3420"/>
    <s v="Bryn"/>
    <s v="Gulliford"/>
    <s v="bgulliforded@wordpress.com"/>
    <s v="203-246-1515"/>
    <s v="1453 Kim Circle"/>
    <s v="Waterbury"/>
    <s v="Connecticut"/>
    <n v="6726"/>
    <s v="1453 Kim Circle, Waterbury, Connecticut 6726"/>
  </r>
  <r>
    <n v="1507"/>
    <x v="320"/>
    <n v="486"/>
    <s v="TV802"/>
    <n v="4"/>
    <s v="TV"/>
    <s v="Training Videos"/>
    <s v="AI for Educators"/>
    <n v="49.95"/>
    <n v="199.8"/>
    <s v="Giovanni"/>
    <s v="Kirkhouse"/>
    <s v="gkirkhousen3@reddit.com"/>
    <s v="907-535-4785"/>
    <s v="61020 Kipling Trail"/>
    <s v="Anchorage"/>
    <s v="Alaska"/>
    <n v="99512"/>
    <s v="61020 Kipling Trail, Anchorage, Alaska 99512"/>
  </r>
  <r>
    <n v="1508"/>
    <x v="320"/>
    <n v="631"/>
    <s v="RS702"/>
    <n v="2"/>
    <s v="RS"/>
    <s v="Robots"/>
    <s v="MICR-23K Robot"/>
    <n v="899"/>
    <n v="1798"/>
    <s v="Brear"/>
    <s v="Barthod"/>
    <s v="bbarthode@sina.com.cn"/>
    <s v="323-448-0622"/>
    <s v="87 Namekagon Junction"/>
    <s v="Long Beach"/>
    <s v="California"/>
    <n v="90805"/>
    <s v="87 Namekagon Junction, Long Beach, California 90805"/>
  </r>
  <r>
    <n v="1509"/>
    <x v="320"/>
    <n v="1239"/>
    <s v="DK205"/>
    <n v="3"/>
    <s v="DK"/>
    <s v="Drone Kits"/>
    <s v="BYOD-350"/>
    <n v="89.95"/>
    <n v="269.85000000000002"/>
    <s v="Jaquenetta"/>
    <s v="Matignon"/>
    <s v="jmatignon7o@dailymotion.com"/>
    <s v="915-970-9621"/>
    <s v="833 Birchwood Avenue"/>
    <s v="El Paso"/>
    <s v="Texas"/>
    <n v="79977"/>
    <s v="833 Birchwood Avenue, El Paso, Texas 79977"/>
  </r>
  <r>
    <n v="1510"/>
    <x v="320"/>
    <n v="885"/>
    <s v="BP104"/>
    <n v="4"/>
    <s v="BP"/>
    <s v="Blueprints"/>
    <s v="Cat Robot Blueprint"/>
    <n v="4.99"/>
    <n v="19.96"/>
    <s v="Aime"/>
    <s v="Burhouse"/>
    <s v="aburhouseke@a8.net"/>
    <s v="336-260-9867"/>
    <s v="98 Graedel Court"/>
    <s v="Winston Salem"/>
    <s v="North Carolina"/>
    <n v="27150"/>
    <s v="98 Graedel Court, Winston Salem, North Carolina 27150"/>
  </r>
  <r>
    <n v="1511"/>
    <x v="320"/>
    <n v="475"/>
    <s v="TV807"/>
    <n v="4"/>
    <s v="TV"/>
    <s v="Training Videos"/>
    <s v="Open Source Code"/>
    <n v="32.950000000000003"/>
    <n v="131.80000000000001"/>
    <s v="Gabriel"/>
    <s v="Gallaher"/>
    <s v="ggallaherhm@newsvine.com"/>
    <s v="602-754-4213"/>
    <s v="22 Karstens Terrace"/>
    <s v="Phoenix"/>
    <s v="Arizona"/>
    <n v="85053"/>
    <s v="22 Karstens Terrace, Phoenix, Arizona 85053"/>
  </r>
  <r>
    <n v="1512"/>
    <x v="321"/>
    <n v="1794"/>
    <s v="EB514"/>
    <n v="3"/>
    <s v="EB"/>
    <s v="eBooks"/>
    <s v="Polar Robots"/>
    <n v="23.99"/>
    <n v="71.97"/>
    <s v="Orazio"/>
    <s v="Vivian"/>
    <s v="ovivianhs@umich.edu"/>
    <s v="323-925-9266"/>
    <s v="38 Vahlen Lane"/>
    <s v="Los Angeles"/>
    <s v="California"/>
    <n v="90040"/>
    <s v="38 Vahlen Lane, Los Angeles, California 90040"/>
  </r>
  <r>
    <n v="1513"/>
    <x v="321"/>
    <n v="156"/>
    <s v="EB516"/>
    <n v="4"/>
    <s v="EB"/>
    <s v="eBooks"/>
    <s v="RTF Drones"/>
    <n v="16.989999999999998"/>
    <n v="67.959999999999994"/>
    <s v="Eran"/>
    <s v="Grombridge"/>
    <s v="egrombridge88@upenn.edu"/>
    <s v="202-366-2994"/>
    <s v="5776 Washington Point"/>
    <s v="Washington"/>
    <s v="District of Columbia"/>
    <n v="20244"/>
    <s v="5776 Washington Point, Washington, District of Columbia 20244"/>
  </r>
  <r>
    <n v="1514"/>
    <x v="321"/>
    <n v="259"/>
    <s v="BP102"/>
    <n v="1"/>
    <s v="BP"/>
    <s v="Blueprints"/>
    <s v="Bsquare Robot Blueprint"/>
    <n v="8.99"/>
    <n v="8.99"/>
    <s v="Daisie"/>
    <s v="Connelly"/>
    <s v="dconnelly6d@seattletimes.com"/>
    <s v="202-653-9458"/>
    <s v="3724 Stuart Place"/>
    <s v="Washington"/>
    <s v="District of Columbia"/>
    <n v="20546"/>
    <s v="3724 Stuart Place, Washington, District of Columbia 20546"/>
  </r>
  <r>
    <n v="1515"/>
    <x v="321"/>
    <n v="946"/>
    <s v="BP110"/>
    <n v="3"/>
    <s v="BP"/>
    <s v="Blueprints"/>
    <s v="Sleepy Eye Blueprint"/>
    <n v="11.99"/>
    <n v="35.97"/>
    <s v="Roselin"/>
    <s v="Coupland"/>
    <s v="rcouplandgz@google.com.br"/>
    <s v="830-258-1420"/>
    <s v="8477 Swallow Alley"/>
    <s v="San Antonio"/>
    <s v="Texas"/>
    <n v="78260"/>
    <s v="8477 Swallow Alley, San Antonio, Texas 78260"/>
  </r>
  <r>
    <n v="1516"/>
    <x v="321"/>
    <n v="229"/>
    <s v="TV809"/>
    <n v="3"/>
    <s v="TV"/>
    <s v="Training Videos"/>
    <s v="Understanding 3D Printing"/>
    <n v="42.99"/>
    <n v="128.97"/>
    <s v="Sibby"/>
    <s v="Fishe"/>
    <s v="sfishepe@163.com"/>
    <s v="646-291-0029"/>
    <s v="12881 Northwestern Street"/>
    <s v="New York City"/>
    <s v="New York"/>
    <n v="10060"/>
    <s v="12881 Northwestern Street, New York City, New York 10060"/>
  </r>
  <r>
    <n v="1517"/>
    <x v="322"/>
    <n v="1390"/>
    <s v="EB501"/>
    <n v="4"/>
    <s v="EB"/>
    <s v="eBooks"/>
    <s v="Articulated Robots"/>
    <n v="23.99"/>
    <n v="95.96"/>
    <s v="Maddie"/>
    <s v="Fowlston"/>
    <s v="mfowlston58@mozilla.org"/>
    <s v="202-249-2738"/>
    <s v="73 Mandrake Drive"/>
    <s v="Washington"/>
    <s v="District of Columbia"/>
    <n v="20551"/>
    <s v="73 Mandrake Drive, Washington, District of Columbia 20551"/>
  </r>
  <r>
    <n v="1518"/>
    <x v="322"/>
    <n v="2071"/>
    <s v="EB511"/>
    <n v="4"/>
    <s v="EB"/>
    <s v="eBooks"/>
    <s v="Helicopter Drones"/>
    <n v="20.95"/>
    <n v="83.8"/>
    <s v="Adriana"/>
    <s v="Freyn"/>
    <s v="afreynne@alexa.com"/>
    <s v="863-273-9116"/>
    <s v="8763 Crownhardt Alley"/>
    <s v="Lakeland"/>
    <s v="Florida"/>
    <n v="33811"/>
    <s v="8763 Crownhardt Alley, Lakeland, Florida 33811"/>
  </r>
  <r>
    <n v="1519"/>
    <x v="322"/>
    <n v="80"/>
    <s v="EB519"/>
    <n v="5"/>
    <s v="EB"/>
    <s v="eBooks"/>
    <s v="Spherical Robots"/>
    <n v="16.75"/>
    <n v="83.75"/>
    <s v="Allard"/>
    <s v="Dalloway"/>
    <s v="adallowaygg@mozilla.com"/>
    <s v="920-342-8693"/>
    <s v="203 Buena Vista Parkway"/>
    <s v="Green Bay"/>
    <s v="Wisconsin"/>
    <n v="54305"/>
    <s v="203 Buena Vista Parkway, Green Bay, Wisconsin 54305"/>
  </r>
  <r>
    <n v="1520"/>
    <x v="323"/>
    <n v="1769"/>
    <s v="TV808"/>
    <n v="5"/>
    <s v="TV"/>
    <s v="Training Videos"/>
    <s v="Robotic Essentials"/>
    <n v="34.99"/>
    <n v="174.95000000000002"/>
    <s v="Harli"/>
    <s v="McEttigen"/>
    <s v="hmcettigenn@alibaba.com"/>
    <s v="603-628-3760"/>
    <s v="25306 Tennessee Parkway"/>
    <s v="Portsmouth"/>
    <s v="New Hampshire"/>
    <n v="3804"/>
    <s v="25306 Tennessee Parkway, Portsmouth, New Hampshire 3804"/>
  </r>
  <r>
    <n v="1521"/>
    <x v="323"/>
    <n v="2109"/>
    <s v="RS707"/>
    <n v="5"/>
    <s v="RS"/>
    <s v="Robots"/>
    <s v="RXW-9807 Robot"/>
    <n v="599"/>
    <n v="2995"/>
    <s v="Stacy"/>
    <s v="Mahomet"/>
    <s v="smahomet19@thetimes.co.uk"/>
    <s v="502-131-2454"/>
    <s v="13892 Tennessee Place"/>
    <s v="Louisville"/>
    <s v="Kentucky"/>
    <n v="40293"/>
    <s v="13892 Tennessee Place, Louisville, Kentucky 40293"/>
  </r>
  <r>
    <n v="1522"/>
    <x v="324"/>
    <n v="2057"/>
    <s v="DS305"/>
    <n v="6"/>
    <s v="DS"/>
    <s v="Drones"/>
    <s v="DTI-84 Drone"/>
    <n v="455"/>
    <n v="2730"/>
    <s v="Jerrold"/>
    <s v="Hector"/>
    <s v="jhectores@geocities.com"/>
    <s v="559-989-8821"/>
    <s v="63002 Burrows Drive"/>
    <s v="Fresno"/>
    <s v="California"/>
    <n v="93786"/>
    <s v="63002 Burrows Drive, Fresno, California 93786"/>
  </r>
  <r>
    <n v="1523"/>
    <x v="324"/>
    <n v="198"/>
    <s v="DK205"/>
    <n v="5"/>
    <s v="DK"/>
    <s v="Drone Kits"/>
    <s v="BYOD-350"/>
    <n v="89.95"/>
    <n v="449.75"/>
    <s v="Halley"/>
    <s v="Brisley"/>
    <s v="hbrisleygo@telegraph.co.uk"/>
    <s v="402-656-5698"/>
    <s v="23 Maryland Trail"/>
    <s v="Omaha"/>
    <s v="Nebraska"/>
    <n v="68197"/>
    <s v="23 Maryland Trail, Omaha, Nebraska 68197"/>
  </r>
  <r>
    <n v="1524"/>
    <x v="324"/>
    <n v="1095"/>
    <s v="EB521"/>
    <n v="3"/>
    <s v="EB"/>
    <s v="eBooks"/>
    <s v="Understanding Artificial Intelligence"/>
    <n v="19.5"/>
    <n v="58.5"/>
    <s v="Rollins"/>
    <s v="Devil"/>
    <s v="rdevil97@feedburner.com"/>
    <s v="408-604-5195"/>
    <s v="69 Union Parkway"/>
    <s v="San Jose"/>
    <s v="California"/>
    <n v="95155"/>
    <s v="69 Union Parkway, San Jose, California 95155"/>
  </r>
  <r>
    <n v="1525"/>
    <x v="324"/>
    <n v="2008"/>
    <s v="TV813"/>
    <n v="4"/>
    <s v="TV"/>
    <s v="Training Videos"/>
    <s v="Virtual Reality Basics"/>
    <n v="29.99"/>
    <n v="119.96"/>
    <s v="Hal"/>
    <s v="MacElroy"/>
    <s v="hmacelroyi7@biglobe.ne.jp"/>
    <s v="760-832-3827"/>
    <s v="78208 Oakridge Road"/>
    <s v="San Diego"/>
    <s v="California"/>
    <n v="92121"/>
    <s v="78208 Oakridge Road, San Diego, California 92121"/>
  </r>
  <r>
    <n v="1526"/>
    <x v="324"/>
    <n v="566"/>
    <s v="RK605"/>
    <n v="5"/>
    <s v="RK"/>
    <s v="Robot Kits"/>
    <s v="BYOR-3000"/>
    <n v="214"/>
    <n v="1070"/>
    <s v="Gavan"/>
    <s v="Mackie"/>
    <s v="gmackie99@clickbank.net"/>
    <s v="661-592-8571"/>
    <s v="96695 Leroy Place"/>
    <s v="Palmdale"/>
    <s v="California"/>
    <n v="93591"/>
    <s v="96695 Leroy Place, Palmdale, California 93591"/>
  </r>
  <r>
    <n v="1527"/>
    <x v="324"/>
    <n v="47"/>
    <s v="EB503"/>
    <n v="3"/>
    <s v="EB"/>
    <s v="eBooks"/>
    <s v="Building Your Own Drone"/>
    <n v="24.99"/>
    <n v="74.97"/>
    <s v="Gabby"/>
    <s v="MacLennan"/>
    <s v="gmaclennan8b@businesswire.com"/>
    <s v="570-318-3563"/>
    <s v="4060 Anthes Drive"/>
    <s v="Wilkes Barre"/>
    <s v="Pennsylvania"/>
    <n v="18706"/>
    <s v="4060 Anthes Drive, Wilkes Barre, Pennsylvania 18706"/>
  </r>
  <r>
    <n v="1528"/>
    <x v="324"/>
    <n v="1893"/>
    <s v="BP104"/>
    <n v="2"/>
    <s v="BP"/>
    <s v="Blueprints"/>
    <s v="Cat Robot Blueprint"/>
    <n v="4.99"/>
    <n v="9.98"/>
    <s v="Klarika"/>
    <s v="Geane"/>
    <s v="kgeane37@google.com.hk"/>
    <s v="303-587-5734"/>
    <s v="29 Briar Crest Junction"/>
    <s v="Aurora"/>
    <s v="Colorado"/>
    <n v="80044"/>
    <s v="29 Briar Crest Junction, Aurora, Colorado 80044"/>
  </r>
  <r>
    <n v="1529"/>
    <x v="324"/>
    <n v="862"/>
    <s v="RK607"/>
    <n v="2"/>
    <s v="RK"/>
    <s v="Robot Kits"/>
    <s v="BYOR-4005"/>
    <n v="245"/>
    <n v="490"/>
    <s v="Myrah"/>
    <s v="Smullen"/>
    <s v="msmullenh1@yelp.com"/>
    <s v="704-727-5938"/>
    <s v="72663 Linden Junction"/>
    <s v="Charlotte"/>
    <s v="North Carolina"/>
    <n v="28215"/>
    <s v="72663 Linden Junction, Charlotte, North Carolina 28215"/>
  </r>
  <r>
    <n v="1530"/>
    <x v="325"/>
    <n v="324"/>
    <s v="EB506"/>
    <n v="4"/>
    <s v="EB"/>
    <s v="eBooks"/>
    <s v="Delta Robots"/>
    <n v="16.989999999999998"/>
    <n v="67.959999999999994"/>
    <s v="Ken"/>
    <s v="Vasyukov"/>
    <s v="kvasyukovfx@cnn.com"/>
    <s v="765-932-3539"/>
    <s v="1863 Lillian Point"/>
    <s v="Lafayette"/>
    <s v="Indiana"/>
    <n v="47905"/>
    <s v="1863 Lillian Point, Lafayette, Indiana 47905"/>
  </r>
  <r>
    <n v="1531"/>
    <x v="325"/>
    <n v="368"/>
    <s v="RS702"/>
    <n v="2"/>
    <s v="RS"/>
    <s v="Robots"/>
    <s v="MICR-23K Robot"/>
    <n v="899"/>
    <n v="1798"/>
    <s v="Sacha"/>
    <s v="Camlin"/>
    <s v="scamlin6x@chicagotribune.com"/>
    <s v="515-787-9311"/>
    <s v="12444 Texas Court"/>
    <s v="Des Moines"/>
    <s v="Iowa"/>
    <n v="50362"/>
    <s v="12444 Texas Court, Des Moines, Iowa 50362"/>
  </r>
  <r>
    <n v="1532"/>
    <x v="326"/>
    <n v="1837"/>
    <s v="TV804"/>
    <n v="5"/>
    <s v="TV"/>
    <s v="Training Videos"/>
    <s v="Drone Video Techniques"/>
    <n v="37.99"/>
    <n v="189.95000000000002"/>
    <s v="Avrom"/>
    <s v="Fullagar"/>
    <s v="afullagarpv@tamu.edu"/>
    <s v="847-127-1340"/>
    <s v="9560 Summer Ridge Crossing"/>
    <s v="Schaumburg"/>
    <s v="Illinois"/>
    <n v="60193"/>
    <s v="9560 Summer Ridge Crossing, Schaumburg, Illinois 60193"/>
  </r>
  <r>
    <n v="1533"/>
    <x v="326"/>
    <n v="1803"/>
    <s v="EB505"/>
    <n v="3"/>
    <s v="EB"/>
    <s v="eBooks"/>
    <s v="Delivery Drones"/>
    <n v="14.99"/>
    <n v="44.97"/>
    <s v="Lem"/>
    <s v="Stenhouse"/>
    <s v="lstenhousemj@businessweek.com"/>
    <s v="425-930-4097"/>
    <s v="45 Schlimgen Lane"/>
    <s v="Everett"/>
    <s v="Washington"/>
    <n v="98206"/>
    <s v="45 Schlimgen Lane, Everett, Washington 98206"/>
  </r>
  <r>
    <n v="1534"/>
    <x v="326"/>
    <n v="696"/>
    <s v="EB519"/>
    <n v="4"/>
    <s v="EB"/>
    <s v="eBooks"/>
    <s v="Spherical Robots"/>
    <n v="16.75"/>
    <n v="67"/>
    <s v="Cordie"/>
    <s v="Roseby"/>
    <s v="crosebym3@twitter.com"/>
    <s v="714-916-4677"/>
    <s v="432 Sycamore Hill"/>
    <s v="Orange"/>
    <s v="California"/>
    <n v="92862"/>
    <s v="432 Sycamore Hill, Orange, California 92862"/>
  </r>
  <r>
    <n v="1535"/>
    <x v="327"/>
    <n v="1765"/>
    <s v="EB502"/>
    <n v="3"/>
    <s v="EB"/>
    <s v="eBooks"/>
    <s v="Building Your First Robot"/>
    <n v="24.95"/>
    <n v="74.849999999999994"/>
    <s v="Osmond"/>
    <s v="Creane"/>
    <s v="ocreanekp@nature.com"/>
    <s v="407-805-9105"/>
    <s v="591 Esker Road"/>
    <s v="Orlando"/>
    <s v="Florida"/>
    <n v="32808"/>
    <s v="591 Esker Road, Orlando, Florida 32808"/>
  </r>
  <r>
    <n v="1536"/>
    <x v="327"/>
    <n v="1799"/>
    <s v="BP110"/>
    <n v="2"/>
    <s v="BP"/>
    <s v="Blueprints"/>
    <s v="Sleepy Eye Blueprint"/>
    <n v="11.99"/>
    <n v="23.98"/>
    <s v="Levon"/>
    <s v="Bhatia"/>
    <s v="lbhatiafi@exblog.jp"/>
    <s v="405-233-6437"/>
    <s v="183 Green Crossing"/>
    <s v="Oklahoma City"/>
    <s v="Oklahoma"/>
    <n v="73173"/>
    <s v="183 Green Crossing, Oklahoma City, Oklahoma 73173"/>
  </r>
  <r>
    <n v="1537"/>
    <x v="327"/>
    <n v="1253"/>
    <s v="BP106"/>
    <n v="5"/>
    <s v="BP"/>
    <s v="Blueprints"/>
    <s v="Hexacopter Drone Blueprint"/>
    <n v="8.99"/>
    <n v="44.95"/>
    <s v="Greg"/>
    <s v="Sprull"/>
    <s v="gsprulli4@angelfire.com"/>
    <s v="251-289-1891"/>
    <s v="868 Spenser Drive"/>
    <s v="Mobile"/>
    <s v="Alabama"/>
    <n v="36622"/>
    <s v="868 Spenser Drive, Mobile, Alabama 36622"/>
  </r>
  <r>
    <n v="1538"/>
    <x v="327"/>
    <n v="217"/>
    <s v="DS304"/>
    <n v="3"/>
    <s v="DS"/>
    <s v="Drones"/>
    <s v="DTE-QFN20 Drone"/>
    <n v="250"/>
    <n v="750"/>
    <s v="Angelo"/>
    <s v="Widdup"/>
    <s v="awiddup44@addthis.com"/>
    <s v="763-907-1580"/>
    <s v="54327 Harbort Street"/>
    <s v="Saint Paul"/>
    <s v="Minnesota"/>
    <n v="55115"/>
    <s v="54327 Harbort Street, Saint Paul, Minnesota 55115"/>
  </r>
  <r>
    <n v="1539"/>
    <x v="327"/>
    <n v="1608"/>
    <s v="TV802"/>
    <n v="6"/>
    <s v="TV"/>
    <s v="Training Videos"/>
    <s v="AI for Educators"/>
    <n v="49.95"/>
    <n v="299.70000000000005"/>
    <s v="Nicolais"/>
    <s v="Yerson"/>
    <s v="nyersonp5@mlb.com"/>
    <s v="765-862-2587"/>
    <s v="2593 Sommers Avenue"/>
    <s v="Lafayette"/>
    <s v="Indiana"/>
    <n v="47905"/>
    <s v="2593 Sommers Avenue, Lafayette, Indiana 47905"/>
  </r>
  <r>
    <n v="1540"/>
    <x v="328"/>
    <n v="1957"/>
    <s v="RK605"/>
    <n v="4"/>
    <s v="RK"/>
    <s v="Robot Kits"/>
    <s v="BYOR-3000"/>
    <n v="214"/>
    <n v="856"/>
    <s v="Vito"/>
    <s v="Canwell"/>
    <s v="vcanwell9n@buzzfeed.com"/>
    <s v="281-979-1172"/>
    <s v="5176 Burrows Street"/>
    <s v="Houston"/>
    <s v="Texas"/>
    <n v="77085"/>
    <s v="5176 Burrows Street, Houston, Texas 77085"/>
  </r>
  <r>
    <n v="1541"/>
    <x v="328"/>
    <n v="2036"/>
    <s v="DS301"/>
    <n v="2"/>
    <s v="DS"/>
    <s v="Drones"/>
    <s v="DA-SA702 Drone"/>
    <n v="399"/>
    <n v="798"/>
    <s v="Maridel"/>
    <s v="Drayson"/>
    <s v="mdrayson93@stanford.edu"/>
    <s v="520-197-3980"/>
    <s v="371 Transport Lane"/>
    <s v="Tucson"/>
    <s v="Arizona"/>
    <n v="85720"/>
    <s v="371 Transport Lane, Tucson, Arizona 85720"/>
  </r>
  <r>
    <n v="1542"/>
    <x v="328"/>
    <n v="1091"/>
    <s v="RS702"/>
    <n v="2"/>
    <s v="RS"/>
    <s v="Robots"/>
    <s v="MICR-23K Robot"/>
    <n v="899"/>
    <n v="1798"/>
    <s v="Cliff"/>
    <s v="Stanion"/>
    <s v="cstanionpm@photobucket.com"/>
    <s v="757-374-4846"/>
    <s v="21819 Caliangt Circle"/>
    <s v="Hampton"/>
    <s v="Virginia"/>
    <n v="23663"/>
    <s v="21819 Caliangt Circle, Hampton, Virginia 23663"/>
  </r>
  <r>
    <n v="1543"/>
    <x v="329"/>
    <n v="870"/>
    <s v="RS703"/>
    <n v="5"/>
    <s v="RS"/>
    <s v="Robots"/>
    <s v="RCB-889 Robot"/>
    <n v="549"/>
    <n v="2745"/>
    <s v="Veronica"/>
    <s v="McFee"/>
    <s v="vmcfeee7@wiley.com"/>
    <s v="313-990-3940"/>
    <s v="6261 Jay Terrace"/>
    <s v="Detroit"/>
    <s v="Michigan"/>
    <n v="48267"/>
    <s v="6261 Jay Terrace, Detroit, Michigan 48267"/>
  </r>
  <r>
    <n v="1544"/>
    <x v="329"/>
    <n v="521"/>
    <s v="TV801"/>
    <n v="5"/>
    <s v="TV"/>
    <s v="Training Videos"/>
    <s v="Aerial Security"/>
    <n v="36.99"/>
    <n v="184.95000000000002"/>
    <s v="Quint"/>
    <s v="Rozalski"/>
    <s v="qrozalskip7@diigo.com"/>
    <s v="304-258-9637"/>
    <s v="10626 Gulseth Point"/>
    <s v="Morgantown"/>
    <s v="West Virginia"/>
    <n v="26505"/>
    <s v="10626 Gulseth Point, Morgantown, West Virginia 26505"/>
  </r>
  <r>
    <n v="1545"/>
    <x v="329"/>
    <n v="1614"/>
    <s v="DK209"/>
    <n v="4"/>
    <s v="DK"/>
    <s v="Drone Kits"/>
    <s v="BYOD-550"/>
    <n v="179"/>
    <n v="716"/>
    <s v="Archibaldo"/>
    <s v="Olekhov"/>
    <s v="aolekhovn7@webmd.com"/>
    <s v="801-517-1671"/>
    <s v="65938 Twin Pines Parkway"/>
    <s v="Salt Lake City"/>
    <s v="Utah"/>
    <n v="84120"/>
    <s v="65938 Twin Pines Parkway, Salt Lake City, Utah 84120"/>
  </r>
  <r>
    <n v="1546"/>
    <x v="330"/>
    <n v="698"/>
    <s v="DS303"/>
    <n v="5"/>
    <s v="DS"/>
    <s v="Drones"/>
    <s v="DTD-7000 Drone"/>
    <n v="450"/>
    <n v="2250"/>
    <s v="Randal"/>
    <s v="Slocomb"/>
    <s v="rslocombbh@wunderground.com"/>
    <s v="920-775-1029"/>
    <s v="167 Raven Avenue"/>
    <s v="Appleton"/>
    <s v="Wisconsin"/>
    <n v="54915"/>
    <s v="167 Raven Avenue, Appleton, Wisconsin 54915"/>
  </r>
  <r>
    <n v="1547"/>
    <x v="331"/>
    <n v="711"/>
    <s v="DS307"/>
    <n v="6"/>
    <s v="DS"/>
    <s v="Drones"/>
    <s v="MICR-564K Drone"/>
    <n v="499"/>
    <n v="2994"/>
    <s v="Brittney"/>
    <s v="Whiteman"/>
    <s v="bwhitemanpf@dailymail.co.uk"/>
    <s v="509-388-3211"/>
    <s v="64 Iowa Pass"/>
    <s v="Spokane"/>
    <s v="Washington"/>
    <n v="99205"/>
    <s v="64 Iowa Pass, Spokane, Washington 99205"/>
  </r>
  <r>
    <n v="1548"/>
    <x v="331"/>
    <n v="1400"/>
    <s v="TV805"/>
    <n v="2"/>
    <s v="TV"/>
    <s v="Training Videos"/>
    <s v="Industrial 3D Printing"/>
    <n v="49"/>
    <n v="98"/>
    <s v="Arni"/>
    <s v="Maylin"/>
    <s v="amaylin91@cbc.ca"/>
    <s v="405-731-1086"/>
    <s v="45500 Caliangt Pass"/>
    <s v="Oklahoma City"/>
    <s v="Oklahoma"/>
    <n v="73104"/>
    <s v="45500 Caliangt Pass, Oklahoma City, Oklahoma 73104"/>
  </r>
  <r>
    <n v="1549"/>
    <x v="331"/>
    <n v="1205"/>
    <s v="RK604"/>
    <n v="2"/>
    <s v="RK"/>
    <s v="Robot Kits"/>
    <s v="BYOR-2640S"/>
    <n v="189"/>
    <n v="378"/>
    <s v="Perrine"/>
    <s v="Lampke"/>
    <s v="plampkefp@umn.edu"/>
    <s v="775-989-9195"/>
    <s v="35 Waywood Road"/>
    <s v="Carson City"/>
    <s v="Nevada"/>
    <n v="89714"/>
    <s v="35 Waywood Road, Carson City, Nevada 89714"/>
  </r>
  <r>
    <n v="1550"/>
    <x v="331"/>
    <n v="1918"/>
    <s v="RK605"/>
    <n v="4"/>
    <s v="RK"/>
    <s v="Robot Kits"/>
    <s v="BYOR-3000"/>
    <n v="214"/>
    <n v="856"/>
    <s v="Lewie"/>
    <s v="Suche"/>
    <s v="lsuche3z@latimes.com"/>
    <s v="216-509-1460"/>
    <s v="1301 Anderson Circle"/>
    <s v="Cleveland"/>
    <s v="Ohio"/>
    <n v="44105"/>
    <s v="1301 Anderson Circle, Cleveland, Ohio 44105"/>
  </r>
  <r>
    <n v="1551"/>
    <x v="332"/>
    <n v="1059"/>
    <s v="DK208"/>
    <n v="2"/>
    <s v="DK"/>
    <s v="Drone Kits"/>
    <s v="BYOD-500"/>
    <n v="167"/>
    <n v="334"/>
    <s v="Anjanette"/>
    <s v="Glendza"/>
    <s v="aglendzafn@istockphoto.com"/>
    <s v="619-749-4931"/>
    <s v="5407 Waxwing Point"/>
    <s v="San Diego"/>
    <s v="California"/>
    <n v="92191"/>
    <s v="5407 Waxwing Point, San Diego, California 92191"/>
  </r>
  <r>
    <n v="1552"/>
    <x v="332"/>
    <n v="438"/>
    <s v="EB521"/>
    <n v="2"/>
    <s v="EB"/>
    <s v="eBooks"/>
    <s v="Understanding Artificial Intelligence"/>
    <n v="19.5"/>
    <n v="39"/>
    <s v="Joelle"/>
    <s v="Vollam"/>
    <s v="jvollamlt@cam.ac.uk"/>
    <s v="915-909-3869"/>
    <s v="722 Thackeray Drive"/>
    <s v="El Paso"/>
    <s v="Texas"/>
    <n v="88535"/>
    <s v="722 Thackeray Drive, El Paso, Texas 88535"/>
  </r>
  <r>
    <n v="1553"/>
    <x v="332"/>
    <n v="2057"/>
    <s v="EB504"/>
    <n v="5"/>
    <s v="EB"/>
    <s v="eBooks"/>
    <s v="Cartesian Robots"/>
    <n v="12.99"/>
    <n v="64.95"/>
    <s v="Jerrold"/>
    <s v="Hector"/>
    <s v="jhectores@geocities.com"/>
    <s v="559-989-8821"/>
    <s v="63002 Burrows Drive"/>
    <s v="Fresno"/>
    <s v="California"/>
    <n v="93786"/>
    <s v="63002 Burrows Drive, Fresno, California 93786"/>
  </r>
  <r>
    <n v="1554"/>
    <x v="333"/>
    <n v="2050"/>
    <s v="DK207"/>
    <n v="6"/>
    <s v="DK"/>
    <s v="Drone Kits"/>
    <s v="BYOD-400S"/>
    <n v="129.94999999999999"/>
    <n v="779.69999999999993"/>
    <s v="Vinita"/>
    <s v="Sitch"/>
    <s v="vsitchkp@phoca.cz"/>
    <s v="559-106-0679"/>
    <s v="5157 Meadow Valley Court"/>
    <s v="Fresno"/>
    <s v="California"/>
    <n v="93750"/>
    <s v="5157 Meadow Valley Court, Fresno, California 93750"/>
  </r>
  <r>
    <n v="1555"/>
    <x v="333"/>
    <n v="787"/>
    <s v="RK607"/>
    <n v="1"/>
    <s v="RK"/>
    <s v="Robot Kits"/>
    <s v="BYOR-4005"/>
    <n v="245"/>
    <n v="245"/>
    <s v="Purcell"/>
    <s v="Dubose"/>
    <s v="pduboself@photobucket.com"/>
    <s v="712-790-2083"/>
    <s v="59 Mccormick Junction"/>
    <s v="Sioux City"/>
    <s v="Iowa"/>
    <n v="51105"/>
    <s v="59 Mccormick Junction, Sioux City, Iowa 51105"/>
  </r>
  <r>
    <n v="1556"/>
    <x v="333"/>
    <n v="1093"/>
    <s v="TV808"/>
    <n v="5"/>
    <s v="TV"/>
    <s v="Training Videos"/>
    <s v="Robotic Essentials"/>
    <n v="34.99"/>
    <n v="174.95000000000002"/>
    <s v="Isidore"/>
    <s v="Stronack"/>
    <s v="istronacki1@discuz.net"/>
    <s v="941-619-7696"/>
    <s v="823 Burning Wood Point"/>
    <s v="Sarasota"/>
    <s v="Florida"/>
    <n v="34276"/>
    <s v="823 Burning Wood Point, Sarasota, Florida 34276"/>
  </r>
  <r>
    <n v="1557"/>
    <x v="333"/>
    <n v="1332"/>
    <s v="BP105"/>
    <n v="5"/>
    <s v="BP"/>
    <s v="Blueprints"/>
    <s v="Creature Robot Arms Blueprint"/>
    <n v="12"/>
    <n v="60"/>
    <s v="Deloria"/>
    <s v="Haddy"/>
    <s v="dhaddy14@slate.com"/>
    <s v="316-521-7084"/>
    <s v="11516 Buhler Avenue"/>
    <s v="Wichita"/>
    <s v="Kansas"/>
    <n v="67205"/>
    <s v="11516 Buhler Avenue, Wichita, Kansas 67205"/>
  </r>
  <r>
    <n v="1558"/>
    <x v="333"/>
    <n v="2119"/>
    <s v="EB516"/>
    <n v="3"/>
    <s v="EB"/>
    <s v="eBooks"/>
    <s v="RTF Drones"/>
    <n v="16.989999999999998"/>
    <n v="50.97"/>
    <s v="Tedman"/>
    <s v="Stockings"/>
    <s v="tstockings94@opera.com"/>
    <s v="810-434-7886"/>
    <s v="406 Rigney Drive"/>
    <s v="Flint"/>
    <s v="Michigan"/>
    <n v="48550"/>
    <s v="406 Rigney Drive, Flint, Michigan 48550"/>
  </r>
  <r>
    <n v="1559"/>
    <x v="333"/>
    <n v="1168"/>
    <s v="EB516"/>
    <n v="4"/>
    <s v="EB"/>
    <s v="eBooks"/>
    <s v="RTF Drones"/>
    <n v="16.989999999999998"/>
    <n v="67.959999999999994"/>
    <s v="Kalindi"/>
    <s v="Brimblecomb"/>
    <s v="kbrimblecombqg@diigo.com"/>
    <s v="202-984-1575"/>
    <s v="512 Comanche Circle"/>
    <s v="Washington"/>
    <s v="District of Columbia"/>
    <n v="20575"/>
    <s v="512 Comanche Circle, Washington, District of Columbia 20575"/>
  </r>
  <r>
    <n v="1560"/>
    <x v="334"/>
    <n v="1242"/>
    <s v="RK606"/>
    <n v="3"/>
    <s v="RK"/>
    <s v="Robot Kits"/>
    <s v="BYOR-3535"/>
    <n v="225"/>
    <n v="675"/>
    <s v="Laurianne"/>
    <s v="Tippetts"/>
    <s v="ltippettsfq@aol.com"/>
    <s v="717-310-9275"/>
    <s v="8813 Dunning Place"/>
    <s v="Harrisburg"/>
    <s v="Pennsylvania"/>
    <n v="17140"/>
    <s v="8813 Dunning Place, Harrisburg, Pennsylvania 17140"/>
  </r>
  <r>
    <n v="1561"/>
    <x v="335"/>
    <n v="1451"/>
    <s v="DK201"/>
    <n v="3"/>
    <s v="DK"/>
    <s v="Drone Kits"/>
    <s v="BYOD-100"/>
    <n v="54"/>
    <n v="162"/>
    <s v="Lenette"/>
    <s v="Tremellier"/>
    <s v="ltremellier83@hubpages.com"/>
    <s v="323-986-6784"/>
    <s v="76 Riverside Alley"/>
    <s v="Los Angeles"/>
    <s v="California"/>
    <n v="90040"/>
    <s v="76 Riverside Alley, Los Angeles, California 90040"/>
  </r>
  <r>
    <n v="1562"/>
    <x v="335"/>
    <n v="1025"/>
    <s v="DK206"/>
    <n v="5"/>
    <s v="DK"/>
    <s v="Drone Kits"/>
    <s v="BYOD-400"/>
    <n v="119"/>
    <n v="595"/>
    <s v="Tommy"/>
    <s v="Pickworth"/>
    <s v="tpickworth4k@rambler.ru"/>
    <s v="704-111-2507"/>
    <s v="35364 Heffernan Drive"/>
    <s v="Charlotte"/>
    <s v="North Carolina"/>
    <n v="28247"/>
    <s v="35364 Heffernan Drive, Charlotte, North Carolina 28247"/>
  </r>
  <r>
    <n v="1563"/>
    <x v="335"/>
    <n v="368"/>
    <s v="EB506"/>
    <n v="2"/>
    <s v="EB"/>
    <s v="eBooks"/>
    <s v="Delta Robots"/>
    <n v="16.989999999999998"/>
    <n v="33.979999999999997"/>
    <s v="Sacha"/>
    <s v="Camlin"/>
    <s v="scamlin6x@chicagotribune.com"/>
    <s v="515-787-9311"/>
    <s v="12444 Texas Court"/>
    <s v="Des Moines"/>
    <s v="Iowa"/>
    <n v="50362"/>
    <s v="12444 Texas Court, Des Moines, Iowa 50362"/>
  </r>
  <r>
    <n v="1564"/>
    <x v="335"/>
    <n v="1865"/>
    <s v="EB509"/>
    <n v="4"/>
    <s v="EB"/>
    <s v="eBooks"/>
    <s v="GPS Drones"/>
    <n v="19.989999999999998"/>
    <n v="79.959999999999994"/>
    <s v="Xena"/>
    <s v="Hulle"/>
    <s v="xhulle6v@shinystat.com"/>
    <s v="704-860-5834"/>
    <s v="3663 Gateway Center"/>
    <s v="Charlotte"/>
    <s v="North Carolina"/>
    <n v="28235"/>
    <s v="3663 Gateway Center, Charlotte, North Carolina 28235"/>
  </r>
  <r>
    <n v="1565"/>
    <x v="335"/>
    <n v="559"/>
    <s v="DK209"/>
    <n v="5"/>
    <s v="DK"/>
    <s v="Drone Kits"/>
    <s v="BYOD-550"/>
    <n v="179"/>
    <n v="895"/>
    <s v="Ignacius"/>
    <s v="Belchem"/>
    <s v="ibelchem2@webmd.com"/>
    <s v="937-967-1110"/>
    <s v="7789 Bowman Trail"/>
    <s v="Dayton"/>
    <s v="Ohio"/>
    <n v="45408"/>
    <s v="7789 Bowman Trail, Dayton, Ohio 45408"/>
  </r>
  <r>
    <n v="1566"/>
    <x v="335"/>
    <n v="659"/>
    <s v="TV808"/>
    <n v="5"/>
    <s v="TV"/>
    <s v="Training Videos"/>
    <s v="Robotic Essentials"/>
    <n v="34.99"/>
    <n v="174.95000000000002"/>
    <s v="Philipa"/>
    <s v="Tomeo"/>
    <s v="ptomeod@cpanel.net"/>
    <s v="806-822-7575"/>
    <s v="52 Superior Parkway"/>
    <s v="Amarillo"/>
    <s v="Texas"/>
    <n v="79118"/>
    <s v="52 Superior Parkway, Amarillo, Texas 79118"/>
  </r>
  <r>
    <n v="1567"/>
    <x v="336"/>
    <n v="558"/>
    <s v="EB514"/>
    <n v="5"/>
    <s v="EB"/>
    <s v="eBooks"/>
    <s v="Polar Robots"/>
    <n v="23.99"/>
    <n v="119.94999999999999"/>
    <s v="Nikos"/>
    <s v="Pulteneye"/>
    <s v="npulteneyeio@pcworld.com"/>
    <s v="810-372-6463"/>
    <s v="8041 Lindbergh Road"/>
    <s v="Flint"/>
    <s v="Michigan"/>
    <n v="48555"/>
    <s v="8041 Lindbergh Road, Flint, Michigan 48555"/>
  </r>
  <r>
    <n v="1568"/>
    <x v="336"/>
    <n v="304"/>
    <s v="DK207"/>
    <n v="2"/>
    <s v="DK"/>
    <s v="Drone Kits"/>
    <s v="BYOD-400S"/>
    <n v="129.94999999999999"/>
    <n v="259.89999999999998"/>
    <s v="Arron"/>
    <s v="Stannas"/>
    <s v="astannaskh@usatoday.com"/>
    <s v="915-946-6197"/>
    <s v="50 Roth Way"/>
    <s v="El Paso"/>
    <s v="Texas"/>
    <n v="88569"/>
    <s v="50 Roth Way, El Paso, Texas 88569"/>
  </r>
  <r>
    <n v="1569"/>
    <x v="336"/>
    <n v="198"/>
    <s v="EB503"/>
    <n v="4"/>
    <s v="EB"/>
    <s v="eBooks"/>
    <s v="Building Your Own Drone"/>
    <n v="24.99"/>
    <n v="99.96"/>
    <s v="Halley"/>
    <s v="Brisley"/>
    <s v="hbrisleygo@telegraph.co.uk"/>
    <s v="402-656-5698"/>
    <s v="23 Maryland Trail"/>
    <s v="Omaha"/>
    <s v="Nebraska"/>
    <n v="68197"/>
    <s v="23 Maryland Trail, Omaha, Nebraska 68197"/>
  </r>
  <r>
    <n v="1570"/>
    <x v="336"/>
    <n v="267"/>
    <s v="DS307"/>
    <n v="4"/>
    <s v="DS"/>
    <s v="Drones"/>
    <s v="MICR-564K Drone"/>
    <n v="499"/>
    <n v="1996"/>
    <s v="Jeanine"/>
    <s v="Merit"/>
    <s v="jmeritib@sphinn.com"/>
    <s v="608-370-2421"/>
    <s v="171 Iowa Parkway"/>
    <s v="Madison"/>
    <s v="Wisconsin"/>
    <n v="53726"/>
    <s v="171 Iowa Parkway, Madison, Wisconsin 53726"/>
  </r>
  <r>
    <n v="1571"/>
    <x v="336"/>
    <n v="787"/>
    <s v="BP110"/>
    <n v="5"/>
    <s v="BP"/>
    <s v="Blueprints"/>
    <s v="Sleepy Eye Blueprint"/>
    <n v="11.99"/>
    <n v="59.95"/>
    <s v="Purcell"/>
    <s v="Dubose"/>
    <s v="pduboself@photobucket.com"/>
    <s v="712-790-2083"/>
    <s v="59 Mccormick Junction"/>
    <s v="Sioux City"/>
    <s v="Iowa"/>
    <n v="51105"/>
    <s v="59 Mccormick Junction, Sioux City, Iowa 51105"/>
  </r>
  <r>
    <n v="1572"/>
    <x v="336"/>
    <n v="520"/>
    <s v="EB512"/>
    <n v="3"/>
    <s v="EB"/>
    <s v="eBooks"/>
    <s v="Multi Rotor Drones"/>
    <n v="24.95"/>
    <n v="74.849999999999994"/>
    <s v="Krystyna"/>
    <s v="Coyte"/>
    <s v="kcoytenm@bandcamp.com"/>
    <s v="215-676-8212"/>
    <s v="47 Spohn Way"/>
    <s v="Philadelphia"/>
    <s v="Pennsylvania"/>
    <n v="19093"/>
    <s v="47 Spohn Way, Philadelphia, Pennsylvania 19093"/>
  </r>
  <r>
    <n v="1573"/>
    <x v="336"/>
    <n v="1520"/>
    <s v="TV804"/>
    <n v="5"/>
    <s v="TV"/>
    <s v="Training Videos"/>
    <s v="Drone Video Techniques"/>
    <n v="37.99"/>
    <n v="189.95000000000002"/>
    <s v="Jeanne"/>
    <s v="Easter"/>
    <s v="jeasterop@tinypic.com"/>
    <s v="202-984-3482"/>
    <s v="8318 Carberry Drive"/>
    <s v="Washington"/>
    <s v="District of Columbia"/>
    <n v="20010"/>
    <s v="8318 Carberry Drive, Washington, District of Columbia 20010"/>
  </r>
  <r>
    <n v="1574"/>
    <x v="336"/>
    <n v="2001"/>
    <s v="DK203"/>
    <n v="3"/>
    <s v="DK"/>
    <s v="Drone Kits"/>
    <s v="BYOD-220"/>
    <n v="69"/>
    <n v="207"/>
    <s v="Pace"/>
    <s v="Grigoroni"/>
    <s v="pgrigoroni8x@nbcnews.com"/>
    <s v="914-144-0790"/>
    <s v="4582 Arapahoe Parkway"/>
    <s v="Bronx"/>
    <s v="New York"/>
    <n v="10464"/>
    <s v="4582 Arapahoe Parkway, Bronx, New York 10464"/>
  </r>
  <r>
    <n v="1575"/>
    <x v="336"/>
    <n v="982"/>
    <s v="TV812"/>
    <n v="4"/>
    <s v="TV"/>
    <s v="Training Videos"/>
    <s v="Understanding Raspberry PI"/>
    <n v="28.99"/>
    <n v="115.96"/>
    <s v="Atlante"/>
    <s v="Calladine"/>
    <s v="acalladineai@narod.ru"/>
    <s v="609-387-4907"/>
    <s v="81 Starling Center"/>
    <s v="Trenton"/>
    <s v="New Jersey"/>
    <n v="8695"/>
    <s v="81 Starling Center, Trenton, New Jersey 8695"/>
  </r>
  <r>
    <n v="1576"/>
    <x v="337"/>
    <n v="1089"/>
    <s v="DS307"/>
    <n v="2"/>
    <s v="DS"/>
    <s v="Drones"/>
    <s v="MICR-564K Drone"/>
    <n v="499"/>
    <n v="998"/>
    <s v="Regine"/>
    <s v="Tobias"/>
    <s v="rtobiasnt@alexa.com"/>
    <s v="718-136-9079"/>
    <s v="949 Daystar Terrace"/>
    <s v="Jamaica"/>
    <s v="New York"/>
    <n v="11480"/>
    <s v="949 Daystar Terrace, Jamaica, New York 11480"/>
  </r>
  <r>
    <n v="1577"/>
    <x v="337"/>
    <n v="1490"/>
    <s v="EB517"/>
    <n v="2"/>
    <s v="EB"/>
    <s v="eBooks"/>
    <s v="SCARA Robots"/>
    <n v="19.5"/>
    <n v="39"/>
    <s v="Benyamin"/>
    <s v="Armfirld"/>
    <s v="barmfirlda5@dailymotion.com"/>
    <s v="206-102-2114"/>
    <s v="152 Forest Run Center"/>
    <s v="Seattle"/>
    <s v="Washington"/>
    <n v="98115"/>
    <s v="152 Forest Run Center, Seattle, Washington 98115"/>
  </r>
  <r>
    <n v="1578"/>
    <x v="337"/>
    <n v="490"/>
    <s v="TV801"/>
    <n v="3"/>
    <s v="TV"/>
    <s v="Training Videos"/>
    <s v="Aerial Security"/>
    <n v="36.99"/>
    <n v="110.97"/>
    <s v="Genni"/>
    <s v="Coopey"/>
    <s v="gcoopeydc@samsung.com"/>
    <s v="770-719-4641"/>
    <s v="45538 Norway Maple Road"/>
    <s v="Atlanta"/>
    <s v="Georgia"/>
    <n v="31119"/>
    <s v="45538 Norway Maple Road, Atlanta, Georgia 31119"/>
  </r>
  <r>
    <n v="1579"/>
    <x v="337"/>
    <n v="677"/>
    <s v="TV802"/>
    <n v="4"/>
    <s v="TV"/>
    <s v="Training Videos"/>
    <s v="AI for Educators"/>
    <n v="49.95"/>
    <n v="199.8"/>
    <s v="Dido"/>
    <s v="Thomazet"/>
    <s v="dthomazetc2@merriam-webster.com"/>
    <s v="770-251-7441"/>
    <s v="3723 Morrow Place"/>
    <s v="Decatur"/>
    <s v="Georgia"/>
    <n v="30033"/>
    <s v="3723 Morrow Place, Decatur, Georgia 30033"/>
  </r>
  <r>
    <n v="1580"/>
    <x v="337"/>
    <n v="1854"/>
    <s v="TV804"/>
    <n v="3"/>
    <s v="TV"/>
    <s v="Training Videos"/>
    <s v="Drone Video Techniques"/>
    <n v="37.99"/>
    <n v="113.97"/>
    <s v="Ermengarde"/>
    <s v="Holleworth"/>
    <s v="eholleworth6j@de.vu"/>
    <s v="804-818-3671"/>
    <s v="36 Luster Alley"/>
    <s v="Richmond"/>
    <s v="Virginia"/>
    <n v="23220"/>
    <s v="36 Luster Alley, Richmond, Virginia 23220"/>
  </r>
  <r>
    <n v="1581"/>
    <x v="338"/>
    <n v="619"/>
    <s v="BP101"/>
    <n v="4"/>
    <s v="BP"/>
    <s v="Blueprints"/>
    <s v="All Eyes Drone Blueprint"/>
    <n v="9.99"/>
    <n v="39.96"/>
    <s v="Sharyl"/>
    <s v="Brando"/>
    <s v="sbrando88@cpanel.net"/>
    <s v="619-235-3930"/>
    <s v="9007 Myrtle Center"/>
    <s v="San Diego"/>
    <s v="California"/>
    <n v="92170"/>
    <s v="9007 Myrtle Center, San Diego, California 92170"/>
  </r>
  <r>
    <n v="1582"/>
    <x v="338"/>
    <n v="1042"/>
    <s v="EB512"/>
    <n v="4"/>
    <s v="EB"/>
    <s v="eBooks"/>
    <s v="Multi Rotor Drones"/>
    <n v="24.95"/>
    <n v="99.8"/>
    <s v="Lea"/>
    <s v="Poland"/>
    <s v="lpolandmi@goodreads.com"/>
    <s v="859-400-3642"/>
    <s v="927 Dawn Crossing"/>
    <s v="Lexington"/>
    <s v="Kentucky"/>
    <n v="40576"/>
    <s v="927 Dawn Crossing, Lexington, Kentucky 40576"/>
  </r>
  <r>
    <n v="1583"/>
    <x v="338"/>
    <n v="187"/>
    <s v="EB516"/>
    <n v="3"/>
    <s v="EB"/>
    <s v="eBooks"/>
    <s v="RTF Drones"/>
    <n v="16.989999999999998"/>
    <n v="50.97"/>
    <s v="Andrej"/>
    <s v="Bentley"/>
    <s v="abentleyx@miitbeian.gov.cn"/>
    <s v="404-654-7013"/>
    <s v="594 Everett Pass"/>
    <s v="Atlanta"/>
    <s v="Georgia"/>
    <n v="31132"/>
    <s v="594 Everett Pass, Atlanta, Georgia 31132"/>
  </r>
  <r>
    <n v="1584"/>
    <x v="338"/>
    <n v="972"/>
    <s v="EB504"/>
    <n v="3"/>
    <s v="EB"/>
    <s v="eBooks"/>
    <s v="Cartesian Robots"/>
    <n v="12.99"/>
    <n v="38.97"/>
    <s v="Obed"/>
    <s v="Graith"/>
    <s v="ograithaq@bbc.co.uk"/>
    <s v="917-536-9138"/>
    <s v="74 Nancy Avenue"/>
    <s v="New York City"/>
    <s v="New York"/>
    <n v="10045"/>
    <s v="74 Nancy Avenue, New York City, New York 10045"/>
  </r>
  <r>
    <n v="1585"/>
    <x v="339"/>
    <n v="967"/>
    <s v="RK607"/>
    <n v="2"/>
    <s v="RK"/>
    <s v="Robot Kits"/>
    <s v="BYOR-4005"/>
    <n v="245"/>
    <n v="490"/>
    <s v="Loria"/>
    <s v="Breukelman"/>
    <s v="lbreukelman2q@pinterest.com"/>
    <s v="812-811-2681"/>
    <s v="5853 Merchant Crossing"/>
    <s v="Evansville"/>
    <s v="Indiana"/>
    <n v="47732"/>
    <s v="5853 Merchant Crossing, Evansville, Indiana 47732"/>
  </r>
  <r>
    <n v="1586"/>
    <x v="339"/>
    <n v="1064"/>
    <s v="TV809"/>
    <n v="3"/>
    <s v="TV"/>
    <s v="Training Videos"/>
    <s v="Understanding 3D Printing"/>
    <n v="42.99"/>
    <n v="128.97"/>
    <s v="Hadleigh"/>
    <s v="Skyner"/>
    <s v="hskyner9o@arizona.edu"/>
    <s v="850-667-6136"/>
    <s v="2746 Bluejay Place"/>
    <s v="Tallahassee"/>
    <s v="Florida"/>
    <n v="32304"/>
    <s v="2746 Bluejay Place, Tallahassee, Florida 32304"/>
  </r>
  <r>
    <n v="1587"/>
    <x v="339"/>
    <n v="1490"/>
    <s v="BP105"/>
    <n v="3"/>
    <s v="BP"/>
    <s v="Blueprints"/>
    <s v="Creature Robot Arms Blueprint"/>
    <n v="12"/>
    <n v="36"/>
    <s v="Benyamin"/>
    <s v="Armfirld"/>
    <s v="barmfirlda5@dailymotion.com"/>
    <s v="206-102-2114"/>
    <s v="152 Forest Run Center"/>
    <s v="Seattle"/>
    <s v="Washington"/>
    <n v="98115"/>
    <s v="152 Forest Run Center, Seattle, Washington 98115"/>
  </r>
  <r>
    <n v="1588"/>
    <x v="339"/>
    <n v="356"/>
    <s v="DK203"/>
    <n v="1"/>
    <s v="DK"/>
    <s v="Drone Kits"/>
    <s v="BYOD-220"/>
    <n v="69"/>
    <n v="69"/>
    <s v="Velma"/>
    <s v="Haws"/>
    <s v="vhawsii@engadget.com"/>
    <s v="916-354-0281"/>
    <s v="22479 Union Drive"/>
    <s v="Sacramento"/>
    <s v="California"/>
    <n v="94286"/>
    <s v="22479 Union Drive, Sacramento, California 94286"/>
  </r>
  <r>
    <n v="1589"/>
    <x v="339"/>
    <n v="1935"/>
    <s v="DS305"/>
    <n v="4"/>
    <s v="DS"/>
    <s v="Drones"/>
    <s v="DTI-84 Drone"/>
    <n v="455"/>
    <n v="1820"/>
    <s v="Ryun"/>
    <s v="Tomkinson"/>
    <s v="rtomkinson47@nbcnews.com"/>
    <s v="303-797-6149"/>
    <s v="2750 Northland Parkway"/>
    <s v="Denver"/>
    <s v="Colorado"/>
    <n v="80217"/>
    <s v="2750 Northland Parkway, Denver, Colorado 80217"/>
  </r>
  <r>
    <n v="1590"/>
    <x v="340"/>
    <n v="812"/>
    <s v="TV805"/>
    <n v="5"/>
    <s v="TV"/>
    <s v="Training Videos"/>
    <s v="Industrial 3D Printing"/>
    <n v="49"/>
    <n v="245"/>
    <s v="Kirby"/>
    <s v="Brownlea"/>
    <s v="kbrownlea7p@fema.gov"/>
    <s v="864-615-2351"/>
    <s v="53773 Larry Junction"/>
    <s v="Spartanburg"/>
    <s v="South Carolina"/>
    <n v="29305"/>
    <s v="53773 Larry Junction, Spartanburg, South Carolina 29305"/>
  </r>
  <r>
    <n v="1591"/>
    <x v="340"/>
    <n v="818"/>
    <s v="TV810"/>
    <n v="3"/>
    <s v="TV"/>
    <s v="Training Videos"/>
    <s v="Understanding Automation"/>
    <n v="44.95"/>
    <n v="134.85000000000002"/>
    <s v="Reinwald"/>
    <s v="Alekseev"/>
    <s v="ralekseev5o@elpais.com"/>
    <s v="253-458-4383"/>
    <s v="33 Butterfield Avenue"/>
    <s v="Olympia"/>
    <s v="Washington"/>
    <n v="98516"/>
    <s v="33 Butterfield Avenue, Olympia, Washington 98516"/>
  </r>
  <r>
    <n v="1592"/>
    <x v="340"/>
    <n v="845"/>
    <s v="EB505"/>
    <n v="3"/>
    <s v="EB"/>
    <s v="eBooks"/>
    <s v="Delivery Drones"/>
    <n v="14.99"/>
    <n v="44.97"/>
    <s v="Wolfy"/>
    <s v="Halgarth"/>
    <s v="whalgarth13@bloomberg.com"/>
    <s v="518-616-1816"/>
    <s v="165 Autumn Leaf Lane"/>
    <s v="Albany"/>
    <s v="New York"/>
    <n v="12262"/>
    <s v="165 Autumn Leaf Lane, Albany, New York 12262"/>
  </r>
  <r>
    <n v="1593"/>
    <x v="340"/>
    <n v="1944"/>
    <s v="TV804"/>
    <n v="3"/>
    <s v="TV"/>
    <s v="Training Videos"/>
    <s v="Drone Video Techniques"/>
    <n v="37.99"/>
    <n v="113.97"/>
    <s v="Tadio"/>
    <s v="Spavon"/>
    <s v="tspavon3q@tumblr.com"/>
    <s v="312-557-3715"/>
    <s v="71 John Wall Point"/>
    <s v="Chicago"/>
    <s v="Illinois"/>
    <n v="60624"/>
    <s v="71 John Wall Point, Chicago, Illinois 60624"/>
  </r>
  <r>
    <n v="1594"/>
    <x v="340"/>
    <n v="1840"/>
    <s v="EB508"/>
    <n v="2"/>
    <s v="EB"/>
    <s v="eBooks"/>
    <s v="Fixed Wing Drones"/>
    <n v="15.5"/>
    <n v="31"/>
    <s v="Fawne"/>
    <s v="Mussared"/>
    <s v="fmussarede6@bbc.co.uk"/>
    <s v="954-221-1341"/>
    <s v="206 Eastwood Drive"/>
    <s v="Pompano Beach"/>
    <s v="Florida"/>
    <n v="33064"/>
    <s v="206 Eastwood Drive, Pompano Beach, Florida 33064"/>
  </r>
  <r>
    <n v="1595"/>
    <x v="340"/>
    <n v="60"/>
    <s v="RS702"/>
    <n v="3"/>
    <s v="RS"/>
    <s v="Robots"/>
    <s v="MICR-23K Robot"/>
    <n v="899"/>
    <n v="2697"/>
    <s v="Arron"/>
    <s v="Cutcliffe"/>
    <s v="acutcliffelh@infoseek.co.jp"/>
    <s v="517-467-3239"/>
    <s v="85 Ridgeview Alley"/>
    <s v="Lansing"/>
    <s v="Michigan"/>
    <n v="48930"/>
    <s v="85 Ridgeview Alley, Lansing, Michigan 48930"/>
  </r>
  <r>
    <n v="1596"/>
    <x v="340"/>
    <n v="929"/>
    <s v="RS706"/>
    <n v="2"/>
    <s v="RS"/>
    <s v="Robots"/>
    <s v="RWW-75 Robot"/>
    <n v="883"/>
    <n v="1766"/>
    <s v="Laney"/>
    <s v="Olford"/>
    <s v="lolfordpj@marriott.com"/>
    <s v="702-748-8009"/>
    <s v="20 Mayfield Terrace"/>
    <s v="North Las Vegas"/>
    <s v="Nevada"/>
    <n v="89036"/>
    <s v="20 Mayfield Terrace, North Las Vegas, Nevada 89036"/>
  </r>
  <r>
    <n v="1597"/>
    <x v="340"/>
    <n v="1006"/>
    <s v="EB507"/>
    <n v="5"/>
    <s v="EB"/>
    <s v="eBooks"/>
    <s v="Drone Building Essentials"/>
    <n v="13.99"/>
    <n v="69.95"/>
    <s v="Betteann"/>
    <s v="Grace"/>
    <s v="bgraceg3@nih.gov"/>
    <s v="970-156-9758"/>
    <s v="47281 Northview Park"/>
    <s v="Grand Junction"/>
    <s v="Colorado"/>
    <n v="81505"/>
    <s v="47281 Northview Park, Grand Junction, Colorado 81505"/>
  </r>
  <r>
    <n v="1598"/>
    <x v="341"/>
    <n v="2026"/>
    <s v="EB519"/>
    <n v="3"/>
    <s v="EB"/>
    <s v="eBooks"/>
    <s v="Spherical Robots"/>
    <n v="16.75"/>
    <n v="50.25"/>
    <s v="Purcell"/>
    <s v="Wickey"/>
    <s v="pwickeykn@noaa.gov"/>
    <s v="952-195-0197"/>
    <s v="991 Northfield Parkway"/>
    <s v="Young America"/>
    <s v="Minnesota"/>
    <n v="55551"/>
    <s v="991 Northfield Parkway, Young America, Minnesota 55551"/>
  </r>
  <r>
    <n v="1599"/>
    <x v="341"/>
    <n v="3"/>
    <s v="RS705"/>
    <n v="5"/>
    <s v="RS"/>
    <s v="Robots"/>
    <s v="RQTE-554 Robot"/>
    <n v="684"/>
    <n v="3420"/>
    <s v="Tracie"/>
    <s v="Grayston"/>
    <s v="tgrayston7k@pagesperso-orange.fr"/>
    <s v="404-868-2391"/>
    <s v="672 Comanche Way"/>
    <s v="Atlanta"/>
    <s v="Georgia"/>
    <n v="30343"/>
    <s v="672 Comanche Way, Atlanta, Georgia 30343"/>
  </r>
  <r>
    <n v="1600"/>
    <x v="341"/>
    <n v="219"/>
    <s v="RK607"/>
    <n v="5"/>
    <s v="RK"/>
    <s v="Robot Kits"/>
    <s v="BYOR-4005"/>
    <n v="245"/>
    <n v="1225"/>
    <s v="Esther"/>
    <s v="Semerad"/>
    <s v="esemeradra@dion.ne.jp"/>
    <s v="801-777-0932"/>
    <s v="31 Upham Trail"/>
    <s v="Salt Lake City"/>
    <s v="Utah"/>
    <n v="84120"/>
    <s v="31 Upham Trail, Salt Lake City, Utah 84120"/>
  </r>
  <r>
    <n v="1601"/>
    <x v="341"/>
    <n v="1682"/>
    <s v="DS304"/>
    <n v="2"/>
    <s v="DS"/>
    <s v="Drones"/>
    <s v="DTE-QFN20 Drone"/>
    <n v="250"/>
    <n v="500"/>
    <s v="Dory"/>
    <s v="Drysdale"/>
    <s v="ddrysdalej8@ucoz.com"/>
    <s v="864-902-9805"/>
    <s v="64 Randy Place"/>
    <s v="Greenville"/>
    <s v="South Carolina"/>
    <n v="29615"/>
    <s v="64 Randy Place, Greenville, South Carolina 29615"/>
  </r>
  <r>
    <n v="1602"/>
    <x v="341"/>
    <n v="866"/>
    <s v="TV808"/>
    <n v="3"/>
    <s v="TV"/>
    <s v="Training Videos"/>
    <s v="Robotic Essentials"/>
    <n v="34.99"/>
    <n v="104.97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1603"/>
    <x v="342"/>
    <n v="849"/>
    <s v="TV801"/>
    <n v="2"/>
    <s v="TV"/>
    <s v="Training Videos"/>
    <s v="Aerial Security"/>
    <n v="36.99"/>
    <n v="73.98"/>
    <s v="Dov"/>
    <s v="Bamsey"/>
    <s v="dbamsey14@admin.ch"/>
    <s v="337-776-5286"/>
    <s v="58 Golden Leaf Alley"/>
    <s v="Lake Charles"/>
    <s v="Louisiana"/>
    <n v="70616"/>
    <s v="58 Golden Leaf Alley, Lake Charles, Louisiana 70616"/>
  </r>
  <r>
    <n v="1604"/>
    <x v="342"/>
    <n v="548"/>
    <s v="RS703"/>
    <n v="2"/>
    <s v="RS"/>
    <s v="Robots"/>
    <s v="RCB-889 Robot"/>
    <n v="549"/>
    <n v="1098"/>
    <s v="Elaina"/>
    <s v="Jobey"/>
    <s v="ejobeyh3@scribd.com"/>
    <s v="574-305-9519"/>
    <s v="17 Dorton Avenue"/>
    <s v="South Bend"/>
    <s v="Indiana"/>
    <n v="46634"/>
    <s v="17 Dorton Avenue, South Bend, Indiana 46634"/>
  </r>
  <r>
    <n v="1605"/>
    <x v="342"/>
    <n v="205"/>
    <s v="EB516"/>
    <n v="2"/>
    <s v="EB"/>
    <s v="eBooks"/>
    <s v="RTF Drones"/>
    <n v="16.989999999999998"/>
    <n v="33.979999999999997"/>
    <s v="Georgianna"/>
    <s v="Harrild"/>
    <s v="gharrild56@sogou.com"/>
    <s v="806-282-8051"/>
    <s v="25 Monument Trail"/>
    <s v="Amarillo"/>
    <s v="Texas"/>
    <n v="79159"/>
    <s v="25 Monument Trail, Amarillo, Texas 79159"/>
  </r>
  <r>
    <n v="1606"/>
    <x v="342"/>
    <n v="42"/>
    <s v="DS306"/>
    <n v="5"/>
    <s v="DS"/>
    <s v="Drones"/>
    <s v="DX-145 Drone"/>
    <n v="250"/>
    <n v="1250"/>
    <s v="Adrianne"/>
    <s v="Jumonet"/>
    <s v="ajumonetoi@cbc.ca"/>
    <s v="404-738-8285"/>
    <s v="9842 Ridgeway Place"/>
    <s v="Atlanta"/>
    <s v="Georgia"/>
    <n v="31190"/>
    <s v="9842 Ridgeway Place, Atlanta, Georgia 31190"/>
  </r>
  <r>
    <n v="1607"/>
    <x v="342"/>
    <n v="1142"/>
    <s v="EB514"/>
    <n v="4"/>
    <s v="EB"/>
    <s v="eBooks"/>
    <s v="Polar Robots"/>
    <n v="23.99"/>
    <n v="95.96"/>
    <s v="Rasla"/>
    <s v="Greening"/>
    <s v="rgreening1f@webeden.co.uk"/>
    <s v="806-639-5980"/>
    <s v="495 Hauk Court"/>
    <s v="Amarillo"/>
    <s v="Texas"/>
    <n v="79159"/>
    <s v="495 Hauk Court, Amarillo, Texas 79159"/>
  </r>
  <r>
    <n v="1608"/>
    <x v="343"/>
    <n v="1030"/>
    <s v="RS704"/>
    <n v="6"/>
    <s v="RS"/>
    <s v="Robots"/>
    <s v="RLK-9920 Robot"/>
    <n v="699"/>
    <n v="4194"/>
    <s v="Tove"/>
    <s v="Gianilli"/>
    <s v="tgianilli6c@newsvine.com"/>
    <s v="615-670-3121"/>
    <s v="18 David Point"/>
    <s v="Nashville"/>
    <s v="Tennessee"/>
    <n v="37215"/>
    <s v="18 David Point, Nashville, Tennessee 37215"/>
  </r>
  <r>
    <n v="1609"/>
    <x v="343"/>
    <n v="1969"/>
    <s v="EB521"/>
    <n v="4"/>
    <s v="EB"/>
    <s v="eBooks"/>
    <s v="Understanding Artificial Intelligence"/>
    <n v="19.5"/>
    <n v="78"/>
    <s v="Angel"/>
    <s v="Ainscow"/>
    <s v="aainscow1y@fastcompany.com"/>
    <s v="425-634-2972"/>
    <s v="25668 Hovde Crossing"/>
    <s v="Seattle"/>
    <s v="Washington"/>
    <n v="98140"/>
    <s v="25668 Hovde Crossing, Seattle, Washington 98140"/>
  </r>
  <r>
    <n v="1610"/>
    <x v="343"/>
    <n v="188"/>
    <s v="BP106"/>
    <n v="6"/>
    <s v="BP"/>
    <s v="Blueprints"/>
    <s v="Hexacopter Drone Blueprint"/>
    <n v="8.99"/>
    <n v="53.94"/>
    <s v="Brunhilda"/>
    <s v="Lerner"/>
    <s v="blernerlv@umn.edu"/>
    <s v="419-146-9873"/>
    <s v="72450 Burning Wood Circle"/>
    <s v="Toledo"/>
    <s v="Ohio"/>
    <n v="43666"/>
    <s v="72450 Burning Wood Circle, Toledo, Ohio 43666"/>
  </r>
  <r>
    <n v="1611"/>
    <x v="343"/>
    <n v="1598"/>
    <s v="RS707"/>
    <n v="4"/>
    <s v="RS"/>
    <s v="Robots"/>
    <s v="RXW-9807 Robot"/>
    <n v="599"/>
    <n v="2396"/>
    <s v="Maia"/>
    <s v="Baudino"/>
    <s v="mbaudinoav@about.com"/>
    <s v="202-394-5426"/>
    <s v="70 School Place"/>
    <s v="Washington"/>
    <s v="District of Columbia"/>
    <n v="20392"/>
    <s v="70 School Place, Washington, District of Columbia 20392"/>
  </r>
  <r>
    <n v="1612"/>
    <x v="344"/>
    <n v="1099"/>
    <s v="DK208"/>
    <n v="3"/>
    <s v="DK"/>
    <s v="Drone Kits"/>
    <s v="BYOD-500"/>
    <n v="167"/>
    <n v="501"/>
    <s v="Tracy"/>
    <s v="Lynock"/>
    <s v="tlynock21@wunderground.com"/>
    <s v="916-277-7331"/>
    <s v="34657 Hintze Parkway"/>
    <s v="Chico"/>
    <s v="California"/>
    <n v="95973"/>
    <s v="34657 Hintze Parkway, Chico, California 95973"/>
  </r>
  <r>
    <n v="1613"/>
    <x v="344"/>
    <n v="259"/>
    <s v="TV812"/>
    <n v="3"/>
    <s v="TV"/>
    <s v="Training Videos"/>
    <s v="Understanding Raspberry PI"/>
    <n v="28.99"/>
    <n v="86.97"/>
    <s v="Daisie"/>
    <s v="Connelly"/>
    <s v="dconnelly6d@seattletimes.com"/>
    <s v="202-653-9458"/>
    <s v="3724 Stuart Place"/>
    <s v="Washington"/>
    <s v="District of Columbia"/>
    <n v="20546"/>
    <s v="3724 Stuart Place, Washington, District of Columbia 20546"/>
  </r>
  <r>
    <n v="1614"/>
    <x v="344"/>
    <n v="643"/>
    <s v="DS307"/>
    <n v="3"/>
    <s v="DS"/>
    <s v="Drones"/>
    <s v="MICR-564K Drone"/>
    <n v="499"/>
    <n v="1497"/>
    <s v="Yevette"/>
    <s v="Harris"/>
    <s v="yharrisck@google.co.jp"/>
    <s v="502-903-9670"/>
    <s v="653 Superior Crossing"/>
    <s v="Louisville"/>
    <s v="Kentucky"/>
    <n v="40287"/>
    <s v="653 Superior Crossing, Louisville, Kentucky 40287"/>
  </r>
  <r>
    <n v="1615"/>
    <x v="344"/>
    <n v="180"/>
    <s v="EB505"/>
    <n v="4"/>
    <s v="EB"/>
    <s v="eBooks"/>
    <s v="Delivery Drones"/>
    <n v="14.99"/>
    <n v="59.96"/>
    <s v="Joyce"/>
    <s v="Brayshay"/>
    <s v="jbrayshayq3@flavors.me"/>
    <s v="806-216-0370"/>
    <s v="40083 Dakota Alley"/>
    <s v="Lubbock"/>
    <s v="Texas"/>
    <n v="79491"/>
    <s v="40083 Dakota Alley, Lubbock, Texas 79491"/>
  </r>
  <r>
    <n v="1616"/>
    <x v="344"/>
    <n v="1613"/>
    <s v="TV803"/>
    <n v="2"/>
    <s v="TV"/>
    <s v="Training Videos"/>
    <s v="Cloud Computing"/>
    <n v="29.99"/>
    <n v="59.98"/>
    <s v="Natividad"/>
    <s v="de Pinna"/>
    <s v="ndegv@sakura.ne.jp"/>
    <s v="256-667-5155"/>
    <s v="285 Cherokee Place"/>
    <s v="Anniston"/>
    <s v="Alabama"/>
    <n v="36205"/>
    <s v="285 Cherokee Place, Anniston, Alabama 36205"/>
  </r>
  <r>
    <n v="1617"/>
    <x v="344"/>
    <n v="375"/>
    <s v="EB519"/>
    <n v="4"/>
    <s v="EB"/>
    <s v="eBooks"/>
    <s v="Spherical Robots"/>
    <n v="16.75"/>
    <n v="67"/>
    <s v="Darby"/>
    <s v="Doram"/>
    <s v="ddoramo8@wikipedia.org"/>
    <s v="801-404-0740"/>
    <s v="4202 Northridge Road"/>
    <s v="Salt Lake City"/>
    <s v="Utah"/>
    <n v="84120"/>
    <s v="4202 Northridge Road, Salt Lake City, Utah 84120"/>
  </r>
  <r>
    <n v="1618"/>
    <x v="345"/>
    <n v="810"/>
    <s v="EB521"/>
    <n v="2"/>
    <s v="EB"/>
    <s v="eBooks"/>
    <s v="Understanding Artificial Intelligence"/>
    <n v="19.5"/>
    <n v="39"/>
    <s v="Dniren"/>
    <s v="Choudhury"/>
    <s v="dchoudhury7a@yale.edu"/>
    <s v="425-356-1630"/>
    <s v="2247 Jenna Trail"/>
    <s v="Seattle"/>
    <s v="Washington"/>
    <n v="98140"/>
    <s v="2247 Jenna Trail, Seattle, Washington 98140"/>
  </r>
  <r>
    <n v="1619"/>
    <x v="345"/>
    <n v="1407"/>
    <s v="EB517"/>
    <n v="4"/>
    <s v="EB"/>
    <s v="eBooks"/>
    <s v="SCARA Robots"/>
    <n v="19.5"/>
    <n v="78"/>
    <s v="Kati"/>
    <s v="Genery"/>
    <s v="kgeneryda@howstuffworks.com"/>
    <s v="502-735-1253"/>
    <s v="532 Mallory Drive"/>
    <s v="Louisville"/>
    <s v="Kentucky"/>
    <n v="40225"/>
    <s v="532 Mallory Drive, Louisville, Kentucky 40225"/>
  </r>
  <r>
    <n v="1620"/>
    <x v="345"/>
    <n v="1747"/>
    <s v="DK206"/>
    <n v="3"/>
    <s v="DK"/>
    <s v="Drone Kits"/>
    <s v="BYOD-400"/>
    <n v="119"/>
    <n v="357"/>
    <s v="Ingram"/>
    <s v="Weddeburn - Scrimgeour"/>
    <s v="iweddeburn4p@ocn.ne.jp"/>
    <s v="717-863-9284"/>
    <s v="76577 John Wall Point"/>
    <s v="Harrisburg"/>
    <s v="Pennsylvania"/>
    <n v="17121"/>
    <s v="76577 John Wall Point, Harrisburg, Pennsylvania 17121"/>
  </r>
  <r>
    <n v="1621"/>
    <x v="345"/>
    <n v="1374"/>
    <s v="TV810"/>
    <n v="6"/>
    <s v="TV"/>
    <s v="Training Videos"/>
    <s v="Understanding Automation"/>
    <n v="44.95"/>
    <n v="269.70000000000005"/>
    <s v="Othilie"/>
    <s v="Lakes"/>
    <s v="olakesar@tripadvisor.com"/>
    <s v="727-801-9043"/>
    <s v="8898 Del Sol Lane"/>
    <s v="Saint Petersburg"/>
    <s v="Florida"/>
    <n v="33710"/>
    <s v="8898 Del Sol Lane, Saint Petersburg, Florida 33710"/>
  </r>
  <r>
    <n v="1622"/>
    <x v="346"/>
    <n v="1924"/>
    <s v="EB516"/>
    <n v="4"/>
    <s v="EB"/>
    <s v="eBooks"/>
    <s v="RTF Drones"/>
    <n v="16.989999999999998"/>
    <n v="67.959999999999994"/>
    <s v="Karlie"/>
    <s v="Esel"/>
    <s v="keseloj@feedburner.com"/>
    <s v="406-155-6141"/>
    <s v="42 Morning Way"/>
    <s v="Billings"/>
    <s v="Montana"/>
    <n v="59112"/>
    <s v="42 Morning Way, Billings, Montana 59112"/>
  </r>
  <r>
    <n v="1623"/>
    <x v="347"/>
    <n v="1437"/>
    <s v="DS304"/>
    <n v="2"/>
    <s v="DS"/>
    <s v="Drones"/>
    <s v="DTE-QFN20 Drone"/>
    <n v="250"/>
    <n v="500"/>
    <s v="Marchall"/>
    <s v="Scholard"/>
    <s v="mscholard2z@blinklist.com"/>
    <s v="254-866-4338"/>
    <s v="7918 Bay Pass"/>
    <s v="Gatesville"/>
    <s v="Texas"/>
    <n v="76598"/>
    <s v="7918 Bay Pass, Gatesville, Texas 76598"/>
  </r>
  <r>
    <n v="1624"/>
    <x v="347"/>
    <n v="1459"/>
    <s v="EB503"/>
    <n v="1"/>
    <s v="EB"/>
    <s v="eBooks"/>
    <s v="Building Your Own Drone"/>
    <n v="24.99"/>
    <n v="24.99"/>
    <s v="Warden"/>
    <s v="Schmuhl"/>
    <s v="wschmuhl5x@mediafire.com"/>
    <s v="626-790-7643"/>
    <s v="559 Grayhawk Street"/>
    <s v="Pasadena"/>
    <s v="California"/>
    <n v="91117"/>
    <s v="559 Grayhawk Street, Pasadena, California 91117"/>
  </r>
  <r>
    <n v="1625"/>
    <x v="347"/>
    <n v="460"/>
    <s v="BP104"/>
    <n v="3"/>
    <s v="BP"/>
    <s v="Blueprints"/>
    <s v="Cat Robot Blueprint"/>
    <n v="4.99"/>
    <n v="14.97"/>
    <s v="Shaun"/>
    <s v="Souttar"/>
    <s v="ssouttarmb@senate.gov"/>
    <s v="512-736-6712"/>
    <s v="32349 Coolidge Junction"/>
    <s v="Austin"/>
    <s v="Texas"/>
    <n v="78726"/>
    <s v="32349 Coolidge Junction, Austin, Texas 78726"/>
  </r>
  <r>
    <n v="1626"/>
    <x v="348"/>
    <n v="1978"/>
    <s v="DK209"/>
    <n v="3"/>
    <s v="DK"/>
    <s v="Drone Kits"/>
    <s v="BYOD-550"/>
    <n v="179"/>
    <n v="537"/>
    <s v="Lowell"/>
    <s v="Fagg"/>
    <s v="lfaggad@shareasale.com"/>
    <s v="561-892-0220"/>
    <s v="43 Grover Drive"/>
    <s v="Lake Worth"/>
    <s v="Florida"/>
    <n v="33462"/>
    <s v="43 Grover Drive, Lake Worth, Florida 33462"/>
  </r>
  <r>
    <n v="1627"/>
    <x v="348"/>
    <n v="198"/>
    <s v="RK603"/>
    <n v="5"/>
    <s v="RK"/>
    <s v="Robot Kits"/>
    <s v="BYOR-1500"/>
    <n v="189"/>
    <n v="945"/>
    <s v="Halley"/>
    <s v="Brisley"/>
    <s v="hbrisleygo@telegraph.co.uk"/>
    <s v="402-656-5698"/>
    <s v="23 Maryland Trail"/>
    <s v="Omaha"/>
    <s v="Nebraska"/>
    <n v="68197"/>
    <s v="23 Maryland Trail, Omaha, Nebraska 68197"/>
  </r>
  <r>
    <n v="1628"/>
    <x v="348"/>
    <n v="1975"/>
    <s v="EB518"/>
    <n v="5"/>
    <s v="EB"/>
    <s v="eBooks"/>
    <s v="Single Rotor Drones"/>
    <n v="14.99"/>
    <n v="74.95"/>
    <s v="Avery"/>
    <s v="Avey"/>
    <s v="aaveyl7@disqus.com"/>
    <s v="412-373-3852"/>
    <s v="8380 Northfield Plaza"/>
    <s v="Pittsburgh"/>
    <s v="Pennsylvania"/>
    <n v="15250"/>
    <s v="8380 Northfield Plaza, Pittsburgh, Pennsylvania 15250"/>
  </r>
  <r>
    <n v="1629"/>
    <x v="349"/>
    <n v="113"/>
    <s v="BP108"/>
    <n v="4"/>
    <s v="BP"/>
    <s v="Blueprints"/>
    <s v="Panda Robot Blueprint"/>
    <n v="7.99"/>
    <n v="31.96"/>
    <s v="Angelico"/>
    <s v="Mytton"/>
    <s v="amyttond7@google.es"/>
    <s v="404-171-8432"/>
    <s v="16905 Manufacturers Alley"/>
    <s v="Lawrenceville"/>
    <s v="Georgia"/>
    <n v="30045"/>
    <s v="16905 Manufacturers Alley, Lawrenceville, Georgia 30045"/>
  </r>
  <r>
    <n v="1630"/>
    <x v="349"/>
    <n v="1857"/>
    <s v="DS307"/>
    <n v="3"/>
    <s v="DS"/>
    <s v="Drones"/>
    <s v="MICR-564K Drone"/>
    <n v="499"/>
    <n v="1497"/>
    <s v="Shana"/>
    <s v="Fryatt"/>
    <s v="sfryattp4@freewebs.com"/>
    <s v="812-716-5136"/>
    <s v="3475 Granby Way"/>
    <s v="Bloomington"/>
    <s v="Indiana"/>
    <n v="47405"/>
    <s v="3475 Granby Way, Bloomington, Indiana 47405"/>
  </r>
  <r>
    <n v="1631"/>
    <x v="349"/>
    <n v="1428"/>
    <s v="EB517"/>
    <n v="3"/>
    <s v="EB"/>
    <s v="eBooks"/>
    <s v="SCARA Robots"/>
    <n v="19.5"/>
    <n v="58.5"/>
    <s v="Correy"/>
    <s v="Sandford"/>
    <s v="csandford4m@over-blog.com"/>
    <s v="757-362-0892"/>
    <s v="18 Cottonwood Pass"/>
    <s v="Chesapeake"/>
    <s v="Virginia"/>
    <n v="23324"/>
    <s v="18 Cottonwood Pass, Chesapeake, Virginia 23324"/>
  </r>
  <r>
    <n v="1632"/>
    <x v="349"/>
    <n v="2051"/>
    <s v="DS306"/>
    <n v="5"/>
    <s v="DS"/>
    <s v="Drones"/>
    <s v="DX-145 Drone"/>
    <n v="250"/>
    <n v="1250"/>
    <s v="Guinna"/>
    <s v="Hanlon"/>
    <s v="ghanlon9e@sun.com"/>
    <s v="619-690-7035"/>
    <s v="10692 Kensington Crossing"/>
    <s v="San Diego"/>
    <s v="California"/>
    <n v="92176"/>
    <s v="10692 Kensington Crossing, San Diego, California 92176"/>
  </r>
  <r>
    <n v="1633"/>
    <x v="349"/>
    <n v="1139"/>
    <s v="RK603"/>
    <n v="5"/>
    <s v="RK"/>
    <s v="Robot Kits"/>
    <s v="BYOR-1500"/>
    <n v="189"/>
    <n v="945"/>
    <s v="Alison"/>
    <s v="Scranny"/>
    <s v="ascranny8u@tmall.com"/>
    <s v="312-516-9067"/>
    <s v="73 Helena Drive"/>
    <s v="Chicago"/>
    <s v="Illinois"/>
    <n v="60669"/>
    <s v="73 Helena Drive, Chicago, Illinois 60669"/>
  </r>
  <r>
    <n v="1634"/>
    <x v="350"/>
    <n v="454"/>
    <s v="TV812"/>
    <n v="3"/>
    <s v="TV"/>
    <s v="Training Videos"/>
    <s v="Understanding Raspberry PI"/>
    <n v="28.99"/>
    <n v="86.97"/>
    <s v="Tobe"/>
    <s v="Sailor"/>
    <s v="tsailoro4@barnesandnoble.com"/>
    <s v="702-589-2999"/>
    <s v="19 Barby Court"/>
    <s v="Las Vegas"/>
    <s v="Nevada"/>
    <n v="89155"/>
    <s v="19 Barby Court, Las Vegas, Nevada 89155"/>
  </r>
  <r>
    <n v="1635"/>
    <x v="351"/>
    <n v="1426"/>
    <s v="EB513"/>
    <n v="5"/>
    <s v="EB"/>
    <s v="eBooks"/>
    <s v="Photograph Drones"/>
    <n v="14.99"/>
    <n v="74.95"/>
    <s v="Tami"/>
    <s v="Antonopoulos"/>
    <s v="tantonopoulos8f@virginia.edu"/>
    <s v="504-786-5067"/>
    <s v="3793 American Center"/>
    <s v="New Orleans"/>
    <s v="Louisiana"/>
    <n v="70142"/>
    <s v="3793 American Center, New Orleans, Louisiana 70142"/>
  </r>
  <r>
    <n v="1636"/>
    <x v="351"/>
    <n v="954"/>
    <s v="RS706"/>
    <n v="5"/>
    <s v="RS"/>
    <s v="Robots"/>
    <s v="RWW-75 Robot"/>
    <n v="883"/>
    <n v="4415"/>
    <s v="Llewellyn"/>
    <s v="Fromont"/>
    <s v="lfromonte9@de.vu"/>
    <s v="205-279-7028"/>
    <s v="14 Rowland Lane"/>
    <s v="Birmingham"/>
    <s v="Alabama"/>
    <n v="35244"/>
    <s v="14 Rowland Lane, Birmingham, Alabama 35244"/>
  </r>
  <r>
    <n v="1637"/>
    <x v="351"/>
    <n v="1692"/>
    <s v="RS705"/>
    <n v="4"/>
    <s v="RS"/>
    <s v="Robots"/>
    <s v="RQTE-554 Robot"/>
    <n v="684"/>
    <n v="2736"/>
    <s v="Desmund"/>
    <s v="Grimditch"/>
    <s v="dgrimditch8i@prweb.com"/>
    <s v="917-500-4796"/>
    <s v="6870 Elgar Road"/>
    <s v="Bronx"/>
    <s v="New York"/>
    <n v="10474"/>
    <s v="6870 Elgar Road, Bronx, New York 10474"/>
  </r>
  <r>
    <n v="1638"/>
    <x v="351"/>
    <n v="1019"/>
    <s v="BP110"/>
    <n v="3"/>
    <s v="BP"/>
    <s v="Blueprints"/>
    <s v="Sleepy Eye Blueprint"/>
    <n v="11.99"/>
    <n v="35.97"/>
    <s v="Ursola"/>
    <s v="Brigshaw"/>
    <s v="ubrigshawkp@mac.com"/>
    <s v="480-399-4651"/>
    <s v="604 Golf Place"/>
    <s v="Phoenix"/>
    <s v="Arizona"/>
    <n v="85005"/>
    <s v="604 Golf Place, Phoenix, Arizona 85005"/>
  </r>
  <r>
    <n v="1639"/>
    <x v="351"/>
    <n v="1903"/>
    <s v="RS705"/>
    <n v="5"/>
    <s v="RS"/>
    <s v="Robots"/>
    <s v="RQTE-554 Robot"/>
    <n v="684"/>
    <n v="3420"/>
    <s v="Pablo"/>
    <s v="Lupson"/>
    <s v="plupsonmq@cafepress.com"/>
    <s v="775-473-1280"/>
    <s v="36 Daystar Terrace"/>
    <s v="Sparks"/>
    <s v="Nevada"/>
    <n v="89436"/>
    <s v="36 Daystar Terrace, Sparks, Nevada 89436"/>
  </r>
  <r>
    <n v="1640"/>
    <x v="351"/>
    <n v="1717"/>
    <s v="RS707"/>
    <n v="2"/>
    <s v="RS"/>
    <s v="Robots"/>
    <s v="RXW-9807 Robot"/>
    <n v="599"/>
    <n v="1198"/>
    <s v="Silvan"/>
    <s v="Cessford"/>
    <s v="scessfordr7@geocities.com"/>
    <s v="210-654-4041"/>
    <s v="73811 Hoard Place"/>
    <s v="San Antonio"/>
    <s v="Texas"/>
    <n v="78265"/>
    <s v="73811 Hoard Place, San Antonio, Texas 78265"/>
  </r>
  <r>
    <n v="1641"/>
    <x v="351"/>
    <n v="935"/>
    <s v="DK208"/>
    <n v="3"/>
    <s v="DK"/>
    <s v="Drone Kits"/>
    <s v="BYOD-500"/>
    <n v="167"/>
    <n v="501"/>
    <s v="Massimo"/>
    <s v="Ells"/>
    <s v="mellskr@chicagotribune.com"/>
    <s v="830-655-3552"/>
    <s v="4664 Brentwood Parkway"/>
    <s v="San Antonio"/>
    <s v="Texas"/>
    <n v="78245"/>
    <s v="4664 Brentwood Parkway, San Antonio, Texas 78245"/>
  </r>
  <r>
    <n v="1642"/>
    <x v="352"/>
    <n v="1349"/>
    <s v="DS305"/>
    <n v="2"/>
    <s v="DS"/>
    <s v="Drones"/>
    <s v="DTI-84 Drone"/>
    <n v="455"/>
    <n v="910"/>
    <s v="Robin"/>
    <s v="Thaxter"/>
    <s v="rthaxter82@intel.com"/>
    <s v="816-134-9075"/>
    <s v="64 Sheridan Junction"/>
    <s v="Lees Summit"/>
    <s v="Missouri"/>
    <n v="64082"/>
    <s v="64 Sheridan Junction, Lees Summit, Missouri 64082"/>
  </r>
  <r>
    <n v="1643"/>
    <x v="352"/>
    <n v="901"/>
    <s v="RK606"/>
    <n v="2"/>
    <s v="RK"/>
    <s v="Robot Kits"/>
    <s v="BYOR-3535"/>
    <n v="225"/>
    <n v="450"/>
    <s v="Julissa"/>
    <s v="Brannan"/>
    <s v="jbrannanq9@ustream.tv"/>
    <s v="937-370-0536"/>
    <s v="600 Bowman Trail"/>
    <s v="Dayton"/>
    <s v="Ohio"/>
    <n v="45454"/>
    <s v="600 Bowman Trail, Dayton, Ohio 45454"/>
  </r>
  <r>
    <n v="1644"/>
    <x v="352"/>
    <n v="1747"/>
    <s v="TV809"/>
    <n v="2"/>
    <s v="TV"/>
    <s v="Training Videos"/>
    <s v="Understanding 3D Printing"/>
    <n v="42.99"/>
    <n v="85.98"/>
    <s v="Ingram"/>
    <s v="Weddeburn - Scrimgeour"/>
    <s v="iweddeburn4p@ocn.ne.jp"/>
    <s v="717-863-9284"/>
    <s v="76577 John Wall Point"/>
    <s v="Harrisburg"/>
    <s v="Pennsylvania"/>
    <n v="17121"/>
    <s v="76577 John Wall Point, Harrisburg, Pennsylvania 17121"/>
  </r>
  <r>
    <n v="1645"/>
    <x v="352"/>
    <n v="1812"/>
    <s v="EB517"/>
    <n v="4"/>
    <s v="EB"/>
    <s v="eBooks"/>
    <s v="SCARA Robots"/>
    <n v="19.5"/>
    <n v="78"/>
    <s v="Karolina"/>
    <s v="Pieter"/>
    <s v="kpieterg1@hibu.com"/>
    <s v="952-742-4963"/>
    <s v="46 Lakewood Court"/>
    <s v="Young America"/>
    <s v="Minnesota"/>
    <n v="55551"/>
    <s v="46 Lakewood Court, Young America, Minnesota 55551"/>
  </r>
  <r>
    <n v="1646"/>
    <x v="353"/>
    <n v="441"/>
    <s v="TV810"/>
    <n v="3"/>
    <s v="TV"/>
    <s v="Training Videos"/>
    <s v="Understanding Automation"/>
    <n v="44.95"/>
    <n v="134.85000000000002"/>
    <s v="Mia"/>
    <s v="Walkden"/>
    <s v="mwalkdenf8@springer.com"/>
    <s v="512-259-6968"/>
    <s v="986 Del Sol Trail"/>
    <s v="Austin"/>
    <s v="Texas"/>
    <n v="78769"/>
    <s v="986 Del Sol Trail, Austin, Texas 78769"/>
  </r>
  <r>
    <n v="1647"/>
    <x v="353"/>
    <n v="1235"/>
    <s v="DS306"/>
    <n v="2"/>
    <s v="DS"/>
    <s v="Drones"/>
    <s v="DX-145 Drone"/>
    <n v="250"/>
    <n v="500"/>
    <s v="Seana"/>
    <s v="Hinge"/>
    <s v="shinged4@ustream.tv"/>
    <s v="509-393-4946"/>
    <s v="9168 High Crossing Point"/>
    <s v="Spokane"/>
    <s v="Washington"/>
    <n v="99252"/>
    <s v="9168 High Crossing Point, Spokane, Washington 99252"/>
  </r>
  <r>
    <n v="1648"/>
    <x v="353"/>
    <n v="648"/>
    <s v="BP105"/>
    <n v="5"/>
    <s v="BP"/>
    <s v="Blueprints"/>
    <s v="Creature Robot Arms Blueprint"/>
    <n v="12"/>
    <n v="60"/>
    <s v="Betteanne"/>
    <s v="Tullis"/>
    <s v="btullisjs@digg.com"/>
    <s v="713-371-6630"/>
    <s v="284 Moose Park"/>
    <s v="Houston"/>
    <s v="Texas"/>
    <n v="77266"/>
    <s v="284 Moose Park, Houston, Texas 77266"/>
  </r>
  <r>
    <n v="1649"/>
    <x v="353"/>
    <n v="1948"/>
    <s v="RS702"/>
    <n v="6"/>
    <s v="RS"/>
    <s v="Robots"/>
    <s v="MICR-23K Robot"/>
    <n v="899"/>
    <n v="5394"/>
    <s v="Darby"/>
    <s v="Hopewell"/>
    <s v="dhopewellk4@creativecommons.org"/>
    <s v="202-451-7202"/>
    <s v="33495 Scott Place"/>
    <s v="Washington"/>
    <s v="District of Columbia"/>
    <n v="20425"/>
    <s v="33495 Scott Place, Washington, District of Columbia 20425"/>
  </r>
  <r>
    <n v="1650"/>
    <x v="353"/>
    <n v="40"/>
    <s v="TV813"/>
    <n v="3"/>
    <s v="TV"/>
    <s v="Training Videos"/>
    <s v="Virtual Reality Basics"/>
    <n v="29.99"/>
    <n v="89.97"/>
    <s v="Kailey"/>
    <s v="Quartermain"/>
    <s v="kquartermainmp@ning.com"/>
    <s v="603-385-0085"/>
    <s v="50279 Londonderry Hill"/>
    <s v="Portsmouth"/>
    <s v="New Hampshire"/>
    <n v="214"/>
    <s v="50279 Londonderry Hill, Portsmouth, New Hampshire 214"/>
  </r>
  <r>
    <n v="1651"/>
    <x v="353"/>
    <n v="1747"/>
    <s v="TV810"/>
    <n v="3"/>
    <s v="TV"/>
    <s v="Training Videos"/>
    <s v="Understanding Automation"/>
    <n v="44.95"/>
    <n v="134.85000000000002"/>
    <s v="Ingram"/>
    <s v="Weddeburn - Scrimgeour"/>
    <s v="iweddeburn4p@ocn.ne.jp"/>
    <s v="717-863-9284"/>
    <s v="76577 John Wall Point"/>
    <s v="Harrisburg"/>
    <s v="Pennsylvania"/>
    <n v="17121"/>
    <s v="76577 John Wall Point, Harrisburg, Pennsylvania 17121"/>
  </r>
  <r>
    <n v="1652"/>
    <x v="353"/>
    <n v="225"/>
    <s v="RK603"/>
    <n v="3"/>
    <s v="RK"/>
    <s v="Robot Kits"/>
    <s v="BYOR-1500"/>
    <n v="189"/>
    <n v="567"/>
    <s v="Ben"/>
    <s v="Yitzhok"/>
    <s v="byitzhokgq@blogtalkradio.com"/>
    <s v="518-695-9634"/>
    <s v="6697 Londonderry Hill"/>
    <s v="Albany"/>
    <s v="New York"/>
    <n v="12222"/>
    <s v="6697 Londonderry Hill, Albany, New York 12222"/>
  </r>
  <r>
    <n v="1653"/>
    <x v="353"/>
    <n v="49"/>
    <s v="BP108"/>
    <n v="3"/>
    <s v="BP"/>
    <s v="Blueprints"/>
    <s v="Panda Robot Blueprint"/>
    <n v="7.99"/>
    <n v="23.97"/>
    <s v="Renelle"/>
    <s v="Frangello"/>
    <s v="rfrangello6l@icio.us"/>
    <s v="216-418-5486"/>
    <s v="28442 Florence Lane"/>
    <s v="Cleveland"/>
    <s v="Ohio"/>
    <n v="44191"/>
    <s v="28442 Florence Lane, Cleveland, Ohio 44191"/>
  </r>
  <r>
    <n v="1654"/>
    <x v="353"/>
    <n v="793"/>
    <s v="BP106"/>
    <n v="3"/>
    <s v="BP"/>
    <s v="Blueprints"/>
    <s v="Hexacopter Drone Blueprint"/>
    <n v="8.99"/>
    <n v="26.97"/>
    <s v="Fonzie"/>
    <s v="Casero"/>
    <s v="fcaseroes@cnet.com"/>
    <s v="309-854-3405"/>
    <s v="966 Lukken Parkway"/>
    <s v="Peoria"/>
    <s v="Illinois"/>
    <n v="61605"/>
    <s v="966 Lukken Parkway, Peoria, Illinois 61605"/>
  </r>
  <r>
    <n v="1655"/>
    <x v="354"/>
    <n v="910"/>
    <s v="EB507"/>
    <n v="4"/>
    <s v="EB"/>
    <s v="eBooks"/>
    <s v="Drone Building Essentials"/>
    <n v="13.99"/>
    <n v="55.96"/>
    <s v="Hyacinth"/>
    <s v="Slark"/>
    <s v="hslarkpp@csmonitor.com"/>
    <s v="313-270-5607"/>
    <s v="378 Mosinee Center"/>
    <s v="Detroit"/>
    <s v="Michigan"/>
    <n v="48217"/>
    <s v="378 Mosinee Center, Detroit, Michigan 48217"/>
  </r>
  <r>
    <n v="1656"/>
    <x v="354"/>
    <n v="165"/>
    <s v="RK605"/>
    <n v="3"/>
    <s v="RK"/>
    <s v="Robot Kits"/>
    <s v="BYOR-3000"/>
    <n v="214"/>
    <n v="642"/>
    <s v="Wells"/>
    <s v="Grieveson"/>
    <s v="wgrievesonoo@latimes.com"/>
    <s v="818-513-0970"/>
    <s v="39321 Oak Valley Trail"/>
    <s v="Torrance"/>
    <s v="California"/>
    <n v="90510"/>
    <s v="39321 Oak Valley Trail, Torrance, California 90510"/>
  </r>
  <r>
    <n v="1657"/>
    <x v="354"/>
    <n v="924"/>
    <s v="TV805"/>
    <n v="4"/>
    <s v="TV"/>
    <s v="Training Videos"/>
    <s v="Industrial 3D Printing"/>
    <n v="49"/>
    <n v="196"/>
    <s v="Morgan"/>
    <s v="Paddell"/>
    <s v="mpaddell6k@jiathis.com"/>
    <s v="860-111-3856"/>
    <s v="904 Washington Road"/>
    <s v="Hartford"/>
    <s v="Connecticut"/>
    <n v="6145"/>
    <s v="904 Washington Road, Hartford, Connecticut 6145"/>
  </r>
  <r>
    <n v="1658"/>
    <x v="354"/>
    <n v="423"/>
    <s v="EB501"/>
    <n v="5"/>
    <s v="EB"/>
    <s v="eBooks"/>
    <s v="Articulated Robots"/>
    <n v="23.99"/>
    <n v="119.94999999999999"/>
    <s v="Em"/>
    <s v="Blackader"/>
    <s v="eblackader1@timesonline.co.uk"/>
    <s v="209-434-4404"/>
    <s v="214 Melvin Court"/>
    <s v="Stockton"/>
    <s v="California"/>
    <n v="95205"/>
    <s v="214 Melvin Court, Stockton, California 95205"/>
  </r>
  <r>
    <n v="1659"/>
    <x v="354"/>
    <n v="1043"/>
    <s v="EB503"/>
    <n v="3"/>
    <s v="EB"/>
    <s v="eBooks"/>
    <s v="Building Your Own Drone"/>
    <n v="24.99"/>
    <n v="74.97"/>
    <s v="Gwyneth"/>
    <s v="Goodere"/>
    <s v="ggoodere4q@scientificamerican.com"/>
    <s v="402-238-8421"/>
    <s v="9481 Westend Park"/>
    <s v="Omaha"/>
    <s v="Nebraska"/>
    <n v="68144"/>
    <s v="9481 Westend Park, Omaha, Nebraska 68144"/>
  </r>
  <r>
    <n v="1660"/>
    <x v="355"/>
    <n v="723"/>
    <s v="RK606"/>
    <n v="4"/>
    <s v="RK"/>
    <s v="Robot Kits"/>
    <s v="BYOR-3535"/>
    <n v="225"/>
    <n v="900"/>
    <s v="Portia"/>
    <s v="Kock"/>
    <s v="pkockkj@npr.org"/>
    <s v="831-731-5900"/>
    <s v="78 Fairfield Pass"/>
    <s v="Salinas"/>
    <s v="California"/>
    <n v="93907"/>
    <s v="78 Fairfield Pass, Salinas, California 93907"/>
  </r>
  <r>
    <n v="1661"/>
    <x v="355"/>
    <n v="1357"/>
    <s v="TV801"/>
    <n v="3"/>
    <s v="TV"/>
    <s v="Training Videos"/>
    <s v="Aerial Security"/>
    <n v="36.99"/>
    <n v="110.97"/>
    <s v="Elisha"/>
    <s v="Harmstone"/>
    <s v="eharmstone9d@unicef.org"/>
    <s v="979-496-6185"/>
    <s v="2871 Hansons Alley"/>
    <s v="College Station"/>
    <s v="Texas"/>
    <n v="77844"/>
    <s v="2871 Hansons Alley, College Station, Texas 77844"/>
  </r>
  <r>
    <n v="1662"/>
    <x v="355"/>
    <n v="549"/>
    <s v="RK603"/>
    <n v="3"/>
    <s v="RK"/>
    <s v="Robot Kits"/>
    <s v="BYOR-1500"/>
    <n v="189"/>
    <n v="567"/>
    <s v="Lurline"/>
    <s v="Fannin"/>
    <s v="lfanninou@tinypic.com"/>
    <s v="571-303-2509"/>
    <s v="63 Arizona Point"/>
    <s v="Fairfax"/>
    <s v="Virginia"/>
    <n v="22036"/>
    <s v="63 Arizona Point, Fairfax, Virginia 22036"/>
  </r>
  <r>
    <n v="1663"/>
    <x v="355"/>
    <n v="873"/>
    <s v="EB505"/>
    <n v="5"/>
    <s v="EB"/>
    <s v="eBooks"/>
    <s v="Delivery Drones"/>
    <n v="14.99"/>
    <n v="74.95"/>
    <s v="Julee"/>
    <s v="Rozanski"/>
    <s v="jrozanski9k@parallels.com"/>
    <s v="405-935-5614"/>
    <s v="150 Loeprich Circle"/>
    <s v="Oklahoma City"/>
    <s v="Oklahoma"/>
    <n v="73142"/>
    <s v="150 Loeprich Circle, Oklahoma City, Oklahoma 73142"/>
  </r>
  <r>
    <n v="1664"/>
    <x v="355"/>
    <n v="1918"/>
    <s v="EB519"/>
    <n v="3"/>
    <s v="EB"/>
    <s v="eBooks"/>
    <s v="Spherical Robots"/>
    <n v="16.75"/>
    <n v="50.25"/>
    <s v="Lewie"/>
    <s v="Suche"/>
    <s v="lsuche3z@latimes.com"/>
    <s v="216-509-1460"/>
    <s v="1301 Anderson Circle"/>
    <s v="Cleveland"/>
    <s v="Ohio"/>
    <n v="44105"/>
    <s v="1301 Anderson Circle, Cleveland, Ohio 44105"/>
  </r>
  <r>
    <n v="1665"/>
    <x v="355"/>
    <n v="1457"/>
    <s v="EB509"/>
    <n v="6"/>
    <s v="EB"/>
    <s v="eBooks"/>
    <s v="GPS Drones"/>
    <n v="19.989999999999998"/>
    <n v="119.94"/>
    <s v="Daveen"/>
    <s v="Ottey"/>
    <s v="dotteyf0@scribd.com"/>
    <s v="803-393-4121"/>
    <s v="211 Duke Alley"/>
    <s v="Aiken"/>
    <s v="South Carolina"/>
    <n v="29805"/>
    <s v="211 Duke Alley, Aiken, South Carolina 29805"/>
  </r>
  <r>
    <n v="1666"/>
    <x v="356"/>
    <n v="1883"/>
    <s v="TV804"/>
    <n v="5"/>
    <s v="TV"/>
    <s v="Training Videos"/>
    <s v="Drone Video Techniques"/>
    <n v="37.99"/>
    <n v="189.95000000000002"/>
    <s v="Hermie"/>
    <s v="Totterdill"/>
    <s v="htotterdillky@wordpress.org"/>
    <s v="817-604-2258"/>
    <s v="64 Valley Edge Court"/>
    <s v="Fort Worth"/>
    <s v="Texas"/>
    <n v="76121"/>
    <s v="64 Valley Edge Court, Fort Worth, Texas 76121"/>
  </r>
  <r>
    <n v="1667"/>
    <x v="356"/>
    <n v="1031"/>
    <s v="EB511"/>
    <n v="4"/>
    <s v="EB"/>
    <s v="eBooks"/>
    <s v="Helicopter Drones"/>
    <n v="20.95"/>
    <n v="83.8"/>
    <s v="Gladys"/>
    <s v="O'Donnell"/>
    <s v="godonnellal@freewebs.com"/>
    <s v="757-472-4442"/>
    <s v="38505 Fisk Street"/>
    <s v="Norfolk"/>
    <s v="Virginia"/>
    <n v="23520"/>
    <s v="38505 Fisk Street, Norfolk, Virginia 23520"/>
  </r>
  <r>
    <n v="1668"/>
    <x v="356"/>
    <n v="1265"/>
    <s v="TV811"/>
    <n v="2"/>
    <s v="TV"/>
    <s v="Training Videos"/>
    <s v="Understanding Drone Regulations"/>
    <n v="27.5"/>
    <n v="55"/>
    <s v="Hasty"/>
    <s v="Fontell"/>
    <s v="hfontelldn@wix.com"/>
    <s v="540-733-8569"/>
    <s v="6628 Emmet Terrace"/>
    <s v="Roanoke"/>
    <s v="Virginia"/>
    <n v="24048"/>
    <s v="6628 Emmet Terrace, Roanoke, Virginia 24048"/>
  </r>
  <r>
    <n v="1669"/>
    <x v="356"/>
    <n v="217"/>
    <s v="TV808"/>
    <n v="3"/>
    <s v="TV"/>
    <s v="Training Videos"/>
    <s v="Robotic Essentials"/>
    <n v="34.99"/>
    <n v="104.97"/>
    <s v="Angelo"/>
    <s v="Widdup"/>
    <s v="awiddup44@addthis.com"/>
    <s v="763-907-1580"/>
    <s v="54327 Harbort Street"/>
    <s v="Saint Paul"/>
    <s v="Minnesota"/>
    <n v="55115"/>
    <s v="54327 Harbort Street, Saint Paul, Minnesota 55115"/>
  </r>
  <r>
    <n v="1670"/>
    <x v="356"/>
    <n v="1228"/>
    <s v="TV801"/>
    <n v="6"/>
    <s v="TV"/>
    <s v="Training Videos"/>
    <s v="Aerial Security"/>
    <n v="36.99"/>
    <n v="221.94"/>
    <s v="Renault"/>
    <s v="Savatier"/>
    <s v="rsavatieraq@answers.com"/>
    <s v="412-921-2687"/>
    <s v="43411 Hermina Hill"/>
    <s v="Pittsburgh"/>
    <s v="Pennsylvania"/>
    <n v="15235"/>
    <s v="43411 Hermina Hill, Pittsburgh, Pennsylvania 15235"/>
  </r>
  <r>
    <n v="1671"/>
    <x v="356"/>
    <n v="1273"/>
    <s v="TV809"/>
    <n v="6"/>
    <s v="TV"/>
    <s v="Training Videos"/>
    <s v="Understanding 3D Printing"/>
    <n v="42.99"/>
    <n v="257.94"/>
    <s v="Karon"/>
    <s v="Lemasney"/>
    <s v="klemasneyga@cpanel.net"/>
    <s v="304-256-4480"/>
    <s v="770 Bultman Alley"/>
    <s v="Charleston"/>
    <s v="West Virginia"/>
    <n v="25389"/>
    <s v="770 Bultman Alley, Charleston, West Virginia 25389"/>
  </r>
  <r>
    <n v="1672"/>
    <x v="357"/>
    <n v="1677"/>
    <s v="DS305"/>
    <n v="3"/>
    <s v="DS"/>
    <s v="Drones"/>
    <s v="DTI-84 Drone"/>
    <n v="455"/>
    <n v="1365"/>
    <s v="Gelya"/>
    <s v="Elner"/>
    <s v="gelnerd6@sina.com.cn"/>
    <s v="520-305-2088"/>
    <s v="75 Amoth Point"/>
    <s v="Tucson"/>
    <s v="Arizona"/>
    <n v="85743"/>
    <s v="75 Amoth Point, Tucson, Arizona 85743"/>
  </r>
  <r>
    <n v="1673"/>
    <x v="358"/>
    <n v="1256"/>
    <s v="TV809"/>
    <n v="4"/>
    <s v="TV"/>
    <s v="Training Videos"/>
    <s v="Understanding 3D Printing"/>
    <n v="42.99"/>
    <n v="171.96"/>
    <s v="Maud"/>
    <s v="Physick"/>
    <s v="mphysickms@vistaprint.com"/>
    <s v="208-878-4890"/>
    <s v="94 Dahle Trail"/>
    <s v="Boise"/>
    <s v="Idaho"/>
    <n v="83705"/>
    <s v="94 Dahle Trail, Boise, Idaho 83705"/>
  </r>
  <r>
    <n v="1674"/>
    <x v="358"/>
    <n v="331"/>
    <s v="DS306"/>
    <n v="5"/>
    <s v="DS"/>
    <s v="Drones"/>
    <s v="DX-145 Drone"/>
    <n v="250"/>
    <n v="1250"/>
    <s v="Tiena"/>
    <s v="McGarry"/>
    <s v="tmcgarry75@narod.ru"/>
    <s v="202-356-4219"/>
    <s v="168 Nobel Crossing"/>
    <s v="Washington"/>
    <s v="District of Columbia"/>
    <n v="20220"/>
    <s v="168 Nobel Crossing, Washington, District of Columbia 20220"/>
  </r>
  <r>
    <n v="1675"/>
    <x v="359"/>
    <n v="265"/>
    <s v="DK201"/>
    <n v="2"/>
    <s v="DK"/>
    <s v="Drone Kits"/>
    <s v="BYOD-100"/>
    <n v="54"/>
    <n v="108"/>
    <s v="Devlin"/>
    <s v="Nock"/>
    <s v="dnockb7@ycombinator.com"/>
    <s v="512-700-9863"/>
    <s v="91004 Esker Park"/>
    <s v="Austin"/>
    <s v="Texas"/>
    <n v="78764"/>
    <s v="91004 Esker Park, Austin, Texas 78764"/>
  </r>
  <r>
    <n v="1676"/>
    <x v="359"/>
    <n v="1399"/>
    <s v="TV806"/>
    <n v="5"/>
    <s v="TV"/>
    <s v="Training Videos"/>
    <s v="Mapping with Drones"/>
    <n v="49"/>
    <n v="245"/>
    <s v="Marco"/>
    <s v="Buckmaster"/>
    <s v="mbuckmaster6b@mediafire.com"/>
    <s v="810-583-9766"/>
    <s v="45096 Surrey Park"/>
    <s v="Detroit"/>
    <s v="Michigan"/>
    <n v="48211"/>
    <s v="45096 Surrey Park, Detroit, Michigan 48211"/>
  </r>
  <r>
    <n v="1677"/>
    <x v="359"/>
    <n v="1113"/>
    <s v="EB517"/>
    <n v="5"/>
    <s v="EB"/>
    <s v="eBooks"/>
    <s v="SCARA Robots"/>
    <n v="19.5"/>
    <n v="97.5"/>
    <s v="Arnuad"/>
    <s v="Kellaway"/>
    <s v="akellawayds@github.io"/>
    <s v="404-134-3964"/>
    <s v="565 Jenna Way"/>
    <s v="Lawrenceville"/>
    <s v="Georgia"/>
    <n v="30245"/>
    <s v="565 Jenna Way, Lawrenceville, Georgia 30245"/>
  </r>
  <r>
    <n v="1678"/>
    <x v="359"/>
    <n v="1575"/>
    <s v="DS306"/>
    <n v="3"/>
    <s v="DS"/>
    <s v="Drones"/>
    <s v="DX-145 Drone"/>
    <n v="250"/>
    <n v="750"/>
    <s v="Jessika"/>
    <s v="Patriche"/>
    <s v="jpatricheg4@paypal.com"/>
    <s v="202-793-2832"/>
    <s v="79 Dryden Way"/>
    <s v="Washington"/>
    <s v="District of Columbia"/>
    <n v="20051"/>
    <s v="79 Dryden Way, Washington, District of Columbia 20051"/>
  </r>
  <r>
    <n v="1679"/>
    <x v="359"/>
    <n v="2086"/>
    <s v="BP102"/>
    <n v="6"/>
    <s v="BP"/>
    <s v="Blueprints"/>
    <s v="Bsquare Robot Blueprint"/>
    <n v="8.99"/>
    <n v="53.94"/>
    <s v="Jillane"/>
    <s v="Matuska"/>
    <s v="jmatuskame@ft.com"/>
    <s v="404-905-4941"/>
    <s v="70 Bultman Place"/>
    <s v="Atlanta"/>
    <s v="Georgia"/>
    <n v="31132"/>
    <s v="70 Bultman Place, Atlanta, Georgia 31132"/>
  </r>
  <r>
    <n v="1680"/>
    <x v="359"/>
    <n v="638"/>
    <s v="DK202"/>
    <n v="6"/>
    <s v="DK"/>
    <s v="Drone Kits"/>
    <s v="BYOD-200"/>
    <n v="58.95"/>
    <n v="353.70000000000005"/>
    <s v="Deina"/>
    <s v="Kainz"/>
    <s v="dkainzh6@freewebs.com"/>
    <s v="518-801-6959"/>
    <s v="6962 Northport Alley"/>
    <s v="Albany"/>
    <s v="New York"/>
    <n v="12262"/>
    <s v="6962 Northport Alley, Albany, New York 12262"/>
  </r>
  <r>
    <n v="1681"/>
    <x v="360"/>
    <n v="2120"/>
    <s v="EB517"/>
    <n v="2"/>
    <s v="EB"/>
    <s v="eBooks"/>
    <s v="SCARA Robots"/>
    <n v="19.5"/>
    <n v="39"/>
    <s v="Jackie"/>
    <s v="Johnes"/>
    <s v="jjohnesgq@ca.gov"/>
    <s v="941-491-1065"/>
    <s v="19 Sunnyside Trail"/>
    <s v="North Port"/>
    <s v="Florida"/>
    <n v="34290"/>
    <s v="19 Sunnyside Trail, North Port, Florida 34290"/>
  </r>
  <r>
    <n v="1682"/>
    <x v="360"/>
    <n v="746"/>
    <s v="TV813"/>
    <n v="5"/>
    <s v="TV"/>
    <s v="Training Videos"/>
    <s v="Virtual Reality Basics"/>
    <n v="29.99"/>
    <n v="149.94999999999999"/>
    <s v="Cally"/>
    <s v="Roughley"/>
    <s v="croughleyhg@paypal.com"/>
    <s v="228-639-2642"/>
    <s v="27595 Springs Terrace"/>
    <s v="Gulfport"/>
    <s v="Mississippi"/>
    <n v="39505"/>
    <s v="27595 Springs Terrace, Gulfport, Mississippi 39505"/>
  </r>
  <r>
    <n v="1683"/>
    <x v="360"/>
    <n v="1044"/>
    <s v="BP110"/>
    <n v="1"/>
    <s v="BP"/>
    <s v="Blueprints"/>
    <s v="Sleepy Eye Blueprint"/>
    <n v="11.99"/>
    <n v="11.99"/>
    <s v="Jeanelle"/>
    <s v="Rayhill"/>
    <s v="jrayhille0@chronoengine.com"/>
    <s v="225-874-3502"/>
    <s v="1506 Namekagon Circle"/>
    <s v="Baton Rouge"/>
    <s v="Louisiana"/>
    <n v="70826"/>
    <s v="1506 Namekagon Circle, Baton Rouge, Louisiana 70826"/>
  </r>
  <r>
    <n v="1684"/>
    <x v="361"/>
    <n v="1719"/>
    <s v="TV803"/>
    <n v="1"/>
    <s v="TV"/>
    <s v="Training Videos"/>
    <s v="Cloud Computing"/>
    <n v="29.99"/>
    <n v="29.99"/>
    <s v="Hamid"/>
    <s v="Dunford"/>
    <s v="hdunfordlo@amazon.co.jp"/>
    <s v="913-854-8107"/>
    <s v="25 Mendota Alley"/>
    <s v="Shawnee Mission"/>
    <s v="Kansas"/>
    <n v="66225"/>
    <s v="25 Mendota Alley, Shawnee Mission, Kansas 66225"/>
  </r>
  <r>
    <n v="1685"/>
    <x v="361"/>
    <n v="473"/>
    <s v="BP104"/>
    <n v="3"/>
    <s v="BP"/>
    <s v="Blueprints"/>
    <s v="Cat Robot Blueprint"/>
    <n v="4.99"/>
    <n v="14.97"/>
    <s v="Cher"/>
    <s v="Poole"/>
    <s v="cpoole8a@europa.eu"/>
    <s v="443-834-2340"/>
    <s v="64 Superior Avenue"/>
    <s v="Baltimore"/>
    <s v="Maryland"/>
    <n v="21211"/>
    <s v="64 Superior Avenue, Baltimore, Maryland 21211"/>
  </r>
  <r>
    <n v="1686"/>
    <x v="361"/>
    <n v="628"/>
    <s v="EB521"/>
    <n v="3"/>
    <s v="EB"/>
    <s v="eBooks"/>
    <s v="Understanding Artificial Intelligence"/>
    <n v="19.5"/>
    <n v="58.5"/>
    <s v="Carlie"/>
    <s v="Pala"/>
    <s v="cpala1d@mysql.com"/>
    <s v="563-279-3211"/>
    <s v="765 Del Sol Way"/>
    <s v="Davenport"/>
    <s v="Iowa"/>
    <n v="52804"/>
    <s v="765 Del Sol Way, Davenport, Iowa 52804"/>
  </r>
  <r>
    <n v="1687"/>
    <x v="362"/>
    <n v="1155"/>
    <s v="RK606"/>
    <n v="4"/>
    <s v="RK"/>
    <s v="Robot Kits"/>
    <s v="BYOR-3535"/>
    <n v="225"/>
    <n v="900"/>
    <s v="Cobby"/>
    <s v="Kiessel"/>
    <s v="ckiesselg6@state.tx.us"/>
    <s v="321-410-5181"/>
    <s v="9992 Coleman Pass"/>
    <s v="Melbourne"/>
    <s v="Florida"/>
    <n v="32919"/>
    <s v="9992 Coleman Pass, Melbourne, Florida 32919"/>
  </r>
  <r>
    <n v="1688"/>
    <x v="362"/>
    <n v="1433"/>
    <s v="DS307"/>
    <n v="3"/>
    <s v="DS"/>
    <s v="Drones"/>
    <s v="MICR-564K Drone"/>
    <n v="499"/>
    <n v="1497"/>
    <s v="Aridatha"/>
    <s v="Revett"/>
    <s v="arevettrq@boston.com"/>
    <s v="361-625-5012"/>
    <s v="19703 Grasskamp Road"/>
    <s v="Corpus Christi"/>
    <s v="Texas"/>
    <n v="78470"/>
    <s v="19703 Grasskamp Road, Corpus Christi, Texas 78470"/>
  </r>
  <r>
    <n v="1689"/>
    <x v="362"/>
    <n v="1103"/>
    <s v="EB517"/>
    <n v="3"/>
    <s v="EB"/>
    <s v="eBooks"/>
    <s v="SCARA Robots"/>
    <n v="19.5"/>
    <n v="58.5"/>
    <s v="Adolphe"/>
    <s v="Volker"/>
    <s v="avolkernk@pen.io"/>
    <s v="208-130-9339"/>
    <s v="7219 Gateway Pass"/>
    <s v="Idaho Falls"/>
    <s v="Idaho"/>
    <n v="83405"/>
    <s v="7219 Gateway Pass, Idaho Falls, Idaho 83405"/>
  </r>
  <r>
    <n v="1690"/>
    <x v="362"/>
    <n v="269"/>
    <s v="EB506"/>
    <n v="4"/>
    <s v="EB"/>
    <s v="eBooks"/>
    <s v="Delta Robots"/>
    <n v="16.989999999999998"/>
    <n v="67.959999999999994"/>
    <s v="Willi"/>
    <s v="Ortiger"/>
    <s v="wortigerp5@noaa.gov"/>
    <s v="860-411-5922"/>
    <s v="80 Bartillon Place"/>
    <s v="Hartford"/>
    <s v="Connecticut"/>
    <n v="6145"/>
    <s v="80 Bartillon Place, Hartford, Connecticut 6145"/>
  </r>
  <r>
    <n v="1691"/>
    <x v="362"/>
    <n v="1241"/>
    <s v="DS304"/>
    <n v="2"/>
    <s v="DS"/>
    <s v="Drones"/>
    <s v="DTE-QFN20 Drone"/>
    <n v="250"/>
    <n v="500"/>
    <s v="Mattie"/>
    <s v="Janicki"/>
    <s v="mjanicki6y@amazon.co.uk"/>
    <s v="806-469-2022"/>
    <s v="235 Rusk Alley"/>
    <s v="Lubbock"/>
    <s v="Texas"/>
    <n v="79405"/>
    <s v="235 Rusk Alley, Lubbock, Texas 79405"/>
  </r>
  <r>
    <n v="1692"/>
    <x v="362"/>
    <n v="377"/>
    <s v="EB509"/>
    <n v="4"/>
    <s v="EB"/>
    <s v="eBooks"/>
    <s v="GPS Drones"/>
    <n v="19.989999999999998"/>
    <n v="79.959999999999994"/>
    <s v="Gherardo"/>
    <s v="Gerlts"/>
    <s v="ggerlts9y@newsvine.com"/>
    <s v="718-212-3804"/>
    <s v="538 North Parkway"/>
    <s v="Jamaica"/>
    <s v="New York"/>
    <n v="11480"/>
    <s v="538 North Parkway, Jamaica, New York 11480"/>
  </r>
  <r>
    <n v="1693"/>
    <x v="362"/>
    <n v="60"/>
    <s v="BP105"/>
    <n v="4"/>
    <s v="BP"/>
    <s v="Blueprints"/>
    <s v="Creature Robot Arms Blueprint"/>
    <n v="12"/>
    <n v="48"/>
    <s v="Arron"/>
    <s v="Cutcliffe"/>
    <s v="acutcliffelh@infoseek.co.jp"/>
    <s v="517-467-3239"/>
    <s v="85 Ridgeview Alley"/>
    <s v="Lansing"/>
    <s v="Michigan"/>
    <n v="48930"/>
    <s v="85 Ridgeview Alley, Lansing, Michigan 48930"/>
  </r>
  <r>
    <n v="1694"/>
    <x v="363"/>
    <n v="1887"/>
    <s v="EB505"/>
    <n v="4"/>
    <s v="EB"/>
    <s v="eBooks"/>
    <s v="Delivery Drones"/>
    <n v="14.99"/>
    <n v="59.96"/>
    <s v="Sauveur"/>
    <s v="Tunnow"/>
    <s v="stunnowdb@soup.io"/>
    <s v="617-402-0380"/>
    <s v="6711 Sugar Terrace"/>
    <s v="Boston"/>
    <s v="Massachusetts"/>
    <n v="2109"/>
    <s v="6711 Sugar Terrace, Boston, Massachusetts 2109"/>
  </r>
  <r>
    <n v="1695"/>
    <x v="363"/>
    <n v="398"/>
    <s v="EB512"/>
    <n v="5"/>
    <s v="EB"/>
    <s v="eBooks"/>
    <s v="Multi Rotor Drones"/>
    <n v="24.95"/>
    <n v="124.75"/>
    <s v="Carma"/>
    <s v="Threlfall"/>
    <s v="cthrelfallih@loc.gov"/>
    <s v="714-103-8258"/>
    <s v="76462 Hintze Point"/>
    <s v="Irvine"/>
    <s v="California"/>
    <n v="92612"/>
    <s v="76462 Hintze Point, Irvine, California 92612"/>
  </r>
  <r>
    <n v="1696"/>
    <x v="363"/>
    <n v="1395"/>
    <s v="DS302"/>
    <n v="2"/>
    <s v="DS"/>
    <s v="Drones"/>
    <s v="DC-304 Drone"/>
    <n v="395"/>
    <n v="790"/>
    <s v="Letitia"/>
    <s v="Geare"/>
    <s v="lgearem6@weather.com"/>
    <s v="254-901-5795"/>
    <s v="39 Memorial Alley"/>
    <s v="Killeen"/>
    <s v="Texas"/>
    <n v="76544"/>
    <s v="39 Memorial Alley, Killeen, Texas 76544"/>
  </r>
  <r>
    <n v="1697"/>
    <x v="364"/>
    <n v="1715"/>
    <s v="EB509"/>
    <n v="2"/>
    <s v="EB"/>
    <s v="eBooks"/>
    <s v="GPS Drones"/>
    <n v="19.989999999999998"/>
    <n v="39.979999999999997"/>
    <s v="Maire"/>
    <s v="Staines"/>
    <s v="mstaines96@mail.ru"/>
    <s v="626-321-2550"/>
    <s v="77469 Elmside Circle"/>
    <s v="Pasadena"/>
    <s v="California"/>
    <n v="91131"/>
    <s v="77469 Elmside Circle, Pasadena, California 91131"/>
  </r>
  <r>
    <n v="1698"/>
    <x v="364"/>
    <n v="230"/>
    <s v="DS304"/>
    <n v="4"/>
    <s v="DS"/>
    <s v="Drones"/>
    <s v="DTE-QFN20 Drone"/>
    <n v="250"/>
    <n v="1000"/>
    <s v="Angelika"/>
    <s v="Purchon"/>
    <s v="apurchonep@live.com"/>
    <s v="606-688-7776"/>
    <s v="2937 Macpherson Way"/>
    <s v="London"/>
    <s v="Kentucky"/>
    <n v="40745"/>
    <s v="2937 Macpherson Way, London, Kentucky 40745"/>
  </r>
  <r>
    <n v="1699"/>
    <x v="364"/>
    <n v="1763"/>
    <s v="RK603"/>
    <n v="1"/>
    <s v="RK"/>
    <s v="Robot Kits"/>
    <s v="BYOR-1500"/>
    <n v="189"/>
    <n v="189"/>
    <s v="Cletis"/>
    <s v="Gentreau"/>
    <s v="cgentreauj5@ftc.gov"/>
    <s v="918-116-5059"/>
    <s v="14 Mcbride Junction"/>
    <s v="Tulsa"/>
    <s v="Oklahoma"/>
    <n v="74116"/>
    <s v="14 Mcbride Junction, Tulsa, Oklahoma 74116"/>
  </r>
  <r>
    <n v="1700"/>
    <x v="364"/>
    <n v="2097"/>
    <s v="BP102"/>
    <n v="3"/>
    <s v="BP"/>
    <s v="Blueprints"/>
    <s v="Bsquare Robot Blueprint"/>
    <n v="8.99"/>
    <n v="26.97"/>
    <s v="Bryn"/>
    <s v="Shillington"/>
    <s v="bshillingtonn7@imageshack.us"/>
    <s v="915-452-5732"/>
    <s v="9655 Dottie Place"/>
    <s v="El Paso"/>
    <s v="Texas"/>
    <n v="79999"/>
    <s v="9655 Dottie Place, El Paso, Texas 79999"/>
  </r>
  <r>
    <n v="1701"/>
    <x v="365"/>
    <n v="1420"/>
    <s v="EB507"/>
    <n v="3"/>
    <s v="EB"/>
    <s v="eBooks"/>
    <s v="Drone Building Essentials"/>
    <n v="13.99"/>
    <n v="41.97"/>
    <s v="Lotti"/>
    <s v="McCuis"/>
    <s v="lmccuisbj@digg.com"/>
    <s v="404-390-6872"/>
    <s v="8863 Hintze Trail"/>
    <s v="Lawrenceville"/>
    <s v="Georgia"/>
    <n v="30045"/>
    <s v="8863 Hintze Trail, Lawrenceville, Georgia 30045"/>
  </r>
  <r>
    <n v="1702"/>
    <x v="365"/>
    <n v="504"/>
    <s v="RK605"/>
    <n v="4"/>
    <s v="RK"/>
    <s v="Robot Kits"/>
    <s v="BYOR-3000"/>
    <n v="214"/>
    <n v="856"/>
    <s v="Derrek"/>
    <s v="Shalloo"/>
    <s v="dshalloo5i@redcross.org"/>
    <s v="509-980-7050"/>
    <s v="98412 Stang Circle"/>
    <s v="Yakima"/>
    <s v="Washington"/>
    <n v="98907"/>
    <s v="98412 Stang Circle, Yakima, Washington 98907"/>
  </r>
  <r>
    <n v="1703"/>
    <x v="365"/>
    <n v="141"/>
    <s v="TV802"/>
    <n v="3"/>
    <s v="TV"/>
    <s v="Training Videos"/>
    <s v="AI for Educators"/>
    <n v="49.95"/>
    <n v="149.85000000000002"/>
    <s v="Waylin"/>
    <s v="Bernolet"/>
    <s v="wbernolet9v@ft.com"/>
    <s v="920-324-0981"/>
    <s v="58134 Bayside Center"/>
    <s v="Appleton"/>
    <s v="Wisconsin"/>
    <n v="54915"/>
    <s v="58134 Bayside Center, Appleton, Wisconsin 54915"/>
  </r>
  <r>
    <n v="1704"/>
    <x v="365"/>
    <n v="113"/>
    <s v="RS706"/>
    <n v="3"/>
    <s v="RS"/>
    <s v="Robots"/>
    <s v="RWW-75 Robot"/>
    <n v="883"/>
    <n v="2649"/>
    <s v="Angelico"/>
    <s v="Mytton"/>
    <s v="amyttond7@google.es"/>
    <s v="404-171-8432"/>
    <s v="16905 Manufacturers Alley"/>
    <s v="Lawrenceville"/>
    <s v="Georgia"/>
    <n v="30045"/>
    <s v="16905 Manufacturers Alley, Lawrenceville, Georgia 30045"/>
  </r>
  <r>
    <n v="1705"/>
    <x v="365"/>
    <n v="351"/>
    <s v="TV809"/>
    <n v="3"/>
    <s v="TV"/>
    <s v="Training Videos"/>
    <s v="Understanding 3D Printing"/>
    <n v="42.99"/>
    <n v="128.97"/>
    <s v="Vitoria"/>
    <s v="Kirkhouse"/>
    <s v="vkirkhousecy@squidoo.com"/>
    <s v="318-849-9766"/>
    <s v="14526 Kingsford Terrace"/>
    <s v="Boston"/>
    <s v="Massachusetts"/>
    <n v="2104"/>
    <s v="14526 Kingsford Terrace, Boston, Massachusetts 2104"/>
  </r>
  <r>
    <n v="1706"/>
    <x v="365"/>
    <n v="1418"/>
    <s v="DK206"/>
    <n v="4"/>
    <s v="DK"/>
    <s v="Drone Kits"/>
    <s v="BYOD-400"/>
    <n v="119"/>
    <n v="476"/>
    <s v="Stanleigh"/>
    <s v="Geater"/>
    <s v="sgeater52@mashable.com"/>
    <s v="816-845-8604"/>
    <s v="4034 Corry Circle"/>
    <s v="Kansas City"/>
    <s v="Missouri"/>
    <n v="64179"/>
    <s v="4034 Corry Circle, Kansas City, Missouri 64179"/>
  </r>
  <r>
    <n v="1707"/>
    <x v="366"/>
    <n v="1210"/>
    <s v="EB504"/>
    <n v="3"/>
    <s v="EB"/>
    <s v="eBooks"/>
    <s v="Cartesian Robots"/>
    <n v="12.99"/>
    <n v="38.97"/>
    <s v="Serge"/>
    <s v="Shafto"/>
    <s v="sshaftolx@hostgator.com"/>
    <s v="419-866-2125"/>
    <s v="61927 Loomis Lane"/>
    <s v="Toledo"/>
    <s v="Ohio"/>
    <n v="43605"/>
    <s v="61927 Loomis Lane, Toledo, Ohio 43605"/>
  </r>
  <r>
    <n v="1708"/>
    <x v="366"/>
    <n v="892"/>
    <s v="EB501"/>
    <n v="1"/>
    <s v="EB"/>
    <s v="eBooks"/>
    <s v="Articulated Robots"/>
    <n v="23.99"/>
    <n v="23.99"/>
    <s v="Ned"/>
    <s v="Valentinuzzi"/>
    <s v="nvalentinuzzi9g@jigsy.com"/>
    <s v="419-544-9997"/>
    <s v="84256 Derek Trail"/>
    <s v="Toledo"/>
    <s v="Ohio"/>
    <n v="43666"/>
    <s v="84256 Derek Trail, Toledo, Ohio 43666"/>
  </r>
  <r>
    <n v="1709"/>
    <x v="366"/>
    <n v="1808"/>
    <s v="DS306"/>
    <n v="2"/>
    <s v="DS"/>
    <s v="Drones"/>
    <s v="DX-145 Drone"/>
    <n v="250"/>
    <n v="500"/>
    <s v="Gilles"/>
    <s v="Okeshott"/>
    <s v="gokeshottqp@ning.com"/>
    <s v="757-217-9804"/>
    <s v="3510 Park Meadow Alley"/>
    <s v="Norfolk"/>
    <s v="Virginia"/>
    <n v="23551"/>
    <s v="3510 Park Meadow Alley, Norfolk, Virginia 23551"/>
  </r>
  <r>
    <n v="1710"/>
    <x v="366"/>
    <n v="1696"/>
    <s v="EB502"/>
    <n v="5"/>
    <s v="EB"/>
    <s v="eBooks"/>
    <s v="Building Your First Robot"/>
    <n v="24.95"/>
    <n v="124.75"/>
    <s v="Rahel"/>
    <s v="Georgelin"/>
    <s v="rgeorgelin5v@istockphoto.com"/>
    <s v="646-164-7966"/>
    <s v="780 Dovetail Circle"/>
    <s v="Brooklyn"/>
    <s v="New York"/>
    <n v="11215"/>
    <s v="780 Dovetail Circle, Brooklyn, New York 11215"/>
  </r>
  <r>
    <n v="1711"/>
    <x v="366"/>
    <n v="1387"/>
    <s v="DK208"/>
    <n v="2"/>
    <s v="DK"/>
    <s v="Drone Kits"/>
    <s v="BYOD-500"/>
    <n v="167"/>
    <n v="334"/>
    <s v="Em"/>
    <s v="Heatherington"/>
    <s v="eheatherington2p@google.fr"/>
    <s v="402-204-9922"/>
    <s v="25448 Truax Alley"/>
    <s v="Omaha"/>
    <s v="Nebraska"/>
    <n v="68134"/>
    <s v="25448 Truax Alley, Omaha, Nebraska 68134"/>
  </r>
  <r>
    <n v="1712"/>
    <x v="366"/>
    <n v="1625"/>
    <s v="DS307"/>
    <n v="2"/>
    <s v="DS"/>
    <s v="Drones"/>
    <s v="MICR-564K Drone"/>
    <n v="499"/>
    <n v="998"/>
    <s v="Delila"/>
    <s v="Dabinett"/>
    <s v="ddabinettba@ameblo.jp"/>
    <s v="317-668-6922"/>
    <s v="763 Barby Place"/>
    <s v="Indianapolis"/>
    <s v="Indiana"/>
    <n v="46231"/>
    <s v="763 Barby Place, Indianapolis, Indiana 46231"/>
  </r>
  <r>
    <n v="1713"/>
    <x v="366"/>
    <n v="1246"/>
    <s v="DK205"/>
    <n v="4"/>
    <s v="DK"/>
    <s v="Drone Kits"/>
    <s v="BYOD-350"/>
    <n v="89.95"/>
    <n v="359.8"/>
    <s v="Tarrance"/>
    <s v="Faye"/>
    <s v="tfaye3w@newsvine.com"/>
    <s v="908-526-4548"/>
    <s v="269 Kingsford Park"/>
    <s v="Jersey City"/>
    <s v="New Jersey"/>
    <n v="7310"/>
    <s v="269 Kingsford Park, Jersey City, New Jersey 7310"/>
  </r>
  <r>
    <n v="1714"/>
    <x v="366"/>
    <n v="1566"/>
    <s v="TV806"/>
    <n v="5"/>
    <s v="TV"/>
    <s v="Training Videos"/>
    <s v="Mapping with Drones"/>
    <n v="49"/>
    <n v="245"/>
    <s v="Angelita"/>
    <s v="Bernaert"/>
    <s v="abernaertc9@newyorker.com"/>
    <s v="505-547-9327"/>
    <s v="932 Londonderry Pass"/>
    <s v="Albuquerque"/>
    <s v="New Mexico"/>
    <n v="87140"/>
    <s v="932 Londonderry Pass, Albuquerque, New Mexico 87140"/>
  </r>
  <r>
    <n v="1715"/>
    <x v="366"/>
    <n v="1509"/>
    <s v="EB511"/>
    <n v="5"/>
    <s v="EB"/>
    <s v="eBooks"/>
    <s v="Helicopter Drones"/>
    <n v="20.95"/>
    <n v="104.75"/>
    <s v="Andromache"/>
    <s v="Ruvel"/>
    <s v="aruvel1u@vk.com"/>
    <s v="775-477-8077"/>
    <s v="51807 Golf Course Place"/>
    <s v="Sparks"/>
    <s v="Nevada"/>
    <n v="89436"/>
    <s v="51807 Golf Course Place, Sparks, Nevada 89436"/>
  </r>
  <r>
    <n v="1716"/>
    <x v="367"/>
    <n v="252"/>
    <s v="EB508"/>
    <n v="3"/>
    <s v="EB"/>
    <s v="eBooks"/>
    <s v="Fixed Wing Drones"/>
    <n v="15.5"/>
    <n v="46.5"/>
    <s v="Aurelie"/>
    <s v="McGeorge"/>
    <s v="amcgeorgeog@wp.com"/>
    <s v="815-659-7240"/>
    <s v="572 Stephen Road"/>
    <s v="Joliet"/>
    <s v="Illinois"/>
    <n v="60435"/>
    <s v="572 Stephen Road, Joliet, Illinois 60435"/>
  </r>
  <r>
    <n v="1717"/>
    <x v="367"/>
    <n v="1902"/>
    <s v="TV812"/>
    <n v="3"/>
    <s v="TV"/>
    <s v="Training Videos"/>
    <s v="Understanding Raspberry PI"/>
    <n v="28.99"/>
    <n v="86.97"/>
    <s v="Corey"/>
    <s v="McIlwreath"/>
    <s v="cmcilwreathl2@youku.com"/>
    <s v="801-797-4369"/>
    <s v="884 Warner Lane"/>
    <s v="Salt Lake City"/>
    <s v="Utah"/>
    <n v="84120"/>
    <s v="884 Warner Lane, Salt Lake City, Utah 84120"/>
  </r>
  <r>
    <n v="1718"/>
    <x v="367"/>
    <n v="1752"/>
    <s v="TV801"/>
    <n v="2"/>
    <s v="TV"/>
    <s v="Training Videos"/>
    <s v="Aerial Security"/>
    <n v="36.99"/>
    <n v="73.98"/>
    <s v="Eada"/>
    <s v="Andrejevic"/>
    <s v="eandrejevic2i@people.com.cn"/>
    <s v="205-702-0359"/>
    <s v="548 Dawn Circle"/>
    <s v="Birmingham"/>
    <s v="Alabama"/>
    <n v="35295"/>
    <s v="548 Dawn Circle, Birmingham, Alabama 35295"/>
  </r>
  <r>
    <n v="1719"/>
    <x v="367"/>
    <n v="1601"/>
    <s v="EB519"/>
    <n v="3"/>
    <s v="EB"/>
    <s v="eBooks"/>
    <s v="Spherical Robots"/>
    <n v="16.75"/>
    <n v="50.25"/>
    <s v="Joshia"/>
    <s v="Kinvan"/>
    <s v="jkinvand4@yale.edu"/>
    <s v="717-664-8649"/>
    <s v="923 5th Lane"/>
    <s v="Harrisburg"/>
    <s v="Pennsylvania"/>
    <n v="17105"/>
    <s v="923 5th Lane, Harrisburg, Pennsylvania 17105"/>
  </r>
  <r>
    <n v="1720"/>
    <x v="368"/>
    <n v="2061"/>
    <s v="BP102"/>
    <n v="2"/>
    <s v="BP"/>
    <s v="Blueprints"/>
    <s v="Bsquare Robot Blueprint"/>
    <n v="8.99"/>
    <n v="17.98"/>
    <s v="Berri"/>
    <s v="Andrick"/>
    <s v="bandrickao@smugmug.com"/>
    <s v="571-877-8109"/>
    <s v="3214 Stuart Trail"/>
    <s v="Sterling"/>
    <s v="Virginia"/>
    <n v="20167"/>
    <s v="3214 Stuart Trail, Sterling, Virginia 20167"/>
  </r>
  <r>
    <n v="1721"/>
    <x v="368"/>
    <n v="24"/>
    <s v="EB508"/>
    <n v="4"/>
    <s v="EB"/>
    <s v="eBooks"/>
    <s v="Fixed Wing Drones"/>
    <n v="15.5"/>
    <n v="62"/>
    <s v="Worden"/>
    <s v="Gobeau"/>
    <s v="wgobeauk5@un.org"/>
    <s v="775-456-7879"/>
    <s v="700 7th Place"/>
    <s v="Reno"/>
    <s v="Nevada"/>
    <n v="89595"/>
    <s v="700 7th Place, Reno, Nevada 89595"/>
  </r>
  <r>
    <n v="1722"/>
    <x v="368"/>
    <n v="1910"/>
    <s v="DK206"/>
    <n v="2"/>
    <s v="DK"/>
    <s v="Drone Kits"/>
    <s v="BYOD-400"/>
    <n v="119"/>
    <n v="238"/>
    <s v="Keelby"/>
    <s v="Bonnet"/>
    <s v="kbonnetmg@google.com.br"/>
    <s v="949-555-7810"/>
    <s v="72312 Luster Place"/>
    <s v="Los Angeles"/>
    <s v="California"/>
    <n v="90010"/>
    <s v="72312 Luster Place, Los Angeles, California 90010"/>
  </r>
  <r>
    <n v="1723"/>
    <x v="369"/>
    <n v="1175"/>
    <s v="TV804"/>
    <n v="2"/>
    <s v="TV"/>
    <s v="Training Videos"/>
    <s v="Drone Video Techniques"/>
    <n v="37.99"/>
    <n v="75.98"/>
    <s v="Johannah"/>
    <s v="Jackways"/>
    <s v="jjackwaysgw@wiley.com"/>
    <s v="917-857-0221"/>
    <s v="97979 Myrtle Way"/>
    <s v="Jamaica"/>
    <s v="New York"/>
    <n v="11436"/>
    <s v="97979 Myrtle Way, Jamaica, New York 11436"/>
  </r>
  <r>
    <n v="1724"/>
    <x v="369"/>
    <n v="1638"/>
    <s v="EB508"/>
    <n v="3"/>
    <s v="EB"/>
    <s v="eBooks"/>
    <s v="Fixed Wing Drones"/>
    <n v="15.5"/>
    <n v="46.5"/>
    <s v="Alphonso"/>
    <s v="Grzelewski"/>
    <s v="agrzelewskimt@intel.com"/>
    <s v="520-953-8300"/>
    <s v="10105 Elka Hill"/>
    <s v="Tucson"/>
    <s v="Arizona"/>
    <n v="85720"/>
    <s v="10105 Elka Hill, Tucson, Arizona 85720"/>
  </r>
  <r>
    <n v="1725"/>
    <x v="369"/>
    <n v="818"/>
    <s v="RK605"/>
    <n v="4"/>
    <s v="RK"/>
    <s v="Robot Kits"/>
    <s v="BYOR-3000"/>
    <n v="214"/>
    <n v="856"/>
    <s v="Reinwald"/>
    <s v="Alekseev"/>
    <s v="ralekseev5o@elpais.com"/>
    <s v="253-458-4383"/>
    <s v="33 Butterfield Avenue"/>
    <s v="Olympia"/>
    <s v="Washington"/>
    <n v="98516"/>
    <s v="33 Butterfield Avenue, Olympia, Washington 98516"/>
  </r>
  <r>
    <n v="1726"/>
    <x v="370"/>
    <n v="719"/>
    <s v="DS305"/>
    <n v="3"/>
    <s v="DS"/>
    <s v="Drones"/>
    <s v="DTI-84 Drone"/>
    <n v="455"/>
    <n v="1365"/>
    <s v="Jobye"/>
    <s v="Hambelton"/>
    <s v="jhambelton76@moonfruit.com"/>
    <s v="951-239-4546"/>
    <s v="1846 Ridge Oak Crossing"/>
    <s v="Riverside"/>
    <s v="California"/>
    <n v="92519"/>
    <s v="1846 Ridge Oak Crossing, Riverside, California 92519"/>
  </r>
  <r>
    <n v="1727"/>
    <x v="370"/>
    <n v="1559"/>
    <s v="DS304"/>
    <n v="5"/>
    <s v="DS"/>
    <s v="Drones"/>
    <s v="DTE-QFN20 Drone"/>
    <n v="250"/>
    <n v="1250"/>
    <s v="Gunner"/>
    <s v="Malbon"/>
    <s v="gmalbon26@auda.org.au"/>
    <s v="502-605-7490"/>
    <s v="33 Sherman Place"/>
    <s v="Louisville"/>
    <s v="Kentucky"/>
    <n v="40225"/>
    <s v="33 Sherman Place, Louisville, Kentucky 40225"/>
  </r>
  <r>
    <n v="1728"/>
    <x v="371"/>
    <n v="1219"/>
    <s v="DS304"/>
    <n v="4"/>
    <s v="DS"/>
    <s v="Drones"/>
    <s v="DTE-QFN20 Drone"/>
    <n v="250"/>
    <n v="1000"/>
    <s v="Symon"/>
    <s v="Burmaster"/>
    <s v="sburmaster31@mashable.com"/>
    <s v="843-380-3390"/>
    <s v="658 Hanover Pass"/>
    <s v="Beaufort"/>
    <s v="South Carolina"/>
    <n v="29905"/>
    <s v="658 Hanover Pass, Beaufort, South Carolina 29905"/>
  </r>
  <r>
    <n v="1729"/>
    <x v="371"/>
    <n v="1676"/>
    <s v="EB513"/>
    <n v="1"/>
    <s v="EB"/>
    <s v="eBooks"/>
    <s v="Photograph Drones"/>
    <n v="14.99"/>
    <n v="14.99"/>
    <s v="Alec"/>
    <s v="Trenfield"/>
    <s v="atrenfieldf6@nba.com"/>
    <s v="508-944-5651"/>
    <s v="588 Prairie Rose Court"/>
    <s v="Boston"/>
    <s v="Massachusetts"/>
    <n v="2114"/>
    <s v="588 Prairie Rose Court, Boston, Massachusetts 2114"/>
  </r>
  <r>
    <n v="1730"/>
    <x v="371"/>
    <n v="232"/>
    <s v="EB512"/>
    <n v="5"/>
    <s v="EB"/>
    <s v="eBooks"/>
    <s v="Multi Rotor Drones"/>
    <n v="24.95"/>
    <n v="124.75"/>
    <s v="Tisha"/>
    <s v="Benezeit"/>
    <s v="tbenezeits@ucoz.com"/>
    <s v="509-164-4521"/>
    <s v="40 4th Avenue"/>
    <s v="Spokane"/>
    <s v="Washington"/>
    <n v="99210"/>
    <s v="40 4th Avenue, Spokane, Washington 99210"/>
  </r>
  <r>
    <n v="1731"/>
    <x v="371"/>
    <n v="1515"/>
    <s v="DS305"/>
    <n v="4"/>
    <s v="DS"/>
    <s v="Drones"/>
    <s v="DTI-84 Drone"/>
    <n v="455"/>
    <n v="1820"/>
    <s v="Halimeda"/>
    <s v="Lemmanbie"/>
    <s v="hlemmanbie20@canalblog.com"/>
    <s v="602-651-4490"/>
    <s v="216 Vidon Road"/>
    <s v="Phoenix"/>
    <s v="Arizona"/>
    <n v="85005"/>
    <s v="216 Vidon Road, Phoenix, Arizona 85005"/>
  </r>
  <r>
    <n v="1732"/>
    <x v="372"/>
    <n v="1064"/>
    <s v="DS306"/>
    <n v="2"/>
    <s v="DS"/>
    <s v="Drones"/>
    <s v="DX-145 Drone"/>
    <n v="250"/>
    <n v="500"/>
    <s v="Hadleigh"/>
    <s v="Skyner"/>
    <s v="hskyner9o@arizona.edu"/>
    <s v="850-667-6136"/>
    <s v="2746 Bluejay Place"/>
    <s v="Tallahassee"/>
    <s v="Florida"/>
    <n v="32304"/>
    <s v="2746 Bluejay Place, Tallahassee, Florida 32304"/>
  </r>
  <r>
    <n v="1733"/>
    <x v="373"/>
    <n v="1208"/>
    <s v="RS702"/>
    <n v="6"/>
    <s v="RS"/>
    <s v="Robots"/>
    <s v="MICR-23K Robot"/>
    <n v="899"/>
    <n v="5394"/>
    <s v="Lemmy"/>
    <s v="Kubatsch"/>
    <s v="lkubatsch2v@tamu.edu"/>
    <s v="479-682-5609"/>
    <s v="69150 Cambridge Plaza"/>
    <s v="Fort Smith"/>
    <s v="Arkansas"/>
    <n v="72916"/>
    <s v="69150 Cambridge Plaza, Fort Smith, Arkansas 72916"/>
  </r>
  <r>
    <n v="1734"/>
    <x v="373"/>
    <n v="820"/>
    <s v="EB509"/>
    <n v="4"/>
    <s v="EB"/>
    <s v="eBooks"/>
    <s v="GPS Drones"/>
    <n v="19.989999999999998"/>
    <n v="79.959999999999994"/>
    <s v="Charlena"/>
    <s v="Mayworth"/>
    <s v="cmayworthi2@time.com"/>
    <s v="907-364-6287"/>
    <s v="463 Trailsway Crossing"/>
    <s v="Juneau"/>
    <s v="Alaska"/>
    <n v="99812"/>
    <s v="463 Trailsway Crossing, Juneau, Alaska 99812"/>
  </r>
  <r>
    <n v="1735"/>
    <x v="373"/>
    <n v="2021"/>
    <s v="RK602"/>
    <n v="3"/>
    <s v="RK"/>
    <s v="Robot Kits"/>
    <s v="BYOR-1000"/>
    <n v="189"/>
    <n v="567"/>
    <s v="Ivor"/>
    <s v="McShirrie"/>
    <s v="imcshirrie2f@squidoo.com"/>
    <s v="501-544-7221"/>
    <s v="53 Iowa Street"/>
    <s v="Hot Springs National Park"/>
    <s v="Arkansas"/>
    <n v="71914"/>
    <s v="53 Iowa Street, Hot Springs National Park, Arkansas 71914"/>
  </r>
  <r>
    <n v="1736"/>
    <x v="373"/>
    <n v="1518"/>
    <s v="EB513"/>
    <n v="4"/>
    <s v="EB"/>
    <s v="eBooks"/>
    <s v="Photograph Drones"/>
    <n v="14.99"/>
    <n v="59.96"/>
    <s v="Conrade"/>
    <s v="Allder"/>
    <s v="callderhy@oaic.gov.au"/>
    <s v="217-137-2011"/>
    <s v="48471 Shoshone Road"/>
    <s v="Springfield"/>
    <s v="Illinois"/>
    <n v="62705"/>
    <s v="48471 Shoshone Road, Springfield, Illinois 62705"/>
  </r>
  <r>
    <n v="1737"/>
    <x v="373"/>
    <n v="1315"/>
    <s v="EB508"/>
    <n v="3"/>
    <s v="EB"/>
    <s v="eBooks"/>
    <s v="Fixed Wing Drones"/>
    <n v="15.5"/>
    <n v="46.5"/>
    <s v="Christian"/>
    <s v="Kluger"/>
    <s v="cklugerlg@sfgate.com"/>
    <s v="619-694-2511"/>
    <s v="90 Springview Alley"/>
    <s v="San Diego"/>
    <s v="California"/>
    <n v="92132"/>
    <s v="90 Springview Alley, San Diego, California 92132"/>
  </r>
  <r>
    <n v="1738"/>
    <x v="373"/>
    <n v="762"/>
    <s v="TV803"/>
    <n v="3"/>
    <s v="TV"/>
    <s v="Training Videos"/>
    <s v="Cloud Computing"/>
    <n v="29.99"/>
    <n v="89.97"/>
    <s v="Bob"/>
    <s v="Chattington"/>
    <s v="bchattingtonkm@un.org"/>
    <s v="661-289-2097"/>
    <s v="44 Lakewood Gardens Plaza"/>
    <s v="Lancaster"/>
    <s v="California"/>
    <n v="93584"/>
    <s v="44 Lakewood Gardens Plaza, Lancaster, California 93584"/>
  </r>
  <r>
    <n v="1739"/>
    <x v="373"/>
    <n v="2094"/>
    <s v="DS303"/>
    <n v="6"/>
    <s v="DS"/>
    <s v="Drones"/>
    <s v="DTD-7000 Drone"/>
    <n v="450"/>
    <n v="2700"/>
    <s v="Roi"/>
    <s v="Marchand"/>
    <s v="rmarchandhj@google.ru"/>
    <s v="970-826-7483"/>
    <s v="46653 Lunder Circle"/>
    <s v="Greeley"/>
    <s v="Colorado"/>
    <n v="80638"/>
    <s v="46653 Lunder Circle, Greeley, Colorado 80638"/>
  </r>
  <r>
    <n v="1740"/>
    <x v="374"/>
    <n v="1037"/>
    <s v="TV809"/>
    <n v="4"/>
    <s v="TV"/>
    <s v="Training Videos"/>
    <s v="Understanding 3D Printing"/>
    <n v="42.99"/>
    <n v="171.96"/>
    <s v="Arlinda"/>
    <s v="Hegge"/>
    <s v="aheggeg1@yellowpages.com"/>
    <s v="614-912-8880"/>
    <s v="15120 Pine View Way"/>
    <s v="Columbus"/>
    <s v="Ohio"/>
    <n v="43204"/>
    <s v="15120 Pine View Way, Columbus, Ohio 43204"/>
  </r>
  <r>
    <n v="1741"/>
    <x v="374"/>
    <n v="1939"/>
    <s v="RS702"/>
    <n v="5"/>
    <s v="RS"/>
    <s v="Robots"/>
    <s v="MICR-23K Robot"/>
    <n v="899"/>
    <n v="4495"/>
    <s v="Debby"/>
    <s v="McCourtie"/>
    <s v="dmccourtie4s@vistaprint.com"/>
    <s v="415-548-8883"/>
    <s v="3877 Debra Crossing"/>
    <s v="San Rafael"/>
    <s v="California"/>
    <n v="94913"/>
    <s v="3877 Debra Crossing, San Rafael, California 94913"/>
  </r>
  <r>
    <n v="1742"/>
    <x v="374"/>
    <n v="263"/>
    <s v="TV806"/>
    <n v="4"/>
    <s v="TV"/>
    <s v="Training Videos"/>
    <s v="Mapping with Drones"/>
    <n v="49"/>
    <n v="196"/>
    <s v="Mariquilla"/>
    <s v="Stovin"/>
    <s v="mstovin3z@indiegogo.com"/>
    <s v="832-585-5166"/>
    <s v="562 Sutherland Plaza"/>
    <s v="Houston"/>
    <s v="Texas"/>
    <n v="77266"/>
    <s v="562 Sutherland Plaza, Houston, Texas 77266"/>
  </r>
  <r>
    <n v="1743"/>
    <x v="374"/>
    <n v="1796"/>
    <s v="RS707"/>
    <n v="3"/>
    <s v="RS"/>
    <s v="Robots"/>
    <s v="RXW-9807 Robot"/>
    <n v="599"/>
    <n v="1797"/>
    <s v="Judah"/>
    <s v="Redwin"/>
    <s v="jredwin34@joomla.org"/>
    <s v="573-587-7548"/>
    <s v="707 Golf View Junction"/>
    <s v="Columbia"/>
    <s v="Missouri"/>
    <n v="65218"/>
    <s v="707 Golf View Junction, Columbia, Missouri 65218"/>
  </r>
  <r>
    <n v="1744"/>
    <x v="374"/>
    <n v="700"/>
    <s v="RK606"/>
    <n v="5"/>
    <s v="RK"/>
    <s v="Robot Kits"/>
    <s v="BYOR-3535"/>
    <n v="225"/>
    <n v="1125"/>
    <s v="Roobbie"/>
    <s v="Dermot"/>
    <s v="rdermotm7@spotify.com"/>
    <s v="202-245-2944"/>
    <s v="5977 Bunker Hill Crossing"/>
    <s v="Washington"/>
    <s v="District of Columbia"/>
    <n v="20029"/>
    <s v="5977 Bunker Hill Crossing, Washington, District of Columbia 20029"/>
  </r>
  <r>
    <n v="1745"/>
    <x v="375"/>
    <n v="594"/>
    <s v="BP107"/>
    <n v="5"/>
    <s v="BP"/>
    <s v="Blueprints"/>
    <s v="Ladybug Robot Blueprint"/>
    <n v="12"/>
    <n v="60"/>
    <s v="Orelia"/>
    <s v="Diter"/>
    <s v="oditernu@shutterfly.com"/>
    <s v="850-433-6173"/>
    <s v="48 Farwell Crossing"/>
    <s v="Tallahassee"/>
    <s v="Florida"/>
    <n v="32309"/>
    <s v="48 Farwell Crossing, Tallahassee, Florida 32309"/>
  </r>
  <r>
    <n v="1746"/>
    <x v="375"/>
    <n v="831"/>
    <s v="TV808"/>
    <n v="5"/>
    <s v="TV"/>
    <s v="Training Videos"/>
    <s v="Robotic Essentials"/>
    <n v="34.99"/>
    <n v="174.95000000000002"/>
    <s v="Merilee"/>
    <s v="Denis"/>
    <s v="mdeniscc@angelfire.com"/>
    <s v="334-558-7800"/>
    <s v="4064 2nd Terrace"/>
    <s v="Montgomery"/>
    <s v="Alabama"/>
    <n v="36125"/>
    <s v="4064 2nd Terrace, Montgomery, Alabama 36125"/>
  </r>
  <r>
    <n v="1747"/>
    <x v="375"/>
    <n v="411"/>
    <s v="BP102"/>
    <n v="3"/>
    <s v="BP"/>
    <s v="Blueprints"/>
    <s v="Bsquare Robot Blueprint"/>
    <n v="8.99"/>
    <n v="26.97"/>
    <s v="Torrin"/>
    <s v="West"/>
    <s v="twest8o@friendfeed.com"/>
    <s v="251-259-1682"/>
    <s v="127 Oak Park"/>
    <s v="Mobile"/>
    <s v="Alabama"/>
    <n v="36605"/>
    <s v="127 Oak Park, Mobile, Alabama 36605"/>
  </r>
  <r>
    <n v="1748"/>
    <x v="375"/>
    <n v="1534"/>
    <s v="BP106"/>
    <n v="3"/>
    <s v="BP"/>
    <s v="Blueprints"/>
    <s v="Hexacopter Drone Blueprint"/>
    <n v="8.99"/>
    <n v="26.97"/>
    <s v="Doro"/>
    <s v="Elnor"/>
    <s v="delnorm2@earthlink.net"/>
    <s v="309-295-3583"/>
    <s v="96 Dovetail Court"/>
    <s v="Peoria"/>
    <s v="Illinois"/>
    <n v="61605"/>
    <s v="96 Dovetail Court, Peoria, Illinois 61605"/>
  </r>
  <r>
    <n v="1749"/>
    <x v="375"/>
    <n v="322"/>
    <s v="RK607"/>
    <n v="5"/>
    <s v="RK"/>
    <s v="Robot Kits"/>
    <s v="BYOR-4005"/>
    <n v="245"/>
    <n v="1225"/>
    <s v="Cristian"/>
    <s v="Barker"/>
    <s v="cbarker7t@clickbank.net"/>
    <s v="727-277-3163"/>
    <s v="39076 Declaration Parkway"/>
    <s v="Saint Petersburg"/>
    <s v="Florida"/>
    <n v="33705"/>
    <s v="39076 Declaration Parkway, Saint Petersburg, Florida 33705"/>
  </r>
  <r>
    <n v="1750"/>
    <x v="375"/>
    <n v="1005"/>
    <s v="EB508"/>
    <n v="4"/>
    <s v="EB"/>
    <s v="eBooks"/>
    <s v="Fixed Wing Drones"/>
    <n v="15.5"/>
    <n v="62"/>
    <s v="Pearl"/>
    <s v="Rollason"/>
    <s v="prollasoneg@washingtonpost.com"/>
    <s v="661-511-3688"/>
    <s v="38289 Everett Crossing"/>
    <s v="Lancaster"/>
    <s v="California"/>
    <n v="93584"/>
    <s v="38289 Everett Crossing, Lancaster, California 93584"/>
  </r>
  <r>
    <n v="1751"/>
    <x v="375"/>
    <n v="291"/>
    <s v="EB506"/>
    <n v="3"/>
    <s v="EB"/>
    <s v="eBooks"/>
    <s v="Delta Robots"/>
    <n v="16.989999999999998"/>
    <n v="50.97"/>
    <s v="Kahaleel"/>
    <s v="Prium"/>
    <s v="kpriumd9@clickbank.net"/>
    <s v="757-205-1455"/>
    <s v="9295 Ridge Oak Parkway"/>
    <s v="Norfolk"/>
    <s v="Virginia"/>
    <n v="23509"/>
    <s v="9295 Ridge Oak Parkway, Norfolk, Virginia 23509"/>
  </r>
  <r>
    <n v="1752"/>
    <x v="375"/>
    <n v="2081"/>
    <s v="BP110"/>
    <n v="5"/>
    <s v="BP"/>
    <s v="Blueprints"/>
    <s v="Sleepy Eye Blueprint"/>
    <n v="11.99"/>
    <n v="59.95"/>
    <s v="Brigham"/>
    <s v="Lampkin"/>
    <s v="blampkinw@ihg.com"/>
    <s v="858-289-4089"/>
    <s v="74 Oneill Point"/>
    <s v="San Diego"/>
    <s v="California"/>
    <n v="92110"/>
    <s v="74 Oneill Point, San Diego, California 92110"/>
  </r>
  <r>
    <n v="1753"/>
    <x v="376"/>
    <n v="2108"/>
    <s v="EB513"/>
    <n v="6"/>
    <s v="EB"/>
    <s v="eBooks"/>
    <s v="Photograph Drones"/>
    <n v="14.99"/>
    <n v="89.94"/>
    <s v="Morganica"/>
    <s v="Abelwhite"/>
    <s v="mabelwhitecs@yahoo.com"/>
    <s v="772-664-3833"/>
    <s v="33 Amoth Terrace"/>
    <s v="Vero Beach"/>
    <s v="Florida"/>
    <n v="32964"/>
    <s v="33 Amoth Terrace, Vero Beach, Florida 32964"/>
  </r>
  <r>
    <n v="1754"/>
    <x v="376"/>
    <n v="1606"/>
    <s v="EB501"/>
    <n v="4"/>
    <s v="EB"/>
    <s v="eBooks"/>
    <s v="Articulated Robots"/>
    <n v="23.99"/>
    <n v="95.96"/>
    <s v="Sybyl"/>
    <s v="Bulled"/>
    <s v="sbulled7p@hibu.com"/>
    <s v="626-169-5184"/>
    <s v="8089 Moland Lane"/>
    <s v="Pasadena"/>
    <s v="California"/>
    <n v="91103"/>
    <s v="8089 Moland Lane, Pasadena, California 91103"/>
  </r>
  <r>
    <n v="1755"/>
    <x v="376"/>
    <n v="1564"/>
    <s v="BP101"/>
    <n v="2"/>
    <s v="BP"/>
    <s v="Blueprints"/>
    <s v="All Eyes Drone Blueprint"/>
    <n v="9.99"/>
    <n v="19.98"/>
    <s v="Brig"/>
    <s v="Rapper"/>
    <s v="brapperl4@va.gov"/>
    <s v="716-927-1414"/>
    <s v="48 Kipling Hill"/>
    <s v="Buffalo"/>
    <s v="New York"/>
    <n v="14276"/>
    <s v="48 Kipling Hill, Buffalo, New York 14276"/>
  </r>
  <r>
    <n v="1756"/>
    <x v="376"/>
    <n v="619"/>
    <s v="BP101"/>
    <n v="2"/>
    <s v="BP"/>
    <s v="Blueprints"/>
    <s v="All Eyes Drone Blueprint"/>
    <n v="9.99"/>
    <n v="19.98"/>
    <s v="Sharyl"/>
    <s v="Brando"/>
    <s v="sbrando88@cpanel.net"/>
    <s v="619-235-3930"/>
    <s v="9007 Myrtle Center"/>
    <s v="San Diego"/>
    <s v="California"/>
    <n v="92170"/>
    <s v="9007 Myrtle Center, San Diego, California 92170"/>
  </r>
  <r>
    <n v="1757"/>
    <x v="376"/>
    <n v="2058"/>
    <s v="DS302"/>
    <n v="2"/>
    <s v="DS"/>
    <s v="Drones"/>
    <s v="DC-304 Drone"/>
    <n v="395"/>
    <n v="790"/>
    <s v="Iorgos"/>
    <s v="Dureden"/>
    <s v="iduredengd@github.com"/>
    <s v="724-384-2041"/>
    <s v="81352 Talisman Trail"/>
    <s v="Pittsburgh"/>
    <s v="Pennsylvania"/>
    <n v="15235"/>
    <s v="81352 Talisman Trail, Pittsburgh, Pennsylvania 15235"/>
  </r>
  <r>
    <n v="1758"/>
    <x v="377"/>
    <n v="923"/>
    <s v="BP101"/>
    <n v="1"/>
    <s v="BP"/>
    <s v="Blueprints"/>
    <s v="All Eyes Drone Blueprint"/>
    <n v="9.99"/>
    <n v="9.99"/>
    <s v="Free"/>
    <s v="Kolodziejski"/>
    <s v="fkolodziejskie@about.com"/>
    <s v="773-539-8197"/>
    <s v="786 Sachtjen Street"/>
    <s v="Chicago"/>
    <s v="Illinois"/>
    <n v="60657"/>
    <s v="786 Sachtjen Street, Chicago, Illinois 60657"/>
  </r>
  <r>
    <n v="1759"/>
    <x v="377"/>
    <n v="523"/>
    <s v="TV802"/>
    <n v="4"/>
    <s v="TV"/>
    <s v="Training Videos"/>
    <s v="AI for Educators"/>
    <n v="49.95"/>
    <n v="199.8"/>
    <s v="Janaye"/>
    <s v="Liddle"/>
    <s v="jliddleiv@skype.com"/>
    <s v="859-919-2069"/>
    <s v="1260 Porter Center"/>
    <s v="Lexington"/>
    <s v="Kentucky"/>
    <n v="40586"/>
    <s v="1260 Porter Center, Lexington, Kentucky 40586"/>
  </r>
  <r>
    <n v="1760"/>
    <x v="377"/>
    <n v="1548"/>
    <s v="RK604"/>
    <n v="5"/>
    <s v="RK"/>
    <s v="Robot Kits"/>
    <s v="BYOR-2640S"/>
    <n v="189"/>
    <n v="945"/>
    <s v="Jayson"/>
    <s v="By"/>
    <s v="jby72@ow.ly"/>
    <s v="518-744-9979"/>
    <s v="4511 Lighthouse Bay Plaza"/>
    <s v="Albany"/>
    <s v="New York"/>
    <n v="12237"/>
    <s v="4511 Lighthouse Bay Plaza, Albany, New York 12237"/>
  </r>
  <r>
    <n v="1761"/>
    <x v="377"/>
    <n v="2028"/>
    <s v="DK201"/>
    <n v="5"/>
    <s v="DK"/>
    <s v="Drone Kits"/>
    <s v="BYOD-100"/>
    <n v="54"/>
    <n v="270"/>
    <s v="Alvie"/>
    <s v="Gawthrope"/>
    <s v="agawthrope1v@intel.com"/>
    <s v="904-828-4535"/>
    <s v="6314 4th Drive"/>
    <s v="Jacksonville"/>
    <s v="Florida"/>
    <n v="32255"/>
    <s v="6314 4th Drive, Jacksonville, Florida 32255"/>
  </r>
  <r>
    <n v="1762"/>
    <x v="377"/>
    <n v="1342"/>
    <s v="BP104"/>
    <n v="5"/>
    <s v="BP"/>
    <s v="Blueprints"/>
    <s v="Cat Robot Blueprint"/>
    <n v="4.99"/>
    <n v="24.950000000000003"/>
    <s v="Far"/>
    <s v="Pow"/>
    <s v="fpow1y@mlb.com"/>
    <s v="662-736-1064"/>
    <s v="44 Portage Place"/>
    <s v="Columbus"/>
    <s v="Mississippi"/>
    <n v="39705"/>
    <s v="44 Portage Place, Columbus, Mississippi 39705"/>
  </r>
  <r>
    <n v="1763"/>
    <x v="378"/>
    <n v="1902"/>
    <s v="EB502"/>
    <n v="4"/>
    <s v="EB"/>
    <s v="eBooks"/>
    <s v="Building Your First Robot"/>
    <n v="24.95"/>
    <n v="99.8"/>
    <s v="Corey"/>
    <s v="McIlwreath"/>
    <s v="cmcilwreathl2@youku.com"/>
    <s v="801-797-4369"/>
    <s v="884 Warner Lane"/>
    <s v="Salt Lake City"/>
    <s v="Utah"/>
    <n v="84120"/>
    <s v="884 Warner Lane, Salt Lake City, Utah 84120"/>
  </r>
  <r>
    <n v="1764"/>
    <x v="378"/>
    <n v="1052"/>
    <s v="EB514"/>
    <n v="2"/>
    <s v="EB"/>
    <s v="eBooks"/>
    <s v="Polar Robots"/>
    <n v="23.99"/>
    <n v="47.98"/>
    <s v="Row"/>
    <s v="Hebner"/>
    <s v="rhebner7v@hugedomains.com"/>
    <s v="714-296-4939"/>
    <s v="91 Ilene Pass"/>
    <s v="Irvine"/>
    <s v="California"/>
    <n v="92717"/>
    <s v="91 Ilene Pass, Irvine, California 92717"/>
  </r>
  <r>
    <n v="1765"/>
    <x v="378"/>
    <n v="139"/>
    <s v="TV804"/>
    <n v="1"/>
    <s v="TV"/>
    <s v="Training Videos"/>
    <s v="Drone Video Techniques"/>
    <n v="37.99"/>
    <n v="37.99"/>
    <s v="Ebony"/>
    <s v="Roelofs"/>
    <s v="eroelofsl6@trellian.com"/>
    <s v="317-522-5510"/>
    <s v="1332 Gina Hill"/>
    <s v="Indianapolis"/>
    <s v="Indiana"/>
    <n v="46247"/>
    <s v="1332 Gina Hill, Indianapolis, Indiana 46247"/>
  </r>
  <r>
    <n v="1766"/>
    <x v="378"/>
    <n v="463"/>
    <s v="BP106"/>
    <n v="4"/>
    <s v="BP"/>
    <s v="Blueprints"/>
    <s v="Hexacopter Drone Blueprint"/>
    <n v="8.99"/>
    <n v="35.96"/>
    <s v="Idell"/>
    <s v="Dyson"/>
    <s v="idyson1n@toplist.cz"/>
    <s v="972-775-4027"/>
    <s v="7660 Doe Crossing Avenue"/>
    <s v="Plano"/>
    <s v="Texas"/>
    <n v="75074"/>
    <s v="7660 Doe Crossing Avenue, Plano, Texas 75074"/>
  </r>
  <r>
    <n v="1767"/>
    <x v="378"/>
    <n v="2045"/>
    <s v="DK203"/>
    <n v="1"/>
    <s v="DK"/>
    <s v="Drone Kits"/>
    <s v="BYOD-220"/>
    <n v="69"/>
    <n v="69"/>
    <s v="Pavlov"/>
    <s v="Jermey"/>
    <s v="pjermeyqp@hugedomains.com"/>
    <s v="505-649-2438"/>
    <s v="60 Fisk Crossing"/>
    <s v="Santa Fe"/>
    <s v="New Mexico"/>
    <n v="87592"/>
    <s v="60 Fisk Crossing, Santa Fe, New Mexico 87592"/>
  </r>
  <r>
    <n v="1768"/>
    <x v="378"/>
    <n v="521"/>
    <s v="RS707"/>
    <n v="1"/>
    <s v="RS"/>
    <s v="Robots"/>
    <s v="RXW-9807 Robot"/>
    <n v="599"/>
    <n v="599"/>
    <s v="Quint"/>
    <s v="Rozalski"/>
    <s v="qrozalskip7@diigo.com"/>
    <s v="304-258-9637"/>
    <s v="10626 Gulseth Point"/>
    <s v="Morgantown"/>
    <s v="West Virginia"/>
    <n v="26505"/>
    <s v="10626 Gulseth Point, Morgantown, West Virginia 26505"/>
  </r>
  <r>
    <n v="1769"/>
    <x v="378"/>
    <n v="758"/>
    <s v="DK204"/>
    <n v="6"/>
    <s v="DK"/>
    <s v="Drone Kits"/>
    <s v="BYOD-300"/>
    <n v="89"/>
    <n v="534"/>
    <s v="Fraser"/>
    <s v="Wardroper"/>
    <s v="fwardroperhw@domainmarket.com"/>
    <s v="951-835-8186"/>
    <s v="522 Rowland Trail"/>
    <s v="Riverside"/>
    <s v="California"/>
    <n v="92513"/>
    <s v="522 Rowland Trail, Riverside, California 92513"/>
  </r>
  <r>
    <n v="1770"/>
    <x v="379"/>
    <n v="1604"/>
    <s v="BP110"/>
    <n v="1"/>
    <s v="BP"/>
    <s v="Blueprints"/>
    <s v="Sleepy Eye Blueprint"/>
    <n v="11.99"/>
    <n v="11.99"/>
    <s v="Dulsea"/>
    <s v="Hothersall"/>
    <s v="dhothersallp6@dell.com"/>
    <s v="405-486-6545"/>
    <s v="2624 Tomscot Junction"/>
    <s v="Oklahoma City"/>
    <s v="Oklahoma"/>
    <n v="73152"/>
    <s v="2624 Tomscot Junction, Oklahoma City, Oklahoma 73152"/>
  </r>
  <r>
    <n v="1771"/>
    <x v="379"/>
    <n v="865"/>
    <s v="TV801"/>
    <n v="5"/>
    <s v="TV"/>
    <s v="Training Videos"/>
    <s v="Aerial Security"/>
    <n v="36.99"/>
    <n v="184.95000000000002"/>
    <s v="Carlie"/>
    <s v="Stedman"/>
    <s v="cstedmanby@prnewswire.com"/>
    <s v="916-941-5428"/>
    <s v="795 Artisan Lane"/>
    <s v="Sacramento"/>
    <s v="California"/>
    <n v="94273"/>
    <s v="795 Artisan Lane, Sacramento, California 94273"/>
  </r>
  <r>
    <n v="1772"/>
    <x v="379"/>
    <n v="2104"/>
    <s v="EB506"/>
    <n v="6"/>
    <s v="EB"/>
    <s v="eBooks"/>
    <s v="Delta Robots"/>
    <n v="16.989999999999998"/>
    <n v="101.94"/>
    <s v="Earlie"/>
    <s v="Mergue"/>
    <s v="emergue9q@nhs.uk"/>
    <s v="336-581-3838"/>
    <s v="4881 Schurz Street"/>
    <s v="Greensboro"/>
    <s v="North Carolina"/>
    <n v="27499"/>
    <s v="4881 Schurz Street, Greensboro, North Carolina 27499"/>
  </r>
  <r>
    <n v="1773"/>
    <x v="379"/>
    <n v="213"/>
    <s v="RK605"/>
    <n v="3"/>
    <s v="RK"/>
    <s v="Robot Kits"/>
    <s v="BYOR-3000"/>
    <n v="214"/>
    <n v="642"/>
    <s v="Isidor"/>
    <s v="Asman"/>
    <s v="iasman6a@wired.com"/>
    <s v="626-899-0980"/>
    <s v="5544 Cherokee Terrace"/>
    <s v="Pasadena"/>
    <s v="California"/>
    <n v="91125"/>
    <s v="5544 Cherokee Terrace, Pasadena, California 91125"/>
  </r>
  <r>
    <n v="1774"/>
    <x v="379"/>
    <n v="1860"/>
    <s v="TV813"/>
    <n v="3"/>
    <s v="TV"/>
    <s v="Training Videos"/>
    <s v="Virtual Reality Basics"/>
    <n v="29.99"/>
    <n v="89.97"/>
    <s v="Lucien"/>
    <s v="Wakeford"/>
    <s v="lwakeforda@reuters.com"/>
    <s v="864-788-1380"/>
    <s v="84 Rockefeller Plaza"/>
    <s v="Greenville"/>
    <s v="South Carolina"/>
    <n v="29615"/>
    <s v="84 Rockefeller Plaza, Greenville, South Carolina 29615"/>
  </r>
  <r>
    <n v="1775"/>
    <x v="379"/>
    <n v="1884"/>
    <s v="RS705"/>
    <n v="3"/>
    <s v="RS"/>
    <s v="Robots"/>
    <s v="RQTE-554 Robot"/>
    <n v="684"/>
    <n v="2052"/>
    <s v="Astrix"/>
    <s v="Fanning"/>
    <s v="afanning12@dmoz.org"/>
    <s v="817-897-1530"/>
    <s v="22 Garrison Hill"/>
    <s v="Arlington"/>
    <s v="Texas"/>
    <n v="76004"/>
    <s v="22 Garrison Hill, Arlington, Texas 76004"/>
  </r>
  <r>
    <n v="1776"/>
    <x v="380"/>
    <n v="2047"/>
    <s v="RS704"/>
    <n v="3"/>
    <s v="RS"/>
    <s v="Robots"/>
    <s v="RLK-9920 Robot"/>
    <n v="699"/>
    <n v="2097"/>
    <s v="Eddie"/>
    <s v="Kennaway"/>
    <s v="ekennaway61@gnu.org"/>
    <s v="786-420-2319"/>
    <s v="38089 Stephen Circle"/>
    <s v="Miami"/>
    <s v="Florida"/>
    <n v="33164"/>
    <s v="38089 Stephen Circle, Miami, Florida 33164"/>
  </r>
  <r>
    <n v="1777"/>
    <x v="380"/>
    <n v="16"/>
    <s v="DS301"/>
    <n v="2"/>
    <s v="DS"/>
    <s v="Drones"/>
    <s v="DA-SA702 Drone"/>
    <n v="399"/>
    <n v="798"/>
    <s v="Annelise"/>
    <s v="Genders"/>
    <s v="agenders72@virginia.edu"/>
    <s v="240-191-9933"/>
    <s v="9379 Dottie Center"/>
    <s v="Silver Spring"/>
    <s v="Maryland"/>
    <n v="20918"/>
    <s v="9379 Dottie Center, Silver Spring, Maryland 20918"/>
  </r>
  <r>
    <n v="1778"/>
    <x v="380"/>
    <n v="1407"/>
    <s v="TV813"/>
    <n v="2"/>
    <s v="TV"/>
    <s v="Training Videos"/>
    <s v="Virtual Reality Basics"/>
    <n v="29.99"/>
    <n v="59.98"/>
    <s v="Kati"/>
    <s v="Genery"/>
    <s v="kgeneryda@howstuffworks.com"/>
    <s v="502-735-1253"/>
    <s v="532 Mallory Drive"/>
    <s v="Louisville"/>
    <s v="Kentucky"/>
    <n v="40225"/>
    <s v="532 Mallory Drive, Louisville, Kentucky 40225"/>
  </r>
  <r>
    <n v="1779"/>
    <x v="380"/>
    <n v="402"/>
    <s v="RK607"/>
    <n v="2"/>
    <s v="RK"/>
    <s v="Robot Kits"/>
    <s v="BYOR-4005"/>
    <n v="245"/>
    <n v="490"/>
    <s v="Kennith"/>
    <s v="McCulley"/>
    <s v="kmcculleykh@boston.com"/>
    <s v="601-460-4144"/>
    <s v="76061 Bunker Hill Way"/>
    <s v="Jackson"/>
    <s v="Mississippi"/>
    <n v="39210"/>
    <s v="76061 Bunker Hill Way, Jackson, Mississippi 39210"/>
  </r>
  <r>
    <n v="1780"/>
    <x v="380"/>
    <n v="1917"/>
    <s v="DS307"/>
    <n v="2"/>
    <s v="DS"/>
    <s v="Drones"/>
    <s v="MICR-564K Drone"/>
    <n v="499"/>
    <n v="998"/>
    <s v="Alis"/>
    <s v="Merlin"/>
    <s v="amerlindg@google.es"/>
    <s v="520-753-9555"/>
    <s v="2356 Mitchell Drive"/>
    <s v="Tucson"/>
    <s v="Arizona"/>
    <n v="85748"/>
    <s v="2356 Mitchell Drive, Tucson, Arizona 85748"/>
  </r>
  <r>
    <n v="1781"/>
    <x v="381"/>
    <n v="234"/>
    <s v="DK202"/>
    <n v="4"/>
    <s v="DK"/>
    <s v="Drone Kits"/>
    <s v="BYOD-200"/>
    <n v="58.95"/>
    <n v="235.8"/>
    <s v="Kaspar"/>
    <s v="Tipple"/>
    <s v="ktipplekm@chicagotribune.com"/>
    <s v="313-487-7766"/>
    <s v="61190 Doe Crossing Court"/>
    <s v="Detroit"/>
    <s v="Michigan"/>
    <n v="48217"/>
    <s v="61190 Doe Crossing Court, Detroit, Michigan 48217"/>
  </r>
  <r>
    <n v="1782"/>
    <x v="381"/>
    <n v="160"/>
    <s v="DS304"/>
    <n v="5"/>
    <s v="DS"/>
    <s v="Drones"/>
    <s v="DTE-QFN20 Drone"/>
    <n v="250"/>
    <n v="1250"/>
    <s v="Delcine"/>
    <s v="Giffard"/>
    <s v="dgiffard72@aboutads.info"/>
    <s v="315-900-9170"/>
    <s v="50972 Prairie Rose Park"/>
    <s v="Syracuse"/>
    <s v="New York"/>
    <n v="13210"/>
    <s v="50972 Prairie Rose Park, Syracuse, New York 13210"/>
  </r>
  <r>
    <n v="1783"/>
    <x v="381"/>
    <n v="1425"/>
    <s v="TV807"/>
    <n v="2"/>
    <s v="TV"/>
    <s v="Training Videos"/>
    <s v="Open Source Code"/>
    <n v="32.950000000000003"/>
    <n v="65.900000000000006"/>
    <s v="Amerigo"/>
    <s v="Reck"/>
    <s v="areckkc@blogspot.com"/>
    <s v="619-758-5441"/>
    <s v="583 Glendale Hill"/>
    <s v="San Diego"/>
    <s v="California"/>
    <n v="92145"/>
    <s v="583 Glendale Hill, San Diego, California 92145"/>
  </r>
  <r>
    <n v="1784"/>
    <x v="381"/>
    <n v="1716"/>
    <s v="DK205"/>
    <n v="6"/>
    <s v="DK"/>
    <s v="Drone Kits"/>
    <s v="BYOD-350"/>
    <n v="89.95"/>
    <n v="539.70000000000005"/>
    <s v="Vernon"/>
    <s v="de Almeida"/>
    <s v="vde2y@sciencedirect.com"/>
    <s v="215-340-0023"/>
    <s v="22 Atwood Terrace"/>
    <s v="Philadelphia"/>
    <s v="Pennsylvania"/>
    <n v="19131"/>
    <s v="22 Atwood Terrace, Philadelphia, Pennsylvania 19131"/>
  </r>
  <r>
    <n v="1785"/>
    <x v="382"/>
    <n v="1859"/>
    <s v="TV811"/>
    <n v="3"/>
    <s v="TV"/>
    <s v="Training Videos"/>
    <s v="Understanding Drone Regulations"/>
    <n v="27.5"/>
    <n v="82.5"/>
    <s v="Bastien"/>
    <s v="Di Boldi"/>
    <s v="bdi6g@aol.com"/>
    <s v="951-107-0693"/>
    <s v="8642 Sutteridge Drive"/>
    <s v="San Bernardino"/>
    <s v="California"/>
    <n v="92410"/>
    <s v="8642 Sutteridge Drive, San Bernardino, California 92410"/>
  </r>
  <r>
    <n v="1786"/>
    <x v="383"/>
    <n v="708"/>
    <s v="TV807"/>
    <n v="1"/>
    <s v="TV"/>
    <s v="Training Videos"/>
    <s v="Open Source Code"/>
    <n v="32.950000000000003"/>
    <n v="32.950000000000003"/>
    <s v="Worth"/>
    <s v="Fideler"/>
    <s v="wfidelerfc@elpais.com"/>
    <s v="601-525-9532"/>
    <s v="2158 Eastlawn Way"/>
    <s v="Meridian"/>
    <s v="Mississippi"/>
    <n v="39305"/>
    <s v="2158 Eastlawn Way, Meridian, Mississippi 39305"/>
  </r>
  <r>
    <n v="1787"/>
    <x v="383"/>
    <n v="411"/>
    <s v="EB519"/>
    <n v="1"/>
    <s v="EB"/>
    <s v="eBooks"/>
    <s v="Spherical Robots"/>
    <n v="16.75"/>
    <n v="16.75"/>
    <s v="Torrin"/>
    <s v="West"/>
    <s v="twest8o@friendfeed.com"/>
    <s v="251-259-1682"/>
    <s v="127 Oak Park"/>
    <s v="Mobile"/>
    <s v="Alabama"/>
    <n v="36605"/>
    <s v="127 Oak Park, Mobile, Alabama 36605"/>
  </r>
  <r>
    <n v="1788"/>
    <x v="383"/>
    <n v="35"/>
    <s v="TV802"/>
    <n v="6"/>
    <s v="TV"/>
    <s v="Training Videos"/>
    <s v="AI for Educators"/>
    <n v="49.95"/>
    <n v="299.70000000000005"/>
    <s v="Izaak"/>
    <s v="Belfelt"/>
    <s v="ibelfelteo@dedecms.com"/>
    <s v="773-972-6546"/>
    <s v="2232 Banding Terrace"/>
    <s v="Chicago"/>
    <s v="Illinois"/>
    <n v="60630"/>
    <s v="2232 Banding Terrace, Chicago, Illinois 60630"/>
  </r>
  <r>
    <n v="1789"/>
    <x v="383"/>
    <n v="98"/>
    <s v="EB505"/>
    <n v="3"/>
    <s v="EB"/>
    <s v="eBooks"/>
    <s v="Delivery Drones"/>
    <n v="14.99"/>
    <n v="44.97"/>
    <s v="Anson"/>
    <s v="Anfusso"/>
    <s v="aanfussojg@t-online.de"/>
    <s v="319-871-1923"/>
    <s v="36 Tennessee Drive"/>
    <s v="Cedar Rapids"/>
    <s v="Iowa"/>
    <n v="52410"/>
    <s v="36 Tennessee Drive, Cedar Rapids, Iowa 52410"/>
  </r>
  <r>
    <n v="1790"/>
    <x v="384"/>
    <n v="1821"/>
    <s v="EB507"/>
    <n v="4"/>
    <s v="EB"/>
    <s v="eBooks"/>
    <s v="Drone Building Essentials"/>
    <n v="13.99"/>
    <n v="55.96"/>
    <s v="Cristabel"/>
    <s v="Staig"/>
    <s v="cstaigrp@wordpress.org"/>
    <s v="603-690-9220"/>
    <s v="7553 Fieldstone Drive"/>
    <s v="Manchester"/>
    <s v="New Hampshire"/>
    <n v="3105"/>
    <s v="7553 Fieldstone Drive, Manchester, New Hampshire 3105"/>
  </r>
  <r>
    <n v="1791"/>
    <x v="384"/>
    <n v="401"/>
    <s v="TV806"/>
    <n v="3"/>
    <s v="TV"/>
    <s v="Training Videos"/>
    <s v="Mapping with Drones"/>
    <n v="49"/>
    <n v="147"/>
    <s v="Kiri"/>
    <s v="MacTeague"/>
    <s v="kmacteaguec4@uiuc.edu"/>
    <s v="832-779-7828"/>
    <s v="40 Hooker Avenue"/>
    <s v="Houston"/>
    <s v="Texas"/>
    <n v="77055"/>
    <s v="40 Hooker Avenue, Houston, Texas 77055"/>
  </r>
  <r>
    <n v="1792"/>
    <x v="384"/>
    <n v="154"/>
    <s v="DK206"/>
    <n v="4"/>
    <s v="DK"/>
    <s v="Drone Kits"/>
    <s v="BYOD-400"/>
    <n v="119"/>
    <n v="476"/>
    <s v="Frank"/>
    <s v="Martini"/>
    <s v="fmartinil2@ucoz.ru"/>
    <s v="773-893-7290"/>
    <s v="102 Memorial Hill"/>
    <s v="Chicago"/>
    <s v="Illinois"/>
    <n v="60619"/>
    <s v="102 Memorial Hill, Chicago, Illinois 60619"/>
  </r>
  <r>
    <n v="1793"/>
    <x v="384"/>
    <n v="1767"/>
    <s v="EB521"/>
    <n v="6"/>
    <s v="EB"/>
    <s v="eBooks"/>
    <s v="Understanding Artificial Intelligence"/>
    <n v="19.5"/>
    <n v="117"/>
    <s v="Chick"/>
    <s v="McGrath"/>
    <s v="cmcgrathn8@aol.com"/>
    <s v="225-414-3073"/>
    <s v="74 Granby Lane"/>
    <s v="Baton Rouge"/>
    <s v="Louisiana"/>
    <n v="70815"/>
    <s v="74 Granby Lane, Baton Rouge, Louisiana 70815"/>
  </r>
  <r>
    <n v="1794"/>
    <x v="384"/>
    <n v="320"/>
    <s v="EB512"/>
    <n v="3"/>
    <s v="EB"/>
    <s v="eBooks"/>
    <s v="Multi Rotor Drones"/>
    <n v="24.95"/>
    <n v="74.849999999999994"/>
    <s v="Deck"/>
    <s v="Riccardini"/>
    <s v="driccardinijb@eventbrite.com"/>
    <s v="217-349-0823"/>
    <s v="731 Waubesa Plaza"/>
    <s v="Decatur"/>
    <s v="Illinois"/>
    <n v="62525"/>
    <s v="731 Waubesa Plaza, Decatur, Illinois 62525"/>
  </r>
  <r>
    <n v="1795"/>
    <x v="384"/>
    <n v="1672"/>
    <s v="EB501"/>
    <n v="5"/>
    <s v="EB"/>
    <s v="eBooks"/>
    <s v="Articulated Robots"/>
    <n v="23.99"/>
    <n v="119.94999999999999"/>
    <s v="Giusto"/>
    <s v="Dykes"/>
    <s v="gdykes98@prlog.org"/>
    <s v="603-174-7434"/>
    <s v="24 Orin Court"/>
    <s v="Portsmouth"/>
    <s v="New Hampshire"/>
    <n v="3804"/>
    <s v="24 Orin Court, Portsmouth, New Hampshire 3804"/>
  </r>
  <r>
    <n v="1796"/>
    <x v="384"/>
    <n v="1809"/>
    <s v="RS705"/>
    <n v="2"/>
    <s v="RS"/>
    <s v="Robots"/>
    <s v="RQTE-554 Robot"/>
    <n v="684"/>
    <n v="1368"/>
    <s v="Saundra"/>
    <s v="Ambler"/>
    <s v="samblerrf@dagondesign.com"/>
    <s v="412-676-9574"/>
    <s v="82926 Russell Trail"/>
    <s v="Pittsburgh"/>
    <s v="Pennsylvania"/>
    <n v="15220"/>
    <s v="82926 Russell Trail, Pittsburgh, Pennsylvania 15220"/>
  </r>
  <r>
    <n v="1797"/>
    <x v="384"/>
    <n v="1489"/>
    <s v="DS302"/>
    <n v="4"/>
    <s v="DS"/>
    <s v="Drones"/>
    <s v="DC-304 Drone"/>
    <n v="395"/>
    <n v="1580"/>
    <s v="Nixie"/>
    <s v="Corday"/>
    <s v="ncordayee@boston.com"/>
    <s v="215-667-6780"/>
    <s v="4897 7th Parkway"/>
    <s v="Philadelphia"/>
    <s v="Pennsylvania"/>
    <n v="19131"/>
    <s v="4897 7th Parkway, Philadelphia, Pennsylvania 19131"/>
  </r>
  <r>
    <n v="1798"/>
    <x v="385"/>
    <n v="1339"/>
    <s v="RK604"/>
    <n v="4"/>
    <s v="RK"/>
    <s v="Robot Kits"/>
    <s v="BYOR-2640S"/>
    <n v="189"/>
    <n v="756"/>
    <s v="Daven"/>
    <s v="Tondeur"/>
    <s v="dtondeura@baidu.com"/>
    <s v="903-501-4121"/>
    <s v="37 South Parkway"/>
    <s v="Longview"/>
    <s v="Texas"/>
    <n v="75605"/>
    <s v="37 South Parkway, Longview, Texas 75605"/>
  </r>
  <r>
    <n v="1799"/>
    <x v="385"/>
    <n v="1512"/>
    <s v="RS707"/>
    <n v="4"/>
    <s v="RS"/>
    <s v="Robots"/>
    <s v="RXW-9807 Robot"/>
    <n v="599"/>
    <n v="2396"/>
    <s v="Benjy"/>
    <s v="Epp"/>
    <s v="beppkl@latimes.com"/>
    <s v="941-236-2163"/>
    <s v="6450 Tennyson Hill"/>
    <s v="Bradenton"/>
    <s v="Florida"/>
    <n v="34282"/>
    <s v="6450 Tennyson Hill, Bradenton, Florida 34282"/>
  </r>
  <r>
    <n v="1800"/>
    <x v="385"/>
    <n v="344"/>
    <s v="EB514"/>
    <n v="3"/>
    <s v="EB"/>
    <s v="eBooks"/>
    <s v="Polar Robots"/>
    <n v="23.99"/>
    <n v="71.97"/>
    <s v="Roselia"/>
    <s v="Cullip"/>
    <s v="rcullip99@hubpages.com"/>
    <s v="425-499-0693"/>
    <s v="39443 Shoshone Circle"/>
    <s v="Seattle"/>
    <s v="Washington"/>
    <n v="98115"/>
    <s v="39443 Shoshone Circle, Seattle, Washington 98115"/>
  </r>
  <r>
    <n v="1801"/>
    <x v="385"/>
    <n v="42"/>
    <s v="EB503"/>
    <n v="4"/>
    <s v="EB"/>
    <s v="eBooks"/>
    <s v="Building Your Own Drone"/>
    <n v="24.99"/>
    <n v="99.96"/>
    <s v="Adrianne"/>
    <s v="Jumonet"/>
    <s v="ajumonetoi@cbc.ca"/>
    <s v="404-738-8285"/>
    <s v="9842 Ridgeway Place"/>
    <s v="Atlanta"/>
    <s v="Georgia"/>
    <n v="31190"/>
    <s v="9842 Ridgeway Place, Atlanta, Georgia 31190"/>
  </r>
  <r>
    <n v="1802"/>
    <x v="386"/>
    <n v="300"/>
    <s v="TV810"/>
    <n v="2"/>
    <s v="TV"/>
    <s v="Training Videos"/>
    <s v="Understanding Automation"/>
    <n v="44.95"/>
    <n v="89.9"/>
    <s v="Katherine"/>
    <s v="Icom"/>
    <s v="kicomci@digg.com"/>
    <s v="248-355-5622"/>
    <s v="66976 3rd Street"/>
    <s v="Troy"/>
    <s v="Michigan"/>
    <n v="48098"/>
    <s v="66976 3rd Street, Troy, Michigan 48098"/>
  </r>
  <r>
    <n v="1803"/>
    <x v="386"/>
    <n v="1955"/>
    <s v="DK204"/>
    <n v="2"/>
    <s v="DK"/>
    <s v="Drone Kits"/>
    <s v="BYOD-300"/>
    <n v="89"/>
    <n v="178"/>
    <s v="Gerianna"/>
    <s v="Bourhill"/>
    <s v="gbourhill5q@woothemes.com"/>
    <s v="281-472-9787"/>
    <s v="77 Portage Parkway"/>
    <s v="Houston"/>
    <s v="Texas"/>
    <n v="77050"/>
    <s v="77 Portage Parkway, Houston, Texas 77050"/>
  </r>
  <r>
    <n v="1804"/>
    <x v="386"/>
    <n v="312"/>
    <s v="DS305"/>
    <n v="4"/>
    <s v="DS"/>
    <s v="Drones"/>
    <s v="DTI-84 Drone"/>
    <n v="455"/>
    <n v="1820"/>
    <s v="Timmy"/>
    <s v="Toulch"/>
    <s v="ttoulchi5@ehow.com"/>
    <s v="602-174-5282"/>
    <s v="1237 Leroy Avenue"/>
    <s v="Phoenix"/>
    <s v="Arizona"/>
    <n v="85030"/>
    <s v="1237 Leroy Avenue, Phoenix, Arizona 85030"/>
  </r>
  <r>
    <n v="1805"/>
    <x v="386"/>
    <n v="766"/>
    <s v="TV812"/>
    <n v="4"/>
    <s v="TV"/>
    <s v="Training Videos"/>
    <s v="Understanding Raspberry PI"/>
    <n v="28.99"/>
    <n v="115.96"/>
    <s v="Tibold"/>
    <s v="Gumby"/>
    <s v="tgumby1g@arstechnica.com"/>
    <s v="609-853-9558"/>
    <s v="32 Northfield Circle"/>
    <s v="Trenton"/>
    <s v="New Jersey"/>
    <n v="8695"/>
    <s v="32 Northfield Circle, Trenton, New Jersey 8695"/>
  </r>
  <r>
    <n v="1806"/>
    <x v="386"/>
    <n v="502"/>
    <s v="DS301"/>
    <n v="2"/>
    <s v="DS"/>
    <s v="Drones"/>
    <s v="DA-SA702 Drone"/>
    <n v="399"/>
    <n v="798"/>
    <s v="Josepha"/>
    <s v="Seth"/>
    <s v="jsethkt@google.fr"/>
    <s v="713-447-5213"/>
    <s v="1968 Village Place"/>
    <s v="Houston"/>
    <s v="Texas"/>
    <n v="77035"/>
    <s v="1968 Village Place, Houston, Texas 77035"/>
  </r>
  <r>
    <n v="1807"/>
    <x v="386"/>
    <n v="499"/>
    <s v="DS302"/>
    <n v="5"/>
    <s v="DS"/>
    <s v="Drones"/>
    <s v="DC-304 Drone"/>
    <n v="395"/>
    <n v="1975"/>
    <s v="Bert"/>
    <s v="Girardi"/>
    <s v="bgirardipx@istockphoto.com"/>
    <s v="941-349-2749"/>
    <s v="62 Drewry Way"/>
    <s v="Bonita Springs"/>
    <s v="Florida"/>
    <n v="34135"/>
    <s v="62 Drewry Way, Bonita Springs, Florida 34135"/>
  </r>
  <r>
    <n v="1808"/>
    <x v="386"/>
    <n v="346"/>
    <s v="RK605"/>
    <n v="4"/>
    <s v="RK"/>
    <s v="Robot Kits"/>
    <s v="BYOR-3000"/>
    <n v="214"/>
    <n v="856"/>
    <s v="Daria"/>
    <s v="Dodge"/>
    <s v="ddodgeob@google.cn"/>
    <s v="619-646-8593"/>
    <s v="4399 Annamark Crossing"/>
    <s v="San Diego"/>
    <s v="California"/>
    <n v="92191"/>
    <s v="4399 Annamark Crossing, San Diego, California 92191"/>
  </r>
  <r>
    <n v="1809"/>
    <x v="386"/>
    <n v="535"/>
    <s v="DK202"/>
    <n v="5"/>
    <s v="DK"/>
    <s v="Drone Kits"/>
    <s v="BYOD-200"/>
    <n v="58.95"/>
    <n v="294.75"/>
    <s v="Carie"/>
    <s v="Lowth"/>
    <s v="clowth9p@rakuten.co.jp"/>
    <s v="646-838-7389"/>
    <s v="4438 Spaight Pass"/>
    <s v="New York City"/>
    <s v="New York"/>
    <n v="10060"/>
    <s v="4438 Spaight Pass, New York City, New York 10060"/>
  </r>
  <r>
    <n v="1810"/>
    <x v="386"/>
    <n v="607"/>
    <s v="EB513"/>
    <n v="4"/>
    <s v="EB"/>
    <s v="eBooks"/>
    <s v="Photograph Drones"/>
    <n v="14.99"/>
    <n v="59.96"/>
    <s v="Louisette"/>
    <s v="Ditch"/>
    <s v="lditchnu@mlb.com"/>
    <s v="843-914-4036"/>
    <s v="61 Kinsman Way"/>
    <s v="Beaufort"/>
    <s v="South Carolina"/>
    <n v="29905"/>
    <s v="61 Kinsman Way, Beaufort, South Carolina 29905"/>
  </r>
  <r>
    <n v="1811"/>
    <x v="386"/>
    <n v="537"/>
    <s v="DK204"/>
    <n v="2"/>
    <s v="DK"/>
    <s v="Drone Kits"/>
    <s v="BYOD-300"/>
    <n v="89"/>
    <n v="178"/>
    <s v="Nissa"/>
    <s v="Lyptrade"/>
    <s v="nlyptradels@usa.gov"/>
    <s v="915-223-8095"/>
    <s v="91808 Express Circle"/>
    <s v="El Paso"/>
    <s v="Texas"/>
    <n v="79977"/>
    <s v="91808 Express Circle, El Paso, Texas 79977"/>
  </r>
  <r>
    <n v="1812"/>
    <x v="386"/>
    <n v="656"/>
    <s v="EB501"/>
    <n v="5"/>
    <s v="EB"/>
    <s v="eBooks"/>
    <s v="Articulated Robots"/>
    <n v="23.99"/>
    <n v="119.94999999999999"/>
    <s v="Haroun"/>
    <s v="Donaldson"/>
    <s v="hdonaldsonnr@myspace.com"/>
    <s v="217-308-8278"/>
    <s v="728 Village Crossing"/>
    <s v="Springfield"/>
    <s v="Illinois"/>
    <n v="62764"/>
    <s v="728 Village Crossing, Springfield, Illinois 62764"/>
  </r>
  <r>
    <n v="1813"/>
    <x v="386"/>
    <n v="1760"/>
    <s v="BP108"/>
    <n v="2"/>
    <s v="BP"/>
    <s v="Blueprints"/>
    <s v="Panda Robot Blueprint"/>
    <n v="7.99"/>
    <n v="15.98"/>
    <s v="Lonnie"/>
    <s v="McComiskie"/>
    <s v="lmccomiskiemr@whitehouse.gov"/>
    <s v="808-453-7330"/>
    <s v="591 Marquette Place"/>
    <s v="Honolulu"/>
    <s v="Hawaii"/>
    <n v="96835"/>
    <s v="591 Marquette Place, Honolulu, Hawaii 96835"/>
  </r>
  <r>
    <n v="1814"/>
    <x v="386"/>
    <n v="1054"/>
    <s v="TV803"/>
    <n v="2"/>
    <s v="TV"/>
    <s v="Training Videos"/>
    <s v="Cloud Computing"/>
    <n v="29.99"/>
    <n v="59.98"/>
    <s v="Ave"/>
    <s v="Coggeshall"/>
    <s v="acoggeshalloz@ucoz.com"/>
    <s v="850-425-0691"/>
    <s v="290 Warner Park"/>
    <s v="Tallahassee"/>
    <s v="Florida"/>
    <n v="32399"/>
    <s v="290 Warner Park, Tallahassee, Florida 32399"/>
  </r>
  <r>
    <n v="1815"/>
    <x v="387"/>
    <n v="1360"/>
    <s v="EB518"/>
    <n v="1"/>
    <s v="EB"/>
    <s v="eBooks"/>
    <s v="Single Rotor Drones"/>
    <n v="14.99"/>
    <n v="14.99"/>
    <s v="Forrest"/>
    <s v="Lowdeane"/>
    <s v="flowdeaneb7@google.ca"/>
    <s v="205-191-4282"/>
    <s v="728 Barnett Place"/>
    <s v="Birmingham"/>
    <s v="Alabama"/>
    <n v="35244"/>
    <s v="728 Barnett Place, Birmingham, Alabama 35244"/>
  </r>
  <r>
    <n v="1816"/>
    <x v="387"/>
    <n v="426"/>
    <s v="EB508"/>
    <n v="6"/>
    <s v="EB"/>
    <s v="eBooks"/>
    <s v="Fixed Wing Drones"/>
    <n v="15.5"/>
    <n v="93"/>
    <s v="Christen"/>
    <s v="Loins"/>
    <s v="cloinsjc@mail.ru"/>
    <s v="405-188-4079"/>
    <s v="878 Thackeray Hill"/>
    <s v="Oklahoma City"/>
    <s v="Oklahoma"/>
    <n v="73135"/>
    <s v="878 Thackeray Hill, Oklahoma City, Oklahoma 73135"/>
  </r>
  <r>
    <n v="1817"/>
    <x v="387"/>
    <n v="950"/>
    <s v="DK208"/>
    <n v="2"/>
    <s v="DK"/>
    <s v="Drone Kits"/>
    <s v="BYOD-500"/>
    <n v="167"/>
    <n v="334"/>
    <s v="Winfield"/>
    <s v="Uren"/>
    <s v="wurenec@uiuc.edu"/>
    <s v="937-746-9437"/>
    <s v="33517 Mockingbird Alley"/>
    <s v="Dayton"/>
    <s v="Ohio"/>
    <n v="45490"/>
    <s v="33517 Mockingbird Alley, Dayton, Ohio 45490"/>
  </r>
  <r>
    <n v="1818"/>
    <x v="387"/>
    <n v="1258"/>
    <s v="DK205"/>
    <n v="2"/>
    <s v="DK"/>
    <s v="Drone Kits"/>
    <s v="BYOD-350"/>
    <n v="89.95"/>
    <n v="179.9"/>
    <s v="Diahann"/>
    <s v="Hoult"/>
    <s v="dhoultek@exblog.jp"/>
    <s v="213-863-2947"/>
    <s v="473 Merrick Park"/>
    <s v="Los Angeles"/>
    <s v="California"/>
    <n v="90101"/>
    <s v="473 Merrick Park, Los Angeles, California 90101"/>
  </r>
  <r>
    <n v="1819"/>
    <x v="387"/>
    <n v="2029"/>
    <s v="BP109"/>
    <n v="3"/>
    <s v="BP"/>
    <s v="Blueprints"/>
    <s v="QuadroCopter Blueprint"/>
    <n v="10.99"/>
    <n v="32.97"/>
    <s v="Nikolai"/>
    <s v="Hukin"/>
    <s v="nhukin15@sourceforge.net"/>
    <s v="805-935-2589"/>
    <s v="6830 David Park"/>
    <s v="Ventura"/>
    <s v="California"/>
    <n v="93005"/>
    <s v="6830 David Park, Ventura, California 93005"/>
  </r>
  <r>
    <n v="1820"/>
    <x v="388"/>
    <n v="854"/>
    <s v="EB507"/>
    <n v="2"/>
    <s v="EB"/>
    <s v="eBooks"/>
    <s v="Drone Building Essentials"/>
    <n v="13.99"/>
    <n v="27.98"/>
    <s v="Donovan"/>
    <s v="Linzee"/>
    <s v="dlinzee4e@wsj.com"/>
    <s v="253-661-1560"/>
    <s v="19514 Kipling Parkway"/>
    <s v="Tacoma"/>
    <s v="Washington"/>
    <n v="98464"/>
    <s v="19514 Kipling Parkway, Tacoma, Washington 98464"/>
  </r>
  <r>
    <n v="1821"/>
    <x v="388"/>
    <n v="291"/>
    <s v="TV812"/>
    <n v="3"/>
    <s v="TV"/>
    <s v="Training Videos"/>
    <s v="Understanding Raspberry PI"/>
    <n v="28.99"/>
    <n v="86.97"/>
    <s v="Kahaleel"/>
    <s v="Prium"/>
    <s v="kpriumd9@clickbank.net"/>
    <s v="757-205-1455"/>
    <s v="9295 Ridge Oak Parkway"/>
    <s v="Norfolk"/>
    <s v="Virginia"/>
    <n v="23509"/>
    <s v="9295 Ridge Oak Parkway, Norfolk, Virginia 23509"/>
  </r>
  <r>
    <n v="1822"/>
    <x v="388"/>
    <n v="1349"/>
    <s v="TV808"/>
    <n v="3"/>
    <s v="TV"/>
    <s v="Training Videos"/>
    <s v="Robotic Essentials"/>
    <n v="34.99"/>
    <n v="104.97"/>
    <s v="Robin"/>
    <s v="Thaxter"/>
    <s v="rthaxter82@intel.com"/>
    <s v="816-134-9075"/>
    <s v="64 Sheridan Junction"/>
    <s v="Lees Summit"/>
    <s v="Missouri"/>
    <n v="64082"/>
    <s v="64 Sheridan Junction, Lees Summit, Missouri 64082"/>
  </r>
  <r>
    <n v="1823"/>
    <x v="388"/>
    <n v="60"/>
    <s v="RK604"/>
    <n v="3"/>
    <s v="RK"/>
    <s v="Robot Kits"/>
    <s v="BYOR-2640S"/>
    <n v="189"/>
    <n v="567"/>
    <s v="Arron"/>
    <s v="Cutcliffe"/>
    <s v="acutcliffelh@infoseek.co.jp"/>
    <s v="517-467-3239"/>
    <s v="85 Ridgeview Alley"/>
    <s v="Lansing"/>
    <s v="Michigan"/>
    <n v="48930"/>
    <s v="85 Ridgeview Alley, Lansing, Michigan 48930"/>
  </r>
  <r>
    <n v="1824"/>
    <x v="388"/>
    <n v="1426"/>
    <s v="DK207"/>
    <n v="2"/>
    <s v="DK"/>
    <s v="Drone Kits"/>
    <s v="BYOD-400S"/>
    <n v="129.94999999999999"/>
    <n v="259.89999999999998"/>
    <s v="Tami"/>
    <s v="Antonopoulos"/>
    <s v="tantonopoulos8f@virginia.edu"/>
    <s v="504-786-5067"/>
    <s v="3793 American Center"/>
    <s v="New Orleans"/>
    <s v="Louisiana"/>
    <n v="70142"/>
    <s v="3793 American Center, New Orleans, Louisiana 70142"/>
  </r>
  <r>
    <n v="1825"/>
    <x v="389"/>
    <n v="1462"/>
    <s v="DK207"/>
    <n v="3"/>
    <s v="DK"/>
    <s v="Drone Kits"/>
    <s v="BYOD-400S"/>
    <n v="129.94999999999999"/>
    <n v="389.84999999999997"/>
    <s v="Brandea"/>
    <s v="Adamsson"/>
    <s v="badamssonfa@webeden.co.uk"/>
    <s v="502-295-4925"/>
    <s v="254 Golf Course Park"/>
    <s v="Louisville"/>
    <s v="Kentucky"/>
    <n v="40233"/>
    <s v="254 Golf Course Park, Louisville, Kentucky 40233"/>
  </r>
  <r>
    <n v="1826"/>
    <x v="389"/>
    <n v="1483"/>
    <s v="DK204"/>
    <n v="2"/>
    <s v="DK"/>
    <s v="Drone Kits"/>
    <s v="BYOD-300"/>
    <n v="89"/>
    <n v="178"/>
    <s v="Weber"/>
    <s v="Tippell"/>
    <s v="wtippelldy@cdc.gov"/>
    <s v="213-548-2468"/>
    <s v="16529 Johnson Plaza"/>
    <s v="Los Angeles"/>
    <s v="California"/>
    <n v="90050"/>
    <s v="16529 Johnson Plaza, Los Angeles, California 90050"/>
  </r>
  <r>
    <n v="1827"/>
    <x v="389"/>
    <n v="1537"/>
    <s v="RS704"/>
    <n v="4"/>
    <s v="RS"/>
    <s v="Robots"/>
    <s v="RLK-9920 Robot"/>
    <n v="699"/>
    <n v="2796"/>
    <s v="Chauncey"/>
    <s v="Lawful"/>
    <s v="clawful9l@tinypic.com"/>
    <s v="512-125-4344"/>
    <s v="38435 Susan Parkway"/>
    <s v="Austin"/>
    <s v="Texas"/>
    <n v="78721"/>
    <s v="38435 Susan Parkway, Austin, Texas 78721"/>
  </r>
  <r>
    <n v="1828"/>
    <x v="389"/>
    <n v="1241"/>
    <s v="RS707"/>
    <n v="5"/>
    <s v="RS"/>
    <s v="Robots"/>
    <s v="RXW-9807 Robot"/>
    <n v="599"/>
    <n v="2995"/>
    <s v="Mattie"/>
    <s v="Janicki"/>
    <s v="mjanicki6y@amazon.co.uk"/>
    <s v="806-469-2022"/>
    <s v="235 Rusk Alley"/>
    <s v="Lubbock"/>
    <s v="Texas"/>
    <n v="79405"/>
    <s v="235 Rusk Alley, Lubbock, Texas 79405"/>
  </r>
  <r>
    <n v="1829"/>
    <x v="390"/>
    <n v="1885"/>
    <s v="TV810"/>
    <n v="4"/>
    <s v="TV"/>
    <s v="Training Videos"/>
    <s v="Understanding Automation"/>
    <n v="44.95"/>
    <n v="179.8"/>
    <s v="Kelley"/>
    <s v="De Matteis"/>
    <s v="kdejf@trellian.com"/>
    <s v="513-699-7458"/>
    <s v="97 Spohn Street"/>
    <s v="Cincinnati"/>
    <s v="Ohio"/>
    <n v="45999"/>
    <s v="97 Spohn Street, Cincinnati, Ohio 45999"/>
  </r>
  <r>
    <n v="1830"/>
    <x v="390"/>
    <n v="1321"/>
    <s v="TV804"/>
    <n v="4"/>
    <s v="TV"/>
    <s v="Training Videos"/>
    <s v="Drone Video Techniques"/>
    <n v="37.99"/>
    <n v="151.96"/>
    <s v="Donalt"/>
    <s v="Tilbey"/>
    <s v="dtilbey5p@ow.ly"/>
    <s v="415-509-1958"/>
    <s v="1866 Karstens Alley"/>
    <s v="San Francisco"/>
    <s v="California"/>
    <n v="94137"/>
    <s v="1866 Karstens Alley, San Francisco, California 94137"/>
  </r>
  <r>
    <n v="1831"/>
    <x v="391"/>
    <n v="1578"/>
    <s v="DS305"/>
    <n v="3"/>
    <s v="DS"/>
    <s v="Drones"/>
    <s v="DTI-84 Drone"/>
    <n v="455"/>
    <n v="1365"/>
    <s v="Marleah"/>
    <s v="Suggett"/>
    <s v="msuggettgh@php.net"/>
    <s v="513-418-1518"/>
    <s v="425 Sunfield Plaza"/>
    <s v="Cincinnati"/>
    <s v="Ohio"/>
    <n v="45218"/>
    <s v="425 Sunfield Plaza, Cincinnati, Ohio 45218"/>
  </r>
  <r>
    <n v="1832"/>
    <x v="391"/>
    <n v="1525"/>
    <s v="RK607"/>
    <n v="3"/>
    <s v="RK"/>
    <s v="Robot Kits"/>
    <s v="BYOR-4005"/>
    <n v="245"/>
    <n v="735"/>
    <s v="Willetta"/>
    <s v="Ellingham"/>
    <s v="wellinghamho@npr.org"/>
    <s v="716-396-6295"/>
    <s v="234 Fulton Junction"/>
    <s v="Buffalo"/>
    <s v="New York"/>
    <n v="14276"/>
    <s v="234 Fulton Junction, Buffalo, New York 14276"/>
  </r>
  <r>
    <n v="1833"/>
    <x v="391"/>
    <n v="827"/>
    <s v="BP109"/>
    <n v="2"/>
    <s v="BP"/>
    <s v="Blueprints"/>
    <s v="QuadroCopter Blueprint"/>
    <n v="10.99"/>
    <n v="21.98"/>
    <s v="Krysta"/>
    <s v="Djurdjevic"/>
    <s v="kdjurdjevicim@harvard.edu"/>
    <s v="251-560-6231"/>
    <s v="1928 Moland Crossing"/>
    <s v="Mobile"/>
    <s v="Alabama"/>
    <n v="36628"/>
    <s v="1928 Moland Crossing, Mobile, Alabama 36628"/>
  </r>
  <r>
    <n v="1834"/>
    <x v="391"/>
    <n v="1697"/>
    <s v="DK209"/>
    <n v="6"/>
    <s v="DK"/>
    <s v="Drone Kits"/>
    <s v="BYOD-550"/>
    <n v="179"/>
    <n v="1074"/>
    <s v="Zarah"/>
    <s v="Stanes"/>
    <s v="zstanes3a@google.com"/>
    <s v="515-510-2799"/>
    <s v="581 Graedel Park"/>
    <s v="Des Moines"/>
    <s v="Iowa"/>
    <n v="50347"/>
    <s v="581 Graedel Park, Des Moines, Iowa 50347"/>
  </r>
  <r>
    <n v="1835"/>
    <x v="391"/>
    <n v="1791"/>
    <s v="DS302"/>
    <n v="4"/>
    <s v="DS"/>
    <s v="Drones"/>
    <s v="DC-304 Drone"/>
    <n v="395"/>
    <n v="1580"/>
    <s v="Stephine"/>
    <s v="Broadstock"/>
    <s v="sbroadstocklo@hao123.com"/>
    <s v="310-279-2389"/>
    <s v="26 Eagle Crest Terrace"/>
    <s v="Santa Monica"/>
    <s v="California"/>
    <n v="90410"/>
    <s v="26 Eagle Crest Terrace, Santa Monica, California 90410"/>
  </r>
  <r>
    <n v="1836"/>
    <x v="391"/>
    <n v="1135"/>
    <s v="EB501"/>
    <n v="2"/>
    <s v="EB"/>
    <s v="eBooks"/>
    <s v="Articulated Robots"/>
    <n v="23.99"/>
    <n v="47.98"/>
    <s v="Dionne"/>
    <s v="Parysowna"/>
    <s v="dparysowna48@multiply.com"/>
    <s v="859-399-0934"/>
    <s v="40716 Longview Avenue"/>
    <s v="Lexington"/>
    <s v="Kentucky"/>
    <n v="40591"/>
    <s v="40716 Longview Avenue, Lexington, Kentucky 40591"/>
  </r>
  <r>
    <n v="1837"/>
    <x v="391"/>
    <n v="446"/>
    <s v="BP101"/>
    <n v="5"/>
    <s v="BP"/>
    <s v="Blueprints"/>
    <s v="All Eyes Drone Blueprint"/>
    <n v="9.99"/>
    <n v="49.95"/>
    <s v="Jaquenetta"/>
    <s v="Ginley"/>
    <s v="jginley9y@seesaa.net"/>
    <s v="937-237-3671"/>
    <s v="91 Bluestem Drive"/>
    <s v="Dayton"/>
    <s v="Ohio"/>
    <n v="45454"/>
    <s v="91 Bluestem Drive, Dayton, Ohio 45454"/>
  </r>
  <r>
    <n v="1838"/>
    <x v="391"/>
    <n v="576"/>
    <s v="EB501"/>
    <n v="6"/>
    <s v="EB"/>
    <s v="eBooks"/>
    <s v="Articulated Robots"/>
    <n v="23.99"/>
    <n v="143.94"/>
    <s v="Debor"/>
    <s v="Agronski"/>
    <s v="dagronskiq9@surveymonkey.com"/>
    <s v="727-713-5831"/>
    <s v="79520 Mcbride Lane"/>
    <s v="Clearwater"/>
    <s v="Florida"/>
    <n v="33763"/>
    <s v="79520 Mcbride Lane, Clearwater, Florida 33763"/>
  </r>
  <r>
    <n v="1839"/>
    <x v="392"/>
    <n v="385"/>
    <s v="DK209"/>
    <n v="2"/>
    <s v="DK"/>
    <s v="Drone Kits"/>
    <s v="BYOD-550"/>
    <n v="179"/>
    <n v="358"/>
    <s v="Cathlene"/>
    <s v="Bayless"/>
    <s v="cbaylessm3@mayoclinic.com"/>
    <s v="304-986-0580"/>
    <s v="28 Ridgeway Drive"/>
    <s v="Charleston"/>
    <s v="West Virginia"/>
    <n v="25313"/>
    <s v="28 Ridgeway Drive, Charleston, West Virginia 25313"/>
  </r>
  <r>
    <n v="1840"/>
    <x v="392"/>
    <n v="1360"/>
    <s v="EB517"/>
    <n v="6"/>
    <s v="EB"/>
    <s v="eBooks"/>
    <s v="SCARA Robots"/>
    <n v="19.5"/>
    <n v="117"/>
    <s v="Forrest"/>
    <s v="Lowdeane"/>
    <s v="flowdeaneb7@google.ca"/>
    <s v="205-191-4282"/>
    <s v="728 Barnett Place"/>
    <s v="Birmingham"/>
    <s v="Alabama"/>
    <n v="35244"/>
    <s v="728 Barnett Place, Birmingham, Alabama 35244"/>
  </r>
  <r>
    <n v="1841"/>
    <x v="392"/>
    <n v="504"/>
    <s v="DK202"/>
    <n v="4"/>
    <s v="DK"/>
    <s v="Drone Kits"/>
    <s v="BYOD-200"/>
    <n v="58.95"/>
    <n v="235.8"/>
    <s v="Derrek"/>
    <s v="Shalloo"/>
    <s v="dshalloo5i@redcross.org"/>
    <s v="509-980-7050"/>
    <s v="98412 Stang Circle"/>
    <s v="Yakima"/>
    <s v="Washington"/>
    <n v="98907"/>
    <s v="98412 Stang Circle, Yakima, Washington 98907"/>
  </r>
  <r>
    <n v="1842"/>
    <x v="392"/>
    <n v="347"/>
    <s v="EB507"/>
    <n v="4"/>
    <s v="EB"/>
    <s v="eBooks"/>
    <s v="Drone Building Essentials"/>
    <n v="13.99"/>
    <n v="55.96"/>
    <s v="Brady"/>
    <s v="Medeway"/>
    <s v="bmedewaylp@dailymotion.com"/>
    <s v="415-848-8824"/>
    <s v="90986 Trailsway Crossing"/>
    <s v="San Francisco"/>
    <s v="California"/>
    <n v="94116"/>
    <s v="90986 Trailsway Crossing, San Francisco, California 94116"/>
  </r>
  <r>
    <n v="1843"/>
    <x v="392"/>
    <n v="1728"/>
    <s v="RK602"/>
    <n v="2"/>
    <s v="RK"/>
    <s v="Robot Kits"/>
    <s v="BYOR-1000"/>
    <n v="189"/>
    <n v="378"/>
    <s v="Trevar"/>
    <s v="Arch"/>
    <s v="tarchnl@gnu.org"/>
    <s v="309-493-7020"/>
    <s v="70 Golf Course Pass"/>
    <s v="Peoria"/>
    <s v="Illinois"/>
    <n v="61651"/>
    <s v="70 Golf Course Pass, Peoria, Illinois 61651"/>
  </r>
  <r>
    <n v="1844"/>
    <x v="393"/>
    <n v="284"/>
    <s v="TV808"/>
    <n v="6"/>
    <s v="TV"/>
    <s v="Training Videos"/>
    <s v="Robotic Essentials"/>
    <n v="34.99"/>
    <n v="209.94"/>
    <s v="Rebbecca"/>
    <s v="Borland"/>
    <s v="rborlanddf@guardian.co.uk"/>
    <s v="713-540-9705"/>
    <s v="950 Melrose Lane"/>
    <s v="Houston"/>
    <s v="Texas"/>
    <n v="77060"/>
    <s v="950 Melrose Lane, Houston, Texas 77060"/>
  </r>
  <r>
    <n v="1845"/>
    <x v="393"/>
    <n v="1585"/>
    <s v="EB503"/>
    <n v="4"/>
    <s v="EB"/>
    <s v="eBooks"/>
    <s v="Building Your Own Drone"/>
    <n v="24.99"/>
    <n v="99.96"/>
    <s v="Cello"/>
    <s v="Gillion"/>
    <s v="cgillionm7@cdc.gov"/>
    <s v="713-235-8878"/>
    <s v="9565 3rd Parkway"/>
    <s v="Houston"/>
    <s v="Texas"/>
    <n v="77255"/>
    <s v="9565 3rd Parkway, Houston, Texas 77255"/>
  </r>
  <r>
    <n v="1846"/>
    <x v="393"/>
    <n v="617"/>
    <s v="EB518"/>
    <n v="3"/>
    <s v="EB"/>
    <s v="eBooks"/>
    <s v="Single Rotor Drones"/>
    <n v="14.99"/>
    <n v="44.97"/>
    <s v="Dennet"/>
    <s v="Burniston"/>
    <s v="dburnistondv@nymag.com"/>
    <s v="812-309-5534"/>
    <s v="27 Hoepker Parkway"/>
    <s v="Evansville"/>
    <s v="Indiana"/>
    <n v="47719"/>
    <s v="27 Hoepker Parkway, Evansville, Indiana 47719"/>
  </r>
  <r>
    <n v="1847"/>
    <x v="393"/>
    <n v="579"/>
    <s v="EB504"/>
    <n v="4"/>
    <s v="EB"/>
    <s v="eBooks"/>
    <s v="Cartesian Robots"/>
    <n v="12.99"/>
    <n v="51.96"/>
    <s v="Gabi"/>
    <s v="Haet"/>
    <s v="ghaethj@npr.org"/>
    <s v="425-603-2806"/>
    <s v="28 Chinook Crossing"/>
    <s v="Seattle"/>
    <s v="Washington"/>
    <n v="98115"/>
    <s v="28 Chinook Crossing, Seattle, Washington 98115"/>
  </r>
  <r>
    <n v="1848"/>
    <x v="393"/>
    <n v="1873"/>
    <s v="TV804"/>
    <n v="4"/>
    <s v="TV"/>
    <s v="Training Videos"/>
    <s v="Drone Video Techniques"/>
    <n v="37.99"/>
    <n v="151.96"/>
    <s v="Courtnay"/>
    <s v="Cassell"/>
    <s v="ccassellq3@japanpost.jp"/>
    <s v="781-658-7114"/>
    <s v="802 Oriole Avenue"/>
    <s v="Cambridge"/>
    <s v="Massachusetts"/>
    <n v="2142"/>
    <s v="802 Oriole Avenue, Cambridge, Massachusetts 2142"/>
  </r>
  <r>
    <n v="1849"/>
    <x v="393"/>
    <n v="1791"/>
    <s v="TV805"/>
    <n v="5"/>
    <s v="TV"/>
    <s v="Training Videos"/>
    <s v="Industrial 3D Printing"/>
    <n v="49"/>
    <n v="245"/>
    <s v="Stephine"/>
    <s v="Broadstock"/>
    <s v="sbroadstocklo@hao123.com"/>
    <s v="310-279-2389"/>
    <s v="26 Eagle Crest Terrace"/>
    <s v="Santa Monica"/>
    <s v="California"/>
    <n v="90410"/>
    <s v="26 Eagle Crest Terrace, Santa Monica, California 90410"/>
  </r>
  <r>
    <n v="1850"/>
    <x v="393"/>
    <n v="1215"/>
    <s v="EB504"/>
    <n v="1"/>
    <s v="EB"/>
    <s v="eBooks"/>
    <s v="Cartesian Robots"/>
    <n v="12.99"/>
    <n v="12.99"/>
    <s v="Ola"/>
    <s v="Punch"/>
    <s v="opunchm8@123-reg.co.uk"/>
    <s v="571-265-7062"/>
    <s v="92282 Pleasure Terrace"/>
    <s v="Alexandria"/>
    <s v="Virginia"/>
    <n v="22333"/>
    <s v="92282 Pleasure Terrace, Alexandria, Virginia 22333"/>
  </r>
  <r>
    <n v="1851"/>
    <x v="394"/>
    <n v="1349"/>
    <s v="RK602"/>
    <n v="3"/>
    <s v="RK"/>
    <s v="Robot Kits"/>
    <s v="BYOR-1000"/>
    <n v="189"/>
    <n v="567"/>
    <s v="Robin"/>
    <s v="Thaxter"/>
    <s v="rthaxter82@intel.com"/>
    <s v="816-134-9075"/>
    <s v="64 Sheridan Junction"/>
    <s v="Lees Summit"/>
    <s v="Missouri"/>
    <n v="64082"/>
    <s v="64 Sheridan Junction, Lees Summit, Missouri 64082"/>
  </r>
  <r>
    <n v="1852"/>
    <x v="394"/>
    <n v="1747"/>
    <s v="DK202"/>
    <n v="3"/>
    <s v="DK"/>
    <s v="Drone Kits"/>
    <s v="BYOD-200"/>
    <n v="58.95"/>
    <n v="176.85000000000002"/>
    <s v="Ingram"/>
    <s v="Weddeburn - Scrimgeour"/>
    <s v="iweddeburn4p@ocn.ne.jp"/>
    <s v="717-863-9284"/>
    <s v="76577 John Wall Point"/>
    <s v="Harrisburg"/>
    <s v="Pennsylvania"/>
    <n v="17121"/>
    <s v="76577 John Wall Point, Harrisburg, Pennsylvania 17121"/>
  </r>
  <r>
    <n v="1853"/>
    <x v="394"/>
    <n v="358"/>
    <s v="DK204"/>
    <n v="3"/>
    <s v="DK"/>
    <s v="Drone Kits"/>
    <s v="BYOD-300"/>
    <n v="89"/>
    <n v="267"/>
    <s v="Ethelred"/>
    <s v="Cleworth"/>
    <s v="ecleworthcq@hp.com"/>
    <s v="614-277-1641"/>
    <s v="9921 Scofield Point"/>
    <s v="Columbus"/>
    <s v="Ohio"/>
    <n v="43204"/>
    <s v="9921 Scofield Point, Columbus, Ohio 43204"/>
  </r>
  <r>
    <n v="1854"/>
    <x v="394"/>
    <n v="86"/>
    <s v="BP106"/>
    <n v="4"/>
    <s v="BP"/>
    <s v="Blueprints"/>
    <s v="Hexacopter Drone Blueprint"/>
    <n v="8.99"/>
    <n v="35.96"/>
    <s v="Arnold"/>
    <s v="Sommersett"/>
    <s v="asommersettce@list-manage.com"/>
    <s v="571-294-4174"/>
    <s v="426 Marcy Trail"/>
    <s v="Reston"/>
    <s v="Virginia"/>
    <n v="22096"/>
    <s v="426 Marcy Trail, Reston, Virginia 22096"/>
  </r>
  <r>
    <n v="1855"/>
    <x v="395"/>
    <n v="1590"/>
    <s v="EB506"/>
    <n v="3"/>
    <s v="EB"/>
    <s v="eBooks"/>
    <s v="Delta Robots"/>
    <n v="16.989999999999998"/>
    <n v="50.97"/>
    <s v="Christophe"/>
    <s v="Meletti"/>
    <s v="cmelettifh@tripadvisor.com"/>
    <s v="319-439-8722"/>
    <s v="50348 Milwaukee Plaza"/>
    <s v="Waterloo"/>
    <s v="Iowa"/>
    <n v="50706"/>
    <s v="50348 Milwaukee Plaza, Waterloo, Iowa 50706"/>
  </r>
  <r>
    <n v="1856"/>
    <x v="395"/>
    <n v="767"/>
    <s v="BP104"/>
    <n v="2"/>
    <s v="BP"/>
    <s v="Blueprints"/>
    <s v="Cat Robot Blueprint"/>
    <n v="4.99"/>
    <n v="9.98"/>
    <s v="Madlin"/>
    <s v="Joberne"/>
    <s v="mjoberneh5@cam.ac.uk"/>
    <s v="713-806-5786"/>
    <s v="9801 Colorado Street"/>
    <s v="Houston"/>
    <s v="Texas"/>
    <n v="77276"/>
    <s v="9801 Colorado Street, Houston, Texas 77276"/>
  </r>
  <r>
    <n v="1857"/>
    <x v="395"/>
    <n v="1671"/>
    <s v="EB509"/>
    <n v="5"/>
    <s v="EB"/>
    <s v="eBooks"/>
    <s v="GPS Drones"/>
    <n v="19.989999999999998"/>
    <n v="99.949999999999989"/>
    <s v="Jorrie"/>
    <s v="McManamen"/>
    <s v="jmcmanamenex@indiegogo.com"/>
    <s v="210-674-0482"/>
    <s v="116 Donald Street"/>
    <s v="San Antonio"/>
    <s v="Texas"/>
    <n v="78205"/>
    <s v="116 Donald Street, San Antonio, Texas 78205"/>
  </r>
  <r>
    <n v="1858"/>
    <x v="395"/>
    <n v="1543"/>
    <s v="DK203"/>
    <n v="5"/>
    <s v="DK"/>
    <s v="Drone Kits"/>
    <s v="BYOD-220"/>
    <n v="69"/>
    <n v="345"/>
    <s v="Ada"/>
    <s v="Byrth"/>
    <s v="abyrthrb@mac.com"/>
    <s v="361-717-5995"/>
    <s v="4638 Eastlawn Drive"/>
    <s v="Corpus Christi"/>
    <s v="Texas"/>
    <n v="78405"/>
    <s v="4638 Eastlawn Drive, Corpus Christi, Texas 78405"/>
  </r>
  <r>
    <n v="1859"/>
    <x v="396"/>
    <n v="1551"/>
    <s v="EB520"/>
    <n v="2"/>
    <s v="EB"/>
    <s v="eBooks"/>
    <s v="Understanding Arduino"/>
    <n v="17.5"/>
    <n v="35"/>
    <s v="Trip"/>
    <s v="Trowel"/>
    <s v="ttrowel3@joomla.org"/>
    <s v="240-538-1627"/>
    <s v="43 Loomis Drive"/>
    <s v="Hagerstown"/>
    <s v="Maryland"/>
    <n v="21747"/>
    <s v="43 Loomis Drive, Hagerstown, Maryland 21747"/>
  </r>
  <r>
    <n v="1860"/>
    <x v="396"/>
    <n v="613"/>
    <s v="EB503"/>
    <n v="4"/>
    <s v="EB"/>
    <s v="eBooks"/>
    <s v="Building Your Own Drone"/>
    <n v="24.99"/>
    <n v="99.96"/>
    <s v="Cristen"/>
    <s v="Elles"/>
    <s v="cellesgw@barnesandnoble.com"/>
    <s v="619-232-1557"/>
    <s v="2714 Walton Park"/>
    <s v="San Diego"/>
    <s v="California"/>
    <n v="92196"/>
    <s v="2714 Walton Park, San Diego, California 92196"/>
  </r>
  <r>
    <n v="1861"/>
    <x v="397"/>
    <n v="967"/>
    <s v="RK607"/>
    <n v="3"/>
    <s v="RK"/>
    <s v="Robot Kits"/>
    <s v="BYOR-4005"/>
    <n v="245"/>
    <n v="735"/>
    <s v="Loria"/>
    <s v="Breukelman"/>
    <s v="lbreukelman2q@pinterest.com"/>
    <s v="812-811-2681"/>
    <s v="5853 Merchant Crossing"/>
    <s v="Evansville"/>
    <s v="Indiana"/>
    <n v="47732"/>
    <s v="5853 Merchant Crossing, Evansville, Indiana 47732"/>
  </r>
  <r>
    <n v="1862"/>
    <x v="397"/>
    <n v="683"/>
    <s v="RS705"/>
    <n v="4"/>
    <s v="RS"/>
    <s v="Robots"/>
    <s v="RQTE-554 Robot"/>
    <n v="684"/>
    <n v="2736"/>
    <s v="Cornelle"/>
    <s v="Van der Hoeven"/>
    <s v="cvanaw@creativecommons.org"/>
    <s v="915-977-9922"/>
    <s v="379 Magdeline Place"/>
    <s v="El Paso"/>
    <s v="Texas"/>
    <n v="88514"/>
    <s v="379 Magdeline Place, El Paso, Texas 88514"/>
  </r>
  <r>
    <n v="1863"/>
    <x v="397"/>
    <n v="265"/>
    <s v="RS703"/>
    <n v="5"/>
    <s v="RS"/>
    <s v="Robots"/>
    <s v="RCB-889 Robot"/>
    <n v="549"/>
    <n v="2745"/>
    <s v="Devlin"/>
    <s v="Nock"/>
    <s v="dnockb7@ycombinator.com"/>
    <s v="512-700-9863"/>
    <s v="91004 Esker Park"/>
    <s v="Austin"/>
    <s v="Texas"/>
    <n v="78764"/>
    <s v="91004 Esker Park, Austin, Texas 78764"/>
  </r>
  <r>
    <n v="1864"/>
    <x v="398"/>
    <n v="1617"/>
    <s v="BP102"/>
    <n v="3"/>
    <s v="BP"/>
    <s v="Blueprints"/>
    <s v="Bsquare Robot Blueprint"/>
    <n v="8.99"/>
    <n v="26.97"/>
    <s v="Natalya"/>
    <s v="Uppett"/>
    <s v="nuppett2w@redcross.org"/>
    <s v="617-158-3596"/>
    <s v="7303 Harbort Lane"/>
    <s v="Boston"/>
    <s v="Massachusetts"/>
    <n v="2298"/>
    <s v="7303 Harbort Lane, Boston, Massachusetts 2298"/>
  </r>
  <r>
    <n v="1865"/>
    <x v="398"/>
    <n v="1663"/>
    <s v="DS302"/>
    <n v="6"/>
    <s v="DS"/>
    <s v="Drones"/>
    <s v="DC-304 Drone"/>
    <n v="395"/>
    <n v="2370"/>
    <s v="Stephenie"/>
    <s v="O' Liddy"/>
    <s v="sobu@squarespace.com"/>
    <s v="602-885-2988"/>
    <s v="232 Walton Lane"/>
    <s v="Phoenix"/>
    <s v="Arizona"/>
    <n v="85040"/>
    <s v="232 Walton Lane, Phoenix, Arizona 85040"/>
  </r>
  <r>
    <n v="1866"/>
    <x v="398"/>
    <n v="387"/>
    <s v="DK208"/>
    <n v="5"/>
    <s v="DK"/>
    <s v="Drone Kits"/>
    <s v="BYOD-500"/>
    <n v="167"/>
    <n v="835"/>
    <s v="Nissie"/>
    <s v="McSperron"/>
    <s v="nmcsperronj7@miitbeian.gov.cn"/>
    <s v="213-669-3740"/>
    <s v="19448 Little Fleur Road"/>
    <s v="Los Angeles"/>
    <s v="California"/>
    <n v="90101"/>
    <s v="19448 Little Fleur Road, Los Angeles, California 90101"/>
  </r>
  <r>
    <n v="1867"/>
    <x v="398"/>
    <n v="398"/>
    <s v="DS302"/>
    <n v="4"/>
    <s v="DS"/>
    <s v="Drones"/>
    <s v="DC-304 Drone"/>
    <n v="395"/>
    <n v="1580"/>
    <s v="Carma"/>
    <s v="Threlfall"/>
    <s v="cthrelfallih@loc.gov"/>
    <s v="714-103-8258"/>
    <s v="76462 Hintze Point"/>
    <s v="Irvine"/>
    <s v="California"/>
    <n v="92612"/>
    <s v="76462 Hintze Point, Irvine, California 92612"/>
  </r>
  <r>
    <n v="1868"/>
    <x v="399"/>
    <n v="601"/>
    <s v="EB506"/>
    <n v="2"/>
    <s v="EB"/>
    <s v="eBooks"/>
    <s v="Delta Robots"/>
    <n v="16.989999999999998"/>
    <n v="33.979999999999997"/>
    <s v="Winnie"/>
    <s v="Mizzen"/>
    <s v="wmizzenjm@go.com"/>
    <s v="330-514-1664"/>
    <s v="60 Morningstar Lane"/>
    <s v="Youngstown"/>
    <s v="Ohio"/>
    <n v="44505"/>
    <s v="60 Morningstar Lane, Youngstown, Ohio 44505"/>
  </r>
  <r>
    <n v="1869"/>
    <x v="399"/>
    <n v="2024"/>
    <s v="DK208"/>
    <n v="3"/>
    <s v="DK"/>
    <s v="Drone Kits"/>
    <s v="BYOD-500"/>
    <n v="167"/>
    <n v="501"/>
    <s v="August"/>
    <s v="Cumberpatch"/>
    <s v="acumberpatch25@sfgate.com"/>
    <s v="419-500-4361"/>
    <s v="17297 Village Drive"/>
    <s v="Toledo"/>
    <s v="Ohio"/>
    <n v="43666"/>
    <s v="17297 Village Drive, Toledo, Ohio 43666"/>
  </r>
  <r>
    <n v="1870"/>
    <x v="399"/>
    <n v="127"/>
    <s v="EB512"/>
    <n v="3"/>
    <s v="EB"/>
    <s v="eBooks"/>
    <s v="Multi Rotor Drones"/>
    <n v="24.95"/>
    <n v="74.849999999999994"/>
    <s v="Riccardo"/>
    <s v="McMurtyr"/>
    <s v="rmcmurtyray@dot.gov"/>
    <s v="518-555-9659"/>
    <s v="39 Kenwood Circle"/>
    <s v="Albany"/>
    <s v="New York"/>
    <n v="12210"/>
    <s v="39 Kenwood Circle, Albany, New York 12210"/>
  </r>
  <r>
    <n v="1871"/>
    <x v="399"/>
    <n v="170"/>
    <s v="EB501"/>
    <n v="2"/>
    <s v="EB"/>
    <s v="eBooks"/>
    <s v="Articulated Robots"/>
    <n v="23.99"/>
    <n v="47.98"/>
    <s v="Tyrone"/>
    <s v="Burnhams"/>
    <s v="tburnhamsqb@deviantart.com"/>
    <s v="443-554-9340"/>
    <s v="530 Esker Plaza"/>
    <s v="Baltimore"/>
    <s v="Maryland"/>
    <n v="21239"/>
    <s v="530 Esker Plaza, Baltimore, Maryland 21239"/>
  </r>
  <r>
    <n v="1872"/>
    <x v="399"/>
    <n v="361"/>
    <s v="TV803"/>
    <n v="2"/>
    <s v="TV"/>
    <s v="Training Videos"/>
    <s v="Cloud Computing"/>
    <n v="29.99"/>
    <n v="59.98"/>
    <s v="Morten"/>
    <s v="Aspray"/>
    <s v="masprayr8@shareasale.com"/>
    <s v="612-407-5478"/>
    <s v="11 Beilfuss Court"/>
    <s v="Minneapolis"/>
    <s v="Minnesota"/>
    <n v="55417"/>
    <s v="11 Beilfuss Court, Minneapolis, Minnesota 55417"/>
  </r>
  <r>
    <n v="1873"/>
    <x v="399"/>
    <n v="1317"/>
    <s v="RS702"/>
    <n v="4"/>
    <s v="RS"/>
    <s v="Robots"/>
    <s v="MICR-23K Robot"/>
    <n v="899"/>
    <n v="3596"/>
    <s v="Ingaberg"/>
    <s v="MacKeogh"/>
    <s v="imackeoghhh@foxnews.com"/>
    <s v="202-251-6833"/>
    <s v="95 Morningstar Parkway"/>
    <s v="Washington"/>
    <s v="District of Columbia"/>
    <n v="20036"/>
    <s v="95 Morningstar Parkway, Washington, District of Columbia 20036"/>
  </r>
  <r>
    <n v="1874"/>
    <x v="400"/>
    <n v="1993"/>
    <s v="DK207"/>
    <n v="4"/>
    <s v="DK"/>
    <s v="Drone Kits"/>
    <s v="BYOD-400S"/>
    <n v="129.94999999999999"/>
    <n v="519.79999999999995"/>
    <s v="Georgine"/>
    <s v="Mander"/>
    <s v="gmander4i@biblegateway.com"/>
    <s v="208-817-6664"/>
    <s v="80 Summer Ridge Drive"/>
    <s v="Boise"/>
    <s v="Idaho"/>
    <n v="83711"/>
    <s v="80 Summer Ridge Drive, Boise, Idaho 83711"/>
  </r>
  <r>
    <n v="1875"/>
    <x v="400"/>
    <n v="782"/>
    <s v="EB517"/>
    <n v="3"/>
    <s v="EB"/>
    <s v="eBooks"/>
    <s v="SCARA Robots"/>
    <n v="19.5"/>
    <n v="58.5"/>
    <s v="Ilise"/>
    <s v="Wasiela"/>
    <s v="iwasielaal@amazon.co.jp"/>
    <s v="281-559-5135"/>
    <s v="8596 Dorton Court"/>
    <s v="Houston"/>
    <s v="Texas"/>
    <n v="77040"/>
    <s v="8596 Dorton Court, Houston, Texas 77040"/>
  </r>
  <r>
    <n v="1876"/>
    <x v="400"/>
    <n v="987"/>
    <s v="RK603"/>
    <n v="3"/>
    <s v="RK"/>
    <s v="Robot Kits"/>
    <s v="BYOR-1500"/>
    <n v="189"/>
    <n v="567"/>
    <s v="Etti"/>
    <s v="Belamy"/>
    <s v="ebelamyq5@t-online.de"/>
    <s v="303-483-2276"/>
    <s v="65251 Sunbrook Court"/>
    <s v="Denver"/>
    <s v="Colorado"/>
    <n v="80262"/>
    <s v="65251 Sunbrook Court, Denver, Colorado 80262"/>
  </r>
  <r>
    <n v="1877"/>
    <x v="400"/>
    <n v="66"/>
    <s v="EB521"/>
    <n v="2"/>
    <s v="EB"/>
    <s v="eBooks"/>
    <s v="Understanding Artificial Intelligence"/>
    <n v="19.5"/>
    <n v="39"/>
    <s v="Nickolai"/>
    <s v="Briton"/>
    <s v="nbritonax@miibeian.gov.cn"/>
    <s v="408-960-9140"/>
    <s v="993 Pepper Wood Pass"/>
    <s v="San Jose"/>
    <s v="California"/>
    <n v="95155"/>
    <s v="993 Pepper Wood Pass, San Jose, California 95155"/>
  </r>
  <r>
    <n v="1878"/>
    <x v="401"/>
    <n v="1740"/>
    <s v="RS707"/>
    <n v="5"/>
    <s v="RS"/>
    <s v="Robots"/>
    <s v="RXW-9807 Robot"/>
    <n v="599"/>
    <n v="2995"/>
    <s v="Kalinda"/>
    <s v="Steers"/>
    <s v="ksteershp@ameblo.jp"/>
    <s v="619-322-8326"/>
    <s v="13871 Summit Place"/>
    <s v="San Diego"/>
    <s v="California"/>
    <n v="92137"/>
    <s v="13871 Summit Place, San Diego, California 92137"/>
  </r>
  <r>
    <n v="1879"/>
    <x v="401"/>
    <n v="1180"/>
    <s v="EB512"/>
    <n v="5"/>
    <s v="EB"/>
    <s v="eBooks"/>
    <s v="Multi Rotor Drones"/>
    <n v="24.95"/>
    <n v="124.75"/>
    <s v="Hannie"/>
    <s v="Furnival"/>
    <s v="hfurnivall1@bing.com"/>
    <s v="512-586-6164"/>
    <s v="961 Service Terrace"/>
    <s v="Round Rock"/>
    <s v="Texas"/>
    <n v="78682"/>
    <s v="961 Service Terrace, Round Rock, Texas 78682"/>
  </r>
  <r>
    <n v="1880"/>
    <x v="401"/>
    <n v="1907"/>
    <s v="EB519"/>
    <n v="3"/>
    <s v="EB"/>
    <s v="eBooks"/>
    <s v="Spherical Robots"/>
    <n v="16.75"/>
    <n v="50.25"/>
    <s v="Missy"/>
    <s v="Rodmell"/>
    <s v="mrodmellaf@feedburner.com"/>
    <s v="801-381-7737"/>
    <s v="50913 Del Sol Court"/>
    <s v="Salt Lake City"/>
    <s v="Utah"/>
    <n v="84130"/>
    <s v="50913 Del Sol Court, Salt Lake City, Utah 84130"/>
  </r>
  <r>
    <n v="1881"/>
    <x v="401"/>
    <n v="1698"/>
    <s v="DK203"/>
    <n v="1"/>
    <s v="DK"/>
    <s v="Drone Kits"/>
    <s v="BYOD-220"/>
    <n v="69"/>
    <n v="69"/>
    <s v="Gardener"/>
    <s v="Tolomio"/>
    <s v="gtolomioo@ebay.co.uk"/>
    <s v="859-948-2340"/>
    <s v="10650 Sundown Court"/>
    <s v="Lexington"/>
    <s v="Kentucky"/>
    <n v="40586"/>
    <s v="10650 Sundown Court, Lexington, Kentucky 40586"/>
  </r>
  <r>
    <n v="1882"/>
    <x v="401"/>
    <n v="724"/>
    <s v="BP104"/>
    <n v="5"/>
    <s v="BP"/>
    <s v="Blueprints"/>
    <s v="Cat Robot Blueprint"/>
    <n v="4.99"/>
    <n v="24.950000000000003"/>
    <s v="Esther"/>
    <s v="Weeden"/>
    <s v="eweedeneb@google.ca"/>
    <s v="814-490-8024"/>
    <s v="696 Gulseth Center"/>
    <s v="Erie"/>
    <s v="Pennsylvania"/>
    <n v="16565"/>
    <s v="696 Gulseth Center, Erie, Pennsylvania 16565"/>
  </r>
  <r>
    <n v="1883"/>
    <x v="401"/>
    <n v="556"/>
    <s v="DK206"/>
    <n v="3"/>
    <s v="DK"/>
    <s v="Drone Kits"/>
    <s v="BYOD-400"/>
    <n v="119"/>
    <n v="357"/>
    <s v="Robinet"/>
    <s v="Attenbrow"/>
    <s v="rattenbrowb9@jigsy.com"/>
    <s v="303-367-3441"/>
    <s v="273 Grim Center"/>
    <s v="Aurora"/>
    <s v="Colorado"/>
    <n v="80044"/>
    <s v="273 Grim Center, Aurora, Colorado 80044"/>
  </r>
  <r>
    <n v="1884"/>
    <x v="401"/>
    <n v="955"/>
    <s v="TV809"/>
    <n v="3"/>
    <s v="TV"/>
    <s v="Training Videos"/>
    <s v="Understanding 3D Printing"/>
    <n v="42.99"/>
    <n v="128.97"/>
    <s v="Alano"/>
    <s v="Fairpo"/>
    <s v="afairpoge@joomla.org"/>
    <s v="518-158-8612"/>
    <s v="2402 Kedzie Hill"/>
    <s v="Albany"/>
    <s v="New York"/>
    <n v="12242"/>
    <s v="2402 Kedzie Hill, Albany, New York 12242"/>
  </r>
  <r>
    <n v="1885"/>
    <x v="401"/>
    <n v="706"/>
    <s v="EB511"/>
    <n v="3"/>
    <s v="EB"/>
    <s v="eBooks"/>
    <s v="Helicopter Drones"/>
    <n v="20.95"/>
    <n v="62.849999999999994"/>
    <s v="Brnaby"/>
    <s v="Waszczyk"/>
    <s v="bwaszczykpm@fda.gov"/>
    <s v="210-207-8336"/>
    <s v="64 Brentwood Plaza"/>
    <s v="San Antonio"/>
    <s v="Texas"/>
    <n v="78265"/>
    <s v="64 Brentwood Plaza, San Antonio, Texas 78265"/>
  </r>
  <r>
    <n v="1886"/>
    <x v="402"/>
    <n v="10"/>
    <s v="DK209"/>
    <n v="3"/>
    <s v="DK"/>
    <s v="Drone Kits"/>
    <s v="BYOD-550"/>
    <n v="179"/>
    <n v="537"/>
    <s v="Andy"/>
    <s v="Woodruff"/>
    <s v="awoodruffo@techcrunch.com"/>
    <s v="315-377-2198"/>
    <s v="8278 Scott Terrace"/>
    <s v="Rochester"/>
    <s v="New York"/>
    <n v="14614"/>
    <s v="8278 Scott Terrace, Rochester, New York 14614"/>
  </r>
  <r>
    <n v="1887"/>
    <x v="402"/>
    <n v="908"/>
    <s v="DK203"/>
    <n v="2"/>
    <s v="DK"/>
    <s v="Drone Kits"/>
    <s v="BYOD-220"/>
    <n v="69"/>
    <n v="138"/>
    <s v="Fonsie"/>
    <s v="Aron"/>
    <s v="faron9f@51.la"/>
    <s v="619-680-6204"/>
    <s v="272 Elka Way"/>
    <s v="San Diego"/>
    <s v="California"/>
    <n v="92153"/>
    <s v="272 Elka Way, San Diego, California 92153"/>
  </r>
  <r>
    <n v="1888"/>
    <x v="402"/>
    <n v="1376"/>
    <s v="EB504"/>
    <n v="5"/>
    <s v="EB"/>
    <s v="eBooks"/>
    <s v="Cartesian Robots"/>
    <n v="12.99"/>
    <n v="64.95"/>
    <s v="Ermentrude"/>
    <s v="Abels"/>
    <s v="eabelsrh@domainmarket.com"/>
    <s v="704-299-4564"/>
    <s v="3975 Tennessee Court"/>
    <s v="Charlotte"/>
    <s v="North Carolina"/>
    <n v="28299"/>
    <s v="3975 Tennessee Court, Charlotte, North Carolina 28299"/>
  </r>
  <r>
    <n v="1889"/>
    <x v="402"/>
    <n v="1894"/>
    <s v="TV803"/>
    <n v="3"/>
    <s v="TV"/>
    <s v="Training Videos"/>
    <s v="Cloud Computing"/>
    <n v="29.99"/>
    <n v="89.97"/>
    <s v="Brian"/>
    <s v="Crowther"/>
    <s v="bcrowthergs@cyberchimps.com"/>
    <s v="520-686-5167"/>
    <s v="59451 Onsgard Hill"/>
    <s v="Tucson"/>
    <s v="Arizona"/>
    <n v="85737"/>
    <s v="59451 Onsgard Hill, Tucson, Arizona 85737"/>
  </r>
  <r>
    <n v="1890"/>
    <x v="403"/>
    <n v="81"/>
    <s v="EB511"/>
    <n v="3"/>
    <s v="EB"/>
    <s v="eBooks"/>
    <s v="Helicopter Drones"/>
    <n v="20.95"/>
    <n v="62.849999999999994"/>
    <s v="Linnet"/>
    <s v="Bleiman"/>
    <s v="lbleimanl4@alexa.com"/>
    <s v="727-644-4323"/>
    <s v="106 8th Hill"/>
    <s v="Tampa"/>
    <s v="Florida"/>
    <n v="33625"/>
    <s v="106 8th Hill, Tampa, Florida 33625"/>
  </r>
  <r>
    <n v="1891"/>
    <x v="403"/>
    <n v="1777"/>
    <s v="EB514"/>
    <n v="5"/>
    <s v="EB"/>
    <s v="eBooks"/>
    <s v="Polar Robots"/>
    <n v="23.99"/>
    <n v="119.94999999999999"/>
    <s v="Georgy"/>
    <s v="Claiton"/>
    <s v="gclaitonrh@marketwatch.com"/>
    <s v="503-870-9134"/>
    <s v="26 Reindahl Avenue"/>
    <s v="Portland"/>
    <s v="Oregon"/>
    <n v="97211"/>
    <s v="26 Reindahl Avenue, Portland, Oregon 97211"/>
  </r>
  <r>
    <n v="1892"/>
    <x v="403"/>
    <n v="1496"/>
    <s v="EB517"/>
    <n v="3"/>
    <s v="EB"/>
    <s v="eBooks"/>
    <s v="SCARA Robots"/>
    <n v="19.5"/>
    <n v="58.5"/>
    <s v="Ashlee"/>
    <s v="Haversham"/>
    <s v="ahaversham6f@abc.net.au"/>
    <s v="510-806-8861"/>
    <s v="48 Dayton Plaza"/>
    <s v="Oakland"/>
    <s v="California"/>
    <n v="94660"/>
    <s v="48 Dayton Plaza, Oakland, California 94660"/>
  </r>
  <r>
    <n v="1893"/>
    <x v="403"/>
    <n v="710"/>
    <s v="RS707"/>
    <n v="2"/>
    <s v="RS"/>
    <s v="Robots"/>
    <s v="RXW-9807 Robot"/>
    <n v="599"/>
    <n v="1198"/>
    <s v="Edwina"/>
    <s v="Byrd"/>
    <s v="ebyrdcf@twitter.com"/>
    <s v="405-677-9612"/>
    <s v="65797 Sullivan Junction"/>
    <s v="Oklahoma City"/>
    <s v="Oklahoma"/>
    <n v="73142"/>
    <s v="65797 Sullivan Junction, Oklahoma City, Oklahoma 73142"/>
  </r>
  <r>
    <n v="1894"/>
    <x v="404"/>
    <n v="67"/>
    <s v="BP107"/>
    <n v="3"/>
    <s v="BP"/>
    <s v="Blueprints"/>
    <s v="Ladybug Robot Blueprint"/>
    <n v="12"/>
    <n v="36"/>
    <s v="Patience"/>
    <s v="Menendez"/>
    <s v="pmenendezcv@squarespace.com"/>
    <s v="281-465-9276"/>
    <s v="30 Hoffman Point"/>
    <s v="Galveston"/>
    <s v="Texas"/>
    <n v="77554"/>
    <s v="30 Hoffman Point, Galveston, Texas 77554"/>
  </r>
  <r>
    <n v="1895"/>
    <x v="404"/>
    <n v="1406"/>
    <s v="BP101"/>
    <n v="3"/>
    <s v="BP"/>
    <s v="Blueprints"/>
    <s v="All Eyes Drone Blueprint"/>
    <n v="9.99"/>
    <n v="29.97"/>
    <s v="Daphene"/>
    <s v="Torrecilla"/>
    <s v="dtorrecilla46@indiegogo.com"/>
    <s v="704-989-6711"/>
    <s v="47598 American Ash Parkway"/>
    <s v="Charlotte"/>
    <s v="North Carolina"/>
    <n v="28272"/>
    <s v="47598 American Ash Parkway, Charlotte, North Carolina 28272"/>
  </r>
  <r>
    <n v="1896"/>
    <x v="404"/>
    <n v="1161"/>
    <s v="DK201"/>
    <n v="3"/>
    <s v="DK"/>
    <s v="Drone Kits"/>
    <s v="BYOD-100"/>
    <n v="54"/>
    <n v="162"/>
    <s v="Gabie"/>
    <s v="Enoch"/>
    <s v="genochef@networkadvertising.org"/>
    <s v="813-179-7771"/>
    <s v="48 Crowley Drive"/>
    <s v="Zephyrhills"/>
    <s v="Florida"/>
    <n v="33543"/>
    <s v="48 Crowley Drive, Zephyrhills, Florida 33543"/>
  </r>
  <r>
    <n v="1897"/>
    <x v="404"/>
    <n v="620"/>
    <s v="EB511"/>
    <n v="2"/>
    <s v="EB"/>
    <s v="eBooks"/>
    <s v="Helicopter Drones"/>
    <n v="20.95"/>
    <n v="41.9"/>
    <s v="Silvano"/>
    <s v="Instrell"/>
    <s v="sinstrell7v@newyorker.com"/>
    <s v="203-189-8203"/>
    <s v="6239 Russell Crossing"/>
    <s v="Norwalk"/>
    <s v="Connecticut"/>
    <n v="6859"/>
    <s v="6239 Russell Crossing, Norwalk, Connecticut 6859"/>
  </r>
  <r>
    <n v="1898"/>
    <x v="405"/>
    <n v="2079"/>
    <s v="BP110"/>
    <n v="5"/>
    <s v="BP"/>
    <s v="Blueprints"/>
    <s v="Sleepy Eye Blueprint"/>
    <n v="11.99"/>
    <n v="59.95"/>
    <s v="Herb"/>
    <s v="Antonetti"/>
    <s v="hantonetti31@wix.com"/>
    <s v="423-196-2033"/>
    <s v="25515 Declaration Hill"/>
    <s v="Chattanooga"/>
    <s v="Tennessee"/>
    <n v="37410"/>
    <s v="25515 Declaration Hill, Chattanooga, Tennessee 37410"/>
  </r>
  <r>
    <n v="1899"/>
    <x v="405"/>
    <n v="1243"/>
    <s v="TV810"/>
    <n v="5"/>
    <s v="TV"/>
    <s v="Training Videos"/>
    <s v="Understanding Automation"/>
    <n v="44.95"/>
    <n v="224.75"/>
    <s v="Marta"/>
    <s v="Diben"/>
    <s v="mdibenn6@blogger.com"/>
    <s v="941-434-3337"/>
    <s v="279 Orin Circle"/>
    <s v="Sarasota"/>
    <s v="Florida"/>
    <n v="34276"/>
    <s v="279 Orin Circle, Sarasota, Florida 34276"/>
  </r>
  <r>
    <n v="1900"/>
    <x v="405"/>
    <n v="1616"/>
    <s v="EB509"/>
    <n v="2"/>
    <s v="EB"/>
    <s v="eBooks"/>
    <s v="GPS Drones"/>
    <n v="19.989999999999998"/>
    <n v="39.979999999999997"/>
    <s v="Ailbert"/>
    <s v="Brende"/>
    <s v="abrende6e@harvard.edu"/>
    <s v="501-867-6807"/>
    <s v="63 Raven Crossing"/>
    <s v="Little Rock"/>
    <s v="Arkansas"/>
    <n v="72204"/>
    <s v="63 Raven Crossing, Little Rock, Arkansas 72204"/>
  </r>
  <r>
    <n v="1901"/>
    <x v="405"/>
    <n v="628"/>
    <s v="EB517"/>
    <n v="5"/>
    <s v="EB"/>
    <s v="eBooks"/>
    <s v="SCARA Robots"/>
    <n v="19.5"/>
    <n v="97.5"/>
    <s v="Carlie"/>
    <s v="Pala"/>
    <s v="cpala1d@mysql.com"/>
    <s v="563-279-3211"/>
    <s v="765 Del Sol Way"/>
    <s v="Davenport"/>
    <s v="Iowa"/>
    <n v="52804"/>
    <s v="765 Del Sol Way, Davenport, Iowa 52804"/>
  </r>
  <r>
    <n v="1902"/>
    <x v="405"/>
    <n v="1981"/>
    <s v="RS707"/>
    <n v="6"/>
    <s v="RS"/>
    <s v="Robots"/>
    <s v="RXW-9807 Robot"/>
    <n v="599"/>
    <n v="3594"/>
    <s v="Lorne"/>
    <s v="McGarvey"/>
    <s v="lmcgarveyfn@unesco.org"/>
    <s v="512-218-4938"/>
    <s v="4000 Heffernan Plaza"/>
    <s v="Austin"/>
    <s v="Texas"/>
    <n v="78764"/>
    <s v="4000 Heffernan Plaza, Austin, Texas 78764"/>
  </r>
  <r>
    <n v="1903"/>
    <x v="405"/>
    <n v="1928"/>
    <s v="BP104"/>
    <n v="2"/>
    <s v="BP"/>
    <s v="Blueprints"/>
    <s v="Cat Robot Blueprint"/>
    <n v="4.99"/>
    <n v="9.98"/>
    <s v="Clerissa"/>
    <s v="Gallehock"/>
    <s v="cgallehockkf@xinhuanet.com"/>
    <s v="303-491-4538"/>
    <s v="7526 Sheridan Parkway"/>
    <s v="Denver"/>
    <s v="Colorado"/>
    <n v="80291"/>
    <s v="7526 Sheridan Parkway, Denver, Colorado 80291"/>
  </r>
  <r>
    <n v="1904"/>
    <x v="406"/>
    <n v="1830"/>
    <s v="EB521"/>
    <n v="4"/>
    <s v="EB"/>
    <s v="eBooks"/>
    <s v="Understanding Artificial Intelligence"/>
    <n v="19.5"/>
    <n v="78"/>
    <s v="Marybeth"/>
    <s v="O'Rodane"/>
    <s v="morodaneac@furl.net"/>
    <s v="415-631-8243"/>
    <s v="8220 Arapahoe Alley"/>
    <s v="San Francisco"/>
    <s v="California"/>
    <n v="94159"/>
    <s v="8220 Arapahoe Alley, San Francisco, California 94159"/>
  </r>
  <r>
    <n v="1905"/>
    <x v="406"/>
    <n v="1194"/>
    <s v="EB514"/>
    <n v="4"/>
    <s v="EB"/>
    <s v="eBooks"/>
    <s v="Polar Robots"/>
    <n v="23.99"/>
    <n v="95.96"/>
    <s v="Darnall"/>
    <s v="Berns"/>
    <s v="dbernsgt@soundcloud.com"/>
    <s v="757-968-8016"/>
    <s v="71290 Moland Street"/>
    <s v="Virginia Beach"/>
    <s v="Virginia"/>
    <n v="23464"/>
    <s v="71290 Moland Street, Virginia Beach, Virginia 23464"/>
  </r>
  <r>
    <n v="1906"/>
    <x v="406"/>
    <n v="852"/>
    <s v="EB502"/>
    <n v="3"/>
    <s v="EB"/>
    <s v="eBooks"/>
    <s v="Building Your First Robot"/>
    <n v="24.95"/>
    <n v="74.849999999999994"/>
    <s v="Tracie"/>
    <s v="Pegden"/>
    <s v="tpegden7c@google.de"/>
    <s v="303-792-5477"/>
    <s v="98 Towne Lane"/>
    <s v="Denver"/>
    <s v="Colorado"/>
    <n v="80241"/>
    <s v="98 Towne Lane, Denver, Colorado 80241"/>
  </r>
  <r>
    <n v="1907"/>
    <x v="406"/>
    <n v="35"/>
    <s v="EB505"/>
    <n v="3"/>
    <s v="EB"/>
    <s v="eBooks"/>
    <s v="Delivery Drones"/>
    <n v="14.99"/>
    <n v="44.97"/>
    <s v="Izaak"/>
    <s v="Belfelt"/>
    <s v="ibelfelteo@dedecms.com"/>
    <s v="773-972-6546"/>
    <s v="2232 Banding Terrace"/>
    <s v="Chicago"/>
    <s v="Illinois"/>
    <n v="60630"/>
    <s v="2232 Banding Terrace, Chicago, Illinois 60630"/>
  </r>
  <r>
    <n v="1908"/>
    <x v="406"/>
    <n v="818"/>
    <s v="BP107"/>
    <n v="6"/>
    <s v="BP"/>
    <s v="Blueprints"/>
    <s v="Ladybug Robot Blueprint"/>
    <n v="12"/>
    <n v="72"/>
    <s v="Reinwald"/>
    <s v="Alekseev"/>
    <s v="ralekseev5o@elpais.com"/>
    <s v="253-458-4383"/>
    <s v="33 Butterfield Avenue"/>
    <s v="Olympia"/>
    <s v="Washington"/>
    <n v="98516"/>
    <s v="33 Butterfield Avenue, Olympia, Washington 98516"/>
  </r>
  <r>
    <n v="1909"/>
    <x v="406"/>
    <n v="688"/>
    <s v="RK603"/>
    <n v="2"/>
    <s v="RK"/>
    <s v="Robot Kits"/>
    <s v="BYOR-1500"/>
    <n v="189"/>
    <n v="378"/>
    <s v="Birk"/>
    <s v="Foort"/>
    <s v="bfoortdl@vimeo.com"/>
    <s v="610-980-7330"/>
    <s v="577 Farwell Road"/>
    <s v="Philadelphia"/>
    <s v="Pennsylvania"/>
    <n v="19120"/>
    <s v="577 Farwell Road, Philadelphia, Pennsylvania 19120"/>
  </r>
  <r>
    <n v="1910"/>
    <x v="406"/>
    <n v="1307"/>
    <s v="RK602"/>
    <n v="5"/>
    <s v="RK"/>
    <s v="Robot Kits"/>
    <s v="BYOR-1000"/>
    <n v="189"/>
    <n v="945"/>
    <s v="Olly"/>
    <s v="Fedoronko"/>
    <s v="ofedoronkonk@salon.com"/>
    <s v="408-372-0118"/>
    <s v="45305 Cascade Avenue"/>
    <s v="Sunnyvale"/>
    <s v="California"/>
    <n v="94089"/>
    <s v="45305 Cascade Avenue, Sunnyvale, California 94089"/>
  </r>
  <r>
    <n v="1911"/>
    <x v="406"/>
    <n v="737"/>
    <s v="BP102"/>
    <n v="5"/>
    <s v="BP"/>
    <s v="Blueprints"/>
    <s v="Bsquare Robot Blueprint"/>
    <n v="8.99"/>
    <n v="44.95"/>
    <s v="Claire"/>
    <s v="Crowther"/>
    <s v="ccrowtherlf@huffingtonpost.com"/>
    <s v="626-327-6382"/>
    <s v="77619 Bay Plaza"/>
    <s v="Pasadena"/>
    <s v="California"/>
    <n v="91117"/>
    <s v="77619 Bay Plaza, Pasadena, California 91117"/>
  </r>
  <r>
    <n v="1912"/>
    <x v="406"/>
    <n v="1247"/>
    <s v="DK203"/>
    <n v="3"/>
    <s v="DK"/>
    <s v="Drone Kits"/>
    <s v="BYOD-220"/>
    <n v="69"/>
    <n v="207"/>
    <s v="Atalanta"/>
    <s v="Arendsen"/>
    <s v="aarendsenpl@state.tx.us"/>
    <s v="520-937-8245"/>
    <s v="58789 Dayton Place"/>
    <s v="Prescott"/>
    <s v="Arizona"/>
    <n v="86305"/>
    <s v="58789 Dayton Place, Prescott, Arizona 86305"/>
  </r>
  <r>
    <n v="1913"/>
    <x v="407"/>
    <n v="1735"/>
    <s v="BP110"/>
    <n v="3"/>
    <s v="BP"/>
    <s v="Blueprints"/>
    <s v="Sleepy Eye Blueprint"/>
    <n v="11.99"/>
    <n v="35.97"/>
    <s v="Vania"/>
    <s v="MacMurray"/>
    <s v="vmacmurrayks@cpanel.net"/>
    <s v="717-372-9166"/>
    <s v="558 Mallory Avenue"/>
    <s v="Lancaster"/>
    <s v="Pennsylvania"/>
    <n v="17622"/>
    <s v="558 Mallory Avenue, Lancaster, Pennsylvania 17622"/>
  </r>
  <r>
    <n v="1914"/>
    <x v="407"/>
    <n v="1489"/>
    <s v="EB502"/>
    <n v="2"/>
    <s v="EB"/>
    <s v="eBooks"/>
    <s v="Building Your First Robot"/>
    <n v="24.95"/>
    <n v="49.9"/>
    <s v="Nixie"/>
    <s v="Corday"/>
    <s v="ncordayee@boston.com"/>
    <s v="215-667-6780"/>
    <s v="4897 7th Parkway"/>
    <s v="Philadelphia"/>
    <s v="Pennsylvania"/>
    <n v="19131"/>
    <s v="4897 7th Parkway, Philadelphia, Pennsylvania 19131"/>
  </r>
  <r>
    <n v="1915"/>
    <x v="407"/>
    <n v="399"/>
    <s v="RK607"/>
    <n v="5"/>
    <s v="RK"/>
    <s v="Robot Kits"/>
    <s v="BYOR-4005"/>
    <n v="245"/>
    <n v="1225"/>
    <s v="Johanna"/>
    <s v="Massei"/>
    <s v="jmasseic9@google.it"/>
    <s v="203-690-4235"/>
    <s v="532 Dottie Parkway"/>
    <s v="Waterbury"/>
    <s v="Connecticut"/>
    <n v="6721"/>
    <s v="532 Dottie Parkway, Waterbury, Connecticut 6721"/>
  </r>
  <r>
    <n v="1916"/>
    <x v="407"/>
    <n v="892"/>
    <s v="DS304"/>
    <n v="4"/>
    <s v="DS"/>
    <s v="Drones"/>
    <s v="DTE-QFN20 Drone"/>
    <n v="250"/>
    <n v="1000"/>
    <s v="Ned"/>
    <s v="Valentinuzzi"/>
    <s v="nvalentinuzzi9g@jigsy.com"/>
    <s v="419-544-9997"/>
    <s v="84256 Derek Trail"/>
    <s v="Toledo"/>
    <s v="Ohio"/>
    <n v="43666"/>
    <s v="84256 Derek Trail, Toledo, Ohio 43666"/>
  </r>
  <r>
    <n v="1917"/>
    <x v="407"/>
    <n v="1303"/>
    <s v="DS302"/>
    <n v="2"/>
    <s v="DS"/>
    <s v="Drones"/>
    <s v="DC-304 Drone"/>
    <n v="395"/>
    <n v="790"/>
    <s v="Regine"/>
    <s v="Christoffe"/>
    <s v="rchristoffelw@so-net.ne.jp"/>
    <s v="410-767-3566"/>
    <s v="42998 Eliot Plaza"/>
    <s v="Baltimore"/>
    <s v="Maryland"/>
    <n v="21290"/>
    <s v="42998 Eliot Plaza, Baltimore, Maryland 21290"/>
  </r>
  <r>
    <n v="1918"/>
    <x v="408"/>
    <n v="752"/>
    <s v="DK201"/>
    <n v="5"/>
    <s v="DK"/>
    <s v="Drone Kits"/>
    <s v="BYOD-100"/>
    <n v="54"/>
    <n v="270"/>
    <s v="Dollie"/>
    <s v="Pennells"/>
    <s v="dpennellsju@businessweek.com"/>
    <s v="520-163-2920"/>
    <s v="49 Delladonna Alley"/>
    <s v="Tucson"/>
    <s v="Arizona"/>
    <n v="85743"/>
    <s v="49 Delladonna Alley, Tucson, Arizona 85743"/>
  </r>
  <r>
    <n v="1919"/>
    <x v="408"/>
    <n v="379"/>
    <s v="TV808"/>
    <n v="4"/>
    <s v="TV"/>
    <s v="Training Videos"/>
    <s v="Robotic Essentials"/>
    <n v="34.99"/>
    <n v="139.96"/>
    <s v="Alaster"/>
    <s v="Chesnay"/>
    <s v="achesnaymo@ebay.com"/>
    <s v="269-931-8671"/>
    <s v="83136 Northfield Avenue"/>
    <s v="Battle Creek"/>
    <s v="Michigan"/>
    <n v="49018"/>
    <s v="83136 Northfield Avenue, Battle Creek, Michigan 49018"/>
  </r>
  <r>
    <n v="1920"/>
    <x v="408"/>
    <n v="1277"/>
    <s v="EB504"/>
    <n v="3"/>
    <s v="EB"/>
    <s v="eBooks"/>
    <s v="Cartesian Robots"/>
    <n v="12.99"/>
    <n v="38.97"/>
    <s v="Sibelle"/>
    <s v="Vassie"/>
    <s v="svassie59@cam.ac.uk"/>
    <s v="408-645-0310"/>
    <s v="40 Alpine Way"/>
    <s v="San Jose"/>
    <s v="California"/>
    <n v="95118"/>
    <s v="40 Alpine Way, San Jose, California 95118"/>
  </r>
  <r>
    <n v="1921"/>
    <x v="408"/>
    <n v="1987"/>
    <s v="DK208"/>
    <n v="3"/>
    <s v="DK"/>
    <s v="Drone Kits"/>
    <s v="BYOD-500"/>
    <n v="167"/>
    <n v="501"/>
    <s v="Fonz"/>
    <s v="Fidell"/>
    <s v="ffidellfz@wordpress.com"/>
    <s v="704-689-8919"/>
    <s v="143 Vermont Point"/>
    <s v="Charlotte"/>
    <s v="North Carolina"/>
    <n v="28299"/>
    <s v="143 Vermont Point, Charlotte, North Carolina 28299"/>
  </r>
  <r>
    <n v="1922"/>
    <x v="408"/>
    <n v="45"/>
    <s v="RS702"/>
    <n v="1"/>
    <s v="RS"/>
    <s v="Robots"/>
    <s v="MICR-23K Robot"/>
    <n v="899"/>
    <n v="899"/>
    <s v="Myca"/>
    <s v="Kitchinghan"/>
    <s v="mkitchinghan5p@utexas.edu"/>
    <s v="602-327-8475"/>
    <s v="47 Mesta Pass"/>
    <s v="Phoenix"/>
    <s v="Arizona"/>
    <n v="85077"/>
    <s v="47 Mesta Pass, Phoenix, Arizona 85077"/>
  </r>
  <r>
    <n v="1923"/>
    <x v="408"/>
    <n v="1315"/>
    <s v="TV813"/>
    <n v="3"/>
    <s v="TV"/>
    <s v="Training Videos"/>
    <s v="Virtual Reality Basics"/>
    <n v="29.99"/>
    <n v="89.97"/>
    <s v="Christian"/>
    <s v="Kluger"/>
    <s v="cklugerlg@sfgate.com"/>
    <s v="619-694-2511"/>
    <s v="90 Springview Alley"/>
    <s v="San Diego"/>
    <s v="California"/>
    <n v="92132"/>
    <s v="90 Springview Alley, San Diego, California 92132"/>
  </r>
  <r>
    <n v="1924"/>
    <x v="408"/>
    <n v="1549"/>
    <s v="EB517"/>
    <n v="3"/>
    <s v="EB"/>
    <s v="eBooks"/>
    <s v="SCARA Robots"/>
    <n v="19.5"/>
    <n v="58.5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1925"/>
    <x v="409"/>
    <n v="971"/>
    <s v="DK204"/>
    <n v="4"/>
    <s v="DK"/>
    <s v="Drone Kits"/>
    <s v="BYOD-300"/>
    <n v="89"/>
    <n v="356"/>
    <s v="Maddy"/>
    <s v="Baume"/>
    <s v="mbaumer2@wikispaces.com"/>
    <s v="303-763-1756"/>
    <s v="82545 Mayfield Avenue"/>
    <s v="Denver"/>
    <s v="Colorado"/>
    <n v="80262"/>
    <s v="82545 Mayfield Avenue, Denver, Colorado 80262"/>
  </r>
  <r>
    <n v="1926"/>
    <x v="409"/>
    <n v="603"/>
    <s v="BP107"/>
    <n v="3"/>
    <s v="BP"/>
    <s v="Blueprints"/>
    <s v="Ladybug Robot Blueprint"/>
    <n v="12"/>
    <n v="36"/>
    <s v="Merci"/>
    <s v="Anning"/>
    <s v="manningh7@nifty.com"/>
    <s v="302-243-6591"/>
    <s v="53420 Basil Point"/>
    <s v="Wilmington"/>
    <s v="Delaware"/>
    <n v="19897"/>
    <s v="53420 Basil Point, Wilmington, Delaware 19897"/>
  </r>
  <r>
    <n v="1927"/>
    <x v="409"/>
    <n v="571"/>
    <s v="TV811"/>
    <n v="2"/>
    <s v="TV"/>
    <s v="Training Videos"/>
    <s v="Understanding Drone Regulations"/>
    <n v="27.5"/>
    <n v="55"/>
    <s v="Zonnya"/>
    <s v="Machon"/>
    <s v="zmachoncf@rediff.com"/>
    <s v="501-347-8560"/>
    <s v="3475 Sycamore Street"/>
    <s v="Hot Springs National Park"/>
    <s v="Arkansas"/>
    <n v="71914"/>
    <s v="3475 Sycamore Street, Hot Springs National Park, Arkansas 71914"/>
  </r>
  <r>
    <n v="1928"/>
    <x v="409"/>
    <n v="263"/>
    <s v="DS305"/>
    <n v="4"/>
    <s v="DS"/>
    <s v="Drones"/>
    <s v="DTI-84 Drone"/>
    <n v="455"/>
    <n v="1820"/>
    <s v="Mariquilla"/>
    <s v="Stovin"/>
    <s v="mstovin3z@indiegogo.com"/>
    <s v="832-585-5166"/>
    <s v="562 Sutherland Plaza"/>
    <s v="Houston"/>
    <s v="Texas"/>
    <n v="77266"/>
    <s v="562 Sutherland Plaza, Houston, Texas 77266"/>
  </r>
  <r>
    <n v="1929"/>
    <x v="409"/>
    <n v="1258"/>
    <s v="TV804"/>
    <n v="2"/>
    <s v="TV"/>
    <s v="Training Videos"/>
    <s v="Drone Video Techniques"/>
    <n v="37.99"/>
    <n v="75.98"/>
    <s v="Diahann"/>
    <s v="Hoult"/>
    <s v="dhoultek@exblog.jp"/>
    <s v="213-863-2947"/>
    <s v="473 Merrick Park"/>
    <s v="Los Angeles"/>
    <s v="California"/>
    <n v="90101"/>
    <s v="473 Merrick Park, Los Angeles, California 90101"/>
  </r>
  <r>
    <n v="1930"/>
    <x v="409"/>
    <n v="1190"/>
    <s v="DK208"/>
    <n v="3"/>
    <s v="DK"/>
    <s v="Drone Kits"/>
    <s v="BYOD-500"/>
    <n v="167"/>
    <n v="501"/>
    <s v="Thea"/>
    <s v="Ferroni"/>
    <s v="tferronibc@instagram.com"/>
    <s v="515-721-3257"/>
    <s v="63 Grayhawk Junction"/>
    <s v="Des Moines"/>
    <s v="Iowa"/>
    <n v="50393"/>
    <s v="63 Grayhawk Junction, Des Moines, Iowa 50393"/>
  </r>
  <r>
    <n v="1931"/>
    <x v="409"/>
    <n v="1472"/>
    <s v="BP101"/>
    <n v="4"/>
    <s v="BP"/>
    <s v="Blueprints"/>
    <s v="All Eyes Drone Blueprint"/>
    <n v="9.99"/>
    <n v="39.96"/>
    <s v="Ira"/>
    <s v="Hale"/>
    <s v="ihalei4@nifty.com"/>
    <s v="813-433-9503"/>
    <s v="55574 Monument Street"/>
    <s v="Tampa"/>
    <s v="Florida"/>
    <n v="33673"/>
    <s v="55574 Monument Street, Tampa, Florida 33673"/>
  </r>
  <r>
    <n v="1932"/>
    <x v="409"/>
    <n v="211"/>
    <s v="EB507"/>
    <n v="4"/>
    <s v="EB"/>
    <s v="eBooks"/>
    <s v="Drone Building Essentials"/>
    <n v="13.99"/>
    <n v="55.96"/>
    <s v="Lesli"/>
    <s v="Ormes"/>
    <s v="lormesn9@smh.com.au"/>
    <s v="309-235-8746"/>
    <s v="93 1st Court"/>
    <s v="Carol Stream"/>
    <s v="Illinois"/>
    <n v="60351"/>
    <s v="93 1st Court, Carol Stream, Illinois 60351"/>
  </r>
  <r>
    <n v="1933"/>
    <x v="410"/>
    <n v="1596"/>
    <s v="RS704"/>
    <n v="3"/>
    <s v="RS"/>
    <s v="Robots"/>
    <s v="RLK-9920 Robot"/>
    <n v="699"/>
    <n v="2097"/>
    <s v="Terrence"/>
    <s v="Lewisham"/>
    <s v="tlewisham51@intel.com"/>
    <s v="202-197-4367"/>
    <s v="18 Red Cloud Plaza"/>
    <s v="Washington"/>
    <s v="District of Columbia"/>
    <n v="20599"/>
    <s v="18 Red Cloud Plaza, Washington, District of Columbia 20599"/>
  </r>
  <r>
    <n v="1934"/>
    <x v="410"/>
    <n v="180"/>
    <s v="RS705"/>
    <n v="4"/>
    <s v="RS"/>
    <s v="Robots"/>
    <s v="RQTE-554 Robot"/>
    <n v="684"/>
    <n v="2736"/>
    <s v="Joyce"/>
    <s v="Brayshay"/>
    <s v="jbrayshayq3@flavors.me"/>
    <s v="806-216-0370"/>
    <s v="40083 Dakota Alley"/>
    <s v="Lubbock"/>
    <s v="Texas"/>
    <n v="79491"/>
    <s v="40083 Dakota Alley, Lubbock, Texas 79491"/>
  </r>
  <r>
    <n v="1935"/>
    <x v="411"/>
    <n v="185"/>
    <s v="EB509"/>
    <n v="4"/>
    <s v="EB"/>
    <s v="eBooks"/>
    <s v="GPS Drones"/>
    <n v="19.989999999999998"/>
    <n v="79.959999999999994"/>
    <s v="Umberto"/>
    <s v="Lamboll"/>
    <s v="ulamboll9z@sciencedirect.com"/>
    <s v="559-628-8903"/>
    <s v="552 Rockefeller Park"/>
    <s v="Fresno"/>
    <s v="California"/>
    <n v="93740"/>
    <s v="552 Rockefeller Park, Fresno, California 93740"/>
  </r>
  <r>
    <n v="1936"/>
    <x v="411"/>
    <n v="628"/>
    <s v="RK607"/>
    <n v="3"/>
    <s v="RK"/>
    <s v="Robot Kits"/>
    <s v="BYOR-4005"/>
    <n v="245"/>
    <n v="735"/>
    <s v="Carlie"/>
    <s v="Pala"/>
    <s v="cpala1d@mysql.com"/>
    <s v="563-279-3211"/>
    <s v="765 Del Sol Way"/>
    <s v="Davenport"/>
    <s v="Iowa"/>
    <n v="52804"/>
    <s v="765 Del Sol Way, Davenport, Iowa 52804"/>
  </r>
  <r>
    <n v="1937"/>
    <x v="411"/>
    <n v="2012"/>
    <s v="TV802"/>
    <n v="4"/>
    <s v="TV"/>
    <s v="Training Videos"/>
    <s v="AI for Educators"/>
    <n v="49.95"/>
    <n v="199.8"/>
    <s v="Rycca"/>
    <s v="Sunshine"/>
    <s v="rsunshineln@cdc.gov"/>
    <s v="949-702-6599"/>
    <s v="14 Gerald Center"/>
    <s v="Orange"/>
    <s v="California"/>
    <n v="92867"/>
    <s v="14 Gerald Center, Orange, California 92867"/>
  </r>
  <r>
    <n v="1938"/>
    <x v="411"/>
    <n v="1043"/>
    <s v="DS303"/>
    <n v="2"/>
    <s v="DS"/>
    <s v="Drones"/>
    <s v="DTD-7000 Drone"/>
    <n v="450"/>
    <n v="900"/>
    <s v="Gwyneth"/>
    <s v="Goodere"/>
    <s v="ggoodere4q@scientificamerican.com"/>
    <s v="402-238-8421"/>
    <s v="9481 Westend Park"/>
    <s v="Omaha"/>
    <s v="Nebraska"/>
    <n v="68144"/>
    <s v="9481 Westend Park, Omaha, Nebraska 68144"/>
  </r>
  <r>
    <n v="1939"/>
    <x v="412"/>
    <n v="1956"/>
    <s v="DS303"/>
    <n v="4"/>
    <s v="DS"/>
    <s v="Drones"/>
    <s v="DTD-7000 Drone"/>
    <n v="450"/>
    <n v="1800"/>
    <s v="Elsie"/>
    <s v="Grigore"/>
    <s v="egrigoree2@51.la"/>
    <s v="407-193-0931"/>
    <s v="15 Schiller Way"/>
    <s v="Orlando"/>
    <s v="Florida"/>
    <n v="32835"/>
    <s v="15 Schiller Way, Orlando, Florida 32835"/>
  </r>
  <r>
    <n v="1940"/>
    <x v="412"/>
    <n v="262"/>
    <s v="RS705"/>
    <n v="3"/>
    <s v="RS"/>
    <s v="Robots"/>
    <s v="RQTE-554 Robot"/>
    <n v="684"/>
    <n v="2052"/>
    <s v="Granny"/>
    <s v="Matevosian"/>
    <s v="gmatevosianhe@domainmarket.com"/>
    <s v="816-240-3398"/>
    <s v="7037 Bay Center"/>
    <s v="Kansas City"/>
    <s v="Missouri"/>
    <n v="64144"/>
    <s v="7037 Bay Center, Kansas City, Missouri 64144"/>
  </r>
  <r>
    <n v="1941"/>
    <x v="413"/>
    <n v="1379"/>
    <s v="RS705"/>
    <n v="4"/>
    <s v="RS"/>
    <s v="Robots"/>
    <s v="RQTE-554 Robot"/>
    <n v="684"/>
    <n v="2736"/>
    <s v="Adelaide"/>
    <s v="Harriagn"/>
    <s v="aharriagnfu@google.ru"/>
    <s v="713-420-2277"/>
    <s v="444 Summit Hill"/>
    <s v="Houston"/>
    <s v="Texas"/>
    <n v="77234"/>
    <s v="444 Summit Hill, Houston, Texas 77234"/>
  </r>
  <r>
    <n v="1942"/>
    <x v="413"/>
    <n v="134"/>
    <s v="TV801"/>
    <n v="5"/>
    <s v="TV"/>
    <s v="Training Videos"/>
    <s v="Aerial Security"/>
    <n v="36.99"/>
    <n v="184.95000000000002"/>
    <s v="Abramo"/>
    <s v="Jentzsch"/>
    <s v="ajentzschl1@de.vu"/>
    <s v="559-235-1237"/>
    <s v="2398 Redwing Drive"/>
    <s v="Fullerton"/>
    <s v="California"/>
    <n v="92640"/>
    <s v="2398 Redwing Drive, Fullerton, California 92640"/>
  </r>
  <r>
    <n v="1943"/>
    <x v="413"/>
    <n v="1201"/>
    <s v="DK205"/>
    <n v="2"/>
    <s v="DK"/>
    <s v="Drone Kits"/>
    <s v="BYOD-350"/>
    <n v="89.95"/>
    <n v="179.9"/>
    <s v="Bald"/>
    <s v="Pettisall"/>
    <s v="bpettisallnx@usatoday.com"/>
    <s v="210-261-3080"/>
    <s v="2779 Marcy Drive"/>
    <s v="San Antonio"/>
    <s v="Texas"/>
    <n v="78265"/>
    <s v="2779 Marcy Drive, San Antonio, Texas 78265"/>
  </r>
  <r>
    <n v="1944"/>
    <x v="414"/>
    <n v="1674"/>
    <s v="DK202"/>
    <n v="3"/>
    <s v="DK"/>
    <s v="Drone Kits"/>
    <s v="BYOD-200"/>
    <n v="58.95"/>
    <n v="176.85000000000002"/>
    <s v="Bartholomew"/>
    <s v="Casier"/>
    <s v="bcasier9v@tamu.edu"/>
    <s v="562-443-9696"/>
    <s v="75842 Laurel Junction"/>
    <s v="Whittier"/>
    <s v="California"/>
    <n v="90610"/>
    <s v="75842 Laurel Junction, Whittier, California 90610"/>
  </r>
  <r>
    <n v="1945"/>
    <x v="414"/>
    <n v="936"/>
    <s v="TV812"/>
    <n v="2"/>
    <s v="TV"/>
    <s v="Training Videos"/>
    <s v="Understanding Raspberry PI"/>
    <n v="28.99"/>
    <n v="57.98"/>
    <s v="Alaric"/>
    <s v="Eschalotte"/>
    <s v="aeschalotteih@virginia.edu"/>
    <s v="915-342-8160"/>
    <s v="417 Forest Run Junction"/>
    <s v="El Paso"/>
    <s v="Texas"/>
    <n v="88553"/>
    <s v="417 Forest Run Junction, El Paso, Texas 88553"/>
  </r>
  <r>
    <n v="1946"/>
    <x v="414"/>
    <n v="866"/>
    <s v="EB514"/>
    <n v="5"/>
    <s v="EB"/>
    <s v="eBooks"/>
    <s v="Polar Robots"/>
    <n v="23.99"/>
    <n v="119.94999999999999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1947"/>
    <x v="414"/>
    <n v="978"/>
    <s v="TV802"/>
    <n v="3"/>
    <s v="TV"/>
    <s v="Training Videos"/>
    <s v="AI for Educators"/>
    <n v="49.95"/>
    <n v="149.85000000000002"/>
    <s v="Munmro"/>
    <s v="McConnell"/>
    <s v="mmcconnell2h@ning.com"/>
    <s v="520-791-7119"/>
    <s v="25 Maywood Point"/>
    <s v="Prescott"/>
    <s v="Arizona"/>
    <n v="86305"/>
    <s v="25 Maywood Point, Prescott, Arizona 86305"/>
  </r>
  <r>
    <n v="1948"/>
    <x v="415"/>
    <n v="1552"/>
    <s v="EB503"/>
    <n v="3"/>
    <s v="EB"/>
    <s v="eBooks"/>
    <s v="Building Your Own Drone"/>
    <n v="24.99"/>
    <n v="74.97"/>
    <s v="Corrine"/>
    <s v="Hurtic"/>
    <s v="churticoc@infoseek.co.jp"/>
    <s v="405-949-8485"/>
    <s v="475 Blackbird Street"/>
    <s v="Oklahoma City"/>
    <s v="Oklahoma"/>
    <n v="73124"/>
    <s v="475 Blackbird Street, Oklahoma City, Oklahoma 73124"/>
  </r>
  <r>
    <n v="1949"/>
    <x v="415"/>
    <n v="179"/>
    <s v="EB505"/>
    <n v="3"/>
    <s v="EB"/>
    <s v="eBooks"/>
    <s v="Delivery Drones"/>
    <n v="14.99"/>
    <n v="44.97"/>
    <s v="Aindrea"/>
    <s v="Kingaby"/>
    <s v="akingaby78@deviantart.com"/>
    <s v="561-589-4452"/>
    <s v="40 Browning Plaza"/>
    <s v="West Palm Beach"/>
    <s v="Florida"/>
    <n v="33416"/>
    <s v="40 Browning Plaza, West Palm Beach, Florida 33416"/>
  </r>
  <r>
    <n v="1950"/>
    <x v="415"/>
    <n v="1806"/>
    <s v="EB519"/>
    <n v="1"/>
    <s v="EB"/>
    <s v="eBooks"/>
    <s v="Spherical Robots"/>
    <n v="16.75"/>
    <n v="16.75"/>
    <s v="Nolana"/>
    <s v="Duplain"/>
    <s v="nduplain50@stanford.edu"/>
    <s v="361-632-9931"/>
    <s v="26 Service Avenue"/>
    <s v="Corpus Christi"/>
    <s v="Texas"/>
    <n v="78410"/>
    <s v="26 Service Avenue, Corpus Christi, Texas 78410"/>
  </r>
  <r>
    <n v="1951"/>
    <x v="415"/>
    <n v="588"/>
    <s v="EB521"/>
    <n v="4"/>
    <s v="EB"/>
    <s v="eBooks"/>
    <s v="Understanding Artificial Intelligence"/>
    <n v="19.5"/>
    <n v="78"/>
    <s v="Thurstan"/>
    <s v="Pulfer"/>
    <s v="tpulferql@wsj.com"/>
    <s v="504-228-6063"/>
    <s v="6953 Comanche Hill"/>
    <s v="New Orleans"/>
    <s v="Louisiana"/>
    <n v="70116"/>
    <s v="6953 Comanche Hill, New Orleans, Louisiana 70116"/>
  </r>
  <r>
    <n v="1952"/>
    <x v="415"/>
    <n v="496"/>
    <s v="EB508"/>
    <n v="2"/>
    <s v="EB"/>
    <s v="eBooks"/>
    <s v="Fixed Wing Drones"/>
    <n v="15.5"/>
    <n v="31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1953"/>
    <x v="415"/>
    <n v="221"/>
    <s v="RS702"/>
    <n v="3"/>
    <s v="RS"/>
    <s v="Robots"/>
    <s v="MICR-23K Robot"/>
    <n v="899"/>
    <n v="2697"/>
    <s v="Sheena"/>
    <s v="Steuhlmeyer"/>
    <s v="ssteuhlmeyer35@vimeo.com"/>
    <s v="505-724-7051"/>
    <s v="967 Lunder Avenue"/>
    <s v="Albuquerque"/>
    <s v="New Mexico"/>
    <n v="87201"/>
    <s v="967 Lunder Avenue, Albuquerque, New Mexico 87201"/>
  </r>
  <r>
    <n v="1954"/>
    <x v="415"/>
    <n v="2062"/>
    <s v="DK203"/>
    <n v="2"/>
    <s v="DK"/>
    <s v="Drone Kits"/>
    <s v="BYOD-220"/>
    <n v="69"/>
    <n v="138"/>
    <s v="Arlin"/>
    <s v="Relf"/>
    <s v="arelfro@dion.ne.jp"/>
    <s v="412-806-2344"/>
    <s v="94021 New Castle Circle"/>
    <s v="Pittsburgh"/>
    <s v="Pennsylvania"/>
    <n v="15255"/>
    <s v="94021 New Castle Circle, Pittsburgh, Pennsylvania 15255"/>
  </r>
  <r>
    <n v="1955"/>
    <x v="416"/>
    <n v="1630"/>
    <s v="RK604"/>
    <n v="4"/>
    <s v="RK"/>
    <s v="Robot Kits"/>
    <s v="BYOR-2640S"/>
    <n v="189"/>
    <n v="756"/>
    <s v="Lonni"/>
    <s v="Lockner"/>
    <s v="llockner5c@pen.io"/>
    <s v="806-409-4752"/>
    <s v="51 Summerview Way"/>
    <s v="Lubbock"/>
    <s v="Texas"/>
    <n v="79415"/>
    <s v="51 Summerview Way, Lubbock, Texas 79415"/>
  </r>
  <r>
    <n v="1956"/>
    <x v="416"/>
    <n v="389"/>
    <s v="EB514"/>
    <n v="4"/>
    <s v="EB"/>
    <s v="eBooks"/>
    <s v="Polar Robots"/>
    <n v="23.99"/>
    <n v="95.96"/>
    <s v="Micheil"/>
    <s v="Woodford"/>
    <s v="mwoodfordez@microsoft.com"/>
    <s v="718-500-5249"/>
    <s v="62 Green Ridge Center"/>
    <s v="Brooklyn"/>
    <s v="New York"/>
    <n v="11220"/>
    <s v="62 Green Ridge Center, Brooklyn, New York 11220"/>
  </r>
  <r>
    <n v="1957"/>
    <x v="416"/>
    <n v="200"/>
    <s v="TV805"/>
    <n v="5"/>
    <s v="TV"/>
    <s v="Training Videos"/>
    <s v="Industrial 3D Printing"/>
    <n v="49"/>
    <n v="245"/>
    <s v="Lianne"/>
    <s v="Chippindall"/>
    <s v="lchippindallnr@reddit.com"/>
    <s v="202-970-3479"/>
    <s v="82218 Twin Pines Avenue"/>
    <s v="Washington"/>
    <s v="District of Columbia"/>
    <n v="20220"/>
    <s v="82218 Twin Pines Avenue, Washington, District of Columbia 20220"/>
  </r>
  <r>
    <n v="1958"/>
    <x v="416"/>
    <n v="1188"/>
    <s v="DS302"/>
    <n v="1"/>
    <s v="DS"/>
    <s v="Drones"/>
    <s v="DC-304 Drone"/>
    <n v="395"/>
    <n v="395"/>
    <s v="Roderick"/>
    <s v="Winship"/>
    <s v="rwinship67@ox.ac.uk"/>
    <s v="605-900-3169"/>
    <s v="31109 Marcy Avenue"/>
    <s v="Sioux Falls"/>
    <s v="South Dakota"/>
    <n v="57105"/>
    <s v="31109 Marcy Avenue, Sioux Falls, South Dakota 57105"/>
  </r>
  <r>
    <n v="1959"/>
    <x v="416"/>
    <n v="1777"/>
    <s v="BP107"/>
    <n v="4"/>
    <s v="BP"/>
    <s v="Blueprints"/>
    <s v="Ladybug Robot Blueprint"/>
    <n v="12"/>
    <n v="48"/>
    <s v="Georgy"/>
    <s v="Claiton"/>
    <s v="gclaitonrh@marketwatch.com"/>
    <s v="503-870-9134"/>
    <s v="26 Reindahl Avenue"/>
    <s v="Portland"/>
    <s v="Oregon"/>
    <n v="97211"/>
    <s v="26 Reindahl Avenue, Portland, Oregon 97211"/>
  </r>
  <r>
    <n v="1960"/>
    <x v="417"/>
    <n v="1269"/>
    <s v="RS704"/>
    <n v="3"/>
    <s v="RS"/>
    <s v="Robots"/>
    <s v="RLK-9920 Robot"/>
    <n v="699"/>
    <n v="2097"/>
    <s v="Carlynn"/>
    <s v="Bourthoumieux"/>
    <s v="cbourthoumieuxlg@behance.net"/>
    <s v="334-858-8369"/>
    <s v="345 Prentice Crossing"/>
    <s v="Montgomery"/>
    <s v="Alabama"/>
    <n v="36109"/>
    <s v="345 Prentice Crossing, Montgomery, Alabama 36109"/>
  </r>
  <r>
    <n v="1961"/>
    <x v="417"/>
    <n v="2033"/>
    <s v="BP104"/>
    <n v="4"/>
    <s v="BP"/>
    <s v="Blueprints"/>
    <s v="Cat Robot Blueprint"/>
    <n v="4.99"/>
    <n v="19.96"/>
    <s v="Tonia"/>
    <s v="Zanni"/>
    <s v="tzannimc@umich.edu"/>
    <s v="218-912-2872"/>
    <s v="300 Packers Alley"/>
    <s v="Duluth"/>
    <s v="Minnesota"/>
    <n v="55811"/>
    <s v="300 Packers Alley, Duluth, Minnesota 55811"/>
  </r>
  <r>
    <n v="1962"/>
    <x v="417"/>
    <n v="404"/>
    <s v="DS301"/>
    <n v="5"/>
    <s v="DS"/>
    <s v="Drones"/>
    <s v="DA-SA702 Drone"/>
    <n v="399"/>
    <n v="1995"/>
    <s v="Ajay"/>
    <s v="Hardy"/>
    <s v="ahardym@soup.io"/>
    <s v="608-191-8536"/>
    <s v="1632 Northland Lane"/>
    <s v="Madison"/>
    <s v="Wisconsin"/>
    <n v="53716"/>
    <s v="1632 Northland Lane, Madison, Wisconsin 53716"/>
  </r>
  <r>
    <n v="1963"/>
    <x v="417"/>
    <n v="1103"/>
    <s v="BP104"/>
    <n v="1"/>
    <s v="BP"/>
    <s v="Blueprints"/>
    <s v="Cat Robot Blueprint"/>
    <n v="4.99"/>
    <n v="4.99"/>
    <s v="Adolphe"/>
    <s v="Volker"/>
    <s v="avolkernk@pen.io"/>
    <s v="208-130-9339"/>
    <s v="7219 Gateway Pass"/>
    <s v="Idaho Falls"/>
    <s v="Idaho"/>
    <n v="83405"/>
    <s v="7219 Gateway Pass, Idaho Falls, Idaho 83405"/>
  </r>
  <r>
    <n v="1964"/>
    <x v="417"/>
    <n v="1732"/>
    <s v="EB519"/>
    <n v="3"/>
    <s v="EB"/>
    <s v="eBooks"/>
    <s v="Spherical Robots"/>
    <n v="16.75"/>
    <n v="50.25"/>
    <s v="Brett"/>
    <s v="Blues"/>
    <s v="bbluesnx@scientificamerican.com"/>
    <s v="417-853-1183"/>
    <s v="60 Michigan Drive"/>
    <s v="Springfield"/>
    <s v="Missouri"/>
    <n v="65805"/>
    <s v="60 Michigan Drive, Springfield, Missouri 65805"/>
  </r>
  <r>
    <n v="1965"/>
    <x v="418"/>
    <n v="1599"/>
    <s v="TV809"/>
    <n v="3"/>
    <s v="TV"/>
    <s v="Training Videos"/>
    <s v="Understanding 3D Printing"/>
    <n v="42.99"/>
    <n v="128.97"/>
    <s v="Marcella"/>
    <s v="Patey"/>
    <s v="mpatey9h@barnesandnoble.com"/>
    <s v="408-799-0176"/>
    <s v="233 Dwight Circle"/>
    <s v="San Jose"/>
    <s v="California"/>
    <n v="95108"/>
    <s v="233 Dwight Circle, San Jose, California 95108"/>
  </r>
  <r>
    <n v="1966"/>
    <x v="418"/>
    <n v="935"/>
    <s v="BP108"/>
    <n v="4"/>
    <s v="BP"/>
    <s v="Blueprints"/>
    <s v="Panda Robot Blueprint"/>
    <n v="7.99"/>
    <n v="31.96"/>
    <s v="Massimo"/>
    <s v="Ells"/>
    <s v="mellskr@chicagotribune.com"/>
    <s v="830-655-3552"/>
    <s v="4664 Brentwood Parkway"/>
    <s v="San Antonio"/>
    <s v="Texas"/>
    <n v="78245"/>
    <s v="4664 Brentwood Parkway, San Antonio, Texas 78245"/>
  </r>
  <r>
    <n v="1967"/>
    <x v="418"/>
    <n v="964"/>
    <s v="DS304"/>
    <n v="2"/>
    <s v="DS"/>
    <s v="Drones"/>
    <s v="DTE-QFN20 Drone"/>
    <n v="250"/>
    <n v="500"/>
    <s v="Verine"/>
    <s v="Dilgarno"/>
    <s v="vdilgarno2u@360.cn"/>
    <s v="404-444-9032"/>
    <s v="91679 Marquette Drive"/>
    <s v="Atlanta"/>
    <s v="Georgia"/>
    <n v="30336"/>
    <s v="91679 Marquette Drive, Atlanta, Georgia 30336"/>
  </r>
  <r>
    <n v="1968"/>
    <x v="418"/>
    <n v="938"/>
    <s v="TV804"/>
    <n v="2"/>
    <s v="TV"/>
    <s v="Training Videos"/>
    <s v="Drone Video Techniques"/>
    <n v="37.99"/>
    <n v="75.98"/>
    <s v="Langsdon"/>
    <s v="Freschini"/>
    <s v="lfreschini59@histats.com"/>
    <s v="612-643-6385"/>
    <s v="51 Grover Trail"/>
    <s v="Minneapolis"/>
    <s v="Minnesota"/>
    <n v="55458"/>
    <s v="51 Grover Trail, Minneapolis, Minnesota 55458"/>
  </r>
  <r>
    <n v="1969"/>
    <x v="418"/>
    <n v="1034"/>
    <s v="BP107"/>
    <n v="5"/>
    <s v="BP"/>
    <s v="Blueprints"/>
    <s v="Ladybug Robot Blueprint"/>
    <n v="12"/>
    <n v="60"/>
    <s v="Adorne"/>
    <s v="Zappel"/>
    <s v="azappeley@intel.com"/>
    <s v="260-521-1410"/>
    <s v="42 Schiller Street"/>
    <s v="Fort Wayne"/>
    <s v="Indiana"/>
    <n v="46852"/>
    <s v="42 Schiller Street, Fort Wayne, Indiana 46852"/>
  </r>
  <r>
    <n v="1970"/>
    <x v="418"/>
    <n v="1800"/>
    <s v="BP108"/>
    <n v="5"/>
    <s v="BP"/>
    <s v="Blueprints"/>
    <s v="Panda Robot Blueprint"/>
    <n v="7.99"/>
    <n v="39.950000000000003"/>
    <s v="Agathe"/>
    <s v="Roadknight"/>
    <s v="aroadknightmu@hud.gov"/>
    <s v="314-661-0084"/>
    <s v="4846 Toban Court"/>
    <s v="Saint Louis"/>
    <s v="Missouri"/>
    <n v="63196"/>
    <s v="4846 Toban Court, Saint Louis, Missouri 63196"/>
  </r>
  <r>
    <n v="1971"/>
    <x v="419"/>
    <n v="688"/>
    <s v="EB507"/>
    <n v="6"/>
    <s v="EB"/>
    <s v="eBooks"/>
    <s v="Drone Building Essentials"/>
    <n v="13.99"/>
    <n v="83.94"/>
    <s v="Birk"/>
    <s v="Foort"/>
    <s v="bfoortdl@vimeo.com"/>
    <s v="610-980-7330"/>
    <s v="577 Farwell Road"/>
    <s v="Philadelphia"/>
    <s v="Pennsylvania"/>
    <n v="19120"/>
    <s v="577 Farwell Road, Philadelphia, Pennsylvania 19120"/>
  </r>
  <r>
    <n v="1972"/>
    <x v="419"/>
    <n v="567"/>
    <s v="EB518"/>
    <n v="3"/>
    <s v="EB"/>
    <s v="eBooks"/>
    <s v="Single Rotor Drones"/>
    <n v="14.99"/>
    <n v="44.97"/>
    <s v="Torrin"/>
    <s v="Hails"/>
    <s v="thails9l@theglobeandmail.com"/>
    <s v="314-430-0119"/>
    <s v="506 Haas Drive"/>
    <s v="Saint Louis"/>
    <s v="Missouri"/>
    <n v="63196"/>
    <s v="506 Haas Drive, Saint Louis, Missouri 63196"/>
  </r>
  <r>
    <n v="1973"/>
    <x v="419"/>
    <n v="367"/>
    <s v="DS306"/>
    <n v="6"/>
    <s v="DS"/>
    <s v="Drones"/>
    <s v="DX-145 Drone"/>
    <n v="250"/>
    <n v="1500"/>
    <s v="Eberto"/>
    <s v="Chantree"/>
    <s v="echantreeou@hp.com"/>
    <s v="661-692-2550"/>
    <s v="9725 Rockefeller Pass"/>
    <s v="Bakersfield"/>
    <s v="California"/>
    <n v="93311"/>
    <s v="9725 Rockefeller Pass, Bakersfield, California 93311"/>
  </r>
  <r>
    <n v="1974"/>
    <x v="419"/>
    <n v="2024"/>
    <s v="DS301"/>
    <n v="5"/>
    <s v="DS"/>
    <s v="Drones"/>
    <s v="DA-SA702 Drone"/>
    <n v="399"/>
    <n v="1995"/>
    <s v="August"/>
    <s v="Cumberpatch"/>
    <s v="acumberpatch25@sfgate.com"/>
    <s v="419-500-4361"/>
    <s v="17297 Village Drive"/>
    <s v="Toledo"/>
    <s v="Ohio"/>
    <n v="43666"/>
    <s v="17297 Village Drive, Toledo, Ohio 43666"/>
  </r>
  <r>
    <n v="1975"/>
    <x v="419"/>
    <n v="293"/>
    <s v="EB501"/>
    <n v="5"/>
    <s v="EB"/>
    <s v="eBooks"/>
    <s v="Articulated Robots"/>
    <n v="23.99"/>
    <n v="119.94999999999999"/>
    <s v="Augustin"/>
    <s v="Loughman"/>
    <s v="aloughmanmb@devhub.com"/>
    <s v="917-835-0404"/>
    <s v="1852 Anniversary Plaza"/>
    <s v="Jamaica"/>
    <s v="New York"/>
    <n v="11436"/>
    <s v="1852 Anniversary Plaza, Jamaica, New York 11436"/>
  </r>
  <r>
    <n v="1976"/>
    <x v="420"/>
    <n v="1324"/>
    <s v="TV807"/>
    <n v="1"/>
    <s v="TV"/>
    <s v="Training Videos"/>
    <s v="Open Source Code"/>
    <n v="32.950000000000003"/>
    <n v="32.950000000000003"/>
    <s v="Buddie"/>
    <s v="Rowles"/>
    <s v="browlesiq@godaddy.com"/>
    <s v="608-276-9272"/>
    <s v="4608 Rusk Center"/>
    <s v="Madison"/>
    <s v="Wisconsin"/>
    <n v="53785"/>
    <s v="4608 Rusk Center, Madison, Wisconsin 53785"/>
  </r>
  <r>
    <n v="1977"/>
    <x v="420"/>
    <n v="1627"/>
    <s v="RS704"/>
    <n v="2"/>
    <s v="RS"/>
    <s v="Robots"/>
    <s v="RLK-9920 Robot"/>
    <n v="699"/>
    <n v="1398"/>
    <s v="Thalia"/>
    <s v="Cuniam"/>
    <s v="tcuniampb@smugmug.com"/>
    <s v="661-189-5642"/>
    <s v="21272 Autumn Leaf Center"/>
    <s v="Bakersfield"/>
    <s v="California"/>
    <n v="93399"/>
    <s v="21272 Autumn Leaf Center, Bakersfield, California 93399"/>
  </r>
  <r>
    <n v="1978"/>
    <x v="420"/>
    <n v="1181"/>
    <s v="RK607"/>
    <n v="2"/>
    <s v="RK"/>
    <s v="Robot Kits"/>
    <s v="BYOR-4005"/>
    <n v="245"/>
    <n v="490"/>
    <s v="Dell"/>
    <s v="MacIntosh"/>
    <s v="dmacintoshv@unesco.org"/>
    <s v="202-614-5560"/>
    <s v="98 Blaine Lane"/>
    <s v="Washington"/>
    <s v="District of Columbia"/>
    <n v="20010"/>
    <s v="98 Blaine Lane, Washington, District of Columbia 20010"/>
  </r>
  <r>
    <n v="1979"/>
    <x v="421"/>
    <n v="1906"/>
    <s v="TV809"/>
    <n v="3"/>
    <s v="TV"/>
    <s v="Training Videos"/>
    <s v="Understanding 3D Printing"/>
    <n v="42.99"/>
    <n v="128.97"/>
    <s v="Ralina"/>
    <s v="Sneden"/>
    <s v="rsneden5y@dailymail.co.uk"/>
    <s v="515-827-3865"/>
    <s v="6115 Menomonie Avenue"/>
    <s v="Des Moines"/>
    <s v="Iowa"/>
    <n v="50305"/>
    <s v="6115 Menomonie Avenue, Des Moines, Iowa 50305"/>
  </r>
  <r>
    <n v="1980"/>
    <x v="421"/>
    <n v="152"/>
    <s v="RK602"/>
    <n v="4"/>
    <s v="RK"/>
    <s v="Robot Kits"/>
    <s v="BYOR-1000"/>
    <n v="189"/>
    <n v="756"/>
    <s v="Margaretta"/>
    <s v="Gales"/>
    <s v="mgales3v@123-reg.co.uk"/>
    <s v="626-430-8051"/>
    <s v="13515 Scoville Center"/>
    <s v="Alhambra"/>
    <s v="California"/>
    <n v="91841"/>
    <s v="13515 Scoville Center, Alhambra, California 91841"/>
  </r>
  <r>
    <n v="1981"/>
    <x v="421"/>
    <n v="184"/>
    <s v="DK205"/>
    <n v="4"/>
    <s v="DK"/>
    <s v="Drone Kits"/>
    <s v="BYOD-350"/>
    <n v="89.95"/>
    <n v="359.8"/>
    <s v="Tim"/>
    <s v="Honig"/>
    <s v="thonig4c@google.ru"/>
    <s v="763-107-5720"/>
    <s v="463 Mifflin Plaza"/>
    <s v="Maple Plain"/>
    <s v="Minnesota"/>
    <n v="55572"/>
    <s v="463 Mifflin Plaza, Maple Plain, Minnesota 55572"/>
  </r>
  <r>
    <n v="1982"/>
    <x v="421"/>
    <n v="297"/>
    <s v="DS305"/>
    <n v="6"/>
    <s v="DS"/>
    <s v="Drones"/>
    <s v="DTI-84 Drone"/>
    <n v="455"/>
    <n v="2730"/>
    <s v="Nora"/>
    <s v="Geffcock"/>
    <s v="ngeffcock6z@weebly.com"/>
    <s v="615-360-7213"/>
    <s v="47 Crest Line Point"/>
    <s v="Nashville"/>
    <s v="Tennessee"/>
    <n v="37245"/>
    <s v="47 Crest Line Point, Nashville, Tennessee 37245"/>
  </r>
  <r>
    <n v="1983"/>
    <x v="422"/>
    <n v="2076"/>
    <s v="DK208"/>
    <n v="2"/>
    <s v="DK"/>
    <s v="Drone Kits"/>
    <s v="BYOD-500"/>
    <n v="167"/>
    <n v="334"/>
    <s v="Giovanni"/>
    <s v="Gheorghie"/>
    <s v="ggheorghieox@washingtonpost.com"/>
    <s v="713-181-2029"/>
    <s v="620 School Trail"/>
    <s v="Houston"/>
    <s v="Texas"/>
    <n v="77276"/>
    <s v="620 School Trail, Houston, Texas 77276"/>
  </r>
  <r>
    <n v="1984"/>
    <x v="422"/>
    <n v="307"/>
    <s v="TV804"/>
    <n v="3"/>
    <s v="TV"/>
    <s v="Training Videos"/>
    <s v="Drone Video Techniques"/>
    <n v="37.99"/>
    <n v="113.97"/>
    <s v="Jock"/>
    <s v="Spurett"/>
    <s v="jspurettt@exblog.jp"/>
    <s v="706-970-2520"/>
    <s v="54 Continental Hill"/>
    <s v="Columbus"/>
    <s v="Georgia"/>
    <n v="31904"/>
    <s v="54 Continental Hill, Columbus, Georgia 31904"/>
  </r>
  <r>
    <n v="1985"/>
    <x v="422"/>
    <n v="1682"/>
    <s v="DK208"/>
    <n v="3"/>
    <s v="DK"/>
    <s v="Drone Kits"/>
    <s v="BYOD-500"/>
    <n v="167"/>
    <n v="501"/>
    <s v="Dory"/>
    <s v="Drysdale"/>
    <s v="ddrysdalej8@ucoz.com"/>
    <s v="864-902-9805"/>
    <s v="64 Randy Place"/>
    <s v="Greenville"/>
    <s v="South Carolina"/>
    <n v="29615"/>
    <s v="64 Randy Place, Greenville, South Carolina 29615"/>
  </r>
  <r>
    <n v="1986"/>
    <x v="422"/>
    <n v="1386"/>
    <s v="DK207"/>
    <n v="5"/>
    <s v="DK"/>
    <s v="Drone Kits"/>
    <s v="BYOD-400S"/>
    <n v="129.94999999999999"/>
    <n v="649.75"/>
    <s v="Miltie"/>
    <s v="Menlove"/>
    <s v="mmenlovelb@sbwire.com"/>
    <s v="559-325-0924"/>
    <s v="6792 International Lane"/>
    <s v="Fresno"/>
    <s v="California"/>
    <n v="93786"/>
    <s v="6792 International Lane, Fresno, California 93786"/>
  </r>
  <r>
    <n v="1987"/>
    <x v="422"/>
    <n v="1699"/>
    <s v="DS303"/>
    <n v="2"/>
    <s v="DS"/>
    <s v="Drones"/>
    <s v="DTD-7000 Drone"/>
    <n v="450"/>
    <n v="900"/>
    <s v="Marney"/>
    <s v="Lillford"/>
    <s v="mlillford24@yelp.com"/>
    <s v="419-357-5256"/>
    <s v="27053 Vahlen Pass"/>
    <s v="Toledo"/>
    <s v="Ohio"/>
    <n v="43605"/>
    <s v="27053 Vahlen Pass, Toledo, Ohio 43605"/>
  </r>
  <r>
    <n v="1988"/>
    <x v="422"/>
    <n v="1952"/>
    <s v="DS302"/>
    <n v="2"/>
    <s v="DS"/>
    <s v="Drones"/>
    <s v="DC-304 Drone"/>
    <n v="395"/>
    <n v="790"/>
    <s v="Annie"/>
    <s v="Walklott"/>
    <s v="awalklott49@independent.co.uk"/>
    <s v="205-524-0796"/>
    <s v="8848 Clove Lane"/>
    <s v="Tuscaloosa"/>
    <s v="Alabama"/>
    <n v="35487"/>
    <s v="8848 Clove Lane, Tuscaloosa, Alabama 35487"/>
  </r>
  <r>
    <n v="1989"/>
    <x v="422"/>
    <n v="2041"/>
    <s v="RS703"/>
    <n v="4"/>
    <s v="RS"/>
    <s v="Robots"/>
    <s v="RCB-889 Robot"/>
    <n v="549"/>
    <n v="2196"/>
    <s v="Valentina"/>
    <s v="Rennocks"/>
    <s v="vrennocks5n@ow.ly"/>
    <s v="812-361-6404"/>
    <s v="4212 Melvin Plaza"/>
    <s v="Evansville"/>
    <s v="Indiana"/>
    <n v="47705"/>
    <s v="4212 Melvin Plaza, Evansville, Indiana 47705"/>
  </r>
  <r>
    <n v="1990"/>
    <x v="422"/>
    <n v="1966"/>
    <s v="DK204"/>
    <n v="4"/>
    <s v="DK"/>
    <s v="Drone Kits"/>
    <s v="BYOD-300"/>
    <n v="89"/>
    <n v="356"/>
    <s v="Shelby"/>
    <s v="O' Concannon"/>
    <s v="sojf@businessinsider.com"/>
    <s v="402-506-9276"/>
    <s v="2405 Crowley Crossing"/>
    <s v="Omaha"/>
    <s v="Nebraska"/>
    <n v="68179"/>
    <s v="2405 Crowley Crossing, Omaha, Nebraska 68179"/>
  </r>
  <r>
    <n v="1991"/>
    <x v="422"/>
    <n v="864"/>
    <s v="DS305"/>
    <n v="4"/>
    <s v="DS"/>
    <s v="Drones"/>
    <s v="DTI-84 Drone"/>
    <n v="455"/>
    <n v="1820"/>
    <s v="Alina"/>
    <s v="Lockley"/>
    <s v="alockleyn8@behance.net"/>
    <s v="937-977-4017"/>
    <s v="5190 Prairieview Crossing"/>
    <s v="Dayton"/>
    <s v="Ohio"/>
    <n v="45408"/>
    <s v="5190 Prairieview Crossing, Dayton, Ohio 45408"/>
  </r>
  <r>
    <n v="1992"/>
    <x v="423"/>
    <n v="1589"/>
    <s v="BP110"/>
    <n v="4"/>
    <s v="BP"/>
    <s v="Blueprints"/>
    <s v="Sleepy Eye Blueprint"/>
    <n v="11.99"/>
    <n v="47.96"/>
    <s v="Heddi"/>
    <s v="Wissby"/>
    <s v="hwissbypy@msu.edu"/>
    <s v="312-802-9067"/>
    <s v="9702 Redwing Place"/>
    <s v="Chicago"/>
    <s v="Illinois"/>
    <n v="60657"/>
    <s v="9702 Redwing Place, Chicago, Illinois 60657"/>
  </r>
  <r>
    <n v="1993"/>
    <x v="423"/>
    <n v="2058"/>
    <s v="TV801"/>
    <n v="4"/>
    <s v="TV"/>
    <s v="Training Videos"/>
    <s v="Aerial Security"/>
    <n v="36.99"/>
    <n v="147.96"/>
    <s v="Iorgos"/>
    <s v="Dureden"/>
    <s v="iduredengd@github.com"/>
    <s v="724-384-2041"/>
    <s v="81352 Talisman Trail"/>
    <s v="Pittsburgh"/>
    <s v="Pennsylvania"/>
    <n v="15235"/>
    <s v="81352 Talisman Trail, Pittsburgh, Pennsylvania 15235"/>
  </r>
  <r>
    <n v="1994"/>
    <x v="423"/>
    <n v="273"/>
    <s v="RK606"/>
    <n v="3"/>
    <s v="RK"/>
    <s v="Robot Kits"/>
    <s v="BYOR-3535"/>
    <n v="225"/>
    <n v="675"/>
    <s v="Olav"/>
    <s v="Wisbey"/>
    <s v="owisbeyr9@microsoft.com"/>
    <s v="309-910-6377"/>
    <s v="32 Anniversary Alley"/>
    <s v="Carol Stream"/>
    <s v="Illinois"/>
    <n v="60158"/>
    <s v="32 Anniversary Alley, Carol Stream, Illinois 60158"/>
  </r>
  <r>
    <n v="1995"/>
    <x v="423"/>
    <n v="1886"/>
    <s v="TV805"/>
    <n v="2"/>
    <s v="TV"/>
    <s v="Training Videos"/>
    <s v="Industrial 3D Printing"/>
    <n v="49"/>
    <n v="98"/>
    <s v="Trista"/>
    <s v="Orsman"/>
    <s v="torsman16@quantcast.com"/>
    <s v="765-730-7805"/>
    <s v="490 Grayhawk Road"/>
    <s v="Muncie"/>
    <s v="Indiana"/>
    <n v="47306"/>
    <s v="490 Grayhawk Road, Muncie, Indiana 47306"/>
  </r>
  <r>
    <n v="1996"/>
    <x v="424"/>
    <n v="1496"/>
    <s v="RS707"/>
    <n v="2"/>
    <s v="RS"/>
    <s v="Robots"/>
    <s v="RXW-9807 Robot"/>
    <n v="599"/>
    <n v="1198"/>
    <s v="Ashlee"/>
    <s v="Haversham"/>
    <s v="ahaversham6f@abc.net.au"/>
    <s v="510-806-8861"/>
    <s v="48 Dayton Plaza"/>
    <s v="Oakland"/>
    <s v="California"/>
    <n v="94660"/>
    <s v="48 Dayton Plaza, Oakland, California 94660"/>
  </r>
  <r>
    <n v="1997"/>
    <x v="424"/>
    <n v="1378"/>
    <s v="RK606"/>
    <n v="2"/>
    <s v="RK"/>
    <s v="Robot Kits"/>
    <s v="BYOR-3535"/>
    <n v="225"/>
    <n v="450"/>
    <s v="Rikki"/>
    <s v="Bevir"/>
    <s v="rbevirnj@blogspot.com"/>
    <s v="713-764-2077"/>
    <s v="733 Rieder Lane"/>
    <s v="Houston"/>
    <s v="Texas"/>
    <n v="77260"/>
    <s v="733 Rieder Lane, Houston, Texas 77260"/>
  </r>
  <r>
    <n v="1998"/>
    <x v="424"/>
    <n v="243"/>
    <s v="DK205"/>
    <n v="2"/>
    <s v="DK"/>
    <s v="Drone Kits"/>
    <s v="BYOD-350"/>
    <n v="89.95"/>
    <n v="179.9"/>
    <s v="Darci"/>
    <s v="Babber"/>
    <s v="dbabber48@nytimes.com"/>
    <s v="415-791-3528"/>
    <s v="96723 Scott Terrace"/>
    <s v="San Francisco"/>
    <s v="California"/>
    <n v="94159"/>
    <s v="96723 Scott Terrace, San Francisco, California 94159"/>
  </r>
  <r>
    <n v="1999"/>
    <x v="425"/>
    <n v="1566"/>
    <s v="EB521"/>
    <n v="2"/>
    <s v="EB"/>
    <s v="eBooks"/>
    <s v="Understanding Artificial Intelligence"/>
    <n v="19.5"/>
    <n v="39"/>
    <s v="Angelita"/>
    <s v="Bernaert"/>
    <s v="abernaertc9@newyorker.com"/>
    <s v="505-547-9327"/>
    <s v="932 Londonderry Pass"/>
    <s v="Albuquerque"/>
    <s v="New Mexico"/>
    <n v="87140"/>
    <s v="932 Londonderry Pass, Albuquerque, New Mexico 87140"/>
  </r>
  <r>
    <n v="2000"/>
    <x v="425"/>
    <n v="615"/>
    <s v="EB506"/>
    <n v="4"/>
    <s v="EB"/>
    <s v="eBooks"/>
    <s v="Delta Robots"/>
    <n v="16.989999999999998"/>
    <n v="67.959999999999994"/>
    <s v="Zora"/>
    <s v="Rossetti"/>
    <s v="zrossettii7@wordpress.org"/>
    <s v="202-832-5341"/>
    <s v="83 Maywood Point"/>
    <s v="Washington"/>
    <s v="District of Columbia"/>
    <n v="20566"/>
    <s v="83 Maywood Point, Washington, District of Columbia 20566"/>
  </r>
  <r>
    <n v="2001"/>
    <x v="425"/>
    <n v="174"/>
    <s v="EB505"/>
    <n v="4"/>
    <s v="EB"/>
    <s v="eBooks"/>
    <s v="Delivery Drones"/>
    <n v="14.99"/>
    <n v="59.96"/>
    <s v="Pail"/>
    <s v="Franken"/>
    <s v="pfranken1o@ihg.com"/>
    <s v="785-796-8223"/>
    <s v="934 Becker Alley"/>
    <s v="Topeka"/>
    <s v="Kansas"/>
    <n v="66629"/>
    <s v="934 Becker Alley, Topeka, Kansas 66629"/>
  </r>
  <r>
    <n v="2002"/>
    <x v="425"/>
    <n v="1998"/>
    <s v="TV810"/>
    <n v="6"/>
    <s v="TV"/>
    <s v="Training Videos"/>
    <s v="Understanding Automation"/>
    <n v="44.95"/>
    <n v="269.70000000000005"/>
    <s v="Randee"/>
    <s v="McCook"/>
    <s v="rmccookma@studiopress.com"/>
    <s v="774-768-1289"/>
    <s v="11 Jay Way"/>
    <s v="Worcester"/>
    <s v="Massachusetts"/>
    <n v="1610"/>
    <s v="11 Jay Way, Worcester, Massachusetts 1610"/>
  </r>
  <r>
    <n v="2003"/>
    <x v="425"/>
    <n v="7"/>
    <s v="EB514"/>
    <n v="3"/>
    <s v="EB"/>
    <s v="eBooks"/>
    <s v="Polar Robots"/>
    <n v="23.99"/>
    <n v="71.97"/>
    <s v="Noelle"/>
    <s v="Carlile"/>
    <s v="ncarlile37@mit.edu"/>
    <s v="405-745-9826"/>
    <s v="539 Crowley Parkway"/>
    <s v="Oklahoma City"/>
    <s v="Oklahoma"/>
    <n v="73114"/>
    <s v="539 Crowley Parkway, Oklahoma City, Oklahoma 73114"/>
  </r>
  <r>
    <n v="2004"/>
    <x v="426"/>
    <n v="797"/>
    <s v="DK203"/>
    <n v="4"/>
    <s v="DK"/>
    <s v="Drone Kits"/>
    <s v="BYOD-220"/>
    <n v="69"/>
    <n v="276"/>
    <s v="Bethany"/>
    <s v="Scogin"/>
    <s v="bscoginm3@yelp.com"/>
    <s v="314-239-6111"/>
    <s v="685 Brown Hill"/>
    <s v="Saint Louis"/>
    <s v="Missouri"/>
    <n v="63121"/>
    <s v="685 Brown Hill, Saint Louis, Missouri 63121"/>
  </r>
  <r>
    <n v="2005"/>
    <x v="426"/>
    <n v="1421"/>
    <s v="RS702"/>
    <n v="1"/>
    <s v="RS"/>
    <s v="Robots"/>
    <s v="MICR-23K Robot"/>
    <n v="899"/>
    <n v="899"/>
    <s v="Joanie"/>
    <s v="Ponsford"/>
    <s v="jponsford2o@booking.com"/>
    <s v="915-578-5438"/>
    <s v="5179 Graedel Pass"/>
    <s v="El Paso"/>
    <s v="Texas"/>
    <n v="88546"/>
    <s v="5179 Graedel Pass, El Paso, Texas 88546"/>
  </r>
  <r>
    <n v="2006"/>
    <x v="426"/>
    <n v="394"/>
    <s v="TV807"/>
    <n v="3"/>
    <s v="TV"/>
    <s v="Training Videos"/>
    <s v="Open Source Code"/>
    <n v="32.950000000000003"/>
    <n v="98.850000000000009"/>
    <s v="Olivero"/>
    <s v="Hinckes"/>
    <s v="ohinckes64@nbcnews.com"/>
    <s v="585-807-3624"/>
    <s v="737 Twin Pines Drive"/>
    <s v="Rochester"/>
    <s v="New York"/>
    <n v="14624"/>
    <s v="737 Twin Pines Drive, Rochester, New York 14624"/>
  </r>
  <r>
    <n v="2007"/>
    <x v="426"/>
    <n v="2033"/>
    <s v="RK604"/>
    <n v="5"/>
    <s v="RK"/>
    <s v="Robot Kits"/>
    <s v="BYOR-2640S"/>
    <n v="189"/>
    <n v="945"/>
    <s v="Tonia"/>
    <s v="Zanni"/>
    <s v="tzannimc@umich.edu"/>
    <s v="218-912-2872"/>
    <s v="300 Packers Alley"/>
    <s v="Duluth"/>
    <s v="Minnesota"/>
    <n v="55811"/>
    <s v="300 Packers Alley, Duluth, Minnesota 55811"/>
  </r>
  <r>
    <n v="2008"/>
    <x v="427"/>
    <n v="1759"/>
    <s v="TV802"/>
    <n v="4"/>
    <s v="TV"/>
    <s v="Training Videos"/>
    <s v="AI for Educators"/>
    <n v="49.95"/>
    <n v="199.8"/>
    <s v="Trude"/>
    <s v="Manderson"/>
    <s v="tmandersonr7@patch.com"/>
    <s v="210-967-1682"/>
    <s v="11 Vernon Crossing"/>
    <s v="San Antonio"/>
    <s v="Texas"/>
    <n v="78265"/>
    <s v="11 Vernon Crossing, San Antonio, Texas 78265"/>
  </r>
  <r>
    <n v="2009"/>
    <x v="427"/>
    <n v="1314"/>
    <s v="TV803"/>
    <n v="2"/>
    <s v="TV"/>
    <s v="Training Videos"/>
    <s v="Cloud Computing"/>
    <n v="29.99"/>
    <n v="59.98"/>
    <s v="Gratiana"/>
    <s v="Miere"/>
    <s v="gmieren4@taobao.com"/>
    <s v="615-809-6450"/>
    <s v="90 Blaine Lane"/>
    <s v="Nashville"/>
    <s v="Tennessee"/>
    <n v="37215"/>
    <s v="90 Blaine Lane, Nashville, Tennessee 37215"/>
  </r>
  <r>
    <n v="2010"/>
    <x v="427"/>
    <n v="1163"/>
    <s v="EB506"/>
    <n v="3"/>
    <s v="EB"/>
    <s v="eBooks"/>
    <s v="Delta Robots"/>
    <n v="16.989999999999998"/>
    <n v="50.97"/>
    <s v="Ursula"/>
    <s v="Logsdale"/>
    <s v="ulogsdale5w@joomla.org"/>
    <s v="901-596-9405"/>
    <s v="11 Shopko Alley"/>
    <s v="Memphis"/>
    <s v="Tennessee"/>
    <n v="38197"/>
    <s v="11 Shopko Alley, Memphis, Tennessee 38197"/>
  </r>
  <r>
    <n v="2011"/>
    <x v="428"/>
    <n v="593"/>
    <s v="BP107"/>
    <n v="4"/>
    <s v="BP"/>
    <s v="Blueprints"/>
    <s v="Ladybug Robot Blueprint"/>
    <n v="12"/>
    <n v="48"/>
    <s v="Nevil"/>
    <s v="Webberley"/>
    <s v="nwebberley8w@studiopress.com"/>
    <s v="202-740-6665"/>
    <s v="573 6th Road"/>
    <s v="Washington"/>
    <s v="District of Columbia"/>
    <n v="20010"/>
    <s v="573 6th Road, Washington, District of Columbia 20010"/>
  </r>
  <r>
    <n v="2012"/>
    <x v="428"/>
    <n v="2002"/>
    <s v="DK208"/>
    <n v="5"/>
    <s v="DK"/>
    <s v="Drone Kits"/>
    <s v="BYOD-500"/>
    <n v="167"/>
    <n v="835"/>
    <s v="Cristabel"/>
    <s v="Grzelak"/>
    <s v="cgrzelak1w@feedburner.com"/>
    <s v="901-728-2743"/>
    <s v="450 Northridge Plaza"/>
    <s v="Memphis"/>
    <s v="Tennessee"/>
    <n v="38150"/>
    <s v="450 Northridge Plaza, Memphis, Tennessee 38150"/>
  </r>
  <r>
    <n v="2013"/>
    <x v="428"/>
    <n v="1130"/>
    <s v="EB505"/>
    <n v="4"/>
    <s v="EB"/>
    <s v="eBooks"/>
    <s v="Delivery Drones"/>
    <n v="14.99"/>
    <n v="59.96"/>
    <s v="Irita"/>
    <s v="Foulkes"/>
    <s v="ifoulkes16@t-online.de"/>
    <s v="515-837-9110"/>
    <s v="57328 Shopko Place"/>
    <s v="Des Moines"/>
    <s v="Iowa"/>
    <n v="50936"/>
    <s v="57328 Shopko Place, Des Moines, Iowa 50936"/>
  </r>
  <r>
    <n v="2014"/>
    <x v="428"/>
    <n v="1661"/>
    <s v="EB516"/>
    <n v="3"/>
    <s v="EB"/>
    <s v="eBooks"/>
    <s v="RTF Drones"/>
    <n v="16.989999999999998"/>
    <n v="50.97"/>
    <s v="Robin"/>
    <s v="Scambler"/>
    <s v="rscamblernd@dedecms.com"/>
    <s v="505-180-0482"/>
    <s v="7610 Ohio Avenue"/>
    <s v="Albuquerque"/>
    <s v="New Mexico"/>
    <n v="87195"/>
    <s v="7610 Ohio Avenue, Albuquerque, New Mexico 87195"/>
  </r>
  <r>
    <n v="2015"/>
    <x v="428"/>
    <n v="1131"/>
    <s v="BP110"/>
    <n v="4"/>
    <s v="BP"/>
    <s v="Blueprints"/>
    <s v="Sleepy Eye Blueprint"/>
    <n v="11.99"/>
    <n v="47.96"/>
    <s v="Simona"/>
    <s v="Moylan"/>
    <s v="smoylan83@etsy.com"/>
    <s v="810-912-8724"/>
    <s v="8372 Nevada Road"/>
    <s v="Flint"/>
    <s v="Michigan"/>
    <n v="48505"/>
    <s v="8372 Nevada Road, Flint, Michigan 48505"/>
  </r>
  <r>
    <n v="2016"/>
    <x v="428"/>
    <n v="67"/>
    <s v="BP104"/>
    <n v="5"/>
    <s v="BP"/>
    <s v="Blueprints"/>
    <s v="Cat Robot Blueprint"/>
    <n v="4.99"/>
    <n v="24.950000000000003"/>
    <s v="Patience"/>
    <s v="Menendez"/>
    <s v="pmenendezcv@squarespace.com"/>
    <s v="281-465-9276"/>
    <s v="30 Hoffman Point"/>
    <s v="Galveston"/>
    <s v="Texas"/>
    <n v="77554"/>
    <s v="30 Hoffman Point, Galveston, Texas 77554"/>
  </r>
  <r>
    <n v="2017"/>
    <x v="428"/>
    <n v="1761"/>
    <s v="DS301"/>
    <n v="2"/>
    <s v="DS"/>
    <s v="Drones"/>
    <s v="DA-SA702 Drone"/>
    <n v="399"/>
    <n v="798"/>
    <s v="Bern"/>
    <s v="Hrishanok"/>
    <s v="bhrishanokd2@archive.org"/>
    <s v="626-269-0421"/>
    <s v="996 Victoria Drive"/>
    <s v="Pasadena"/>
    <s v="California"/>
    <n v="91186"/>
    <s v="996 Victoria Drive, Pasadena, California 91186"/>
  </r>
  <r>
    <n v="2018"/>
    <x v="428"/>
    <n v="520"/>
    <s v="DS305"/>
    <n v="3"/>
    <s v="DS"/>
    <s v="Drones"/>
    <s v="DTI-84 Drone"/>
    <n v="455"/>
    <n v="1365"/>
    <s v="Krystyna"/>
    <s v="Coyte"/>
    <s v="kcoytenm@bandcamp.com"/>
    <s v="215-676-8212"/>
    <s v="47 Spohn Way"/>
    <s v="Philadelphia"/>
    <s v="Pennsylvania"/>
    <n v="19093"/>
    <s v="47 Spohn Way, Philadelphia, Pennsylvania 19093"/>
  </r>
  <r>
    <n v="2019"/>
    <x v="428"/>
    <n v="291"/>
    <s v="DK206"/>
    <n v="6"/>
    <s v="DK"/>
    <s v="Drone Kits"/>
    <s v="BYOD-400"/>
    <n v="119"/>
    <n v="714"/>
    <s v="Kahaleel"/>
    <s v="Prium"/>
    <s v="kpriumd9@clickbank.net"/>
    <s v="757-205-1455"/>
    <s v="9295 Ridge Oak Parkway"/>
    <s v="Norfolk"/>
    <s v="Virginia"/>
    <n v="23509"/>
    <s v="9295 Ridge Oak Parkway, Norfolk, Virginia 23509"/>
  </r>
  <r>
    <n v="2020"/>
    <x v="428"/>
    <n v="2083"/>
    <s v="BP102"/>
    <n v="3"/>
    <s v="BP"/>
    <s v="Blueprints"/>
    <s v="Bsquare Robot Blueprint"/>
    <n v="8.99"/>
    <n v="26.97"/>
    <s v="Ara"/>
    <s v="Saylor"/>
    <s v="asaylor4g@weebly.com"/>
    <s v="419-340-0252"/>
    <s v="37558 Carberry Avenue"/>
    <s v="Toledo"/>
    <s v="Ohio"/>
    <n v="43615"/>
    <s v="37558 Carberry Avenue, Toledo, Ohio 43615"/>
  </r>
  <r>
    <n v="2021"/>
    <x v="429"/>
    <n v="940"/>
    <s v="TV809"/>
    <n v="2"/>
    <s v="TV"/>
    <s v="Training Videos"/>
    <s v="Understanding 3D Printing"/>
    <n v="42.99"/>
    <n v="85.98"/>
    <s v="Beatrisa"/>
    <s v="Drew-Clifton"/>
    <s v="bdrewclifton8y@nps.gov"/>
    <s v="310-348-7017"/>
    <s v="5010 Autumn Leaf Lane"/>
    <s v="Inglewood"/>
    <s v="California"/>
    <n v="90398"/>
    <s v="5010 Autumn Leaf Lane, Inglewood, California 90398"/>
  </r>
  <r>
    <n v="2022"/>
    <x v="430"/>
    <n v="1001"/>
    <s v="DS301"/>
    <n v="2"/>
    <s v="DS"/>
    <s v="Drones"/>
    <s v="DA-SA702 Drone"/>
    <n v="399"/>
    <n v="798"/>
    <s v="Skippie"/>
    <s v="Youll"/>
    <s v="syoull17@house.gov"/>
    <s v="317-157-1911"/>
    <s v="68670 Holmberg Alley"/>
    <s v="Indianapolis"/>
    <s v="Indiana"/>
    <n v="46231"/>
    <s v="68670 Holmberg Alley, Indianapolis, Indiana 46231"/>
  </r>
  <r>
    <n v="2023"/>
    <x v="430"/>
    <n v="1607"/>
    <s v="EB504"/>
    <n v="3"/>
    <s v="EB"/>
    <s v="eBooks"/>
    <s v="Cartesian Robots"/>
    <n v="12.99"/>
    <n v="38.97"/>
    <s v="Junie"/>
    <s v="Linnard"/>
    <s v="jlinnard3f@plala.or.jp"/>
    <s v="615-376-5871"/>
    <s v="3312 Lakewood Terrace"/>
    <s v="Nashville"/>
    <s v="Tennessee"/>
    <n v="37228"/>
    <s v="3312 Lakewood Terrace, Nashville, Tennessee 37228"/>
  </r>
  <r>
    <n v="2024"/>
    <x v="430"/>
    <n v="1243"/>
    <s v="DK202"/>
    <n v="5"/>
    <s v="DK"/>
    <s v="Drone Kits"/>
    <s v="BYOD-200"/>
    <n v="58.95"/>
    <n v="294.75"/>
    <s v="Marta"/>
    <s v="Diben"/>
    <s v="mdibenn6@blogger.com"/>
    <s v="941-434-3337"/>
    <s v="279 Orin Circle"/>
    <s v="Sarasota"/>
    <s v="Florida"/>
    <n v="34276"/>
    <s v="279 Orin Circle, Sarasota, Florida 34276"/>
  </r>
  <r>
    <n v="2025"/>
    <x v="430"/>
    <n v="1749"/>
    <s v="EB513"/>
    <n v="4"/>
    <s v="EB"/>
    <s v="eBooks"/>
    <s v="Photograph Drones"/>
    <n v="14.99"/>
    <n v="59.96"/>
    <s v="Patsy"/>
    <s v="Emloch"/>
    <s v="pemlochdy@ebay.co.uk"/>
    <s v="801-981-2613"/>
    <s v="70130 Summerview Drive"/>
    <s v="Provo"/>
    <s v="Utah"/>
    <n v="84605"/>
    <s v="70130 Summerview Drive, Provo, Utah 84605"/>
  </r>
  <r>
    <n v="2026"/>
    <x v="431"/>
    <n v="1928"/>
    <s v="EB516"/>
    <n v="4"/>
    <s v="EB"/>
    <s v="eBooks"/>
    <s v="RTF Drones"/>
    <n v="16.989999999999998"/>
    <n v="67.959999999999994"/>
    <s v="Clerissa"/>
    <s v="Gallehock"/>
    <s v="cgallehockkf@xinhuanet.com"/>
    <s v="303-491-4538"/>
    <s v="7526 Sheridan Parkway"/>
    <s v="Denver"/>
    <s v="Colorado"/>
    <n v="80291"/>
    <s v="7526 Sheridan Parkway, Denver, Colorado 80291"/>
  </r>
  <r>
    <n v="2027"/>
    <x v="431"/>
    <n v="71"/>
    <s v="RK604"/>
    <n v="2"/>
    <s v="RK"/>
    <s v="Robot Kits"/>
    <s v="BYOR-2640S"/>
    <n v="189"/>
    <n v="378"/>
    <s v="Darb"/>
    <s v="Meaddowcroft"/>
    <s v="dmeaddowcrofth8@meetup.com"/>
    <s v="253-131-5435"/>
    <s v="60 Doe Crossing Road"/>
    <s v="Tacoma"/>
    <s v="Washington"/>
    <n v="98442"/>
    <s v="60 Doe Crossing Road, Tacoma, Washington 98442"/>
  </r>
  <r>
    <n v="2028"/>
    <x v="432"/>
    <n v="1724"/>
    <s v="TV806"/>
    <n v="5"/>
    <s v="TV"/>
    <s v="Training Videos"/>
    <s v="Mapping with Drones"/>
    <n v="49"/>
    <n v="245"/>
    <s v="Kimberlyn"/>
    <s v="Annett"/>
    <s v="kannett8p@wikia.com"/>
    <s v="213-310-6539"/>
    <s v="30672 Main Trail"/>
    <s v="Van Nuys"/>
    <s v="California"/>
    <n v="91499"/>
    <s v="30672 Main Trail, Van Nuys, California 91499"/>
  </r>
  <r>
    <n v="2029"/>
    <x v="432"/>
    <n v="827"/>
    <s v="BP101"/>
    <n v="2"/>
    <s v="BP"/>
    <s v="Blueprints"/>
    <s v="All Eyes Drone Blueprint"/>
    <n v="9.99"/>
    <n v="19.98"/>
    <s v="Krysta"/>
    <s v="Djurdjevic"/>
    <s v="kdjurdjevicim@harvard.edu"/>
    <s v="251-560-6231"/>
    <s v="1928 Moland Crossing"/>
    <s v="Mobile"/>
    <s v="Alabama"/>
    <n v="36628"/>
    <s v="1928 Moland Crossing, Mobile, Alabama 36628"/>
  </r>
  <r>
    <n v="2030"/>
    <x v="432"/>
    <n v="309"/>
    <s v="EB505"/>
    <n v="3"/>
    <s v="EB"/>
    <s v="eBooks"/>
    <s v="Delivery Drones"/>
    <n v="14.99"/>
    <n v="44.97"/>
    <s v="Hyman"/>
    <s v="Melling"/>
    <s v="hmelling1b@miibeian.gov.cn"/>
    <s v="773-405-0755"/>
    <s v="83 Esker Center"/>
    <s v="Chicago"/>
    <s v="Illinois"/>
    <n v="60609"/>
    <s v="83 Esker Center, Chicago, Illinois 60609"/>
  </r>
  <r>
    <n v="2031"/>
    <x v="432"/>
    <n v="1907"/>
    <s v="RS706"/>
    <n v="1"/>
    <s v="RS"/>
    <s v="Robots"/>
    <s v="RWW-75 Robot"/>
    <n v="883"/>
    <n v="883"/>
    <s v="Missy"/>
    <s v="Rodmell"/>
    <s v="mrodmellaf@feedburner.com"/>
    <s v="801-381-7737"/>
    <s v="50913 Del Sol Court"/>
    <s v="Salt Lake City"/>
    <s v="Utah"/>
    <n v="84130"/>
    <s v="50913 Del Sol Court, Salt Lake City, Utah 84130"/>
  </r>
  <r>
    <n v="2032"/>
    <x v="433"/>
    <n v="1118"/>
    <s v="TV807"/>
    <n v="2"/>
    <s v="TV"/>
    <s v="Training Videos"/>
    <s v="Open Source Code"/>
    <n v="32.950000000000003"/>
    <n v="65.900000000000006"/>
    <s v="Kareem"/>
    <s v="Cavan"/>
    <s v="kcavanbe@bbb.org"/>
    <s v="904-443-5626"/>
    <s v="72 Evergreen Center"/>
    <s v="Jacksonville"/>
    <s v="Florida"/>
    <n v="32215"/>
    <s v="72 Evergreen Center, Jacksonville, Florida 32215"/>
  </r>
  <r>
    <n v="2033"/>
    <x v="433"/>
    <n v="244"/>
    <s v="EB503"/>
    <n v="6"/>
    <s v="EB"/>
    <s v="eBooks"/>
    <s v="Building Your Own Drone"/>
    <n v="24.99"/>
    <n v="149.94"/>
    <s v="Jobie"/>
    <s v="Pinchen"/>
    <s v="jpinchen15@behance.net"/>
    <s v="205-844-2402"/>
    <s v="4319 Coleman Lane"/>
    <s v="Birmingham"/>
    <s v="Alabama"/>
    <n v="35231"/>
    <s v="4319 Coleman Lane, Birmingham, Alabama 35231"/>
  </r>
  <r>
    <n v="2034"/>
    <x v="433"/>
    <n v="949"/>
    <s v="EB508"/>
    <n v="3"/>
    <s v="EB"/>
    <s v="eBooks"/>
    <s v="Fixed Wing Drones"/>
    <n v="15.5"/>
    <n v="46.5"/>
    <s v="Barty"/>
    <s v="Dennerly"/>
    <s v="bdennerly7h@si.edu"/>
    <s v="763-211-4040"/>
    <s v="8160 Eagan Road"/>
    <s v="Loretto"/>
    <s v="Minnesota"/>
    <n v="55598"/>
    <s v="8160 Eagan Road, Loretto, Minnesota 55598"/>
  </r>
  <r>
    <n v="2035"/>
    <x v="433"/>
    <n v="643"/>
    <s v="EB507"/>
    <n v="3"/>
    <s v="EB"/>
    <s v="eBooks"/>
    <s v="Drone Building Essentials"/>
    <n v="13.99"/>
    <n v="41.97"/>
    <s v="Yevette"/>
    <s v="Harris"/>
    <s v="yharrisck@google.co.jp"/>
    <s v="502-903-9670"/>
    <s v="653 Superior Crossing"/>
    <s v="Louisville"/>
    <s v="Kentucky"/>
    <n v="40287"/>
    <s v="653 Superior Crossing, Louisville, Kentucky 40287"/>
  </r>
  <r>
    <n v="2036"/>
    <x v="433"/>
    <n v="505"/>
    <s v="BP102"/>
    <n v="3"/>
    <s v="BP"/>
    <s v="Blueprints"/>
    <s v="Bsquare Robot Blueprint"/>
    <n v="8.99"/>
    <n v="26.97"/>
    <s v="Cornela"/>
    <s v="Bunnell"/>
    <s v="cbunnellma@google.nl"/>
    <s v="901-927-4282"/>
    <s v="76125 Trailsway Parkway"/>
    <s v="Memphis"/>
    <s v="Tennessee"/>
    <n v="38181"/>
    <s v="76125 Trailsway Parkway, Memphis, Tennessee 38181"/>
  </r>
  <r>
    <n v="2037"/>
    <x v="434"/>
    <n v="234"/>
    <s v="DS302"/>
    <n v="3"/>
    <s v="DS"/>
    <s v="Drones"/>
    <s v="DC-304 Drone"/>
    <n v="395"/>
    <n v="1185"/>
    <s v="Kaspar"/>
    <s v="Tipple"/>
    <s v="ktipplekm@chicagotribune.com"/>
    <s v="313-487-7766"/>
    <s v="61190 Doe Crossing Court"/>
    <s v="Detroit"/>
    <s v="Michigan"/>
    <n v="48217"/>
    <s v="61190 Doe Crossing Court, Detroit, Michigan 48217"/>
  </r>
  <r>
    <n v="2038"/>
    <x v="434"/>
    <n v="1042"/>
    <s v="TV812"/>
    <n v="2"/>
    <s v="TV"/>
    <s v="Training Videos"/>
    <s v="Understanding Raspberry PI"/>
    <n v="28.99"/>
    <n v="57.98"/>
    <s v="Lea"/>
    <s v="Poland"/>
    <s v="lpolandmi@goodreads.com"/>
    <s v="859-400-3642"/>
    <s v="927 Dawn Crossing"/>
    <s v="Lexington"/>
    <s v="Kentucky"/>
    <n v="40576"/>
    <s v="927 Dawn Crossing, Lexington, Kentucky 40576"/>
  </r>
  <r>
    <n v="2039"/>
    <x v="434"/>
    <n v="998"/>
    <s v="TV802"/>
    <n v="3"/>
    <s v="TV"/>
    <s v="Training Videos"/>
    <s v="AI for Educators"/>
    <n v="49.95"/>
    <n v="149.85000000000002"/>
    <s v="Jasen"/>
    <s v="Lattka"/>
    <s v="jlattka2f@tuttocitta.it"/>
    <s v="989-319-4673"/>
    <s v="45582 Loftsgordon Plaza"/>
    <s v="Midland"/>
    <s v="Michigan"/>
    <n v="48670"/>
    <s v="45582 Loftsgordon Plaza, Midland, Michigan 48670"/>
  </r>
  <r>
    <n v="2040"/>
    <x v="434"/>
    <n v="2103"/>
    <s v="EB520"/>
    <n v="3"/>
    <s v="EB"/>
    <s v="eBooks"/>
    <s v="Understanding Arduino"/>
    <n v="17.5"/>
    <n v="52.5"/>
    <s v="Cassaundra"/>
    <s v="Laurenzi"/>
    <s v="claurenzibt@noaa.gov"/>
    <s v="754-355-6654"/>
    <s v="73504 Walton Drive"/>
    <s v="Pompano Beach"/>
    <s v="Florida"/>
    <n v="33075"/>
    <s v="73504 Walton Drive, Pompano Beach, Florida 33075"/>
  </r>
  <r>
    <n v="2041"/>
    <x v="434"/>
    <n v="120"/>
    <s v="RS703"/>
    <n v="2"/>
    <s v="RS"/>
    <s v="Robots"/>
    <s v="RCB-889 Robot"/>
    <n v="549"/>
    <n v="1098"/>
    <s v="Moe"/>
    <s v="Faulo"/>
    <s v="mfaulocn@blogtalkradio.com"/>
    <s v="561-148-2698"/>
    <s v="91 Bunker Hill Parkway"/>
    <s v="Boca Raton"/>
    <s v="Florida"/>
    <n v="33487"/>
    <s v="91 Bunker Hill Parkway, Boca Raton, Florida 33487"/>
  </r>
  <r>
    <n v="2042"/>
    <x v="435"/>
    <n v="421"/>
    <s v="TV810"/>
    <n v="3"/>
    <s v="TV"/>
    <s v="Training Videos"/>
    <s v="Understanding Automation"/>
    <n v="44.95"/>
    <n v="134.85000000000002"/>
    <s v="Emanuel"/>
    <s v="Zanutti"/>
    <s v="ezanuttii6@rakuten.co.jp"/>
    <s v="915-289-5748"/>
    <s v="62 Forest Run Center"/>
    <s v="El Paso"/>
    <s v="Texas"/>
    <n v="88563"/>
    <s v="62 Forest Run Center, El Paso, Texas 88563"/>
  </r>
  <r>
    <n v="2043"/>
    <x v="435"/>
    <n v="1648"/>
    <s v="TV802"/>
    <n v="4"/>
    <s v="TV"/>
    <s v="Training Videos"/>
    <s v="AI for Educators"/>
    <n v="49.95"/>
    <n v="199.8"/>
    <s v="Alec"/>
    <s v="Christol"/>
    <s v="achristolqa@networksolutions.com"/>
    <s v="843-539-4800"/>
    <s v="170 Moulton Lane"/>
    <s v="Charleston"/>
    <s v="South Carolina"/>
    <n v="29424"/>
    <s v="170 Moulton Lane, Charleston, South Carolina 29424"/>
  </r>
  <r>
    <n v="2044"/>
    <x v="435"/>
    <n v="1589"/>
    <s v="TV813"/>
    <n v="4"/>
    <s v="TV"/>
    <s v="Training Videos"/>
    <s v="Virtual Reality Basics"/>
    <n v="29.99"/>
    <n v="119.96"/>
    <s v="Heddi"/>
    <s v="Wissby"/>
    <s v="hwissbypy@msu.edu"/>
    <s v="312-802-9067"/>
    <s v="9702 Redwing Place"/>
    <s v="Chicago"/>
    <s v="Illinois"/>
    <n v="60657"/>
    <s v="9702 Redwing Place, Chicago, Illinois 60657"/>
  </r>
  <r>
    <n v="2045"/>
    <x v="435"/>
    <n v="1300"/>
    <s v="EB519"/>
    <n v="4"/>
    <s v="EB"/>
    <s v="eBooks"/>
    <s v="Spherical Robots"/>
    <n v="16.75"/>
    <n v="67"/>
    <s v="Vernice"/>
    <s v="Elvidge"/>
    <s v="velvidgeid@thetimes.co.uk"/>
    <s v="713-385-2780"/>
    <s v="755 Kedzie Alley"/>
    <s v="Houston"/>
    <s v="Texas"/>
    <n v="77255"/>
    <s v="755 Kedzie Alley, Houston, Texas 77255"/>
  </r>
  <r>
    <n v="2046"/>
    <x v="435"/>
    <n v="991"/>
    <s v="EB506"/>
    <n v="2"/>
    <s v="EB"/>
    <s v="eBooks"/>
    <s v="Delta Robots"/>
    <n v="16.989999999999998"/>
    <n v="33.979999999999997"/>
    <s v="Padriac"/>
    <s v="Gow"/>
    <s v="pgowfy@businessweek.com"/>
    <s v="937-426-7150"/>
    <s v="43410 Muir Lane"/>
    <s v="Dayton"/>
    <s v="Ohio"/>
    <n v="45440"/>
    <s v="43410 Muir Lane, Dayton, Ohio 45440"/>
  </r>
  <r>
    <n v="2047"/>
    <x v="435"/>
    <n v="1202"/>
    <s v="DK201"/>
    <n v="5"/>
    <s v="DK"/>
    <s v="Drone Kits"/>
    <s v="BYOD-100"/>
    <n v="54"/>
    <n v="270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2048"/>
    <x v="435"/>
    <n v="1210"/>
    <s v="EB507"/>
    <n v="4"/>
    <s v="EB"/>
    <s v="eBooks"/>
    <s v="Drone Building Essentials"/>
    <n v="13.99"/>
    <n v="55.96"/>
    <s v="Serge"/>
    <s v="Shafto"/>
    <s v="sshaftolx@hostgator.com"/>
    <s v="419-866-2125"/>
    <s v="61927 Loomis Lane"/>
    <s v="Toledo"/>
    <s v="Ohio"/>
    <n v="43605"/>
    <s v="61927 Loomis Lane, Toledo, Ohio 43605"/>
  </r>
  <r>
    <n v="2049"/>
    <x v="436"/>
    <n v="191"/>
    <s v="DS306"/>
    <n v="4"/>
    <s v="DS"/>
    <s v="Drones"/>
    <s v="DX-145 Drone"/>
    <n v="250"/>
    <n v="1000"/>
    <s v="Vivie"/>
    <s v="Seeking"/>
    <s v="vseeking2g@virginia.edu"/>
    <s v="719-973-3807"/>
    <s v="34 Leroy Parkway"/>
    <s v="Colorado Springs"/>
    <s v="Colorado"/>
    <n v="80940"/>
    <s v="34 Leroy Parkway, Colorado Springs, Colorado 80940"/>
  </r>
  <r>
    <n v="2050"/>
    <x v="436"/>
    <n v="619"/>
    <s v="TV808"/>
    <n v="3"/>
    <s v="TV"/>
    <s v="Training Videos"/>
    <s v="Robotic Essentials"/>
    <n v="34.99"/>
    <n v="104.97"/>
    <s v="Sharyl"/>
    <s v="Brando"/>
    <s v="sbrando88@cpanel.net"/>
    <s v="619-235-3930"/>
    <s v="9007 Myrtle Center"/>
    <s v="San Diego"/>
    <s v="California"/>
    <n v="92170"/>
    <s v="9007 Myrtle Center, San Diego, California 92170"/>
  </r>
  <r>
    <n v="2051"/>
    <x v="437"/>
    <n v="1720"/>
    <s v="BP107"/>
    <n v="5"/>
    <s v="BP"/>
    <s v="Blueprints"/>
    <s v="Ladybug Robot Blueprint"/>
    <n v="12"/>
    <n v="60"/>
    <s v="Marty"/>
    <s v="Tomashov"/>
    <s v="mtomashovqz@youku.com"/>
    <s v="206-720-1828"/>
    <s v="16961 Lakewood Road"/>
    <s v="Seattle"/>
    <s v="Washington"/>
    <n v="98195"/>
    <s v="16961 Lakewood Road, Seattle, Washington 98195"/>
  </r>
  <r>
    <n v="2052"/>
    <x v="437"/>
    <n v="269"/>
    <s v="DS304"/>
    <n v="2"/>
    <s v="DS"/>
    <s v="Drones"/>
    <s v="DTE-QFN20 Drone"/>
    <n v="250"/>
    <n v="500"/>
    <s v="Willi"/>
    <s v="Ortiger"/>
    <s v="wortigerp5@noaa.gov"/>
    <s v="860-411-5922"/>
    <s v="80 Bartillon Place"/>
    <s v="Hartford"/>
    <s v="Connecticut"/>
    <n v="6145"/>
    <s v="80 Bartillon Place, Hartford, Connecticut 6145"/>
  </r>
  <r>
    <n v="2053"/>
    <x v="437"/>
    <n v="185"/>
    <s v="RS704"/>
    <n v="2"/>
    <s v="RS"/>
    <s v="Robots"/>
    <s v="RLK-9920 Robot"/>
    <n v="699"/>
    <n v="1398"/>
    <s v="Umberto"/>
    <s v="Lamboll"/>
    <s v="ulamboll9z@sciencedirect.com"/>
    <s v="559-628-8903"/>
    <s v="552 Rockefeller Park"/>
    <s v="Fresno"/>
    <s v="California"/>
    <n v="93740"/>
    <s v="552 Rockefeller Park, Fresno, California 93740"/>
  </r>
  <r>
    <n v="2054"/>
    <x v="437"/>
    <n v="1202"/>
    <s v="TV811"/>
    <n v="4"/>
    <s v="TV"/>
    <s v="Training Videos"/>
    <s v="Understanding Drone Regulations"/>
    <n v="27.5"/>
    <n v="110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2055"/>
    <x v="437"/>
    <n v="1375"/>
    <s v="BP101"/>
    <n v="3"/>
    <s v="BP"/>
    <s v="Blueprints"/>
    <s v="All Eyes Drone Blueprint"/>
    <n v="9.99"/>
    <n v="29.97"/>
    <s v="Ailee"/>
    <s v="Chantrell"/>
    <s v="achantrell7i@pagesperso-orange.fr"/>
    <s v="402-408-1057"/>
    <s v="4717 Buena Vista Junction"/>
    <s v="Lincoln"/>
    <s v="Nebraska"/>
    <n v="68531"/>
    <s v="4717 Buena Vista Junction, Lincoln, Nebraska 68531"/>
  </r>
  <r>
    <n v="2056"/>
    <x v="437"/>
    <n v="1116"/>
    <s v="DK201"/>
    <n v="2"/>
    <s v="DK"/>
    <s v="Drone Kits"/>
    <s v="BYOD-100"/>
    <n v="54"/>
    <n v="108"/>
    <s v="Terry"/>
    <s v="Fern"/>
    <s v="tfernhk@trellian.com"/>
    <s v="206-386-5524"/>
    <s v="89 Brown Avenue"/>
    <s v="Seattle"/>
    <s v="Washington"/>
    <n v="98185"/>
    <s v="89 Brown Avenue, Seattle, Washington 98185"/>
  </r>
  <r>
    <n v="2057"/>
    <x v="438"/>
    <n v="711"/>
    <s v="DK204"/>
    <n v="3"/>
    <s v="DK"/>
    <s v="Drone Kits"/>
    <s v="BYOD-300"/>
    <n v="89"/>
    <n v="267"/>
    <s v="Brittney"/>
    <s v="Whiteman"/>
    <s v="bwhitemanpf@dailymail.co.uk"/>
    <s v="509-388-3211"/>
    <s v="64 Iowa Pass"/>
    <s v="Spokane"/>
    <s v="Washington"/>
    <n v="99205"/>
    <s v="64 Iowa Pass, Spokane, Washington 99205"/>
  </r>
  <r>
    <n v="2058"/>
    <x v="438"/>
    <n v="1591"/>
    <s v="RK606"/>
    <n v="4"/>
    <s v="RK"/>
    <s v="Robot Kits"/>
    <s v="BYOR-3535"/>
    <n v="225"/>
    <n v="900"/>
    <s v="Bondy"/>
    <s v="Flint"/>
    <s v="bflintls@bloglovin.com"/>
    <s v="702-505-0627"/>
    <s v="840 Portage Point"/>
    <s v="Santa Barbara"/>
    <s v="California"/>
    <n v="93111"/>
    <s v="840 Portage Point, Santa Barbara, California 93111"/>
  </r>
  <r>
    <n v="2059"/>
    <x v="439"/>
    <n v="988"/>
    <s v="EB512"/>
    <n v="3"/>
    <s v="EB"/>
    <s v="eBooks"/>
    <s v="Multi Rotor Drones"/>
    <n v="24.95"/>
    <n v="74.849999999999994"/>
    <s v="Eamon"/>
    <s v="Salway"/>
    <s v="esalwaygc@cnn.com"/>
    <s v="901-639-5372"/>
    <s v="19886 Merry Junction"/>
    <s v="Memphis"/>
    <s v="Tennessee"/>
    <n v="38143"/>
    <s v="19886 Merry Junction, Memphis, Tennessee 38143"/>
  </r>
  <r>
    <n v="2060"/>
    <x v="439"/>
    <n v="763"/>
    <s v="TV812"/>
    <n v="1"/>
    <s v="TV"/>
    <s v="Training Videos"/>
    <s v="Understanding Raspberry PI"/>
    <n v="28.99"/>
    <n v="28.99"/>
    <s v="Charil"/>
    <s v="Seear"/>
    <s v="cseear5f@mashable.com"/>
    <s v="330-322-9246"/>
    <s v="95428 Nobel Trail"/>
    <s v="Akron"/>
    <s v="Ohio"/>
    <n v="44315"/>
    <s v="95428 Nobel Trail, Akron, Ohio 44315"/>
  </r>
  <r>
    <n v="2061"/>
    <x v="439"/>
    <n v="2038"/>
    <s v="BP104"/>
    <n v="2"/>
    <s v="BP"/>
    <s v="Blueprints"/>
    <s v="Cat Robot Blueprint"/>
    <n v="4.99"/>
    <n v="9.98"/>
    <s v="Adams"/>
    <s v="Zimmermanns"/>
    <s v="azimmermanns3x@feedburner.com"/>
    <s v="480-765-4865"/>
    <s v="2362 Grim Terrace"/>
    <s v="Gilbert"/>
    <s v="Arizona"/>
    <n v="85297"/>
    <s v="2362 Grim Terrace, Gilbert, Arizona 85297"/>
  </r>
  <r>
    <n v="2062"/>
    <x v="439"/>
    <n v="635"/>
    <s v="DS306"/>
    <n v="2"/>
    <s v="DS"/>
    <s v="Drones"/>
    <s v="DX-145 Drone"/>
    <n v="250"/>
    <n v="500"/>
    <s v="Yehudi"/>
    <s v="Sabathe"/>
    <s v="ysabathe34@wired.com"/>
    <s v="304-856-3510"/>
    <s v="8957 Kennedy Terrace"/>
    <s v="Huntington"/>
    <s v="West Virginia"/>
    <n v="25770"/>
    <s v="8957 Kennedy Terrace, Huntington, West Virginia 25770"/>
  </r>
  <r>
    <n v="2063"/>
    <x v="440"/>
    <n v="1614"/>
    <s v="TV811"/>
    <n v="2"/>
    <s v="TV"/>
    <s v="Training Videos"/>
    <s v="Understanding Drone Regulations"/>
    <n v="27.5"/>
    <n v="55"/>
    <s v="Archibaldo"/>
    <s v="Olekhov"/>
    <s v="aolekhovn7@webmd.com"/>
    <s v="801-517-1671"/>
    <s v="65938 Twin Pines Parkway"/>
    <s v="Salt Lake City"/>
    <s v="Utah"/>
    <n v="84120"/>
    <s v="65938 Twin Pines Parkway, Salt Lake City, Utah 84120"/>
  </r>
  <r>
    <n v="2064"/>
    <x v="440"/>
    <n v="1873"/>
    <s v="EB501"/>
    <n v="5"/>
    <s v="EB"/>
    <s v="eBooks"/>
    <s v="Articulated Robots"/>
    <n v="23.99"/>
    <n v="119.94999999999999"/>
    <s v="Courtnay"/>
    <s v="Cassell"/>
    <s v="ccassellq3@japanpost.jp"/>
    <s v="781-658-7114"/>
    <s v="802 Oriole Avenue"/>
    <s v="Cambridge"/>
    <s v="Massachusetts"/>
    <n v="2142"/>
    <s v="802 Oriole Avenue, Cambridge, Massachusetts 2142"/>
  </r>
  <r>
    <n v="2065"/>
    <x v="440"/>
    <n v="328"/>
    <s v="TV812"/>
    <n v="2"/>
    <s v="TV"/>
    <s v="Training Videos"/>
    <s v="Understanding Raspberry PI"/>
    <n v="28.99"/>
    <n v="57.98"/>
    <s v="Cesaro"/>
    <s v="Niland"/>
    <s v="cnilandp@fema.gov"/>
    <s v="419-530-2839"/>
    <s v="89562 Clarendon Terrace"/>
    <s v="Toledo"/>
    <s v="Ohio"/>
    <n v="43699"/>
    <s v="89562 Clarendon Terrace, Toledo, Ohio 43699"/>
  </r>
  <r>
    <n v="2066"/>
    <x v="440"/>
    <n v="1397"/>
    <s v="EB504"/>
    <n v="3"/>
    <s v="EB"/>
    <s v="eBooks"/>
    <s v="Cartesian Robots"/>
    <n v="12.99"/>
    <n v="38.97"/>
    <s v="Laney"/>
    <s v="Creagh"/>
    <s v="lcreagh2h@weather.com"/>
    <s v="818-613-5833"/>
    <s v="733 Elmside Road"/>
    <s v="Brea"/>
    <s v="California"/>
    <n v="92822"/>
    <s v="733 Elmside Road, Brea, California 92822"/>
  </r>
  <r>
    <n v="2067"/>
    <x v="440"/>
    <n v="1751"/>
    <s v="EB501"/>
    <n v="4"/>
    <s v="EB"/>
    <s v="eBooks"/>
    <s v="Articulated Robots"/>
    <n v="23.99"/>
    <n v="95.96"/>
    <s v="Everett"/>
    <s v="Silman"/>
    <s v="esilmanri@indiegogo.com"/>
    <s v="210-355-3453"/>
    <s v="72 Vahlen Place"/>
    <s v="San Antonio"/>
    <s v="Texas"/>
    <n v="78230"/>
    <s v="72 Vahlen Place, San Antonio, Texas 78230"/>
  </r>
  <r>
    <n v="2068"/>
    <x v="440"/>
    <n v="844"/>
    <s v="DS307"/>
    <n v="3"/>
    <s v="DS"/>
    <s v="Drones"/>
    <s v="MICR-564K Drone"/>
    <n v="499"/>
    <n v="1497"/>
    <s v="Tamarah"/>
    <s v="Baynton"/>
    <s v="tbayntonjh@blogtalkradio.com"/>
    <s v="907-162-7982"/>
    <s v="892 Cordelia Park"/>
    <s v="Juneau"/>
    <s v="Alaska"/>
    <n v="99812"/>
    <s v="892 Cordelia Park, Juneau, Alaska 99812"/>
  </r>
  <r>
    <n v="2069"/>
    <x v="441"/>
    <n v="2081"/>
    <s v="EB508"/>
    <n v="2"/>
    <s v="EB"/>
    <s v="eBooks"/>
    <s v="Fixed Wing Drones"/>
    <n v="15.5"/>
    <n v="31"/>
    <s v="Brigham"/>
    <s v="Lampkin"/>
    <s v="blampkinw@ihg.com"/>
    <s v="858-289-4089"/>
    <s v="74 Oneill Point"/>
    <s v="San Diego"/>
    <s v="California"/>
    <n v="92110"/>
    <s v="74 Oneill Point, San Diego, California 92110"/>
  </r>
  <r>
    <n v="2070"/>
    <x v="441"/>
    <n v="1976"/>
    <s v="BP108"/>
    <n v="4"/>
    <s v="BP"/>
    <s v="Blueprints"/>
    <s v="Panda Robot Blueprint"/>
    <n v="7.99"/>
    <n v="31.96"/>
    <s v="Fedora"/>
    <s v="Esselin"/>
    <s v="fesselinb8@adobe.com"/>
    <s v="954-772-9943"/>
    <s v="60 Forest Dale Crossing"/>
    <s v="Fort Lauderdale"/>
    <s v="Florida"/>
    <n v="33315"/>
    <s v="60 Forest Dale Crossing, Fort Lauderdale, Florida 33315"/>
  </r>
  <r>
    <n v="2071"/>
    <x v="441"/>
    <n v="999"/>
    <s v="EB511"/>
    <n v="4"/>
    <s v="EB"/>
    <s v="eBooks"/>
    <s v="Helicopter Drones"/>
    <n v="20.95"/>
    <n v="83.8"/>
    <s v="Judas"/>
    <s v="Bruneau"/>
    <s v="jbruneau5d@blinklist.com"/>
    <s v="217-126-5190"/>
    <s v="21 Brown Hill"/>
    <s v="Springfield"/>
    <s v="Illinois"/>
    <n v="62776"/>
    <s v="21 Brown Hill, Springfield, Illinois 62776"/>
  </r>
  <r>
    <n v="2072"/>
    <x v="441"/>
    <n v="20"/>
    <s v="BP110"/>
    <n v="5"/>
    <s v="BP"/>
    <s v="Blueprints"/>
    <s v="Sleepy Eye Blueprint"/>
    <n v="11.99"/>
    <n v="59.95"/>
    <s v="Waylan"/>
    <s v="Waison"/>
    <s v="wwaisona4@people.com.cn"/>
    <s v="319-169-0577"/>
    <s v="7952 Lakewood Gardens Drive"/>
    <s v="Cedar Rapids"/>
    <s v="Iowa"/>
    <n v="52405"/>
    <s v="7952 Lakewood Gardens Drive, Cedar Rapids, Iowa 52405"/>
  </r>
  <r>
    <n v="2073"/>
    <x v="442"/>
    <n v="1960"/>
    <s v="DK203"/>
    <n v="4"/>
    <s v="DK"/>
    <s v="Drone Kits"/>
    <s v="BYOD-220"/>
    <n v="69"/>
    <n v="276"/>
    <s v="Noby"/>
    <s v="Goolden"/>
    <s v="ngoolden9s@slashdot.org"/>
    <s v="585-227-2998"/>
    <s v="3000 Moland Pass"/>
    <s v="Rochester"/>
    <s v="New York"/>
    <n v="14604"/>
    <s v="3000 Moland Pass, Rochester, New York 14604"/>
  </r>
  <r>
    <n v="2074"/>
    <x v="443"/>
    <n v="1004"/>
    <s v="DK206"/>
    <n v="4"/>
    <s v="DK"/>
    <s v="Drone Kits"/>
    <s v="BYOD-400"/>
    <n v="119"/>
    <n v="476"/>
    <s v="Carmine"/>
    <s v="Priestnall"/>
    <s v="cpriestnalli5@japanpost.jp"/>
    <s v="817-517-8710"/>
    <s v="5628 Leroy Avenue"/>
    <s v="Denton"/>
    <s v="Texas"/>
    <n v="76210"/>
    <s v="5628 Leroy Avenue, Denton, Texas 76210"/>
  </r>
  <r>
    <n v="2075"/>
    <x v="443"/>
    <n v="1198"/>
    <s v="DS305"/>
    <n v="3"/>
    <s v="DS"/>
    <s v="Drones"/>
    <s v="DTI-84 Drone"/>
    <n v="455"/>
    <n v="1365"/>
    <s v="Aurore"/>
    <s v="Rudinger"/>
    <s v="arudingerbh@nps.gov"/>
    <s v="432-380-4820"/>
    <s v="5625 Macpherson Hill"/>
    <s v="Odessa"/>
    <s v="Texas"/>
    <n v="79764"/>
    <s v="5625 Macpherson Hill, Odessa, Texas 79764"/>
  </r>
  <r>
    <n v="2076"/>
    <x v="443"/>
    <n v="1856"/>
    <s v="BP101"/>
    <n v="4"/>
    <s v="BP"/>
    <s v="Blueprints"/>
    <s v="All Eyes Drone Blueprint"/>
    <n v="9.99"/>
    <n v="39.96"/>
    <s v="Raf"/>
    <s v="Cokayne"/>
    <s v="rcokayneh6@sciencedaily.com"/>
    <s v="651-758-4753"/>
    <s v="61 Monterey Crossing"/>
    <s v="Saint Paul"/>
    <s v="Minnesota"/>
    <n v="55166"/>
    <s v="61 Monterey Crossing, Saint Paul, Minnesota 55166"/>
  </r>
  <r>
    <n v="2077"/>
    <x v="443"/>
    <n v="1411"/>
    <s v="RK602"/>
    <n v="2"/>
    <s v="RK"/>
    <s v="Robot Kits"/>
    <s v="BYOR-1000"/>
    <n v="189"/>
    <n v="378"/>
    <s v="Ruthanne"/>
    <s v="Vernon"/>
    <s v="rvernon5i@dion.ne.jp"/>
    <s v="612-476-6728"/>
    <s v="56612 Fairfield Avenue"/>
    <s v="Minneapolis"/>
    <s v="Minnesota"/>
    <n v="55436"/>
    <s v="56612 Fairfield Avenue, Minneapolis, Minnesota 55436"/>
  </r>
  <r>
    <n v="2078"/>
    <x v="443"/>
    <n v="1304"/>
    <s v="DS306"/>
    <n v="4"/>
    <s v="DS"/>
    <s v="Drones"/>
    <s v="DX-145 Drone"/>
    <n v="250"/>
    <n v="1000"/>
    <s v="Una"/>
    <s v="Crosier"/>
    <s v="ucrosier1e@go.com"/>
    <s v="213-391-3212"/>
    <s v="30504 Doe Crossing Drive"/>
    <s v="Los Angeles"/>
    <s v="California"/>
    <n v="90189"/>
    <s v="30504 Doe Crossing Drive, Los Angeles, California 90189"/>
  </r>
  <r>
    <n v="2079"/>
    <x v="444"/>
    <n v="813"/>
    <s v="DS307"/>
    <n v="4"/>
    <s v="DS"/>
    <s v="Drones"/>
    <s v="MICR-564K Drone"/>
    <n v="499"/>
    <n v="1996"/>
    <s v="Sollie"/>
    <s v="Ixer"/>
    <s v="sixer2o@wikipedia.org"/>
    <s v="251-940-4696"/>
    <s v="40971 Farmco Way"/>
    <s v="Mobile"/>
    <s v="Alabama"/>
    <n v="36622"/>
    <s v="40971 Farmco Way, Mobile, Alabama 36622"/>
  </r>
  <r>
    <n v="2080"/>
    <x v="445"/>
    <n v="1190"/>
    <s v="RS705"/>
    <n v="3"/>
    <s v="RS"/>
    <s v="Robots"/>
    <s v="RQTE-554 Robot"/>
    <n v="684"/>
    <n v="2052"/>
    <s v="Thea"/>
    <s v="Ferroni"/>
    <s v="tferronibc@instagram.com"/>
    <s v="515-721-3257"/>
    <s v="63 Grayhawk Junction"/>
    <s v="Des Moines"/>
    <s v="Iowa"/>
    <n v="50393"/>
    <s v="63 Grayhawk Junction, Des Moines, Iowa 50393"/>
  </r>
  <r>
    <n v="2081"/>
    <x v="445"/>
    <n v="1040"/>
    <s v="TV801"/>
    <n v="3"/>
    <s v="TV"/>
    <s v="Training Videos"/>
    <s v="Aerial Security"/>
    <n v="36.99"/>
    <n v="110.97"/>
    <s v="Michaelina"/>
    <s v="Lincke"/>
    <s v="mlinckeh5@ebay.com"/>
    <s v="609-657-7146"/>
    <s v="3018 Doe Crossing Avenue"/>
    <s v="Trenton"/>
    <s v="New Jersey"/>
    <n v="8695"/>
    <s v="3018 Doe Crossing Avenue, Trenton, New Jersey 8695"/>
  </r>
  <r>
    <n v="2082"/>
    <x v="445"/>
    <n v="213"/>
    <s v="DK206"/>
    <n v="2"/>
    <s v="DK"/>
    <s v="Drone Kits"/>
    <s v="BYOD-400"/>
    <n v="119"/>
    <n v="238"/>
    <s v="Isidor"/>
    <s v="Asman"/>
    <s v="iasman6a@wired.com"/>
    <s v="626-899-0980"/>
    <s v="5544 Cherokee Terrace"/>
    <s v="Pasadena"/>
    <s v="California"/>
    <n v="91125"/>
    <s v="5544 Cherokee Terrace, Pasadena, California 91125"/>
  </r>
  <r>
    <n v="2083"/>
    <x v="445"/>
    <n v="1657"/>
    <s v="DK207"/>
    <n v="4"/>
    <s v="DK"/>
    <s v="Drone Kits"/>
    <s v="BYOD-400S"/>
    <n v="129.94999999999999"/>
    <n v="519.79999999999995"/>
    <s v="Brewer"/>
    <s v="Fernehough"/>
    <s v="bfernehougho9@com.com"/>
    <s v="352-569-1389"/>
    <s v="340 Mallard Terrace"/>
    <s v="Ocala"/>
    <s v="Florida"/>
    <n v="34474"/>
    <s v="340 Mallard Terrace, Ocala, Florida 34474"/>
  </r>
  <r>
    <n v="2084"/>
    <x v="445"/>
    <n v="271"/>
    <s v="RS707"/>
    <n v="4"/>
    <s v="RS"/>
    <s v="Robots"/>
    <s v="RXW-9807 Robot"/>
    <n v="599"/>
    <n v="2396"/>
    <s v="Beverlee"/>
    <s v="Hards"/>
    <s v="bhardsqu@example.com"/>
    <s v="936-781-4613"/>
    <s v="48772 Maywood Center"/>
    <s v="Beaumont"/>
    <s v="Texas"/>
    <n v="77713"/>
    <s v="48772 Maywood Center, Beaumont, Texas 77713"/>
  </r>
  <r>
    <n v="2085"/>
    <x v="445"/>
    <n v="857"/>
    <s v="TV807"/>
    <n v="4"/>
    <s v="TV"/>
    <s v="Training Videos"/>
    <s v="Open Source Code"/>
    <n v="32.950000000000003"/>
    <n v="131.80000000000001"/>
    <s v="Gardie"/>
    <s v="Morriss"/>
    <s v="gmorriss2p@google.co.jp"/>
    <s v="415-748-9965"/>
    <s v="9770 Clove Plaza"/>
    <s v="San Francisco"/>
    <s v="California"/>
    <n v="94154"/>
    <s v="9770 Clove Plaza, San Francisco, California 94154"/>
  </r>
  <r>
    <n v="2086"/>
    <x v="445"/>
    <n v="1759"/>
    <s v="DK203"/>
    <n v="3"/>
    <s v="DK"/>
    <s v="Drone Kits"/>
    <s v="BYOD-220"/>
    <n v="69"/>
    <n v="207"/>
    <s v="Trude"/>
    <s v="Manderson"/>
    <s v="tmandersonr7@patch.com"/>
    <s v="210-967-1682"/>
    <s v="11 Vernon Crossing"/>
    <s v="San Antonio"/>
    <s v="Texas"/>
    <n v="78265"/>
    <s v="11 Vernon Crossing, San Antonio, Texas 78265"/>
  </r>
  <r>
    <n v="2087"/>
    <x v="446"/>
    <n v="1168"/>
    <s v="BP109"/>
    <n v="2"/>
    <s v="BP"/>
    <s v="Blueprints"/>
    <s v="QuadroCopter Blueprint"/>
    <n v="10.99"/>
    <n v="21.98"/>
    <s v="Kalindi"/>
    <s v="Brimblecomb"/>
    <s v="kbrimblecombqg@diigo.com"/>
    <s v="202-984-1575"/>
    <s v="512 Comanche Circle"/>
    <s v="Washington"/>
    <s v="District of Columbia"/>
    <n v="20575"/>
    <s v="512 Comanche Circle, Washington, District of Columbia 20575"/>
  </r>
  <r>
    <n v="2088"/>
    <x v="446"/>
    <n v="836"/>
    <s v="EB516"/>
    <n v="3"/>
    <s v="EB"/>
    <s v="eBooks"/>
    <s v="RTF Drones"/>
    <n v="16.989999999999998"/>
    <n v="50.97"/>
    <s v="Randolph"/>
    <s v="Seson"/>
    <s v="rseson7w@google.it"/>
    <s v="636-849-9769"/>
    <s v="58 Farmco Point"/>
    <s v="Saint Louis"/>
    <s v="Missouri"/>
    <n v="63131"/>
    <s v="58 Farmco Point, Saint Louis, Missouri 63131"/>
  </r>
  <r>
    <n v="2089"/>
    <x v="446"/>
    <n v="1128"/>
    <s v="DS303"/>
    <n v="5"/>
    <s v="DS"/>
    <s v="Drones"/>
    <s v="DTD-7000 Drone"/>
    <n v="450"/>
    <n v="2250"/>
    <s v="Konstanze"/>
    <s v="Hearse"/>
    <s v="khearsepd@jugem.jp"/>
    <s v="330-562-6385"/>
    <s v="6796 3rd Drive"/>
    <s v="Youngstown"/>
    <s v="Ohio"/>
    <n v="44511"/>
    <s v="6796 3rd Drive, Youngstown, Ohio 44511"/>
  </r>
  <r>
    <n v="2090"/>
    <x v="446"/>
    <n v="1022"/>
    <s v="BP109"/>
    <n v="3"/>
    <s v="BP"/>
    <s v="Blueprints"/>
    <s v="QuadroCopter Blueprint"/>
    <n v="10.99"/>
    <n v="32.97"/>
    <s v="Kevina"/>
    <s v="Richmond"/>
    <s v="krichmond9g@mozilla.org"/>
    <s v="479-133-6841"/>
    <s v="6214 Del Mar Terrace"/>
    <s v="Fort Smith"/>
    <s v="Arkansas"/>
    <n v="72916"/>
    <s v="6214 Del Mar Terrace, Fort Smith, Arkansas 72916"/>
  </r>
  <r>
    <n v="2091"/>
    <x v="446"/>
    <n v="2079"/>
    <s v="EB511"/>
    <n v="5"/>
    <s v="EB"/>
    <s v="eBooks"/>
    <s v="Helicopter Drones"/>
    <n v="20.95"/>
    <n v="104.75"/>
    <s v="Herb"/>
    <s v="Antonetti"/>
    <s v="hantonetti31@wix.com"/>
    <s v="423-196-2033"/>
    <s v="25515 Declaration Hill"/>
    <s v="Chattanooga"/>
    <s v="Tennessee"/>
    <n v="37410"/>
    <s v="25515 Declaration Hill, Chattanooga, Tennessee 37410"/>
  </r>
  <r>
    <n v="2092"/>
    <x v="446"/>
    <n v="1904"/>
    <s v="DK203"/>
    <n v="3"/>
    <s v="DK"/>
    <s v="Drone Kits"/>
    <s v="BYOD-220"/>
    <n v="69"/>
    <n v="207"/>
    <s v="Jock"/>
    <s v="Crat"/>
    <s v="jcratkx@unc.edu"/>
    <s v="267-189-4278"/>
    <s v="829 Pepper Wood Street"/>
    <s v="Philadelphia"/>
    <s v="Pennsylvania"/>
    <n v="19115"/>
    <s v="829 Pepper Wood Street, Philadelphia, Pennsylvania 19115"/>
  </r>
  <r>
    <n v="2093"/>
    <x v="446"/>
    <n v="1172"/>
    <s v="EB521"/>
    <n v="3"/>
    <s v="EB"/>
    <s v="eBooks"/>
    <s v="Understanding Artificial Intelligence"/>
    <n v="19.5"/>
    <n v="58.5"/>
    <s v="Philippa"/>
    <s v="Goatman"/>
    <s v="pgoatman7m@alibaba.com"/>
    <s v="915-417-2848"/>
    <s v="158 Truax Circle"/>
    <s v="El Paso"/>
    <s v="Texas"/>
    <n v="79934"/>
    <s v="158 Truax Circle, El Paso, Texas 79934"/>
  </r>
  <r>
    <n v="2094"/>
    <x v="447"/>
    <n v="70"/>
    <s v="DK206"/>
    <n v="5"/>
    <s v="DK"/>
    <s v="Drone Kits"/>
    <s v="BYOD-400"/>
    <n v="119"/>
    <n v="595"/>
    <s v="Pandora"/>
    <s v="Punter"/>
    <s v="ppunterlx@pcworld.com"/>
    <s v="941-380-8925"/>
    <s v="6112 Carpenter Alley"/>
    <s v="Naples"/>
    <s v="Florida"/>
    <n v="34102"/>
    <s v="6112 Carpenter Alley, Naples, Florida 34102"/>
  </r>
  <r>
    <n v="2095"/>
    <x v="447"/>
    <n v="2116"/>
    <s v="EB514"/>
    <n v="3"/>
    <s v="EB"/>
    <s v="eBooks"/>
    <s v="Polar Robots"/>
    <n v="23.99"/>
    <n v="71.97"/>
    <s v="Athena"/>
    <s v="Dunsire"/>
    <s v="adunsire1q@feedburner.com"/>
    <s v="904-499-5974"/>
    <s v="440 Hoffman Junction"/>
    <s v="Jacksonville"/>
    <s v="Florida"/>
    <n v="32204"/>
    <s v="440 Hoffman Junction, Jacksonville, Florida 32204"/>
  </r>
  <r>
    <n v="2096"/>
    <x v="447"/>
    <n v="1975"/>
    <s v="EB502"/>
    <n v="1"/>
    <s v="EB"/>
    <s v="eBooks"/>
    <s v="Building Your First Robot"/>
    <n v="24.95"/>
    <n v="24.95"/>
    <s v="Avery"/>
    <s v="Avey"/>
    <s v="aaveyl7@disqus.com"/>
    <s v="412-373-3852"/>
    <s v="8380 Northfield Plaza"/>
    <s v="Pittsburgh"/>
    <s v="Pennsylvania"/>
    <n v="15250"/>
    <s v="8380 Northfield Plaza, Pittsburgh, Pennsylvania 15250"/>
  </r>
  <r>
    <n v="2097"/>
    <x v="447"/>
    <n v="2096"/>
    <s v="EB504"/>
    <n v="4"/>
    <s v="EB"/>
    <s v="eBooks"/>
    <s v="Cartesian Robots"/>
    <n v="12.99"/>
    <n v="51.96"/>
    <s v="Gayler"/>
    <s v="Emeney"/>
    <s v="gemeneyci@wikimedia.org"/>
    <s v="323-803-0514"/>
    <s v="668 Nevada Avenue"/>
    <s v="North Hollywood"/>
    <s v="California"/>
    <n v="91606"/>
    <s v="668 Nevada Avenue, North Hollywood, California 91606"/>
  </r>
  <r>
    <n v="2098"/>
    <x v="448"/>
    <n v="1498"/>
    <s v="DK201"/>
    <n v="2"/>
    <s v="DK"/>
    <s v="Drone Kits"/>
    <s v="BYOD-100"/>
    <n v="54"/>
    <n v="108"/>
    <s v="Clair"/>
    <s v="Gretham"/>
    <s v="cgrethambu@mashable.com"/>
    <s v="785-724-1915"/>
    <s v="23190 Forest Street"/>
    <s v="Topeka"/>
    <s v="Kansas"/>
    <n v="66622"/>
    <s v="23190 Forest Street, Topeka, Kansas 66622"/>
  </r>
  <r>
    <n v="2099"/>
    <x v="448"/>
    <n v="368"/>
    <s v="EB502"/>
    <n v="3"/>
    <s v="EB"/>
    <s v="eBooks"/>
    <s v="Building Your First Robot"/>
    <n v="24.95"/>
    <n v="74.849999999999994"/>
    <s v="Sacha"/>
    <s v="Camlin"/>
    <s v="scamlin6x@chicagotribune.com"/>
    <s v="515-787-9311"/>
    <s v="12444 Texas Court"/>
    <s v="Des Moines"/>
    <s v="Iowa"/>
    <n v="50362"/>
    <s v="12444 Texas Court, Des Moines, Iowa 50362"/>
  </r>
  <r>
    <n v="2100"/>
    <x v="449"/>
    <n v="955"/>
    <s v="EB512"/>
    <n v="5"/>
    <s v="EB"/>
    <s v="eBooks"/>
    <s v="Multi Rotor Drones"/>
    <n v="24.95"/>
    <n v="124.75"/>
    <s v="Alano"/>
    <s v="Fairpo"/>
    <s v="afairpoge@joomla.org"/>
    <s v="518-158-8612"/>
    <s v="2402 Kedzie Hill"/>
    <s v="Albany"/>
    <s v="New York"/>
    <n v="12242"/>
    <s v="2402 Kedzie Hill, Albany, New York 12242"/>
  </r>
  <r>
    <n v="2101"/>
    <x v="449"/>
    <n v="832"/>
    <s v="DK208"/>
    <n v="5"/>
    <s v="DK"/>
    <s v="Drone Kits"/>
    <s v="BYOD-500"/>
    <n v="167"/>
    <n v="835"/>
    <s v="Catlee"/>
    <s v="Royle"/>
    <s v="croylede@dot.gov"/>
    <s v="757-631-1417"/>
    <s v="36 Artisan Street"/>
    <s v="Virginia Beach"/>
    <s v="Virginia"/>
    <n v="23459"/>
    <s v="36 Artisan Street, Virginia Beach, Virginia 23459"/>
  </r>
  <r>
    <n v="2102"/>
    <x v="449"/>
    <n v="1006"/>
    <s v="DK203"/>
    <n v="4"/>
    <s v="DK"/>
    <s v="Drone Kits"/>
    <s v="BYOD-220"/>
    <n v="69"/>
    <n v="276"/>
    <s v="Betteann"/>
    <s v="Grace"/>
    <s v="bgraceg3@nih.gov"/>
    <s v="970-156-9758"/>
    <s v="47281 Northview Park"/>
    <s v="Grand Junction"/>
    <s v="Colorado"/>
    <n v="81505"/>
    <s v="47281 Northview Park, Grand Junction, Colorado 81505"/>
  </r>
  <r>
    <n v="2103"/>
    <x v="449"/>
    <n v="1589"/>
    <s v="EB513"/>
    <n v="3"/>
    <s v="EB"/>
    <s v="eBooks"/>
    <s v="Photograph Drones"/>
    <n v="14.99"/>
    <n v="44.97"/>
    <s v="Heddi"/>
    <s v="Wissby"/>
    <s v="hwissbypy@msu.edu"/>
    <s v="312-802-9067"/>
    <s v="9702 Redwing Place"/>
    <s v="Chicago"/>
    <s v="Illinois"/>
    <n v="60657"/>
    <s v="9702 Redwing Place, Chicago, Illinois 60657"/>
  </r>
  <r>
    <n v="2104"/>
    <x v="450"/>
    <n v="1333"/>
    <s v="DS303"/>
    <n v="2"/>
    <s v="DS"/>
    <s v="Drones"/>
    <s v="DTD-7000 Drone"/>
    <n v="450"/>
    <n v="900"/>
    <s v="Erik"/>
    <s v="Grinley"/>
    <s v="egrinleyfb@slate.com"/>
    <s v="225-579-8699"/>
    <s v="3692 Pennsylvania Street"/>
    <s v="Baton Rouge"/>
    <s v="Louisiana"/>
    <n v="70815"/>
    <s v="3692 Pennsylvania Street, Baton Rouge, Louisiana 70815"/>
  </r>
  <r>
    <n v="2105"/>
    <x v="450"/>
    <n v="1653"/>
    <s v="DS307"/>
    <n v="2"/>
    <s v="DS"/>
    <s v="Drones"/>
    <s v="MICR-564K Drone"/>
    <n v="499"/>
    <n v="998"/>
    <s v="Shepherd"/>
    <s v="Byas"/>
    <s v="sbyasnq@netvibes.com"/>
    <s v="213-844-8441"/>
    <s v="78 Dottie Street"/>
    <s v="Los Angeles"/>
    <s v="California"/>
    <n v="90087"/>
    <s v="78 Dottie Street, Los Angeles, California 90087"/>
  </r>
  <r>
    <n v="2106"/>
    <x v="450"/>
    <n v="64"/>
    <s v="TV812"/>
    <n v="1"/>
    <s v="TV"/>
    <s v="Training Videos"/>
    <s v="Understanding Raspberry PI"/>
    <n v="28.99"/>
    <n v="28.99"/>
    <s v="Lynnelle"/>
    <s v="Beckensall"/>
    <s v="lbeckensall2c@mlb.com"/>
    <s v="215-389-5413"/>
    <s v="53479 Lerdahl Trail"/>
    <s v="Philadelphia"/>
    <s v="Pennsylvania"/>
    <n v="19178"/>
    <s v="53479 Lerdahl Trail, Philadelphia, Pennsylvania 19178"/>
  </r>
  <r>
    <n v="2107"/>
    <x v="450"/>
    <n v="1010"/>
    <s v="EB520"/>
    <n v="3"/>
    <s v="EB"/>
    <s v="eBooks"/>
    <s v="Understanding Arduino"/>
    <n v="17.5"/>
    <n v="52.5"/>
    <s v="Fredrika"/>
    <s v="Steers"/>
    <s v="fsteersiy@hatena.ne.jp"/>
    <s v="513-651-4419"/>
    <s v="470 Clemons Hill"/>
    <s v="Cincinnati"/>
    <s v="Ohio"/>
    <n v="45203"/>
    <s v="470 Clemons Hill, Cincinnati, Ohio 45203"/>
  </r>
  <r>
    <n v="2108"/>
    <x v="450"/>
    <n v="1242"/>
    <s v="DS301"/>
    <n v="6"/>
    <s v="DS"/>
    <s v="Drones"/>
    <s v="DA-SA702 Drone"/>
    <n v="399"/>
    <n v="2394"/>
    <s v="Laurianne"/>
    <s v="Tippetts"/>
    <s v="ltippettsfq@aol.com"/>
    <s v="717-310-9275"/>
    <s v="8813 Dunning Place"/>
    <s v="Harrisburg"/>
    <s v="Pennsylvania"/>
    <n v="17140"/>
    <s v="8813 Dunning Place, Harrisburg, Pennsylvania 17140"/>
  </r>
  <r>
    <n v="2109"/>
    <x v="450"/>
    <n v="1195"/>
    <s v="TV801"/>
    <n v="1"/>
    <s v="TV"/>
    <s v="Training Videos"/>
    <s v="Aerial Security"/>
    <n v="36.99"/>
    <n v="36.99"/>
    <s v="Viv"/>
    <s v="Frankton"/>
    <s v="vfranktonpt@ustream.tv"/>
    <s v="225-884-5858"/>
    <s v="279 Eastlawn Park"/>
    <s v="Baton Rouge"/>
    <s v="Louisiana"/>
    <n v="70815"/>
    <s v="279 Eastlawn Park, Baton Rouge, Louisiana 70815"/>
  </r>
  <r>
    <n v="2110"/>
    <x v="450"/>
    <n v="2098"/>
    <s v="RK605"/>
    <n v="2"/>
    <s v="RK"/>
    <s v="Robot Kits"/>
    <s v="BYOR-3000"/>
    <n v="214"/>
    <n v="428"/>
    <s v="Gwendolyn"/>
    <s v="Boomes"/>
    <s v="gboomesjr@scribd.com"/>
    <s v="603-967-0452"/>
    <s v="3487 Forest Parkway"/>
    <s v="Portsmouth"/>
    <s v="New Hampshire"/>
    <n v="214"/>
    <s v="3487 Forest Parkway, Portsmouth, New Hampshire 214"/>
  </r>
  <r>
    <n v="2111"/>
    <x v="450"/>
    <n v="705"/>
    <s v="DK206"/>
    <n v="2"/>
    <s v="DK"/>
    <s v="Drone Kits"/>
    <s v="BYOD-400"/>
    <n v="119"/>
    <n v="238"/>
    <s v="Esmeralda"/>
    <s v="McRory"/>
    <s v="emcrory6y@mac.com"/>
    <s v="205-885-5499"/>
    <s v="368 Briar Crest Circle"/>
    <s v="Birmingham"/>
    <s v="Alabama"/>
    <n v="35242"/>
    <s v="368 Briar Crest Circle, Birmingham, Alabama 35242"/>
  </r>
  <r>
    <n v="2112"/>
    <x v="450"/>
    <n v="440"/>
    <s v="BP108"/>
    <n v="2"/>
    <s v="BP"/>
    <s v="Blueprints"/>
    <s v="Panda Robot Blueprint"/>
    <n v="7.99"/>
    <n v="15.98"/>
    <s v="Dorian"/>
    <s v="Hakey"/>
    <s v="dhakey77@businessinsider.com"/>
    <s v="757-336-1891"/>
    <s v="8990 Hintze Road"/>
    <s v="Norfolk"/>
    <s v="Virginia"/>
    <n v="23509"/>
    <s v="8990 Hintze Road, Norfolk, Virginia 23509"/>
  </r>
  <r>
    <n v="2113"/>
    <x v="451"/>
    <n v="795"/>
    <s v="DS305"/>
    <n v="3"/>
    <s v="DS"/>
    <s v="Drones"/>
    <s v="DTI-84 Drone"/>
    <n v="455"/>
    <n v="1365"/>
    <s v="Collete"/>
    <s v="Corbitt"/>
    <s v="ccorbittif@java.com"/>
    <s v="510-620-4415"/>
    <s v="50 Lawn Lane"/>
    <s v="Oakland"/>
    <s v="California"/>
    <n v="94605"/>
    <s v="50 Lawn Lane, Oakland, California 94605"/>
  </r>
  <r>
    <n v="2114"/>
    <x v="451"/>
    <n v="488"/>
    <s v="DK202"/>
    <n v="3"/>
    <s v="DK"/>
    <s v="Drone Kits"/>
    <s v="BYOD-200"/>
    <n v="58.95"/>
    <n v="176.85000000000002"/>
    <s v="Bernadina"/>
    <s v="Hoys"/>
    <s v="bhoys51@smh.com.au"/>
    <s v="585-236-3171"/>
    <s v="4908 Holy Cross Hill"/>
    <s v="Rochester"/>
    <s v="New York"/>
    <n v="14624"/>
    <s v="4908 Holy Cross Hill, Rochester, New York 14624"/>
  </r>
  <r>
    <n v="2115"/>
    <x v="451"/>
    <n v="344"/>
    <s v="EB503"/>
    <n v="3"/>
    <s v="EB"/>
    <s v="eBooks"/>
    <s v="Building Your Own Drone"/>
    <n v="24.99"/>
    <n v="74.97"/>
    <s v="Roselia"/>
    <s v="Cullip"/>
    <s v="rcullip99@hubpages.com"/>
    <s v="425-499-0693"/>
    <s v="39443 Shoshone Circle"/>
    <s v="Seattle"/>
    <s v="Washington"/>
    <n v="98115"/>
    <s v="39443 Shoshone Circle, Seattle, Washington 98115"/>
  </r>
  <r>
    <n v="2116"/>
    <x v="451"/>
    <n v="1297"/>
    <s v="RS705"/>
    <n v="4"/>
    <s v="RS"/>
    <s v="Robots"/>
    <s v="RQTE-554 Robot"/>
    <n v="684"/>
    <n v="2736"/>
    <s v="Eugenie"/>
    <s v="Carmo"/>
    <s v="ecarmojq@aol.com"/>
    <s v="209-898-6368"/>
    <s v="28716 Mcguire Parkway"/>
    <s v="Stockton"/>
    <s v="California"/>
    <n v="95210"/>
    <s v="28716 Mcguire Parkway, Stockton, California 95210"/>
  </r>
  <r>
    <n v="2117"/>
    <x v="452"/>
    <n v="1923"/>
    <s v="EB507"/>
    <n v="3"/>
    <s v="EB"/>
    <s v="eBooks"/>
    <s v="Drone Building Essentials"/>
    <n v="13.99"/>
    <n v="41.97"/>
    <s v="Stanton"/>
    <s v="Hasnip"/>
    <s v="shasnip86@qq.com"/>
    <s v="520-496-6400"/>
    <s v="8672 Bayside Road"/>
    <s v="Tucson"/>
    <s v="Arizona"/>
    <n v="85705"/>
    <s v="8672 Bayside Road, Tucson, Arizona 85705"/>
  </r>
  <r>
    <n v="2118"/>
    <x v="452"/>
    <n v="946"/>
    <s v="EB505"/>
    <n v="5"/>
    <s v="EB"/>
    <s v="eBooks"/>
    <s v="Delivery Drones"/>
    <n v="14.99"/>
    <n v="74.95"/>
    <s v="Roselin"/>
    <s v="Coupland"/>
    <s v="rcouplandgz@google.com.br"/>
    <s v="830-258-1420"/>
    <s v="8477 Swallow Alley"/>
    <s v="San Antonio"/>
    <s v="Texas"/>
    <n v="78260"/>
    <s v="8477 Swallow Alley, San Antonio, Texas 78260"/>
  </r>
  <r>
    <n v="2119"/>
    <x v="452"/>
    <n v="1164"/>
    <s v="EB514"/>
    <n v="4"/>
    <s v="EB"/>
    <s v="eBooks"/>
    <s v="Polar Robots"/>
    <n v="23.99"/>
    <n v="95.96"/>
    <s v="Elizabeth"/>
    <s v="Poppleston"/>
    <s v="epoppleston1m@gizmodo.com"/>
    <s v="608-436-3858"/>
    <s v="293 Westend Plaza"/>
    <s v="Madison"/>
    <s v="Wisconsin"/>
    <n v="53710"/>
    <s v="293 Westend Plaza, Madison, Wisconsin 53710"/>
  </r>
  <r>
    <n v="2120"/>
    <x v="453"/>
    <n v="698"/>
    <s v="BP110"/>
    <n v="5"/>
    <s v="BP"/>
    <s v="Blueprints"/>
    <s v="Sleepy Eye Blueprint"/>
    <n v="11.99"/>
    <n v="59.95"/>
    <s v="Randal"/>
    <s v="Slocomb"/>
    <s v="rslocombbh@wunderground.com"/>
    <s v="920-775-1029"/>
    <s v="167 Raven Avenue"/>
    <s v="Appleton"/>
    <s v="Wisconsin"/>
    <n v="54915"/>
    <s v="167 Raven Avenue, Appleton, Wisconsin 54915"/>
  </r>
  <r>
    <n v="2121"/>
    <x v="453"/>
    <n v="1085"/>
    <s v="DK204"/>
    <n v="6"/>
    <s v="DK"/>
    <s v="Drone Kits"/>
    <s v="BYOD-300"/>
    <n v="89"/>
    <n v="534"/>
    <s v="Sherill"/>
    <s v="Heis"/>
    <s v="sheis9c@blogtalkradio.com"/>
    <s v="303-662-2285"/>
    <s v="383 Buell Park"/>
    <s v="Denver"/>
    <s v="Colorado"/>
    <n v="80279"/>
    <s v="383 Buell Park, Denver, Colorado 80279"/>
  </r>
  <r>
    <n v="2122"/>
    <x v="453"/>
    <n v="980"/>
    <s v="TV813"/>
    <n v="1"/>
    <s v="TV"/>
    <s v="Training Videos"/>
    <s v="Virtual Reality Basics"/>
    <n v="29.99"/>
    <n v="29.99"/>
    <s v="Jaymee"/>
    <s v="Aucourte"/>
    <s v="jaucourteen@imageshack.us"/>
    <s v="253-592-1771"/>
    <s v="515 Warrior Circle"/>
    <s v="Tacoma"/>
    <s v="Washington"/>
    <n v="98405"/>
    <s v="515 Warrior Circle, Tacoma, Washington 98405"/>
  </r>
  <r>
    <n v="2123"/>
    <x v="453"/>
    <n v="1587"/>
    <s v="RS707"/>
    <n v="5"/>
    <s v="RS"/>
    <s v="Robots"/>
    <s v="RXW-9807 Robot"/>
    <n v="599"/>
    <n v="2995"/>
    <s v="Harland"/>
    <s v="Sparke"/>
    <s v="hsparkebr@odnoklassniki.ru"/>
    <s v="706-647-2647"/>
    <s v="93634 2nd Way"/>
    <s v="Augusta"/>
    <s v="Georgia"/>
    <n v="30911"/>
    <s v="93634 2nd Way, Augusta, Georgia 30911"/>
  </r>
  <r>
    <n v="2124"/>
    <x v="453"/>
    <n v="1414"/>
    <s v="DK203"/>
    <n v="3"/>
    <s v="DK"/>
    <s v="Drone Kits"/>
    <s v="BYOD-220"/>
    <n v="69"/>
    <n v="207"/>
    <s v="Chrysler"/>
    <s v="Klemenz"/>
    <s v="cklemenzmn@ezinearticles.com"/>
    <s v="510-106-5346"/>
    <s v="8319 Dayton Trail"/>
    <s v="Oakland"/>
    <s v="California"/>
    <n v="94605"/>
    <s v="8319 Dayton Trail, Oakland, California 94605"/>
  </r>
  <r>
    <n v="2125"/>
    <x v="454"/>
    <n v="643"/>
    <s v="RK605"/>
    <n v="5"/>
    <s v="RK"/>
    <s v="Robot Kits"/>
    <s v="BYOR-3000"/>
    <n v="214"/>
    <n v="1070"/>
    <s v="Yevette"/>
    <s v="Harris"/>
    <s v="yharrisck@google.co.jp"/>
    <s v="502-903-9670"/>
    <s v="653 Superior Crossing"/>
    <s v="Louisville"/>
    <s v="Kentucky"/>
    <n v="40287"/>
    <s v="653 Superior Crossing, Louisville, Kentucky 40287"/>
  </r>
  <r>
    <n v="2126"/>
    <x v="454"/>
    <n v="292"/>
    <s v="DS306"/>
    <n v="5"/>
    <s v="DS"/>
    <s v="Drones"/>
    <s v="DX-145 Drone"/>
    <n v="250"/>
    <n v="1250"/>
    <s v="Paula"/>
    <s v="Olivi"/>
    <s v="polivio2@ft.com"/>
    <s v="916-157-5425"/>
    <s v="5707 Hayes Drive"/>
    <s v="Sacramento"/>
    <s v="California"/>
    <n v="94286"/>
    <s v="5707 Hayes Drive, Sacramento, California 94286"/>
  </r>
  <r>
    <n v="2127"/>
    <x v="454"/>
    <n v="579"/>
    <s v="DS305"/>
    <n v="5"/>
    <s v="DS"/>
    <s v="Drones"/>
    <s v="DTI-84 Drone"/>
    <n v="455"/>
    <n v="2275"/>
    <s v="Gabi"/>
    <s v="Haet"/>
    <s v="ghaethj@npr.org"/>
    <s v="425-603-2806"/>
    <s v="28 Chinook Crossing"/>
    <s v="Seattle"/>
    <s v="Washington"/>
    <n v="98115"/>
    <s v="28 Chinook Crossing, Seattle, Washington 98115"/>
  </r>
  <r>
    <n v="2128"/>
    <x v="454"/>
    <n v="1508"/>
    <s v="TV802"/>
    <n v="2"/>
    <s v="TV"/>
    <s v="Training Videos"/>
    <s v="AI for Educators"/>
    <n v="49.95"/>
    <n v="99.9"/>
    <s v="Oralle"/>
    <s v="Zoellner"/>
    <s v="ozoellner21@mediafire.com"/>
    <s v="309-521-4580"/>
    <s v="60 Pennsylvania Street"/>
    <s v="Peoria"/>
    <s v="Illinois"/>
    <n v="61651"/>
    <s v="60 Pennsylvania Street, Peoria, Illinois 61651"/>
  </r>
  <r>
    <n v="2129"/>
    <x v="454"/>
    <n v="126"/>
    <s v="EB512"/>
    <n v="5"/>
    <s v="EB"/>
    <s v="eBooks"/>
    <s v="Multi Rotor Drones"/>
    <n v="24.95"/>
    <n v="124.75"/>
    <s v="Christoforo"/>
    <s v="Lanney"/>
    <s v="clanneyiu@imdb.com"/>
    <s v="330-557-6005"/>
    <s v="24330 Randy Circle"/>
    <s v="Canton"/>
    <s v="Ohio"/>
    <n v="44760"/>
    <s v="24330 Randy Circle, Canton, Ohio 44760"/>
  </r>
  <r>
    <n v="2130"/>
    <x v="454"/>
    <n v="624"/>
    <s v="EB503"/>
    <n v="4"/>
    <s v="EB"/>
    <s v="eBooks"/>
    <s v="Building Your Own Drone"/>
    <n v="24.99"/>
    <n v="99.96"/>
    <s v="Davy"/>
    <s v="Dunsmore"/>
    <s v="ddunsmorehu@deliciousdays.com"/>
    <s v="865-498-2284"/>
    <s v="585 Forster Lane"/>
    <s v="Knoxville"/>
    <s v="Tennessee"/>
    <n v="37939"/>
    <s v="585 Forster Lane, Knoxville, Tennessee 37939"/>
  </r>
  <r>
    <n v="2131"/>
    <x v="454"/>
    <n v="319"/>
    <s v="BP107"/>
    <n v="5"/>
    <s v="BP"/>
    <s v="Blueprints"/>
    <s v="Ladybug Robot Blueprint"/>
    <n v="12"/>
    <n v="60"/>
    <s v="Hartwell"/>
    <s v="Docwra"/>
    <s v="hdocwradl@discuz.net"/>
    <s v="303-385-4005"/>
    <s v="8844 Cascade Terrace"/>
    <s v="Denver"/>
    <s v="Colorado"/>
    <n v="80243"/>
    <s v="8844 Cascade Terrace, Denver, Colorado 80243"/>
  </r>
  <r>
    <n v="2132"/>
    <x v="454"/>
    <n v="1259"/>
    <s v="RS704"/>
    <n v="5"/>
    <s v="RS"/>
    <s v="Robots"/>
    <s v="RLK-9920 Robot"/>
    <n v="699"/>
    <n v="3495"/>
    <s v="Elaina"/>
    <s v="Clemenzi"/>
    <s v="eclemenzih0@rediff.com"/>
    <s v="516-479-7139"/>
    <s v="30525 Ruskin Alley"/>
    <s v="Great Neck"/>
    <s v="New York"/>
    <n v="11024"/>
    <s v="30525 Ruskin Alley, Great Neck, New York 11024"/>
  </r>
  <r>
    <n v="2133"/>
    <x v="454"/>
    <n v="591"/>
    <s v="EB505"/>
    <n v="3"/>
    <s v="EB"/>
    <s v="eBooks"/>
    <s v="Delivery Drones"/>
    <n v="14.99"/>
    <n v="44.97"/>
    <s v="Zorah"/>
    <s v="Sarrell"/>
    <s v="zsarrell9r@jugem.jp"/>
    <s v="704-658-9753"/>
    <s v="148 Homewood Place"/>
    <s v="Charlotte"/>
    <s v="North Carolina"/>
    <n v="28289"/>
    <s v="148 Homewood Place, Charlotte, North Carolina 28289"/>
  </r>
  <r>
    <n v="2134"/>
    <x v="454"/>
    <n v="1758"/>
    <s v="EB503"/>
    <n v="5"/>
    <s v="EB"/>
    <s v="eBooks"/>
    <s v="Building Your Own Drone"/>
    <n v="24.99"/>
    <n v="124.94999999999999"/>
    <s v="Dante"/>
    <s v="Whittington"/>
    <s v="dwhittingtoncz@mozilla.org"/>
    <s v="256-633-7875"/>
    <s v="10220 Montana Lane"/>
    <s v="Huntsville"/>
    <s v="Alabama"/>
    <n v="35810"/>
    <s v="10220 Montana Lane, Huntsville, Alabama 35810"/>
  </r>
  <r>
    <n v="2135"/>
    <x v="454"/>
    <n v="1699"/>
    <s v="EB519"/>
    <n v="3"/>
    <s v="EB"/>
    <s v="eBooks"/>
    <s v="Spherical Robots"/>
    <n v="16.75"/>
    <n v="50.25"/>
    <s v="Marney"/>
    <s v="Lillford"/>
    <s v="mlillford24@yelp.com"/>
    <s v="419-357-5256"/>
    <s v="27053 Vahlen Pass"/>
    <s v="Toledo"/>
    <s v="Ohio"/>
    <n v="43605"/>
    <s v="27053 Vahlen Pass, Toledo, Ohio 43605"/>
  </r>
  <r>
    <n v="2136"/>
    <x v="455"/>
    <n v="882"/>
    <s v="BP105"/>
    <n v="5"/>
    <s v="BP"/>
    <s v="Blueprints"/>
    <s v="Creature Robot Arms Blueprint"/>
    <n v="12"/>
    <n v="60"/>
    <s v="Bartholemy"/>
    <s v="Dunseath"/>
    <s v="bdunseathai@cisco.com"/>
    <s v="972-931-0516"/>
    <s v="42206 1st Junction"/>
    <s v="Dallas"/>
    <s v="Texas"/>
    <n v="75241"/>
    <s v="42206 1st Junction, Dallas, Texas 75241"/>
  </r>
  <r>
    <n v="2137"/>
    <x v="455"/>
    <n v="2110"/>
    <s v="DS305"/>
    <n v="1"/>
    <s v="DS"/>
    <s v="Drones"/>
    <s v="DTI-84 Drone"/>
    <n v="455"/>
    <n v="455"/>
    <s v="Vivianne"/>
    <s v="Nemchinov"/>
    <s v="vnemchinovq7@wiley.com"/>
    <s v="254-178-8385"/>
    <s v="82095 Sommers Drive"/>
    <s v="Temple"/>
    <s v="Texas"/>
    <n v="76505"/>
    <s v="82095 Sommers Drive, Temple, Texas 76505"/>
  </r>
  <r>
    <n v="2138"/>
    <x v="455"/>
    <n v="731"/>
    <s v="BP110"/>
    <n v="3"/>
    <s v="BP"/>
    <s v="Blueprints"/>
    <s v="Sleepy Eye Blueprint"/>
    <n v="11.99"/>
    <n v="35.97"/>
    <s v="Tanney"/>
    <s v="Hawkswood"/>
    <s v="thawkswoodbp@prweb.com"/>
    <s v="916-817-3301"/>
    <s v="44465 Sunnyside Parkway"/>
    <s v="Sacramento"/>
    <s v="California"/>
    <n v="94273"/>
    <s v="44465 Sunnyside Parkway, Sacramento, California 94273"/>
  </r>
  <r>
    <n v="2139"/>
    <x v="455"/>
    <n v="1142"/>
    <s v="TV811"/>
    <n v="4"/>
    <s v="TV"/>
    <s v="Training Videos"/>
    <s v="Understanding Drone Regulations"/>
    <n v="27.5"/>
    <n v="110"/>
    <s v="Rasla"/>
    <s v="Greening"/>
    <s v="rgreening1f@webeden.co.uk"/>
    <s v="806-639-5980"/>
    <s v="495 Hauk Court"/>
    <s v="Amarillo"/>
    <s v="Texas"/>
    <n v="79159"/>
    <s v="495 Hauk Court, Amarillo, Texas 79159"/>
  </r>
  <r>
    <n v="2140"/>
    <x v="455"/>
    <n v="1039"/>
    <s v="EB502"/>
    <n v="2"/>
    <s v="EB"/>
    <s v="eBooks"/>
    <s v="Building Your First Robot"/>
    <n v="24.95"/>
    <n v="49.9"/>
    <s v="Audrie"/>
    <s v="Nuschke"/>
    <s v="anuschke5l@devhub.com"/>
    <s v="585-401-7814"/>
    <s v="85 Westend Point"/>
    <s v="Rochester"/>
    <s v="New York"/>
    <n v="14619"/>
    <s v="85 Westend Point, Rochester, New York 14619"/>
  </r>
  <r>
    <n v="2141"/>
    <x v="456"/>
    <n v="2056"/>
    <s v="TV806"/>
    <n v="3"/>
    <s v="TV"/>
    <s v="Training Videos"/>
    <s v="Mapping with Drones"/>
    <n v="49"/>
    <n v="147"/>
    <s v="Gratiana"/>
    <s v="Gosnoll"/>
    <s v="ggosnoll2p@google.com.hk"/>
    <s v="801-792-1006"/>
    <s v="94 Stuart Place"/>
    <s v="Salt Lake City"/>
    <s v="Utah"/>
    <n v="84140"/>
    <s v="94 Stuart Place, Salt Lake City, Utah 84140"/>
  </r>
  <r>
    <n v="2142"/>
    <x v="456"/>
    <n v="1378"/>
    <s v="EB507"/>
    <n v="2"/>
    <s v="EB"/>
    <s v="eBooks"/>
    <s v="Drone Building Essentials"/>
    <n v="13.99"/>
    <n v="27.98"/>
    <s v="Rikki"/>
    <s v="Bevir"/>
    <s v="rbevirnj@blogspot.com"/>
    <s v="713-764-2077"/>
    <s v="733 Rieder Lane"/>
    <s v="Houston"/>
    <s v="Texas"/>
    <n v="77260"/>
    <s v="733 Rieder Lane, Houston, Texas 77260"/>
  </r>
  <r>
    <n v="2143"/>
    <x v="457"/>
    <n v="993"/>
    <s v="RK605"/>
    <n v="1"/>
    <s v="RK"/>
    <s v="Robot Kits"/>
    <s v="BYOR-3000"/>
    <n v="214"/>
    <n v="214"/>
    <s v="Maje"/>
    <s v="Arens"/>
    <s v="marensn4@omniture.com"/>
    <s v="917-848-5638"/>
    <s v="2228 Sunnyside Street"/>
    <s v="Brooklyn"/>
    <s v="New York"/>
    <n v="11231"/>
    <s v="2228 Sunnyside Street, Brooklyn, New York 11231"/>
  </r>
  <r>
    <n v="2144"/>
    <x v="457"/>
    <n v="296"/>
    <s v="TV810"/>
    <n v="3"/>
    <s v="TV"/>
    <s v="Training Videos"/>
    <s v="Understanding Automation"/>
    <n v="44.95"/>
    <n v="134.85000000000002"/>
    <s v="Vassily"/>
    <s v="Fraczek"/>
    <s v="vfraczekka@mashable.com"/>
    <s v="813-510-6773"/>
    <s v="21 Prairieview Avenue"/>
    <s v="Tampa"/>
    <s v="Florida"/>
    <n v="33673"/>
    <s v="21 Prairieview Avenue, Tampa, Florida 33673"/>
  </r>
  <r>
    <n v="2145"/>
    <x v="458"/>
    <n v="1016"/>
    <s v="BP107"/>
    <n v="1"/>
    <s v="BP"/>
    <s v="Blueprints"/>
    <s v="Ladybug Robot Blueprint"/>
    <n v="12"/>
    <n v="12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2146"/>
    <x v="459"/>
    <n v="1829"/>
    <s v="TV806"/>
    <n v="3"/>
    <s v="TV"/>
    <s v="Training Videos"/>
    <s v="Mapping with Drones"/>
    <n v="49"/>
    <n v="147"/>
    <s v="Ardelle"/>
    <s v="Brandone"/>
    <s v="abrandoneiw@wunderground.com"/>
    <s v="212-702-4094"/>
    <s v="43 Ridge Oak Crossing"/>
    <s v="New York City"/>
    <s v="New York"/>
    <n v="10203"/>
    <s v="43 Ridge Oak Crossing, New York City, New York 10203"/>
  </r>
  <r>
    <n v="2147"/>
    <x v="459"/>
    <n v="424"/>
    <s v="DK201"/>
    <n v="4"/>
    <s v="DK"/>
    <s v="Drone Kits"/>
    <s v="BYOD-100"/>
    <n v="54"/>
    <n v="216"/>
    <s v="Golda"/>
    <s v="Leverington"/>
    <s v="gleveringtonkq@sina.com.cn"/>
    <s v="785-646-6153"/>
    <s v="49369 Utah Parkway"/>
    <s v="Topeka"/>
    <s v="Kansas"/>
    <n v="66622"/>
    <s v="49369 Utah Parkway, Topeka, Kansas 66622"/>
  </r>
  <r>
    <n v="2148"/>
    <x v="460"/>
    <n v="1859"/>
    <s v="RK607"/>
    <n v="5"/>
    <s v="RK"/>
    <s v="Robot Kits"/>
    <s v="BYOR-4005"/>
    <n v="245"/>
    <n v="1225"/>
    <s v="Bastien"/>
    <s v="Di Boldi"/>
    <s v="bdi6g@aol.com"/>
    <s v="951-107-0693"/>
    <s v="8642 Sutteridge Drive"/>
    <s v="San Bernardino"/>
    <s v="California"/>
    <n v="92410"/>
    <s v="8642 Sutteridge Drive, San Bernardino, California 92410"/>
  </r>
  <r>
    <n v="2149"/>
    <x v="460"/>
    <n v="1821"/>
    <s v="RK606"/>
    <n v="2"/>
    <s v="RK"/>
    <s v="Robot Kits"/>
    <s v="BYOR-3535"/>
    <n v="225"/>
    <n v="450"/>
    <s v="Cristabel"/>
    <s v="Staig"/>
    <s v="cstaigrp@wordpress.org"/>
    <s v="603-690-9220"/>
    <s v="7553 Fieldstone Drive"/>
    <s v="Manchester"/>
    <s v="New Hampshire"/>
    <n v="3105"/>
    <s v="7553 Fieldstone Drive, Manchester, New Hampshire 3105"/>
  </r>
  <r>
    <n v="2150"/>
    <x v="460"/>
    <n v="1046"/>
    <s v="BP110"/>
    <n v="4"/>
    <s v="BP"/>
    <s v="Blueprints"/>
    <s v="Sleepy Eye Blueprint"/>
    <n v="11.99"/>
    <n v="47.96"/>
    <s v="Dunn"/>
    <s v="Tawton"/>
    <s v="dtawtonh@prweb.com"/>
    <s v="505-575-2287"/>
    <s v="108 Oak Valley Court"/>
    <s v="Las Cruces"/>
    <s v="New Mexico"/>
    <n v="88006"/>
    <s v="108 Oak Valley Court, Las Cruces, New Mexico 88006"/>
  </r>
  <r>
    <n v="2151"/>
    <x v="460"/>
    <n v="172"/>
    <s v="DK204"/>
    <n v="3"/>
    <s v="DK"/>
    <s v="Drone Kits"/>
    <s v="BYOD-300"/>
    <n v="89"/>
    <n v="267"/>
    <s v="Jo"/>
    <s v="ann Murden"/>
    <s v="jann7r@arizona.edu"/>
    <s v="202-592-4270"/>
    <s v="93042 Veith Circle"/>
    <s v="Washington"/>
    <s v="District of Columbia"/>
    <n v="20073"/>
    <s v="93042 Veith Circle, Washington, District of Columbia 20073"/>
  </r>
  <r>
    <n v="2152"/>
    <x v="460"/>
    <n v="928"/>
    <s v="TV806"/>
    <n v="3"/>
    <s v="TV"/>
    <s v="Training Videos"/>
    <s v="Mapping with Drones"/>
    <n v="49"/>
    <n v="147"/>
    <s v="Lise"/>
    <s v="Jacklin"/>
    <s v="ljacklinci@hatena.ne.jp"/>
    <s v="619-375-2080"/>
    <s v="333 Rowland Plaza"/>
    <s v="San Diego"/>
    <s v="California"/>
    <n v="92186"/>
    <s v="333 Rowland Plaza, San Diego, California 92186"/>
  </r>
  <r>
    <n v="2153"/>
    <x v="460"/>
    <n v="1750"/>
    <s v="BP110"/>
    <n v="6"/>
    <s v="BP"/>
    <s v="Blueprints"/>
    <s v="Sleepy Eye Blueprint"/>
    <n v="11.99"/>
    <n v="71.94"/>
    <s v="Alix"/>
    <s v="Durrett"/>
    <s v="adurrettcr@de.vu"/>
    <s v="559-841-7710"/>
    <s v="90 Garrison Road"/>
    <s v="Fresno"/>
    <s v="California"/>
    <n v="93786"/>
    <s v="90 Garrison Road, Fresno, California 93786"/>
  </r>
  <r>
    <n v="2154"/>
    <x v="461"/>
    <n v="1190"/>
    <s v="RK604"/>
    <n v="2"/>
    <s v="RK"/>
    <s v="Robot Kits"/>
    <s v="BYOR-2640S"/>
    <n v="189"/>
    <n v="378"/>
    <s v="Thea"/>
    <s v="Ferroni"/>
    <s v="tferronibc@instagram.com"/>
    <s v="515-721-3257"/>
    <s v="63 Grayhawk Junction"/>
    <s v="Des Moines"/>
    <s v="Iowa"/>
    <n v="50393"/>
    <s v="63 Grayhawk Junction, Des Moines, Iowa 50393"/>
  </r>
  <r>
    <n v="2155"/>
    <x v="461"/>
    <n v="1843"/>
    <s v="EB509"/>
    <n v="5"/>
    <s v="EB"/>
    <s v="eBooks"/>
    <s v="GPS Drones"/>
    <n v="19.989999999999998"/>
    <n v="99.949999999999989"/>
    <s v="Maritsa"/>
    <s v="MacCaughan"/>
    <s v="mmaccaughanak@plala.or.jp"/>
    <s v="608-506-0124"/>
    <s v="1378 Corry Point"/>
    <s v="Madison"/>
    <s v="Wisconsin"/>
    <n v="53726"/>
    <s v="1378 Corry Point, Madison, Wisconsin 53726"/>
  </r>
  <r>
    <n v="2156"/>
    <x v="461"/>
    <n v="1444"/>
    <s v="EB507"/>
    <n v="2"/>
    <s v="EB"/>
    <s v="eBooks"/>
    <s v="Drone Building Essentials"/>
    <n v="13.99"/>
    <n v="27.98"/>
    <s v="Markos"/>
    <s v="Ede"/>
    <s v="mede1c@diigo.com"/>
    <s v="323-784-1145"/>
    <s v="74716 Mosinee Lane"/>
    <s v="North Hollywood"/>
    <s v="California"/>
    <n v="91606"/>
    <s v="74716 Mosinee Lane, North Hollywood, California 91606"/>
  </r>
  <r>
    <n v="2157"/>
    <x v="461"/>
    <n v="1040"/>
    <s v="EB507"/>
    <n v="3"/>
    <s v="EB"/>
    <s v="eBooks"/>
    <s v="Drone Building Essentials"/>
    <n v="13.99"/>
    <n v="41.97"/>
    <s v="Michaelina"/>
    <s v="Lincke"/>
    <s v="mlinckeh5@ebay.com"/>
    <s v="609-657-7146"/>
    <s v="3018 Doe Crossing Avenue"/>
    <s v="Trenton"/>
    <s v="New Jersey"/>
    <n v="8695"/>
    <s v="3018 Doe Crossing Avenue, Trenton, New Jersey 8695"/>
  </r>
  <r>
    <n v="2158"/>
    <x v="461"/>
    <n v="681"/>
    <s v="RK603"/>
    <n v="4"/>
    <s v="RK"/>
    <s v="Robot Kits"/>
    <s v="BYOR-1500"/>
    <n v="189"/>
    <n v="756"/>
    <s v="Brunhilda"/>
    <s v="Wailes"/>
    <s v="bwailes4a@mac.com"/>
    <s v="213-147-9443"/>
    <s v="180 Myrtle Court"/>
    <s v="Los Angeles"/>
    <s v="California"/>
    <n v="90050"/>
    <s v="180 Myrtle Court, Los Angeles, California 90050"/>
  </r>
  <r>
    <n v="2159"/>
    <x v="461"/>
    <n v="561"/>
    <s v="TV809"/>
    <n v="4"/>
    <s v="TV"/>
    <s v="Training Videos"/>
    <s v="Understanding 3D Printing"/>
    <n v="42.99"/>
    <n v="171.96"/>
    <s v="Malissia"/>
    <s v="Lilloe"/>
    <s v="mlilloecn@columbia.edu"/>
    <s v="260-289-5875"/>
    <s v="41438 Kings Trail"/>
    <s v="Fort Wayne"/>
    <s v="Indiana"/>
    <n v="46857"/>
    <s v="41438 Kings Trail, Fort Wayne, Indiana 46857"/>
  </r>
  <r>
    <n v="2160"/>
    <x v="461"/>
    <n v="1162"/>
    <s v="EB518"/>
    <n v="5"/>
    <s v="EB"/>
    <s v="eBooks"/>
    <s v="Single Rotor Drones"/>
    <n v="14.99"/>
    <n v="74.95"/>
    <s v="Danice"/>
    <s v="Bannell"/>
    <s v="dbannellcg@google.ru"/>
    <s v="904-596-6916"/>
    <s v="74726 Meadow Vale Court"/>
    <s v="Jacksonville"/>
    <s v="Florida"/>
    <n v="32225"/>
    <s v="74726 Meadow Vale Court, Jacksonville, Florida 32225"/>
  </r>
  <r>
    <n v="2161"/>
    <x v="462"/>
    <n v="509"/>
    <s v="TV810"/>
    <n v="4"/>
    <s v="TV"/>
    <s v="Training Videos"/>
    <s v="Understanding Automation"/>
    <n v="44.95"/>
    <n v="179.8"/>
    <s v="Betta"/>
    <s v="Armer"/>
    <s v="barmerfi@cbsnews.com"/>
    <s v="432-739-9231"/>
    <s v="774 Hermina Terrace"/>
    <s v="Midland"/>
    <s v="Texas"/>
    <n v="79710"/>
    <s v="774 Hermina Terrace, Midland, Texas 79710"/>
  </r>
  <r>
    <n v="2162"/>
    <x v="462"/>
    <n v="405"/>
    <s v="BP110"/>
    <n v="5"/>
    <s v="BP"/>
    <s v="Blueprints"/>
    <s v="Sleepy Eye Blueprint"/>
    <n v="11.99"/>
    <n v="59.95"/>
    <s v="Janeta"/>
    <s v="Stein"/>
    <s v="jsteinbl@discovery.com"/>
    <s v="202-103-5233"/>
    <s v="342 Northland Crossing"/>
    <s v="Silver Spring"/>
    <s v="Maryland"/>
    <n v="20910"/>
    <s v="342 Northland Crossing, Silver Spring, Maryland 20910"/>
  </r>
  <r>
    <n v="2163"/>
    <x v="462"/>
    <n v="1879"/>
    <s v="TV808"/>
    <n v="3"/>
    <s v="TV"/>
    <s v="Training Videos"/>
    <s v="Robotic Essentials"/>
    <n v="34.99"/>
    <n v="104.97"/>
    <s v="Lavena"/>
    <s v="Hacard"/>
    <s v="lhacardic@drupal.org"/>
    <s v="865-209-3514"/>
    <s v="3178 Oakridge Parkway"/>
    <s v="Knoxville"/>
    <s v="Tennessee"/>
    <n v="37919"/>
    <s v="3178 Oakridge Parkway, Knoxville, Tennessee 37919"/>
  </r>
  <r>
    <n v="2164"/>
    <x v="462"/>
    <n v="1638"/>
    <s v="EB506"/>
    <n v="2"/>
    <s v="EB"/>
    <s v="eBooks"/>
    <s v="Delta Robots"/>
    <n v="16.989999999999998"/>
    <n v="33.979999999999997"/>
    <s v="Alphonso"/>
    <s v="Grzelewski"/>
    <s v="agrzelewskimt@intel.com"/>
    <s v="520-953-8300"/>
    <s v="10105 Elka Hill"/>
    <s v="Tucson"/>
    <s v="Arizona"/>
    <n v="85720"/>
    <s v="10105 Elka Hill, Tucson, Arizona 85720"/>
  </r>
  <r>
    <n v="2165"/>
    <x v="462"/>
    <n v="1704"/>
    <s v="RS706"/>
    <n v="4"/>
    <s v="RS"/>
    <s v="Robots"/>
    <s v="RWW-75 Robot"/>
    <n v="883"/>
    <n v="3532"/>
    <s v="Brittan"/>
    <s v="Reubens"/>
    <s v="breubens76@taobao.com"/>
    <s v="804-531-6324"/>
    <s v="39 Burning Wood Place"/>
    <s v="Richmond"/>
    <s v="Virginia"/>
    <n v="23220"/>
    <s v="39 Burning Wood Place, Richmond, Virginia 23220"/>
  </r>
  <r>
    <n v="2166"/>
    <x v="463"/>
    <n v="963"/>
    <s v="DK205"/>
    <n v="6"/>
    <s v="DK"/>
    <s v="Drone Kits"/>
    <s v="BYOD-350"/>
    <n v="89.95"/>
    <n v="539.70000000000005"/>
    <s v="Emyle"/>
    <s v="Capron"/>
    <s v="ecapron4l@tripadvisor.com"/>
    <s v="224-891-4108"/>
    <s v="335 Lake View Park"/>
    <s v="Chicago"/>
    <s v="Illinois"/>
    <n v="60604"/>
    <s v="335 Lake View Park, Chicago, Illinois 60604"/>
  </r>
  <r>
    <n v="2167"/>
    <x v="463"/>
    <n v="87"/>
    <s v="BP101"/>
    <n v="6"/>
    <s v="BP"/>
    <s v="Blueprints"/>
    <s v="All Eyes Drone Blueprint"/>
    <n v="9.99"/>
    <n v="59.94"/>
    <s v="Turner"/>
    <s v="Bodocs"/>
    <s v="tbodocs2@tumblr.com"/>
    <s v="843-230-8487"/>
    <s v="2356 Muir Way"/>
    <s v="Myrtle Beach"/>
    <s v="South Carolina"/>
    <n v="29579"/>
    <s v="2356 Muir Way, Myrtle Beach, South Carolina 29579"/>
  </r>
  <r>
    <n v="2168"/>
    <x v="463"/>
    <n v="1971"/>
    <s v="DS303"/>
    <n v="5"/>
    <s v="DS"/>
    <s v="Drones"/>
    <s v="DTD-7000 Drone"/>
    <n v="450"/>
    <n v="2250"/>
    <s v="Myca"/>
    <s v="Clemo"/>
    <s v="mclemo90@mozilla.com"/>
    <s v="360-785-5703"/>
    <s v="3609 Burning Wood Pass"/>
    <s v="Vancouver"/>
    <s v="Washington"/>
    <n v="98687"/>
    <s v="3609 Burning Wood Pass, Vancouver, Washington 98687"/>
  </r>
  <r>
    <n v="2169"/>
    <x v="463"/>
    <n v="1430"/>
    <s v="DK209"/>
    <n v="2"/>
    <s v="DK"/>
    <s v="Drone Kits"/>
    <s v="BYOD-550"/>
    <n v="179"/>
    <n v="358"/>
    <s v="Sauveur"/>
    <s v="Sein"/>
    <s v="ssein9u@unesco.org"/>
    <s v="402-347-9359"/>
    <s v="16 Welch Avenue"/>
    <s v="Omaha"/>
    <s v="Nebraska"/>
    <n v="68110"/>
    <s v="16 Welch Avenue, Omaha, Nebraska 68110"/>
  </r>
  <r>
    <n v="2170"/>
    <x v="464"/>
    <n v="1587"/>
    <s v="EB514"/>
    <n v="2"/>
    <s v="EB"/>
    <s v="eBooks"/>
    <s v="Polar Robots"/>
    <n v="23.99"/>
    <n v="47.98"/>
    <s v="Harland"/>
    <s v="Sparke"/>
    <s v="hsparkebr@odnoklassniki.ru"/>
    <s v="706-647-2647"/>
    <s v="93634 2nd Way"/>
    <s v="Augusta"/>
    <s v="Georgia"/>
    <n v="30911"/>
    <s v="93634 2nd Way, Augusta, Georgia 30911"/>
  </r>
  <r>
    <n v="2171"/>
    <x v="464"/>
    <n v="1804"/>
    <s v="EB504"/>
    <n v="3"/>
    <s v="EB"/>
    <s v="eBooks"/>
    <s v="Cartesian Robots"/>
    <n v="12.99"/>
    <n v="38.97"/>
    <s v="Deonne"/>
    <s v="Di Batista"/>
    <s v="ddik8@sphinn.com"/>
    <s v="206-561-9336"/>
    <s v="64462 Annamark Drive"/>
    <s v="Seattle"/>
    <s v="Washington"/>
    <n v="98115"/>
    <s v="64462 Annamark Drive, Seattle, Washington 98115"/>
  </r>
  <r>
    <n v="2172"/>
    <x v="464"/>
    <n v="1620"/>
    <s v="TV802"/>
    <n v="3"/>
    <s v="TV"/>
    <s v="Training Videos"/>
    <s v="AI for Educators"/>
    <n v="49.95"/>
    <n v="149.85000000000002"/>
    <s v="Shaine"/>
    <s v="McGrann"/>
    <s v="smcgrann77@imageshack.us"/>
    <s v="254-706-0818"/>
    <s v="19 Straubel Park"/>
    <s v="Waco"/>
    <s v="Texas"/>
    <n v="76705"/>
    <s v="19 Straubel Park, Waco, Texas 76705"/>
  </r>
  <r>
    <n v="2173"/>
    <x v="464"/>
    <n v="842"/>
    <s v="BP108"/>
    <n v="2"/>
    <s v="BP"/>
    <s v="Blueprints"/>
    <s v="Panda Robot Blueprint"/>
    <n v="7.99"/>
    <n v="15.98"/>
    <s v="Helaina"/>
    <s v="Bambury"/>
    <s v="hbamburyil@aol.com"/>
    <s v="201-627-8480"/>
    <s v="75 Golf Course Circle"/>
    <s v="Paterson"/>
    <s v="New Jersey"/>
    <n v="7522"/>
    <s v="75 Golf Course Circle, Paterson, New Jersey 7522"/>
  </r>
  <r>
    <n v="2174"/>
    <x v="464"/>
    <n v="606"/>
    <s v="EB518"/>
    <n v="6"/>
    <s v="EB"/>
    <s v="eBooks"/>
    <s v="Single Rotor Drones"/>
    <n v="14.99"/>
    <n v="89.94"/>
    <s v="Ashlee"/>
    <s v="Ghiron"/>
    <s v="aghironq4@123-reg.co.uk"/>
    <s v="304-126-4623"/>
    <s v="97842 Continental Avenue"/>
    <s v="Charleston"/>
    <s v="West Virginia"/>
    <n v="25331"/>
    <s v="97842 Continental Avenue, Charleston, West Virginia 25331"/>
  </r>
  <r>
    <n v="2175"/>
    <x v="464"/>
    <n v="486"/>
    <s v="DS302"/>
    <n v="3"/>
    <s v="DS"/>
    <s v="Drones"/>
    <s v="DC-304 Drone"/>
    <n v="395"/>
    <n v="1185"/>
    <s v="Giovanni"/>
    <s v="Kirkhouse"/>
    <s v="gkirkhousen3@reddit.com"/>
    <s v="907-535-4785"/>
    <s v="61020 Kipling Trail"/>
    <s v="Anchorage"/>
    <s v="Alaska"/>
    <n v="99512"/>
    <s v="61020 Kipling Trail, Anchorage, Alaska 99512"/>
  </r>
  <r>
    <n v="2176"/>
    <x v="465"/>
    <n v="754"/>
    <s v="DK208"/>
    <n v="5"/>
    <s v="DK"/>
    <s v="Drone Kits"/>
    <s v="BYOD-500"/>
    <n v="167"/>
    <n v="835"/>
    <s v="Free"/>
    <s v="Stebbings"/>
    <s v="fstebbings6w@latimes.com"/>
    <s v="804-522-5292"/>
    <s v="5317 Rusk Parkway"/>
    <s v="Richmond"/>
    <s v="Virginia"/>
    <n v="23293"/>
    <s v="5317 Rusk Parkway, Richmond, Virginia 23293"/>
  </r>
  <r>
    <n v="2177"/>
    <x v="465"/>
    <n v="98"/>
    <s v="BP102"/>
    <n v="3"/>
    <s v="BP"/>
    <s v="Blueprints"/>
    <s v="Bsquare Robot Blueprint"/>
    <n v="8.99"/>
    <n v="26.97"/>
    <s v="Anson"/>
    <s v="Anfusso"/>
    <s v="aanfussojg@t-online.de"/>
    <s v="319-871-1923"/>
    <s v="36 Tennessee Drive"/>
    <s v="Cedar Rapids"/>
    <s v="Iowa"/>
    <n v="52410"/>
    <s v="36 Tennessee Drive, Cedar Rapids, Iowa 52410"/>
  </r>
  <r>
    <n v="2178"/>
    <x v="466"/>
    <n v="28"/>
    <s v="DS305"/>
    <n v="2"/>
    <s v="DS"/>
    <s v="Drones"/>
    <s v="DTI-84 Drone"/>
    <n v="455"/>
    <n v="910"/>
    <s v="Brok"/>
    <s v="De Morena"/>
    <s v="bdej@posterous.com"/>
    <s v="361-881-3664"/>
    <s v="2367 Welch Pass"/>
    <s v="Corpus Christi"/>
    <s v="Texas"/>
    <n v="78426"/>
    <s v="2367 Welch Pass, Corpus Christi, Texas 78426"/>
  </r>
  <r>
    <n v="2179"/>
    <x v="466"/>
    <n v="1220"/>
    <s v="DS304"/>
    <n v="5"/>
    <s v="DS"/>
    <s v="Drones"/>
    <s v="DTE-QFN20 Drone"/>
    <n v="250"/>
    <n v="1250"/>
    <s v="Cassandry"/>
    <s v="Schult"/>
    <s v="cschultca@economist.com"/>
    <s v="513-896-5345"/>
    <s v="330 Rowland Junction"/>
    <s v="Cincinnati"/>
    <s v="Ohio"/>
    <n v="45999"/>
    <s v="330 Rowland Junction, Cincinnati, Ohio 45999"/>
  </r>
  <r>
    <n v="2180"/>
    <x v="466"/>
    <n v="1532"/>
    <s v="EB505"/>
    <n v="5"/>
    <s v="EB"/>
    <s v="eBooks"/>
    <s v="Delivery Drones"/>
    <n v="14.99"/>
    <n v="74.95"/>
    <s v="Britt"/>
    <s v="Martygin"/>
    <s v="bmartygineg@4shared.com"/>
    <s v="202-532-2583"/>
    <s v="50 Center Court"/>
    <s v="Washington"/>
    <s v="District of Columbia"/>
    <n v="20546"/>
    <s v="50 Center Court, Washington, District of Columbia 20546"/>
  </r>
  <r>
    <n v="2181"/>
    <x v="466"/>
    <n v="940"/>
    <s v="EB501"/>
    <n v="2"/>
    <s v="EB"/>
    <s v="eBooks"/>
    <s v="Articulated Robots"/>
    <n v="23.99"/>
    <n v="47.98"/>
    <s v="Beatrisa"/>
    <s v="Drew-Clifton"/>
    <s v="bdrewclifton8y@nps.gov"/>
    <s v="310-348-7017"/>
    <s v="5010 Autumn Leaf Lane"/>
    <s v="Inglewood"/>
    <s v="California"/>
    <n v="90398"/>
    <s v="5010 Autumn Leaf Lane, Inglewood, California 90398"/>
  </r>
  <r>
    <n v="2182"/>
    <x v="466"/>
    <n v="1708"/>
    <s v="RK602"/>
    <n v="3"/>
    <s v="RK"/>
    <s v="Robot Kits"/>
    <s v="BYOR-1000"/>
    <n v="189"/>
    <n v="567"/>
    <s v="Nona"/>
    <s v="Clandillon"/>
    <s v="nclandillon9s@huffingtonpost.com"/>
    <s v="402-493-0147"/>
    <s v="85735 Ruskin Trail"/>
    <s v="Lincoln"/>
    <s v="Nebraska"/>
    <n v="68517"/>
    <s v="85735 Ruskin Trail, Lincoln, Nebraska 68517"/>
  </r>
  <r>
    <n v="2183"/>
    <x v="467"/>
    <n v="76"/>
    <s v="DK206"/>
    <n v="3"/>
    <s v="DK"/>
    <s v="Drone Kits"/>
    <s v="BYOD-400"/>
    <n v="119"/>
    <n v="357"/>
    <s v="Derk"/>
    <s v="Duddan"/>
    <s v="dduddanab@furl.net"/>
    <s v="908-547-2626"/>
    <s v="470 Longview Street"/>
    <s v="Elizabeth"/>
    <s v="New Jersey"/>
    <n v="7208"/>
    <s v="470 Longview Street, Elizabeth, New Jersey 7208"/>
  </r>
  <r>
    <n v="2184"/>
    <x v="467"/>
    <n v="1441"/>
    <s v="BP102"/>
    <n v="1"/>
    <s v="BP"/>
    <s v="Blueprints"/>
    <s v="Bsquare Robot Blueprint"/>
    <n v="8.99"/>
    <n v="8.99"/>
    <s v="Efren"/>
    <s v="Corley"/>
    <s v="ecorleyee@jiathis.com"/>
    <s v="775-552-8467"/>
    <s v="33 Pierstorff Park"/>
    <s v="Carson City"/>
    <s v="Nevada"/>
    <n v="89714"/>
    <s v="33 Pierstorff Park, Carson City, Nevada 89714"/>
  </r>
  <r>
    <n v="2185"/>
    <x v="467"/>
    <n v="336"/>
    <s v="DK208"/>
    <n v="4"/>
    <s v="DK"/>
    <s v="Drone Kits"/>
    <s v="BYOD-500"/>
    <n v="167"/>
    <n v="668"/>
    <s v="Jewel"/>
    <s v="Prandoni"/>
    <s v="jprandoninu@bbb.org"/>
    <s v="915-608-1561"/>
    <s v="37 Susan Center"/>
    <s v="El Paso"/>
    <s v="Texas"/>
    <n v="88589"/>
    <s v="37 Susan Center, El Paso, Texas 88589"/>
  </r>
  <r>
    <n v="2186"/>
    <x v="467"/>
    <n v="13"/>
    <s v="EB501"/>
    <n v="6"/>
    <s v="EB"/>
    <s v="eBooks"/>
    <s v="Articulated Robots"/>
    <n v="23.99"/>
    <n v="143.94"/>
    <s v="Faber"/>
    <s v="Boosey"/>
    <s v="fbooseyjv@chicagotribune.com"/>
    <s v="804-270-9294"/>
    <s v="925 5th Hill"/>
    <s v="Richmond"/>
    <s v="Virginia"/>
    <n v="23237"/>
    <s v="925 5th Hill, Richmond, Virginia 23237"/>
  </r>
  <r>
    <n v="2187"/>
    <x v="467"/>
    <n v="1383"/>
    <s v="DS301"/>
    <n v="3"/>
    <s v="DS"/>
    <s v="Drones"/>
    <s v="DA-SA702 Drone"/>
    <n v="399"/>
    <n v="1197"/>
    <s v="Rubi"/>
    <s v="Benedek"/>
    <s v="rbenedekhm@gmpg.org"/>
    <s v="361-734-7429"/>
    <s v="7234 Merry Lane"/>
    <s v="Corpus Christi"/>
    <s v="Texas"/>
    <n v="78470"/>
    <s v="7234 Merry Lane, Corpus Christi, Texas 78470"/>
  </r>
  <r>
    <n v="2188"/>
    <x v="467"/>
    <n v="481"/>
    <s v="BP110"/>
    <n v="1"/>
    <s v="BP"/>
    <s v="Blueprints"/>
    <s v="Sleepy Eye Blueprint"/>
    <n v="11.99"/>
    <n v="11.99"/>
    <s v="Bobbie"/>
    <s v="Tomczynski"/>
    <s v="btomczynskinw@amazon.de"/>
    <s v="612-125-7652"/>
    <s v="42298 Knutson Center"/>
    <s v="Minneapolis"/>
    <s v="Minnesota"/>
    <n v="55480"/>
    <s v="42298 Knutson Center, Minneapolis, Minnesota 55480"/>
  </r>
  <r>
    <n v="2189"/>
    <x v="467"/>
    <n v="1233"/>
    <s v="BP108"/>
    <n v="5"/>
    <s v="BP"/>
    <s v="Blueprints"/>
    <s v="Panda Robot Blueprint"/>
    <n v="7.99"/>
    <n v="39.950000000000003"/>
    <s v="Riki"/>
    <s v="Oxtiby"/>
    <s v="roxtibyp1@slashdot.org"/>
    <s v="515-412-6534"/>
    <s v="6288 Monica Alley"/>
    <s v="Des Moines"/>
    <s v="Iowa"/>
    <n v="50981"/>
    <s v="6288 Monica Alley, Des Moines, Iowa 50981"/>
  </r>
  <r>
    <n v="2190"/>
    <x v="468"/>
    <n v="465"/>
    <s v="TV812"/>
    <n v="5"/>
    <s v="TV"/>
    <s v="Training Videos"/>
    <s v="Understanding Raspberry PI"/>
    <n v="28.99"/>
    <n v="144.94999999999999"/>
    <s v="Germaine"/>
    <s v="Farran"/>
    <s v="gfarranbs@hugedomains.com"/>
    <s v="208-317-2219"/>
    <s v="464 Killdeer Pass"/>
    <s v="Boise"/>
    <s v="Idaho"/>
    <n v="83722"/>
    <s v="464 Killdeer Pass, Boise, Idaho 83722"/>
  </r>
  <r>
    <n v="2191"/>
    <x v="468"/>
    <n v="892"/>
    <s v="RS705"/>
    <n v="4"/>
    <s v="RS"/>
    <s v="Robots"/>
    <s v="RQTE-554 Robot"/>
    <n v="684"/>
    <n v="2736"/>
    <s v="Ned"/>
    <s v="Valentinuzzi"/>
    <s v="nvalentinuzzi9g@jigsy.com"/>
    <s v="419-544-9997"/>
    <s v="84256 Derek Trail"/>
    <s v="Toledo"/>
    <s v="Ohio"/>
    <n v="43666"/>
    <s v="84256 Derek Trail, Toledo, Ohio 43666"/>
  </r>
  <r>
    <n v="2192"/>
    <x v="468"/>
    <n v="1500"/>
    <s v="RS705"/>
    <n v="4"/>
    <s v="RS"/>
    <s v="Robots"/>
    <s v="RQTE-554 Robot"/>
    <n v="684"/>
    <n v="2736"/>
    <s v="Pattin"/>
    <s v="Wallman"/>
    <s v="pwallmanam@booking.com"/>
    <s v="203-658-1399"/>
    <s v="318 Anzinger Street"/>
    <s v="Stamford"/>
    <s v="Connecticut"/>
    <n v="6905"/>
    <s v="318 Anzinger Street, Stamford, Connecticut 6905"/>
  </r>
  <r>
    <n v="2193"/>
    <x v="468"/>
    <n v="2087"/>
    <s v="RK603"/>
    <n v="2"/>
    <s v="RK"/>
    <s v="Robot Kits"/>
    <s v="BYOR-1500"/>
    <n v="189"/>
    <n v="378"/>
    <s v="Brandtr"/>
    <s v="Hadingham"/>
    <s v="bhadingham3r@goo.ne.jp"/>
    <s v="913-705-9580"/>
    <s v="492 Grayhawk Park"/>
    <s v="Kansas City"/>
    <s v="Kansas"/>
    <n v="66160"/>
    <s v="492 Grayhawk Park, Kansas City, Kansas 66160"/>
  </r>
  <r>
    <n v="2194"/>
    <x v="468"/>
    <n v="1226"/>
    <s v="RK605"/>
    <n v="2"/>
    <s v="RK"/>
    <s v="Robot Kits"/>
    <s v="BYOR-3000"/>
    <n v="214"/>
    <n v="428"/>
    <s v="Bail"/>
    <s v="MacKintosh"/>
    <s v="bmackintoshiu@google.co.jp"/>
    <s v="402-353-3493"/>
    <s v="37099 Rowland Plaza"/>
    <s v="Lincoln"/>
    <s v="Nebraska"/>
    <n v="68517"/>
    <s v="37099 Rowland Plaza, Lincoln, Nebraska 68517"/>
  </r>
  <r>
    <n v="2195"/>
    <x v="469"/>
    <n v="683"/>
    <s v="DK208"/>
    <n v="3"/>
    <s v="DK"/>
    <s v="Drone Kits"/>
    <s v="BYOD-500"/>
    <n v="167"/>
    <n v="501"/>
    <s v="Cornelle"/>
    <s v="Van der Hoeven"/>
    <s v="cvanaw@creativecommons.org"/>
    <s v="915-977-9922"/>
    <s v="379 Magdeline Place"/>
    <s v="El Paso"/>
    <s v="Texas"/>
    <n v="88514"/>
    <s v="379 Magdeline Place, El Paso, Texas 88514"/>
  </r>
  <r>
    <n v="2196"/>
    <x v="469"/>
    <n v="1243"/>
    <s v="DS306"/>
    <n v="4"/>
    <s v="DS"/>
    <s v="Drones"/>
    <s v="DX-145 Drone"/>
    <n v="250"/>
    <n v="1000"/>
    <s v="Marta"/>
    <s v="Diben"/>
    <s v="mdibenn6@blogger.com"/>
    <s v="941-434-3337"/>
    <s v="279 Orin Circle"/>
    <s v="Sarasota"/>
    <s v="Florida"/>
    <n v="34276"/>
    <s v="279 Orin Circle, Sarasota, Florida 34276"/>
  </r>
  <r>
    <n v="2197"/>
    <x v="469"/>
    <n v="1098"/>
    <s v="TV812"/>
    <n v="3"/>
    <s v="TV"/>
    <s v="Training Videos"/>
    <s v="Understanding Raspberry PI"/>
    <n v="28.99"/>
    <n v="86.97"/>
    <s v="Yves"/>
    <s v="Althrop"/>
    <s v="yalthrop8n@google.co.jp"/>
    <s v="414-400-1265"/>
    <s v="999 Mariners Cove Pass"/>
    <s v="Milwaukee"/>
    <s v="Wisconsin"/>
    <n v="53215"/>
    <s v="999 Mariners Cove Pass, Milwaukee, Wisconsin 53215"/>
  </r>
  <r>
    <n v="2198"/>
    <x v="470"/>
    <n v="360"/>
    <s v="EB514"/>
    <n v="5"/>
    <s v="EB"/>
    <s v="eBooks"/>
    <s v="Polar Robots"/>
    <n v="23.99"/>
    <n v="119.94999999999999"/>
    <s v="Thatcher"/>
    <s v="McQuillan"/>
    <s v="tmcquillanl3@nps.gov"/>
    <s v="561-672-3858"/>
    <s v="90760 Moland Avenue"/>
    <s v="Pompano Beach"/>
    <s v="Florida"/>
    <n v="33064"/>
    <s v="90760 Moland Avenue, Pompano Beach, Florida 33064"/>
  </r>
  <r>
    <n v="2199"/>
    <x v="470"/>
    <n v="1577"/>
    <s v="DS305"/>
    <n v="4"/>
    <s v="DS"/>
    <s v="Drones"/>
    <s v="DTI-84 Drone"/>
    <n v="455"/>
    <n v="1820"/>
    <s v="Cherye"/>
    <s v="Bartolomeoni"/>
    <s v="cbartolomeonihw@apple.com"/>
    <s v="281-169-8447"/>
    <s v="62272 Maryland Pass"/>
    <s v="Houston"/>
    <s v="Texas"/>
    <n v="77025"/>
    <s v="62272 Maryland Pass, Houston, Texas 77025"/>
  </r>
  <r>
    <n v="2200"/>
    <x v="470"/>
    <n v="2048"/>
    <s v="EB519"/>
    <n v="6"/>
    <s v="EB"/>
    <s v="eBooks"/>
    <s v="Spherical Robots"/>
    <n v="16.75"/>
    <n v="100.5"/>
    <s v="Merl"/>
    <s v="Hasslocher"/>
    <s v="mhasslocherm8@paginegialle.it"/>
    <s v="754-559-2754"/>
    <s v="6682 Mccormick Parkway"/>
    <s v="Fort Lauderdale"/>
    <s v="Florida"/>
    <n v="33320"/>
    <s v="6682 Mccormick Parkway, Fort Lauderdale, Florida 33320"/>
  </r>
  <r>
    <n v="2201"/>
    <x v="470"/>
    <n v="1568"/>
    <s v="EB506"/>
    <n v="5"/>
    <s v="EB"/>
    <s v="eBooks"/>
    <s v="Delta Robots"/>
    <n v="16.989999999999998"/>
    <n v="84.949999999999989"/>
    <s v="Willard"/>
    <s v="Sayer"/>
    <s v="wsayergy@prnewswire.com"/>
    <s v="941-155-3684"/>
    <s v="91298 Schmedeman Pass"/>
    <s v="Bradenton"/>
    <s v="Florida"/>
    <n v="34205"/>
    <s v="91298 Schmedeman Pass, Bradenton, Florida 34205"/>
  </r>
  <r>
    <n v="2202"/>
    <x v="470"/>
    <n v="1441"/>
    <s v="BP109"/>
    <n v="3"/>
    <s v="BP"/>
    <s v="Blueprints"/>
    <s v="QuadroCopter Blueprint"/>
    <n v="10.99"/>
    <n v="32.97"/>
    <s v="Efren"/>
    <s v="Corley"/>
    <s v="ecorleyee@jiathis.com"/>
    <s v="775-552-8467"/>
    <s v="33 Pierstorff Park"/>
    <s v="Carson City"/>
    <s v="Nevada"/>
    <n v="89714"/>
    <s v="33 Pierstorff Park, Carson City, Nevada 89714"/>
  </r>
  <r>
    <n v="2203"/>
    <x v="471"/>
    <n v="1392"/>
    <s v="DK208"/>
    <n v="3"/>
    <s v="DK"/>
    <s v="Drone Kits"/>
    <s v="BYOD-500"/>
    <n v="167"/>
    <n v="501"/>
    <s v="Gianina"/>
    <s v="Rewcassell"/>
    <s v="grewcassellp5@noaa.gov"/>
    <s v="651-451-8131"/>
    <s v="46 Red Cloud Park"/>
    <s v="Minneapolis"/>
    <s v="Minnesota"/>
    <n v="55441"/>
    <s v="46 Red Cloud Park, Minneapolis, Minnesota 55441"/>
  </r>
  <r>
    <n v="2204"/>
    <x v="471"/>
    <n v="259"/>
    <s v="DS303"/>
    <n v="4"/>
    <s v="DS"/>
    <s v="Drones"/>
    <s v="DTD-7000 Drone"/>
    <n v="450"/>
    <n v="1800"/>
    <s v="Daisie"/>
    <s v="Connelly"/>
    <s v="dconnelly6d@seattletimes.com"/>
    <s v="202-653-9458"/>
    <s v="3724 Stuart Place"/>
    <s v="Washington"/>
    <s v="District of Columbia"/>
    <n v="20546"/>
    <s v="3724 Stuart Place, Washington, District of Columbia 20546"/>
  </r>
  <r>
    <n v="2205"/>
    <x v="471"/>
    <n v="1171"/>
    <s v="TV813"/>
    <n v="4"/>
    <s v="TV"/>
    <s v="Training Videos"/>
    <s v="Virtual Reality Basics"/>
    <n v="29.99"/>
    <n v="119.96"/>
    <s v="Jethro"/>
    <s v="Breagan"/>
    <s v="jbreagancl@symantec.com"/>
    <s v="225-763-1523"/>
    <s v="125 Nobel Place"/>
    <s v="Baton Rouge"/>
    <s v="Louisiana"/>
    <n v="70820"/>
    <s v="125 Nobel Place, Baton Rouge, Louisiana 70820"/>
  </r>
  <r>
    <n v="2206"/>
    <x v="471"/>
    <n v="452"/>
    <s v="EB521"/>
    <n v="2"/>
    <s v="EB"/>
    <s v="eBooks"/>
    <s v="Understanding Artificial Intelligence"/>
    <n v="19.5"/>
    <n v="39"/>
    <s v="Harlen"/>
    <s v="Phelan"/>
    <s v="hphelan93@weebly.com"/>
    <s v="704-550-0582"/>
    <s v="639 Anthes Crossing"/>
    <s v="Gastonia"/>
    <s v="North Carolina"/>
    <n v="28055"/>
    <s v="639 Anthes Crossing, Gastonia, North Carolina 28055"/>
  </r>
  <r>
    <n v="2207"/>
    <x v="471"/>
    <n v="471"/>
    <s v="TV807"/>
    <n v="5"/>
    <s v="TV"/>
    <s v="Training Videos"/>
    <s v="Open Source Code"/>
    <n v="32.950000000000003"/>
    <n v="164.75"/>
    <s v="Torrie"/>
    <s v="Coytes"/>
    <s v="tcoytesas@technorati.com"/>
    <s v="763-220-4635"/>
    <s v="95 Lawn Junction"/>
    <s v="Monticello"/>
    <s v="Minnesota"/>
    <n v="55565"/>
    <s v="95 Lawn Junction, Monticello, Minnesota 55565"/>
  </r>
  <r>
    <n v="2208"/>
    <x v="471"/>
    <n v="1258"/>
    <s v="BP101"/>
    <n v="3"/>
    <s v="BP"/>
    <s v="Blueprints"/>
    <s v="All Eyes Drone Blueprint"/>
    <n v="9.99"/>
    <n v="29.97"/>
    <s v="Diahann"/>
    <s v="Hoult"/>
    <s v="dhoultek@exblog.jp"/>
    <s v="213-863-2947"/>
    <s v="473 Merrick Park"/>
    <s v="Los Angeles"/>
    <s v="California"/>
    <n v="90101"/>
    <s v="473 Merrick Park, Los Angeles, California 90101"/>
  </r>
  <r>
    <n v="2209"/>
    <x v="471"/>
    <n v="1682"/>
    <s v="TV812"/>
    <n v="5"/>
    <s v="TV"/>
    <s v="Training Videos"/>
    <s v="Understanding Raspberry PI"/>
    <n v="28.99"/>
    <n v="144.94999999999999"/>
    <s v="Dory"/>
    <s v="Drysdale"/>
    <s v="ddrysdalej8@ucoz.com"/>
    <s v="864-902-9805"/>
    <s v="64 Randy Place"/>
    <s v="Greenville"/>
    <s v="South Carolina"/>
    <n v="29615"/>
    <s v="64 Randy Place, Greenville, South Carolina 29615"/>
  </r>
  <r>
    <n v="2210"/>
    <x v="472"/>
    <n v="990"/>
    <s v="TV803"/>
    <n v="3"/>
    <s v="TV"/>
    <s v="Training Videos"/>
    <s v="Cloud Computing"/>
    <n v="29.99"/>
    <n v="89.97"/>
    <s v="Anastasie"/>
    <s v="Lawlings"/>
    <s v="alawlings6s@cpanel.net"/>
    <s v="408-621-0348"/>
    <s v="6967 Schlimgen Way"/>
    <s v="San Jose"/>
    <s v="California"/>
    <n v="95108"/>
    <s v="6967 Schlimgen Way, San Jose, California 95108"/>
  </r>
  <r>
    <n v="2211"/>
    <x v="472"/>
    <n v="79"/>
    <s v="RS703"/>
    <n v="4"/>
    <s v="RS"/>
    <s v="Robots"/>
    <s v="RCB-889 Robot"/>
    <n v="549"/>
    <n v="2196"/>
    <s v="Chev"/>
    <s v="Lisett"/>
    <s v="clisetthb@icio.us"/>
    <s v="626-922-9441"/>
    <s v="583 Village Lane"/>
    <s v="Whittier"/>
    <s v="California"/>
    <n v="90605"/>
    <s v="583 Village Lane, Whittier, California 90605"/>
  </r>
  <r>
    <n v="2212"/>
    <x v="472"/>
    <n v="610"/>
    <s v="DK207"/>
    <n v="4"/>
    <s v="DK"/>
    <s v="Drone Kits"/>
    <s v="BYOD-400S"/>
    <n v="129.94999999999999"/>
    <n v="519.79999999999995"/>
    <s v="Bliss"/>
    <s v="Cordoba"/>
    <s v="bcordobaeg@google.pl"/>
    <s v="202-933-5194"/>
    <s v="86 Maple Alley"/>
    <s v="Washington"/>
    <s v="District of Columbia"/>
    <n v="20404"/>
    <s v="86 Maple Alley, Washington, District of Columbia 20404"/>
  </r>
  <r>
    <n v="2213"/>
    <x v="472"/>
    <n v="1947"/>
    <s v="EB504"/>
    <n v="4"/>
    <s v="EB"/>
    <s v="eBooks"/>
    <s v="Cartesian Robots"/>
    <n v="12.99"/>
    <n v="51.96"/>
    <s v="Randy"/>
    <s v="Devo"/>
    <s v="rdevoqd@about.me"/>
    <s v="203-239-1492"/>
    <s v="486 Forster Street"/>
    <s v="Stamford"/>
    <s v="Connecticut"/>
    <n v="6922"/>
    <s v="486 Forster Street, Stamford, Connecticut 6922"/>
  </r>
  <r>
    <n v="2214"/>
    <x v="473"/>
    <n v="974"/>
    <s v="BP109"/>
    <n v="5"/>
    <s v="BP"/>
    <s v="Blueprints"/>
    <s v="QuadroCopter Blueprint"/>
    <n v="10.99"/>
    <n v="54.95"/>
    <s v="Leslie"/>
    <s v="Probet"/>
    <s v="lprobeten@youtube.com"/>
    <s v="509-781-2009"/>
    <s v="798 Dexter Terrace"/>
    <s v="Spokane"/>
    <s v="Washington"/>
    <n v="99260"/>
    <s v="798 Dexter Terrace, Spokane, Washington 99260"/>
  </r>
  <r>
    <n v="2215"/>
    <x v="473"/>
    <n v="859"/>
    <s v="DK203"/>
    <n v="2"/>
    <s v="DK"/>
    <s v="Drone Kits"/>
    <s v="BYOD-220"/>
    <n v="69"/>
    <n v="138"/>
    <s v="Yuma"/>
    <s v="Thies"/>
    <s v="ythies3y@digg.com"/>
    <s v="505-663-5987"/>
    <s v="9870 Cascade Alley"/>
    <s v="Las Cruces"/>
    <s v="New Mexico"/>
    <n v="88006"/>
    <s v="9870 Cascade Alley, Las Cruces, New Mexico 88006"/>
  </r>
  <r>
    <n v="2216"/>
    <x v="474"/>
    <n v="1550"/>
    <s v="RK607"/>
    <n v="5"/>
    <s v="RK"/>
    <s v="Robot Kits"/>
    <s v="BYOR-4005"/>
    <n v="245"/>
    <n v="1225"/>
    <s v="Galen"/>
    <s v="MacKereth"/>
    <s v="gmackerethm9@wordpress.com"/>
    <s v="319-756-0997"/>
    <s v="360 Anderson Road"/>
    <s v="Cedar Rapids"/>
    <s v="Iowa"/>
    <n v="52405"/>
    <s v="360 Anderson Road, Cedar Rapids, Iowa 52405"/>
  </r>
  <r>
    <n v="2217"/>
    <x v="474"/>
    <n v="1587"/>
    <s v="DS302"/>
    <n v="3"/>
    <s v="DS"/>
    <s v="Drones"/>
    <s v="DC-304 Drone"/>
    <n v="395"/>
    <n v="1185"/>
    <s v="Harland"/>
    <s v="Sparke"/>
    <s v="hsparkebr@odnoklassniki.ru"/>
    <s v="706-647-2647"/>
    <s v="93634 2nd Way"/>
    <s v="Augusta"/>
    <s v="Georgia"/>
    <n v="30911"/>
    <s v="93634 2nd Way, Augusta, Georgia 30911"/>
  </r>
  <r>
    <n v="2218"/>
    <x v="474"/>
    <n v="883"/>
    <s v="BP108"/>
    <n v="2"/>
    <s v="BP"/>
    <s v="Blueprints"/>
    <s v="Panda Robot Blueprint"/>
    <n v="7.99"/>
    <n v="15.98"/>
    <s v="Eadith"/>
    <s v="Chicchelli"/>
    <s v="echicchelliko@surveymonkey.com"/>
    <s v="704-977-8655"/>
    <s v="30997 Canary Avenue"/>
    <s v="Winston Salem"/>
    <s v="North Carolina"/>
    <n v="27105"/>
    <s v="30997 Canary Avenue, Winston Salem, North Carolina 27105"/>
  </r>
  <r>
    <n v="2219"/>
    <x v="474"/>
    <n v="679"/>
    <s v="DS302"/>
    <n v="4"/>
    <s v="DS"/>
    <s v="Drones"/>
    <s v="DC-304 Drone"/>
    <n v="395"/>
    <n v="1580"/>
    <s v="Starlene"/>
    <s v="Klausen"/>
    <s v="sklausenr8@github.com"/>
    <s v="405-841-9429"/>
    <s v="19 Delladonna Way"/>
    <s v="Oklahoma City"/>
    <s v="Oklahoma"/>
    <n v="73119"/>
    <s v="19 Delladonna Way, Oklahoma City, Oklahoma 73119"/>
  </r>
  <r>
    <n v="2220"/>
    <x v="474"/>
    <n v="1823"/>
    <s v="EB514"/>
    <n v="6"/>
    <s v="EB"/>
    <s v="eBooks"/>
    <s v="Polar Robots"/>
    <n v="23.99"/>
    <n v="143.94"/>
    <s v="Jarrod"/>
    <s v="Ascrofte"/>
    <s v="jascroftef3@google.pl"/>
    <s v="626-767-1506"/>
    <s v="17 Ridgeview Road"/>
    <s v="Pasadena"/>
    <s v="California"/>
    <n v="91125"/>
    <s v="17 Ridgeview Road, Pasadena, California 91125"/>
  </r>
  <r>
    <n v="2221"/>
    <x v="474"/>
    <n v="866"/>
    <s v="TV803"/>
    <n v="3"/>
    <s v="TV"/>
    <s v="Training Videos"/>
    <s v="Cloud Computing"/>
    <n v="29.99"/>
    <n v="89.97"/>
    <s v="Binky"/>
    <s v="Waiton"/>
    <s v="bwaiton1@geocities.com"/>
    <s v="608-426-7604"/>
    <s v="778 Onsgard Junction"/>
    <s v="Madison"/>
    <s v="Wisconsin"/>
    <n v="53716"/>
    <s v="778 Onsgard Junction, Madison, Wisconsin 53716"/>
  </r>
  <r>
    <n v="2222"/>
    <x v="474"/>
    <n v="511"/>
    <s v="BP107"/>
    <n v="2"/>
    <s v="BP"/>
    <s v="Blueprints"/>
    <s v="Ladybug Robot Blueprint"/>
    <n v="12"/>
    <n v="24"/>
    <s v="Rona"/>
    <s v="Kunisch"/>
    <s v="rkunischfi@dion.ne.jp"/>
    <s v="415-514-3255"/>
    <s v="911 Prentice Trail"/>
    <s v="San Francisco"/>
    <s v="California"/>
    <n v="94132"/>
    <s v="911 Prentice Trail, San Francisco, California 94132"/>
  </r>
  <r>
    <n v="2223"/>
    <x v="475"/>
    <n v="1578"/>
    <s v="DK208"/>
    <n v="1"/>
    <s v="DK"/>
    <s v="Drone Kits"/>
    <s v="BYOD-500"/>
    <n v="167"/>
    <n v="167"/>
    <s v="Marleah"/>
    <s v="Suggett"/>
    <s v="msuggettgh@php.net"/>
    <s v="513-418-1518"/>
    <s v="425 Sunfield Plaza"/>
    <s v="Cincinnati"/>
    <s v="Ohio"/>
    <n v="45218"/>
    <s v="425 Sunfield Plaza, Cincinnati, Ohio 45218"/>
  </r>
  <r>
    <n v="2224"/>
    <x v="475"/>
    <n v="2089"/>
    <s v="RK605"/>
    <n v="4"/>
    <s v="RK"/>
    <s v="Robot Kits"/>
    <s v="BYOR-3000"/>
    <n v="214"/>
    <n v="856"/>
    <s v="Auberta"/>
    <s v="Sweetnam"/>
    <s v="asweetnamd0@europa.eu"/>
    <s v="615-237-6129"/>
    <s v="8560 Hagan Crossing"/>
    <s v="Nashville"/>
    <s v="Tennessee"/>
    <n v="37245"/>
    <s v="8560 Hagan Crossing, Nashville, Tennessee 37245"/>
  </r>
  <r>
    <n v="2225"/>
    <x v="475"/>
    <n v="1533"/>
    <s v="EB503"/>
    <n v="3"/>
    <s v="EB"/>
    <s v="eBooks"/>
    <s v="Building Your Own Drone"/>
    <n v="24.99"/>
    <n v="74.97"/>
    <s v="Cyrus"/>
    <s v="Ranking"/>
    <s v="crankingmd@shareasale.com"/>
    <s v="916-748-6202"/>
    <s v="58 Goodland Drive"/>
    <s v="Sacramento"/>
    <s v="California"/>
    <n v="94230"/>
    <s v="58 Goodland Drive, Sacramento, California 94230"/>
  </r>
  <r>
    <n v="2226"/>
    <x v="475"/>
    <n v="412"/>
    <s v="DK206"/>
    <n v="4"/>
    <s v="DK"/>
    <s v="Drone Kits"/>
    <s v="BYOD-400"/>
    <n v="119"/>
    <n v="476"/>
    <s v="Annaliese"/>
    <s v="Sheeres"/>
    <s v="asheeresf7@reference.com"/>
    <s v="314-251-0585"/>
    <s v="6461 Milwaukee Court"/>
    <s v="Saint Louis"/>
    <s v="Missouri"/>
    <n v="63158"/>
    <s v="6461 Milwaukee Court, Saint Louis, Missouri 63158"/>
  </r>
  <r>
    <n v="2227"/>
    <x v="475"/>
    <n v="297"/>
    <s v="BP110"/>
    <n v="5"/>
    <s v="BP"/>
    <s v="Blueprints"/>
    <s v="Sleepy Eye Blueprint"/>
    <n v="11.99"/>
    <n v="59.95"/>
    <s v="Nora"/>
    <s v="Geffcock"/>
    <s v="ngeffcock6z@weebly.com"/>
    <s v="615-360-7213"/>
    <s v="47 Crest Line Point"/>
    <s v="Nashville"/>
    <s v="Tennessee"/>
    <n v="37245"/>
    <s v="47 Crest Line Point, Nashville, Tennessee 37245"/>
  </r>
  <r>
    <n v="2228"/>
    <x v="475"/>
    <n v="1057"/>
    <s v="EB512"/>
    <n v="3"/>
    <s v="EB"/>
    <s v="eBooks"/>
    <s v="Multi Rotor Drones"/>
    <n v="24.95"/>
    <n v="74.849999999999994"/>
    <s v="Elicia"/>
    <s v="Scorrer"/>
    <s v="escorrere3@cyberchimps.com"/>
    <s v="281-507-2690"/>
    <s v="71057 Ronald Regan Lane"/>
    <s v="Galveston"/>
    <s v="Texas"/>
    <n v="77554"/>
    <s v="71057 Ronald Regan Lane, Galveston, Texas 77554"/>
  </r>
  <r>
    <n v="2229"/>
    <x v="475"/>
    <n v="1328"/>
    <s v="EB502"/>
    <n v="4"/>
    <s v="EB"/>
    <s v="eBooks"/>
    <s v="Building Your First Robot"/>
    <n v="24.95"/>
    <n v="99.8"/>
    <s v="Debera"/>
    <s v="McKinlay"/>
    <s v="dmckinlayoj@google.fr"/>
    <s v="818-617-4302"/>
    <s v="13228 American Street"/>
    <s v="Los Angeles"/>
    <s v="California"/>
    <n v="90065"/>
    <s v="13228 American Street, Los Angeles, California 90065"/>
  </r>
  <r>
    <n v="2230"/>
    <x v="476"/>
    <n v="1573"/>
    <s v="TV809"/>
    <n v="4"/>
    <s v="TV"/>
    <s v="Training Videos"/>
    <s v="Understanding 3D Printing"/>
    <n v="42.99"/>
    <n v="171.96"/>
    <s v="Padraic"/>
    <s v="Osban"/>
    <s v="posbanmn@redcross.org"/>
    <s v="916-969-9057"/>
    <s v="93935 Monument Point"/>
    <s v="Sacramento"/>
    <s v="California"/>
    <n v="94286"/>
    <s v="93935 Monument Point, Sacramento, California 94286"/>
  </r>
  <r>
    <n v="2231"/>
    <x v="476"/>
    <n v="871"/>
    <s v="DS301"/>
    <n v="5"/>
    <s v="DS"/>
    <s v="Drones"/>
    <s v="DA-SA702 Drone"/>
    <n v="399"/>
    <n v="1995"/>
    <s v="Thibaud"/>
    <s v="Elloy"/>
    <s v="telloy3x@bigcartel.com"/>
    <s v="907-153-5339"/>
    <s v="113 Comanche Road"/>
    <s v="Anchorage"/>
    <s v="Alaska"/>
    <n v="99599"/>
    <s v="113 Comanche Road, Anchorage, Alaska 99599"/>
  </r>
  <r>
    <n v="2232"/>
    <x v="476"/>
    <n v="206"/>
    <s v="TV801"/>
    <n v="5"/>
    <s v="TV"/>
    <s v="Training Videos"/>
    <s v="Aerial Security"/>
    <n v="36.99"/>
    <n v="184.95000000000002"/>
    <s v="Buiron"/>
    <s v="Haycock"/>
    <s v="bhaycock23@kickstarter.com"/>
    <s v="605-755-0590"/>
    <s v="395 Oakridge Parkway"/>
    <s v="Sioux Falls"/>
    <s v="South Dakota"/>
    <n v="57198"/>
    <s v="395 Oakridge Parkway, Sioux Falls, South Dakota 57198"/>
  </r>
  <r>
    <n v="2233"/>
    <x v="476"/>
    <n v="1059"/>
    <s v="TV802"/>
    <n v="2"/>
    <s v="TV"/>
    <s v="Training Videos"/>
    <s v="AI for Educators"/>
    <n v="49.95"/>
    <n v="99.9"/>
    <s v="Anjanette"/>
    <s v="Glendza"/>
    <s v="aglendzafn@istockphoto.com"/>
    <s v="619-749-4931"/>
    <s v="5407 Waxwing Point"/>
    <s v="San Diego"/>
    <s v="California"/>
    <n v="92191"/>
    <s v="5407 Waxwing Point, San Diego, California 92191"/>
  </r>
  <r>
    <n v="2234"/>
    <x v="476"/>
    <n v="956"/>
    <s v="TV808"/>
    <n v="4"/>
    <s v="TV"/>
    <s v="Training Videos"/>
    <s v="Robotic Essentials"/>
    <n v="34.99"/>
    <n v="139.96"/>
    <s v="Brandon"/>
    <s v="Zorer"/>
    <s v="bzorer79@squarespace.com"/>
    <s v="859-812-4649"/>
    <s v="46 Hansons Court"/>
    <s v="Lexington"/>
    <s v="Kentucky"/>
    <n v="40596"/>
    <s v="46 Hansons Court, Lexington, Kentucky 40596"/>
  </r>
  <r>
    <n v="2235"/>
    <x v="476"/>
    <n v="32"/>
    <s v="TV807"/>
    <n v="4"/>
    <s v="TV"/>
    <s v="Training Videos"/>
    <s v="Open Source Code"/>
    <n v="32.950000000000003"/>
    <n v="131.80000000000001"/>
    <s v="Skelly"/>
    <s v="Bubb"/>
    <s v="sbubbhd@springer.com"/>
    <s v="415-696-7569"/>
    <s v="61985 Fordem Park"/>
    <s v="San Francisco"/>
    <s v="California"/>
    <n v="94147"/>
    <s v="61985 Fordem Park, San Francisco, California 94147"/>
  </r>
  <r>
    <n v="2236"/>
    <x v="476"/>
    <n v="691"/>
    <s v="EB502"/>
    <n v="2"/>
    <s v="EB"/>
    <s v="eBooks"/>
    <s v="Building Your First Robot"/>
    <n v="24.95"/>
    <n v="49.9"/>
    <s v="Amargo"/>
    <s v="Funcheon"/>
    <s v="afuncheondo@kickstarter.com"/>
    <s v="303-321-0142"/>
    <s v="8463 Bunker Hill Terrace"/>
    <s v="Denver"/>
    <s v="Colorado"/>
    <n v="80241"/>
    <s v="8463 Bunker Hill Terrace, Denver, Colorado 80241"/>
  </r>
  <r>
    <n v="2237"/>
    <x v="477"/>
    <n v="1191"/>
    <s v="BP107"/>
    <n v="4"/>
    <s v="BP"/>
    <s v="Blueprints"/>
    <s v="Ladybug Robot Blueprint"/>
    <n v="12"/>
    <n v="48"/>
    <s v="Corny"/>
    <s v="Baroch"/>
    <s v="cbarochm2@dion.ne.jp"/>
    <s v="212-623-3489"/>
    <s v="16337 La Follette Crossing"/>
    <s v="New York City"/>
    <s v="New York"/>
    <n v="10184"/>
    <s v="16337 La Follette Crossing, New York City, New York 10184"/>
  </r>
  <r>
    <n v="2238"/>
    <x v="477"/>
    <n v="329"/>
    <s v="BP107"/>
    <n v="3"/>
    <s v="BP"/>
    <s v="Blueprints"/>
    <s v="Ladybug Robot Blueprint"/>
    <n v="12"/>
    <n v="36"/>
    <s v="Jenda"/>
    <s v="Wiley"/>
    <s v="jwileyh2@wordpress.com"/>
    <s v="304-351-3677"/>
    <s v="6498 East Parkway"/>
    <s v="Huntington"/>
    <s v="West Virginia"/>
    <n v="25709"/>
    <s v="6498 East Parkway, Huntington, West Virginia 25709"/>
  </r>
  <r>
    <n v="2239"/>
    <x v="477"/>
    <n v="1226"/>
    <s v="TV810"/>
    <n v="3"/>
    <s v="TV"/>
    <s v="Training Videos"/>
    <s v="Understanding Automation"/>
    <n v="44.95"/>
    <n v="134.85000000000002"/>
    <s v="Bail"/>
    <s v="MacKintosh"/>
    <s v="bmackintoshiu@google.co.jp"/>
    <s v="402-353-3493"/>
    <s v="37099 Rowland Plaza"/>
    <s v="Lincoln"/>
    <s v="Nebraska"/>
    <n v="68517"/>
    <s v="37099 Rowland Plaza, Lincoln, Nebraska 68517"/>
  </r>
  <r>
    <n v="2240"/>
    <x v="477"/>
    <n v="1970"/>
    <s v="EB514"/>
    <n v="5"/>
    <s v="EB"/>
    <s v="eBooks"/>
    <s v="Polar Robots"/>
    <n v="23.99"/>
    <n v="119.94999999999999"/>
    <s v="Junie"/>
    <s v="Pharoah"/>
    <s v="jpharoahdz@goodreads.com"/>
    <s v="901-908-2696"/>
    <s v="43690 Dapin Junction"/>
    <s v="Memphis"/>
    <s v="Tennessee"/>
    <n v="38143"/>
    <s v="43690 Dapin Junction, Memphis, Tennessee 38143"/>
  </r>
  <r>
    <n v="2241"/>
    <x v="478"/>
    <n v="853"/>
    <s v="EB516"/>
    <n v="1"/>
    <s v="EB"/>
    <s v="eBooks"/>
    <s v="RTF Drones"/>
    <n v="16.989999999999998"/>
    <n v="16.989999999999998"/>
    <s v="Sherwood"/>
    <s v="Waddingham"/>
    <s v="swaddingham6c@businessweek.com"/>
    <s v="520-884-3493"/>
    <s v="57 Forster Street"/>
    <s v="Prescott"/>
    <s v="Arizona"/>
    <n v="86305"/>
    <s v="57 Forster Street, Prescott, Arizona 86305"/>
  </r>
  <r>
    <n v="2242"/>
    <x v="478"/>
    <n v="198"/>
    <s v="EB503"/>
    <n v="3"/>
    <s v="EB"/>
    <s v="eBooks"/>
    <s v="Building Your Own Drone"/>
    <n v="24.99"/>
    <n v="74.97"/>
    <s v="Halley"/>
    <s v="Brisley"/>
    <s v="hbrisleygo@telegraph.co.uk"/>
    <s v="402-656-5698"/>
    <s v="23 Maryland Trail"/>
    <s v="Omaha"/>
    <s v="Nebraska"/>
    <n v="68197"/>
    <s v="23 Maryland Trail, Omaha, Nebraska 68197"/>
  </r>
  <r>
    <n v="2243"/>
    <x v="478"/>
    <n v="1188"/>
    <s v="RK606"/>
    <n v="4"/>
    <s v="RK"/>
    <s v="Robot Kits"/>
    <s v="BYOR-3535"/>
    <n v="225"/>
    <n v="900"/>
    <s v="Roderick"/>
    <s v="Winship"/>
    <s v="rwinship67@ox.ac.uk"/>
    <s v="605-900-3169"/>
    <s v="31109 Marcy Avenue"/>
    <s v="Sioux Falls"/>
    <s v="South Dakota"/>
    <n v="57105"/>
    <s v="31109 Marcy Avenue, Sioux Falls, South Dakota 57105"/>
  </r>
  <r>
    <n v="2244"/>
    <x v="479"/>
    <n v="1485"/>
    <s v="EB506"/>
    <n v="2"/>
    <s v="EB"/>
    <s v="eBooks"/>
    <s v="Delta Robots"/>
    <n v="16.989999999999998"/>
    <n v="33.979999999999997"/>
    <s v="Randall"/>
    <s v="Brusin"/>
    <s v="rbrusin2r@comcast.net"/>
    <s v="901-680-2983"/>
    <s v="79799 La Follette Parkway"/>
    <s v="Memphis"/>
    <s v="Tennessee"/>
    <n v="38150"/>
    <s v="79799 La Follette Parkway, Memphis, Tennessee 38150"/>
  </r>
  <r>
    <n v="2245"/>
    <x v="479"/>
    <n v="1628"/>
    <s v="BP102"/>
    <n v="4"/>
    <s v="BP"/>
    <s v="Blueprints"/>
    <s v="Bsquare Robot Blueprint"/>
    <n v="8.99"/>
    <n v="35.96"/>
    <s v="Ellie"/>
    <s v="Worley"/>
    <s v="eworleyef@imdb.com"/>
    <s v="614-765-2730"/>
    <s v="613 Ludington Drive"/>
    <s v="Columbus"/>
    <s v="Ohio"/>
    <n v="43284"/>
    <s v="613 Ludington Drive, Columbus, Ohio 43284"/>
  </r>
  <r>
    <n v="2246"/>
    <x v="479"/>
    <n v="1016"/>
    <s v="DS304"/>
    <n v="5"/>
    <s v="DS"/>
    <s v="Drones"/>
    <s v="DTE-QFN20 Drone"/>
    <n v="250"/>
    <n v="1250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2247"/>
    <x v="480"/>
    <n v="591"/>
    <s v="DK207"/>
    <n v="1"/>
    <s v="DK"/>
    <s v="Drone Kits"/>
    <s v="BYOD-400S"/>
    <n v="129.94999999999999"/>
    <n v="129.94999999999999"/>
    <s v="Zorah"/>
    <s v="Sarrell"/>
    <s v="zsarrell9r@jugem.jp"/>
    <s v="704-658-9753"/>
    <s v="148 Homewood Place"/>
    <s v="Charlotte"/>
    <s v="North Carolina"/>
    <n v="28289"/>
    <s v="148 Homewood Place, Charlotte, North Carolina 28289"/>
  </r>
  <r>
    <n v="2248"/>
    <x v="480"/>
    <n v="1947"/>
    <s v="TV812"/>
    <n v="4"/>
    <s v="TV"/>
    <s v="Training Videos"/>
    <s v="Understanding Raspberry PI"/>
    <n v="28.99"/>
    <n v="115.96"/>
    <s v="Randy"/>
    <s v="Devo"/>
    <s v="rdevoqd@about.me"/>
    <s v="203-239-1492"/>
    <s v="486 Forster Street"/>
    <s v="Stamford"/>
    <s v="Connecticut"/>
    <n v="6922"/>
    <s v="486 Forster Street, Stamford, Connecticut 6922"/>
  </r>
  <r>
    <n v="2249"/>
    <x v="480"/>
    <n v="1647"/>
    <s v="RS706"/>
    <n v="5"/>
    <s v="RS"/>
    <s v="Robots"/>
    <s v="RWW-75 Robot"/>
    <n v="883"/>
    <n v="4415"/>
    <s v="Kellsie"/>
    <s v="Smeeton"/>
    <s v="ksmeetongu@wordpress.com"/>
    <s v="918-697-8316"/>
    <s v="98 Pepper Wood Crossing"/>
    <s v="Tulsa"/>
    <s v="Oklahoma"/>
    <n v="74133"/>
    <s v="98 Pepper Wood Crossing, Tulsa, Oklahoma 74133"/>
  </r>
  <r>
    <n v="2250"/>
    <x v="480"/>
    <n v="451"/>
    <s v="RS707"/>
    <n v="4"/>
    <s v="RS"/>
    <s v="Robots"/>
    <s v="RXW-9807 Robot"/>
    <n v="599"/>
    <n v="2396"/>
    <s v="Loutitia"/>
    <s v="Cota"/>
    <s v="lcotaeq@prweb.com"/>
    <s v="510-783-2470"/>
    <s v="62921 Farwell Point"/>
    <s v="Oakland"/>
    <s v="California"/>
    <n v="94627"/>
    <s v="62921 Farwell Point, Oakland, California 94627"/>
  </r>
  <r>
    <n v="2251"/>
    <x v="481"/>
    <n v="1571"/>
    <s v="RS703"/>
    <n v="3"/>
    <s v="RS"/>
    <s v="Robots"/>
    <s v="RCB-889 Robot"/>
    <n v="549"/>
    <n v="1647"/>
    <s v="Ediva"/>
    <s v="Kenford"/>
    <s v="ekenfordqw@amazon.co.jp"/>
    <s v="337-355-7190"/>
    <s v="6656 Bluejay Road"/>
    <s v="Lake Charles"/>
    <s v="Louisiana"/>
    <n v="70607"/>
    <s v="6656 Bluejay Road, Lake Charles, Louisiana 70607"/>
  </r>
  <r>
    <n v="2252"/>
    <x v="481"/>
    <n v="1200"/>
    <s v="EB513"/>
    <n v="2"/>
    <s v="EB"/>
    <s v="eBooks"/>
    <s v="Photograph Drones"/>
    <n v="14.99"/>
    <n v="29.98"/>
    <s v="Alvan"/>
    <s v="Jepps"/>
    <s v="ajeppsjo@skype.com"/>
    <s v="215-611-9454"/>
    <s v="2699 Brown Terrace"/>
    <s v="Philadelphia"/>
    <s v="Pennsylvania"/>
    <n v="19131"/>
    <s v="2699 Brown Terrace, Philadelphia, Pennsylvania 19131"/>
  </r>
  <r>
    <n v="2253"/>
    <x v="482"/>
    <n v="825"/>
    <s v="EB505"/>
    <n v="3"/>
    <s v="EB"/>
    <s v="eBooks"/>
    <s v="Delivery Drones"/>
    <n v="14.99"/>
    <n v="44.97"/>
    <s v="Ludwig"/>
    <s v="Colman"/>
    <s v="lcolmandv@free.fr"/>
    <s v="571-246-8374"/>
    <s v="4404 Orin Avenue"/>
    <s v="Arlington"/>
    <s v="Virginia"/>
    <n v="22234"/>
    <s v="4404 Orin Avenue, Arlington, Virginia 22234"/>
  </r>
  <r>
    <n v="2254"/>
    <x v="482"/>
    <n v="549"/>
    <s v="DK204"/>
    <n v="2"/>
    <s v="DK"/>
    <s v="Drone Kits"/>
    <s v="BYOD-300"/>
    <n v="89"/>
    <n v="178"/>
    <s v="Lurline"/>
    <s v="Fannin"/>
    <s v="lfanninou@tinypic.com"/>
    <s v="571-303-2509"/>
    <s v="63 Arizona Point"/>
    <s v="Fairfax"/>
    <s v="Virginia"/>
    <n v="22036"/>
    <s v="63 Arizona Point, Fairfax, Virginia 22036"/>
  </r>
  <r>
    <n v="2255"/>
    <x v="482"/>
    <n v="1016"/>
    <s v="EB516"/>
    <n v="3"/>
    <s v="EB"/>
    <s v="eBooks"/>
    <s v="RTF Drones"/>
    <n v="16.989999999999998"/>
    <n v="50.97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2256"/>
    <x v="482"/>
    <n v="938"/>
    <s v="DS301"/>
    <n v="2"/>
    <s v="DS"/>
    <s v="Drones"/>
    <s v="DA-SA702 Drone"/>
    <n v="399"/>
    <n v="798"/>
    <s v="Langsdon"/>
    <s v="Freschini"/>
    <s v="lfreschini59@histats.com"/>
    <s v="612-643-6385"/>
    <s v="51 Grover Trail"/>
    <s v="Minneapolis"/>
    <s v="Minnesota"/>
    <n v="55458"/>
    <s v="51 Grover Trail, Minneapolis, Minnesota 55458"/>
  </r>
  <r>
    <n v="2257"/>
    <x v="482"/>
    <n v="2113"/>
    <s v="RK607"/>
    <n v="6"/>
    <s v="RK"/>
    <s v="Robot Kits"/>
    <s v="BYOR-4005"/>
    <n v="245"/>
    <n v="1470"/>
    <s v="Madelena"/>
    <s v="Coom"/>
    <s v="mcoomlg@ocn.ne.jp"/>
    <s v="561-448-3345"/>
    <s v="6938 Westridge Drive"/>
    <s v="West Palm Beach"/>
    <s v="Florida"/>
    <n v="33416"/>
    <s v="6938 Westridge Drive, West Palm Beach, Florida 33416"/>
  </r>
  <r>
    <n v="2258"/>
    <x v="483"/>
    <n v="1809"/>
    <s v="TV813"/>
    <n v="3"/>
    <s v="TV"/>
    <s v="Training Videos"/>
    <s v="Virtual Reality Basics"/>
    <n v="29.99"/>
    <n v="89.97"/>
    <s v="Saundra"/>
    <s v="Ambler"/>
    <s v="samblerrf@dagondesign.com"/>
    <s v="412-676-9574"/>
    <s v="82926 Russell Trail"/>
    <s v="Pittsburgh"/>
    <s v="Pennsylvania"/>
    <n v="15220"/>
    <s v="82926 Russell Trail, Pittsburgh, Pennsylvania 15220"/>
  </r>
  <r>
    <n v="2259"/>
    <x v="483"/>
    <n v="1011"/>
    <s v="EB520"/>
    <n v="1"/>
    <s v="EB"/>
    <s v="eBooks"/>
    <s v="Understanding Arduino"/>
    <n v="17.5"/>
    <n v="17.5"/>
    <s v="Tilda"/>
    <s v="Pistol"/>
    <s v="tpistol34@mashable.com"/>
    <s v="570-930-2196"/>
    <s v="69198 Cascade Way"/>
    <s v="Scranton"/>
    <s v="Pennsylvania"/>
    <n v="18514"/>
    <s v="69198 Cascade Way, Scranton, Pennsylvania 18514"/>
  </r>
  <r>
    <n v="2260"/>
    <x v="483"/>
    <n v="882"/>
    <s v="EB506"/>
    <n v="6"/>
    <s v="EB"/>
    <s v="eBooks"/>
    <s v="Delta Robots"/>
    <n v="16.989999999999998"/>
    <n v="101.94"/>
    <s v="Bartholemy"/>
    <s v="Dunseath"/>
    <s v="bdunseathai@cisco.com"/>
    <s v="972-931-0516"/>
    <s v="42206 1st Junction"/>
    <s v="Dallas"/>
    <s v="Texas"/>
    <n v="75241"/>
    <s v="42206 1st Junction, Dallas, Texas 75241"/>
  </r>
  <r>
    <n v="2261"/>
    <x v="483"/>
    <n v="1752"/>
    <s v="TV806"/>
    <n v="4"/>
    <s v="TV"/>
    <s v="Training Videos"/>
    <s v="Mapping with Drones"/>
    <n v="49"/>
    <n v="196"/>
    <s v="Eada"/>
    <s v="Andrejevic"/>
    <s v="eandrejevic2i@people.com.cn"/>
    <s v="205-702-0359"/>
    <s v="548 Dawn Circle"/>
    <s v="Birmingham"/>
    <s v="Alabama"/>
    <n v="35295"/>
    <s v="548 Dawn Circle, Birmingham, Alabama 35295"/>
  </r>
  <r>
    <n v="2262"/>
    <x v="483"/>
    <n v="1536"/>
    <s v="BP108"/>
    <n v="5"/>
    <s v="BP"/>
    <s v="Blueprints"/>
    <s v="Panda Robot Blueprint"/>
    <n v="7.99"/>
    <n v="39.950000000000003"/>
    <s v="Brandie"/>
    <s v="Wooff"/>
    <s v="bwooffr4@printfriendly.com"/>
    <s v="304-187-0585"/>
    <s v="34 Talmadge Parkway"/>
    <s v="Charleston"/>
    <s v="West Virginia"/>
    <n v="25336"/>
    <s v="34 Talmadge Parkway, Charleston, West Virginia 25336"/>
  </r>
  <r>
    <n v="2263"/>
    <x v="483"/>
    <n v="668"/>
    <s v="EB508"/>
    <n v="4"/>
    <s v="EB"/>
    <s v="eBooks"/>
    <s v="Fixed Wing Drones"/>
    <n v="15.5"/>
    <n v="62"/>
    <s v="Kristofer"/>
    <s v="Kneath"/>
    <s v="kkneathqp@spotify.com"/>
    <s v="210-137-0814"/>
    <s v="32303 Mitchell Crossing"/>
    <s v="San Antonio"/>
    <s v="Texas"/>
    <n v="78250"/>
    <s v="32303 Mitchell Crossing, San Antonio, Texas 78250"/>
  </r>
  <r>
    <n v="2264"/>
    <x v="483"/>
    <n v="136"/>
    <s v="EB521"/>
    <n v="5"/>
    <s v="EB"/>
    <s v="eBooks"/>
    <s v="Understanding Artificial Intelligence"/>
    <n v="19.5"/>
    <n v="97.5"/>
    <s v="Jessalin"/>
    <s v="Bestwerthick"/>
    <s v="jbestwerthick7n@sciencedaily.com"/>
    <s v="251-917-5882"/>
    <s v="771 Carpenter Pass"/>
    <s v="Mobile"/>
    <s v="Alabama"/>
    <n v="36616"/>
    <s v="771 Carpenter Pass, Mobile, Alabama 36616"/>
  </r>
  <r>
    <n v="2265"/>
    <x v="483"/>
    <n v="1941"/>
    <s v="TV811"/>
    <n v="4"/>
    <s v="TV"/>
    <s v="Training Videos"/>
    <s v="Understanding Drone Regulations"/>
    <n v="27.5"/>
    <n v="110"/>
    <s v="Hetti"/>
    <s v="Capponer"/>
    <s v="hcapponer8k@deviantart.com"/>
    <s v="213-437-5475"/>
    <s v="64 Harper Avenue"/>
    <s v="Los Angeles"/>
    <s v="California"/>
    <n v="90055"/>
    <s v="64 Harper Avenue, Los Angeles, California 90055"/>
  </r>
  <r>
    <n v="2266"/>
    <x v="484"/>
    <n v="72"/>
    <s v="TV812"/>
    <n v="2"/>
    <s v="TV"/>
    <s v="Training Videos"/>
    <s v="Understanding Raspberry PI"/>
    <n v="28.99"/>
    <n v="57.98"/>
    <s v="Morgan"/>
    <s v="Manske"/>
    <s v="mmanske7c@amazonaws.com"/>
    <s v="508-205-2127"/>
    <s v="265 Surrey Park"/>
    <s v="Brockton"/>
    <s v="Massachusetts"/>
    <n v="2305"/>
    <s v="265 Surrey Park, Brockton, Massachusetts 2305"/>
  </r>
  <r>
    <n v="2267"/>
    <x v="484"/>
    <n v="334"/>
    <s v="RK605"/>
    <n v="5"/>
    <s v="RK"/>
    <s v="Robot Kits"/>
    <s v="BYOR-3000"/>
    <n v="214"/>
    <n v="1070"/>
    <s v="Flinn"/>
    <s v="Neate"/>
    <s v="fneate3a@tinyurl.com"/>
    <s v="805-138-3674"/>
    <s v="75 Schurz Way"/>
    <s v="Bakersfield"/>
    <s v="California"/>
    <n v="93305"/>
    <s v="75 Schurz Way, Bakersfield, California 93305"/>
  </r>
  <r>
    <n v="2268"/>
    <x v="484"/>
    <n v="1961"/>
    <s v="TV803"/>
    <n v="4"/>
    <s v="TV"/>
    <s v="Training Videos"/>
    <s v="Cloud Computing"/>
    <n v="29.99"/>
    <n v="119.96"/>
    <s v="Beret"/>
    <s v="Sheerin"/>
    <s v="bsheerinu@php.net"/>
    <s v="805-933-1947"/>
    <s v="77890 Gina Terrace"/>
    <s v="San Luis Obispo"/>
    <s v="California"/>
    <n v="93407"/>
    <s v="77890 Gina Terrace, San Luis Obispo, California 93407"/>
  </r>
  <r>
    <n v="2269"/>
    <x v="484"/>
    <n v="764"/>
    <s v="EB514"/>
    <n v="4"/>
    <s v="EB"/>
    <s v="eBooks"/>
    <s v="Polar Robots"/>
    <n v="23.99"/>
    <n v="95.96"/>
    <s v="Dedie"/>
    <s v="Pabelik"/>
    <s v="dpabelik52@lulu.com"/>
    <s v="904-830-0378"/>
    <s v="95 Harbort Lane"/>
    <s v="Jacksonville"/>
    <s v="Florida"/>
    <n v="32230"/>
    <s v="95 Harbort Lane, Jacksonville, Florida 32230"/>
  </r>
  <r>
    <n v="2270"/>
    <x v="484"/>
    <n v="1471"/>
    <s v="RS704"/>
    <n v="3"/>
    <s v="RS"/>
    <s v="Robots"/>
    <s v="RLK-9920 Robot"/>
    <n v="699"/>
    <n v="2097"/>
    <s v="Eva"/>
    <s v="Goretti"/>
    <s v="egorettilc@spiegel.de"/>
    <s v="203-613-5469"/>
    <s v="716 Northfield Junction"/>
    <s v="Fairfield"/>
    <s v="Connecticut"/>
    <n v="6825"/>
    <s v="716 Northfield Junction, Fairfield, Connecticut 6825"/>
  </r>
  <r>
    <n v="2271"/>
    <x v="484"/>
    <n v="1712"/>
    <s v="DS301"/>
    <n v="3"/>
    <s v="DS"/>
    <s v="Drones"/>
    <s v="DA-SA702 Drone"/>
    <n v="399"/>
    <n v="1197"/>
    <s v="Nolly"/>
    <s v="Kippax"/>
    <s v="nkippax2j@auda.org.au"/>
    <s v="703-238-7693"/>
    <s v="217 Washington Way"/>
    <s v="Washington"/>
    <s v="District of Columbia"/>
    <n v="20016"/>
    <s v="217 Washington Way, Washington, District of Columbia 20016"/>
  </r>
  <r>
    <n v="2272"/>
    <x v="485"/>
    <n v="1698"/>
    <s v="EB512"/>
    <n v="4"/>
    <s v="EB"/>
    <s v="eBooks"/>
    <s v="Multi Rotor Drones"/>
    <n v="24.95"/>
    <n v="99.8"/>
    <s v="Gardener"/>
    <s v="Tolomio"/>
    <s v="gtolomioo@ebay.co.uk"/>
    <s v="859-948-2340"/>
    <s v="10650 Sundown Court"/>
    <s v="Lexington"/>
    <s v="Kentucky"/>
    <n v="40586"/>
    <s v="10650 Sundown Court, Lexington, Kentucky 40586"/>
  </r>
  <r>
    <n v="2273"/>
    <x v="485"/>
    <n v="1417"/>
    <s v="RS702"/>
    <n v="4"/>
    <s v="RS"/>
    <s v="Robots"/>
    <s v="MICR-23K Robot"/>
    <n v="899"/>
    <n v="3596"/>
    <s v="Upton"/>
    <s v="Brighouse"/>
    <s v="ubrighouse5w@elegantthemes.com"/>
    <s v="212-778-2595"/>
    <s v="64458 Sycamore Trail"/>
    <s v="New York City"/>
    <s v="New York"/>
    <n v="10160"/>
    <s v="64458 Sycamore Trail, New York City, New York 10160"/>
  </r>
  <r>
    <n v="2274"/>
    <x v="485"/>
    <n v="119"/>
    <s v="RS706"/>
    <n v="4"/>
    <s v="RS"/>
    <s v="Robots"/>
    <s v="RWW-75 Robot"/>
    <n v="883"/>
    <n v="3532"/>
    <s v="Haleigh"/>
    <s v="Coulter"/>
    <s v="hcoultercx@sciencedaily.com"/>
    <s v="310-670-0381"/>
    <s v="48951 Nancy Junction"/>
    <s v="Inglewood"/>
    <s v="California"/>
    <n v="90305"/>
    <s v="48951 Nancy Junction, Inglewood, California 90305"/>
  </r>
  <r>
    <n v="2275"/>
    <x v="485"/>
    <n v="1124"/>
    <s v="EB514"/>
    <n v="3"/>
    <s v="EB"/>
    <s v="eBooks"/>
    <s v="Polar Robots"/>
    <n v="23.99"/>
    <n v="71.97"/>
    <s v="Eldridge"/>
    <s v="O' Molan"/>
    <s v="eo79@wikimedia.org"/>
    <s v="941-894-8851"/>
    <s v="67 Russell Road"/>
    <s v="North Port"/>
    <s v="Florida"/>
    <n v="34290"/>
    <s v="67 Russell Road, North Port, Florida 34290"/>
  </r>
  <r>
    <n v="2276"/>
    <x v="485"/>
    <n v="46"/>
    <s v="RK605"/>
    <n v="5"/>
    <s v="RK"/>
    <s v="Robot Kits"/>
    <s v="BYOR-3000"/>
    <n v="214"/>
    <n v="1070"/>
    <s v="Dill"/>
    <s v="Gyrgorcewicx"/>
    <s v="dgyrgorcewicx5@1und1.de"/>
    <s v="918-471-3145"/>
    <s v="771 Corry Court"/>
    <s v="Tulsa"/>
    <s v="Oklahoma"/>
    <n v="74116"/>
    <s v="771 Corry Court, Tulsa, Oklahoma 74116"/>
  </r>
  <r>
    <n v="2277"/>
    <x v="486"/>
    <n v="848"/>
    <s v="TV813"/>
    <n v="4"/>
    <s v="TV"/>
    <s v="Training Videos"/>
    <s v="Virtual Reality Basics"/>
    <n v="29.99"/>
    <n v="119.96"/>
    <s v="Carly"/>
    <s v="Neno"/>
    <s v="cnenolz@mediafire.com"/>
    <s v="630-944-0993"/>
    <s v="61016 Daystar Place"/>
    <s v="Aurora"/>
    <s v="Illinois"/>
    <n v="60505"/>
    <s v="61016 Daystar Place, Aurora, Illinois 60505"/>
  </r>
  <r>
    <n v="2278"/>
    <x v="486"/>
    <n v="339"/>
    <s v="DK206"/>
    <n v="3"/>
    <s v="DK"/>
    <s v="Drone Kits"/>
    <s v="BYOD-400"/>
    <n v="119"/>
    <n v="357"/>
    <s v="Chase"/>
    <s v="Watson"/>
    <s v="cwatsongg@jimdo.com"/>
    <s v="402-352-7679"/>
    <s v="12 Old Shore Pass"/>
    <s v="Omaha"/>
    <s v="Nebraska"/>
    <n v="68164"/>
    <s v="12 Old Shore Pass, Omaha, Nebraska 68164"/>
  </r>
  <r>
    <n v="2279"/>
    <x v="486"/>
    <n v="109"/>
    <s v="DS305"/>
    <n v="4"/>
    <s v="DS"/>
    <s v="Drones"/>
    <s v="DTI-84 Drone"/>
    <n v="455"/>
    <n v="1820"/>
    <s v="Maryl"/>
    <s v="Mathet"/>
    <s v="mmathetj1@cargocollective.com"/>
    <s v="704-292-9160"/>
    <s v="86184 Gerald Place"/>
    <s v="Charlotte"/>
    <s v="North Carolina"/>
    <n v="28289"/>
    <s v="86184 Gerald Place, Charlotte, North Carolina 28289"/>
  </r>
  <r>
    <n v="2280"/>
    <x v="486"/>
    <n v="1045"/>
    <s v="BP104"/>
    <n v="3"/>
    <s v="BP"/>
    <s v="Blueprints"/>
    <s v="Cat Robot Blueprint"/>
    <n v="4.99"/>
    <n v="14.97"/>
    <s v="Maisey"/>
    <s v="Coultas"/>
    <s v="mcoultas1v@npr.org"/>
    <s v="616-989-7793"/>
    <s v="32 Randy Court"/>
    <s v="Grand Rapids"/>
    <s v="Michigan"/>
    <n v="49518"/>
    <s v="32 Randy Court, Grand Rapids, Michigan 49518"/>
  </r>
  <r>
    <n v="2281"/>
    <x v="486"/>
    <n v="1565"/>
    <s v="TV801"/>
    <n v="5"/>
    <s v="TV"/>
    <s v="Training Videos"/>
    <s v="Aerial Security"/>
    <n v="36.99"/>
    <n v="184.95000000000002"/>
    <s v="Ward"/>
    <s v="Kilcullen"/>
    <s v="wkilcullenij@canalblog.com"/>
    <s v="717-434-5647"/>
    <s v="7324 Porter Center"/>
    <s v="Lancaster"/>
    <s v="Pennsylvania"/>
    <n v="17622"/>
    <s v="7324 Porter Center, Lancaster, Pennsylvania 17622"/>
  </r>
  <r>
    <n v="2282"/>
    <x v="486"/>
    <n v="1940"/>
    <s v="DS307"/>
    <n v="3"/>
    <s v="DS"/>
    <s v="Drones"/>
    <s v="MICR-564K Drone"/>
    <n v="499"/>
    <n v="1497"/>
    <s v="Toinette"/>
    <s v="Plitz"/>
    <s v="tplitzp3@constantcontact.com"/>
    <s v="508-932-3613"/>
    <s v="51 Forest Run Street"/>
    <s v="New Bedford"/>
    <s v="Massachusetts"/>
    <n v="2745"/>
    <s v="51 Forest Run Street, New Bedford, Massachusetts 2745"/>
  </r>
  <r>
    <n v="2283"/>
    <x v="486"/>
    <n v="545"/>
    <s v="TV801"/>
    <n v="3"/>
    <s v="TV"/>
    <s v="Training Videos"/>
    <s v="Aerial Security"/>
    <n v="36.99"/>
    <n v="110.97"/>
    <s v="Tessa"/>
    <s v="Charette"/>
    <s v="tcharette2c@google.com.br"/>
    <s v="330-632-5115"/>
    <s v="7289 Fuller Road"/>
    <s v="Akron"/>
    <s v="Ohio"/>
    <n v="44321"/>
    <s v="7289 Fuller Road, Akron, Ohio 44321"/>
  </r>
  <r>
    <n v="2284"/>
    <x v="486"/>
    <n v="837"/>
    <s v="RK604"/>
    <n v="2"/>
    <s v="RK"/>
    <s v="Robot Kits"/>
    <s v="BYOR-2640S"/>
    <n v="189"/>
    <n v="378"/>
    <s v="Sayres"/>
    <s v="McAlindon"/>
    <s v="smcalindonb8@state.tx.us"/>
    <s v="209-389-2651"/>
    <s v="160 Raven Point"/>
    <s v="Stockton"/>
    <s v="California"/>
    <n v="95298"/>
    <s v="160 Raven Point, Stockton, California 95298"/>
  </r>
  <r>
    <n v="2285"/>
    <x v="487"/>
    <n v="1023"/>
    <s v="TV812"/>
    <n v="5"/>
    <s v="TV"/>
    <s v="Training Videos"/>
    <s v="Understanding Raspberry PI"/>
    <n v="28.99"/>
    <n v="144.94999999999999"/>
    <s v="Doralyn"/>
    <s v="Candey"/>
    <s v="dcandey3b@cocolog-nifty.com"/>
    <s v="303-596-0127"/>
    <s v="3698 Walton Avenue"/>
    <s v="Denver"/>
    <s v="Colorado"/>
    <n v="80235"/>
    <s v="3698 Walton Avenue, Denver, Colorado 80235"/>
  </r>
  <r>
    <n v="2286"/>
    <x v="487"/>
    <n v="832"/>
    <s v="EB516"/>
    <n v="5"/>
    <s v="EB"/>
    <s v="eBooks"/>
    <s v="RTF Drones"/>
    <n v="16.989999999999998"/>
    <n v="84.949999999999989"/>
    <s v="Catlee"/>
    <s v="Royle"/>
    <s v="croylede@dot.gov"/>
    <s v="757-631-1417"/>
    <s v="36 Artisan Street"/>
    <s v="Virginia Beach"/>
    <s v="Virginia"/>
    <n v="23459"/>
    <s v="36 Artisan Street, Virginia Beach, Virginia 23459"/>
  </r>
  <r>
    <n v="2287"/>
    <x v="487"/>
    <n v="2021"/>
    <s v="EB507"/>
    <n v="5"/>
    <s v="EB"/>
    <s v="eBooks"/>
    <s v="Drone Building Essentials"/>
    <n v="13.99"/>
    <n v="69.95"/>
    <s v="Ivor"/>
    <s v="McShirrie"/>
    <s v="imcshirrie2f@squidoo.com"/>
    <s v="501-544-7221"/>
    <s v="53 Iowa Street"/>
    <s v="Hot Springs National Park"/>
    <s v="Arkansas"/>
    <n v="71914"/>
    <s v="53 Iowa Street, Hot Springs National Park, Arkansas 71914"/>
  </r>
  <r>
    <n v="2288"/>
    <x v="488"/>
    <n v="1479"/>
    <s v="DK209"/>
    <n v="5"/>
    <s v="DK"/>
    <s v="Drone Kits"/>
    <s v="BYOD-550"/>
    <n v="179"/>
    <n v="895"/>
    <s v="Lilith"/>
    <s v="Hughes"/>
    <s v="lhughes8y@qq.com"/>
    <s v="602-833-7435"/>
    <s v="30 Surrey Trail"/>
    <s v="Phoenix"/>
    <s v="Arizona"/>
    <n v="85045"/>
    <s v="30 Surrey Trail, Phoenix, Arizona 85045"/>
  </r>
  <r>
    <n v="2289"/>
    <x v="488"/>
    <n v="1990"/>
    <s v="EB512"/>
    <n v="1"/>
    <s v="EB"/>
    <s v="eBooks"/>
    <s v="Multi Rotor Drones"/>
    <n v="24.95"/>
    <n v="24.95"/>
    <s v="Cloe"/>
    <s v="Earngy"/>
    <s v="cearngydt@cbsnews.com"/>
    <s v="281-238-6091"/>
    <s v="37 Northport Point"/>
    <s v="Houston"/>
    <s v="Texas"/>
    <n v="77020"/>
    <s v="37 Northport Point, Houston, Texas 77020"/>
  </r>
  <r>
    <n v="2290"/>
    <x v="488"/>
    <n v="993"/>
    <s v="EB521"/>
    <n v="4"/>
    <s v="EB"/>
    <s v="eBooks"/>
    <s v="Understanding Artificial Intelligence"/>
    <n v="19.5"/>
    <n v="78"/>
    <s v="Maje"/>
    <s v="Arens"/>
    <s v="marensn4@omniture.com"/>
    <s v="917-848-5638"/>
    <s v="2228 Sunnyside Street"/>
    <s v="Brooklyn"/>
    <s v="New York"/>
    <n v="11231"/>
    <s v="2228 Sunnyside Street, Brooklyn, New York 11231"/>
  </r>
  <r>
    <n v="2291"/>
    <x v="488"/>
    <n v="931"/>
    <s v="DK202"/>
    <n v="3"/>
    <s v="DK"/>
    <s v="Drone Kits"/>
    <s v="BYOD-200"/>
    <n v="58.95"/>
    <n v="176.85000000000002"/>
    <s v="Rodi"/>
    <s v="Barff"/>
    <s v="rbarfflh@oracle.com"/>
    <s v="936-886-7550"/>
    <s v="527 Cambridge Avenue"/>
    <s v="Houston"/>
    <s v="Texas"/>
    <n v="77090"/>
    <s v="527 Cambridge Avenue, Houston, Texas 77090"/>
  </r>
  <r>
    <n v="2292"/>
    <x v="488"/>
    <n v="1587"/>
    <s v="EB516"/>
    <n v="3"/>
    <s v="EB"/>
    <s v="eBooks"/>
    <s v="RTF Drones"/>
    <n v="16.989999999999998"/>
    <n v="50.97"/>
    <s v="Harland"/>
    <s v="Sparke"/>
    <s v="hsparkebr@odnoklassniki.ru"/>
    <s v="706-647-2647"/>
    <s v="93634 2nd Way"/>
    <s v="Augusta"/>
    <s v="Georgia"/>
    <n v="30911"/>
    <s v="93634 2nd Way, Augusta, Georgia 30911"/>
  </r>
  <r>
    <n v="2293"/>
    <x v="488"/>
    <n v="875"/>
    <s v="EB516"/>
    <n v="1"/>
    <s v="EB"/>
    <s v="eBooks"/>
    <s v="RTF Drones"/>
    <n v="16.989999999999998"/>
    <n v="16.989999999999998"/>
    <s v="Amy"/>
    <s v="Kelwaybamber"/>
    <s v="akelwaybamber47@pinterest.com"/>
    <s v="561-315-0102"/>
    <s v="2928 Acker Road"/>
    <s v="Boca Raton"/>
    <s v="Florida"/>
    <n v="33487"/>
    <s v="2928 Acker Road, Boca Raton, Florida 33487"/>
  </r>
  <r>
    <n v="2294"/>
    <x v="489"/>
    <n v="1054"/>
    <s v="BP101"/>
    <n v="3"/>
    <s v="BP"/>
    <s v="Blueprints"/>
    <s v="All Eyes Drone Blueprint"/>
    <n v="9.99"/>
    <n v="29.97"/>
    <s v="Ave"/>
    <s v="Coggeshall"/>
    <s v="acoggeshalloz@ucoz.com"/>
    <s v="850-425-0691"/>
    <s v="290 Warner Park"/>
    <s v="Tallahassee"/>
    <s v="Florida"/>
    <n v="32399"/>
    <s v="290 Warner Park, Tallahassee, Florida 32399"/>
  </r>
  <r>
    <n v="2295"/>
    <x v="489"/>
    <n v="1692"/>
    <s v="BP107"/>
    <n v="3"/>
    <s v="BP"/>
    <s v="Blueprints"/>
    <s v="Ladybug Robot Blueprint"/>
    <n v="12"/>
    <n v="36"/>
    <s v="Desmund"/>
    <s v="Grimditch"/>
    <s v="dgrimditch8i@prweb.com"/>
    <s v="917-500-4796"/>
    <s v="6870 Elgar Road"/>
    <s v="Bronx"/>
    <s v="New York"/>
    <n v="10474"/>
    <s v="6870 Elgar Road, Bronx, New York 10474"/>
  </r>
  <r>
    <n v="2296"/>
    <x v="489"/>
    <n v="1315"/>
    <s v="RK604"/>
    <n v="1"/>
    <s v="RK"/>
    <s v="Robot Kits"/>
    <s v="BYOR-2640S"/>
    <n v="189"/>
    <n v="189"/>
    <s v="Christian"/>
    <s v="Kluger"/>
    <s v="cklugerlg@sfgate.com"/>
    <s v="619-694-2511"/>
    <s v="90 Springview Alley"/>
    <s v="San Diego"/>
    <s v="California"/>
    <n v="92132"/>
    <s v="90 Springview Alley, San Diego, California 92132"/>
  </r>
  <r>
    <n v="2297"/>
    <x v="489"/>
    <n v="344"/>
    <s v="TV804"/>
    <n v="5"/>
    <s v="TV"/>
    <s v="Training Videos"/>
    <s v="Drone Video Techniques"/>
    <n v="37.99"/>
    <n v="189.95000000000002"/>
    <s v="Roselia"/>
    <s v="Cullip"/>
    <s v="rcullip99@hubpages.com"/>
    <s v="425-499-0693"/>
    <s v="39443 Shoshone Circle"/>
    <s v="Seattle"/>
    <s v="Washington"/>
    <n v="98115"/>
    <s v="39443 Shoshone Circle, Seattle, Washington 98115"/>
  </r>
  <r>
    <n v="2298"/>
    <x v="490"/>
    <n v="1061"/>
    <s v="EB504"/>
    <n v="5"/>
    <s v="EB"/>
    <s v="eBooks"/>
    <s v="Cartesian Robots"/>
    <n v="12.99"/>
    <n v="64.95"/>
    <s v="Bernita"/>
    <s v="Zahor"/>
    <s v="bzahor4t@exblog.jp"/>
    <s v="515-121-6982"/>
    <s v="5091 Hooker Circle"/>
    <s v="Des Moines"/>
    <s v="Iowa"/>
    <n v="50320"/>
    <s v="5091 Hooker Circle, Des Moines, Iowa 50320"/>
  </r>
  <r>
    <n v="2299"/>
    <x v="490"/>
    <n v="1275"/>
    <s v="BP104"/>
    <n v="3"/>
    <s v="BP"/>
    <s v="Blueprints"/>
    <s v="Cat Robot Blueprint"/>
    <n v="4.99"/>
    <n v="14.97"/>
    <s v="Trudy"/>
    <s v="Plowman"/>
    <s v="tplowman7y@ucoz.com"/>
    <s v="704-404-6316"/>
    <s v="4764 Stuart Crossing"/>
    <s v="Gastonia"/>
    <s v="North Carolina"/>
    <n v="28055"/>
    <s v="4764 Stuart Crossing, Gastonia, North Carolina 28055"/>
  </r>
  <r>
    <n v="2300"/>
    <x v="490"/>
    <n v="1658"/>
    <s v="EB514"/>
    <n v="4"/>
    <s v="EB"/>
    <s v="eBooks"/>
    <s v="Polar Robots"/>
    <n v="23.99"/>
    <n v="95.96"/>
    <s v="Orrin"/>
    <s v="Novotna"/>
    <s v="onovotnanl@wordpress.org"/>
    <s v="772-271-1443"/>
    <s v="75 Thackeray Alley"/>
    <s v="Fort Pierce"/>
    <s v="Florida"/>
    <n v="34949"/>
    <s v="75 Thackeray Alley, Fort Pierce, Florida 34949"/>
  </r>
  <r>
    <n v="2301"/>
    <x v="491"/>
    <n v="1389"/>
    <s v="EB502"/>
    <n v="4"/>
    <s v="EB"/>
    <s v="eBooks"/>
    <s v="Building Your First Robot"/>
    <n v="24.95"/>
    <n v="99.8"/>
    <s v="Skipper"/>
    <s v="Bolger"/>
    <s v="sbolgerfn@epa.gov"/>
    <s v="916-234-8482"/>
    <s v="51919 Brown Plaza"/>
    <s v="Sacramento"/>
    <s v="California"/>
    <n v="94230"/>
    <s v="51919 Brown Plaza, Sacramento, California 94230"/>
  </r>
  <r>
    <n v="2302"/>
    <x v="491"/>
    <n v="49"/>
    <s v="DK207"/>
    <n v="2"/>
    <s v="DK"/>
    <s v="Drone Kits"/>
    <s v="BYOD-400S"/>
    <n v="129.94999999999999"/>
    <n v="259.89999999999998"/>
    <s v="Renelle"/>
    <s v="Frangello"/>
    <s v="rfrangello6l@icio.us"/>
    <s v="216-418-5486"/>
    <s v="28442 Florence Lane"/>
    <s v="Cleveland"/>
    <s v="Ohio"/>
    <n v="44191"/>
    <s v="28442 Florence Lane, Cleveland, Ohio 44191"/>
  </r>
  <r>
    <n v="2303"/>
    <x v="492"/>
    <n v="2012"/>
    <s v="TV809"/>
    <n v="3"/>
    <s v="TV"/>
    <s v="Training Videos"/>
    <s v="Understanding 3D Printing"/>
    <n v="42.99"/>
    <n v="128.97"/>
    <s v="Rycca"/>
    <s v="Sunshine"/>
    <s v="rsunshineln@cdc.gov"/>
    <s v="949-702-6599"/>
    <s v="14 Gerald Center"/>
    <s v="Orange"/>
    <s v="California"/>
    <n v="92867"/>
    <s v="14 Gerald Center, Orange, California 92867"/>
  </r>
  <r>
    <n v="2304"/>
    <x v="492"/>
    <n v="399"/>
    <s v="DK206"/>
    <n v="3"/>
    <s v="DK"/>
    <s v="Drone Kits"/>
    <s v="BYOD-400"/>
    <n v="119"/>
    <n v="357"/>
    <s v="Johanna"/>
    <s v="Massei"/>
    <s v="jmasseic9@google.it"/>
    <s v="203-690-4235"/>
    <s v="532 Dottie Parkway"/>
    <s v="Waterbury"/>
    <s v="Connecticut"/>
    <n v="6721"/>
    <s v="532 Dottie Parkway, Waterbury, Connecticut 6721"/>
  </r>
  <r>
    <n v="2305"/>
    <x v="492"/>
    <n v="273"/>
    <s v="EB508"/>
    <n v="1"/>
    <s v="EB"/>
    <s v="eBooks"/>
    <s v="Fixed Wing Drones"/>
    <n v="15.5"/>
    <n v="15.5"/>
    <s v="Olav"/>
    <s v="Wisbey"/>
    <s v="owisbeyr9@microsoft.com"/>
    <s v="309-910-6377"/>
    <s v="32 Anniversary Alley"/>
    <s v="Carol Stream"/>
    <s v="Illinois"/>
    <n v="60158"/>
    <s v="32 Anniversary Alley, Carol Stream, Illinois 60158"/>
  </r>
  <r>
    <n v="2306"/>
    <x v="492"/>
    <n v="1032"/>
    <s v="BP109"/>
    <n v="2"/>
    <s v="BP"/>
    <s v="Blueprints"/>
    <s v="QuadroCopter Blueprint"/>
    <n v="10.99"/>
    <n v="21.98"/>
    <s v="Stacy"/>
    <s v="Duxbury"/>
    <s v="sduxbury2c@dell.com"/>
    <s v="405-718-3365"/>
    <s v="25 Forest Dale Circle"/>
    <s v="Oklahoma City"/>
    <s v="Oklahoma"/>
    <n v="73197"/>
    <s v="25 Forest Dale Circle, Oklahoma City, Oklahoma 73197"/>
  </r>
  <r>
    <n v="2307"/>
    <x v="492"/>
    <n v="1897"/>
    <s v="EB502"/>
    <n v="2"/>
    <s v="EB"/>
    <s v="eBooks"/>
    <s v="Building Your First Robot"/>
    <n v="24.95"/>
    <n v="49.9"/>
    <s v="Cozmo"/>
    <s v="Assur"/>
    <s v="cassurcz@cmu.edu"/>
    <s v="510-577-5348"/>
    <s v="4512 Eagan Junction"/>
    <s v="Berkeley"/>
    <s v="California"/>
    <n v="94712"/>
    <s v="4512 Eagan Junction, Berkeley, California 94712"/>
  </r>
  <r>
    <n v="2308"/>
    <x v="492"/>
    <n v="2065"/>
    <s v="RS703"/>
    <n v="4"/>
    <s v="RS"/>
    <s v="Robots"/>
    <s v="RCB-889 Robot"/>
    <n v="549"/>
    <n v="2196"/>
    <s v="Geralda"/>
    <s v="Deas"/>
    <s v="gdeas6k@ustream.tv"/>
    <s v="916-470-1596"/>
    <s v="99447 Namekagon Road"/>
    <s v="Sacramento"/>
    <s v="California"/>
    <n v="94297"/>
    <s v="99447 Namekagon Road, Sacramento, California 94297"/>
  </r>
  <r>
    <n v="2309"/>
    <x v="492"/>
    <n v="138"/>
    <s v="EB519"/>
    <n v="3"/>
    <s v="EB"/>
    <s v="eBooks"/>
    <s v="Spherical Robots"/>
    <n v="16.75"/>
    <n v="50.25"/>
    <s v="Clement"/>
    <s v="Milvarnie"/>
    <s v="cmilvarnie24@forbes.com"/>
    <s v="201-793-5980"/>
    <s v="885 Pierstorff Trail"/>
    <s v="Newark"/>
    <s v="New Jersey"/>
    <n v="7112"/>
    <s v="885 Pierstorff Trail, Newark, New Jersey 7112"/>
  </r>
  <r>
    <n v="2310"/>
    <x v="492"/>
    <n v="2072"/>
    <s v="TV806"/>
    <n v="4"/>
    <s v="TV"/>
    <s v="Training Videos"/>
    <s v="Mapping with Drones"/>
    <n v="49"/>
    <n v="196"/>
    <s v="Mirelle"/>
    <s v="Abbatini"/>
    <s v="mabbatini71@state.gov"/>
    <s v="520-406-2310"/>
    <s v="275 Northport Hill"/>
    <s v="Tucson"/>
    <s v="Arizona"/>
    <n v="85754"/>
    <s v="275 Northport Hill, Tucson, Arizona 85754"/>
  </r>
  <r>
    <n v="2311"/>
    <x v="492"/>
    <n v="1929"/>
    <s v="BP109"/>
    <n v="3"/>
    <s v="BP"/>
    <s v="Blueprints"/>
    <s v="QuadroCopter Blueprint"/>
    <n v="10.99"/>
    <n v="32.97"/>
    <s v="Hermine"/>
    <s v="Fruin"/>
    <s v="hfruin38@constantcontact.com"/>
    <s v="336-558-4392"/>
    <s v="67176 Hovde Point"/>
    <s v="Winston Salem"/>
    <s v="North Carolina"/>
    <n v="27110"/>
    <s v="67176 Hovde Point, Winston Salem, North Carolina 27110"/>
  </r>
  <r>
    <n v="2312"/>
    <x v="493"/>
    <n v="1066"/>
    <s v="TV806"/>
    <n v="4"/>
    <s v="TV"/>
    <s v="Training Videos"/>
    <s v="Mapping with Drones"/>
    <n v="49"/>
    <n v="196"/>
    <s v="Minna"/>
    <s v="Arrigo"/>
    <s v="marrigoly@hibu.com"/>
    <s v="916-148-0676"/>
    <s v="167 Transport Alley"/>
    <s v="Sacramento"/>
    <s v="California"/>
    <n v="95813"/>
    <s v="167 Transport Alley, Sacramento, California 95813"/>
  </r>
  <r>
    <n v="2313"/>
    <x v="493"/>
    <n v="1357"/>
    <s v="RK604"/>
    <n v="4"/>
    <s v="RK"/>
    <s v="Robot Kits"/>
    <s v="BYOR-2640S"/>
    <n v="189"/>
    <n v="756"/>
    <s v="Elisha"/>
    <s v="Harmstone"/>
    <s v="eharmstone9d@unicef.org"/>
    <s v="979-496-6185"/>
    <s v="2871 Hansons Alley"/>
    <s v="College Station"/>
    <s v="Texas"/>
    <n v="77844"/>
    <s v="2871 Hansons Alley, College Station, Texas 77844"/>
  </r>
  <r>
    <n v="2314"/>
    <x v="493"/>
    <n v="910"/>
    <s v="EB503"/>
    <n v="6"/>
    <s v="EB"/>
    <s v="eBooks"/>
    <s v="Building Your Own Drone"/>
    <n v="24.99"/>
    <n v="149.94"/>
    <s v="Hyacinth"/>
    <s v="Slark"/>
    <s v="hslarkpp@csmonitor.com"/>
    <s v="313-270-5607"/>
    <s v="378 Mosinee Center"/>
    <s v="Detroit"/>
    <s v="Michigan"/>
    <n v="48217"/>
    <s v="378 Mosinee Center, Detroit, Michigan 48217"/>
  </r>
  <r>
    <n v="2315"/>
    <x v="493"/>
    <n v="1141"/>
    <s v="RK607"/>
    <n v="4"/>
    <s v="RK"/>
    <s v="Robot Kits"/>
    <s v="BYOR-4005"/>
    <n v="245"/>
    <n v="980"/>
    <s v="Rivi"/>
    <s v="Mikalski"/>
    <s v="rmikalski4q@joomla.org"/>
    <s v="217-671-8599"/>
    <s v="73911 Charing Cross Road"/>
    <s v="Springfield"/>
    <s v="Illinois"/>
    <n v="62764"/>
    <s v="73911 Charing Cross Road, Springfield, Illinois 62764"/>
  </r>
  <r>
    <n v="2316"/>
    <x v="494"/>
    <n v="747"/>
    <s v="DK204"/>
    <n v="5"/>
    <s v="DK"/>
    <s v="Drone Kits"/>
    <s v="BYOD-300"/>
    <n v="89"/>
    <n v="445"/>
    <s v="Shaw"/>
    <s v="Cawston"/>
    <s v="scawstoni0@imgur.com"/>
    <s v="626-739-5894"/>
    <s v="18809 Montana Circle"/>
    <s v="Pasadena"/>
    <s v="California"/>
    <n v="91117"/>
    <s v="18809 Montana Circle, Pasadena, California 91117"/>
  </r>
  <r>
    <n v="2317"/>
    <x v="494"/>
    <n v="461"/>
    <s v="BP102"/>
    <n v="4"/>
    <s v="BP"/>
    <s v="Blueprints"/>
    <s v="Bsquare Robot Blueprint"/>
    <n v="8.99"/>
    <n v="35.96"/>
    <s v="Gratia"/>
    <s v="Sowle"/>
    <s v="gsowlef9@pinterest.com"/>
    <s v="812-921-1328"/>
    <s v="718 Canary Pass"/>
    <s v="Evansville"/>
    <s v="Indiana"/>
    <n v="47705"/>
    <s v="718 Canary Pass, Evansville, Indiana 47705"/>
  </r>
  <r>
    <n v="2318"/>
    <x v="495"/>
    <n v="941"/>
    <s v="TV810"/>
    <n v="6"/>
    <s v="TV"/>
    <s v="Training Videos"/>
    <s v="Understanding Automation"/>
    <n v="44.95"/>
    <n v="269.70000000000005"/>
    <s v="Geri"/>
    <s v="Haddock"/>
    <s v="ghaddock54@live.com"/>
    <s v="501-406-6693"/>
    <s v="1842 Gale Place"/>
    <s v="North Little Rock"/>
    <s v="Arkansas"/>
    <n v="72199"/>
    <s v="1842 Gale Place, North Little Rock, Arkansas 72199"/>
  </r>
  <r>
    <n v="2319"/>
    <x v="495"/>
    <n v="1306"/>
    <s v="DS302"/>
    <n v="3"/>
    <s v="DS"/>
    <s v="Drones"/>
    <s v="DC-304 Drone"/>
    <n v="395"/>
    <n v="1185"/>
    <s v="Daryl"/>
    <s v="Wimbury"/>
    <s v="dwimburya7@nationalgeographic.com"/>
    <s v="860-145-2971"/>
    <s v="225 Ridge Oak Pass"/>
    <s v="Hartford"/>
    <s v="Connecticut"/>
    <n v="6145"/>
    <s v="225 Ridge Oak Pass, Hartford, Connecticut 6145"/>
  </r>
  <r>
    <n v="2320"/>
    <x v="495"/>
    <n v="634"/>
    <s v="DK203"/>
    <n v="2"/>
    <s v="DK"/>
    <s v="Drone Kits"/>
    <s v="BYOD-220"/>
    <n v="69"/>
    <n v="138"/>
    <s v="Ange"/>
    <s v="Kieran"/>
    <s v="akieranps@naver.com"/>
    <s v="205-324-9179"/>
    <s v="696 Graceland Lane"/>
    <s v="Birmingham"/>
    <s v="Alabama"/>
    <n v="35295"/>
    <s v="696 Graceland Lane, Birmingham, Alabama 35295"/>
  </r>
  <r>
    <n v="2321"/>
    <x v="495"/>
    <n v="829"/>
    <s v="EB520"/>
    <n v="3"/>
    <s v="EB"/>
    <s v="eBooks"/>
    <s v="Understanding Arduino"/>
    <n v="17.5"/>
    <n v="52.5"/>
    <s v="Addy"/>
    <s v="Toohey"/>
    <s v="atooheyid@ucsd.edu"/>
    <s v="410-479-0981"/>
    <s v="21932 Michigan Trail"/>
    <s v="Baltimore"/>
    <s v="Maryland"/>
    <n v="21211"/>
    <s v="21932 Michigan Trail, Baltimore, Maryland 21211"/>
  </r>
  <r>
    <n v="2322"/>
    <x v="495"/>
    <n v="1501"/>
    <s v="EB514"/>
    <n v="4"/>
    <s v="EB"/>
    <s v="eBooks"/>
    <s v="Polar Robots"/>
    <n v="23.99"/>
    <n v="95.96"/>
    <s v="Yuri"/>
    <s v="Dudley"/>
    <s v="ydudley9o@salon.com"/>
    <s v="202-813-4251"/>
    <s v="45 Susan Place"/>
    <s v="Washington"/>
    <s v="District of Columbia"/>
    <n v="20268"/>
    <s v="45 Susan Place, Washington, District of Columbia 20268"/>
  </r>
  <r>
    <n v="2323"/>
    <x v="495"/>
    <n v="571"/>
    <s v="EB516"/>
    <n v="1"/>
    <s v="EB"/>
    <s v="eBooks"/>
    <s v="RTF Drones"/>
    <n v="16.989999999999998"/>
    <n v="16.989999999999998"/>
    <s v="Zonnya"/>
    <s v="Machon"/>
    <s v="zmachoncf@rediff.com"/>
    <s v="501-347-8560"/>
    <s v="3475 Sycamore Street"/>
    <s v="Hot Springs National Park"/>
    <s v="Arkansas"/>
    <n v="71914"/>
    <s v="3475 Sycamore Street, Hot Springs National Park, Arkansas 71914"/>
  </r>
  <r>
    <n v="2324"/>
    <x v="496"/>
    <n v="1778"/>
    <s v="EB508"/>
    <n v="4"/>
    <s v="EB"/>
    <s v="eBooks"/>
    <s v="Fixed Wing Drones"/>
    <n v="15.5"/>
    <n v="62"/>
    <s v="Tabby"/>
    <s v="O'Criane"/>
    <s v="tocriane96@flavors.me"/>
    <s v="501-287-4304"/>
    <s v="481 Mitchell Circle"/>
    <s v="Little Rock"/>
    <s v="Arkansas"/>
    <n v="72209"/>
    <s v="481 Mitchell Circle, Little Rock, Arkansas 72209"/>
  </r>
  <r>
    <n v="2325"/>
    <x v="496"/>
    <n v="420"/>
    <s v="TV801"/>
    <n v="2"/>
    <s v="TV"/>
    <s v="Training Videos"/>
    <s v="Aerial Security"/>
    <n v="36.99"/>
    <n v="73.98"/>
    <s v="Brigham"/>
    <s v="Kemet"/>
    <s v="bkemet2w@nbcnews.com"/>
    <s v="312-524-4519"/>
    <s v="436 Pawling Parkway"/>
    <s v="Chicago"/>
    <s v="Illinois"/>
    <n v="60609"/>
    <s v="436 Pawling Parkway, Chicago, Illinois 60609"/>
  </r>
  <r>
    <n v="2326"/>
    <x v="496"/>
    <n v="449"/>
    <s v="TV812"/>
    <n v="4"/>
    <s v="TV"/>
    <s v="Training Videos"/>
    <s v="Understanding Raspberry PI"/>
    <n v="28.99"/>
    <n v="115.96"/>
    <s v="Chaim"/>
    <s v="Artist"/>
    <s v="cartist90@theatlantic.com"/>
    <s v="573-707-8734"/>
    <s v="393 Melrose Center"/>
    <s v="Columbia"/>
    <s v="Missouri"/>
    <n v="65211"/>
    <s v="393 Melrose Center, Columbia, Missouri 65211"/>
  </r>
  <r>
    <n v="2327"/>
    <x v="496"/>
    <n v="1304"/>
    <s v="DS301"/>
    <n v="5"/>
    <s v="DS"/>
    <s v="Drones"/>
    <s v="DA-SA702 Drone"/>
    <n v="399"/>
    <n v="1995"/>
    <s v="Una"/>
    <s v="Crosier"/>
    <s v="ucrosier1e@go.com"/>
    <s v="213-391-3212"/>
    <s v="30504 Doe Crossing Drive"/>
    <s v="Los Angeles"/>
    <s v="California"/>
    <n v="90189"/>
    <s v="30504 Doe Crossing Drive, Los Angeles, California 90189"/>
  </r>
  <r>
    <n v="2328"/>
    <x v="496"/>
    <n v="74"/>
    <s v="BP101"/>
    <n v="6"/>
    <s v="BP"/>
    <s v="Blueprints"/>
    <s v="All Eyes Drone Blueprint"/>
    <n v="9.99"/>
    <n v="59.94"/>
    <s v="Jobyna"/>
    <s v="Jordan"/>
    <s v="jjordanne@prweb.com"/>
    <s v="321-258-4425"/>
    <s v="8618 Starling Street"/>
    <s v="Melbourne"/>
    <s v="Florida"/>
    <n v="32941"/>
    <s v="8618 Starling Street, Melbourne, Florida 32941"/>
  </r>
  <r>
    <n v="2329"/>
    <x v="496"/>
    <n v="1633"/>
    <s v="RK606"/>
    <n v="5"/>
    <s v="RK"/>
    <s v="Robot Kits"/>
    <s v="BYOR-3535"/>
    <n v="225"/>
    <n v="1125"/>
    <s v="Crosby"/>
    <s v="Cowland"/>
    <s v="ccowlando4@mediafire.com"/>
    <s v="623-752-7927"/>
    <s v="37044 Tony Avenue"/>
    <s v="Scottsdale"/>
    <s v="Arizona"/>
    <n v="85260"/>
    <s v="37044 Tony Avenue, Scottsdale, Arizona 85260"/>
  </r>
  <r>
    <n v="2330"/>
    <x v="496"/>
    <n v="382"/>
    <s v="BP107"/>
    <n v="4"/>
    <s v="BP"/>
    <s v="Blueprints"/>
    <s v="Ladybug Robot Blueprint"/>
    <n v="12"/>
    <n v="48"/>
    <s v="Vivian"/>
    <s v="Andretti"/>
    <s v="vandrettiro@exblog.jp"/>
    <s v="610-899-2734"/>
    <s v="869 Mariners Cove Park"/>
    <s v="Reading"/>
    <s v="Pennsylvania"/>
    <n v="19605"/>
    <s v="869 Mariners Cove Park, Reading, Pennsylvania 19605"/>
  </r>
  <r>
    <n v="2331"/>
    <x v="497"/>
    <n v="1902"/>
    <s v="EB507"/>
    <n v="4"/>
    <s v="EB"/>
    <s v="eBooks"/>
    <s v="Drone Building Essentials"/>
    <n v="13.99"/>
    <n v="55.96"/>
    <s v="Corey"/>
    <s v="McIlwreath"/>
    <s v="cmcilwreathl2@youku.com"/>
    <s v="801-797-4369"/>
    <s v="884 Warner Lane"/>
    <s v="Salt Lake City"/>
    <s v="Utah"/>
    <n v="84120"/>
    <s v="884 Warner Lane, Salt Lake City, Utah 84120"/>
  </r>
  <r>
    <n v="2332"/>
    <x v="497"/>
    <n v="1472"/>
    <s v="TV811"/>
    <n v="4"/>
    <s v="TV"/>
    <s v="Training Videos"/>
    <s v="Understanding Drone Regulations"/>
    <n v="27.5"/>
    <n v="110"/>
    <s v="Ira"/>
    <s v="Hale"/>
    <s v="ihalei4@nifty.com"/>
    <s v="813-433-9503"/>
    <s v="55574 Monument Street"/>
    <s v="Tampa"/>
    <s v="Florida"/>
    <n v="33673"/>
    <s v="55574 Monument Street, Tampa, Florida 33673"/>
  </r>
  <r>
    <n v="2333"/>
    <x v="497"/>
    <n v="1087"/>
    <s v="RS705"/>
    <n v="3"/>
    <s v="RS"/>
    <s v="Robots"/>
    <s v="RQTE-554 Robot"/>
    <n v="684"/>
    <n v="2052"/>
    <s v="Lenci"/>
    <s v="Tomovic"/>
    <s v="ltomovicpp@symantec.com"/>
    <s v="256-688-1784"/>
    <s v="41 Redwing Alley"/>
    <s v="Huntsville"/>
    <s v="Alabama"/>
    <n v="35815"/>
    <s v="41 Redwing Alley, Huntsville, Alabama 35815"/>
  </r>
  <r>
    <n v="2334"/>
    <x v="497"/>
    <n v="1628"/>
    <s v="TV807"/>
    <n v="3"/>
    <s v="TV"/>
    <s v="Training Videos"/>
    <s v="Open Source Code"/>
    <n v="32.950000000000003"/>
    <n v="98.850000000000009"/>
    <s v="Ellie"/>
    <s v="Worley"/>
    <s v="eworleyef@imdb.com"/>
    <s v="614-765-2730"/>
    <s v="613 Ludington Drive"/>
    <s v="Columbus"/>
    <s v="Ohio"/>
    <n v="43284"/>
    <s v="613 Ludington Drive, Columbus, Ohio 43284"/>
  </r>
  <r>
    <n v="2335"/>
    <x v="497"/>
    <n v="1063"/>
    <s v="EB513"/>
    <n v="1"/>
    <s v="EB"/>
    <s v="eBooks"/>
    <s v="Photograph Drones"/>
    <n v="14.99"/>
    <n v="14.99"/>
    <s v="Nancy"/>
    <s v="Le Conte"/>
    <s v="nle6u@nbcnews.com"/>
    <s v="316-233-4888"/>
    <s v="41286 Dexter Street"/>
    <s v="Wichita"/>
    <s v="Kansas"/>
    <n v="67230"/>
    <s v="41286 Dexter Street, Wichita, Kansas 67230"/>
  </r>
  <r>
    <n v="2336"/>
    <x v="498"/>
    <n v="221"/>
    <s v="RK604"/>
    <n v="5"/>
    <s v="RK"/>
    <s v="Robot Kits"/>
    <s v="BYOR-2640S"/>
    <n v="189"/>
    <n v="945"/>
    <s v="Sheena"/>
    <s v="Steuhlmeyer"/>
    <s v="ssteuhlmeyer35@vimeo.com"/>
    <s v="505-724-7051"/>
    <s v="967 Lunder Avenue"/>
    <s v="Albuquerque"/>
    <s v="New Mexico"/>
    <n v="87201"/>
    <s v="967 Lunder Avenue, Albuquerque, New Mexico 87201"/>
  </r>
  <r>
    <n v="2337"/>
    <x v="498"/>
    <n v="1363"/>
    <s v="EB504"/>
    <n v="4"/>
    <s v="EB"/>
    <s v="eBooks"/>
    <s v="Cartesian Robots"/>
    <n v="12.99"/>
    <n v="51.96"/>
    <s v="Minnnie"/>
    <s v="Wilbraham"/>
    <s v="mwilbrahame@cnn.com"/>
    <s v="510-387-5103"/>
    <s v="15 Montana Avenue"/>
    <s v="Oakland"/>
    <s v="California"/>
    <n v="94660"/>
    <s v="15 Montana Avenue, Oakland, California 94660"/>
  </r>
  <r>
    <n v="2338"/>
    <x v="498"/>
    <n v="1239"/>
    <s v="RS702"/>
    <n v="2"/>
    <s v="RS"/>
    <s v="Robots"/>
    <s v="MICR-23K Robot"/>
    <n v="899"/>
    <n v="1798"/>
    <s v="Jaquenetta"/>
    <s v="Matignon"/>
    <s v="jmatignon7o@dailymotion.com"/>
    <s v="915-970-9621"/>
    <s v="833 Birchwood Avenue"/>
    <s v="El Paso"/>
    <s v="Texas"/>
    <n v="79977"/>
    <s v="833 Birchwood Avenue, El Paso, Texas 79977"/>
  </r>
  <r>
    <n v="2339"/>
    <x v="498"/>
    <n v="1515"/>
    <s v="RS706"/>
    <n v="2"/>
    <s v="RS"/>
    <s v="Robots"/>
    <s v="RWW-75 Robot"/>
    <n v="883"/>
    <n v="1766"/>
    <s v="Halimeda"/>
    <s v="Lemmanbie"/>
    <s v="hlemmanbie20@canalblog.com"/>
    <s v="602-651-4490"/>
    <s v="216 Vidon Road"/>
    <s v="Phoenix"/>
    <s v="Arizona"/>
    <n v="85005"/>
    <s v="216 Vidon Road, Phoenix, Arizona 85005"/>
  </r>
  <r>
    <n v="2340"/>
    <x v="498"/>
    <n v="1044"/>
    <s v="TV802"/>
    <n v="5"/>
    <s v="TV"/>
    <s v="Training Videos"/>
    <s v="AI for Educators"/>
    <n v="49.95"/>
    <n v="249.75"/>
    <s v="Jeanelle"/>
    <s v="Rayhill"/>
    <s v="jrayhille0@chronoengine.com"/>
    <s v="225-874-3502"/>
    <s v="1506 Namekagon Circle"/>
    <s v="Baton Rouge"/>
    <s v="Louisiana"/>
    <n v="70826"/>
    <s v="1506 Namekagon Circle, Baton Rouge, Louisiana 70826"/>
  </r>
  <r>
    <n v="2341"/>
    <x v="498"/>
    <n v="1262"/>
    <s v="TV805"/>
    <n v="6"/>
    <s v="TV"/>
    <s v="Training Videos"/>
    <s v="Industrial 3D Printing"/>
    <n v="49"/>
    <n v="294"/>
    <s v="Murdoch"/>
    <s v="Panks"/>
    <s v="mpanksjd@live.com"/>
    <s v="203-293-9407"/>
    <s v="884 Hoard Crossing"/>
    <s v="New Haven"/>
    <s v="Connecticut"/>
    <n v="6520"/>
    <s v="884 Hoard Crossing, New Haven, Connecticut 6520"/>
  </r>
  <r>
    <n v="2342"/>
    <x v="499"/>
    <n v="731"/>
    <s v="EB504"/>
    <n v="3"/>
    <s v="EB"/>
    <s v="eBooks"/>
    <s v="Cartesian Robots"/>
    <n v="12.99"/>
    <n v="38.97"/>
    <s v="Tanney"/>
    <s v="Hawkswood"/>
    <s v="thawkswoodbp@prweb.com"/>
    <s v="916-817-3301"/>
    <s v="44465 Sunnyside Parkway"/>
    <s v="Sacramento"/>
    <s v="California"/>
    <n v="94273"/>
    <s v="44465 Sunnyside Parkway, Sacramento, California 94273"/>
  </r>
  <r>
    <n v="2343"/>
    <x v="499"/>
    <n v="2"/>
    <s v="TV811"/>
    <n v="5"/>
    <s v="TV"/>
    <s v="Training Videos"/>
    <s v="Understanding Drone Regulations"/>
    <n v="27.5"/>
    <n v="137.5"/>
    <s v="Bunny"/>
    <s v="Trevan"/>
    <s v="btrevanmj@wordpress.org"/>
    <s v="917-903-2827"/>
    <s v="52 Cascade Drive"/>
    <s v="Jamaica"/>
    <s v="New York"/>
    <n v="11436"/>
    <s v="52 Cascade Drive, Jamaica, New York 11436"/>
  </r>
  <r>
    <n v="2344"/>
    <x v="499"/>
    <n v="14"/>
    <s v="DS304"/>
    <n v="3"/>
    <s v="DS"/>
    <s v="Drones"/>
    <s v="DTE-QFN20 Drone"/>
    <n v="250"/>
    <n v="750"/>
    <s v="Jorgan"/>
    <s v="Gregh"/>
    <s v="jgreghik@quantcast.com"/>
    <s v="727-518-4607"/>
    <s v="65 Commercial Terrace"/>
    <s v="Tampa"/>
    <s v="Florida"/>
    <n v="33625"/>
    <s v="65 Commercial Terrace, Tampa, Florida 33625"/>
  </r>
  <r>
    <n v="2345"/>
    <x v="499"/>
    <n v="1632"/>
    <s v="TV804"/>
    <n v="3"/>
    <s v="TV"/>
    <s v="Training Videos"/>
    <s v="Drone Video Techniques"/>
    <n v="37.99"/>
    <n v="113.97"/>
    <s v="Marielle"/>
    <s v="Gasquoine"/>
    <s v="mgasquoinei8@yale.edu"/>
    <s v="281-283-3995"/>
    <s v="1967 Aberg Parkway"/>
    <s v="Spring"/>
    <s v="Texas"/>
    <n v="77386"/>
    <s v="1967 Aberg Parkway, Spring, Texas 77386"/>
  </r>
  <r>
    <n v="2346"/>
    <x v="499"/>
    <n v="1059"/>
    <s v="RS704"/>
    <n v="2"/>
    <s v="RS"/>
    <s v="Robots"/>
    <s v="RLK-9920 Robot"/>
    <n v="699"/>
    <n v="1398"/>
    <s v="Anjanette"/>
    <s v="Glendza"/>
    <s v="aglendzafn@istockphoto.com"/>
    <s v="619-749-4931"/>
    <s v="5407 Waxwing Point"/>
    <s v="San Diego"/>
    <s v="California"/>
    <n v="92191"/>
    <s v="5407 Waxwing Point, San Diego, California 92191"/>
  </r>
  <r>
    <n v="2347"/>
    <x v="499"/>
    <n v="497"/>
    <s v="EB521"/>
    <n v="5"/>
    <s v="EB"/>
    <s v="eBooks"/>
    <s v="Understanding Artificial Intelligence"/>
    <n v="19.5"/>
    <n v="97.5"/>
    <s v="Daron"/>
    <s v="McGrorty"/>
    <s v="dmcgrortyin@google.co.jp"/>
    <s v="908-904-6394"/>
    <s v="530 Lakewood Junction"/>
    <s v="Elizabeth"/>
    <s v="New Jersey"/>
    <n v="7208"/>
    <s v="530 Lakewood Junction, Elizabeth, New Jersey 7208"/>
  </r>
  <r>
    <n v="2348"/>
    <x v="499"/>
    <n v="809"/>
    <s v="EB509"/>
    <n v="4"/>
    <s v="EB"/>
    <s v="eBooks"/>
    <s v="GPS Drones"/>
    <n v="19.989999999999998"/>
    <n v="79.959999999999994"/>
    <s v="Alvan"/>
    <s v="Hawkslee"/>
    <s v="ahawksleea7@hubpages.com"/>
    <s v="937-191-5529"/>
    <s v="698 Farragut Avenue"/>
    <s v="Dayton"/>
    <s v="Ohio"/>
    <n v="45440"/>
    <s v="698 Farragut Avenue, Dayton, Ohio 45440"/>
  </r>
  <r>
    <n v="2349"/>
    <x v="500"/>
    <n v="688"/>
    <s v="DK204"/>
    <n v="2"/>
    <s v="DK"/>
    <s v="Drone Kits"/>
    <s v="BYOD-300"/>
    <n v="89"/>
    <n v="178"/>
    <s v="Birk"/>
    <s v="Foort"/>
    <s v="bfoortdl@vimeo.com"/>
    <s v="610-980-7330"/>
    <s v="577 Farwell Road"/>
    <s v="Philadelphia"/>
    <s v="Pennsylvania"/>
    <n v="19120"/>
    <s v="577 Farwell Road, Philadelphia, Pennsylvania 19120"/>
  </r>
  <r>
    <n v="2350"/>
    <x v="500"/>
    <n v="1107"/>
    <s v="DK204"/>
    <n v="2"/>
    <s v="DK"/>
    <s v="Drone Kits"/>
    <s v="BYOD-300"/>
    <n v="89"/>
    <n v="178"/>
    <s v="Daniela"/>
    <s v="Hallard"/>
    <s v="dhallard4v@admin.ch"/>
    <s v="434-917-4976"/>
    <s v="50917 Hintze Center"/>
    <s v="Lynchburg"/>
    <s v="Virginia"/>
    <n v="24515"/>
    <s v="50917 Hintze Center, Lynchburg, Virginia 24515"/>
  </r>
  <r>
    <n v="2351"/>
    <x v="500"/>
    <n v="2060"/>
    <s v="DS307"/>
    <n v="4"/>
    <s v="DS"/>
    <s v="Drones"/>
    <s v="MICR-564K Drone"/>
    <n v="499"/>
    <n v="1996"/>
    <s v="Daryle"/>
    <s v="Espinas"/>
    <s v="despinasqa@umich.edu"/>
    <s v="614-628-7676"/>
    <s v="698 Carioca Pass"/>
    <s v="Columbus"/>
    <s v="Ohio"/>
    <n v="43231"/>
    <s v="698 Carioca Pass, Columbus, Ohio 43231"/>
  </r>
  <r>
    <n v="2352"/>
    <x v="501"/>
    <n v="55"/>
    <s v="EB511"/>
    <n v="3"/>
    <s v="EB"/>
    <s v="eBooks"/>
    <s v="Helicopter Drones"/>
    <n v="20.95"/>
    <n v="62.849999999999994"/>
    <s v="Mala"/>
    <s v="Meneely"/>
    <s v="mmeneelyb@123-reg.co.uk"/>
    <s v="312-245-5292"/>
    <s v="7937 Pierstorff Pass"/>
    <s v="Chicago"/>
    <s v="Illinois"/>
    <n v="60681"/>
    <s v="7937 Pierstorff Pass, Chicago, Illinois 60681"/>
  </r>
  <r>
    <n v="2353"/>
    <x v="501"/>
    <n v="722"/>
    <s v="EB503"/>
    <n v="3"/>
    <s v="EB"/>
    <s v="eBooks"/>
    <s v="Building Your Own Drone"/>
    <n v="24.99"/>
    <n v="74.97"/>
    <s v="Alta"/>
    <s v="Shakesby"/>
    <s v="ashakesbycp@forbes.com"/>
    <s v="816-958-1524"/>
    <s v="276 Muir Place"/>
    <s v="Kansas City"/>
    <s v="Missouri"/>
    <n v="64149"/>
    <s v="276 Muir Place, Kansas City, Missouri 64149"/>
  </r>
  <r>
    <n v="2354"/>
    <x v="501"/>
    <n v="819"/>
    <s v="BP101"/>
    <n v="5"/>
    <s v="BP"/>
    <s v="Blueprints"/>
    <s v="All Eyes Drone Blueprint"/>
    <n v="9.99"/>
    <n v="49.95"/>
    <s v="Jackqueline"/>
    <s v="Romanet"/>
    <s v="jromanetqs@google.co.jp"/>
    <s v="682-686-4235"/>
    <s v="2143 Upham Lane"/>
    <s v="Fort Worth"/>
    <s v="Texas"/>
    <n v="76192"/>
    <s v="2143 Upham Lane, Fort Worth, Texas 76192"/>
  </r>
  <r>
    <n v="2355"/>
    <x v="501"/>
    <n v="1225"/>
    <s v="EB513"/>
    <n v="3"/>
    <s v="EB"/>
    <s v="eBooks"/>
    <s v="Photograph Drones"/>
    <n v="14.99"/>
    <n v="44.97"/>
    <s v="Chelsy"/>
    <s v="Collop"/>
    <s v="ccollopoi@delicious.com"/>
    <s v="412-943-7336"/>
    <s v="680 Bluestem Trail"/>
    <s v="Pittsburgh"/>
    <s v="Pennsylvania"/>
    <n v="15274"/>
    <s v="680 Bluestem Trail, Pittsburgh, Pennsylvania 15274"/>
  </r>
  <r>
    <n v="2356"/>
    <x v="501"/>
    <n v="2104"/>
    <s v="RS706"/>
    <n v="4"/>
    <s v="RS"/>
    <s v="Robots"/>
    <s v="RWW-75 Robot"/>
    <n v="883"/>
    <n v="3532"/>
    <s v="Earlie"/>
    <s v="Mergue"/>
    <s v="emergue9q@nhs.uk"/>
    <s v="336-581-3838"/>
    <s v="4881 Schurz Street"/>
    <s v="Greensboro"/>
    <s v="North Carolina"/>
    <n v="27499"/>
    <s v="4881 Schurz Street, Greensboro, North Carolina 27499"/>
  </r>
  <r>
    <n v="2357"/>
    <x v="501"/>
    <n v="956"/>
    <s v="RS706"/>
    <n v="4"/>
    <s v="RS"/>
    <s v="Robots"/>
    <s v="RWW-75 Robot"/>
    <n v="883"/>
    <n v="3532"/>
    <s v="Brandon"/>
    <s v="Zorer"/>
    <s v="bzorer79@squarespace.com"/>
    <s v="859-812-4649"/>
    <s v="46 Hansons Court"/>
    <s v="Lexington"/>
    <s v="Kentucky"/>
    <n v="40596"/>
    <s v="46 Hansons Court, Lexington, Kentucky 40596"/>
  </r>
  <r>
    <n v="2358"/>
    <x v="502"/>
    <n v="2120"/>
    <s v="DS303"/>
    <n v="4"/>
    <s v="DS"/>
    <s v="Drones"/>
    <s v="DTD-7000 Drone"/>
    <n v="450"/>
    <n v="1800"/>
    <s v="Jackie"/>
    <s v="Johnes"/>
    <s v="jjohnesgq@ca.gov"/>
    <s v="941-491-1065"/>
    <s v="19 Sunnyside Trail"/>
    <s v="North Port"/>
    <s v="Florida"/>
    <n v="34290"/>
    <s v="19 Sunnyside Trail, North Port, Florida 34290"/>
  </r>
  <r>
    <n v="2359"/>
    <x v="502"/>
    <n v="349"/>
    <s v="BP110"/>
    <n v="3"/>
    <s v="BP"/>
    <s v="Blueprints"/>
    <s v="Sleepy Eye Blueprint"/>
    <n v="11.99"/>
    <n v="35.97"/>
    <s v="Cherilyn"/>
    <s v="Chimenti"/>
    <s v="cchimentieu@discovery.com"/>
    <s v="518-230-9498"/>
    <s v="227 Prentice Center"/>
    <s v="Albany"/>
    <s v="New York"/>
    <n v="12227"/>
    <s v="227 Prentice Center, Albany, New York 12227"/>
  </r>
  <r>
    <n v="2360"/>
    <x v="502"/>
    <n v="348"/>
    <s v="RK603"/>
    <n v="4"/>
    <s v="RK"/>
    <s v="Robot Kits"/>
    <s v="BYOR-1500"/>
    <n v="189"/>
    <n v="756"/>
    <s v="Domenic"/>
    <s v="Sinney"/>
    <s v="dsinneyli@feedburner.com"/>
    <s v="904-728-9303"/>
    <s v="33 Clarendon Drive"/>
    <s v="Jacksonville"/>
    <s v="Florida"/>
    <n v="32255"/>
    <s v="33 Clarendon Drive, Jacksonville, Florida 32255"/>
  </r>
  <r>
    <n v="2361"/>
    <x v="503"/>
    <n v="524"/>
    <s v="BP108"/>
    <n v="2"/>
    <s v="BP"/>
    <s v="Blueprints"/>
    <s v="Panda Robot Blueprint"/>
    <n v="7.99"/>
    <n v="15.98"/>
    <s v="Nigel"/>
    <s v="Kittel"/>
    <s v="nkitteln1@g.co"/>
    <s v="336-264-0755"/>
    <s v="13672 Doe Crossing Pass"/>
    <s v="Greensboro"/>
    <s v="North Carolina"/>
    <n v="27404"/>
    <s v="13672 Doe Crossing Pass, Greensboro, North Carolina 27404"/>
  </r>
  <r>
    <n v="2362"/>
    <x v="503"/>
    <n v="611"/>
    <s v="EB507"/>
    <n v="4"/>
    <s v="EB"/>
    <s v="eBooks"/>
    <s v="Drone Building Essentials"/>
    <n v="13.99"/>
    <n v="55.96"/>
    <s v="Andra"/>
    <s v="Faucett"/>
    <s v="afaucettat@craigslist.org"/>
    <s v="317-358-5198"/>
    <s v="2172 Larry Terrace"/>
    <s v="Indianapolis"/>
    <s v="Indiana"/>
    <n v="46221"/>
    <s v="2172 Larry Terrace, Indianapolis, Indiana 46221"/>
  </r>
  <r>
    <n v="2363"/>
    <x v="503"/>
    <n v="1870"/>
    <s v="EB502"/>
    <n v="1"/>
    <s v="EB"/>
    <s v="eBooks"/>
    <s v="Building Your First Robot"/>
    <n v="24.95"/>
    <n v="24.95"/>
    <s v="Florie"/>
    <s v="Boylin"/>
    <s v="fboyling@wordpress.org"/>
    <s v="309-502-2605"/>
    <s v="511 Claremont Plaza"/>
    <s v="Carol Stream"/>
    <s v="Illinois"/>
    <n v="60351"/>
    <s v="511 Claremont Plaza, Carol Stream, Illinois 60351"/>
  </r>
  <r>
    <n v="2364"/>
    <x v="504"/>
    <n v="1062"/>
    <s v="EB503"/>
    <n v="5"/>
    <s v="EB"/>
    <s v="eBooks"/>
    <s v="Building Your Own Drone"/>
    <n v="24.99"/>
    <n v="124.94999999999999"/>
    <s v="Candra"/>
    <s v="Burgyn"/>
    <s v="cburgynqf@jugem.jp"/>
    <s v="212-813-2234"/>
    <s v="13 Duke Place"/>
    <s v="New York City"/>
    <s v="New York"/>
    <n v="10131"/>
    <s v="13 Duke Place, New York City, New York 10131"/>
  </r>
  <r>
    <n v="2365"/>
    <x v="504"/>
    <n v="1975"/>
    <s v="DS302"/>
    <n v="2"/>
    <s v="DS"/>
    <s v="Drones"/>
    <s v="DC-304 Drone"/>
    <n v="395"/>
    <n v="790"/>
    <s v="Avery"/>
    <s v="Avey"/>
    <s v="aaveyl7@disqus.com"/>
    <s v="412-373-3852"/>
    <s v="8380 Northfield Plaza"/>
    <s v="Pittsburgh"/>
    <s v="Pennsylvania"/>
    <n v="15250"/>
    <s v="8380 Northfield Plaza, Pittsburgh, Pennsylvania 15250"/>
  </r>
  <r>
    <n v="2366"/>
    <x v="504"/>
    <n v="1720"/>
    <s v="DS306"/>
    <n v="2"/>
    <s v="DS"/>
    <s v="Drones"/>
    <s v="DX-145 Drone"/>
    <n v="250"/>
    <n v="500"/>
    <s v="Marty"/>
    <s v="Tomashov"/>
    <s v="mtomashovqz@youku.com"/>
    <s v="206-720-1828"/>
    <s v="16961 Lakewood Road"/>
    <s v="Seattle"/>
    <s v="Washington"/>
    <n v="98195"/>
    <s v="16961 Lakewood Road, Seattle, Washington 98195"/>
  </r>
  <r>
    <n v="2367"/>
    <x v="504"/>
    <n v="90"/>
    <s v="DS303"/>
    <n v="2"/>
    <s v="DS"/>
    <s v="Drones"/>
    <s v="DTD-7000 Drone"/>
    <n v="450"/>
    <n v="900"/>
    <s v="Debee"/>
    <s v="Syrad"/>
    <s v="dsyradh0@phoca.cz"/>
    <s v="425-235-2282"/>
    <s v="8811 Wayridge Junction"/>
    <s v="Seattle"/>
    <s v="Washington"/>
    <n v="98109"/>
    <s v="8811 Wayridge Junction, Seattle, Washington 98109"/>
  </r>
  <r>
    <n v="2368"/>
    <x v="505"/>
    <n v="1749"/>
    <s v="RK602"/>
    <n v="4"/>
    <s v="RK"/>
    <s v="Robot Kits"/>
    <s v="BYOR-1000"/>
    <n v="189"/>
    <n v="756"/>
    <s v="Patsy"/>
    <s v="Emloch"/>
    <s v="pemlochdy@ebay.co.uk"/>
    <s v="801-981-2613"/>
    <s v="70130 Summerview Drive"/>
    <s v="Provo"/>
    <s v="Utah"/>
    <n v="84605"/>
    <s v="70130 Summerview Drive, Provo, Utah 84605"/>
  </r>
  <r>
    <n v="2369"/>
    <x v="505"/>
    <n v="2066"/>
    <s v="EB513"/>
    <n v="4"/>
    <s v="EB"/>
    <s v="eBooks"/>
    <s v="Photograph Drones"/>
    <n v="14.99"/>
    <n v="59.96"/>
    <s v="Lodovico"/>
    <s v="Binnie"/>
    <s v="lbinniebq@aol.com"/>
    <s v="305-148-6783"/>
    <s v="37405 Arrowood Alley"/>
    <s v="Hollywood"/>
    <s v="Florida"/>
    <n v="33023"/>
    <s v="37405 Arrowood Alley, Hollywood, Florida 33023"/>
  </r>
  <r>
    <n v="2370"/>
    <x v="505"/>
    <n v="445"/>
    <s v="RK605"/>
    <n v="2"/>
    <s v="RK"/>
    <s v="Robot Kits"/>
    <s v="BYOR-3000"/>
    <n v="214"/>
    <n v="428"/>
    <s v="Leicester"/>
    <s v="Staines"/>
    <s v="lstaines64@issuu.com"/>
    <s v="559-791-9902"/>
    <s v="58 Southridge Alley"/>
    <s v="Modesto"/>
    <s v="California"/>
    <n v="95354"/>
    <s v="58 Southridge Alley, Modesto, California 95354"/>
  </r>
  <r>
    <n v="2371"/>
    <x v="505"/>
    <n v="794"/>
    <s v="DK209"/>
    <n v="5"/>
    <s v="DK"/>
    <s v="Drone Kits"/>
    <s v="BYOD-550"/>
    <n v="179"/>
    <n v="895"/>
    <s v="Devi"/>
    <s v="Shelborne"/>
    <s v="dshelborne6w@4shared.com"/>
    <s v="706-386-0118"/>
    <s v="85 Judy Street"/>
    <s v="Columbus"/>
    <s v="Georgia"/>
    <n v="31998"/>
    <s v="85 Judy Street, Columbus, Georgia 31998"/>
  </r>
  <r>
    <n v="2372"/>
    <x v="505"/>
    <n v="785"/>
    <s v="RK602"/>
    <n v="3"/>
    <s v="RK"/>
    <s v="Robot Kits"/>
    <s v="BYOR-1000"/>
    <n v="189"/>
    <n v="567"/>
    <s v="Fairleigh"/>
    <s v="Spencley"/>
    <s v="fspencleyqv@posterous.com"/>
    <s v="773-613-0871"/>
    <s v="6372 Crownhardt Circle"/>
    <s v="Chicago"/>
    <s v="Illinois"/>
    <n v="60609"/>
    <s v="6372 Crownhardt Circle, Chicago, Illinois 60609"/>
  </r>
  <r>
    <n v="2373"/>
    <x v="505"/>
    <n v="1921"/>
    <s v="EB512"/>
    <n v="4"/>
    <s v="EB"/>
    <s v="eBooks"/>
    <s v="Multi Rotor Drones"/>
    <n v="24.95"/>
    <n v="99.8"/>
    <s v="Michael"/>
    <s v="Johannesson"/>
    <s v="mjohannessonki@walmart.com"/>
    <s v="254-345-6635"/>
    <s v="4078 Lukken Avenue"/>
    <s v="Waco"/>
    <s v="Texas"/>
    <n v="76705"/>
    <s v="4078 Lukken Avenue, Waco, Texas 76705"/>
  </r>
  <r>
    <n v="2374"/>
    <x v="506"/>
    <n v="608"/>
    <s v="EB517"/>
    <n v="5"/>
    <s v="EB"/>
    <s v="eBooks"/>
    <s v="SCARA Robots"/>
    <n v="19.5"/>
    <n v="97.5"/>
    <s v="Martainn"/>
    <s v="Alenichicov"/>
    <s v="malenichicovqh@ftc.gov"/>
    <s v="561-912-2066"/>
    <s v="58 Sloan Road"/>
    <s v="Lake Worth"/>
    <s v="Florida"/>
    <n v="33467"/>
    <s v="58 Sloan Road, Lake Worth, Florida 33467"/>
  </r>
  <r>
    <n v="2375"/>
    <x v="506"/>
    <n v="961"/>
    <s v="DK201"/>
    <n v="3"/>
    <s v="DK"/>
    <s v="Drone Kits"/>
    <s v="BYOD-100"/>
    <n v="54"/>
    <n v="162"/>
    <s v="Legra"/>
    <s v="Domenget"/>
    <s v="ldomengetg1@nsw.gov.au"/>
    <s v="480-148-1281"/>
    <s v="51 Loftsgordon Drive"/>
    <s v="Scottsdale"/>
    <s v="Arizona"/>
    <n v="85271"/>
    <s v="51 Loftsgordon Drive, Scottsdale, Arizona 85271"/>
  </r>
  <r>
    <n v="2376"/>
    <x v="507"/>
    <n v="430"/>
    <s v="DK203"/>
    <n v="3"/>
    <s v="DK"/>
    <s v="Drone Kits"/>
    <s v="BYOD-220"/>
    <n v="69"/>
    <n v="207"/>
    <s v="Jobye"/>
    <s v="Dobbinson"/>
    <s v="jdobbinson6o@globo.com"/>
    <s v="432-594-4957"/>
    <s v="441 Arkansas Plaza"/>
    <s v="Odessa"/>
    <s v="Texas"/>
    <n v="79769"/>
    <s v="441 Arkansas Plaza, Odessa, Texas 79769"/>
  </r>
  <r>
    <n v="2377"/>
    <x v="507"/>
    <n v="1515"/>
    <s v="EB520"/>
    <n v="2"/>
    <s v="EB"/>
    <s v="eBooks"/>
    <s v="Understanding Arduino"/>
    <n v="17.5"/>
    <n v="35"/>
    <s v="Halimeda"/>
    <s v="Lemmanbie"/>
    <s v="hlemmanbie20@canalblog.com"/>
    <s v="602-651-4490"/>
    <s v="216 Vidon Road"/>
    <s v="Phoenix"/>
    <s v="Arizona"/>
    <n v="85005"/>
    <s v="216 Vidon Road, Phoenix, Arizona 85005"/>
  </r>
  <r>
    <n v="2378"/>
    <x v="507"/>
    <n v="1759"/>
    <s v="DS303"/>
    <n v="2"/>
    <s v="DS"/>
    <s v="Drones"/>
    <s v="DTD-7000 Drone"/>
    <n v="450"/>
    <n v="900"/>
    <s v="Trude"/>
    <s v="Manderson"/>
    <s v="tmandersonr7@patch.com"/>
    <s v="210-967-1682"/>
    <s v="11 Vernon Crossing"/>
    <s v="San Antonio"/>
    <s v="Texas"/>
    <n v="78265"/>
    <s v="11 Vernon Crossing, San Antonio, Texas 78265"/>
  </r>
  <r>
    <n v="2379"/>
    <x v="508"/>
    <n v="846"/>
    <s v="BP101"/>
    <n v="4"/>
    <s v="BP"/>
    <s v="Blueprints"/>
    <s v="All Eyes Drone Blueprint"/>
    <n v="9.99"/>
    <n v="39.96"/>
    <s v="Ethel"/>
    <s v="Woolforde"/>
    <s v="ewoolfordeil@google.co.jp"/>
    <s v="754-970-0512"/>
    <s v="9368 Briar Crest Alley"/>
    <s v="Pompano Beach"/>
    <s v="Florida"/>
    <n v="33075"/>
    <s v="9368 Briar Crest Alley, Pompano Beach, Florida 33075"/>
  </r>
  <r>
    <n v="2380"/>
    <x v="508"/>
    <n v="759"/>
    <s v="BP110"/>
    <n v="3"/>
    <s v="BP"/>
    <s v="Blueprints"/>
    <s v="Sleepy Eye Blueprint"/>
    <n v="11.99"/>
    <n v="35.97"/>
    <s v="Roselle"/>
    <s v="Knevit"/>
    <s v="rknevitp@odnoklassniki.ru"/>
    <s v="309-915-7756"/>
    <s v="6031 Spohn Plaza"/>
    <s v="Carol Stream"/>
    <s v="Illinois"/>
    <n v="60158"/>
    <s v="6031 Spohn Plaza, Carol Stream, Illinois 60158"/>
  </r>
  <r>
    <n v="2381"/>
    <x v="508"/>
    <n v="1681"/>
    <s v="RK602"/>
    <n v="5"/>
    <s v="RK"/>
    <s v="Robot Kits"/>
    <s v="BYOR-1000"/>
    <n v="189"/>
    <n v="945"/>
    <s v="Modesty"/>
    <s v="Loche"/>
    <s v="mlochei4@google.ca"/>
    <s v="615-725-3719"/>
    <s v="6537 Sherman Road"/>
    <s v="Nashville"/>
    <s v="Tennessee"/>
    <n v="37235"/>
    <s v="6537 Sherman Road, Nashville, Tennessee 37235"/>
  </r>
  <r>
    <n v="2382"/>
    <x v="509"/>
    <n v="392"/>
    <s v="DK209"/>
    <n v="4"/>
    <s v="DK"/>
    <s v="Drone Kits"/>
    <s v="BYOD-550"/>
    <n v="179"/>
    <n v="716"/>
    <s v="Myrtie"/>
    <s v="Feron"/>
    <s v="mferonns@over-blog.com"/>
    <s v="512-450-1953"/>
    <s v="19076 Russell Center"/>
    <s v="Austin"/>
    <s v="Texas"/>
    <n v="78789"/>
    <s v="19076 Russell Center, Austin, Texas 78789"/>
  </r>
  <r>
    <n v="2383"/>
    <x v="509"/>
    <n v="1207"/>
    <s v="EB518"/>
    <n v="3"/>
    <s v="EB"/>
    <s v="eBooks"/>
    <s v="Single Rotor Drones"/>
    <n v="14.99"/>
    <n v="44.97"/>
    <s v="Sky"/>
    <s v="Moxom"/>
    <s v="smoxomg6@fastcompany.com"/>
    <s v="801-609-6147"/>
    <s v="516 Maple Wood Alley"/>
    <s v="Salt Lake City"/>
    <s v="Utah"/>
    <n v="84140"/>
    <s v="516 Maple Wood Alley, Salt Lake City, Utah 84140"/>
  </r>
  <r>
    <n v="2384"/>
    <x v="509"/>
    <n v="101"/>
    <s v="TV812"/>
    <n v="4"/>
    <s v="TV"/>
    <s v="Training Videos"/>
    <s v="Understanding Raspberry PI"/>
    <n v="28.99"/>
    <n v="115.96"/>
    <s v="Spike"/>
    <s v="Wedmore"/>
    <s v="swedmorend@technorati.com"/>
    <s v="239-141-4714"/>
    <s v="5941 Westridge Circle"/>
    <s v="Fort Myers"/>
    <s v="Florida"/>
    <n v="33913"/>
    <s v="5941 Westridge Circle, Fort Myers, Florida 33913"/>
  </r>
  <r>
    <n v="2385"/>
    <x v="510"/>
    <n v="1043"/>
    <s v="DK203"/>
    <n v="4"/>
    <s v="DK"/>
    <s v="Drone Kits"/>
    <s v="BYOD-220"/>
    <n v="69"/>
    <n v="276"/>
    <s v="Gwyneth"/>
    <s v="Goodere"/>
    <s v="ggoodere4q@scientificamerican.com"/>
    <s v="402-238-8421"/>
    <s v="9481 Westend Park"/>
    <s v="Omaha"/>
    <s v="Nebraska"/>
    <n v="68144"/>
    <s v="9481 Westend Park, Omaha, Nebraska 68144"/>
  </r>
  <r>
    <n v="2386"/>
    <x v="510"/>
    <n v="1818"/>
    <s v="RS705"/>
    <n v="5"/>
    <s v="RS"/>
    <s v="Robots"/>
    <s v="RQTE-554 Robot"/>
    <n v="684"/>
    <n v="3420"/>
    <s v="Ethe"/>
    <s v="Rawlison"/>
    <s v="erawlisonnz@umn.edu"/>
    <s v="215-745-0648"/>
    <s v="54 Anthes Crossing"/>
    <s v="Philadelphia"/>
    <s v="Pennsylvania"/>
    <n v="19115"/>
    <s v="54 Anthes Crossing, Philadelphia, Pennsylvania 19115"/>
  </r>
  <r>
    <n v="2387"/>
    <x v="511"/>
    <n v="1113"/>
    <s v="RK607"/>
    <n v="2"/>
    <s v="RK"/>
    <s v="Robot Kits"/>
    <s v="BYOR-4005"/>
    <n v="245"/>
    <n v="490"/>
    <s v="Arnuad"/>
    <s v="Kellaway"/>
    <s v="akellawayds@github.io"/>
    <s v="404-134-3964"/>
    <s v="565 Jenna Way"/>
    <s v="Lawrenceville"/>
    <s v="Georgia"/>
    <n v="30245"/>
    <s v="565 Jenna Way, Lawrenceville, Georgia 30245"/>
  </r>
  <r>
    <n v="2388"/>
    <x v="511"/>
    <n v="2081"/>
    <s v="TV808"/>
    <n v="6"/>
    <s v="TV"/>
    <s v="Training Videos"/>
    <s v="Robotic Essentials"/>
    <n v="34.99"/>
    <n v="209.94"/>
    <s v="Brigham"/>
    <s v="Lampkin"/>
    <s v="blampkinw@ihg.com"/>
    <s v="858-289-4089"/>
    <s v="74 Oneill Point"/>
    <s v="San Diego"/>
    <s v="California"/>
    <n v="92110"/>
    <s v="74 Oneill Point, San Diego, California 92110"/>
  </r>
  <r>
    <n v="2389"/>
    <x v="512"/>
    <n v="1242"/>
    <s v="DK201"/>
    <n v="6"/>
    <s v="DK"/>
    <s v="Drone Kits"/>
    <s v="BYOD-100"/>
    <n v="54"/>
    <n v="324"/>
    <s v="Laurianne"/>
    <s v="Tippetts"/>
    <s v="ltippettsfq@aol.com"/>
    <s v="717-310-9275"/>
    <s v="8813 Dunning Place"/>
    <s v="Harrisburg"/>
    <s v="Pennsylvania"/>
    <n v="17140"/>
    <s v="8813 Dunning Place, Harrisburg, Pennsylvania 17140"/>
  </r>
  <r>
    <n v="2390"/>
    <x v="512"/>
    <n v="1691"/>
    <s v="TV801"/>
    <n v="3"/>
    <s v="TV"/>
    <s v="Training Videos"/>
    <s v="Aerial Security"/>
    <n v="36.99"/>
    <n v="110.97"/>
    <s v="Mikol"/>
    <s v="Wootton"/>
    <s v="mwoottonhl@de.vu"/>
    <s v="805-698-6902"/>
    <s v="31731 Warrior Junction"/>
    <s v="Bakersfield"/>
    <s v="California"/>
    <n v="93311"/>
    <s v="31731 Warrior Junction, Bakersfield, California 93311"/>
  </r>
  <r>
    <n v="2391"/>
    <x v="512"/>
    <n v="277"/>
    <s v="RK602"/>
    <n v="4"/>
    <s v="RK"/>
    <s v="Robot Kits"/>
    <s v="BYOR-1000"/>
    <n v="189"/>
    <n v="756"/>
    <s v="Stu"/>
    <s v="Evason"/>
    <s v="sevason91@berkeley.edu"/>
    <s v="724-861-2047"/>
    <s v="38509 Old Shore Avenue"/>
    <s v="Pittsburgh"/>
    <s v="Pennsylvania"/>
    <n v="15235"/>
    <s v="38509 Old Shore Avenue, Pittsburgh, Pennsylvania 15235"/>
  </r>
  <r>
    <n v="2392"/>
    <x v="512"/>
    <n v="641"/>
    <s v="EB513"/>
    <n v="4"/>
    <s v="EB"/>
    <s v="eBooks"/>
    <s v="Photograph Drones"/>
    <n v="14.99"/>
    <n v="59.96"/>
    <s v="Bunnie"/>
    <s v="Bedboro"/>
    <s v="bbedborohq@discuz.net"/>
    <s v="786-348-6657"/>
    <s v="5475 Goodland Court"/>
    <s v="Miami"/>
    <s v="Florida"/>
    <n v="33142"/>
    <s v="5475 Goodland Court, Miami, Florida 33142"/>
  </r>
  <r>
    <n v="2393"/>
    <x v="513"/>
    <n v="819"/>
    <s v="TV809"/>
    <n v="3"/>
    <s v="TV"/>
    <s v="Training Videos"/>
    <s v="Understanding 3D Printing"/>
    <n v="42.99"/>
    <n v="128.97"/>
    <s v="Jackqueline"/>
    <s v="Romanet"/>
    <s v="jromanetqs@google.co.jp"/>
    <s v="682-686-4235"/>
    <s v="2143 Upham Lane"/>
    <s v="Fort Worth"/>
    <s v="Texas"/>
    <n v="76192"/>
    <s v="2143 Upham Lane, Fort Worth, Texas 76192"/>
  </r>
  <r>
    <n v="2394"/>
    <x v="513"/>
    <n v="2077"/>
    <s v="EB507"/>
    <n v="5"/>
    <s v="EB"/>
    <s v="eBooks"/>
    <s v="Drone Building Essentials"/>
    <n v="13.99"/>
    <n v="69.95"/>
    <s v="Tracie"/>
    <s v="O'Keaveny"/>
    <s v="tokeaveny41@fastcompany.com"/>
    <s v="713-998-3884"/>
    <s v="36 Hermina Park"/>
    <s v="Houston"/>
    <s v="Texas"/>
    <n v="77228"/>
    <s v="36 Hermina Park, Houston, Texas 77228"/>
  </r>
  <r>
    <n v="2395"/>
    <x v="513"/>
    <n v="1690"/>
    <s v="EB518"/>
    <n v="5"/>
    <s v="EB"/>
    <s v="eBooks"/>
    <s v="Single Rotor Drones"/>
    <n v="14.99"/>
    <n v="74.95"/>
    <s v="Merissa"/>
    <s v="Everly"/>
    <s v="meverlyo2@spotify.com"/>
    <s v="574-213-5963"/>
    <s v="8507 Sutteridge Terrace"/>
    <s v="South Bend"/>
    <s v="Indiana"/>
    <n v="46699"/>
    <s v="8507 Sutteridge Terrace, South Bend, Indiana 46699"/>
  </r>
  <r>
    <n v="2396"/>
    <x v="514"/>
    <n v="1046"/>
    <s v="BP110"/>
    <n v="6"/>
    <s v="BP"/>
    <s v="Blueprints"/>
    <s v="Sleepy Eye Blueprint"/>
    <n v="11.99"/>
    <n v="71.94"/>
    <s v="Dunn"/>
    <s v="Tawton"/>
    <s v="dtawtonh@prweb.com"/>
    <s v="505-575-2287"/>
    <s v="108 Oak Valley Court"/>
    <s v="Las Cruces"/>
    <s v="New Mexico"/>
    <n v="88006"/>
    <s v="108 Oak Valley Court, Las Cruces, New Mexico 88006"/>
  </r>
  <r>
    <n v="2397"/>
    <x v="514"/>
    <n v="1836"/>
    <s v="DS303"/>
    <n v="1"/>
    <s v="DS"/>
    <s v="Drones"/>
    <s v="DTD-7000 Drone"/>
    <n v="450"/>
    <n v="450"/>
    <s v="Dre"/>
    <s v="Donoher"/>
    <s v="ddonoherh2@joomla.org"/>
    <s v="972-394-6649"/>
    <s v="21761 Village Center"/>
    <s v="Dallas"/>
    <s v="Texas"/>
    <n v="75226"/>
    <s v="21761 Village Center, Dallas, Texas 75226"/>
  </r>
  <r>
    <n v="2398"/>
    <x v="514"/>
    <n v="770"/>
    <s v="EB520"/>
    <n v="1"/>
    <s v="EB"/>
    <s v="eBooks"/>
    <s v="Understanding Arduino"/>
    <n v="17.5"/>
    <n v="17.5"/>
    <s v="Adolf"/>
    <s v="Kitchenham"/>
    <s v="akitchenhamga@tripadvisor.com"/>
    <s v="313-721-5011"/>
    <s v="27 Myrtle Crossing"/>
    <s v="Detroit"/>
    <s v="Michigan"/>
    <n v="48275"/>
    <s v="27 Myrtle Crossing, Detroit, Michigan 48275"/>
  </r>
  <r>
    <n v="2399"/>
    <x v="514"/>
    <n v="646"/>
    <s v="BP104"/>
    <n v="3"/>
    <s v="BP"/>
    <s v="Blueprints"/>
    <s v="Cat Robot Blueprint"/>
    <n v="4.99"/>
    <n v="14.97"/>
    <s v="Joli"/>
    <s v="Seeler"/>
    <s v="jseelerok@odnoklassniki.ru"/>
    <s v="801-893-4947"/>
    <s v="9566 Erie Alley"/>
    <s v="Salt Lake City"/>
    <s v="Utah"/>
    <n v="84110"/>
    <s v="9566 Erie Alley, Salt Lake City, Utah 84110"/>
  </r>
  <r>
    <n v="2400"/>
    <x v="514"/>
    <n v="87"/>
    <s v="TV805"/>
    <n v="3"/>
    <s v="TV"/>
    <s v="Training Videos"/>
    <s v="Industrial 3D Printing"/>
    <n v="49"/>
    <n v="147"/>
    <s v="Turner"/>
    <s v="Bodocs"/>
    <s v="tbodocs2@tumblr.com"/>
    <s v="843-230-8487"/>
    <s v="2356 Muir Way"/>
    <s v="Myrtle Beach"/>
    <s v="South Carolina"/>
    <n v="29579"/>
    <s v="2356 Muir Way, Myrtle Beach, South Carolina 29579"/>
  </r>
  <r>
    <n v="2401"/>
    <x v="515"/>
    <n v="729"/>
    <s v="RS702"/>
    <n v="3"/>
    <s v="RS"/>
    <s v="Robots"/>
    <s v="MICR-23K Robot"/>
    <n v="899"/>
    <n v="2697"/>
    <s v="Nerte"/>
    <s v="Shillabeer"/>
    <s v="nshillabeerle@skype.com"/>
    <s v="770-225-1309"/>
    <s v="78669 Kedzie Parkway"/>
    <s v="Atlanta"/>
    <s v="Georgia"/>
    <n v="30311"/>
    <s v="78669 Kedzie Parkway, Atlanta, Georgia 30311"/>
  </r>
  <r>
    <n v="2402"/>
    <x v="515"/>
    <n v="1588"/>
    <s v="DS305"/>
    <n v="1"/>
    <s v="DS"/>
    <s v="Drones"/>
    <s v="DTI-84 Drone"/>
    <n v="455"/>
    <n v="455"/>
    <s v="Benedikta"/>
    <s v="Habben"/>
    <s v="bhabben33@ftc.gov"/>
    <s v="830-894-2080"/>
    <s v="2388 Russell Point"/>
    <s v="San Antonio"/>
    <s v="Texas"/>
    <n v="78255"/>
    <s v="2388 Russell Point, San Antonio, Texas 78255"/>
  </r>
  <r>
    <n v="2403"/>
    <x v="515"/>
    <n v="1270"/>
    <s v="EB518"/>
    <n v="2"/>
    <s v="EB"/>
    <s v="eBooks"/>
    <s v="Single Rotor Drones"/>
    <n v="14.99"/>
    <n v="29.98"/>
    <s v="Lynelle"/>
    <s v="Teal"/>
    <s v="lteal2l@cbc.ca"/>
    <s v="518-405-9160"/>
    <s v="1540 Homewood Hill"/>
    <s v="Schenectady"/>
    <s v="New York"/>
    <n v="12325"/>
    <s v="1540 Homewood Hill, Schenectady, New York 12325"/>
  </r>
  <r>
    <n v="2404"/>
    <x v="515"/>
    <n v="904"/>
    <s v="DK205"/>
    <n v="4"/>
    <s v="DK"/>
    <s v="Drone Kits"/>
    <s v="BYOD-350"/>
    <n v="89.95"/>
    <n v="359.8"/>
    <s v="Berenice"/>
    <s v="Sambeck"/>
    <s v="bsambeck4f@wisc.edu"/>
    <s v="210-434-8915"/>
    <s v="6920 5th Parkway"/>
    <s v="San Antonio"/>
    <s v="Texas"/>
    <n v="78285"/>
    <s v="6920 5th Parkway, San Antonio, Texas 78285"/>
  </r>
  <r>
    <n v="2405"/>
    <x v="516"/>
    <n v="390"/>
    <s v="EB509"/>
    <n v="3"/>
    <s v="EB"/>
    <s v="eBooks"/>
    <s v="GPS Drones"/>
    <n v="19.989999999999998"/>
    <n v="59.97"/>
    <s v="Kimberlee"/>
    <s v="Brameld"/>
    <s v="kbramelddc@tinyurl.com"/>
    <s v="850-528-8971"/>
    <s v="61 Eagan Lane"/>
    <s v="Pensacola"/>
    <s v="Florida"/>
    <n v="32595"/>
    <s v="61 Eagan Lane, Pensacola, Florida 32595"/>
  </r>
  <r>
    <n v="2406"/>
    <x v="516"/>
    <n v="1930"/>
    <s v="DK202"/>
    <n v="5"/>
    <s v="DK"/>
    <s v="Drone Kits"/>
    <s v="BYOD-200"/>
    <n v="58.95"/>
    <n v="294.75"/>
    <s v="Audrey"/>
    <s v="Scarsbrooke"/>
    <s v="ascarsbrooke6g@bloglovin.com"/>
    <s v="601-921-1043"/>
    <s v="46414 Grover Way"/>
    <s v="Jackson"/>
    <s v="Mississippi"/>
    <n v="39216"/>
    <s v="46414 Grover Way, Jackson, Mississippi 39216"/>
  </r>
  <r>
    <n v="2407"/>
    <x v="516"/>
    <n v="112"/>
    <s v="TV808"/>
    <n v="1"/>
    <s v="TV"/>
    <s v="Training Videos"/>
    <s v="Robotic Essentials"/>
    <n v="34.99"/>
    <n v="34.99"/>
    <s v="Myriam"/>
    <s v="Ravenscroftt"/>
    <s v="mravenscrofttap@vinaora.com"/>
    <s v="402-701-2282"/>
    <s v="91864 Warner Way"/>
    <s v="Omaha"/>
    <s v="Nebraska"/>
    <n v="68110"/>
    <s v="91864 Warner Way, Omaha, Nebraska 68110"/>
  </r>
  <r>
    <n v="2408"/>
    <x v="516"/>
    <n v="1623"/>
    <s v="RK603"/>
    <n v="5"/>
    <s v="RK"/>
    <s v="Robot Kits"/>
    <s v="BYOR-1500"/>
    <n v="189"/>
    <n v="945"/>
    <s v="Jerry"/>
    <s v="Nizet"/>
    <s v="jnizet22@multiply.com"/>
    <s v="734-654-0229"/>
    <s v="1730 Acker Hill"/>
    <s v="Dearborn"/>
    <s v="Michigan"/>
    <n v="48126"/>
    <s v="1730 Acker Hill, Dearborn, Michigan 48126"/>
  </r>
  <r>
    <n v="2409"/>
    <x v="516"/>
    <n v="356"/>
    <s v="BP110"/>
    <n v="5"/>
    <s v="BP"/>
    <s v="Blueprints"/>
    <s v="Sleepy Eye Blueprint"/>
    <n v="11.99"/>
    <n v="59.95"/>
    <s v="Velma"/>
    <s v="Haws"/>
    <s v="vhawsii@engadget.com"/>
    <s v="916-354-0281"/>
    <s v="22479 Union Drive"/>
    <s v="Sacramento"/>
    <s v="California"/>
    <n v="94286"/>
    <s v="22479 Union Drive, Sacramento, California 94286"/>
  </r>
  <r>
    <n v="2410"/>
    <x v="516"/>
    <n v="782"/>
    <s v="EB511"/>
    <n v="3"/>
    <s v="EB"/>
    <s v="eBooks"/>
    <s v="Helicopter Drones"/>
    <n v="20.95"/>
    <n v="62.849999999999994"/>
    <s v="Ilise"/>
    <s v="Wasiela"/>
    <s v="iwasielaal@amazon.co.jp"/>
    <s v="281-559-5135"/>
    <s v="8596 Dorton Court"/>
    <s v="Houston"/>
    <s v="Texas"/>
    <n v="77040"/>
    <s v="8596 Dorton Court, Houston, Texas 77040"/>
  </r>
  <r>
    <n v="2411"/>
    <x v="517"/>
    <n v="267"/>
    <s v="TV804"/>
    <n v="3"/>
    <s v="TV"/>
    <s v="Training Videos"/>
    <s v="Drone Video Techniques"/>
    <n v="37.99"/>
    <n v="113.97"/>
    <s v="Jeanine"/>
    <s v="Merit"/>
    <s v="jmeritib@sphinn.com"/>
    <s v="608-370-2421"/>
    <s v="171 Iowa Parkway"/>
    <s v="Madison"/>
    <s v="Wisconsin"/>
    <n v="53726"/>
    <s v="171 Iowa Parkway, Madison, Wisconsin 53726"/>
  </r>
  <r>
    <n v="2412"/>
    <x v="517"/>
    <n v="1565"/>
    <s v="DS302"/>
    <n v="2"/>
    <s v="DS"/>
    <s v="Drones"/>
    <s v="DC-304 Drone"/>
    <n v="395"/>
    <n v="790"/>
    <s v="Ward"/>
    <s v="Kilcullen"/>
    <s v="wkilcullenij@canalblog.com"/>
    <s v="717-434-5647"/>
    <s v="7324 Porter Center"/>
    <s v="Lancaster"/>
    <s v="Pennsylvania"/>
    <n v="17622"/>
    <s v="7324 Porter Center, Lancaster, Pennsylvania 17622"/>
  </r>
  <r>
    <n v="2413"/>
    <x v="517"/>
    <n v="1462"/>
    <s v="TV813"/>
    <n v="5"/>
    <s v="TV"/>
    <s v="Training Videos"/>
    <s v="Virtual Reality Basics"/>
    <n v="29.99"/>
    <n v="149.94999999999999"/>
    <s v="Brandea"/>
    <s v="Adamsson"/>
    <s v="badamssonfa@webeden.co.uk"/>
    <s v="502-295-4925"/>
    <s v="254 Golf Course Park"/>
    <s v="Louisville"/>
    <s v="Kentucky"/>
    <n v="40233"/>
    <s v="254 Golf Course Park, Louisville, Kentucky 40233"/>
  </r>
  <r>
    <n v="2414"/>
    <x v="517"/>
    <n v="1572"/>
    <s v="EB516"/>
    <n v="4"/>
    <s v="EB"/>
    <s v="eBooks"/>
    <s v="RTF Drones"/>
    <n v="16.989999999999998"/>
    <n v="67.959999999999994"/>
    <s v="Hendrika"/>
    <s v="Tidman"/>
    <s v="htidmanmv@ucla.edu"/>
    <s v="865-570-2574"/>
    <s v="79403 Park Meadow Lane"/>
    <s v="Knoxville"/>
    <s v="Tennessee"/>
    <n v="37924"/>
    <s v="79403 Park Meadow Lane, Knoxville, Tennessee 37924"/>
  </r>
  <r>
    <n v="2415"/>
    <x v="517"/>
    <n v="274"/>
    <s v="TV810"/>
    <n v="3"/>
    <s v="TV"/>
    <s v="Training Videos"/>
    <s v="Understanding Automation"/>
    <n v="44.95"/>
    <n v="134.85000000000002"/>
    <s v="Gennie"/>
    <s v="Kinge"/>
    <s v="gkingegn@pinterest.com"/>
    <s v="916-428-2995"/>
    <s v="4576 Florence Crossing"/>
    <s v="Sacramento"/>
    <s v="California"/>
    <n v="94280"/>
    <s v="4576 Florence Crossing, Sacramento, California 94280"/>
  </r>
  <r>
    <n v="2416"/>
    <x v="517"/>
    <n v="1119"/>
    <s v="DS304"/>
    <n v="5"/>
    <s v="DS"/>
    <s v="Drones"/>
    <s v="DTE-QFN20 Drone"/>
    <n v="250"/>
    <n v="1250"/>
    <s v="Godfry"/>
    <s v="Macenzy"/>
    <s v="gmacenzy8g@constantcontact.com"/>
    <s v="217-620-3248"/>
    <s v="61 Luster Avenue"/>
    <s v="Springfield"/>
    <s v="Illinois"/>
    <n v="62711"/>
    <s v="61 Luster Avenue, Springfield, Illinois 62711"/>
  </r>
  <r>
    <n v="2417"/>
    <x v="518"/>
    <n v="145"/>
    <s v="EB508"/>
    <n v="1"/>
    <s v="EB"/>
    <s v="eBooks"/>
    <s v="Fixed Wing Drones"/>
    <n v="15.5"/>
    <n v="15.5"/>
    <s v="Gan"/>
    <s v="Philipsson"/>
    <s v="gphilipsson2r@indiegogo.com"/>
    <s v="918-879-9183"/>
    <s v="5051 Westend Court"/>
    <s v="Tulsa"/>
    <s v="Oklahoma"/>
    <n v="74133"/>
    <s v="5051 Westend Court, Tulsa, Oklahoma 74133"/>
  </r>
  <r>
    <n v="2418"/>
    <x v="518"/>
    <n v="1806"/>
    <s v="BP105"/>
    <n v="3"/>
    <s v="BP"/>
    <s v="Blueprints"/>
    <s v="Creature Robot Arms Blueprint"/>
    <n v="12"/>
    <n v="36"/>
    <s v="Nolana"/>
    <s v="Duplain"/>
    <s v="nduplain50@stanford.edu"/>
    <s v="361-632-9931"/>
    <s v="26 Service Avenue"/>
    <s v="Corpus Christi"/>
    <s v="Texas"/>
    <n v="78410"/>
    <s v="26 Service Avenue, Corpus Christi, Texas 78410"/>
  </r>
  <r>
    <n v="2419"/>
    <x v="518"/>
    <n v="69"/>
    <s v="EB512"/>
    <n v="3"/>
    <s v="EB"/>
    <s v="eBooks"/>
    <s v="Multi Rotor Drones"/>
    <n v="24.95"/>
    <n v="74.849999999999994"/>
    <s v="Constantia"/>
    <s v="Carrick"/>
    <s v="ccarrickj3@ed.gov"/>
    <s v="212-956-8641"/>
    <s v="4846 Saint Paul Place"/>
    <s v="Brooklyn"/>
    <s v="New York"/>
    <n v="11254"/>
    <s v="4846 Saint Paul Place, Brooklyn, New York 11254"/>
  </r>
  <r>
    <n v="2420"/>
    <x v="518"/>
    <n v="1677"/>
    <s v="RK604"/>
    <n v="3"/>
    <s v="RK"/>
    <s v="Robot Kits"/>
    <s v="BYOR-2640S"/>
    <n v="189"/>
    <n v="567"/>
    <s v="Gelya"/>
    <s v="Elner"/>
    <s v="gelnerd6@sina.com.cn"/>
    <s v="520-305-2088"/>
    <s v="75 Amoth Point"/>
    <s v="Tucson"/>
    <s v="Arizona"/>
    <n v="85743"/>
    <s v="75 Amoth Point, Tucson, Arizona 85743"/>
  </r>
  <r>
    <n v="2421"/>
    <x v="518"/>
    <n v="567"/>
    <s v="RK605"/>
    <n v="5"/>
    <s v="RK"/>
    <s v="Robot Kits"/>
    <s v="BYOR-3000"/>
    <n v="214"/>
    <n v="1070"/>
    <s v="Torrin"/>
    <s v="Hails"/>
    <s v="thails9l@theglobeandmail.com"/>
    <s v="314-430-0119"/>
    <s v="506 Haas Drive"/>
    <s v="Saint Louis"/>
    <s v="Missouri"/>
    <n v="63196"/>
    <s v="506 Haas Drive, Saint Louis, Missouri 63196"/>
  </r>
  <r>
    <n v="2422"/>
    <x v="518"/>
    <n v="256"/>
    <s v="TV810"/>
    <n v="4"/>
    <s v="TV"/>
    <s v="Training Videos"/>
    <s v="Understanding Automation"/>
    <n v="44.95"/>
    <n v="179.8"/>
    <s v="Frasquito"/>
    <s v="Honatsch"/>
    <s v="fhonatsch4p@epa.gov"/>
    <s v="860-967-3958"/>
    <s v="604 Gale Park"/>
    <s v="Hartford"/>
    <s v="Connecticut"/>
    <n v="6145"/>
    <s v="604 Gale Park, Hartford, Connecticut 6145"/>
  </r>
  <r>
    <n v="2423"/>
    <x v="518"/>
    <n v="1958"/>
    <s v="RK605"/>
    <n v="3"/>
    <s v="RK"/>
    <s v="Robot Kits"/>
    <s v="BYOR-3000"/>
    <n v="214"/>
    <n v="642"/>
    <s v="Leopold"/>
    <s v="Gerty"/>
    <s v="lgertyan@theguardian.com"/>
    <s v="702-669-5055"/>
    <s v="896 Fuller Center"/>
    <s v="Las Vegas"/>
    <s v="Nevada"/>
    <n v="89166"/>
    <s v="896 Fuller Center, Las Vegas, Nevada 89166"/>
  </r>
  <r>
    <n v="2424"/>
    <x v="519"/>
    <n v="1934"/>
    <s v="DK205"/>
    <n v="3"/>
    <s v="DK"/>
    <s v="Drone Kits"/>
    <s v="BYOD-350"/>
    <n v="89.95"/>
    <n v="269.85000000000002"/>
    <s v="Isabel"/>
    <s v="Soro"/>
    <s v="isorohr@symantec.com"/>
    <s v="605-138-8756"/>
    <s v="885 Ruskin Drive"/>
    <s v="Sioux Falls"/>
    <s v="South Dakota"/>
    <n v="57198"/>
    <s v="885 Ruskin Drive, Sioux Falls, South Dakota 57198"/>
  </r>
  <r>
    <n v="2425"/>
    <x v="519"/>
    <n v="1101"/>
    <s v="DS304"/>
    <n v="6"/>
    <s v="DS"/>
    <s v="Drones"/>
    <s v="DTE-QFN20 Drone"/>
    <n v="250"/>
    <n v="1500"/>
    <s v="Lotti"/>
    <s v="Cridlon"/>
    <s v="lcridlonkj@sina.com.cn"/>
    <s v="217-724-8971"/>
    <s v="30 Rieder Avenue"/>
    <s v="Springfield"/>
    <s v="Illinois"/>
    <n v="62723"/>
    <s v="30 Rieder Avenue, Springfield, Illinois 62723"/>
  </r>
  <r>
    <n v="2426"/>
    <x v="519"/>
    <n v="1445"/>
    <s v="DK203"/>
    <n v="6"/>
    <s v="DK"/>
    <s v="Drone Kits"/>
    <s v="BYOD-220"/>
    <n v="69"/>
    <n v="414"/>
    <s v="Inna"/>
    <s v="Durnill"/>
    <s v="idurnillms@vinaora.com"/>
    <s v="559-779-6307"/>
    <s v="4043 Farwell Way"/>
    <s v="Fresno"/>
    <s v="California"/>
    <n v="93794"/>
    <s v="4043 Farwell Way, Fresno, California 93794"/>
  </r>
  <r>
    <n v="2427"/>
    <x v="519"/>
    <n v="202"/>
    <s v="DS304"/>
    <n v="5"/>
    <s v="DS"/>
    <s v="Drones"/>
    <s v="DTE-QFN20 Drone"/>
    <n v="250"/>
    <n v="1250"/>
    <s v="Toiboid"/>
    <s v="Cowper"/>
    <s v="tcowper25@netlog.com"/>
    <s v="682-326-7927"/>
    <s v="9211 Hayes Crossing"/>
    <s v="Fort Worth"/>
    <s v="Texas"/>
    <n v="76178"/>
    <s v="9211 Hayes Crossing, Fort Worth, Texas 76178"/>
  </r>
  <r>
    <n v="2428"/>
    <x v="519"/>
    <n v="720"/>
    <s v="EB514"/>
    <n v="1"/>
    <s v="EB"/>
    <s v="eBooks"/>
    <s v="Polar Robots"/>
    <n v="23.99"/>
    <n v="23.99"/>
    <s v="Rhody"/>
    <s v="Hankey"/>
    <s v="rhankey71@jigsy.com"/>
    <s v="314-947-2129"/>
    <s v="5086 Buhler Street"/>
    <s v="Saint Louis"/>
    <s v="Missouri"/>
    <n v="63180"/>
    <s v="5086 Buhler Street, Saint Louis, Missouri 63180"/>
  </r>
  <r>
    <n v="2429"/>
    <x v="520"/>
    <n v="614"/>
    <s v="DK206"/>
    <n v="3"/>
    <s v="DK"/>
    <s v="Drone Kits"/>
    <s v="BYOD-400"/>
    <n v="119"/>
    <n v="357"/>
    <s v="Munmro"/>
    <s v="Betke"/>
    <s v="mbetkepi@goo.gl"/>
    <s v="469-545-7623"/>
    <s v="5380 Heath Hill"/>
    <s v="Garland"/>
    <s v="Texas"/>
    <n v="75044"/>
    <s v="5380 Heath Hill, Garland, Texas 75044"/>
  </r>
  <r>
    <n v="2430"/>
    <x v="521"/>
    <n v="469"/>
    <s v="RS702"/>
    <n v="4"/>
    <s v="RS"/>
    <s v="Robots"/>
    <s v="MICR-23K Robot"/>
    <n v="899"/>
    <n v="3596"/>
    <s v="Mora"/>
    <s v="Bisset"/>
    <s v="mbisset68@npr.org"/>
    <s v="972-444-7776"/>
    <s v="347 Forster Avenue"/>
    <s v="Dallas"/>
    <s v="Texas"/>
    <n v="75287"/>
    <s v="347 Forster Avenue, Dallas, Texas 75287"/>
  </r>
  <r>
    <n v="2431"/>
    <x v="521"/>
    <n v="677"/>
    <s v="BP102"/>
    <n v="2"/>
    <s v="BP"/>
    <s v="Blueprints"/>
    <s v="Bsquare Robot Blueprint"/>
    <n v="8.99"/>
    <n v="17.98"/>
    <s v="Dido"/>
    <s v="Thomazet"/>
    <s v="dthomazetc2@merriam-webster.com"/>
    <s v="770-251-7441"/>
    <s v="3723 Morrow Place"/>
    <s v="Decatur"/>
    <s v="Georgia"/>
    <n v="30033"/>
    <s v="3723 Morrow Place, Decatur, Georgia 30033"/>
  </r>
  <r>
    <n v="2432"/>
    <x v="521"/>
    <n v="1886"/>
    <s v="EB502"/>
    <n v="4"/>
    <s v="EB"/>
    <s v="eBooks"/>
    <s v="Building Your First Robot"/>
    <n v="24.95"/>
    <n v="99.8"/>
    <s v="Trista"/>
    <s v="Orsman"/>
    <s v="torsman16@quantcast.com"/>
    <s v="765-730-7805"/>
    <s v="490 Grayhawk Road"/>
    <s v="Muncie"/>
    <s v="Indiana"/>
    <n v="47306"/>
    <s v="490 Grayhawk Road, Muncie, Indiana 47306"/>
  </r>
  <r>
    <n v="2433"/>
    <x v="521"/>
    <n v="1610"/>
    <s v="EB508"/>
    <n v="6"/>
    <s v="EB"/>
    <s v="eBooks"/>
    <s v="Fixed Wing Drones"/>
    <n v="15.5"/>
    <n v="93"/>
    <s v="Jany"/>
    <s v="Gillam"/>
    <s v="jgillamit@cpanel.net"/>
    <s v="606-719-5255"/>
    <s v="79934 Utah Road"/>
    <s v="London"/>
    <s v="Kentucky"/>
    <n v="40745"/>
    <s v="79934 Utah Road, London, Kentucky 40745"/>
  </r>
  <r>
    <n v="2434"/>
    <x v="521"/>
    <n v="959"/>
    <s v="EB503"/>
    <n v="3"/>
    <s v="EB"/>
    <s v="eBooks"/>
    <s v="Building Your Own Drone"/>
    <n v="24.99"/>
    <n v="74.97"/>
    <s v="Gabriella"/>
    <s v="McDirmid"/>
    <s v="gmcdirmidmm@yolasite.com"/>
    <s v="818-438-5596"/>
    <s v="42931 Superior Trail"/>
    <s v="Torrance"/>
    <s v="California"/>
    <n v="90510"/>
    <s v="42931 Superior Trail, Torrance, California 90510"/>
  </r>
  <r>
    <n v="2435"/>
    <x v="521"/>
    <n v="127"/>
    <s v="BP110"/>
    <n v="4"/>
    <s v="BP"/>
    <s v="Blueprints"/>
    <s v="Sleepy Eye Blueprint"/>
    <n v="11.99"/>
    <n v="47.96"/>
    <s v="Riccardo"/>
    <s v="McMurtyr"/>
    <s v="rmcmurtyray@dot.gov"/>
    <s v="518-555-9659"/>
    <s v="39 Kenwood Circle"/>
    <s v="Albany"/>
    <s v="New York"/>
    <n v="12210"/>
    <s v="39 Kenwood Circle, Albany, New York 12210"/>
  </r>
  <r>
    <n v="2436"/>
    <x v="522"/>
    <n v="1103"/>
    <s v="RK602"/>
    <n v="3"/>
    <s v="RK"/>
    <s v="Robot Kits"/>
    <s v="BYOR-1000"/>
    <n v="189"/>
    <n v="567"/>
    <s v="Adolphe"/>
    <s v="Volker"/>
    <s v="avolkernk@pen.io"/>
    <s v="208-130-9339"/>
    <s v="7219 Gateway Pass"/>
    <s v="Idaho Falls"/>
    <s v="Idaho"/>
    <n v="83405"/>
    <s v="7219 Gateway Pass, Idaho Falls, Idaho 83405"/>
  </r>
  <r>
    <n v="2437"/>
    <x v="522"/>
    <n v="338"/>
    <s v="EB505"/>
    <n v="2"/>
    <s v="EB"/>
    <s v="eBooks"/>
    <s v="Delivery Drones"/>
    <n v="14.99"/>
    <n v="29.98"/>
    <s v="Silvano"/>
    <s v="Twinterman"/>
    <s v="stwintermanbg@e-recht24.de"/>
    <s v="404-259-4969"/>
    <s v="90 Fuller Pass"/>
    <s v="Atlanta"/>
    <s v="Georgia"/>
    <n v="30392"/>
    <s v="90 Fuller Pass, Atlanta, Georgia 30392"/>
  </r>
  <r>
    <n v="2438"/>
    <x v="522"/>
    <n v="1227"/>
    <s v="EB519"/>
    <n v="4"/>
    <s v="EB"/>
    <s v="eBooks"/>
    <s v="Spherical Robots"/>
    <n v="16.75"/>
    <n v="67"/>
    <s v="Ravid"/>
    <s v="Scoines"/>
    <s v="rscoinesk6@blogspot.com"/>
    <s v="608-267-9606"/>
    <s v="773 Atwood Trail"/>
    <s v="Madison"/>
    <s v="Wisconsin"/>
    <n v="53779"/>
    <s v="773 Atwood Trail, Madison, Wisconsin 53779"/>
  </r>
  <r>
    <n v="2439"/>
    <x v="522"/>
    <n v="2001"/>
    <s v="EB508"/>
    <n v="2"/>
    <s v="EB"/>
    <s v="eBooks"/>
    <s v="Fixed Wing Drones"/>
    <n v="15.5"/>
    <n v="31"/>
    <s v="Pace"/>
    <s v="Grigoroni"/>
    <s v="pgrigoroni8x@nbcnews.com"/>
    <s v="914-144-0790"/>
    <s v="4582 Arapahoe Parkway"/>
    <s v="Bronx"/>
    <s v="New York"/>
    <n v="10464"/>
    <s v="4582 Arapahoe Parkway, Bronx, New York 10464"/>
  </r>
  <r>
    <n v="2440"/>
    <x v="522"/>
    <n v="1462"/>
    <s v="RK606"/>
    <n v="2"/>
    <s v="RK"/>
    <s v="Robot Kits"/>
    <s v="BYOR-3535"/>
    <n v="225"/>
    <n v="450"/>
    <s v="Brandea"/>
    <s v="Adamsson"/>
    <s v="badamssonfa@webeden.co.uk"/>
    <s v="502-295-4925"/>
    <s v="254 Golf Course Park"/>
    <s v="Louisville"/>
    <s v="Kentucky"/>
    <n v="40233"/>
    <s v="254 Golf Course Park, Louisville, Kentucky 40233"/>
  </r>
  <r>
    <n v="2441"/>
    <x v="523"/>
    <n v="155"/>
    <s v="TV805"/>
    <n v="2"/>
    <s v="TV"/>
    <s v="Training Videos"/>
    <s v="Industrial 3D Printing"/>
    <n v="49"/>
    <n v="98"/>
    <s v="Siobhan"/>
    <s v="Gildea"/>
    <s v="sgildeah4@github.io"/>
    <s v="260-960-4036"/>
    <s v="8310 Banding Circle"/>
    <s v="Fort Wayne"/>
    <s v="Indiana"/>
    <n v="46867"/>
    <s v="8310 Banding Circle, Fort Wayne, Indiana 46867"/>
  </r>
  <r>
    <n v="2442"/>
    <x v="523"/>
    <n v="807"/>
    <s v="DK204"/>
    <n v="5"/>
    <s v="DK"/>
    <s v="Drone Kits"/>
    <s v="BYOD-300"/>
    <n v="89"/>
    <n v="445"/>
    <s v="Baron"/>
    <s v="Beathem"/>
    <s v="bbeathemd8@themeforest.net"/>
    <s v="770-688-8886"/>
    <s v="63 Gerald Plaza"/>
    <s v="Atlanta"/>
    <s v="Georgia"/>
    <n v="30323"/>
    <s v="63 Gerald Plaza, Atlanta, Georgia 30323"/>
  </r>
  <r>
    <n v="2443"/>
    <x v="523"/>
    <n v="1954"/>
    <s v="BP110"/>
    <n v="4"/>
    <s v="BP"/>
    <s v="Blueprints"/>
    <s v="Sleepy Eye Blueprint"/>
    <n v="11.99"/>
    <n v="47.96"/>
    <s v="Tiphany"/>
    <s v="Applewhaite"/>
    <s v="tapplewhaiteqk@java.com"/>
    <s v="915-573-3600"/>
    <s v="885 Dorton Drive"/>
    <s v="El Paso"/>
    <s v="Texas"/>
    <n v="88525"/>
    <s v="885 Dorton Drive, El Paso, Texas 88525"/>
  </r>
  <r>
    <n v="2444"/>
    <x v="524"/>
    <n v="1012"/>
    <s v="RS706"/>
    <n v="5"/>
    <s v="RS"/>
    <s v="Robots"/>
    <s v="RWW-75 Robot"/>
    <n v="883"/>
    <n v="4415"/>
    <s v="Berk"/>
    <s v="Feenan"/>
    <s v="bfeenanej@hc360.com"/>
    <s v="318-901-6582"/>
    <s v="29 Arizona Drive"/>
    <s v="Shreveport"/>
    <s v="Louisiana"/>
    <n v="71161"/>
    <s v="29 Arizona Drive, Shreveport, Louisiana 71161"/>
  </r>
  <r>
    <n v="2445"/>
    <x v="524"/>
    <n v="2087"/>
    <s v="EB520"/>
    <n v="5"/>
    <s v="EB"/>
    <s v="eBooks"/>
    <s v="Understanding Arduino"/>
    <n v="17.5"/>
    <n v="87.5"/>
    <s v="Brandtr"/>
    <s v="Hadingham"/>
    <s v="bhadingham3r@goo.ne.jp"/>
    <s v="913-705-9580"/>
    <s v="492 Grayhawk Park"/>
    <s v="Kansas City"/>
    <s v="Kansas"/>
    <n v="66160"/>
    <s v="492 Grayhawk Park, Kansas City, Kansas 66160"/>
  </r>
  <r>
    <n v="2446"/>
    <x v="524"/>
    <n v="338"/>
    <s v="EB520"/>
    <n v="3"/>
    <s v="EB"/>
    <s v="eBooks"/>
    <s v="Understanding Arduino"/>
    <n v="17.5"/>
    <n v="52.5"/>
    <s v="Silvano"/>
    <s v="Twinterman"/>
    <s v="stwintermanbg@e-recht24.de"/>
    <s v="404-259-4969"/>
    <s v="90 Fuller Pass"/>
    <s v="Atlanta"/>
    <s v="Georgia"/>
    <n v="30392"/>
    <s v="90 Fuller Pass, Atlanta, Georgia 30392"/>
  </r>
  <r>
    <n v="2447"/>
    <x v="524"/>
    <n v="907"/>
    <s v="DS306"/>
    <n v="5"/>
    <s v="DS"/>
    <s v="Drones"/>
    <s v="DX-145 Drone"/>
    <n v="250"/>
    <n v="1250"/>
    <s v="Myrtia"/>
    <s v="Scupham"/>
    <s v="mscuphamj1@oaic.gov.au"/>
    <s v="915-419-1740"/>
    <s v="23783 New Castle Park"/>
    <s v="El Paso"/>
    <s v="Texas"/>
    <n v="79994"/>
    <s v="23783 New Castle Park, El Paso, Texas 79994"/>
  </r>
  <r>
    <n v="2448"/>
    <x v="524"/>
    <n v="626"/>
    <s v="DK209"/>
    <n v="3"/>
    <s v="DK"/>
    <s v="Drone Kits"/>
    <s v="BYOD-550"/>
    <n v="179"/>
    <n v="537"/>
    <s v="Davie"/>
    <s v="Ewbanks"/>
    <s v="dewbanksf0@google.es"/>
    <s v="570-716-5553"/>
    <s v="21 North Place"/>
    <s v="Scranton"/>
    <s v="Pennsylvania"/>
    <n v="18505"/>
    <s v="21 North Place, Scranton, Pennsylvania 18505"/>
  </r>
  <r>
    <n v="2449"/>
    <x v="524"/>
    <n v="202"/>
    <s v="RS704"/>
    <n v="3"/>
    <s v="RS"/>
    <s v="Robots"/>
    <s v="RLK-9920 Robot"/>
    <n v="699"/>
    <n v="2097"/>
    <s v="Toiboid"/>
    <s v="Cowper"/>
    <s v="tcowper25@netlog.com"/>
    <s v="682-326-7927"/>
    <s v="9211 Hayes Crossing"/>
    <s v="Fort Worth"/>
    <s v="Texas"/>
    <n v="76178"/>
    <s v="9211 Hayes Crossing, Fort Worth, Texas 76178"/>
  </r>
  <r>
    <n v="2450"/>
    <x v="524"/>
    <n v="16"/>
    <s v="RS707"/>
    <n v="3"/>
    <s v="RS"/>
    <s v="Robots"/>
    <s v="RXW-9807 Robot"/>
    <n v="599"/>
    <n v="1797"/>
    <s v="Annelise"/>
    <s v="Genders"/>
    <s v="agenders72@virginia.edu"/>
    <s v="240-191-9933"/>
    <s v="9379 Dottie Center"/>
    <s v="Silver Spring"/>
    <s v="Maryland"/>
    <n v="20918"/>
    <s v="9379 Dottie Center, Silver Spring, Maryland 20918"/>
  </r>
  <r>
    <n v="2451"/>
    <x v="525"/>
    <n v="2068"/>
    <s v="RK602"/>
    <n v="3"/>
    <s v="RK"/>
    <s v="Robot Kits"/>
    <s v="BYOR-1000"/>
    <n v="189"/>
    <n v="567"/>
    <s v="Roxana"/>
    <s v="Charville"/>
    <s v="rcharville3k@ovh.net"/>
    <s v="256-521-6301"/>
    <s v="181 Sundown Crossing"/>
    <s v="Anniston"/>
    <s v="Alabama"/>
    <n v="36205"/>
    <s v="181 Sundown Crossing, Anniston, Alabama 36205"/>
  </r>
  <r>
    <n v="2452"/>
    <x v="525"/>
    <n v="645"/>
    <s v="DS303"/>
    <n v="5"/>
    <s v="DS"/>
    <s v="Drones"/>
    <s v="DTD-7000 Drone"/>
    <n v="450"/>
    <n v="2250"/>
    <s v="Farah"/>
    <s v="Brignall"/>
    <s v="fbrignalll3@google.com.au"/>
    <s v="915-315-4770"/>
    <s v="79855 Sommers Junction"/>
    <s v="El Paso"/>
    <s v="Texas"/>
    <n v="79945"/>
    <s v="79855 Sommers Junction, El Paso, Texas 79945"/>
  </r>
  <r>
    <n v="2453"/>
    <x v="525"/>
    <n v="534"/>
    <s v="BP109"/>
    <n v="5"/>
    <s v="BP"/>
    <s v="Blueprints"/>
    <s v="QuadroCopter Blueprint"/>
    <n v="10.99"/>
    <n v="54.95"/>
    <s v="Winni"/>
    <s v="Denmead"/>
    <s v="wdenmead7q@go.com"/>
    <s v="504-415-0225"/>
    <s v="5339 Ridgeway Center"/>
    <s v="New Orleans"/>
    <s v="Louisiana"/>
    <n v="70165"/>
    <s v="5339 Ridgeway Center, New Orleans, Louisiana 70165"/>
  </r>
  <r>
    <n v="2454"/>
    <x v="525"/>
    <n v="1111"/>
    <s v="EB513"/>
    <n v="4"/>
    <s v="EB"/>
    <s v="eBooks"/>
    <s v="Photograph Drones"/>
    <n v="14.99"/>
    <n v="59.96"/>
    <s v="Chrysler"/>
    <s v="Chadwick"/>
    <s v="cchadwickg2@craigslist.org"/>
    <s v="661-262-2696"/>
    <s v="4171 Vidon Lane"/>
    <s v="Bakersfield"/>
    <s v="California"/>
    <n v="93399"/>
    <s v="4171 Vidon Lane, Bakersfield, California 93399"/>
  </r>
  <r>
    <n v="2455"/>
    <x v="525"/>
    <n v="48"/>
    <s v="TV804"/>
    <n v="3"/>
    <s v="TV"/>
    <s v="Training Videos"/>
    <s v="Drone Video Techniques"/>
    <n v="37.99"/>
    <n v="113.97"/>
    <s v="Claude"/>
    <s v="Nisuis"/>
    <s v="cnisuis5v@cloudflare.com"/>
    <s v="413-210-6932"/>
    <s v="286 Linden Pass"/>
    <s v="Springfield"/>
    <s v="Massachusetts"/>
    <n v="1114"/>
    <s v="286 Linden Pass, Springfield, Massachusetts 1114"/>
  </r>
  <r>
    <n v="2456"/>
    <x v="525"/>
    <n v="1249"/>
    <s v="EB507"/>
    <n v="3"/>
    <s v="EB"/>
    <s v="eBooks"/>
    <s v="Drone Building Essentials"/>
    <n v="13.99"/>
    <n v="41.97"/>
    <s v="Curran"/>
    <s v="Oaks"/>
    <s v="coaks1g@gravatar.com"/>
    <s v="760-980-3555"/>
    <s v="80955 Comanche Hill"/>
    <s v="San Bernardino"/>
    <s v="California"/>
    <n v="92415"/>
    <s v="80955 Comanche Hill, San Bernardino, California 92415"/>
  </r>
  <r>
    <n v="2457"/>
    <x v="525"/>
    <n v="1778"/>
    <s v="BP102"/>
    <n v="3"/>
    <s v="BP"/>
    <s v="Blueprints"/>
    <s v="Bsquare Robot Blueprint"/>
    <n v="8.99"/>
    <n v="26.97"/>
    <s v="Tabby"/>
    <s v="O'Criane"/>
    <s v="tocriane96@flavors.me"/>
    <s v="501-287-4304"/>
    <s v="481 Mitchell Circle"/>
    <s v="Little Rock"/>
    <s v="Arkansas"/>
    <n v="72209"/>
    <s v="481 Mitchell Circle, Little Rock, Arkansas 72209"/>
  </r>
  <r>
    <n v="2458"/>
    <x v="526"/>
    <n v="1776"/>
    <s v="DS307"/>
    <n v="1"/>
    <s v="DS"/>
    <s v="Drones"/>
    <s v="MICR-564K Drone"/>
    <n v="499"/>
    <n v="499"/>
    <s v="Guy"/>
    <s v="Brislane"/>
    <s v="gbrislanec6@xing.com"/>
    <s v="515-495-2976"/>
    <s v="30 Roxbury Hill"/>
    <s v="Des Moines"/>
    <s v="Iowa"/>
    <n v="50305"/>
    <s v="30 Roxbury Hill, Des Moines, Iowa 50305"/>
  </r>
  <r>
    <n v="2459"/>
    <x v="526"/>
    <n v="1704"/>
    <s v="DK208"/>
    <n v="2"/>
    <s v="DK"/>
    <s v="Drone Kits"/>
    <s v="BYOD-500"/>
    <n v="167"/>
    <n v="334"/>
    <s v="Brittan"/>
    <s v="Reubens"/>
    <s v="breubens76@taobao.com"/>
    <s v="804-531-6324"/>
    <s v="39 Burning Wood Place"/>
    <s v="Richmond"/>
    <s v="Virginia"/>
    <n v="23220"/>
    <s v="39 Burning Wood Place, Richmond, Virginia 23220"/>
  </r>
  <r>
    <n v="2460"/>
    <x v="526"/>
    <n v="661"/>
    <s v="RS705"/>
    <n v="5"/>
    <s v="RS"/>
    <s v="Robots"/>
    <s v="RQTE-554 Robot"/>
    <n v="684"/>
    <n v="3420"/>
    <s v="Zonda"/>
    <s v="Poolman"/>
    <s v="zpoolmaniz@linkedin.com"/>
    <s v="701-504-0789"/>
    <s v="125 Ryan Avenue"/>
    <s v="Fargo"/>
    <s v="North Dakota"/>
    <n v="58122"/>
    <s v="125 Ryan Avenue, Fargo, North Dakota 58122"/>
  </r>
  <r>
    <n v="2461"/>
    <x v="526"/>
    <n v="909"/>
    <s v="EB514"/>
    <n v="5"/>
    <s v="EB"/>
    <s v="eBooks"/>
    <s v="Polar Robots"/>
    <n v="23.99"/>
    <n v="119.94999999999999"/>
    <s v="Geoffry"/>
    <s v="Deere"/>
    <s v="gdeere62@joomla.org"/>
    <s v="941-132-7084"/>
    <s v="179 Blaine Park"/>
    <s v="Sarasota"/>
    <s v="Florida"/>
    <n v="34276"/>
    <s v="179 Blaine Park, Sarasota, Florida 34276"/>
  </r>
  <r>
    <n v="2462"/>
    <x v="526"/>
    <n v="1524"/>
    <s v="RS703"/>
    <n v="5"/>
    <s v="RS"/>
    <s v="Robots"/>
    <s v="RCB-889 Robot"/>
    <n v="549"/>
    <n v="2745"/>
    <s v="Buffy"/>
    <s v="Mourant"/>
    <s v="bmourant33@bluehost.com"/>
    <s v="812-979-6980"/>
    <s v="4387 Chive Plaza"/>
    <s v="Evansville"/>
    <s v="Indiana"/>
    <n v="47712"/>
    <s v="4387 Chive Plaza, Evansville, Indiana 47712"/>
  </r>
  <r>
    <n v="2463"/>
    <x v="526"/>
    <n v="583"/>
    <s v="TV805"/>
    <n v="4"/>
    <s v="TV"/>
    <s v="Training Videos"/>
    <s v="Industrial 3D Printing"/>
    <n v="49"/>
    <n v="196"/>
    <s v="Arlena"/>
    <s v="Hollyland"/>
    <s v="ahollyland65@marketwatch.com"/>
    <s v="910-567-2640"/>
    <s v="3260 Quincy Crossing"/>
    <s v="Wilmington"/>
    <s v="North Carolina"/>
    <n v="28410"/>
    <s v="3260 Quincy Crossing, Wilmington, North Carolina 28410"/>
  </r>
  <r>
    <n v="2464"/>
    <x v="526"/>
    <n v="575"/>
    <s v="RK606"/>
    <n v="5"/>
    <s v="RK"/>
    <s v="Robot Kits"/>
    <s v="BYOR-3535"/>
    <n v="225"/>
    <n v="1125"/>
    <s v="Roby"/>
    <s v="Gilbey"/>
    <s v="rgilbeyat@clickbank.net"/>
    <s v="434-150-9295"/>
    <s v="598 Kipling Trail"/>
    <s v="Manassas"/>
    <s v="Virginia"/>
    <n v="22111"/>
    <s v="598 Kipling Trail, Manassas, Virginia 22111"/>
  </r>
  <r>
    <n v="2465"/>
    <x v="527"/>
    <n v="432"/>
    <s v="EB504"/>
    <n v="2"/>
    <s v="EB"/>
    <s v="eBooks"/>
    <s v="Cartesian Robots"/>
    <n v="12.99"/>
    <n v="25.98"/>
    <s v="Mehetabel"/>
    <s v="Murkin"/>
    <s v="mmurkin3j@de.vu"/>
    <s v="408-792-5776"/>
    <s v="72740 Farragut Street"/>
    <s v="San Jose"/>
    <s v="California"/>
    <n v="95133"/>
    <s v="72740 Farragut Street, San Jose, California 95133"/>
  </r>
  <r>
    <n v="2466"/>
    <x v="527"/>
    <n v="501"/>
    <s v="EB502"/>
    <n v="4"/>
    <s v="EB"/>
    <s v="eBooks"/>
    <s v="Building Your First Robot"/>
    <n v="24.95"/>
    <n v="99.8"/>
    <s v="Allyn"/>
    <s v="Hallowell"/>
    <s v="ahallowellf1@bluehost.com"/>
    <s v="916-846-1804"/>
    <s v="91066 Westport Terrace"/>
    <s v="Sacramento"/>
    <s v="California"/>
    <n v="94237"/>
    <s v="91066 Westport Terrace, Sacramento, California 94237"/>
  </r>
  <r>
    <n v="2467"/>
    <x v="527"/>
    <n v="1957"/>
    <s v="DS302"/>
    <n v="3"/>
    <s v="DS"/>
    <s v="Drones"/>
    <s v="DC-304 Drone"/>
    <n v="395"/>
    <n v="1185"/>
    <s v="Vito"/>
    <s v="Canwell"/>
    <s v="vcanwell9n@buzzfeed.com"/>
    <s v="281-979-1172"/>
    <s v="5176 Burrows Street"/>
    <s v="Houston"/>
    <s v="Texas"/>
    <n v="77085"/>
    <s v="5176 Burrows Street, Houston, Texas 77085"/>
  </r>
  <r>
    <n v="2468"/>
    <x v="527"/>
    <n v="1637"/>
    <s v="BP108"/>
    <n v="3"/>
    <s v="BP"/>
    <s v="Blueprints"/>
    <s v="Panda Robot Blueprint"/>
    <n v="7.99"/>
    <n v="23.97"/>
    <s v="Normand"/>
    <s v="Ahrendsen"/>
    <s v="nahrendsenf@latimes.com"/>
    <s v="214-667-8257"/>
    <s v="3871 Village Circle"/>
    <s v="Dallas"/>
    <s v="Texas"/>
    <n v="75221"/>
    <s v="3871 Village Circle, Dallas, Texas 75221"/>
  </r>
  <r>
    <n v="2469"/>
    <x v="527"/>
    <n v="1319"/>
    <s v="EB517"/>
    <n v="3"/>
    <s v="EB"/>
    <s v="eBooks"/>
    <s v="SCARA Robots"/>
    <n v="19.5"/>
    <n v="58.5"/>
    <s v="Lilyan"/>
    <s v="Nannizzi"/>
    <s v="lnannizzigb@hugedomains.com"/>
    <s v="253-983-6296"/>
    <s v="131 Erie Park"/>
    <s v="Tacoma"/>
    <s v="Washington"/>
    <n v="98424"/>
    <s v="131 Erie Park, Tacoma, Washington 98424"/>
  </r>
  <r>
    <n v="2470"/>
    <x v="527"/>
    <n v="1902"/>
    <s v="RS703"/>
    <n v="3"/>
    <s v="RS"/>
    <s v="Robots"/>
    <s v="RCB-889 Robot"/>
    <n v="549"/>
    <n v="1647"/>
    <s v="Corey"/>
    <s v="McIlwreath"/>
    <s v="cmcilwreathl2@youku.com"/>
    <s v="801-797-4369"/>
    <s v="884 Warner Lane"/>
    <s v="Salt Lake City"/>
    <s v="Utah"/>
    <n v="84120"/>
    <s v="884 Warner Lane, Salt Lake City, Utah 84120"/>
  </r>
  <r>
    <n v="2471"/>
    <x v="528"/>
    <n v="1349"/>
    <s v="EB502"/>
    <n v="3"/>
    <s v="EB"/>
    <s v="eBooks"/>
    <s v="Building Your First Robot"/>
    <n v="24.95"/>
    <n v="74.849999999999994"/>
    <s v="Robin"/>
    <s v="Thaxter"/>
    <s v="rthaxter82@intel.com"/>
    <s v="816-134-9075"/>
    <s v="64 Sheridan Junction"/>
    <s v="Lees Summit"/>
    <s v="Missouri"/>
    <n v="64082"/>
    <s v="64 Sheridan Junction, Lees Summit, Missouri 64082"/>
  </r>
  <r>
    <n v="2472"/>
    <x v="528"/>
    <n v="807"/>
    <s v="EB503"/>
    <n v="2"/>
    <s v="EB"/>
    <s v="eBooks"/>
    <s v="Building Your Own Drone"/>
    <n v="24.99"/>
    <n v="49.98"/>
    <s v="Baron"/>
    <s v="Beathem"/>
    <s v="bbeathemd8@themeforest.net"/>
    <s v="770-688-8886"/>
    <s v="63 Gerald Plaza"/>
    <s v="Atlanta"/>
    <s v="Georgia"/>
    <n v="30323"/>
    <s v="63 Gerald Plaza, Atlanta, Georgia 30323"/>
  </r>
  <r>
    <n v="2473"/>
    <x v="528"/>
    <n v="820"/>
    <s v="TV813"/>
    <n v="2"/>
    <s v="TV"/>
    <s v="Training Videos"/>
    <s v="Virtual Reality Basics"/>
    <n v="29.99"/>
    <n v="59.98"/>
    <s v="Charlena"/>
    <s v="Mayworth"/>
    <s v="cmayworthi2@time.com"/>
    <s v="907-364-6287"/>
    <s v="463 Trailsway Crossing"/>
    <s v="Juneau"/>
    <s v="Alaska"/>
    <n v="99812"/>
    <s v="463 Trailsway Crossing, Juneau, Alaska 99812"/>
  </r>
  <r>
    <n v="2474"/>
    <x v="528"/>
    <n v="1032"/>
    <s v="EB517"/>
    <n v="3"/>
    <s v="EB"/>
    <s v="eBooks"/>
    <s v="SCARA Robots"/>
    <n v="19.5"/>
    <n v="58.5"/>
    <s v="Stacy"/>
    <s v="Duxbury"/>
    <s v="sduxbury2c@dell.com"/>
    <s v="405-718-3365"/>
    <s v="25 Forest Dale Circle"/>
    <s v="Oklahoma City"/>
    <s v="Oklahoma"/>
    <n v="73197"/>
    <s v="25 Forest Dale Circle, Oklahoma City, Oklahoma 73197"/>
  </r>
  <r>
    <n v="2475"/>
    <x v="528"/>
    <n v="2111"/>
    <s v="BP107"/>
    <n v="5"/>
    <s v="BP"/>
    <s v="Blueprints"/>
    <s v="Ladybug Robot Blueprint"/>
    <n v="12"/>
    <n v="60"/>
    <s v="Joyce"/>
    <s v="Girardey"/>
    <s v="jgirardey1t@army.mil"/>
    <s v="504-247-2730"/>
    <s v="81879 Sunbrook Court"/>
    <s v="New Orleans"/>
    <s v="Louisiana"/>
    <n v="70160"/>
    <s v="81879 Sunbrook Court, New Orleans, Louisiana 70160"/>
  </r>
  <r>
    <n v="2476"/>
    <x v="528"/>
    <n v="370"/>
    <s v="DS305"/>
    <n v="3"/>
    <s v="DS"/>
    <s v="Drones"/>
    <s v="DTI-84 Drone"/>
    <n v="455"/>
    <n v="1365"/>
    <s v="Madel"/>
    <s v="Inold"/>
    <s v="minoldj6@odnoklassniki.ru"/>
    <s v="417-496-0012"/>
    <s v="68 Stang Alley"/>
    <s v="Springfield"/>
    <s v="Missouri"/>
    <n v="65805"/>
    <s v="68 Stang Alley, Springfield, Missouri 65805"/>
  </r>
  <r>
    <n v="2477"/>
    <x v="528"/>
    <n v="1921"/>
    <s v="BP105"/>
    <n v="3"/>
    <s v="BP"/>
    <s v="Blueprints"/>
    <s v="Creature Robot Arms Blueprint"/>
    <n v="12"/>
    <n v="36"/>
    <s v="Michael"/>
    <s v="Johannesson"/>
    <s v="mjohannessonki@walmart.com"/>
    <s v="254-345-6635"/>
    <s v="4078 Lukken Avenue"/>
    <s v="Waco"/>
    <s v="Texas"/>
    <n v="76705"/>
    <s v="4078 Lukken Avenue, Waco, Texas 76705"/>
  </r>
  <r>
    <n v="2478"/>
    <x v="528"/>
    <n v="1890"/>
    <s v="EB518"/>
    <n v="6"/>
    <s v="EB"/>
    <s v="eBooks"/>
    <s v="Single Rotor Drones"/>
    <n v="14.99"/>
    <n v="89.94"/>
    <s v="Waylen"/>
    <s v="O'Mohun"/>
    <s v="womohuno1@samsung.com"/>
    <s v="202-518-9751"/>
    <s v="99 Maple Wood Avenue"/>
    <s v="Washington"/>
    <s v="District of Columbia"/>
    <n v="20436"/>
    <s v="99 Maple Wood Avenue, Washington, District of Columbia 20436"/>
  </r>
  <r>
    <n v="2479"/>
    <x v="529"/>
    <n v="717"/>
    <s v="DS306"/>
    <n v="5"/>
    <s v="DS"/>
    <s v="Drones"/>
    <s v="DX-145 Drone"/>
    <n v="250"/>
    <n v="1250"/>
    <s v="Janek"/>
    <s v="Yerborn"/>
    <s v="jyerbornfe@tumblr.com"/>
    <s v="718-415-8610"/>
    <s v="80898 Merry Alley"/>
    <s v="Bronx"/>
    <s v="New York"/>
    <n v="10454"/>
    <s v="80898 Merry Alley, Bronx, New York 10454"/>
  </r>
  <r>
    <n v="2480"/>
    <x v="529"/>
    <n v="398"/>
    <s v="RS703"/>
    <n v="6"/>
    <s v="RS"/>
    <s v="Robots"/>
    <s v="RCB-889 Robot"/>
    <n v="549"/>
    <n v="3294"/>
    <s v="Carma"/>
    <s v="Threlfall"/>
    <s v="cthrelfallih@loc.gov"/>
    <s v="714-103-8258"/>
    <s v="76462 Hintze Point"/>
    <s v="Irvine"/>
    <s v="California"/>
    <n v="92612"/>
    <s v="76462 Hintze Point, Irvine, California 92612"/>
  </r>
  <r>
    <n v="2481"/>
    <x v="529"/>
    <n v="977"/>
    <s v="EB507"/>
    <n v="4"/>
    <s v="EB"/>
    <s v="eBooks"/>
    <s v="Drone Building Essentials"/>
    <n v="13.99"/>
    <n v="55.96"/>
    <s v="Lynnet"/>
    <s v="Pickavant"/>
    <s v="lpickavant69@mac.com"/>
    <s v="313-118-8270"/>
    <s v="2255 Kennedy Way"/>
    <s v="Detroit"/>
    <s v="Michigan"/>
    <n v="48217"/>
    <s v="2255 Kennedy Way, Detroit, Michigan 48217"/>
  </r>
  <r>
    <n v="2482"/>
    <x v="530"/>
    <n v="1010"/>
    <s v="BP107"/>
    <n v="3"/>
    <s v="BP"/>
    <s v="Blueprints"/>
    <s v="Ladybug Robot Blueprint"/>
    <n v="12"/>
    <n v="36"/>
    <s v="Fredrika"/>
    <s v="Steers"/>
    <s v="fsteersiy@hatena.ne.jp"/>
    <s v="513-651-4419"/>
    <s v="470 Clemons Hill"/>
    <s v="Cincinnati"/>
    <s v="Ohio"/>
    <n v="45203"/>
    <s v="470 Clemons Hill, Cincinnati, Ohio 45203"/>
  </r>
  <r>
    <n v="2483"/>
    <x v="530"/>
    <n v="669"/>
    <s v="EB514"/>
    <n v="3"/>
    <s v="EB"/>
    <s v="eBooks"/>
    <s v="Polar Robots"/>
    <n v="23.99"/>
    <n v="71.97"/>
    <s v="Bathsheba"/>
    <s v="Toothill"/>
    <s v="btoothillfo@ezinearticles.com"/>
    <s v="713-180-0646"/>
    <s v="132 Mcbride Terrace"/>
    <s v="Houston"/>
    <s v="Texas"/>
    <n v="77055"/>
    <s v="132 Mcbride Terrace, Houston, Texas 77055"/>
  </r>
  <r>
    <n v="2484"/>
    <x v="530"/>
    <n v="1432"/>
    <s v="TV805"/>
    <n v="3"/>
    <s v="TV"/>
    <s v="Training Videos"/>
    <s v="Industrial 3D Printing"/>
    <n v="49"/>
    <n v="147"/>
    <s v="Ryun"/>
    <s v="Gemson"/>
    <s v="rgemsongx@dropbox.com"/>
    <s v="602-487-8017"/>
    <s v="84717 Marcy Hill"/>
    <s v="Tempe"/>
    <s v="Arizona"/>
    <n v="85284"/>
    <s v="84717 Marcy Hill, Tempe, Arizona 85284"/>
  </r>
  <r>
    <n v="2485"/>
    <x v="530"/>
    <n v="1707"/>
    <s v="BP109"/>
    <n v="4"/>
    <s v="BP"/>
    <s v="Blueprints"/>
    <s v="QuadroCopter Blueprint"/>
    <n v="10.99"/>
    <n v="43.96"/>
    <s v="Gerty"/>
    <s v="O'Shavlan"/>
    <s v="goshavlan1c@ow.ly"/>
    <s v="314-331-0868"/>
    <s v="40 Clove Drive"/>
    <s v="Saint Louis"/>
    <s v="Missouri"/>
    <n v="63180"/>
    <s v="40 Clove Drive, Saint Louis, Missouri 63180"/>
  </r>
  <r>
    <n v="2486"/>
    <x v="530"/>
    <n v="766"/>
    <s v="EB508"/>
    <n v="5"/>
    <s v="EB"/>
    <s v="eBooks"/>
    <s v="Fixed Wing Drones"/>
    <n v="15.5"/>
    <n v="77.5"/>
    <s v="Tibold"/>
    <s v="Gumby"/>
    <s v="tgumby1g@arstechnica.com"/>
    <s v="609-853-9558"/>
    <s v="32 Northfield Circle"/>
    <s v="Trenton"/>
    <s v="New Jersey"/>
    <n v="8695"/>
    <s v="32 Northfield Circle, Trenton, New Jersey 8695"/>
  </r>
  <r>
    <n v="2487"/>
    <x v="530"/>
    <n v="1117"/>
    <s v="TV808"/>
    <n v="4"/>
    <s v="TV"/>
    <s v="Training Videos"/>
    <s v="Robotic Essentials"/>
    <n v="34.99"/>
    <n v="139.96"/>
    <s v="Ermentrude"/>
    <s v="Hegley"/>
    <s v="ehegley5f@amazon.co.jp"/>
    <s v="859-670-7047"/>
    <s v="139 Cody Plaza"/>
    <s v="Lexington"/>
    <s v="Kentucky"/>
    <n v="40505"/>
    <s v="139 Cody Plaza, Lexington, Kentucky 40505"/>
  </r>
  <r>
    <n v="2488"/>
    <x v="530"/>
    <n v="1430"/>
    <s v="BP106"/>
    <n v="4"/>
    <s v="BP"/>
    <s v="Blueprints"/>
    <s v="Hexacopter Drone Blueprint"/>
    <n v="8.99"/>
    <n v="35.96"/>
    <s v="Sauveur"/>
    <s v="Sein"/>
    <s v="ssein9u@unesco.org"/>
    <s v="402-347-9359"/>
    <s v="16 Welch Avenue"/>
    <s v="Omaha"/>
    <s v="Nebraska"/>
    <n v="68110"/>
    <s v="16 Welch Avenue, Omaha, Nebraska 68110"/>
  </r>
  <r>
    <n v="2489"/>
    <x v="530"/>
    <n v="1201"/>
    <s v="RK603"/>
    <n v="4"/>
    <s v="RK"/>
    <s v="Robot Kits"/>
    <s v="BYOR-1500"/>
    <n v="189"/>
    <n v="756"/>
    <s v="Bald"/>
    <s v="Pettisall"/>
    <s v="bpettisallnx@usatoday.com"/>
    <s v="210-261-3080"/>
    <s v="2779 Marcy Drive"/>
    <s v="San Antonio"/>
    <s v="Texas"/>
    <n v="78265"/>
    <s v="2779 Marcy Drive, San Antonio, Texas 78265"/>
  </r>
  <r>
    <n v="2490"/>
    <x v="530"/>
    <n v="2021"/>
    <s v="DK205"/>
    <n v="2"/>
    <s v="DK"/>
    <s v="Drone Kits"/>
    <s v="BYOD-350"/>
    <n v="89.95"/>
    <n v="179.9"/>
    <s v="Ivor"/>
    <s v="McShirrie"/>
    <s v="imcshirrie2f@squidoo.com"/>
    <s v="501-544-7221"/>
    <s v="53 Iowa Street"/>
    <s v="Hot Springs National Park"/>
    <s v="Arkansas"/>
    <n v="71914"/>
    <s v="53 Iowa Street, Hot Springs National Park, Arkansas 71914"/>
  </r>
  <r>
    <n v="2491"/>
    <x v="530"/>
    <n v="1822"/>
    <s v="TV810"/>
    <n v="4"/>
    <s v="TV"/>
    <s v="Training Videos"/>
    <s v="Understanding Automation"/>
    <n v="44.95"/>
    <n v="179.8"/>
    <s v="Jaquith"/>
    <s v="Aishford"/>
    <s v="jaishfordjx@ftc.gov"/>
    <s v="602-787-7459"/>
    <s v="89 Blue Bill Park Plaza"/>
    <s v="Phoenix"/>
    <s v="Arizona"/>
    <n v="85045"/>
    <s v="89 Blue Bill Park Plaza, Phoenix, Arizona 85045"/>
  </r>
  <r>
    <n v="2492"/>
    <x v="531"/>
    <n v="2003"/>
    <s v="TV810"/>
    <n v="5"/>
    <s v="TV"/>
    <s v="Training Videos"/>
    <s v="Understanding Automation"/>
    <n v="44.95"/>
    <n v="224.75"/>
    <s v="Rich"/>
    <s v="Reicherz"/>
    <s v="rreicherzck@geocities.com"/>
    <s v="754-997-3345"/>
    <s v="3986 Carberry Hill"/>
    <s v="Fort Lauderdale"/>
    <s v="Florida"/>
    <n v="33345"/>
    <s v="3986 Carberry Hill, Fort Lauderdale, Florida 33345"/>
  </r>
  <r>
    <n v="2493"/>
    <x v="531"/>
    <n v="914"/>
    <s v="RS705"/>
    <n v="6"/>
    <s v="RS"/>
    <s v="Robots"/>
    <s v="RQTE-554 Robot"/>
    <n v="684"/>
    <n v="4104"/>
    <s v="Whitby"/>
    <s v="MacDowal"/>
    <s v="wmacdowalb6@themeforest.net"/>
    <s v="619-410-8955"/>
    <s v="55 Twin Pines Parkway"/>
    <s v="San Diego"/>
    <s v="California"/>
    <n v="92176"/>
    <s v="55 Twin Pines Parkway, San Diego, California 92176"/>
  </r>
  <r>
    <n v="2494"/>
    <x v="531"/>
    <n v="685"/>
    <s v="RS702"/>
    <n v="2"/>
    <s v="RS"/>
    <s v="Robots"/>
    <s v="MICR-23K Robot"/>
    <n v="899"/>
    <n v="1798"/>
    <s v="Benji"/>
    <s v="Minkin"/>
    <s v="bminkinan@mtv.com"/>
    <s v="907-154-4319"/>
    <s v="8389 Superior Park"/>
    <s v="Fairbanks"/>
    <s v="Alaska"/>
    <n v="99790"/>
    <s v="8389 Superior Park, Fairbanks, Alaska 99790"/>
  </r>
  <r>
    <n v="2495"/>
    <x v="531"/>
    <n v="1324"/>
    <s v="EB507"/>
    <n v="1"/>
    <s v="EB"/>
    <s v="eBooks"/>
    <s v="Drone Building Essentials"/>
    <n v="13.99"/>
    <n v="13.99"/>
    <s v="Buddie"/>
    <s v="Rowles"/>
    <s v="browlesiq@godaddy.com"/>
    <s v="608-276-9272"/>
    <s v="4608 Rusk Center"/>
    <s v="Madison"/>
    <s v="Wisconsin"/>
    <n v="53785"/>
    <s v="4608 Rusk Center, Madison, Wisconsin 53785"/>
  </r>
  <r>
    <n v="2496"/>
    <x v="531"/>
    <n v="198"/>
    <s v="EB503"/>
    <n v="4"/>
    <s v="EB"/>
    <s v="eBooks"/>
    <s v="Building Your Own Drone"/>
    <n v="24.99"/>
    <n v="99.96"/>
    <s v="Halley"/>
    <s v="Brisley"/>
    <s v="hbrisleygo@telegraph.co.uk"/>
    <s v="402-656-5698"/>
    <s v="23 Maryland Trail"/>
    <s v="Omaha"/>
    <s v="Nebraska"/>
    <n v="68197"/>
    <s v="23 Maryland Trail, Omaha, Nebraska 68197"/>
  </r>
  <r>
    <n v="2497"/>
    <x v="532"/>
    <n v="611"/>
    <s v="DK205"/>
    <n v="4"/>
    <s v="DK"/>
    <s v="Drone Kits"/>
    <s v="BYOD-350"/>
    <n v="89.95"/>
    <n v="359.8"/>
    <s v="Andra"/>
    <s v="Faucett"/>
    <s v="afaucettat@craigslist.org"/>
    <s v="317-358-5198"/>
    <s v="2172 Larry Terrace"/>
    <s v="Indianapolis"/>
    <s v="Indiana"/>
    <n v="46221"/>
    <s v="2172 Larry Terrace, Indianapolis, Indiana 46221"/>
  </r>
  <r>
    <n v="2498"/>
    <x v="532"/>
    <n v="1131"/>
    <s v="BP104"/>
    <n v="2"/>
    <s v="BP"/>
    <s v="Blueprints"/>
    <s v="Cat Robot Blueprint"/>
    <n v="4.99"/>
    <n v="9.98"/>
    <s v="Simona"/>
    <s v="Moylan"/>
    <s v="smoylan83@etsy.com"/>
    <s v="810-912-8724"/>
    <s v="8372 Nevada Road"/>
    <s v="Flint"/>
    <s v="Michigan"/>
    <n v="48505"/>
    <s v="8372 Nevada Road, Flint, Michigan 48505"/>
  </r>
  <r>
    <n v="2499"/>
    <x v="532"/>
    <n v="1541"/>
    <s v="TV803"/>
    <n v="6"/>
    <s v="TV"/>
    <s v="Training Videos"/>
    <s v="Cloud Computing"/>
    <n v="29.99"/>
    <n v="179.94"/>
    <s v="Cosme"/>
    <s v="Elloit"/>
    <s v="celloiti7@nydailynews.com"/>
    <s v="619-416-7533"/>
    <s v="22 Service Trail"/>
    <s v="San Diego"/>
    <s v="California"/>
    <n v="92137"/>
    <s v="22 Service Trail, San Diego, California 92137"/>
  </r>
  <r>
    <n v="2500"/>
    <x v="532"/>
    <n v="1481"/>
    <s v="RK604"/>
    <n v="5"/>
    <s v="RK"/>
    <s v="Robot Kits"/>
    <s v="BYOR-2640S"/>
    <n v="189"/>
    <n v="945"/>
    <s v="Viviyan"/>
    <s v="De Micoli"/>
    <s v="vdej0@live.com"/>
    <s v="915-511-3097"/>
    <s v="91 Johnson Center"/>
    <s v="El Paso"/>
    <s v="Texas"/>
    <n v="79994"/>
    <s v="91 Johnson Center, El Paso, Texas 79994"/>
  </r>
  <r>
    <n v="2501"/>
    <x v="532"/>
    <n v="1013"/>
    <s v="DK202"/>
    <n v="2"/>
    <s v="DK"/>
    <s v="Drone Kits"/>
    <s v="BYOD-200"/>
    <n v="58.95"/>
    <n v="117.9"/>
    <s v="Ardene"/>
    <s v="Davidi"/>
    <s v="adavidih9@vinaora.com"/>
    <s v="516-277-4707"/>
    <s v="7695 Crest Line Place"/>
    <s v="New Hyde Park"/>
    <s v="New York"/>
    <n v="11044"/>
    <s v="7695 Crest Line Place, New Hyde Park, New York 11044"/>
  </r>
  <r>
    <n v="2502"/>
    <x v="533"/>
    <n v="1382"/>
    <s v="TV806"/>
    <n v="4"/>
    <s v="TV"/>
    <s v="Training Videos"/>
    <s v="Mapping with Drones"/>
    <n v="49"/>
    <n v="196"/>
    <s v="Margaretha"/>
    <s v="Bentall"/>
    <s v="mbentallbe@canalblog.com"/>
    <s v="913-650-6968"/>
    <s v="86 Mcguire Terrace"/>
    <s v="Shawnee Mission"/>
    <s v="Kansas"/>
    <n v="66276"/>
    <s v="86 Mcguire Terrace, Shawnee Mission, Kansas 66276"/>
  </r>
  <r>
    <n v="2503"/>
    <x v="533"/>
    <n v="1676"/>
    <s v="TV806"/>
    <n v="1"/>
    <s v="TV"/>
    <s v="Training Videos"/>
    <s v="Mapping with Drones"/>
    <n v="49"/>
    <n v="49"/>
    <s v="Alec"/>
    <s v="Trenfield"/>
    <s v="atrenfieldf6@nba.com"/>
    <s v="508-944-5651"/>
    <s v="588 Prairie Rose Court"/>
    <s v="Boston"/>
    <s v="Massachusetts"/>
    <n v="2114"/>
    <s v="588 Prairie Rose Court, Boston, Massachusetts 2114"/>
  </r>
  <r>
    <n v="2504"/>
    <x v="533"/>
    <n v="1042"/>
    <s v="TV809"/>
    <n v="3"/>
    <s v="TV"/>
    <s v="Training Videos"/>
    <s v="Understanding 3D Printing"/>
    <n v="42.99"/>
    <n v="128.97"/>
    <s v="Lea"/>
    <s v="Poland"/>
    <s v="lpolandmi@goodreads.com"/>
    <s v="859-400-3642"/>
    <s v="927 Dawn Crossing"/>
    <s v="Lexington"/>
    <s v="Kentucky"/>
    <n v="40576"/>
    <s v="927 Dawn Crossing, Lexington, Kentucky 40576"/>
  </r>
  <r>
    <n v="2505"/>
    <x v="534"/>
    <n v="1138"/>
    <s v="BP110"/>
    <n v="5"/>
    <s v="BP"/>
    <s v="Blueprints"/>
    <s v="Sleepy Eye Blueprint"/>
    <n v="11.99"/>
    <n v="59.95"/>
    <s v="Freeland"/>
    <s v="Sharple"/>
    <s v="fsharplemr@ezinearticles.com"/>
    <s v="210-253-5209"/>
    <s v="59656 Lerdahl Circle"/>
    <s v="San Antonio"/>
    <s v="Texas"/>
    <n v="78225"/>
    <s v="59656 Lerdahl Circle, San Antonio, Texas 78225"/>
  </r>
  <r>
    <n v="2506"/>
    <x v="534"/>
    <n v="1484"/>
    <s v="TV802"/>
    <n v="4"/>
    <s v="TV"/>
    <s v="Training Videos"/>
    <s v="AI for Educators"/>
    <n v="49.95"/>
    <n v="199.8"/>
    <s v="Fairlie"/>
    <s v="Patesel"/>
    <s v="fpatesel7u@slideshare.net"/>
    <s v="304-456-3100"/>
    <s v="62886 Colorado Street"/>
    <s v="Huntington"/>
    <s v="West Virginia"/>
    <n v="25709"/>
    <s v="62886 Colorado Street, Huntington, West Virginia 25709"/>
  </r>
  <r>
    <n v="2507"/>
    <x v="534"/>
    <n v="1756"/>
    <s v="DS301"/>
    <n v="2"/>
    <s v="DS"/>
    <s v="Drones"/>
    <s v="DA-SA702 Drone"/>
    <n v="399"/>
    <n v="798"/>
    <s v="Karney"/>
    <s v="Giacobazzi"/>
    <s v="kgiacobazzirc@china.com.cn"/>
    <s v="515-321-4710"/>
    <s v="110 Derek Junction"/>
    <s v="Des Moines"/>
    <s v="Iowa"/>
    <n v="50335"/>
    <s v="110 Derek Junction, Des Moines, Iowa 50335"/>
  </r>
  <r>
    <n v="2508"/>
    <x v="534"/>
    <n v="909"/>
    <s v="BP110"/>
    <n v="2"/>
    <s v="BP"/>
    <s v="Blueprints"/>
    <s v="Sleepy Eye Blueprint"/>
    <n v="11.99"/>
    <n v="23.98"/>
    <s v="Geoffry"/>
    <s v="Deere"/>
    <s v="gdeere62@joomla.org"/>
    <s v="941-132-7084"/>
    <s v="179 Blaine Park"/>
    <s v="Sarasota"/>
    <s v="Florida"/>
    <n v="34276"/>
    <s v="179 Blaine Park, Sarasota, Florida 34276"/>
  </r>
  <r>
    <n v="2509"/>
    <x v="534"/>
    <n v="474"/>
    <s v="RS705"/>
    <n v="5"/>
    <s v="RS"/>
    <s v="Robots"/>
    <s v="RQTE-554 Robot"/>
    <n v="684"/>
    <n v="3420"/>
    <s v="Rebeca"/>
    <s v="Pear"/>
    <s v="rpearfs@nytimes.com"/>
    <s v="719-392-3844"/>
    <s v="75 Stone Corner Avenue"/>
    <s v="Pueblo"/>
    <s v="Colorado"/>
    <n v="81005"/>
    <s v="75 Stone Corner Avenue, Pueblo, Colorado 81005"/>
  </r>
  <r>
    <n v="2510"/>
    <x v="534"/>
    <n v="1092"/>
    <s v="DK206"/>
    <n v="5"/>
    <s v="DK"/>
    <s v="Drone Kits"/>
    <s v="BYOD-400"/>
    <n v="119"/>
    <n v="595"/>
    <s v="Nappie"/>
    <s v="Seagood"/>
    <s v="nseagood4@paginegialle.it"/>
    <s v="713-442-7802"/>
    <s v="5477 Golf Avenue"/>
    <s v="Houston"/>
    <s v="Texas"/>
    <n v="77206"/>
    <s v="5477 Golf Avenue, Houston, Texas 77206"/>
  </r>
  <r>
    <n v="2511"/>
    <x v="534"/>
    <n v="1337"/>
    <s v="BP109"/>
    <n v="3"/>
    <s v="BP"/>
    <s v="Blueprints"/>
    <s v="QuadroCopter Blueprint"/>
    <n v="10.99"/>
    <n v="32.97"/>
    <s v="Joane"/>
    <s v="Newlin"/>
    <s v="jnewlinq9@admin.ch"/>
    <s v="601-651-4275"/>
    <s v="8756 Bluejay Junction"/>
    <s v="Jackson"/>
    <s v="Mississippi"/>
    <n v="39216"/>
    <s v="8756 Bluejay Junction, Jackson, Mississippi 39216"/>
  </r>
  <r>
    <n v="2512"/>
    <x v="534"/>
    <n v="1547"/>
    <s v="RK602"/>
    <n v="5"/>
    <s v="RK"/>
    <s v="Robot Kits"/>
    <s v="BYOR-1000"/>
    <n v="189"/>
    <n v="945"/>
    <s v="Westbrooke"/>
    <s v="Conybear"/>
    <s v="wconybearoy@webnode.com"/>
    <s v="512-787-3932"/>
    <s v="49359 Onsgard Circle"/>
    <s v="Austin"/>
    <s v="Texas"/>
    <n v="78759"/>
    <s v="49359 Onsgard Circle, Austin, Texas 78759"/>
  </r>
  <r>
    <n v="2513"/>
    <x v="534"/>
    <n v="309"/>
    <s v="RS704"/>
    <n v="2"/>
    <s v="RS"/>
    <s v="Robots"/>
    <s v="RLK-9920 Robot"/>
    <n v="699"/>
    <n v="1398"/>
    <s v="Hyman"/>
    <s v="Melling"/>
    <s v="hmelling1b@miibeian.gov.cn"/>
    <s v="773-405-0755"/>
    <s v="83 Esker Center"/>
    <s v="Chicago"/>
    <s v="Illinois"/>
    <n v="60609"/>
    <s v="83 Esker Center, Chicago, Illinois 60609"/>
  </r>
  <r>
    <n v="2514"/>
    <x v="534"/>
    <n v="1552"/>
    <s v="DS305"/>
    <n v="6"/>
    <s v="DS"/>
    <s v="Drones"/>
    <s v="DTI-84 Drone"/>
    <n v="455"/>
    <n v="2730"/>
    <s v="Corrine"/>
    <s v="Hurtic"/>
    <s v="churticoc@infoseek.co.jp"/>
    <s v="405-949-8485"/>
    <s v="475 Blackbird Street"/>
    <s v="Oklahoma City"/>
    <s v="Oklahoma"/>
    <n v="73124"/>
    <s v="475 Blackbird Street, Oklahoma City, Oklahoma 73124"/>
  </r>
  <r>
    <n v="2515"/>
    <x v="534"/>
    <n v="1109"/>
    <s v="TV804"/>
    <n v="2"/>
    <s v="TV"/>
    <s v="Training Videos"/>
    <s v="Drone Video Techniques"/>
    <n v="37.99"/>
    <n v="75.98"/>
    <s v="Gail"/>
    <s v="Baldack"/>
    <s v="gbaldack5e@state.gov"/>
    <s v="918-112-7470"/>
    <s v="4596 Crownhardt Court"/>
    <s v="Tulsa"/>
    <s v="Oklahoma"/>
    <n v="74170"/>
    <s v="4596 Crownhardt Court, Tulsa, Oklahoma 74170"/>
  </r>
  <r>
    <n v="2516"/>
    <x v="535"/>
    <n v="2119"/>
    <s v="BP107"/>
    <n v="4"/>
    <s v="BP"/>
    <s v="Blueprints"/>
    <s v="Ladybug Robot Blueprint"/>
    <n v="12"/>
    <n v="48"/>
    <s v="Tedman"/>
    <s v="Stockings"/>
    <s v="tstockings94@opera.com"/>
    <s v="810-434-7886"/>
    <s v="406 Rigney Drive"/>
    <s v="Flint"/>
    <s v="Michigan"/>
    <n v="48550"/>
    <s v="406 Rigney Drive, Flint, Michigan 48550"/>
  </r>
  <r>
    <n v="2517"/>
    <x v="535"/>
    <n v="522"/>
    <s v="RS707"/>
    <n v="5"/>
    <s v="RS"/>
    <s v="Robots"/>
    <s v="RXW-9807 Robot"/>
    <n v="599"/>
    <n v="2995"/>
    <s v="Patricia"/>
    <s v="Sherrott"/>
    <s v="psherrottp2@e-recht24.de"/>
    <s v="302-391-3666"/>
    <s v="8329 Sundown Alley"/>
    <s v="Newark"/>
    <s v="Delaware"/>
    <n v="19714"/>
    <s v="8329 Sundown Alley, Newark, Delaware 19714"/>
  </r>
  <r>
    <n v="2518"/>
    <x v="535"/>
    <n v="973"/>
    <s v="BP102"/>
    <n v="1"/>
    <s v="BP"/>
    <s v="Blueprints"/>
    <s v="Bsquare Robot Blueprint"/>
    <n v="8.99"/>
    <n v="8.99"/>
    <s v="Matty"/>
    <s v="Brabender"/>
    <s v="mbrabenderar@wikipedia.org"/>
    <s v="305-155-1572"/>
    <s v="2730 Gina Place"/>
    <s v="Miami"/>
    <s v="Florida"/>
    <n v="33134"/>
    <s v="2730 Gina Place, Miami, Florida 33134"/>
  </r>
  <r>
    <n v="2519"/>
    <x v="535"/>
    <n v="599"/>
    <s v="EB513"/>
    <n v="4"/>
    <s v="EB"/>
    <s v="eBooks"/>
    <s v="Photograph Drones"/>
    <n v="14.99"/>
    <n v="59.96"/>
    <s v="Ricky"/>
    <s v="Hutchin"/>
    <s v="rhutchin7y@springer.com"/>
    <s v="202-123-8111"/>
    <s v="5759 Independence Drive"/>
    <s v="Washington"/>
    <s v="District of Columbia"/>
    <n v="20436"/>
    <s v="5759 Independence Drive, Washington, District of Columbia 20436"/>
  </r>
  <r>
    <n v="2520"/>
    <x v="535"/>
    <n v="793"/>
    <s v="DK203"/>
    <n v="2"/>
    <s v="DK"/>
    <s v="Drone Kits"/>
    <s v="BYOD-220"/>
    <n v="69"/>
    <n v="138"/>
    <s v="Fonzie"/>
    <s v="Casero"/>
    <s v="fcaseroes@cnet.com"/>
    <s v="309-854-3405"/>
    <s v="966 Lukken Parkway"/>
    <s v="Peoria"/>
    <s v="Illinois"/>
    <n v="61605"/>
    <s v="966 Lukken Parkway, Peoria, Illinois 61605"/>
  </r>
  <r>
    <n v="2521"/>
    <x v="535"/>
    <n v="904"/>
    <s v="EB503"/>
    <n v="4"/>
    <s v="EB"/>
    <s v="eBooks"/>
    <s v="Building Your Own Drone"/>
    <n v="24.99"/>
    <n v="99.96"/>
    <s v="Berenice"/>
    <s v="Sambeck"/>
    <s v="bsambeck4f@wisc.edu"/>
    <s v="210-434-8915"/>
    <s v="6920 5th Parkway"/>
    <s v="San Antonio"/>
    <s v="Texas"/>
    <n v="78285"/>
    <s v="6920 5th Parkway, San Antonio, Texas 78285"/>
  </r>
  <r>
    <n v="2522"/>
    <x v="535"/>
    <n v="125"/>
    <s v="RK602"/>
    <n v="1"/>
    <s v="RK"/>
    <s v="Robot Kits"/>
    <s v="BYOR-1000"/>
    <n v="189"/>
    <n v="189"/>
    <s v="Joey"/>
    <s v="Woodier"/>
    <s v="jwoodiercp@netlog.com"/>
    <s v="727-347-5473"/>
    <s v="5959 Rutledge Street"/>
    <s v="Saint Petersburg"/>
    <s v="Florida"/>
    <n v="33710"/>
    <s v="5959 Rutledge Street, Saint Petersburg, Florida 33710"/>
  </r>
  <r>
    <n v="2523"/>
    <x v="536"/>
    <n v="1197"/>
    <s v="EB505"/>
    <n v="4"/>
    <s v="EB"/>
    <s v="eBooks"/>
    <s v="Delivery Drones"/>
    <n v="14.99"/>
    <n v="59.96"/>
    <s v="Lauri"/>
    <s v="Richter"/>
    <s v="lrichter8e@163.com"/>
    <s v="504-728-1333"/>
    <s v="83092 Old Gate Plaza"/>
    <s v="New Orleans"/>
    <s v="Louisiana"/>
    <n v="70160"/>
    <s v="83092 Old Gate Plaza, New Orleans, Louisiana 70160"/>
  </r>
  <r>
    <n v="2524"/>
    <x v="536"/>
    <n v="22"/>
    <s v="BP104"/>
    <n v="3"/>
    <s v="BP"/>
    <s v="Blueprints"/>
    <s v="Cat Robot Blueprint"/>
    <n v="4.99"/>
    <n v="14.97"/>
    <s v="Lucias"/>
    <s v="Stubbins"/>
    <s v="lstubbinsmv@livejournal.com"/>
    <s v="423-722-2755"/>
    <s v="702 Union Park"/>
    <s v="Chattanooga"/>
    <s v="Tennessee"/>
    <n v="37410"/>
    <s v="702 Union Park, Chattanooga, Tennessee 37410"/>
  </r>
  <r>
    <n v="2525"/>
    <x v="536"/>
    <n v="152"/>
    <s v="EB503"/>
    <n v="5"/>
    <s v="EB"/>
    <s v="eBooks"/>
    <s v="Building Your Own Drone"/>
    <n v="24.99"/>
    <n v="124.94999999999999"/>
    <s v="Margaretta"/>
    <s v="Gales"/>
    <s v="mgales3v@123-reg.co.uk"/>
    <s v="626-430-8051"/>
    <s v="13515 Scoville Center"/>
    <s v="Alhambra"/>
    <s v="California"/>
    <n v="91841"/>
    <s v="13515 Scoville Center, Alhambra, California 91841"/>
  </r>
  <r>
    <n v="2526"/>
    <x v="536"/>
    <n v="466"/>
    <s v="DK208"/>
    <n v="3"/>
    <s v="DK"/>
    <s v="Drone Kits"/>
    <s v="BYOD-500"/>
    <n v="167"/>
    <n v="501"/>
    <s v="Ursula"/>
    <s v="MacAindreis"/>
    <s v="umacaindreisle@4shared.com"/>
    <s v="801-820-5267"/>
    <s v="33 Clyde Gallagher Court"/>
    <s v="Salt Lake City"/>
    <s v="Utah"/>
    <n v="84120"/>
    <s v="33 Clyde Gallagher Court, Salt Lake City, Utah 84120"/>
  </r>
  <r>
    <n v="2527"/>
    <x v="537"/>
    <n v="783"/>
    <s v="DK208"/>
    <n v="6"/>
    <s v="DK"/>
    <s v="Drone Kits"/>
    <s v="BYOD-500"/>
    <n v="167"/>
    <n v="1002"/>
    <s v="Klemens"/>
    <s v="Bolf"/>
    <s v="kbolf8z@smh.com.au"/>
    <s v="602-682-9926"/>
    <s v="2633 Pond Lane"/>
    <s v="Phoenix"/>
    <s v="Arizona"/>
    <n v="85053"/>
    <s v="2633 Pond Lane, Phoenix, Arizona 85053"/>
  </r>
  <r>
    <n v="2528"/>
    <x v="537"/>
    <n v="1731"/>
    <s v="DS307"/>
    <n v="3"/>
    <s v="DS"/>
    <s v="Drones"/>
    <s v="MICR-564K Drone"/>
    <n v="499"/>
    <n v="1497"/>
    <s v="Saloma"/>
    <s v="Hannaford"/>
    <s v="shannafordmz@sciencedirect.com"/>
    <s v="260-682-0549"/>
    <s v="474 Texas Lane"/>
    <s v="Fort Wayne"/>
    <s v="Indiana"/>
    <n v="46896"/>
    <s v="474 Texas Lane, Fort Wayne, Indiana 46896"/>
  </r>
  <r>
    <n v="2529"/>
    <x v="537"/>
    <n v="1554"/>
    <s v="EB502"/>
    <n v="3"/>
    <s v="EB"/>
    <s v="eBooks"/>
    <s v="Building Your First Robot"/>
    <n v="24.95"/>
    <n v="74.849999999999994"/>
    <s v="Raff"/>
    <s v="Fulk"/>
    <s v="rfulkph@ucsd.edu"/>
    <s v="208-709-0858"/>
    <s v="86 Aberg Pass"/>
    <s v="Pocatello"/>
    <s v="Idaho"/>
    <n v="83206"/>
    <s v="86 Aberg Pass, Pocatello, Idaho 83206"/>
  </r>
  <r>
    <n v="2530"/>
    <x v="537"/>
    <n v="1310"/>
    <s v="TV809"/>
    <n v="3"/>
    <s v="TV"/>
    <s v="Training Videos"/>
    <s v="Understanding 3D Printing"/>
    <n v="42.99"/>
    <n v="128.97"/>
    <s v="Kathe"/>
    <s v="Duesbury"/>
    <s v="kduesbury8d@tripod.com"/>
    <s v="206-953-7395"/>
    <s v="6021 Corry Place"/>
    <s v="Seattle"/>
    <s v="Washington"/>
    <n v="98133"/>
    <s v="6021 Corry Place, Seattle, Washington 98133"/>
  </r>
  <r>
    <n v="2531"/>
    <x v="537"/>
    <n v="867"/>
    <s v="BP107"/>
    <n v="2"/>
    <s v="BP"/>
    <s v="Blueprints"/>
    <s v="Ladybug Robot Blueprint"/>
    <n v="12"/>
    <n v="24"/>
    <s v="Cecilius"/>
    <s v="Bentinck"/>
    <s v="cbentinckn0@indiegogo.com"/>
    <s v="917-742-2420"/>
    <s v="92 Waywood Hill"/>
    <s v="New York City"/>
    <s v="New York"/>
    <n v="10110"/>
    <s v="92 Waywood Hill, New York City, New York 10110"/>
  </r>
  <r>
    <n v="2532"/>
    <x v="537"/>
    <n v="28"/>
    <s v="DS306"/>
    <n v="3"/>
    <s v="DS"/>
    <s v="Drones"/>
    <s v="DX-145 Drone"/>
    <n v="250"/>
    <n v="750"/>
    <s v="Brok"/>
    <s v="De Morena"/>
    <s v="bdej@posterous.com"/>
    <s v="361-881-3664"/>
    <s v="2367 Welch Pass"/>
    <s v="Corpus Christi"/>
    <s v="Texas"/>
    <n v="78426"/>
    <s v="2367 Welch Pass, Corpus Christi, Texas 78426"/>
  </r>
  <r>
    <n v="2533"/>
    <x v="538"/>
    <n v="985"/>
    <s v="RS702"/>
    <n v="1"/>
    <s v="RS"/>
    <s v="Robots"/>
    <s v="MICR-23K Robot"/>
    <n v="899"/>
    <n v="899"/>
    <s v="Abbey"/>
    <s v="Cussins"/>
    <s v="acussinsax@bloomberg.com"/>
    <s v="480-770-1126"/>
    <s v="909 Dorton Drive"/>
    <s v="Phoenix"/>
    <s v="Arizona"/>
    <n v="85045"/>
    <s v="909 Dorton Drive, Phoenix, Arizona 85045"/>
  </r>
  <r>
    <n v="2534"/>
    <x v="538"/>
    <n v="1050"/>
    <s v="EB513"/>
    <n v="5"/>
    <s v="EB"/>
    <s v="eBooks"/>
    <s v="Photograph Drones"/>
    <n v="14.99"/>
    <n v="74.95"/>
    <s v="Stormi"/>
    <s v="Forty"/>
    <s v="sforty6@fc2.com"/>
    <s v="508-161-2015"/>
    <s v="2469 Lyons Trail"/>
    <s v="Worcester"/>
    <s v="Massachusetts"/>
    <n v="1605"/>
    <s v="2469 Lyons Trail, Worcester, Massachusetts 1605"/>
  </r>
  <r>
    <n v="2535"/>
    <x v="538"/>
    <n v="228"/>
    <s v="RS706"/>
    <n v="2"/>
    <s v="RS"/>
    <s v="Robots"/>
    <s v="RWW-75 Robot"/>
    <n v="883"/>
    <n v="1766"/>
    <s v="Tina"/>
    <s v="Argontt"/>
    <s v="targonttna@indiegogo.com"/>
    <s v="202-759-9721"/>
    <s v="13628 Ohio Drive"/>
    <s v="Washington"/>
    <s v="District of Columbia"/>
    <n v="20238"/>
    <s v="13628 Ohio Drive, Washington, District of Columbia 20238"/>
  </r>
  <r>
    <n v="2536"/>
    <x v="539"/>
    <n v="1177"/>
    <s v="EB503"/>
    <n v="6"/>
    <s v="EB"/>
    <s v="eBooks"/>
    <s v="Building Your Own Drone"/>
    <n v="24.99"/>
    <n v="149.94"/>
    <s v="Alina"/>
    <s v="Fallow"/>
    <s v="afallow74@vistaprint.com"/>
    <s v="515-596-7963"/>
    <s v="10670 Scofield Place"/>
    <s v="Des Moines"/>
    <s v="Iowa"/>
    <n v="50335"/>
    <s v="10670 Scofield Place, Des Moines, Iowa 50335"/>
  </r>
  <r>
    <n v="2537"/>
    <x v="539"/>
    <n v="1101"/>
    <s v="EB506"/>
    <n v="5"/>
    <s v="EB"/>
    <s v="eBooks"/>
    <s v="Delta Robots"/>
    <n v="16.989999999999998"/>
    <n v="84.949999999999989"/>
    <s v="Lotti"/>
    <s v="Cridlon"/>
    <s v="lcridlonkj@sina.com.cn"/>
    <s v="217-724-8971"/>
    <s v="30 Rieder Avenue"/>
    <s v="Springfield"/>
    <s v="Illinois"/>
    <n v="62723"/>
    <s v="30 Rieder Avenue, Springfield, Illinois 62723"/>
  </r>
  <r>
    <n v="2538"/>
    <x v="539"/>
    <n v="1494"/>
    <s v="RK607"/>
    <n v="2"/>
    <s v="RK"/>
    <s v="Robot Kits"/>
    <s v="BYOR-4005"/>
    <n v="245"/>
    <n v="490"/>
    <s v="Delaney"/>
    <s v="Mitham"/>
    <s v="dmithamcb@narod.ru"/>
    <s v="314-609-3749"/>
    <s v="5520 Ohio Terrace"/>
    <s v="Saint Louis"/>
    <s v="Missouri"/>
    <n v="63116"/>
    <s v="5520 Ohio Terrace, Saint Louis, Missouri 63116"/>
  </r>
  <r>
    <n v="2539"/>
    <x v="539"/>
    <n v="931"/>
    <s v="EB505"/>
    <n v="3"/>
    <s v="EB"/>
    <s v="eBooks"/>
    <s v="Delivery Drones"/>
    <n v="14.99"/>
    <n v="44.97"/>
    <s v="Rodi"/>
    <s v="Barff"/>
    <s v="rbarfflh@oracle.com"/>
    <s v="936-886-7550"/>
    <s v="527 Cambridge Avenue"/>
    <s v="Houston"/>
    <s v="Texas"/>
    <n v="77090"/>
    <s v="527 Cambridge Avenue, Houston, Texas 77090"/>
  </r>
  <r>
    <n v="2540"/>
    <x v="540"/>
    <n v="859"/>
    <s v="DS305"/>
    <n v="6"/>
    <s v="DS"/>
    <s v="Drones"/>
    <s v="DTI-84 Drone"/>
    <n v="455"/>
    <n v="2730"/>
    <s v="Yuma"/>
    <s v="Thies"/>
    <s v="ythies3y@digg.com"/>
    <s v="505-663-5987"/>
    <s v="9870 Cascade Alley"/>
    <s v="Las Cruces"/>
    <s v="New Mexico"/>
    <n v="88006"/>
    <s v="9870 Cascade Alley, Las Cruces, New Mexico 88006"/>
  </r>
  <r>
    <n v="2541"/>
    <x v="540"/>
    <n v="1851"/>
    <s v="DK209"/>
    <n v="4"/>
    <s v="DK"/>
    <s v="Drone Kits"/>
    <s v="BYOD-550"/>
    <n v="179"/>
    <n v="716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2542"/>
    <x v="540"/>
    <n v="1351"/>
    <s v="DS302"/>
    <n v="1"/>
    <s v="DS"/>
    <s v="Drones"/>
    <s v="DC-304 Drone"/>
    <n v="395"/>
    <n v="395"/>
    <s v="Cherey"/>
    <s v="Caitlin"/>
    <s v="ccaitlinlc@shutterfly.com"/>
    <s v="512-697-4624"/>
    <s v="89948 Ohio Crossing"/>
    <s v="Round Rock"/>
    <s v="Texas"/>
    <n v="78682"/>
    <s v="89948 Ohio Crossing, Round Rock, Texas 78682"/>
  </r>
  <r>
    <n v="2543"/>
    <x v="540"/>
    <n v="654"/>
    <s v="EB521"/>
    <n v="3"/>
    <s v="EB"/>
    <s v="eBooks"/>
    <s v="Understanding Artificial Intelligence"/>
    <n v="19.5"/>
    <n v="58.5"/>
    <s v="Lily"/>
    <s v="Holbury"/>
    <s v="lholburybk@furl.net"/>
    <s v="704-499-3352"/>
    <s v="23601 Artisan Trail"/>
    <s v="Charlotte"/>
    <s v="North Carolina"/>
    <n v="28215"/>
    <s v="23601 Artisan Trail, Charlotte, North Carolina 28215"/>
  </r>
  <r>
    <n v="2544"/>
    <x v="541"/>
    <n v="277"/>
    <s v="DK202"/>
    <n v="3"/>
    <s v="DK"/>
    <s v="Drone Kits"/>
    <s v="BYOD-200"/>
    <n v="58.95"/>
    <n v="176.85000000000002"/>
    <s v="Stu"/>
    <s v="Evason"/>
    <s v="sevason91@berkeley.edu"/>
    <s v="724-861-2047"/>
    <s v="38509 Old Shore Avenue"/>
    <s v="Pittsburgh"/>
    <s v="Pennsylvania"/>
    <n v="15235"/>
    <s v="38509 Old Shore Avenue, Pittsburgh, Pennsylvania 15235"/>
  </r>
  <r>
    <n v="2545"/>
    <x v="541"/>
    <n v="625"/>
    <s v="DS303"/>
    <n v="5"/>
    <s v="DS"/>
    <s v="Drones"/>
    <s v="DTD-7000 Drone"/>
    <n v="450"/>
    <n v="2250"/>
    <s v="Robinett"/>
    <s v="Cossum"/>
    <s v="rcossumba@devhub.com"/>
    <s v="314-377-5588"/>
    <s v="226 Karstens Hill"/>
    <s v="Saint Louis"/>
    <s v="Missouri"/>
    <n v="63169"/>
    <s v="226 Karstens Hill, Saint Louis, Missouri 63169"/>
  </r>
  <r>
    <n v="2546"/>
    <x v="541"/>
    <n v="772"/>
    <s v="EB512"/>
    <n v="4"/>
    <s v="EB"/>
    <s v="eBooks"/>
    <s v="Multi Rotor Drones"/>
    <n v="24.95"/>
    <n v="99.8"/>
    <s v="Drusy"/>
    <s v="Fison"/>
    <s v="dfison78@163.com"/>
    <s v="310-411-4694"/>
    <s v="35 Hermina Lane"/>
    <s v="Long Beach"/>
    <s v="California"/>
    <n v="90805"/>
    <s v="35 Hermina Lane, Long Beach, California 90805"/>
  </r>
  <r>
    <n v="2547"/>
    <x v="541"/>
    <n v="614"/>
    <s v="TV805"/>
    <n v="4"/>
    <s v="TV"/>
    <s v="Training Videos"/>
    <s v="Industrial 3D Printing"/>
    <n v="49"/>
    <n v="196"/>
    <s v="Munmro"/>
    <s v="Betke"/>
    <s v="mbetkepi@goo.gl"/>
    <s v="469-545-7623"/>
    <s v="5380 Heath Hill"/>
    <s v="Garland"/>
    <s v="Texas"/>
    <n v="75044"/>
    <s v="5380 Heath Hill, Garland, Texas 75044"/>
  </r>
  <r>
    <n v="2548"/>
    <x v="542"/>
    <n v="449"/>
    <s v="TV804"/>
    <n v="3"/>
    <s v="TV"/>
    <s v="Training Videos"/>
    <s v="Drone Video Techniques"/>
    <n v="37.99"/>
    <n v="113.97"/>
    <s v="Chaim"/>
    <s v="Artist"/>
    <s v="cartist90@theatlantic.com"/>
    <s v="573-707-8734"/>
    <s v="393 Melrose Center"/>
    <s v="Columbia"/>
    <s v="Missouri"/>
    <n v="65211"/>
    <s v="393 Melrose Center, Columbia, Missouri 65211"/>
  </r>
  <r>
    <n v="2549"/>
    <x v="542"/>
    <n v="88"/>
    <s v="BP102"/>
    <n v="1"/>
    <s v="BP"/>
    <s v="Blueprints"/>
    <s v="Bsquare Robot Blueprint"/>
    <n v="8.99"/>
    <n v="8.99"/>
    <s v="Cary"/>
    <s v="Basterfield"/>
    <s v="cbasterfieldp7@indiatimes.com"/>
    <s v="864-294-3389"/>
    <s v="22 1st Park"/>
    <s v="Spartanburg"/>
    <s v="South Carolina"/>
    <n v="29305"/>
    <s v="22 1st Park, Spartanburg, South Carolina 29305"/>
  </r>
  <r>
    <n v="2550"/>
    <x v="542"/>
    <n v="1500"/>
    <s v="DK201"/>
    <n v="5"/>
    <s v="DK"/>
    <s v="Drone Kits"/>
    <s v="BYOD-100"/>
    <n v="54"/>
    <n v="270"/>
    <s v="Pattin"/>
    <s v="Wallman"/>
    <s v="pwallmanam@booking.com"/>
    <s v="203-658-1399"/>
    <s v="318 Anzinger Street"/>
    <s v="Stamford"/>
    <s v="Connecticut"/>
    <n v="6905"/>
    <s v="318 Anzinger Street, Stamford, Connecticut 6905"/>
  </r>
  <r>
    <n v="2551"/>
    <x v="542"/>
    <n v="33"/>
    <s v="BP105"/>
    <n v="4"/>
    <s v="BP"/>
    <s v="Blueprints"/>
    <s v="Creature Robot Arms Blueprint"/>
    <n v="12"/>
    <n v="48"/>
    <s v="Christiano"/>
    <s v="Tuson"/>
    <s v="ctusonh0@hc360.com"/>
    <s v="504-191-9564"/>
    <s v="16417 Marcy Place"/>
    <s v="New Orleans"/>
    <s v="Louisiana"/>
    <n v="70149"/>
    <s v="16417 Marcy Place, New Orleans, Louisiana 70149"/>
  </r>
  <r>
    <n v="2552"/>
    <x v="542"/>
    <n v="1743"/>
    <s v="EB508"/>
    <n v="3"/>
    <s v="EB"/>
    <s v="eBooks"/>
    <s v="Fixed Wing Drones"/>
    <n v="15.5"/>
    <n v="46.5"/>
    <s v="Abel"/>
    <s v="Strike"/>
    <s v="astrikei9@opensource.org"/>
    <s v="267-168-6705"/>
    <s v="86 Farwell Junction"/>
    <s v="Philadelphia"/>
    <s v="Pennsylvania"/>
    <n v="19136"/>
    <s v="86 Farwell Junction, Philadelphia, Pennsylvania 19136"/>
  </r>
  <r>
    <n v="2553"/>
    <x v="542"/>
    <n v="341"/>
    <s v="EB502"/>
    <n v="5"/>
    <s v="EB"/>
    <s v="eBooks"/>
    <s v="Building Your First Robot"/>
    <n v="24.95"/>
    <n v="124.75"/>
    <s v="Misti"/>
    <s v="Vose"/>
    <s v="mvosemk@hugedomains.com"/>
    <s v="617-567-1451"/>
    <s v="625 Larry Pass"/>
    <s v="Boston"/>
    <s v="Massachusetts"/>
    <n v="2109"/>
    <s v="625 Larry Pass, Boston, Massachusetts 2109"/>
  </r>
  <r>
    <n v="2554"/>
    <x v="542"/>
    <n v="261"/>
    <s v="BP105"/>
    <n v="2"/>
    <s v="BP"/>
    <s v="Blueprints"/>
    <s v="Creature Robot Arms Blueprint"/>
    <n v="12"/>
    <n v="24"/>
    <s v="Raff"/>
    <s v="Levay"/>
    <s v="rlevayis@angelfire.com"/>
    <s v="561-561-4825"/>
    <s v="3214 Bonner Plaza"/>
    <s v="Lake Worth"/>
    <s v="Florida"/>
    <n v="33467"/>
    <s v="3214 Bonner Plaza, Lake Worth, Florida 33467"/>
  </r>
  <r>
    <n v="2555"/>
    <x v="543"/>
    <n v="1951"/>
    <s v="TV806"/>
    <n v="1"/>
    <s v="TV"/>
    <s v="Training Videos"/>
    <s v="Mapping with Drones"/>
    <n v="49"/>
    <n v="49"/>
    <s v="Tracy"/>
    <s v="Marians"/>
    <s v="tmariansc4@dmoz.org"/>
    <s v="626-469-5165"/>
    <s v="96 Carey Drive"/>
    <s v="Corona"/>
    <s v="California"/>
    <n v="92883"/>
    <s v="96 Carey Drive, Corona, California 92883"/>
  </r>
  <r>
    <n v="2556"/>
    <x v="543"/>
    <n v="887"/>
    <s v="EB516"/>
    <n v="4"/>
    <s v="EB"/>
    <s v="eBooks"/>
    <s v="RTF Drones"/>
    <n v="16.989999999999998"/>
    <n v="67.959999999999994"/>
    <s v="Patsy"/>
    <s v="Colthard"/>
    <s v="pcoltharddt@nature.com"/>
    <s v="757-527-7221"/>
    <s v="5399 Hallows Place"/>
    <s v="Herndon"/>
    <s v="Virginia"/>
    <n v="22070"/>
    <s v="5399 Hallows Place, Herndon, Virginia 22070"/>
  </r>
  <r>
    <n v="2557"/>
    <x v="543"/>
    <n v="740"/>
    <s v="DK209"/>
    <n v="2"/>
    <s v="DK"/>
    <s v="Drone Kits"/>
    <s v="BYOD-550"/>
    <n v="179"/>
    <n v="358"/>
    <s v="Kendra"/>
    <s v="Twallin"/>
    <s v="ktwallinin@berkeley.edu"/>
    <s v="571-338-7601"/>
    <s v="84 Rowland Center"/>
    <s v="Falls Church"/>
    <s v="Virginia"/>
    <n v="22047"/>
    <s v="84 Rowland Center, Falls Church, Virginia 22047"/>
  </r>
  <r>
    <n v="2558"/>
    <x v="543"/>
    <n v="1958"/>
    <s v="DK201"/>
    <n v="3"/>
    <s v="DK"/>
    <s v="Drone Kits"/>
    <s v="BYOD-100"/>
    <n v="54"/>
    <n v="162"/>
    <s v="Leopold"/>
    <s v="Gerty"/>
    <s v="lgertyan@theguardian.com"/>
    <s v="702-669-5055"/>
    <s v="896 Fuller Center"/>
    <s v="Las Vegas"/>
    <s v="Nevada"/>
    <n v="89166"/>
    <s v="896 Fuller Center, Las Vegas, Nevada 89166"/>
  </r>
  <r>
    <n v="2559"/>
    <x v="543"/>
    <n v="2097"/>
    <s v="EB518"/>
    <n v="3"/>
    <s v="EB"/>
    <s v="eBooks"/>
    <s v="Single Rotor Drones"/>
    <n v="14.99"/>
    <n v="44.97"/>
    <s v="Bryn"/>
    <s v="Shillington"/>
    <s v="bshillingtonn7@imageshack.us"/>
    <s v="915-452-5732"/>
    <s v="9655 Dottie Place"/>
    <s v="El Paso"/>
    <s v="Texas"/>
    <n v="79999"/>
    <s v="9655 Dottie Place, El Paso, Texas 79999"/>
  </r>
  <r>
    <n v="2560"/>
    <x v="543"/>
    <n v="849"/>
    <s v="RS706"/>
    <n v="2"/>
    <s v="RS"/>
    <s v="Robots"/>
    <s v="RWW-75 Robot"/>
    <n v="883"/>
    <n v="1766"/>
    <s v="Dov"/>
    <s v="Bamsey"/>
    <s v="dbamsey14@admin.ch"/>
    <s v="337-776-5286"/>
    <s v="58 Golden Leaf Alley"/>
    <s v="Lake Charles"/>
    <s v="Louisiana"/>
    <n v="70616"/>
    <s v="58 Golden Leaf Alley, Lake Charles, Louisiana 70616"/>
  </r>
  <r>
    <n v="2561"/>
    <x v="543"/>
    <n v="1774"/>
    <s v="EB521"/>
    <n v="5"/>
    <s v="EB"/>
    <s v="eBooks"/>
    <s v="Understanding Artificial Intelligence"/>
    <n v="19.5"/>
    <n v="97.5"/>
    <s v="Kendal"/>
    <s v="Utterson"/>
    <s v="kuttersonmz@arstechnica.com"/>
    <s v="850-643-1098"/>
    <s v="824 8th Center"/>
    <s v="Panama City"/>
    <s v="Florida"/>
    <n v="32405"/>
    <s v="824 8th Center, Panama City, Florida 32405"/>
  </r>
  <r>
    <n v="2562"/>
    <x v="543"/>
    <n v="1244"/>
    <s v="DS303"/>
    <n v="6"/>
    <s v="DS"/>
    <s v="Drones"/>
    <s v="DTD-7000 Drone"/>
    <n v="450"/>
    <n v="2700"/>
    <s v="Stanfield"/>
    <s v="Weall"/>
    <s v="sweallf8@infoseek.co.jp"/>
    <s v="952-136-0108"/>
    <s v="94 Killdeer Terrace"/>
    <s v="Young America"/>
    <s v="Minnesota"/>
    <n v="55573"/>
    <s v="94 Killdeer Terrace, Young America, Minnesota 55573"/>
  </r>
  <r>
    <n v="2563"/>
    <x v="544"/>
    <n v="2043"/>
    <s v="BP107"/>
    <n v="3"/>
    <s v="BP"/>
    <s v="Blueprints"/>
    <s v="Ladybug Robot Blueprint"/>
    <n v="12"/>
    <n v="36"/>
    <s v="Jacenta"/>
    <s v="Robus"/>
    <s v="jrobus9b@miitbeian.gov.cn"/>
    <s v="719-956-1884"/>
    <s v="64 Dunning Junction"/>
    <s v="Colorado Springs"/>
    <s v="Colorado"/>
    <n v="80995"/>
    <s v="64 Dunning Junction, Colorado Springs, Colorado 80995"/>
  </r>
  <r>
    <n v="2564"/>
    <x v="544"/>
    <n v="1200"/>
    <s v="RK605"/>
    <n v="2"/>
    <s v="RK"/>
    <s v="Robot Kits"/>
    <s v="BYOR-3000"/>
    <n v="214"/>
    <n v="428"/>
    <s v="Alvan"/>
    <s v="Jepps"/>
    <s v="ajeppsjo@skype.com"/>
    <s v="215-611-9454"/>
    <s v="2699 Brown Terrace"/>
    <s v="Philadelphia"/>
    <s v="Pennsylvania"/>
    <n v="19131"/>
    <s v="2699 Brown Terrace, Philadelphia, Pennsylvania 19131"/>
  </r>
  <r>
    <n v="2565"/>
    <x v="544"/>
    <n v="645"/>
    <s v="EB511"/>
    <n v="3"/>
    <s v="EB"/>
    <s v="eBooks"/>
    <s v="Helicopter Drones"/>
    <n v="20.95"/>
    <n v="62.849999999999994"/>
    <s v="Farah"/>
    <s v="Brignall"/>
    <s v="fbrignalll3@google.com.au"/>
    <s v="915-315-4770"/>
    <s v="79855 Sommers Junction"/>
    <s v="El Paso"/>
    <s v="Texas"/>
    <n v="79945"/>
    <s v="79855 Sommers Junction, El Paso, Texas 79945"/>
  </r>
  <r>
    <n v="2566"/>
    <x v="544"/>
    <n v="894"/>
    <s v="TV802"/>
    <n v="2"/>
    <s v="TV"/>
    <s v="Training Videos"/>
    <s v="AI for Educators"/>
    <n v="49.95"/>
    <n v="99.9"/>
    <s v="Helli"/>
    <s v="Bamlet"/>
    <s v="hbamletr9@google.nl"/>
    <s v="712-962-2122"/>
    <s v="90 Dorton Road"/>
    <s v="Sioux City"/>
    <s v="Iowa"/>
    <n v="51105"/>
    <s v="90 Dorton Road, Sioux City, Iowa 51105"/>
  </r>
  <r>
    <n v="2567"/>
    <x v="544"/>
    <n v="983"/>
    <s v="EB511"/>
    <n v="2"/>
    <s v="EB"/>
    <s v="eBooks"/>
    <s v="Helicopter Drones"/>
    <n v="20.95"/>
    <n v="41.9"/>
    <s v="Ivette"/>
    <s v="MacGillreich"/>
    <s v="imacgillreichfg@ucoz.ru"/>
    <s v="239-105-3460"/>
    <s v="79 Sunbrook Park"/>
    <s v="Fort Myers"/>
    <s v="Florida"/>
    <n v="33994"/>
    <s v="79 Sunbrook Park, Fort Myers, Florida 33994"/>
  </r>
  <r>
    <n v="2568"/>
    <x v="544"/>
    <n v="40"/>
    <s v="EB501"/>
    <n v="1"/>
    <s v="EB"/>
    <s v="eBooks"/>
    <s v="Articulated Robots"/>
    <n v="23.99"/>
    <n v="23.99"/>
    <s v="Kailey"/>
    <s v="Quartermain"/>
    <s v="kquartermainmp@ning.com"/>
    <s v="603-385-0085"/>
    <s v="50279 Londonderry Hill"/>
    <s v="Portsmouth"/>
    <s v="New Hampshire"/>
    <n v="214"/>
    <s v="50279 Londonderry Hill, Portsmouth, New Hampshire 214"/>
  </r>
  <r>
    <n v="2569"/>
    <x v="544"/>
    <n v="1915"/>
    <s v="RK605"/>
    <n v="2"/>
    <s v="RK"/>
    <s v="Robot Kits"/>
    <s v="BYOR-3000"/>
    <n v="214"/>
    <n v="428"/>
    <s v="Joseito"/>
    <s v="Scadden"/>
    <s v="jscaddenpz@dot.gov"/>
    <s v="909-110-0771"/>
    <s v="36742 Knutson Terrace"/>
    <s v="San Bernardino"/>
    <s v="California"/>
    <n v="92405"/>
    <s v="36742 Knutson Terrace, San Bernardino, California 92405"/>
  </r>
  <r>
    <n v="2570"/>
    <x v="544"/>
    <n v="490"/>
    <s v="EB521"/>
    <n v="4"/>
    <s v="EB"/>
    <s v="eBooks"/>
    <s v="Understanding Artificial Intelligence"/>
    <n v="19.5"/>
    <n v="78"/>
    <s v="Genni"/>
    <s v="Coopey"/>
    <s v="gcoopeydc@samsung.com"/>
    <s v="770-719-4641"/>
    <s v="45538 Norway Maple Road"/>
    <s v="Atlanta"/>
    <s v="Georgia"/>
    <n v="31119"/>
    <s v="45538 Norway Maple Road, Atlanta, Georgia 31119"/>
  </r>
  <r>
    <n v="2571"/>
    <x v="544"/>
    <n v="634"/>
    <s v="TV812"/>
    <n v="5"/>
    <s v="TV"/>
    <s v="Training Videos"/>
    <s v="Understanding Raspberry PI"/>
    <n v="28.99"/>
    <n v="144.94999999999999"/>
    <s v="Ange"/>
    <s v="Kieran"/>
    <s v="akieranps@naver.com"/>
    <s v="205-324-9179"/>
    <s v="696 Graceland Lane"/>
    <s v="Birmingham"/>
    <s v="Alabama"/>
    <n v="35295"/>
    <s v="696 Graceland Lane, Birmingham, Alabama 35295"/>
  </r>
  <r>
    <n v="2572"/>
    <x v="545"/>
    <n v="222"/>
    <s v="TV813"/>
    <n v="2"/>
    <s v="TV"/>
    <s v="Training Videos"/>
    <s v="Virtual Reality Basics"/>
    <n v="29.99"/>
    <n v="59.98"/>
    <s v="Rosie"/>
    <s v="Primak"/>
    <s v="rprimak91@imageshack.us"/>
    <s v="775-855-8568"/>
    <s v="5307 Blaine Center"/>
    <s v="Reno"/>
    <s v="Nevada"/>
    <n v="89519"/>
    <s v="5307 Blaine Center, Reno, Nevada 89519"/>
  </r>
  <r>
    <n v="2573"/>
    <x v="545"/>
    <n v="378"/>
    <s v="EB505"/>
    <n v="5"/>
    <s v="EB"/>
    <s v="eBooks"/>
    <s v="Delivery Drones"/>
    <n v="14.99"/>
    <n v="74.95"/>
    <s v="Hamlen"/>
    <s v="Wimes"/>
    <s v="hwimesbb@deviantart.com"/>
    <s v="786-176-6425"/>
    <s v="43661 Coleman Court"/>
    <s v="Miami"/>
    <s v="Florida"/>
    <n v="33147"/>
    <s v="43661 Coleman Court, Miami, Florida 33147"/>
  </r>
  <r>
    <n v="2574"/>
    <x v="545"/>
    <n v="404"/>
    <s v="TV808"/>
    <n v="2"/>
    <s v="TV"/>
    <s v="Training Videos"/>
    <s v="Robotic Essentials"/>
    <n v="34.99"/>
    <n v="69.98"/>
    <s v="Ajay"/>
    <s v="Hardy"/>
    <s v="ahardym@soup.io"/>
    <s v="608-191-8536"/>
    <s v="1632 Northland Lane"/>
    <s v="Madison"/>
    <s v="Wisconsin"/>
    <n v="53716"/>
    <s v="1632 Northland Lane, Madison, Wisconsin 53716"/>
  </r>
  <r>
    <n v="2575"/>
    <x v="546"/>
    <n v="1981"/>
    <s v="TV808"/>
    <n v="4"/>
    <s v="TV"/>
    <s v="Training Videos"/>
    <s v="Robotic Essentials"/>
    <n v="34.99"/>
    <n v="139.96"/>
    <s v="Lorne"/>
    <s v="McGarvey"/>
    <s v="lmcgarveyfn@unesco.org"/>
    <s v="512-218-4938"/>
    <s v="4000 Heffernan Plaza"/>
    <s v="Austin"/>
    <s v="Texas"/>
    <n v="78764"/>
    <s v="4000 Heffernan Plaza, Austin, Texas 78764"/>
  </r>
  <r>
    <n v="2576"/>
    <x v="546"/>
    <n v="624"/>
    <s v="BP105"/>
    <n v="4"/>
    <s v="BP"/>
    <s v="Blueprints"/>
    <s v="Creature Robot Arms Blueprint"/>
    <n v="12"/>
    <n v="48"/>
    <s v="Davy"/>
    <s v="Dunsmore"/>
    <s v="ddunsmorehu@deliciousdays.com"/>
    <s v="865-498-2284"/>
    <s v="585 Forster Lane"/>
    <s v="Knoxville"/>
    <s v="Tennessee"/>
    <n v="37939"/>
    <s v="585 Forster Lane, Knoxville, Tennessee 37939"/>
  </r>
  <r>
    <n v="2577"/>
    <x v="546"/>
    <n v="1024"/>
    <s v="TV805"/>
    <n v="4"/>
    <s v="TV"/>
    <s v="Training Videos"/>
    <s v="Industrial 3D Printing"/>
    <n v="49"/>
    <n v="196"/>
    <s v="Connie"/>
    <s v="Blatcher"/>
    <s v="cblatcher2y@163.com"/>
    <s v="724-302-4893"/>
    <s v="127 Anderson Circle"/>
    <s v="Pittsburgh"/>
    <s v="Pennsylvania"/>
    <n v="15210"/>
    <s v="127 Anderson Circle, Pittsburgh, Pennsylvania 15210"/>
  </r>
  <r>
    <n v="2578"/>
    <x v="546"/>
    <n v="106"/>
    <s v="BP109"/>
    <n v="3"/>
    <s v="BP"/>
    <s v="Blueprints"/>
    <s v="QuadroCopter Blueprint"/>
    <n v="10.99"/>
    <n v="32.97"/>
    <s v="Marijn"/>
    <s v="Alden"/>
    <s v="maldenr@g.co"/>
    <s v="504-532-4987"/>
    <s v="77718 La Follette Alley"/>
    <s v="New Orleans"/>
    <s v="Louisiana"/>
    <n v="70154"/>
    <s v="77718 La Follette Alley, New Orleans, Louisiana 70154"/>
  </r>
  <r>
    <n v="2579"/>
    <x v="546"/>
    <n v="904"/>
    <s v="TV803"/>
    <n v="2"/>
    <s v="TV"/>
    <s v="Training Videos"/>
    <s v="Cloud Computing"/>
    <n v="29.99"/>
    <n v="59.98"/>
    <s v="Berenice"/>
    <s v="Sambeck"/>
    <s v="bsambeck4f@wisc.edu"/>
    <s v="210-434-8915"/>
    <s v="6920 5th Parkway"/>
    <s v="San Antonio"/>
    <s v="Texas"/>
    <n v="78285"/>
    <s v="6920 5th Parkway, San Antonio, Texas 78285"/>
  </r>
  <r>
    <n v="2580"/>
    <x v="546"/>
    <n v="1337"/>
    <s v="DS303"/>
    <n v="3"/>
    <s v="DS"/>
    <s v="Drones"/>
    <s v="DTD-7000 Drone"/>
    <n v="450"/>
    <n v="1350"/>
    <s v="Joane"/>
    <s v="Newlin"/>
    <s v="jnewlinq9@admin.ch"/>
    <s v="601-651-4275"/>
    <s v="8756 Bluejay Junction"/>
    <s v="Jackson"/>
    <s v="Mississippi"/>
    <n v="39216"/>
    <s v="8756 Bluejay Junction, Jackson, Mississippi 39216"/>
  </r>
  <r>
    <n v="2581"/>
    <x v="547"/>
    <n v="1804"/>
    <s v="EB503"/>
    <n v="3"/>
    <s v="EB"/>
    <s v="eBooks"/>
    <s v="Building Your Own Drone"/>
    <n v="24.99"/>
    <n v="74.97"/>
    <s v="Deonne"/>
    <s v="Di Batista"/>
    <s v="ddik8@sphinn.com"/>
    <s v="206-561-9336"/>
    <s v="64462 Annamark Drive"/>
    <s v="Seattle"/>
    <s v="Washington"/>
    <n v="98115"/>
    <s v="64462 Annamark Drive, Seattle, Washington 98115"/>
  </r>
  <r>
    <n v="2582"/>
    <x v="548"/>
    <n v="1706"/>
    <s v="RK605"/>
    <n v="2"/>
    <s v="RK"/>
    <s v="Robot Kits"/>
    <s v="BYOR-3000"/>
    <n v="214"/>
    <n v="428"/>
    <s v="Clemence"/>
    <s v="McKinstry"/>
    <s v="cmckinstry3g@wired.com"/>
    <s v="303-668-8990"/>
    <s v="90 Vahlen Way"/>
    <s v="Denver"/>
    <s v="Colorado"/>
    <n v="80262"/>
    <s v="90 Vahlen Way, Denver, Colorado 80262"/>
  </r>
  <r>
    <n v="2583"/>
    <x v="548"/>
    <n v="506"/>
    <s v="DS303"/>
    <n v="5"/>
    <s v="DS"/>
    <s v="Drones"/>
    <s v="DTD-7000 Drone"/>
    <n v="450"/>
    <n v="2250"/>
    <s v="Alena"/>
    <s v="Kuhle"/>
    <s v="akuhlen2@abc.net.au"/>
    <s v="719-233-6001"/>
    <s v="7026 Arizona Street"/>
    <s v="Colorado Springs"/>
    <s v="Colorado"/>
    <n v="80940"/>
    <s v="7026 Arizona Street, Colorado Springs, Colorado 80940"/>
  </r>
  <r>
    <n v="2584"/>
    <x v="549"/>
    <n v="474"/>
    <s v="BP109"/>
    <n v="2"/>
    <s v="BP"/>
    <s v="Blueprints"/>
    <s v="QuadroCopter Blueprint"/>
    <n v="10.99"/>
    <n v="21.98"/>
    <s v="Rebeca"/>
    <s v="Pear"/>
    <s v="rpearfs@nytimes.com"/>
    <s v="719-392-3844"/>
    <s v="75 Stone Corner Avenue"/>
    <s v="Pueblo"/>
    <s v="Colorado"/>
    <n v="81005"/>
    <s v="75 Stone Corner Avenue, Pueblo, Colorado 81005"/>
  </r>
  <r>
    <n v="2585"/>
    <x v="549"/>
    <n v="282"/>
    <s v="RK602"/>
    <n v="3"/>
    <s v="RK"/>
    <s v="Robot Kits"/>
    <s v="BYOR-1000"/>
    <n v="189"/>
    <n v="567"/>
    <s v="Marita"/>
    <s v="Bignall"/>
    <s v="mbignall8i@vinaora.com"/>
    <s v="571-362-6096"/>
    <s v="465 Sunfield Crossing"/>
    <s v="Sterling"/>
    <s v="Virginia"/>
    <n v="20167"/>
    <s v="465 Sunfield Crossing, Sterling, Virginia 20167"/>
  </r>
  <r>
    <n v="2586"/>
    <x v="549"/>
    <n v="78"/>
    <s v="EB503"/>
    <n v="4"/>
    <s v="EB"/>
    <s v="eBooks"/>
    <s v="Building Your Own Drone"/>
    <n v="24.99"/>
    <n v="99.96"/>
    <s v="Sean"/>
    <s v="Feifer"/>
    <s v="sfeifer3z@mit.edu"/>
    <s v="813-840-8303"/>
    <s v="31452 Anniversary Avenue"/>
    <s v="Tampa"/>
    <s v="Florida"/>
    <n v="33680"/>
    <s v="31452 Anniversary Avenue, Tampa, Florida 33680"/>
  </r>
  <r>
    <n v="2587"/>
    <x v="549"/>
    <n v="421"/>
    <s v="DS303"/>
    <n v="3"/>
    <s v="DS"/>
    <s v="Drones"/>
    <s v="DTD-7000 Drone"/>
    <n v="450"/>
    <n v="1350"/>
    <s v="Emanuel"/>
    <s v="Zanutti"/>
    <s v="ezanuttii6@rakuten.co.jp"/>
    <s v="915-289-5748"/>
    <s v="62 Forest Run Center"/>
    <s v="El Paso"/>
    <s v="Texas"/>
    <n v="88563"/>
    <s v="62 Forest Run Center, El Paso, Texas 88563"/>
  </r>
  <r>
    <n v="2588"/>
    <x v="549"/>
    <n v="987"/>
    <s v="DK209"/>
    <n v="4"/>
    <s v="DK"/>
    <s v="Drone Kits"/>
    <s v="BYOD-550"/>
    <n v="179"/>
    <n v="716"/>
    <s v="Etti"/>
    <s v="Belamy"/>
    <s v="ebelamyq5@t-online.de"/>
    <s v="303-483-2276"/>
    <s v="65251 Sunbrook Court"/>
    <s v="Denver"/>
    <s v="Colorado"/>
    <n v="80262"/>
    <s v="65251 Sunbrook Court, Denver, Colorado 80262"/>
  </r>
  <r>
    <n v="2589"/>
    <x v="550"/>
    <n v="434"/>
    <s v="EB519"/>
    <n v="4"/>
    <s v="EB"/>
    <s v="eBooks"/>
    <s v="Spherical Robots"/>
    <n v="16.75"/>
    <n v="67"/>
    <s v="Adelheid"/>
    <s v="Spur"/>
    <s v="aspur17@gmpg.org"/>
    <s v="318-919-4455"/>
    <s v="77244 Bultman Terrace"/>
    <s v="Shreveport"/>
    <s v="Louisiana"/>
    <n v="71161"/>
    <s v="77244 Bultman Terrace, Shreveport, Louisiana 71161"/>
  </r>
  <r>
    <n v="2590"/>
    <x v="550"/>
    <n v="1953"/>
    <s v="TV801"/>
    <n v="6"/>
    <s v="TV"/>
    <s v="Training Videos"/>
    <s v="Aerial Security"/>
    <n v="36.99"/>
    <n v="221.94"/>
    <s v="Wren"/>
    <s v="Rowlstone"/>
    <s v="wrowlstone4z@google.nl"/>
    <s v="914-962-6876"/>
    <s v="335 Scott Point"/>
    <s v="White Plains"/>
    <s v="New York"/>
    <n v="10633"/>
    <s v="335 Scott Point, White Plains, New York 10633"/>
  </r>
  <r>
    <n v="2591"/>
    <x v="550"/>
    <n v="1930"/>
    <s v="RK604"/>
    <n v="2"/>
    <s v="RK"/>
    <s v="Robot Kits"/>
    <s v="BYOR-2640S"/>
    <n v="189"/>
    <n v="378"/>
    <s v="Audrey"/>
    <s v="Scarsbrooke"/>
    <s v="ascarsbrooke6g@bloglovin.com"/>
    <s v="601-921-1043"/>
    <s v="46414 Grover Way"/>
    <s v="Jackson"/>
    <s v="Mississippi"/>
    <n v="39216"/>
    <s v="46414 Grover Way, Jackson, Mississippi 39216"/>
  </r>
  <r>
    <n v="2592"/>
    <x v="550"/>
    <n v="94"/>
    <s v="EB518"/>
    <n v="5"/>
    <s v="EB"/>
    <s v="eBooks"/>
    <s v="Single Rotor Drones"/>
    <n v="14.99"/>
    <n v="74.95"/>
    <s v="Giff"/>
    <s v="Deevey"/>
    <s v="gdeevey9@springer.com"/>
    <s v="717-288-0269"/>
    <s v="6235 Mayfield Junction"/>
    <s v="Harrisburg"/>
    <s v="Pennsylvania"/>
    <n v="17105"/>
    <s v="6235 Mayfield Junction, Harrisburg, Pennsylvania 17105"/>
  </r>
  <r>
    <n v="2593"/>
    <x v="550"/>
    <n v="1834"/>
    <s v="BP105"/>
    <n v="3"/>
    <s v="BP"/>
    <s v="Blueprints"/>
    <s v="Creature Robot Arms Blueprint"/>
    <n v="12"/>
    <n v="36"/>
    <s v="Randie"/>
    <s v="Keeling"/>
    <s v="rkeeling3y@redcross.org"/>
    <s v="386-590-8633"/>
    <s v="96026 Kings Crossing"/>
    <s v="Daytona Beach"/>
    <s v="Florida"/>
    <n v="32123"/>
    <s v="96026 Kings Crossing, Daytona Beach, Florida 32123"/>
  </r>
  <r>
    <n v="2594"/>
    <x v="551"/>
    <n v="119"/>
    <s v="BP109"/>
    <n v="5"/>
    <s v="BP"/>
    <s v="Blueprints"/>
    <s v="QuadroCopter Blueprint"/>
    <n v="10.99"/>
    <n v="54.95"/>
    <s v="Haleigh"/>
    <s v="Coulter"/>
    <s v="hcoultercx@sciencedaily.com"/>
    <s v="310-670-0381"/>
    <s v="48951 Nancy Junction"/>
    <s v="Inglewood"/>
    <s v="California"/>
    <n v="90305"/>
    <s v="48951 Nancy Junction, Inglewood, California 90305"/>
  </r>
  <r>
    <n v="2595"/>
    <x v="551"/>
    <n v="732"/>
    <s v="DS302"/>
    <n v="4"/>
    <s v="DS"/>
    <s v="Drones"/>
    <s v="DC-304 Drone"/>
    <n v="395"/>
    <n v="1580"/>
    <s v="Kizzie"/>
    <s v="Hatchette"/>
    <s v="khatchette6f@timesonline.co.uk"/>
    <s v="219-394-7960"/>
    <s v="6966 Morningstar Center"/>
    <s v="Gary"/>
    <s v="Indiana"/>
    <n v="46406"/>
    <s v="6966 Morningstar Center, Gary, Indiana 46406"/>
  </r>
  <r>
    <n v="2596"/>
    <x v="551"/>
    <n v="263"/>
    <s v="DK202"/>
    <n v="4"/>
    <s v="DK"/>
    <s v="Drone Kits"/>
    <s v="BYOD-200"/>
    <n v="58.95"/>
    <n v="235.8"/>
    <s v="Mariquilla"/>
    <s v="Stovin"/>
    <s v="mstovin3z@indiegogo.com"/>
    <s v="832-585-5166"/>
    <s v="562 Sutherland Plaza"/>
    <s v="Houston"/>
    <s v="Texas"/>
    <n v="77266"/>
    <s v="562 Sutherland Plaza, Houston, Texas 77266"/>
  </r>
  <r>
    <n v="2597"/>
    <x v="551"/>
    <n v="364"/>
    <s v="BP106"/>
    <n v="2"/>
    <s v="BP"/>
    <s v="Blueprints"/>
    <s v="Hexacopter Drone Blueprint"/>
    <n v="8.99"/>
    <n v="17.98"/>
    <s v="Archibald"/>
    <s v="Spittal"/>
    <s v="aspittal36@opensource.org"/>
    <s v="615-661-4537"/>
    <s v="56 Burning Wood Circle"/>
    <s v="Nashville"/>
    <s v="Tennessee"/>
    <n v="37205"/>
    <s v="56 Burning Wood Circle, Nashville, Tennessee 37205"/>
  </r>
  <r>
    <n v="2598"/>
    <x v="551"/>
    <n v="1013"/>
    <s v="EB508"/>
    <n v="2"/>
    <s v="EB"/>
    <s v="eBooks"/>
    <s v="Fixed Wing Drones"/>
    <n v="15.5"/>
    <n v="31"/>
    <s v="Ardene"/>
    <s v="Davidi"/>
    <s v="adavidih9@vinaora.com"/>
    <s v="516-277-4707"/>
    <s v="7695 Crest Line Place"/>
    <s v="New Hyde Park"/>
    <s v="New York"/>
    <n v="11044"/>
    <s v="7695 Crest Line Place, New Hyde Park, New York 11044"/>
  </r>
  <r>
    <n v="2599"/>
    <x v="551"/>
    <n v="398"/>
    <s v="TV802"/>
    <n v="4"/>
    <s v="TV"/>
    <s v="Training Videos"/>
    <s v="AI for Educators"/>
    <n v="49.95"/>
    <n v="199.8"/>
    <s v="Carma"/>
    <s v="Threlfall"/>
    <s v="cthrelfallih@loc.gov"/>
    <s v="714-103-8258"/>
    <s v="76462 Hintze Point"/>
    <s v="Irvine"/>
    <s v="California"/>
    <n v="92612"/>
    <s v="76462 Hintze Point, Irvine, California 92612"/>
  </r>
  <r>
    <n v="2600"/>
    <x v="552"/>
    <n v="150"/>
    <s v="BP109"/>
    <n v="2"/>
    <s v="BP"/>
    <s v="Blueprints"/>
    <s v="QuadroCopter Blueprint"/>
    <n v="10.99"/>
    <n v="21.98"/>
    <s v="Pollyanna"/>
    <s v="Stonehewer"/>
    <s v="pstonehewerha@state.tx.us"/>
    <s v="713-334-7180"/>
    <s v="27 Kipling Drive"/>
    <s v="Houston"/>
    <s v="Texas"/>
    <n v="77015"/>
    <s v="27 Kipling Drive, Houston, Texas 77015"/>
  </r>
  <r>
    <n v="2601"/>
    <x v="552"/>
    <n v="127"/>
    <s v="DS305"/>
    <n v="6"/>
    <s v="DS"/>
    <s v="Drones"/>
    <s v="DTI-84 Drone"/>
    <n v="455"/>
    <n v="2730"/>
    <s v="Riccardo"/>
    <s v="McMurtyr"/>
    <s v="rmcmurtyray@dot.gov"/>
    <s v="518-555-9659"/>
    <s v="39 Kenwood Circle"/>
    <s v="Albany"/>
    <s v="New York"/>
    <n v="12210"/>
    <s v="39 Kenwood Circle, Albany, New York 12210"/>
  </r>
  <r>
    <n v="2602"/>
    <x v="552"/>
    <n v="883"/>
    <s v="EB507"/>
    <n v="2"/>
    <s v="EB"/>
    <s v="eBooks"/>
    <s v="Drone Building Essentials"/>
    <n v="13.99"/>
    <n v="27.98"/>
    <s v="Eadith"/>
    <s v="Chicchelli"/>
    <s v="echicchelliko@surveymonkey.com"/>
    <s v="704-977-8655"/>
    <s v="30997 Canary Avenue"/>
    <s v="Winston Salem"/>
    <s v="North Carolina"/>
    <n v="27105"/>
    <s v="30997 Canary Avenue, Winston Salem, North Carolina 27105"/>
  </r>
  <r>
    <n v="2603"/>
    <x v="552"/>
    <n v="1392"/>
    <s v="RK605"/>
    <n v="5"/>
    <s v="RK"/>
    <s v="Robot Kits"/>
    <s v="BYOR-3000"/>
    <n v="214"/>
    <n v="1070"/>
    <s v="Gianina"/>
    <s v="Rewcassell"/>
    <s v="grewcassellp5@noaa.gov"/>
    <s v="651-451-8131"/>
    <s v="46 Red Cloud Park"/>
    <s v="Minneapolis"/>
    <s v="Minnesota"/>
    <n v="55441"/>
    <s v="46 Red Cloud Park, Minneapolis, Minnesota 55441"/>
  </r>
  <r>
    <n v="2604"/>
    <x v="552"/>
    <n v="733"/>
    <s v="TV811"/>
    <n v="6"/>
    <s v="TV"/>
    <s v="Training Videos"/>
    <s v="Understanding Drone Regulations"/>
    <n v="27.5"/>
    <n v="165"/>
    <s v="Mart"/>
    <s v="Bettis"/>
    <s v="mbettis6i@sciencedirect.com"/>
    <s v="316-415-9293"/>
    <s v="32 Corry Terrace"/>
    <s v="Wichita"/>
    <s v="Kansas"/>
    <n v="67220"/>
    <s v="32 Corry Terrace, Wichita, Kansas 67220"/>
  </r>
  <r>
    <n v="2605"/>
    <x v="552"/>
    <n v="1842"/>
    <s v="BP109"/>
    <n v="5"/>
    <s v="BP"/>
    <s v="Blueprints"/>
    <s v="QuadroCopter Blueprint"/>
    <n v="10.99"/>
    <n v="54.95"/>
    <s v="Issy"/>
    <s v="Castro"/>
    <s v="icastroj8@trellian.com"/>
    <s v="325-108-6097"/>
    <s v="31245 John Wall Street"/>
    <s v="San Angelo"/>
    <s v="Texas"/>
    <n v="76905"/>
    <s v="31245 John Wall Street, San Angelo, Texas 76905"/>
  </r>
  <r>
    <n v="2606"/>
    <x v="553"/>
    <n v="1244"/>
    <s v="EB512"/>
    <n v="5"/>
    <s v="EB"/>
    <s v="eBooks"/>
    <s v="Multi Rotor Drones"/>
    <n v="24.95"/>
    <n v="124.75"/>
    <s v="Stanfield"/>
    <s v="Weall"/>
    <s v="sweallf8@infoseek.co.jp"/>
    <s v="952-136-0108"/>
    <s v="94 Killdeer Terrace"/>
    <s v="Young America"/>
    <s v="Minnesota"/>
    <n v="55573"/>
    <s v="94 Killdeer Terrace, Young America, Minnesota 55573"/>
  </r>
  <r>
    <n v="2607"/>
    <x v="553"/>
    <n v="617"/>
    <s v="BP110"/>
    <n v="1"/>
    <s v="BP"/>
    <s v="Blueprints"/>
    <s v="Sleepy Eye Blueprint"/>
    <n v="11.99"/>
    <n v="11.99"/>
    <s v="Dennet"/>
    <s v="Burniston"/>
    <s v="dburnistondv@nymag.com"/>
    <s v="812-309-5534"/>
    <s v="27 Hoepker Parkway"/>
    <s v="Evansville"/>
    <s v="Indiana"/>
    <n v="47719"/>
    <s v="27 Hoepker Parkway, Evansville, Indiana 47719"/>
  </r>
  <r>
    <n v="2608"/>
    <x v="553"/>
    <n v="1412"/>
    <s v="EB502"/>
    <n v="5"/>
    <s v="EB"/>
    <s v="eBooks"/>
    <s v="Building Your First Robot"/>
    <n v="24.95"/>
    <n v="124.75"/>
    <s v="Morry"/>
    <s v="Crank"/>
    <s v="mcrankld@twitter.com"/>
    <s v="813-960-4440"/>
    <s v="4582 Stephen Hill"/>
    <s v="Tampa"/>
    <s v="Florida"/>
    <n v="33661"/>
    <s v="4582 Stephen Hill, Tampa, Florida 33661"/>
  </r>
  <r>
    <n v="2609"/>
    <x v="553"/>
    <n v="1864"/>
    <s v="TV809"/>
    <n v="3"/>
    <s v="TV"/>
    <s v="Training Videos"/>
    <s v="Understanding 3D Printing"/>
    <n v="42.99"/>
    <n v="128.97"/>
    <s v="Brear"/>
    <s v="Curm"/>
    <s v="bcurme4@umich.edu"/>
    <s v="713-686-0064"/>
    <s v="5566 Eggendart Court"/>
    <s v="Houston"/>
    <s v="Texas"/>
    <n v="77228"/>
    <s v="5566 Eggendart Court, Houston, Texas 77228"/>
  </r>
  <r>
    <n v="2610"/>
    <x v="553"/>
    <n v="1146"/>
    <s v="EB508"/>
    <n v="5"/>
    <s v="EB"/>
    <s v="eBooks"/>
    <s v="Fixed Wing Drones"/>
    <n v="15.5"/>
    <n v="77.5"/>
    <s v="Ulrica"/>
    <s v="Kopecka"/>
    <s v="ukopecka4h@ox.ac.uk"/>
    <s v="612-774-3312"/>
    <s v="339 Cambridge Park"/>
    <s v="Minneapolis"/>
    <s v="Minnesota"/>
    <n v="55458"/>
    <s v="339 Cambridge Park, Minneapolis, Minnesota 55458"/>
  </r>
  <r>
    <n v="2611"/>
    <x v="553"/>
    <n v="584"/>
    <s v="DK209"/>
    <n v="4"/>
    <s v="DK"/>
    <s v="Drone Kits"/>
    <s v="BYOD-550"/>
    <n v="179"/>
    <n v="716"/>
    <s v="Byran"/>
    <s v="Bowering"/>
    <s v="bbowering7w@buzzfeed.com"/>
    <s v="718-320-9968"/>
    <s v="2296 Hazelcrest Point"/>
    <s v="Brooklyn"/>
    <s v="New York"/>
    <n v="11236"/>
    <s v="2296 Hazelcrest Point, Brooklyn, New York 11236"/>
  </r>
  <r>
    <n v="2612"/>
    <x v="553"/>
    <n v="405"/>
    <s v="RK606"/>
    <n v="6"/>
    <s v="RK"/>
    <s v="Robot Kits"/>
    <s v="BYOR-3535"/>
    <n v="225"/>
    <n v="1350"/>
    <s v="Janeta"/>
    <s v="Stein"/>
    <s v="jsteinbl@discovery.com"/>
    <s v="202-103-5233"/>
    <s v="342 Northland Crossing"/>
    <s v="Silver Spring"/>
    <s v="Maryland"/>
    <n v="20910"/>
    <s v="342 Northland Crossing, Silver Spring, Maryland 20910"/>
  </r>
  <r>
    <n v="2613"/>
    <x v="554"/>
    <n v="1878"/>
    <s v="RS707"/>
    <n v="4"/>
    <s v="RS"/>
    <s v="Robots"/>
    <s v="RXW-9807 Robot"/>
    <n v="599"/>
    <n v="2396"/>
    <s v="Blake"/>
    <s v="Heditch"/>
    <s v="bheditchad@icq.com"/>
    <s v="305-763-2489"/>
    <s v="40588 Hoffman Trail"/>
    <s v="Miami"/>
    <s v="Florida"/>
    <n v="33129"/>
    <s v="40588 Hoffman Trail, Miami, Florida 33129"/>
  </r>
  <r>
    <n v="2614"/>
    <x v="554"/>
    <n v="737"/>
    <s v="RS707"/>
    <n v="2"/>
    <s v="RS"/>
    <s v="Robots"/>
    <s v="RXW-9807 Robot"/>
    <n v="599"/>
    <n v="1198"/>
    <s v="Claire"/>
    <s v="Crowther"/>
    <s v="ccrowtherlf@huffingtonpost.com"/>
    <s v="626-327-6382"/>
    <s v="77619 Bay Plaza"/>
    <s v="Pasadena"/>
    <s v="California"/>
    <n v="91117"/>
    <s v="77619 Bay Plaza, Pasadena, California 91117"/>
  </r>
  <r>
    <n v="2615"/>
    <x v="554"/>
    <n v="1876"/>
    <s v="RK607"/>
    <n v="3"/>
    <s v="RK"/>
    <s v="Robot Kits"/>
    <s v="BYOR-4005"/>
    <n v="245"/>
    <n v="735"/>
    <s v="Theda"/>
    <s v="Zimmerman"/>
    <s v="tzimmerman1p@multiply.com"/>
    <s v="859-659-2064"/>
    <s v="43885 Division Road"/>
    <s v="Lexington"/>
    <s v="Kentucky"/>
    <n v="40546"/>
    <s v="43885 Division Road, Lexington, Kentucky 40546"/>
  </r>
  <r>
    <n v="2616"/>
    <x v="554"/>
    <n v="1762"/>
    <s v="TV804"/>
    <n v="2"/>
    <s v="TV"/>
    <s v="Training Videos"/>
    <s v="Drone Video Techniques"/>
    <n v="37.99"/>
    <n v="75.98"/>
    <s v="Allyson"/>
    <s v="Keppin"/>
    <s v="akeppin4m@addtoany.com"/>
    <s v="504-901-9921"/>
    <s v="5046 Mosinee Road"/>
    <s v="New Orleans"/>
    <s v="Louisiana"/>
    <n v="70124"/>
    <s v="5046 Mosinee Road, New Orleans, Louisiana 70124"/>
  </r>
  <r>
    <n v="2617"/>
    <x v="554"/>
    <n v="1531"/>
    <s v="TV808"/>
    <n v="3"/>
    <s v="TV"/>
    <s v="Training Videos"/>
    <s v="Robotic Essentials"/>
    <n v="34.99"/>
    <n v="104.97"/>
    <s v="Iorgos"/>
    <s v="Priden"/>
    <s v="ipridenn5@cocolog-nifty.com"/>
    <s v="770-668-8604"/>
    <s v="45233 Russell Alley"/>
    <s v="Atlanta"/>
    <s v="Georgia"/>
    <n v="31119"/>
    <s v="45233 Russell Alley, Atlanta, Georgia 31119"/>
  </r>
  <r>
    <n v="2618"/>
    <x v="554"/>
    <n v="392"/>
    <s v="TV805"/>
    <n v="5"/>
    <s v="TV"/>
    <s v="Training Videos"/>
    <s v="Industrial 3D Printing"/>
    <n v="49"/>
    <n v="245"/>
    <s v="Myrtie"/>
    <s v="Feron"/>
    <s v="mferonns@over-blog.com"/>
    <s v="512-450-1953"/>
    <s v="19076 Russell Center"/>
    <s v="Austin"/>
    <s v="Texas"/>
    <n v="78789"/>
    <s v="19076 Russell Center, Austin, Texas 78789"/>
  </r>
  <r>
    <n v="2619"/>
    <x v="555"/>
    <n v="688"/>
    <s v="BP108"/>
    <n v="4"/>
    <s v="BP"/>
    <s v="Blueprints"/>
    <s v="Panda Robot Blueprint"/>
    <n v="7.99"/>
    <n v="31.96"/>
    <s v="Birk"/>
    <s v="Foort"/>
    <s v="bfoortdl@vimeo.com"/>
    <s v="610-980-7330"/>
    <s v="577 Farwell Road"/>
    <s v="Philadelphia"/>
    <s v="Pennsylvania"/>
    <n v="19120"/>
    <s v="577 Farwell Road, Philadelphia, Pennsylvania 19120"/>
  </r>
  <r>
    <n v="2620"/>
    <x v="555"/>
    <n v="1425"/>
    <s v="EB509"/>
    <n v="5"/>
    <s v="EB"/>
    <s v="eBooks"/>
    <s v="GPS Drones"/>
    <n v="19.989999999999998"/>
    <n v="99.949999999999989"/>
    <s v="Amerigo"/>
    <s v="Reck"/>
    <s v="areckkc@blogspot.com"/>
    <s v="619-758-5441"/>
    <s v="583 Glendale Hill"/>
    <s v="San Diego"/>
    <s v="California"/>
    <n v="92145"/>
    <s v="583 Glendale Hill, San Diego, California 92145"/>
  </r>
  <r>
    <n v="2621"/>
    <x v="555"/>
    <n v="1380"/>
    <s v="DS307"/>
    <n v="4"/>
    <s v="DS"/>
    <s v="Drones"/>
    <s v="MICR-564K Drone"/>
    <n v="499"/>
    <n v="1996"/>
    <s v="Brewster"/>
    <s v="Tucsell"/>
    <s v="btucsellgm@hud.gov"/>
    <s v="214-476-5638"/>
    <s v="397 Ohio Trail"/>
    <s v="Dallas"/>
    <s v="Texas"/>
    <n v="75260"/>
    <s v="397 Ohio Trail, Dallas, Texas 75260"/>
  </r>
  <r>
    <n v="2622"/>
    <x v="555"/>
    <n v="322"/>
    <s v="BP104"/>
    <n v="3"/>
    <s v="BP"/>
    <s v="Blueprints"/>
    <s v="Cat Robot Blueprint"/>
    <n v="4.99"/>
    <n v="14.97"/>
    <s v="Cristian"/>
    <s v="Barker"/>
    <s v="cbarker7t@clickbank.net"/>
    <s v="727-277-3163"/>
    <s v="39076 Declaration Parkway"/>
    <s v="Saint Petersburg"/>
    <s v="Florida"/>
    <n v="33705"/>
    <s v="39076 Declaration Parkway, Saint Petersburg, Florida 33705"/>
  </r>
  <r>
    <n v="2623"/>
    <x v="555"/>
    <n v="494"/>
    <s v="DS305"/>
    <n v="3"/>
    <s v="DS"/>
    <s v="Drones"/>
    <s v="DTI-84 Drone"/>
    <n v="455"/>
    <n v="1365"/>
    <s v="Ransom"/>
    <s v="Arthars"/>
    <s v="rarthars3e@mysql.com"/>
    <s v="713-512-9253"/>
    <s v="43 Mayfield Avenue"/>
    <s v="Humble"/>
    <s v="Texas"/>
    <n v="77346"/>
    <s v="43 Mayfield Avenue, Humble, Texas 77346"/>
  </r>
  <r>
    <n v="2624"/>
    <x v="555"/>
    <n v="657"/>
    <s v="EB520"/>
    <n v="5"/>
    <s v="EB"/>
    <s v="eBooks"/>
    <s v="Understanding Arduino"/>
    <n v="17.5"/>
    <n v="87.5"/>
    <s v="Quincy"/>
    <s v="Gors"/>
    <s v="qgorsc3@wikipedia.org"/>
    <s v="302-330-6339"/>
    <s v="81035 Coolidge Way"/>
    <s v="Wilmington"/>
    <s v="Delaware"/>
    <n v="19897"/>
    <s v="81035 Coolidge Way, Wilmington, Delaware 19897"/>
  </r>
  <r>
    <n v="2625"/>
    <x v="555"/>
    <n v="855"/>
    <s v="DK203"/>
    <n v="3"/>
    <s v="DK"/>
    <s v="Drone Kits"/>
    <s v="BYOD-220"/>
    <n v="69"/>
    <n v="207"/>
    <s v="Marigold"/>
    <s v="Spencer"/>
    <s v="mspencerj5@unblog.fr"/>
    <s v="425-432-9446"/>
    <s v="52 Merchant Alley"/>
    <s v="Seattle"/>
    <s v="Washington"/>
    <n v="98104"/>
    <s v="52 Merchant Alley, Seattle, Washington 98104"/>
  </r>
  <r>
    <n v="2626"/>
    <x v="556"/>
    <n v="2066"/>
    <s v="BP102"/>
    <n v="2"/>
    <s v="BP"/>
    <s v="Blueprints"/>
    <s v="Bsquare Robot Blueprint"/>
    <n v="8.99"/>
    <n v="17.98"/>
    <s v="Lodovico"/>
    <s v="Binnie"/>
    <s v="lbinniebq@aol.com"/>
    <s v="305-148-6783"/>
    <s v="37405 Arrowood Alley"/>
    <s v="Hollywood"/>
    <s v="Florida"/>
    <n v="33023"/>
    <s v="37405 Arrowood Alley, Hollywood, Florida 33023"/>
  </r>
  <r>
    <n v="2627"/>
    <x v="556"/>
    <n v="196"/>
    <s v="EB506"/>
    <n v="1"/>
    <s v="EB"/>
    <s v="eBooks"/>
    <s v="Delta Robots"/>
    <n v="16.989999999999998"/>
    <n v="16.989999999999998"/>
    <s v="Denise"/>
    <s v="Lardez"/>
    <s v="dlardezgv@businessinsider.com"/>
    <s v="714-337-9832"/>
    <s v="257 6th Plaza"/>
    <s v="Fullerton"/>
    <s v="California"/>
    <n v="92835"/>
    <s v="257 6th Plaza, Fullerton, California 92835"/>
  </r>
  <r>
    <n v="2628"/>
    <x v="557"/>
    <n v="557"/>
    <s v="TV802"/>
    <n v="4"/>
    <s v="TV"/>
    <s v="Training Videos"/>
    <s v="AI for Educators"/>
    <n v="49.95"/>
    <n v="199.8"/>
    <s v="Jacquie"/>
    <s v="Toffanelli"/>
    <s v="jtoffanelliqx@washington.edu"/>
    <s v="415-345-9469"/>
    <s v="3936 Anderson Pass"/>
    <s v="San Francisco"/>
    <s v="California"/>
    <n v="94126"/>
    <s v="3936 Anderson Pass, San Francisco, California 94126"/>
  </r>
  <r>
    <n v="2629"/>
    <x v="557"/>
    <n v="1796"/>
    <s v="RS702"/>
    <n v="2"/>
    <s v="RS"/>
    <s v="Robots"/>
    <s v="MICR-23K Robot"/>
    <n v="899"/>
    <n v="1798"/>
    <s v="Judah"/>
    <s v="Redwin"/>
    <s v="jredwin34@joomla.org"/>
    <s v="573-587-7548"/>
    <s v="707 Golf View Junction"/>
    <s v="Columbia"/>
    <s v="Missouri"/>
    <n v="65218"/>
    <s v="707 Golf View Junction, Columbia, Missouri 65218"/>
  </r>
  <r>
    <n v="2630"/>
    <x v="557"/>
    <n v="614"/>
    <s v="BP102"/>
    <n v="4"/>
    <s v="BP"/>
    <s v="Blueprints"/>
    <s v="Bsquare Robot Blueprint"/>
    <n v="8.99"/>
    <n v="35.96"/>
    <s v="Munmro"/>
    <s v="Betke"/>
    <s v="mbetkepi@goo.gl"/>
    <s v="469-545-7623"/>
    <s v="5380 Heath Hill"/>
    <s v="Garland"/>
    <s v="Texas"/>
    <n v="75044"/>
    <s v="5380 Heath Hill, Garland, Texas 75044"/>
  </r>
  <r>
    <n v="2631"/>
    <x v="558"/>
    <n v="1644"/>
    <s v="DS305"/>
    <n v="3"/>
    <s v="DS"/>
    <s v="Drones"/>
    <s v="DTI-84 Drone"/>
    <n v="455"/>
    <n v="1365"/>
    <s v="Cheri"/>
    <s v="Gabriel"/>
    <s v="cgabrielaq@spotify.com"/>
    <s v="203-932-4595"/>
    <s v="98 Union Place"/>
    <s v="Stamford"/>
    <s v="Connecticut"/>
    <n v="6905"/>
    <s v="98 Union Place, Stamford, Connecticut 6905"/>
  </r>
  <r>
    <n v="2632"/>
    <x v="558"/>
    <n v="711"/>
    <s v="DK201"/>
    <n v="4"/>
    <s v="DK"/>
    <s v="Drone Kits"/>
    <s v="BYOD-100"/>
    <n v="54"/>
    <n v="216"/>
    <s v="Brittney"/>
    <s v="Whiteman"/>
    <s v="bwhitemanpf@dailymail.co.uk"/>
    <s v="509-388-3211"/>
    <s v="64 Iowa Pass"/>
    <s v="Spokane"/>
    <s v="Washington"/>
    <n v="99205"/>
    <s v="64 Iowa Pass, Spokane, Washington 99205"/>
  </r>
  <r>
    <n v="2633"/>
    <x v="558"/>
    <n v="222"/>
    <s v="TV809"/>
    <n v="1"/>
    <s v="TV"/>
    <s v="Training Videos"/>
    <s v="Understanding 3D Printing"/>
    <n v="42.99"/>
    <n v="42.99"/>
    <s v="Rosie"/>
    <s v="Primak"/>
    <s v="rprimak91@imageshack.us"/>
    <s v="775-855-8568"/>
    <s v="5307 Blaine Center"/>
    <s v="Reno"/>
    <s v="Nevada"/>
    <n v="89519"/>
    <s v="5307 Blaine Center, Reno, Nevada 89519"/>
  </r>
  <r>
    <n v="2634"/>
    <x v="558"/>
    <n v="1940"/>
    <s v="EB514"/>
    <n v="3"/>
    <s v="EB"/>
    <s v="eBooks"/>
    <s v="Polar Robots"/>
    <n v="23.99"/>
    <n v="71.97"/>
    <s v="Toinette"/>
    <s v="Plitz"/>
    <s v="tplitzp3@constantcontact.com"/>
    <s v="508-932-3613"/>
    <s v="51 Forest Run Street"/>
    <s v="New Bedford"/>
    <s v="Massachusetts"/>
    <n v="2745"/>
    <s v="51 Forest Run Street, New Bedford, Massachusetts 2745"/>
  </r>
  <r>
    <n v="2635"/>
    <x v="559"/>
    <n v="423"/>
    <s v="EB504"/>
    <n v="4"/>
    <s v="EB"/>
    <s v="eBooks"/>
    <s v="Cartesian Robots"/>
    <n v="12.99"/>
    <n v="51.96"/>
    <s v="Em"/>
    <s v="Blackader"/>
    <s v="eblackader1@timesonline.co.uk"/>
    <s v="209-434-4404"/>
    <s v="214 Melvin Court"/>
    <s v="Stockton"/>
    <s v="California"/>
    <n v="95205"/>
    <s v="214 Melvin Court, Stockton, California 95205"/>
  </r>
  <r>
    <n v="2636"/>
    <x v="559"/>
    <n v="144"/>
    <s v="RS707"/>
    <n v="2"/>
    <s v="RS"/>
    <s v="Robots"/>
    <s v="RXW-9807 Robot"/>
    <n v="599"/>
    <n v="1198"/>
    <s v="Kania"/>
    <s v="Knibley"/>
    <s v="kknibleypk@amazon.co.jp"/>
    <s v="330-285-9304"/>
    <s v="82 Farwell Terrace"/>
    <s v="Warren"/>
    <s v="Ohio"/>
    <n v="44485"/>
    <s v="82 Farwell Terrace, Warren, Ohio 44485"/>
  </r>
  <r>
    <n v="2637"/>
    <x v="559"/>
    <n v="1974"/>
    <s v="DK201"/>
    <n v="2"/>
    <s v="DK"/>
    <s v="Drone Kits"/>
    <s v="BYOD-100"/>
    <n v="54"/>
    <n v="108"/>
    <s v="Jared"/>
    <s v="Rosgen"/>
    <s v="jrosgenpy@marriott.com"/>
    <s v="215-520-1401"/>
    <s v="43 Parkside Street"/>
    <s v="Philadelphia"/>
    <s v="Pennsylvania"/>
    <n v="19196"/>
    <s v="43 Parkside Street, Philadelphia, Pennsylvania 19196"/>
  </r>
  <r>
    <n v="2638"/>
    <x v="559"/>
    <n v="1433"/>
    <s v="DS306"/>
    <n v="3"/>
    <s v="DS"/>
    <s v="Drones"/>
    <s v="DX-145 Drone"/>
    <n v="250"/>
    <n v="750"/>
    <s v="Aridatha"/>
    <s v="Revett"/>
    <s v="arevettrq@boston.com"/>
    <s v="361-625-5012"/>
    <s v="19703 Grasskamp Road"/>
    <s v="Corpus Christi"/>
    <s v="Texas"/>
    <n v="78470"/>
    <s v="19703 Grasskamp Road, Corpus Christi, Texas 78470"/>
  </r>
  <r>
    <n v="2639"/>
    <x v="560"/>
    <n v="116"/>
    <s v="DK203"/>
    <n v="3"/>
    <s v="DK"/>
    <s v="Drone Kits"/>
    <s v="BYOD-220"/>
    <n v="69"/>
    <n v="207"/>
    <s v="Letti"/>
    <s v="Baythrop"/>
    <s v="lbaythropbi@dmoz.org"/>
    <s v="210-697-3463"/>
    <s v="659 Schiller Terrace"/>
    <s v="San Antonio"/>
    <s v="Texas"/>
    <n v="78225"/>
    <s v="659 Schiller Terrace, San Antonio, Texas 78225"/>
  </r>
  <r>
    <n v="2640"/>
    <x v="560"/>
    <n v="329"/>
    <s v="DK206"/>
    <n v="1"/>
    <s v="DK"/>
    <s v="Drone Kits"/>
    <s v="BYOD-400"/>
    <n v="119"/>
    <n v="119"/>
    <s v="Jenda"/>
    <s v="Wiley"/>
    <s v="jwileyh2@wordpress.com"/>
    <s v="304-351-3677"/>
    <s v="6498 East Parkway"/>
    <s v="Huntington"/>
    <s v="West Virginia"/>
    <n v="25709"/>
    <s v="6498 East Parkway, Huntington, West Virginia 25709"/>
  </r>
  <r>
    <n v="2641"/>
    <x v="560"/>
    <n v="2024"/>
    <s v="EB513"/>
    <n v="2"/>
    <s v="EB"/>
    <s v="eBooks"/>
    <s v="Photograph Drones"/>
    <n v="14.99"/>
    <n v="29.98"/>
    <s v="August"/>
    <s v="Cumberpatch"/>
    <s v="acumberpatch25@sfgate.com"/>
    <s v="419-500-4361"/>
    <s v="17297 Village Drive"/>
    <s v="Toledo"/>
    <s v="Ohio"/>
    <n v="43666"/>
    <s v="17297 Village Drive, Toledo, Ohio 43666"/>
  </r>
  <r>
    <n v="2642"/>
    <x v="560"/>
    <n v="833"/>
    <s v="EB513"/>
    <n v="3"/>
    <s v="EB"/>
    <s v="eBooks"/>
    <s v="Photograph Drones"/>
    <n v="14.99"/>
    <n v="44.97"/>
    <s v="Fey"/>
    <s v="Grinikhinov"/>
    <s v="fgrinikhinovmr@amazon.co.uk"/>
    <s v="804-789-8969"/>
    <s v="84 Schurz Court"/>
    <s v="Richmond"/>
    <s v="Virginia"/>
    <n v="23208"/>
    <s v="84 Schurz Court, Richmond, Virginia 23208"/>
  </r>
  <r>
    <n v="2643"/>
    <x v="560"/>
    <n v="1849"/>
    <s v="DK207"/>
    <n v="4"/>
    <s v="DK"/>
    <s v="Drone Kits"/>
    <s v="BYOD-400S"/>
    <n v="129.94999999999999"/>
    <n v="519.79999999999995"/>
    <s v="Eberto"/>
    <s v="McGonigle"/>
    <s v="emcgonigle3v@ifeng.com"/>
    <s v="757-383-4783"/>
    <s v="9303 4th Terrace"/>
    <s v="Chesapeake"/>
    <s v="Virginia"/>
    <n v="23324"/>
    <s v="9303 4th Terrace, Chesapeake, Virginia 23324"/>
  </r>
  <r>
    <n v="2644"/>
    <x v="560"/>
    <n v="544"/>
    <s v="EB519"/>
    <n v="4"/>
    <s v="EB"/>
    <s v="eBooks"/>
    <s v="Spherical Robots"/>
    <n v="16.75"/>
    <n v="67"/>
    <s v="Jodi"/>
    <s v="Dallison"/>
    <s v="jdallisongf@foxnews.com"/>
    <s v="504-345-3769"/>
    <s v="2429 Sutherland Pass"/>
    <s v="New Orleans"/>
    <s v="Louisiana"/>
    <n v="70129"/>
    <s v="2429 Sutherland Pass, New Orleans, Louisiana 70129"/>
  </r>
  <r>
    <n v="2645"/>
    <x v="560"/>
    <n v="302"/>
    <s v="DK207"/>
    <n v="1"/>
    <s v="DK"/>
    <s v="Drone Kits"/>
    <s v="BYOD-400S"/>
    <n v="129.94999999999999"/>
    <n v="129.94999999999999"/>
    <s v="Lewie"/>
    <s v="Roback"/>
    <s v="lrobacknn@newyorker.com"/>
    <s v="608-222-2920"/>
    <s v="458 Vernon Place"/>
    <s v="Madison"/>
    <s v="Wisconsin"/>
    <n v="53710"/>
    <s v="458 Vernon Place, Madison, Wisconsin 53710"/>
  </r>
  <r>
    <n v="2646"/>
    <x v="561"/>
    <n v="42"/>
    <s v="BP101"/>
    <n v="3"/>
    <s v="BP"/>
    <s v="Blueprints"/>
    <s v="All Eyes Drone Blueprint"/>
    <n v="9.99"/>
    <n v="29.97"/>
    <s v="Adrianne"/>
    <s v="Jumonet"/>
    <s v="ajumonetoi@cbc.ca"/>
    <s v="404-738-8285"/>
    <s v="9842 Ridgeway Place"/>
    <s v="Atlanta"/>
    <s v="Georgia"/>
    <n v="31190"/>
    <s v="9842 Ridgeway Place, Atlanta, Georgia 31190"/>
  </r>
  <r>
    <n v="2647"/>
    <x v="561"/>
    <n v="1693"/>
    <s v="DS301"/>
    <n v="3"/>
    <s v="DS"/>
    <s v="Drones"/>
    <s v="DA-SA702 Drone"/>
    <n v="399"/>
    <n v="1197"/>
    <s v="Audi"/>
    <s v="Lowndes"/>
    <s v="alowndes7x@wp.com"/>
    <s v="281-452-7869"/>
    <s v="904 Namekagon Drive"/>
    <s v="Houston"/>
    <s v="Texas"/>
    <n v="77085"/>
    <s v="904 Namekagon Drive, Houston, Texas 77085"/>
  </r>
  <r>
    <n v="2648"/>
    <x v="561"/>
    <n v="755"/>
    <s v="BP106"/>
    <n v="4"/>
    <s v="BP"/>
    <s v="Blueprints"/>
    <s v="Hexacopter Drone Blueprint"/>
    <n v="8.99"/>
    <n v="35.96"/>
    <s v="Wandie"/>
    <s v="Lyness"/>
    <s v="wlyness2x@twitpic.com"/>
    <s v="619-445-3052"/>
    <s v="7228 Colorado Road"/>
    <s v="San Diego"/>
    <s v="California"/>
    <n v="92153"/>
    <s v="7228 Colorado Road, San Diego, California 92153"/>
  </r>
  <r>
    <n v="2649"/>
    <x v="561"/>
    <n v="1698"/>
    <s v="EB505"/>
    <n v="4"/>
    <s v="EB"/>
    <s v="eBooks"/>
    <s v="Delivery Drones"/>
    <n v="14.99"/>
    <n v="59.96"/>
    <s v="Gardener"/>
    <s v="Tolomio"/>
    <s v="gtolomioo@ebay.co.uk"/>
    <s v="859-948-2340"/>
    <s v="10650 Sundown Court"/>
    <s v="Lexington"/>
    <s v="Kentucky"/>
    <n v="40586"/>
    <s v="10650 Sundown Court, Lexington, Kentucky 40586"/>
  </r>
  <r>
    <n v="2650"/>
    <x v="561"/>
    <n v="955"/>
    <s v="DS305"/>
    <n v="5"/>
    <s v="DS"/>
    <s v="Drones"/>
    <s v="DTI-84 Drone"/>
    <n v="455"/>
    <n v="2275"/>
    <s v="Alano"/>
    <s v="Fairpo"/>
    <s v="afairpoge@joomla.org"/>
    <s v="518-158-8612"/>
    <s v="2402 Kedzie Hill"/>
    <s v="Albany"/>
    <s v="New York"/>
    <n v="12242"/>
    <s v="2402 Kedzie Hill, Albany, New York 12242"/>
  </r>
  <r>
    <n v="2651"/>
    <x v="561"/>
    <n v="1790"/>
    <s v="BP105"/>
    <n v="3"/>
    <s v="BP"/>
    <s v="Blueprints"/>
    <s v="Creature Robot Arms Blueprint"/>
    <n v="12"/>
    <n v="36"/>
    <s v="Thia"/>
    <s v="Lorriman"/>
    <s v="tlorrimanqq@biglobe.ne.jp"/>
    <s v="408-693-6289"/>
    <s v="26500 School Center"/>
    <s v="San Jose"/>
    <s v="California"/>
    <n v="95108"/>
    <s v="26500 School Center, San Jose, California 95108"/>
  </r>
  <r>
    <n v="2652"/>
    <x v="562"/>
    <n v="301"/>
    <s v="TV811"/>
    <n v="4"/>
    <s v="TV"/>
    <s v="Training Videos"/>
    <s v="Understanding Drone Regulations"/>
    <n v="27.5"/>
    <n v="110"/>
    <s v="Charmaine"/>
    <s v="Bitcheno"/>
    <s v="cbitchenomd@lycos.com"/>
    <s v="713-537-2816"/>
    <s v="2253 Ludington Plaza"/>
    <s v="Houston"/>
    <s v="Texas"/>
    <n v="77271"/>
    <s v="2253 Ludington Plaza, Houston, Texas 77271"/>
  </r>
  <r>
    <n v="2653"/>
    <x v="562"/>
    <n v="2073"/>
    <s v="EB501"/>
    <n v="4"/>
    <s v="EB"/>
    <s v="eBooks"/>
    <s v="Articulated Robots"/>
    <n v="23.99"/>
    <n v="95.96"/>
    <s v="Dianne"/>
    <s v="Keasy"/>
    <s v="dkeasymh@boston.com"/>
    <s v="602-663-5223"/>
    <s v="6945 Almo Park"/>
    <s v="Phoenix"/>
    <s v="Arizona"/>
    <n v="85053"/>
    <s v="6945 Almo Park, Phoenix, Arizona 85053"/>
  </r>
  <r>
    <n v="2654"/>
    <x v="562"/>
    <n v="316"/>
    <s v="TV805"/>
    <n v="3"/>
    <s v="TV"/>
    <s v="Training Videos"/>
    <s v="Industrial 3D Printing"/>
    <n v="49"/>
    <n v="147"/>
    <s v="Richie"/>
    <s v="Domoney"/>
    <s v="rdomoney10@washingtonpost.com"/>
    <s v="919-366-1962"/>
    <s v="38 Maple Avenue"/>
    <s v="Raleigh"/>
    <s v="North Carolina"/>
    <n v="27605"/>
    <s v="38 Maple Avenue, Raleigh, North Carolina 27605"/>
  </r>
  <r>
    <n v="2655"/>
    <x v="562"/>
    <n v="941"/>
    <s v="TV809"/>
    <n v="3"/>
    <s v="TV"/>
    <s v="Training Videos"/>
    <s v="Understanding 3D Printing"/>
    <n v="42.99"/>
    <n v="128.97"/>
    <s v="Geri"/>
    <s v="Haddock"/>
    <s v="ghaddock54@live.com"/>
    <s v="501-406-6693"/>
    <s v="1842 Gale Place"/>
    <s v="North Little Rock"/>
    <s v="Arkansas"/>
    <n v="72199"/>
    <s v="1842 Gale Place, North Little Rock, Arkansas 72199"/>
  </r>
  <r>
    <n v="2656"/>
    <x v="562"/>
    <n v="1956"/>
    <s v="RS703"/>
    <n v="6"/>
    <s v="RS"/>
    <s v="Robots"/>
    <s v="RCB-889 Robot"/>
    <n v="549"/>
    <n v="3294"/>
    <s v="Elsie"/>
    <s v="Grigore"/>
    <s v="egrigoree2@51.la"/>
    <s v="407-193-0931"/>
    <s v="15 Schiller Way"/>
    <s v="Orlando"/>
    <s v="Florida"/>
    <n v="32835"/>
    <s v="15 Schiller Way, Orlando, Florida 32835"/>
  </r>
  <r>
    <n v="2657"/>
    <x v="562"/>
    <n v="121"/>
    <s v="EB502"/>
    <n v="5"/>
    <s v="EB"/>
    <s v="eBooks"/>
    <s v="Building Your First Robot"/>
    <n v="24.95"/>
    <n v="124.75"/>
    <s v="Raviv"/>
    <s v="Seager"/>
    <s v="rseager3m@godaddy.com"/>
    <s v="718-818-5901"/>
    <s v="145 Briar Crest Lane"/>
    <s v="Jamaica"/>
    <s v="New York"/>
    <n v="11436"/>
    <s v="145 Briar Crest Lane, Jamaica, New York 11436"/>
  </r>
  <r>
    <n v="2658"/>
    <x v="563"/>
    <n v="761"/>
    <s v="TV813"/>
    <n v="4"/>
    <s v="TV"/>
    <s v="Training Videos"/>
    <s v="Virtual Reality Basics"/>
    <n v="29.99"/>
    <n v="119.96"/>
    <s v="Ida"/>
    <s v="Skurm"/>
    <s v="iskurme4@jiathis.com"/>
    <s v="863-890-9730"/>
    <s v="8779 Redwing Park"/>
    <s v="Lakeland"/>
    <s v="Florida"/>
    <n v="33811"/>
    <s v="8779 Redwing Park, Lakeland, Florida 33811"/>
  </r>
  <r>
    <n v="2659"/>
    <x v="563"/>
    <n v="501"/>
    <s v="BP108"/>
    <n v="3"/>
    <s v="BP"/>
    <s v="Blueprints"/>
    <s v="Panda Robot Blueprint"/>
    <n v="7.99"/>
    <n v="23.97"/>
    <s v="Allyn"/>
    <s v="Hallowell"/>
    <s v="ahallowellf1@bluehost.com"/>
    <s v="916-846-1804"/>
    <s v="91066 Westport Terrace"/>
    <s v="Sacramento"/>
    <s v="California"/>
    <n v="94237"/>
    <s v="91066 Westport Terrace, Sacramento, California 94237"/>
  </r>
  <r>
    <n v="2660"/>
    <x v="563"/>
    <n v="2038"/>
    <s v="TV803"/>
    <n v="5"/>
    <s v="TV"/>
    <s v="Training Videos"/>
    <s v="Cloud Computing"/>
    <n v="29.99"/>
    <n v="149.94999999999999"/>
    <s v="Adams"/>
    <s v="Zimmermanns"/>
    <s v="azimmermanns3x@feedburner.com"/>
    <s v="480-765-4865"/>
    <s v="2362 Grim Terrace"/>
    <s v="Gilbert"/>
    <s v="Arizona"/>
    <n v="85297"/>
    <s v="2362 Grim Terrace, Gilbert, Arizona 85297"/>
  </r>
  <r>
    <n v="2661"/>
    <x v="563"/>
    <n v="16"/>
    <s v="DK208"/>
    <n v="4"/>
    <s v="DK"/>
    <s v="Drone Kits"/>
    <s v="BYOD-500"/>
    <n v="167"/>
    <n v="668"/>
    <s v="Annelise"/>
    <s v="Genders"/>
    <s v="agenders72@virginia.edu"/>
    <s v="240-191-9933"/>
    <s v="9379 Dottie Center"/>
    <s v="Silver Spring"/>
    <s v="Maryland"/>
    <n v="20918"/>
    <s v="9379 Dottie Center, Silver Spring, Maryland 20918"/>
  </r>
  <r>
    <n v="2662"/>
    <x v="564"/>
    <n v="620"/>
    <s v="RK602"/>
    <n v="5"/>
    <s v="RK"/>
    <s v="Robot Kits"/>
    <s v="BYOR-1000"/>
    <n v="189"/>
    <n v="945"/>
    <s v="Silvano"/>
    <s v="Instrell"/>
    <s v="sinstrell7v@newyorker.com"/>
    <s v="203-189-8203"/>
    <s v="6239 Russell Crossing"/>
    <s v="Norwalk"/>
    <s v="Connecticut"/>
    <n v="6859"/>
    <s v="6239 Russell Crossing, Norwalk, Connecticut 6859"/>
  </r>
  <r>
    <n v="2663"/>
    <x v="564"/>
    <n v="496"/>
    <s v="EB506"/>
    <n v="2"/>
    <s v="EB"/>
    <s v="eBooks"/>
    <s v="Delta Robots"/>
    <n v="16.989999999999998"/>
    <n v="33.979999999999997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2664"/>
    <x v="565"/>
    <n v="100"/>
    <s v="EB521"/>
    <n v="4"/>
    <s v="EB"/>
    <s v="eBooks"/>
    <s v="Understanding Artificial Intelligence"/>
    <n v="19.5"/>
    <n v="78"/>
    <s v="Jerrilee"/>
    <s v="McIlvoray"/>
    <s v="jmcilvorayv@nydailynews.com"/>
    <s v="323-735-5951"/>
    <s v="946 American Street"/>
    <s v="Long Beach"/>
    <s v="California"/>
    <n v="90805"/>
    <s v="946 American Street, Long Beach, California 90805"/>
  </r>
  <r>
    <n v="2665"/>
    <x v="565"/>
    <n v="140"/>
    <s v="EB503"/>
    <n v="1"/>
    <s v="EB"/>
    <s v="eBooks"/>
    <s v="Building Your Own Drone"/>
    <n v="24.99"/>
    <n v="24.99"/>
    <s v="Caren"/>
    <s v="Bass"/>
    <s v="cbassqc@cdbaby.com"/>
    <s v="970-596-2938"/>
    <s v="85 Southridge Avenue"/>
    <s v="Greeley"/>
    <s v="Colorado"/>
    <n v="80638"/>
    <s v="85 Southridge Avenue, Greeley, Colorado 80638"/>
  </r>
  <r>
    <n v="2666"/>
    <x v="565"/>
    <n v="126"/>
    <s v="EB511"/>
    <n v="3"/>
    <s v="EB"/>
    <s v="eBooks"/>
    <s v="Helicopter Drones"/>
    <n v="20.95"/>
    <n v="62.849999999999994"/>
    <s v="Christoforo"/>
    <s v="Lanney"/>
    <s v="clanneyiu@imdb.com"/>
    <s v="330-557-6005"/>
    <s v="24330 Randy Circle"/>
    <s v="Canton"/>
    <s v="Ohio"/>
    <n v="44760"/>
    <s v="24330 Randy Circle, Canton, Ohio 44760"/>
  </r>
  <r>
    <n v="2667"/>
    <x v="565"/>
    <n v="265"/>
    <s v="TV806"/>
    <n v="3"/>
    <s v="TV"/>
    <s v="Training Videos"/>
    <s v="Mapping with Drones"/>
    <n v="49"/>
    <n v="147"/>
    <s v="Devlin"/>
    <s v="Nock"/>
    <s v="dnockb7@ycombinator.com"/>
    <s v="512-700-9863"/>
    <s v="91004 Esker Park"/>
    <s v="Austin"/>
    <s v="Texas"/>
    <n v="78764"/>
    <s v="91004 Esker Park, Austin, Texas 78764"/>
  </r>
  <r>
    <n v="2668"/>
    <x v="566"/>
    <n v="1069"/>
    <s v="TV802"/>
    <n v="5"/>
    <s v="TV"/>
    <s v="Training Videos"/>
    <s v="AI for Educators"/>
    <n v="49.95"/>
    <n v="249.75"/>
    <s v="Cherey"/>
    <s v="Davydochkin"/>
    <s v="cdavydochkini3@google.com.hk"/>
    <s v="202-695-1827"/>
    <s v="98840 Huxley Drive"/>
    <s v="Washington"/>
    <s v="District of Columbia"/>
    <n v="20016"/>
    <s v="98840 Huxley Drive, Washington, District of Columbia 20016"/>
  </r>
  <r>
    <n v="2669"/>
    <x v="566"/>
    <n v="366"/>
    <s v="RK605"/>
    <n v="2"/>
    <s v="RK"/>
    <s v="Robot Kits"/>
    <s v="BYOR-3000"/>
    <n v="214"/>
    <n v="428"/>
    <s v="Dayna"/>
    <s v="Edgeler"/>
    <s v="dedgeler3u@booking.com"/>
    <s v="614-713-9393"/>
    <s v="8479 Boyd Parkway"/>
    <s v="Columbus"/>
    <s v="Ohio"/>
    <n v="43226"/>
    <s v="8479 Boyd Parkway, Columbus, Ohio 43226"/>
  </r>
  <r>
    <n v="2670"/>
    <x v="567"/>
    <n v="1942"/>
    <s v="EB520"/>
    <n v="5"/>
    <s v="EB"/>
    <s v="eBooks"/>
    <s v="Understanding Arduino"/>
    <n v="17.5"/>
    <n v="87.5"/>
    <s v="Stan"/>
    <s v="Gehringer"/>
    <s v="sgehringer4s@auda.org.au"/>
    <s v="617-586-7398"/>
    <s v="62 Talisman Avenue"/>
    <s v="Boston"/>
    <s v="Massachusetts"/>
    <n v="2208"/>
    <s v="62 Talisman Avenue, Boston, Massachusetts 2208"/>
  </r>
  <r>
    <n v="2671"/>
    <x v="567"/>
    <n v="1781"/>
    <s v="EB521"/>
    <n v="2"/>
    <s v="EB"/>
    <s v="eBooks"/>
    <s v="Understanding Artificial Intelligence"/>
    <n v="19.5"/>
    <n v="39"/>
    <s v="Marshall"/>
    <s v="Vezey"/>
    <s v="mvezeyk7@newsvine.com"/>
    <s v="501-392-7676"/>
    <s v="755 Maple Wood Pass"/>
    <s v="North Little Rock"/>
    <s v="Arkansas"/>
    <n v="72199"/>
    <s v="755 Maple Wood Pass, North Little Rock, Arkansas 72199"/>
  </r>
  <r>
    <n v="2672"/>
    <x v="567"/>
    <n v="1524"/>
    <s v="RK602"/>
    <n v="4"/>
    <s v="RK"/>
    <s v="Robot Kits"/>
    <s v="BYOR-1000"/>
    <n v="189"/>
    <n v="756"/>
    <s v="Buffy"/>
    <s v="Mourant"/>
    <s v="bmourant33@bluehost.com"/>
    <s v="812-979-6980"/>
    <s v="4387 Chive Plaza"/>
    <s v="Evansville"/>
    <s v="Indiana"/>
    <n v="47712"/>
    <s v="4387 Chive Plaza, Evansville, Indiana 47712"/>
  </r>
  <r>
    <n v="2673"/>
    <x v="568"/>
    <n v="1497"/>
    <s v="TV811"/>
    <n v="4"/>
    <s v="TV"/>
    <s v="Training Videos"/>
    <s v="Understanding Drone Regulations"/>
    <n v="27.5"/>
    <n v="110"/>
    <s v="Alverta"/>
    <s v="Riddeough"/>
    <s v="ariddeoughjm@ehow.com"/>
    <s v="804-640-9232"/>
    <s v="3907 Hintze Park"/>
    <s v="Richmond"/>
    <s v="Virginia"/>
    <n v="23208"/>
    <s v="3907 Hintze Park, Richmond, Virginia 23208"/>
  </r>
  <r>
    <n v="2674"/>
    <x v="568"/>
    <n v="1296"/>
    <s v="EB503"/>
    <n v="3"/>
    <s v="EB"/>
    <s v="eBooks"/>
    <s v="Building Your Own Drone"/>
    <n v="24.99"/>
    <n v="74.97"/>
    <s v="Theodore"/>
    <s v="Housecroft"/>
    <s v="thousecroftfp@taobao.com"/>
    <s v="513-612-1473"/>
    <s v="8816 Tennyson Pass"/>
    <s v="Cincinnati"/>
    <s v="Ohio"/>
    <n v="45213"/>
    <s v="8816 Tennyson Pass, Cincinnati, Ohio 45213"/>
  </r>
  <r>
    <n v="2675"/>
    <x v="568"/>
    <n v="1731"/>
    <s v="TV811"/>
    <n v="4"/>
    <s v="TV"/>
    <s v="Training Videos"/>
    <s v="Understanding Drone Regulations"/>
    <n v="27.5"/>
    <n v="110"/>
    <s v="Saloma"/>
    <s v="Hannaford"/>
    <s v="shannafordmz@sciencedirect.com"/>
    <s v="260-682-0549"/>
    <s v="474 Texas Lane"/>
    <s v="Fort Wayne"/>
    <s v="Indiana"/>
    <n v="46896"/>
    <s v="474 Texas Lane, Fort Wayne, Indiana 46896"/>
  </r>
  <r>
    <n v="2676"/>
    <x v="568"/>
    <n v="1"/>
    <s v="TV803"/>
    <n v="2"/>
    <s v="TV"/>
    <s v="Training Videos"/>
    <s v="Cloud Computing"/>
    <n v="29.99"/>
    <n v="59.98"/>
    <s v="Grazia"/>
    <s v="Rasmus"/>
    <s v="grasmusas@i2i.jp"/>
    <s v="(202) 577-2595"/>
    <s v="628 Buhler Junction"/>
    <s v="Washington"/>
    <s v="District of Columbia"/>
    <n v="20029"/>
    <s v="628 Buhler Junction, Washington, District of Columbia 20029"/>
  </r>
  <r>
    <n v="2677"/>
    <x v="568"/>
    <n v="2048"/>
    <s v="DS303"/>
    <n v="3"/>
    <s v="DS"/>
    <s v="Drones"/>
    <s v="DTD-7000 Drone"/>
    <n v="450"/>
    <n v="1350"/>
    <s v="Merl"/>
    <s v="Hasslocher"/>
    <s v="mhasslocherm8@paginegialle.it"/>
    <s v="754-559-2754"/>
    <s v="6682 Mccormick Parkway"/>
    <s v="Fort Lauderdale"/>
    <s v="Florida"/>
    <n v="33320"/>
    <s v="6682 Mccormick Parkway, Fort Lauderdale, Florida 33320"/>
  </r>
  <r>
    <n v="2678"/>
    <x v="568"/>
    <n v="777"/>
    <s v="DS302"/>
    <n v="2"/>
    <s v="DS"/>
    <s v="Drones"/>
    <s v="DC-304 Drone"/>
    <n v="395"/>
    <n v="790"/>
    <s v="Charissa"/>
    <s v="Blowers"/>
    <s v="cblowersdn@amazon.de"/>
    <s v="312-607-3422"/>
    <s v="20207 Pine View Street"/>
    <s v="Chicago"/>
    <s v="Illinois"/>
    <n v="60652"/>
    <s v="20207 Pine View Street, Chicago, Illinois 60652"/>
  </r>
  <r>
    <n v="2679"/>
    <x v="569"/>
    <n v="364"/>
    <s v="TV803"/>
    <n v="4"/>
    <s v="TV"/>
    <s v="Training Videos"/>
    <s v="Cloud Computing"/>
    <n v="29.99"/>
    <n v="119.96"/>
    <s v="Archibald"/>
    <s v="Spittal"/>
    <s v="aspittal36@opensource.org"/>
    <s v="615-661-4537"/>
    <s v="56 Burning Wood Circle"/>
    <s v="Nashville"/>
    <s v="Tennessee"/>
    <n v="37205"/>
    <s v="56 Burning Wood Circle, Nashville, Tennessee 37205"/>
  </r>
  <r>
    <n v="2680"/>
    <x v="570"/>
    <n v="223"/>
    <s v="TV811"/>
    <n v="3"/>
    <s v="TV"/>
    <s v="Training Videos"/>
    <s v="Understanding Drone Regulations"/>
    <n v="27.5"/>
    <n v="82.5"/>
    <s v="Bryn"/>
    <s v="Gulliford"/>
    <s v="bgulliforded@wordpress.com"/>
    <s v="203-246-1515"/>
    <s v="1453 Kim Circle"/>
    <s v="Waterbury"/>
    <s v="Connecticut"/>
    <n v="6726"/>
    <s v="1453 Kim Circle, Waterbury, Connecticut 6726"/>
  </r>
  <r>
    <n v="2681"/>
    <x v="570"/>
    <n v="1851"/>
    <s v="RK602"/>
    <n v="3"/>
    <s v="RK"/>
    <s v="Robot Kits"/>
    <s v="BYOR-1000"/>
    <n v="189"/>
    <n v="567"/>
    <s v="Suki"/>
    <s v="Dixcee"/>
    <s v="sdixceekl@vkontakte.ru"/>
    <s v="337-654-6362"/>
    <s v="2139 Buena Vista Hill"/>
    <s v="Lafayette"/>
    <s v="Louisiana"/>
    <n v="70593"/>
    <s v="2139 Buena Vista Hill, Lafayette, Louisiana 70593"/>
  </r>
  <r>
    <n v="2682"/>
    <x v="570"/>
    <n v="379"/>
    <s v="EB504"/>
    <n v="4"/>
    <s v="EB"/>
    <s v="eBooks"/>
    <s v="Cartesian Robots"/>
    <n v="12.99"/>
    <n v="51.96"/>
    <s v="Alaster"/>
    <s v="Chesnay"/>
    <s v="achesnaymo@ebay.com"/>
    <s v="269-931-8671"/>
    <s v="83136 Northfield Avenue"/>
    <s v="Battle Creek"/>
    <s v="Michigan"/>
    <n v="49018"/>
    <s v="83136 Northfield Avenue, Battle Creek, Michigan 49018"/>
  </r>
  <r>
    <n v="2683"/>
    <x v="570"/>
    <n v="2108"/>
    <s v="BP109"/>
    <n v="6"/>
    <s v="BP"/>
    <s v="Blueprints"/>
    <s v="QuadroCopter Blueprint"/>
    <n v="10.99"/>
    <n v="65.94"/>
    <s v="Morganica"/>
    <s v="Abelwhite"/>
    <s v="mabelwhitecs@yahoo.com"/>
    <s v="772-664-3833"/>
    <s v="33 Amoth Terrace"/>
    <s v="Vero Beach"/>
    <s v="Florida"/>
    <n v="32964"/>
    <s v="33 Amoth Terrace, Vero Beach, Florida 32964"/>
  </r>
  <r>
    <n v="2684"/>
    <x v="570"/>
    <n v="968"/>
    <s v="TV810"/>
    <n v="3"/>
    <s v="TV"/>
    <s v="Training Videos"/>
    <s v="Understanding Automation"/>
    <n v="44.95"/>
    <n v="134.85000000000002"/>
    <s v="Tommie"/>
    <s v="Schultze"/>
    <s v="tschultzeq@thetimes.co.uk"/>
    <s v="260-929-0447"/>
    <s v="294 Anhalt Lane"/>
    <s v="Fort Wayne"/>
    <s v="Indiana"/>
    <n v="46862"/>
    <s v="294 Anhalt Lane, Fort Wayne, Indiana 46862"/>
  </r>
  <r>
    <n v="2685"/>
    <x v="570"/>
    <n v="1178"/>
    <s v="TV812"/>
    <n v="2"/>
    <s v="TV"/>
    <s v="Training Videos"/>
    <s v="Understanding Raspberry PI"/>
    <n v="28.99"/>
    <n v="57.98"/>
    <s v="Hillier"/>
    <s v="Endrizzi"/>
    <s v="hendrizzik4@japanpost.jp"/>
    <s v="330-630-0498"/>
    <s v="23875 Trailsway Alley"/>
    <s v="Canton"/>
    <s v="Ohio"/>
    <n v="44710"/>
    <s v="23875 Trailsway Alley, Canton, Ohio 44710"/>
  </r>
  <r>
    <n v="2686"/>
    <x v="570"/>
    <n v="1594"/>
    <s v="EB512"/>
    <n v="4"/>
    <s v="EB"/>
    <s v="eBooks"/>
    <s v="Multi Rotor Drones"/>
    <n v="24.95"/>
    <n v="99.8"/>
    <s v="Cybil"/>
    <s v="Dollen"/>
    <s v="cdollenob@si.edu"/>
    <s v="972-414-8598"/>
    <s v="68 Raven Pass"/>
    <s v="Denton"/>
    <s v="Texas"/>
    <n v="76210"/>
    <s v="68 Raven Pass, Denton, Texas 76210"/>
  </r>
  <r>
    <n v="2687"/>
    <x v="571"/>
    <n v="1311"/>
    <s v="TV807"/>
    <n v="2"/>
    <s v="TV"/>
    <s v="Training Videos"/>
    <s v="Open Source Code"/>
    <n v="32.950000000000003"/>
    <n v="65.900000000000006"/>
    <s v="Burk"/>
    <s v="Alvey"/>
    <s v="balveyf@vimeo.com"/>
    <s v="562-840-3997"/>
    <s v="92743 Emmet Terrace"/>
    <s v="Whittier"/>
    <s v="California"/>
    <n v="90610"/>
    <s v="92743 Emmet Terrace, Whittier, California 90610"/>
  </r>
  <r>
    <n v="2688"/>
    <x v="571"/>
    <n v="518"/>
    <s v="BP102"/>
    <n v="2"/>
    <s v="BP"/>
    <s v="Blueprints"/>
    <s v="Bsquare Robot Blueprint"/>
    <n v="8.99"/>
    <n v="17.98"/>
    <s v="Cassandre"/>
    <s v="Oldall"/>
    <s v="coldallqc@senate.gov"/>
    <s v="770-367-8457"/>
    <s v="63405 Erie Junction"/>
    <s v="Lawrenceville"/>
    <s v="Georgia"/>
    <n v="30245"/>
    <s v="63405 Erie Junction, Lawrenceville, Georgia 30245"/>
  </r>
  <r>
    <n v="2689"/>
    <x v="571"/>
    <n v="1863"/>
    <s v="BP104"/>
    <n v="2"/>
    <s v="BP"/>
    <s v="Blueprints"/>
    <s v="Cat Robot Blueprint"/>
    <n v="4.99"/>
    <n v="9.98"/>
    <s v="Kelley"/>
    <s v="Garrold"/>
    <s v="kgarroldqn@blogtalkradio.com"/>
    <s v="812-765-0448"/>
    <s v="38241 Barby Lane"/>
    <s v="Evansville"/>
    <s v="Indiana"/>
    <n v="47712"/>
    <s v="38241 Barby Lane, Evansville, Indiana 47712"/>
  </r>
  <r>
    <n v="2690"/>
    <x v="571"/>
    <n v="854"/>
    <s v="RK605"/>
    <n v="2"/>
    <s v="RK"/>
    <s v="Robot Kits"/>
    <s v="BYOR-3000"/>
    <n v="214"/>
    <n v="428"/>
    <s v="Donovan"/>
    <s v="Linzee"/>
    <s v="dlinzee4e@wsj.com"/>
    <s v="253-661-1560"/>
    <s v="19514 Kipling Parkway"/>
    <s v="Tacoma"/>
    <s v="Washington"/>
    <n v="98464"/>
    <s v="19514 Kipling Parkway, Tacoma, Washington 98464"/>
  </r>
  <r>
    <n v="2691"/>
    <x v="572"/>
    <n v="2119"/>
    <s v="BP109"/>
    <n v="4"/>
    <s v="BP"/>
    <s v="Blueprints"/>
    <s v="QuadroCopter Blueprint"/>
    <n v="10.99"/>
    <n v="43.96"/>
    <s v="Tedman"/>
    <s v="Stockings"/>
    <s v="tstockings94@opera.com"/>
    <s v="810-434-7886"/>
    <s v="406 Rigney Drive"/>
    <s v="Flint"/>
    <s v="Michigan"/>
    <n v="48550"/>
    <s v="406 Rigney Drive, Flint, Michigan 48550"/>
  </r>
  <r>
    <n v="2692"/>
    <x v="573"/>
    <n v="1729"/>
    <s v="BP106"/>
    <n v="4"/>
    <s v="BP"/>
    <s v="Blueprints"/>
    <s v="Hexacopter Drone Blueprint"/>
    <n v="8.99"/>
    <n v="35.96"/>
    <s v="Gare"/>
    <s v="McMoyer"/>
    <s v="gmcmoyerc8@live.com"/>
    <s v="949-335-5565"/>
    <s v="945 Birchwood Drive"/>
    <s v="San Diego"/>
    <s v="California"/>
    <n v="92110"/>
    <s v="945 Birchwood Drive, San Diego, California 92110"/>
  </r>
  <r>
    <n v="2693"/>
    <x v="573"/>
    <n v="396"/>
    <s v="EB521"/>
    <n v="3"/>
    <s v="EB"/>
    <s v="eBooks"/>
    <s v="Understanding Artificial Intelligence"/>
    <n v="19.5"/>
    <n v="58.5"/>
    <s v="Vita"/>
    <s v="Huchot"/>
    <s v="vhuchotp0@lycos.com"/>
    <s v="701-238-2667"/>
    <s v="78939 Lunder Center"/>
    <s v="Bismarck"/>
    <s v="North Dakota"/>
    <n v="58505"/>
    <s v="78939 Lunder Center, Bismarck, North Dakota 58505"/>
  </r>
  <r>
    <n v="2694"/>
    <x v="573"/>
    <n v="213"/>
    <s v="DK204"/>
    <n v="3"/>
    <s v="DK"/>
    <s v="Drone Kits"/>
    <s v="BYOD-300"/>
    <n v="89"/>
    <n v="267"/>
    <s v="Isidor"/>
    <s v="Asman"/>
    <s v="iasman6a@wired.com"/>
    <s v="626-899-0980"/>
    <s v="5544 Cherokee Terrace"/>
    <s v="Pasadena"/>
    <s v="California"/>
    <n v="91125"/>
    <s v="5544 Cherokee Terrace, Pasadena, California 91125"/>
  </r>
  <r>
    <n v="2695"/>
    <x v="573"/>
    <n v="1658"/>
    <s v="BP106"/>
    <n v="3"/>
    <s v="BP"/>
    <s v="Blueprints"/>
    <s v="Hexacopter Drone Blueprint"/>
    <n v="8.99"/>
    <n v="26.97"/>
    <s v="Orrin"/>
    <s v="Novotna"/>
    <s v="onovotnanl@wordpress.org"/>
    <s v="772-271-1443"/>
    <s v="75 Thackeray Alley"/>
    <s v="Fort Pierce"/>
    <s v="Florida"/>
    <n v="34949"/>
    <s v="75 Thackeray Alley, Fort Pierce, Florida 34949"/>
  </r>
  <r>
    <n v="2696"/>
    <x v="573"/>
    <n v="1194"/>
    <s v="TV813"/>
    <n v="2"/>
    <s v="TV"/>
    <s v="Training Videos"/>
    <s v="Virtual Reality Basics"/>
    <n v="29.99"/>
    <n v="59.98"/>
    <s v="Darnall"/>
    <s v="Berns"/>
    <s v="dbernsgt@soundcloud.com"/>
    <s v="757-968-8016"/>
    <s v="71290 Moland Street"/>
    <s v="Virginia Beach"/>
    <s v="Virginia"/>
    <n v="23464"/>
    <s v="71290 Moland Street, Virginia Beach, Virginia 23464"/>
  </r>
  <r>
    <n v="2697"/>
    <x v="574"/>
    <n v="1203"/>
    <s v="RS707"/>
    <n v="5"/>
    <s v="RS"/>
    <s v="Robots"/>
    <s v="RXW-9807 Robot"/>
    <n v="599"/>
    <n v="2995"/>
    <s v="Rebeka"/>
    <s v="Espinosa"/>
    <s v="respinosard@ebay.com"/>
    <s v="812-412-3136"/>
    <s v="877 Oak Valley Junction"/>
    <s v="Terre Haute"/>
    <s v="Indiana"/>
    <n v="47812"/>
    <s v="877 Oak Valley Junction, Terre Haute, Indiana 47812"/>
  </r>
  <r>
    <n v="2698"/>
    <x v="574"/>
    <n v="880"/>
    <s v="TV810"/>
    <n v="2"/>
    <s v="TV"/>
    <s v="Training Videos"/>
    <s v="Understanding Automation"/>
    <n v="44.95"/>
    <n v="89.9"/>
    <s v="Charlotta"/>
    <s v="Downse"/>
    <s v="cdownseol@google.com"/>
    <s v="515-351-7172"/>
    <s v="89 Sherman Plaza"/>
    <s v="Des Moines"/>
    <s v="Iowa"/>
    <n v="50362"/>
    <s v="89 Sherman Plaza, Des Moines, Iowa 50362"/>
  </r>
  <r>
    <n v="2699"/>
    <x v="574"/>
    <n v="1744"/>
    <s v="RS702"/>
    <n v="4"/>
    <s v="RS"/>
    <s v="Robots"/>
    <s v="MICR-23K Robot"/>
    <n v="899"/>
    <n v="3596"/>
    <s v="Hillie"/>
    <s v="Balmann"/>
    <s v="hbalmannht@skype.com"/>
    <s v="424-322-7046"/>
    <s v="92687 Gale Trail"/>
    <s v="Los Angeles"/>
    <s v="California"/>
    <n v="90071"/>
    <s v="92687 Gale Trail, Los Angeles, California 90071"/>
  </r>
  <r>
    <n v="2700"/>
    <x v="574"/>
    <n v="692"/>
    <s v="TV808"/>
    <n v="2"/>
    <s v="TV"/>
    <s v="Training Videos"/>
    <s v="Robotic Essentials"/>
    <n v="34.99"/>
    <n v="69.98"/>
    <s v="Morganne"/>
    <s v="Waiton"/>
    <s v="mwaitonpx@fda.gov"/>
    <s v="505-598-5756"/>
    <s v="520 Colorado Point"/>
    <s v="Santa Fe"/>
    <s v="New Mexico"/>
    <n v="87592"/>
    <s v="520 Colorado Point, Santa Fe, New Mexico 87592"/>
  </r>
  <r>
    <n v="2701"/>
    <x v="575"/>
    <n v="1213"/>
    <s v="TV809"/>
    <n v="3"/>
    <s v="TV"/>
    <s v="Training Videos"/>
    <s v="Understanding 3D Printing"/>
    <n v="42.99"/>
    <n v="128.97"/>
    <s v="Tommie"/>
    <s v="Blaydon"/>
    <s v="tblaydon36@wsj.com"/>
    <s v="505-552-3246"/>
    <s v="974 Grover Park"/>
    <s v="Albuquerque"/>
    <s v="New Mexico"/>
    <n v="87110"/>
    <s v="974 Grover Park, Albuquerque, New Mexico 87110"/>
  </r>
  <r>
    <n v="2702"/>
    <x v="575"/>
    <n v="544"/>
    <s v="DS306"/>
    <n v="2"/>
    <s v="DS"/>
    <s v="Drones"/>
    <s v="DX-145 Drone"/>
    <n v="250"/>
    <n v="500"/>
    <s v="Jodi"/>
    <s v="Dallison"/>
    <s v="jdallisongf@foxnews.com"/>
    <s v="504-345-3769"/>
    <s v="2429 Sutherland Pass"/>
    <s v="New Orleans"/>
    <s v="Louisiana"/>
    <n v="70129"/>
    <s v="2429 Sutherland Pass, New Orleans, Louisiana 70129"/>
  </r>
  <r>
    <n v="2703"/>
    <x v="575"/>
    <n v="1322"/>
    <s v="EB502"/>
    <n v="2"/>
    <s v="EB"/>
    <s v="eBooks"/>
    <s v="Building Your First Robot"/>
    <n v="24.95"/>
    <n v="49.9"/>
    <s v="Tresa"/>
    <s v="Derrington"/>
    <s v="tderrington6x@mit.edu"/>
    <s v="386-378-7400"/>
    <s v="119 Grayhawk Court"/>
    <s v="Daytona Beach"/>
    <s v="Florida"/>
    <n v="32123"/>
    <s v="119 Grayhawk Court, Daytona Beach, Florida 32123"/>
  </r>
  <r>
    <n v="2704"/>
    <x v="575"/>
    <n v="245"/>
    <s v="TV802"/>
    <n v="4"/>
    <s v="TV"/>
    <s v="Training Videos"/>
    <s v="AI for Educators"/>
    <n v="49.95"/>
    <n v="199.8"/>
    <s v="Brigitta"/>
    <s v="Dearlove"/>
    <s v="bdearlovefl@yelp.com"/>
    <s v="336-701-2488"/>
    <s v="88921 Towne Parkway"/>
    <s v="Greensboro"/>
    <s v="North Carolina"/>
    <n v="27409"/>
    <s v="88921 Towne Parkway, Greensboro, North Carolina 27409"/>
  </r>
  <r>
    <n v="2705"/>
    <x v="575"/>
    <n v="1148"/>
    <s v="RS706"/>
    <n v="6"/>
    <s v="RS"/>
    <s v="Robots"/>
    <s v="RWW-75 Robot"/>
    <n v="883"/>
    <n v="5298"/>
    <s v="Erika"/>
    <s v="Jurzyk"/>
    <s v="ejurzykpb@sciencedaily.com"/>
    <s v="202-802-5782"/>
    <s v="91020 Sherman Trail"/>
    <s v="Washington"/>
    <s v="District of Columbia"/>
    <n v="20205"/>
    <s v="91020 Sherman Trail, Washington, District of Columbia 20205"/>
  </r>
  <r>
    <n v="2706"/>
    <x v="576"/>
    <n v="1305"/>
    <s v="BP106"/>
    <n v="5"/>
    <s v="BP"/>
    <s v="Blueprints"/>
    <s v="Hexacopter Drone Blueprint"/>
    <n v="8.99"/>
    <n v="44.95"/>
    <s v="Pat"/>
    <s v="Wallwork"/>
    <s v="pwallworke9@blogs.com"/>
    <s v="678-946-2033"/>
    <s v="446 Algoma Circle"/>
    <s v="Lawrenceville"/>
    <s v="Georgia"/>
    <n v="30045"/>
    <s v="446 Algoma Circle, Lawrenceville, Georgia 30045"/>
  </r>
  <r>
    <n v="2707"/>
    <x v="576"/>
    <n v="906"/>
    <s v="BP109"/>
    <n v="4"/>
    <s v="BP"/>
    <s v="Blueprints"/>
    <s v="QuadroCopter Blueprint"/>
    <n v="10.99"/>
    <n v="43.96"/>
    <s v="Kitty"/>
    <s v="Brewitt"/>
    <s v="kbrewittgf@mac.com"/>
    <s v="810-711-0085"/>
    <s v="5620 Havey Terrace"/>
    <s v="Flint"/>
    <s v="Michigan"/>
    <n v="48505"/>
    <s v="5620 Havey Terrace, Flint, Michigan 48505"/>
  </r>
  <r>
    <n v="2708"/>
    <x v="576"/>
    <n v="660"/>
    <s v="BP109"/>
    <n v="4"/>
    <s v="BP"/>
    <s v="Blueprints"/>
    <s v="QuadroCopter Blueprint"/>
    <n v="10.99"/>
    <n v="43.96"/>
    <s v="Arabelle"/>
    <s v="Breewood"/>
    <s v="abreewoodmm@studiopress.com"/>
    <s v="405-309-9855"/>
    <s v="277 Luster Point"/>
    <s v="Oklahoma City"/>
    <s v="Oklahoma"/>
    <n v="73142"/>
    <s v="277 Luster Point, Oklahoma City, Oklahoma 73142"/>
  </r>
  <r>
    <n v="2709"/>
    <x v="577"/>
    <n v="626"/>
    <s v="EB503"/>
    <n v="3"/>
    <s v="EB"/>
    <s v="eBooks"/>
    <s v="Building Your Own Drone"/>
    <n v="24.99"/>
    <n v="74.97"/>
    <s v="Davie"/>
    <s v="Ewbanks"/>
    <s v="dewbanksf0@google.es"/>
    <s v="570-716-5553"/>
    <s v="21 North Place"/>
    <s v="Scranton"/>
    <s v="Pennsylvania"/>
    <n v="18505"/>
    <s v="21 North Place, Scranton, Pennsylvania 18505"/>
  </r>
  <r>
    <n v="2710"/>
    <x v="577"/>
    <n v="17"/>
    <s v="TV807"/>
    <n v="3"/>
    <s v="TV"/>
    <s v="Training Videos"/>
    <s v="Open Source Code"/>
    <n v="32.950000000000003"/>
    <n v="98.850000000000009"/>
    <s v="Ailsun"/>
    <s v="Gever"/>
    <s v="ageverpd@ft.com"/>
    <s v="907-578-1249"/>
    <s v="66891 Algoma Point"/>
    <s v="Anchorage"/>
    <s v="Alaska"/>
    <n v="99522"/>
    <s v="66891 Algoma Point, Anchorage, Alaska 99522"/>
  </r>
  <r>
    <n v="2711"/>
    <x v="577"/>
    <n v="2051"/>
    <s v="RS704"/>
    <n v="5"/>
    <s v="RS"/>
    <s v="Robots"/>
    <s v="RLK-9920 Robot"/>
    <n v="699"/>
    <n v="3495"/>
    <s v="Guinna"/>
    <s v="Hanlon"/>
    <s v="ghanlon9e@sun.com"/>
    <s v="619-690-7035"/>
    <s v="10692 Kensington Crossing"/>
    <s v="San Diego"/>
    <s v="California"/>
    <n v="92176"/>
    <s v="10692 Kensington Crossing, San Diego, California 92176"/>
  </r>
  <r>
    <n v="2712"/>
    <x v="577"/>
    <n v="1753"/>
    <s v="EB511"/>
    <n v="5"/>
    <s v="EB"/>
    <s v="eBooks"/>
    <s v="Helicopter Drones"/>
    <n v="20.95"/>
    <n v="104.75"/>
    <s v="Willard"/>
    <s v="Humber"/>
    <s v="whumber1i@latimes.com"/>
    <s v="605-282-2699"/>
    <s v="4598 Corben Street"/>
    <s v="Sioux Falls"/>
    <s v="South Dakota"/>
    <n v="57188"/>
    <s v="4598 Corben Street, Sioux Falls, South Dakota 57188"/>
  </r>
  <r>
    <n v="2713"/>
    <x v="577"/>
    <n v="1841"/>
    <s v="RS703"/>
    <n v="3"/>
    <s v="RS"/>
    <s v="Robots"/>
    <s v="RCB-889 Robot"/>
    <n v="549"/>
    <n v="1647"/>
    <s v="Tish"/>
    <s v="Muneely"/>
    <s v="tmuneelyj9@nature.com"/>
    <s v="586-950-7535"/>
    <s v="729 Artisan Terrace"/>
    <s v="Detroit"/>
    <s v="Michigan"/>
    <n v="48224"/>
    <s v="729 Artisan Terrace, Detroit, Michigan 48224"/>
  </r>
  <r>
    <n v="2714"/>
    <x v="577"/>
    <n v="1721"/>
    <s v="RS705"/>
    <n v="3"/>
    <s v="RS"/>
    <s v="Robots"/>
    <s v="RQTE-554 Robot"/>
    <n v="684"/>
    <n v="2052"/>
    <s v="Gray"/>
    <s v="Coltan"/>
    <s v="gcoltanha@stumbleupon.com"/>
    <s v="765-136-1119"/>
    <s v="4801 Homewood Pass"/>
    <s v="Lafayette"/>
    <s v="Indiana"/>
    <n v="47905"/>
    <s v="4801 Homewood Pass, Lafayette, Indiana 47905"/>
  </r>
  <r>
    <n v="2715"/>
    <x v="578"/>
    <n v="1706"/>
    <s v="EB518"/>
    <n v="4"/>
    <s v="EB"/>
    <s v="eBooks"/>
    <s v="Single Rotor Drones"/>
    <n v="14.99"/>
    <n v="59.96"/>
    <s v="Clemence"/>
    <s v="McKinstry"/>
    <s v="cmckinstry3g@wired.com"/>
    <s v="303-668-8990"/>
    <s v="90 Vahlen Way"/>
    <s v="Denver"/>
    <s v="Colorado"/>
    <n v="80262"/>
    <s v="90 Vahlen Way, Denver, Colorado 80262"/>
  </r>
  <r>
    <n v="2716"/>
    <x v="578"/>
    <n v="1088"/>
    <s v="EB508"/>
    <n v="2"/>
    <s v="EB"/>
    <s v="eBooks"/>
    <s v="Fixed Wing Drones"/>
    <n v="15.5"/>
    <n v="31"/>
    <s v="Leela"/>
    <s v="Wisniewski"/>
    <s v="lwisniewskif0@buzzfeed.com"/>
    <s v="913-255-9052"/>
    <s v="26376 American Junction"/>
    <s v="Kansas City"/>
    <s v="Kansas"/>
    <n v="66112"/>
    <s v="26376 American Junction, Kansas City, Kansas 66112"/>
  </r>
  <r>
    <n v="2717"/>
    <x v="578"/>
    <n v="2034"/>
    <s v="DS303"/>
    <n v="5"/>
    <s v="DS"/>
    <s v="Drones"/>
    <s v="DTD-7000 Drone"/>
    <n v="450"/>
    <n v="2250"/>
    <s v="Eduino"/>
    <s v="Jablonski"/>
    <s v="ejablonskidi@adobe.com"/>
    <s v="478-149-4825"/>
    <s v="335 Monica Hill"/>
    <s v="Macon"/>
    <s v="Georgia"/>
    <n v="31210"/>
    <s v="335 Monica Hill, Macon, Georgia 31210"/>
  </r>
  <r>
    <n v="2718"/>
    <x v="578"/>
    <n v="796"/>
    <s v="BP109"/>
    <n v="3"/>
    <s v="BP"/>
    <s v="Blueprints"/>
    <s v="QuadroCopter Blueprint"/>
    <n v="10.99"/>
    <n v="32.97"/>
    <s v="Adah"/>
    <s v="Illyes"/>
    <s v="aillyesic@answers.com"/>
    <s v="251-142-1149"/>
    <s v="78175 Morningstar Place"/>
    <s v="Mobile"/>
    <s v="Alabama"/>
    <n v="36616"/>
    <s v="78175 Morningstar Place, Mobile, Alabama 36616"/>
  </r>
  <r>
    <n v="2719"/>
    <x v="579"/>
    <n v="432"/>
    <s v="EB509"/>
    <n v="3"/>
    <s v="EB"/>
    <s v="eBooks"/>
    <s v="GPS Drones"/>
    <n v="19.989999999999998"/>
    <n v="59.97"/>
    <s v="Mehetabel"/>
    <s v="Murkin"/>
    <s v="mmurkin3j@de.vu"/>
    <s v="408-792-5776"/>
    <s v="72740 Farragut Street"/>
    <s v="San Jose"/>
    <s v="California"/>
    <n v="95133"/>
    <s v="72740 Farragut Street, San Jose, California 95133"/>
  </r>
  <r>
    <n v="2720"/>
    <x v="579"/>
    <n v="1906"/>
    <s v="BP105"/>
    <n v="2"/>
    <s v="BP"/>
    <s v="Blueprints"/>
    <s v="Creature Robot Arms Blueprint"/>
    <n v="12"/>
    <n v="24"/>
    <s v="Ralina"/>
    <s v="Sneden"/>
    <s v="rsneden5y@dailymail.co.uk"/>
    <s v="515-827-3865"/>
    <s v="6115 Menomonie Avenue"/>
    <s v="Des Moines"/>
    <s v="Iowa"/>
    <n v="50305"/>
    <s v="6115 Menomonie Avenue, Des Moines, Iowa 50305"/>
  </r>
  <r>
    <n v="2721"/>
    <x v="579"/>
    <n v="1219"/>
    <s v="DS301"/>
    <n v="1"/>
    <s v="DS"/>
    <s v="Drones"/>
    <s v="DA-SA702 Drone"/>
    <n v="399"/>
    <n v="399"/>
    <s v="Symon"/>
    <s v="Burmaster"/>
    <s v="sburmaster31@mashable.com"/>
    <s v="843-380-3390"/>
    <s v="658 Hanover Pass"/>
    <s v="Beaufort"/>
    <s v="South Carolina"/>
    <n v="29905"/>
    <s v="658 Hanover Pass, Beaufort, South Carolina 29905"/>
  </r>
  <r>
    <n v="2722"/>
    <x v="579"/>
    <n v="1733"/>
    <s v="TV804"/>
    <n v="3"/>
    <s v="TV"/>
    <s v="Training Videos"/>
    <s v="Drone Video Techniques"/>
    <n v="37.99"/>
    <n v="113.97"/>
    <s v="Briant"/>
    <s v="Wybrow"/>
    <s v="bwybrowgy@multiply.com"/>
    <s v="202-470-9823"/>
    <s v="7406 Carberry Trail"/>
    <s v="Washington"/>
    <s v="District of Columbia"/>
    <n v="20226"/>
    <s v="7406 Carberry Trail, Washington, District of Columbia 20226"/>
  </r>
  <r>
    <n v="2723"/>
    <x v="579"/>
    <n v="1351"/>
    <s v="RK607"/>
    <n v="4"/>
    <s v="RK"/>
    <s v="Robot Kits"/>
    <s v="BYOR-4005"/>
    <n v="245"/>
    <n v="980"/>
    <s v="Cherey"/>
    <s v="Caitlin"/>
    <s v="ccaitlinlc@shutterfly.com"/>
    <s v="512-697-4624"/>
    <s v="89948 Ohio Crossing"/>
    <s v="Round Rock"/>
    <s v="Texas"/>
    <n v="78682"/>
    <s v="89948 Ohio Crossing, Round Rock, Texas 78682"/>
  </r>
  <r>
    <n v="2724"/>
    <x v="579"/>
    <n v="1942"/>
    <s v="DK209"/>
    <n v="4"/>
    <s v="DK"/>
    <s v="Drone Kits"/>
    <s v="BYOD-550"/>
    <n v="179"/>
    <n v="716"/>
    <s v="Stan"/>
    <s v="Gehringer"/>
    <s v="sgehringer4s@auda.org.au"/>
    <s v="617-586-7398"/>
    <s v="62 Talisman Avenue"/>
    <s v="Boston"/>
    <s v="Massachusetts"/>
    <n v="2208"/>
    <s v="62 Talisman Avenue, Boston, Massachusetts 2208"/>
  </r>
  <r>
    <n v="2725"/>
    <x v="579"/>
    <n v="1811"/>
    <s v="BP105"/>
    <n v="3"/>
    <s v="BP"/>
    <s v="Blueprints"/>
    <s v="Creature Robot Arms Blueprint"/>
    <n v="12"/>
    <n v="36"/>
    <s v="Lane"/>
    <s v="Wishkar"/>
    <s v="lwishkarbp@arstechnica.com"/>
    <s v="217-384-3594"/>
    <s v="62051 Onsgard Circle"/>
    <s v="Springfield"/>
    <s v="Illinois"/>
    <n v="62764"/>
    <s v="62051 Onsgard Circle, Springfield, Illinois 62764"/>
  </r>
  <r>
    <n v="2726"/>
    <x v="579"/>
    <n v="2105"/>
    <s v="DK208"/>
    <n v="4"/>
    <s v="DK"/>
    <s v="Drone Kits"/>
    <s v="BYOD-500"/>
    <n v="167"/>
    <n v="668"/>
    <s v="Larissa"/>
    <s v="Petrovic"/>
    <s v="lpetrovicr3@newyorker.com"/>
    <s v="540-939-8833"/>
    <s v="81898 Lillian Junction"/>
    <s v="Roanoke"/>
    <s v="Virginia"/>
    <n v="24024"/>
    <s v="81898 Lillian Junction, Roanoke, Virginia 24024"/>
  </r>
  <r>
    <n v="2727"/>
    <x v="579"/>
    <n v="863"/>
    <s v="EB517"/>
    <n v="5"/>
    <s v="EB"/>
    <s v="eBooks"/>
    <s v="SCARA Robots"/>
    <n v="19.5"/>
    <n v="97.5"/>
    <s v="Kassey"/>
    <s v="Winfindale"/>
    <s v="kwinfindale8t@sciencedaily.com"/>
    <s v="832-897-6760"/>
    <s v="520 Forest Run Drive"/>
    <s v="Houston"/>
    <s v="Texas"/>
    <n v="77266"/>
    <s v="520 Forest Run Drive, Houston, Texas 77266"/>
  </r>
  <r>
    <n v="2728"/>
    <x v="580"/>
    <n v="378"/>
    <s v="TV812"/>
    <n v="3"/>
    <s v="TV"/>
    <s v="Training Videos"/>
    <s v="Understanding Raspberry PI"/>
    <n v="28.99"/>
    <n v="86.97"/>
    <s v="Hamlen"/>
    <s v="Wimes"/>
    <s v="hwimesbb@deviantart.com"/>
    <s v="786-176-6425"/>
    <s v="43661 Coleman Court"/>
    <s v="Miami"/>
    <s v="Florida"/>
    <n v="33147"/>
    <s v="43661 Coleman Court, Miami, Florida 33147"/>
  </r>
  <r>
    <n v="2729"/>
    <x v="580"/>
    <n v="1549"/>
    <s v="RS706"/>
    <n v="5"/>
    <s v="RS"/>
    <s v="Robots"/>
    <s v="RWW-75 Robot"/>
    <n v="883"/>
    <n v="4415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2730"/>
    <x v="580"/>
    <n v="1032"/>
    <s v="RK603"/>
    <n v="2"/>
    <s v="RK"/>
    <s v="Robot Kits"/>
    <s v="BYOR-1500"/>
    <n v="189"/>
    <n v="378"/>
    <s v="Stacy"/>
    <s v="Duxbury"/>
    <s v="sduxbury2c@dell.com"/>
    <s v="405-718-3365"/>
    <s v="25 Forest Dale Circle"/>
    <s v="Oklahoma City"/>
    <s v="Oklahoma"/>
    <n v="73197"/>
    <s v="25 Forest Dale Circle, Oklahoma City, Oklahoma 73197"/>
  </r>
  <r>
    <n v="2731"/>
    <x v="580"/>
    <n v="1337"/>
    <s v="TV805"/>
    <n v="3"/>
    <s v="TV"/>
    <s v="Training Videos"/>
    <s v="Industrial 3D Printing"/>
    <n v="49"/>
    <n v="147"/>
    <s v="Joane"/>
    <s v="Newlin"/>
    <s v="jnewlinq9@admin.ch"/>
    <s v="601-651-4275"/>
    <s v="8756 Bluejay Junction"/>
    <s v="Jackson"/>
    <s v="Mississippi"/>
    <n v="39216"/>
    <s v="8756 Bluejay Junction, Jackson, Mississippi 39216"/>
  </r>
  <r>
    <n v="2732"/>
    <x v="580"/>
    <n v="1581"/>
    <s v="EB507"/>
    <n v="1"/>
    <s v="EB"/>
    <s v="eBooks"/>
    <s v="Drone Building Essentials"/>
    <n v="13.99"/>
    <n v="13.99"/>
    <s v="Darrel"/>
    <s v="Taunton"/>
    <s v="dtauntond0@about.me"/>
    <s v="415-531-6315"/>
    <s v="35 Nobel Pass"/>
    <s v="San Francisco"/>
    <s v="California"/>
    <n v="94137"/>
    <s v="35 Nobel Pass, San Francisco, California 94137"/>
  </r>
  <r>
    <n v="2733"/>
    <x v="581"/>
    <n v="494"/>
    <s v="EB514"/>
    <n v="4"/>
    <s v="EB"/>
    <s v="eBooks"/>
    <s v="Polar Robots"/>
    <n v="23.99"/>
    <n v="95.96"/>
    <s v="Ransom"/>
    <s v="Arthars"/>
    <s v="rarthars3e@mysql.com"/>
    <s v="713-512-9253"/>
    <s v="43 Mayfield Avenue"/>
    <s v="Humble"/>
    <s v="Texas"/>
    <n v="77346"/>
    <s v="43 Mayfield Avenue, Humble, Texas 77346"/>
  </r>
  <r>
    <n v="2734"/>
    <x v="581"/>
    <n v="1654"/>
    <s v="BP109"/>
    <n v="3"/>
    <s v="BP"/>
    <s v="Blueprints"/>
    <s v="QuadroCopter Blueprint"/>
    <n v="10.99"/>
    <n v="32.97"/>
    <s v="Griz"/>
    <s v="Crufts"/>
    <s v="gcruftsg0@fda.gov"/>
    <s v="559-353-6330"/>
    <s v="70 Myrtle Lane"/>
    <s v="Fresno"/>
    <s v="California"/>
    <n v="93773"/>
    <s v="70 Myrtle Lane, Fresno, California 93773"/>
  </r>
  <r>
    <n v="2735"/>
    <x v="581"/>
    <n v="476"/>
    <s v="DK204"/>
    <n v="2"/>
    <s v="DK"/>
    <s v="Drone Kits"/>
    <s v="BYOD-300"/>
    <n v="89"/>
    <n v="178"/>
    <s v="Wilt"/>
    <s v="Clampton"/>
    <s v="wclamptonjc@pen.io"/>
    <s v="615-618-6057"/>
    <s v="80805 Garrison Court"/>
    <s v="Nashville"/>
    <s v="Tennessee"/>
    <n v="37235"/>
    <s v="80805 Garrison Court, Nashville, Tennessee 37235"/>
  </r>
  <r>
    <n v="2736"/>
    <x v="581"/>
    <n v="320"/>
    <s v="TV803"/>
    <n v="4"/>
    <s v="TV"/>
    <s v="Training Videos"/>
    <s v="Cloud Computing"/>
    <n v="29.99"/>
    <n v="119.96"/>
    <s v="Deck"/>
    <s v="Riccardini"/>
    <s v="driccardinijb@eventbrite.com"/>
    <s v="217-349-0823"/>
    <s v="731 Waubesa Plaza"/>
    <s v="Decatur"/>
    <s v="Illinois"/>
    <n v="62525"/>
    <s v="731 Waubesa Plaza, Decatur, Illinois 62525"/>
  </r>
  <r>
    <n v="2737"/>
    <x v="581"/>
    <n v="1532"/>
    <s v="RK606"/>
    <n v="3"/>
    <s v="RK"/>
    <s v="Robot Kits"/>
    <s v="BYOR-3535"/>
    <n v="225"/>
    <n v="675"/>
    <s v="Britt"/>
    <s v="Martygin"/>
    <s v="bmartygineg@4shared.com"/>
    <s v="202-532-2583"/>
    <s v="50 Center Court"/>
    <s v="Washington"/>
    <s v="District of Columbia"/>
    <n v="20546"/>
    <s v="50 Center Court, Washington, District of Columbia 20546"/>
  </r>
  <r>
    <n v="2738"/>
    <x v="582"/>
    <n v="1102"/>
    <s v="DS301"/>
    <n v="5"/>
    <s v="DS"/>
    <s v="Drones"/>
    <s v="DA-SA702 Drone"/>
    <n v="399"/>
    <n v="1995"/>
    <s v="Roland"/>
    <s v="Shiel"/>
    <s v="rshielcz@photobucket.com"/>
    <s v="212-166-6213"/>
    <s v="41535 Havey Parkway"/>
    <s v="Brooklyn"/>
    <s v="New York"/>
    <n v="11247"/>
    <s v="41535 Havey Parkway, Brooklyn, New York 11247"/>
  </r>
  <r>
    <n v="2739"/>
    <x v="582"/>
    <n v="327"/>
    <s v="DK208"/>
    <n v="1"/>
    <s v="DK"/>
    <s v="Drone Kits"/>
    <s v="BYOD-500"/>
    <n v="167"/>
    <n v="167"/>
    <s v="Mersey"/>
    <s v="Shrubsall"/>
    <s v="mshrubsallpf@psu.edu"/>
    <s v="502-238-4622"/>
    <s v="96 Red Cloud Hill"/>
    <s v="Louisville"/>
    <s v="Kentucky"/>
    <n v="40293"/>
    <s v="96 Red Cloud Hill, Louisville, Kentucky 40293"/>
  </r>
  <r>
    <n v="2740"/>
    <x v="582"/>
    <n v="1028"/>
    <s v="TV813"/>
    <n v="3"/>
    <s v="TV"/>
    <s v="Training Videos"/>
    <s v="Virtual Reality Basics"/>
    <n v="29.99"/>
    <n v="89.97"/>
    <s v="Eb"/>
    <s v="Jurczik"/>
    <s v="ejurczik1j@booking.com"/>
    <s v="571-790-1482"/>
    <s v="58320 Browning Lane"/>
    <s v="Fairfax"/>
    <s v="Virginia"/>
    <n v="22036"/>
    <s v="58320 Browning Lane, Fairfax, Virginia 22036"/>
  </r>
  <r>
    <n v="2741"/>
    <x v="582"/>
    <n v="1760"/>
    <s v="BP106"/>
    <n v="4"/>
    <s v="BP"/>
    <s v="Blueprints"/>
    <s v="Hexacopter Drone Blueprint"/>
    <n v="8.99"/>
    <n v="35.96"/>
    <s v="Lonnie"/>
    <s v="McComiskie"/>
    <s v="lmccomiskiemr@whitehouse.gov"/>
    <s v="808-453-7330"/>
    <s v="591 Marquette Place"/>
    <s v="Honolulu"/>
    <s v="Hawaii"/>
    <n v="96835"/>
    <s v="591 Marquette Place, Honolulu, Hawaii 96835"/>
  </r>
  <r>
    <n v="2742"/>
    <x v="583"/>
    <n v="581"/>
    <s v="RK603"/>
    <n v="4"/>
    <s v="RK"/>
    <s v="Robot Kits"/>
    <s v="BYOR-1500"/>
    <n v="189"/>
    <n v="756"/>
    <s v="Livvy"/>
    <s v="Arthey"/>
    <s v="lartheyd6@cnbc.com"/>
    <s v="502-493-7347"/>
    <s v="63 5th Street"/>
    <s v="Louisville"/>
    <s v="Kentucky"/>
    <n v="40298"/>
    <s v="63 5th Street, Louisville, Kentucky 40298"/>
  </r>
  <r>
    <n v="2743"/>
    <x v="583"/>
    <n v="2068"/>
    <s v="TV802"/>
    <n v="1"/>
    <s v="TV"/>
    <s v="Training Videos"/>
    <s v="AI for Educators"/>
    <n v="49.95"/>
    <n v="49.95"/>
    <s v="Roxana"/>
    <s v="Charville"/>
    <s v="rcharville3k@ovh.net"/>
    <s v="256-521-6301"/>
    <s v="181 Sundown Crossing"/>
    <s v="Anniston"/>
    <s v="Alabama"/>
    <n v="36205"/>
    <s v="181 Sundown Crossing, Anniston, Alabama 36205"/>
  </r>
  <r>
    <n v="2744"/>
    <x v="584"/>
    <n v="737"/>
    <s v="RS703"/>
    <n v="3"/>
    <s v="RS"/>
    <s v="Robots"/>
    <s v="RCB-889 Robot"/>
    <n v="549"/>
    <n v="1647"/>
    <s v="Claire"/>
    <s v="Crowther"/>
    <s v="ccrowtherlf@huffingtonpost.com"/>
    <s v="626-327-6382"/>
    <s v="77619 Bay Plaza"/>
    <s v="Pasadena"/>
    <s v="California"/>
    <n v="91117"/>
    <s v="77619 Bay Plaza, Pasadena, California 91117"/>
  </r>
  <r>
    <n v="2745"/>
    <x v="585"/>
    <n v="725"/>
    <s v="TV810"/>
    <n v="5"/>
    <s v="TV"/>
    <s v="Training Videos"/>
    <s v="Understanding Automation"/>
    <n v="44.95"/>
    <n v="224.75"/>
    <s v="Siouxie"/>
    <s v="Chattington"/>
    <s v="schattingtonqk@qq.com"/>
    <s v="423-567-4978"/>
    <s v="6939 Longview Hill"/>
    <s v="Chattanooga"/>
    <s v="Tennessee"/>
    <n v="37405"/>
    <s v="6939 Longview Hill, Chattanooga, Tennessee 37405"/>
  </r>
  <r>
    <n v="2746"/>
    <x v="585"/>
    <n v="889"/>
    <s v="TV811"/>
    <n v="5"/>
    <s v="TV"/>
    <s v="Training Videos"/>
    <s v="Understanding Drone Regulations"/>
    <n v="27.5"/>
    <n v="137.5"/>
    <s v="Elke"/>
    <s v="Porter"/>
    <s v="eporter9k@google.co.uk"/>
    <s v="510-401-0835"/>
    <s v="63 Anthes Trail"/>
    <s v="Oakland"/>
    <s v="California"/>
    <n v="94611"/>
    <s v="63 Anthes Trail, Oakland, California 94611"/>
  </r>
  <r>
    <n v="2747"/>
    <x v="585"/>
    <n v="286"/>
    <s v="TV807"/>
    <n v="4"/>
    <s v="TV"/>
    <s v="Training Videos"/>
    <s v="Open Source Code"/>
    <n v="32.950000000000003"/>
    <n v="131.80000000000001"/>
    <s v="Berty"/>
    <s v="Blodg"/>
    <s v="bblodgdr@webs.com"/>
    <s v="609-481-0552"/>
    <s v="91 Sycamore Junction"/>
    <s v="Trenton"/>
    <s v="New Jersey"/>
    <n v="8695"/>
    <s v="91 Sycamore Junction, Trenton, New Jersey 8695"/>
  </r>
  <r>
    <n v="2748"/>
    <x v="585"/>
    <n v="320"/>
    <s v="TV813"/>
    <n v="5"/>
    <s v="TV"/>
    <s v="Training Videos"/>
    <s v="Virtual Reality Basics"/>
    <n v="29.99"/>
    <n v="149.94999999999999"/>
    <s v="Deck"/>
    <s v="Riccardini"/>
    <s v="driccardinijb@eventbrite.com"/>
    <s v="217-349-0823"/>
    <s v="731 Waubesa Plaza"/>
    <s v="Decatur"/>
    <s v="Illinois"/>
    <n v="62525"/>
    <s v="731 Waubesa Plaza, Decatur, Illinois 62525"/>
  </r>
  <r>
    <n v="2749"/>
    <x v="585"/>
    <n v="982"/>
    <s v="TV810"/>
    <n v="4"/>
    <s v="TV"/>
    <s v="Training Videos"/>
    <s v="Understanding Automation"/>
    <n v="44.95"/>
    <n v="179.8"/>
    <s v="Atlante"/>
    <s v="Calladine"/>
    <s v="acalladineai@narod.ru"/>
    <s v="609-387-4907"/>
    <s v="81 Starling Center"/>
    <s v="Trenton"/>
    <s v="New Jersey"/>
    <n v="8695"/>
    <s v="81 Starling Center, Trenton, New Jersey 8695"/>
  </r>
  <r>
    <n v="2750"/>
    <x v="585"/>
    <n v="442"/>
    <s v="EB504"/>
    <n v="5"/>
    <s v="EB"/>
    <s v="eBooks"/>
    <s v="Cartesian Robots"/>
    <n v="12.99"/>
    <n v="64.95"/>
    <s v="Trescha"/>
    <s v="Queyos"/>
    <s v="tqueyospw@oaic.gov.au"/>
    <s v="336-167-2296"/>
    <s v="385 Dorton Drive"/>
    <s v="Greensboro"/>
    <s v="North Carolina"/>
    <n v="27409"/>
    <s v="385 Dorton Drive, Greensboro, North Carolina 27409"/>
  </r>
  <r>
    <n v="2751"/>
    <x v="585"/>
    <n v="502"/>
    <s v="DK202"/>
    <n v="4"/>
    <s v="DK"/>
    <s v="Drone Kits"/>
    <s v="BYOD-200"/>
    <n v="58.95"/>
    <n v="235.8"/>
    <s v="Josepha"/>
    <s v="Seth"/>
    <s v="jsethkt@google.fr"/>
    <s v="713-447-5213"/>
    <s v="1968 Village Place"/>
    <s v="Houston"/>
    <s v="Texas"/>
    <n v="77035"/>
    <s v="1968 Village Place, Houston, Texas 77035"/>
  </r>
  <r>
    <n v="2752"/>
    <x v="585"/>
    <n v="2055"/>
    <s v="BP105"/>
    <n v="3"/>
    <s v="BP"/>
    <s v="Blueprints"/>
    <s v="Creature Robot Arms Blueprint"/>
    <n v="12"/>
    <n v="36"/>
    <s v="Melosa"/>
    <s v="Heasley"/>
    <s v="mheasleyd1@cnet.com"/>
    <s v="507-757-2143"/>
    <s v="7819 Westerfield Lane"/>
    <s v="Rochester"/>
    <s v="Minnesota"/>
    <n v="55905"/>
    <s v="7819 Westerfield Lane, Rochester, Minnesota 55905"/>
  </r>
  <r>
    <n v="2753"/>
    <x v="586"/>
    <n v="459"/>
    <s v="EB501"/>
    <n v="4"/>
    <s v="EB"/>
    <s v="eBooks"/>
    <s v="Articulated Robots"/>
    <n v="23.99"/>
    <n v="95.96"/>
    <s v="Sidonia"/>
    <s v="Maffy"/>
    <s v="smaffyjj@nbcnews.com"/>
    <s v="805-401-3418"/>
    <s v="69473 Swallow Pass"/>
    <s v="San Luis Obispo"/>
    <s v="California"/>
    <n v="93407"/>
    <s v="69473 Swallow Pass, San Luis Obispo, California 93407"/>
  </r>
  <r>
    <n v="2754"/>
    <x v="586"/>
    <n v="1968"/>
    <s v="EB513"/>
    <n v="5"/>
    <s v="EB"/>
    <s v="eBooks"/>
    <s v="Photograph Drones"/>
    <n v="14.99"/>
    <n v="74.95"/>
    <s v="Fleurette"/>
    <s v="Zavattieri"/>
    <s v="fzavattieri4l@paypal.com"/>
    <s v="714-918-7354"/>
    <s v="4213 Karstens Drive"/>
    <s v="Garden Grove"/>
    <s v="California"/>
    <n v="92645"/>
    <s v="4213 Karstens Drive, Garden Grove, California 92645"/>
  </r>
  <r>
    <n v="2755"/>
    <x v="586"/>
    <n v="1461"/>
    <s v="TV802"/>
    <n v="5"/>
    <s v="TV"/>
    <s v="Training Videos"/>
    <s v="AI for Educators"/>
    <n v="49.95"/>
    <n v="249.75"/>
    <s v="Hyatt"/>
    <s v="Darwent"/>
    <s v="hdarwentx@csmonitor.com"/>
    <s v="571-368-9211"/>
    <s v="26542 Chinook Point"/>
    <s v="Arlington"/>
    <s v="Virginia"/>
    <n v="22244"/>
    <s v="26542 Chinook Point, Arlington, Virginia 22244"/>
  </r>
  <r>
    <n v="2756"/>
    <x v="587"/>
    <n v="175"/>
    <s v="TV804"/>
    <n v="3"/>
    <s v="TV"/>
    <s v="Training Videos"/>
    <s v="Drone Video Techniques"/>
    <n v="37.99"/>
    <n v="113.97"/>
    <s v="Dierdre"/>
    <s v="Wagg"/>
    <s v="dwaggju@globo.com"/>
    <s v="770-725-4473"/>
    <s v="787 Cambridge Pass"/>
    <s v="Marietta"/>
    <s v="Georgia"/>
    <n v="30061"/>
    <s v="787 Cambridge Pass, Marietta, Georgia 30061"/>
  </r>
  <r>
    <n v="2757"/>
    <x v="587"/>
    <n v="100"/>
    <s v="EB516"/>
    <n v="4"/>
    <s v="EB"/>
    <s v="eBooks"/>
    <s v="RTF Drones"/>
    <n v="16.989999999999998"/>
    <n v="67.959999999999994"/>
    <s v="Jerrilee"/>
    <s v="McIlvoray"/>
    <s v="jmcilvorayv@nydailynews.com"/>
    <s v="323-735-5951"/>
    <s v="946 American Street"/>
    <s v="Long Beach"/>
    <s v="California"/>
    <n v="90805"/>
    <s v="946 American Street, Long Beach, California 90805"/>
  </r>
  <r>
    <n v="2758"/>
    <x v="587"/>
    <n v="1513"/>
    <s v="DK203"/>
    <n v="4"/>
    <s v="DK"/>
    <s v="Drone Kits"/>
    <s v="BYOD-220"/>
    <n v="69"/>
    <n v="276"/>
    <s v="Yorgos"/>
    <s v="Dunton"/>
    <s v="ydunton8s@joomla.org"/>
    <s v="860-842-5052"/>
    <s v="10663 Huxley Hill"/>
    <s v="Hartford"/>
    <s v="Connecticut"/>
    <n v="6145"/>
    <s v="10663 Huxley Hill, Hartford, Connecticut 6145"/>
  </r>
  <r>
    <n v="2759"/>
    <x v="587"/>
    <n v="1812"/>
    <s v="EB503"/>
    <n v="5"/>
    <s v="EB"/>
    <s v="eBooks"/>
    <s v="Building Your Own Drone"/>
    <n v="24.99"/>
    <n v="124.94999999999999"/>
    <s v="Karolina"/>
    <s v="Pieter"/>
    <s v="kpieterg1@hibu.com"/>
    <s v="952-742-4963"/>
    <s v="46 Lakewood Court"/>
    <s v="Young America"/>
    <s v="Minnesota"/>
    <n v="55551"/>
    <s v="46 Lakewood Court, Young America, Minnesota 55551"/>
  </r>
  <r>
    <n v="2760"/>
    <x v="588"/>
    <n v="552"/>
    <s v="DS306"/>
    <n v="4"/>
    <s v="DS"/>
    <s v="Drones"/>
    <s v="DX-145 Drone"/>
    <n v="250"/>
    <n v="1000"/>
    <s v="Skippie"/>
    <s v="Anthill"/>
    <s v="santhill3n@spotify.com"/>
    <s v="903-562-5766"/>
    <s v="1683 Hayes Plaza"/>
    <s v="Texarkana"/>
    <s v="Texas"/>
    <n v="75507"/>
    <s v="1683 Hayes Plaza, Texarkana, Texas 75507"/>
  </r>
  <r>
    <n v="2761"/>
    <x v="588"/>
    <n v="2025"/>
    <s v="DK209"/>
    <n v="5"/>
    <s v="DK"/>
    <s v="Drone Kits"/>
    <s v="BYOD-550"/>
    <n v="179"/>
    <n v="895"/>
    <s v="Alfie"/>
    <s v="Dinse"/>
    <s v="adinsec8@cam.ac.uk"/>
    <s v="805-373-6557"/>
    <s v="76 7th Avenue"/>
    <s v="Simi Valley"/>
    <s v="California"/>
    <n v="93094"/>
    <s v="76 7th Avenue, Simi Valley, California 93094"/>
  </r>
  <r>
    <n v="2762"/>
    <x v="588"/>
    <n v="1592"/>
    <s v="EB509"/>
    <n v="4"/>
    <s v="EB"/>
    <s v="eBooks"/>
    <s v="GPS Drones"/>
    <n v="19.989999999999998"/>
    <n v="79.959999999999994"/>
    <s v="Merrel"/>
    <s v="Drawmer"/>
    <s v="mdrawmerit@wunderground.com"/>
    <s v="336-820-4656"/>
    <s v="362 Bartillon Center"/>
    <s v="Greensboro"/>
    <s v="North Carolina"/>
    <n v="27499"/>
    <s v="362 Bartillon Center, Greensboro, North Carolina 27499"/>
  </r>
  <r>
    <n v="2763"/>
    <x v="588"/>
    <n v="1746"/>
    <s v="EB504"/>
    <n v="2"/>
    <s v="EB"/>
    <s v="eBooks"/>
    <s v="Cartesian Robots"/>
    <n v="12.99"/>
    <n v="25.98"/>
    <s v="Stormy"/>
    <s v="Ibbs"/>
    <s v="sibbsid@furl.net"/>
    <s v="626-216-7870"/>
    <s v="3904 Elmside Junction"/>
    <s v="Pasadena"/>
    <s v="California"/>
    <n v="91103"/>
    <s v="3904 Elmside Junction, Pasadena, California 91103"/>
  </r>
  <r>
    <n v="2764"/>
    <x v="589"/>
    <n v="281"/>
    <s v="TV806"/>
    <n v="4"/>
    <s v="TV"/>
    <s v="Training Videos"/>
    <s v="Mapping with Drones"/>
    <n v="49"/>
    <n v="196"/>
    <s v="Malvin"/>
    <s v="Ousley"/>
    <s v="mousley1o@pcworld.com"/>
    <s v="561-309-0608"/>
    <s v="683 Bowman Parkway"/>
    <s v="Boynton Beach"/>
    <s v="Florida"/>
    <n v="33436"/>
    <s v="683 Bowman Parkway, Boynton Beach, Florida 33436"/>
  </r>
  <r>
    <n v="2765"/>
    <x v="589"/>
    <n v="1581"/>
    <s v="EB501"/>
    <n v="3"/>
    <s v="EB"/>
    <s v="eBooks"/>
    <s v="Articulated Robots"/>
    <n v="23.99"/>
    <n v="71.97"/>
    <s v="Darrel"/>
    <s v="Taunton"/>
    <s v="dtauntond0@about.me"/>
    <s v="415-531-6315"/>
    <s v="35 Nobel Pass"/>
    <s v="San Francisco"/>
    <s v="California"/>
    <n v="94137"/>
    <s v="35 Nobel Pass, San Francisco, California 94137"/>
  </r>
  <r>
    <n v="2766"/>
    <x v="589"/>
    <n v="1381"/>
    <s v="TV810"/>
    <n v="6"/>
    <s v="TV"/>
    <s v="Training Videos"/>
    <s v="Understanding Automation"/>
    <n v="44.95"/>
    <n v="269.70000000000005"/>
    <s v="Barbabra"/>
    <s v="Dows"/>
    <s v="bdowsh4@mozilla.com"/>
    <s v="619-105-8973"/>
    <s v="25824 Mccormick Trail"/>
    <s v="San Diego"/>
    <s v="California"/>
    <n v="92160"/>
    <s v="25824 Mccormick Trail, San Diego, California 92160"/>
  </r>
  <r>
    <n v="2767"/>
    <x v="590"/>
    <n v="400"/>
    <s v="EB504"/>
    <n v="2"/>
    <s v="EB"/>
    <s v="eBooks"/>
    <s v="Cartesian Robots"/>
    <n v="12.99"/>
    <n v="25.98"/>
    <s v="Grant"/>
    <s v="Scandrett"/>
    <s v="gscandretta4@printfriendly.com"/>
    <s v="859-984-8382"/>
    <s v="240 Clyde Gallagher Point"/>
    <s v="Lexington"/>
    <s v="Kentucky"/>
    <n v="40596"/>
    <s v="240 Clyde Gallagher Point, Lexington, Kentucky 40596"/>
  </r>
  <r>
    <n v="2768"/>
    <x v="590"/>
    <n v="1399"/>
    <s v="EB520"/>
    <n v="2"/>
    <s v="EB"/>
    <s v="eBooks"/>
    <s v="Understanding Arduino"/>
    <n v="17.5"/>
    <n v="35"/>
    <s v="Marco"/>
    <s v="Buckmaster"/>
    <s v="mbuckmaster6b@mediafire.com"/>
    <s v="810-583-9766"/>
    <s v="45096 Surrey Park"/>
    <s v="Detroit"/>
    <s v="Michigan"/>
    <n v="48211"/>
    <s v="45096 Surrey Park, Detroit, Michigan 48211"/>
  </r>
  <r>
    <n v="2769"/>
    <x v="590"/>
    <n v="881"/>
    <s v="TV802"/>
    <n v="5"/>
    <s v="TV"/>
    <s v="Training Videos"/>
    <s v="AI for Educators"/>
    <n v="49.95"/>
    <n v="249.75"/>
    <s v="Deane"/>
    <s v="Bromage"/>
    <s v="dbromagem4@tuttocitta.it"/>
    <s v="206-302-6228"/>
    <s v="8565 Sugar Park"/>
    <s v="Bellevue"/>
    <s v="Washington"/>
    <n v="98008"/>
    <s v="8565 Sugar Park, Bellevue, Washington 98008"/>
  </r>
  <r>
    <n v="2770"/>
    <x v="590"/>
    <n v="225"/>
    <s v="TV812"/>
    <n v="3"/>
    <s v="TV"/>
    <s v="Training Videos"/>
    <s v="Understanding Raspberry PI"/>
    <n v="28.99"/>
    <n v="86.97"/>
    <s v="Ben"/>
    <s v="Yitzhok"/>
    <s v="byitzhokgq@blogtalkradio.com"/>
    <s v="518-695-9634"/>
    <s v="6697 Londonderry Hill"/>
    <s v="Albany"/>
    <s v="New York"/>
    <n v="12222"/>
    <s v="6697 Londonderry Hill, Albany, New York 12222"/>
  </r>
  <r>
    <n v="2771"/>
    <x v="591"/>
    <n v="1890"/>
    <s v="EB514"/>
    <n v="2"/>
    <s v="EB"/>
    <s v="eBooks"/>
    <s v="Polar Robots"/>
    <n v="23.99"/>
    <n v="47.98"/>
    <s v="Waylen"/>
    <s v="O'Mohun"/>
    <s v="womohuno1@samsung.com"/>
    <s v="202-518-9751"/>
    <s v="99 Maple Wood Avenue"/>
    <s v="Washington"/>
    <s v="District of Columbia"/>
    <n v="20436"/>
    <s v="99 Maple Wood Avenue, Washington, District of Columbia 20436"/>
  </r>
  <r>
    <n v="2772"/>
    <x v="591"/>
    <n v="1395"/>
    <s v="EB502"/>
    <n v="3"/>
    <s v="EB"/>
    <s v="eBooks"/>
    <s v="Building Your First Robot"/>
    <n v="24.95"/>
    <n v="74.849999999999994"/>
    <s v="Letitia"/>
    <s v="Geare"/>
    <s v="lgearem6@weather.com"/>
    <s v="254-901-5795"/>
    <s v="39 Memorial Alley"/>
    <s v="Killeen"/>
    <s v="Texas"/>
    <n v="76544"/>
    <s v="39 Memorial Alley, Killeen, Texas 76544"/>
  </r>
  <r>
    <n v="2773"/>
    <x v="592"/>
    <n v="1755"/>
    <s v="EB505"/>
    <n v="5"/>
    <s v="EB"/>
    <s v="eBooks"/>
    <s v="Delivery Drones"/>
    <n v="14.99"/>
    <n v="74.95"/>
    <s v="Irwinn"/>
    <s v="Lowdham"/>
    <s v="ilowdhambx@bloglines.com"/>
    <s v="352-300-5101"/>
    <s v="3744 Utah Lane"/>
    <s v="Ocala"/>
    <s v="Florida"/>
    <n v="34474"/>
    <s v="3744 Utah Lane, Ocala, Florida 34474"/>
  </r>
  <r>
    <n v="2774"/>
    <x v="592"/>
    <n v="1177"/>
    <s v="RS702"/>
    <n v="5"/>
    <s v="RS"/>
    <s v="Robots"/>
    <s v="MICR-23K Robot"/>
    <n v="899"/>
    <n v="4495"/>
    <s v="Alina"/>
    <s v="Fallow"/>
    <s v="afallow74@vistaprint.com"/>
    <s v="515-596-7963"/>
    <s v="10670 Scofield Place"/>
    <s v="Des Moines"/>
    <s v="Iowa"/>
    <n v="50335"/>
    <s v="10670 Scofield Place, Des Moines, Iowa 50335"/>
  </r>
  <r>
    <n v="2775"/>
    <x v="592"/>
    <n v="551"/>
    <s v="TV812"/>
    <n v="3"/>
    <s v="TV"/>
    <s v="Training Videos"/>
    <s v="Understanding Raspberry PI"/>
    <n v="28.99"/>
    <n v="86.97"/>
    <s v="Amabelle"/>
    <s v="Kleinmintz"/>
    <s v="akleinmintz3g@xing.com"/>
    <s v="303-213-8224"/>
    <s v="4388 Dahle Trail"/>
    <s v="Littleton"/>
    <s v="Colorado"/>
    <n v="80161"/>
    <s v="4388 Dahle Trail, Littleton, Colorado 80161"/>
  </r>
  <r>
    <n v="2776"/>
    <x v="592"/>
    <n v="1179"/>
    <s v="EB502"/>
    <n v="1"/>
    <s v="EB"/>
    <s v="eBooks"/>
    <s v="Building Your First Robot"/>
    <n v="24.95"/>
    <n v="24.95"/>
    <s v="Hope"/>
    <s v="Trask"/>
    <s v="htrask5m@oaic.gov.au"/>
    <s v="602-833-9960"/>
    <s v="2470 Waxwing Place"/>
    <s v="Phoenix"/>
    <s v="Arizona"/>
    <n v="85077"/>
    <s v="2470 Waxwing Place, Phoenix, Arizona 85077"/>
  </r>
  <r>
    <n v="2777"/>
    <x v="592"/>
    <n v="90"/>
    <s v="TV805"/>
    <n v="5"/>
    <s v="TV"/>
    <s v="Training Videos"/>
    <s v="Industrial 3D Printing"/>
    <n v="49"/>
    <n v="245"/>
    <s v="Debee"/>
    <s v="Syrad"/>
    <s v="dsyradh0@phoca.cz"/>
    <s v="425-235-2282"/>
    <s v="8811 Wayridge Junction"/>
    <s v="Seattle"/>
    <s v="Washington"/>
    <n v="98109"/>
    <s v="8811 Wayridge Junction, Seattle, Washington 98109"/>
  </r>
  <r>
    <n v="2778"/>
    <x v="592"/>
    <n v="1597"/>
    <s v="RS704"/>
    <n v="3"/>
    <s v="RS"/>
    <s v="Robots"/>
    <s v="RLK-9920 Robot"/>
    <n v="699"/>
    <n v="2097"/>
    <s v="Zarla"/>
    <s v="Fuxman"/>
    <s v="zfuxmank3@virginia.edu"/>
    <s v="609-761-8311"/>
    <s v="398 Nobel Hill"/>
    <s v="Trenton"/>
    <s v="New Jersey"/>
    <n v="8638"/>
    <s v="398 Nobel Hill, Trenton, New Jersey 8638"/>
  </r>
  <r>
    <n v="2779"/>
    <x v="593"/>
    <n v="1687"/>
    <s v="TV802"/>
    <n v="3"/>
    <s v="TV"/>
    <s v="Training Videos"/>
    <s v="AI for Educators"/>
    <n v="49.95"/>
    <n v="149.85000000000002"/>
    <s v="Lorena"/>
    <s v="Dibb"/>
    <s v="ldibb9h@huffingtonpost.com"/>
    <s v="860-392-1809"/>
    <s v="20024 Stephen Trail"/>
    <s v="Hartford"/>
    <s v="Connecticut"/>
    <n v="6120"/>
    <s v="20024 Stephen Trail, Hartford, Connecticut 6120"/>
  </r>
  <r>
    <n v="2780"/>
    <x v="593"/>
    <n v="88"/>
    <s v="EB501"/>
    <n v="5"/>
    <s v="EB"/>
    <s v="eBooks"/>
    <s v="Articulated Robots"/>
    <n v="23.99"/>
    <n v="119.94999999999999"/>
    <s v="Cary"/>
    <s v="Basterfield"/>
    <s v="cbasterfieldp7@indiatimes.com"/>
    <s v="864-294-3389"/>
    <s v="22 1st Park"/>
    <s v="Spartanburg"/>
    <s v="South Carolina"/>
    <n v="29305"/>
    <s v="22 1st Park, Spartanburg, South Carolina 29305"/>
  </r>
  <r>
    <n v="2781"/>
    <x v="594"/>
    <n v="180"/>
    <s v="TV809"/>
    <n v="3"/>
    <s v="TV"/>
    <s v="Training Videos"/>
    <s v="Understanding 3D Printing"/>
    <n v="42.99"/>
    <n v="128.97"/>
    <s v="Joyce"/>
    <s v="Brayshay"/>
    <s v="jbrayshayq3@flavors.me"/>
    <s v="806-216-0370"/>
    <s v="40083 Dakota Alley"/>
    <s v="Lubbock"/>
    <s v="Texas"/>
    <n v="79491"/>
    <s v="40083 Dakota Alley, Lubbock, Texas 79491"/>
  </r>
  <r>
    <n v="2782"/>
    <x v="594"/>
    <n v="1202"/>
    <s v="RS702"/>
    <n v="4"/>
    <s v="RS"/>
    <s v="Robots"/>
    <s v="MICR-23K Robot"/>
    <n v="899"/>
    <n v="3596"/>
    <s v="Genni"/>
    <s v="Masic"/>
    <s v="gmasic8k@whitehouse.gov"/>
    <s v="970-861-1444"/>
    <s v="58200 Cottonwood Pass"/>
    <s v="Greeley"/>
    <s v="Colorado"/>
    <n v="80638"/>
    <s v="58200 Cottonwood Pass, Greeley, Colorado 80638"/>
  </r>
  <r>
    <n v="2783"/>
    <x v="594"/>
    <n v="444"/>
    <s v="TV808"/>
    <n v="2"/>
    <s v="TV"/>
    <s v="Training Videos"/>
    <s v="Robotic Essentials"/>
    <n v="34.99"/>
    <n v="69.98"/>
    <s v="Lyle"/>
    <s v="Blunkett"/>
    <s v="lblunkettmo@phpbb.com"/>
    <s v="786-936-0412"/>
    <s v="98978 Weeping Birch Drive"/>
    <s v="Miami"/>
    <s v="Florida"/>
    <n v="33129"/>
    <s v="98978 Weeping Birch Drive, Miami, Florida 33129"/>
  </r>
  <r>
    <n v="2784"/>
    <x v="594"/>
    <n v="2116"/>
    <s v="TV806"/>
    <n v="4"/>
    <s v="TV"/>
    <s v="Training Videos"/>
    <s v="Mapping with Drones"/>
    <n v="49"/>
    <n v="196"/>
    <s v="Athena"/>
    <s v="Dunsire"/>
    <s v="adunsire1q@feedburner.com"/>
    <s v="904-499-5974"/>
    <s v="440 Hoffman Junction"/>
    <s v="Jacksonville"/>
    <s v="Florida"/>
    <n v="32204"/>
    <s v="440 Hoffman Junction, Jacksonville, Florida 32204"/>
  </r>
  <r>
    <n v="2785"/>
    <x v="595"/>
    <n v="1813"/>
    <s v="TV801"/>
    <n v="5"/>
    <s v="TV"/>
    <s v="Training Videos"/>
    <s v="Aerial Security"/>
    <n v="36.99"/>
    <n v="184.95000000000002"/>
    <s v="Rayshell"/>
    <s v="Large"/>
    <s v="rlargefw@about.com"/>
    <s v="510-922-0764"/>
    <s v="23768 Ryan Hill"/>
    <s v="Berkeley"/>
    <s v="California"/>
    <n v="94712"/>
    <s v="23768 Ryan Hill, Berkeley, California 94712"/>
  </r>
  <r>
    <n v="2786"/>
    <x v="595"/>
    <n v="1656"/>
    <s v="DK202"/>
    <n v="6"/>
    <s v="DK"/>
    <s v="Drone Kits"/>
    <s v="BYOD-200"/>
    <n v="58.95"/>
    <n v="353.70000000000005"/>
    <s v="Malanie"/>
    <s v="Rollingson"/>
    <s v="mrollingsonjl@miibeian.gov.cn"/>
    <s v="903-773-0486"/>
    <s v="408 Knutson Court"/>
    <s v="Tyler"/>
    <s v="Texas"/>
    <n v="75705"/>
    <s v="408 Knutson Court, Tyler, Texas 75705"/>
  </r>
  <r>
    <n v="2787"/>
    <x v="595"/>
    <n v="1977"/>
    <s v="EB520"/>
    <n v="1"/>
    <s v="EB"/>
    <s v="eBooks"/>
    <s v="Understanding Arduino"/>
    <n v="17.5"/>
    <n v="17.5"/>
    <s v="Shannon"/>
    <s v="Iacapucci"/>
    <s v="siacapucci6x@tinypic.com"/>
    <s v="505-212-4634"/>
    <s v="2331 Emmet Alley"/>
    <s v="Albuquerque"/>
    <s v="New Mexico"/>
    <n v="87180"/>
    <s v="2331 Emmet Alley, Albuquerque, New Mexico 87180"/>
  </r>
  <r>
    <n v="2788"/>
    <x v="595"/>
    <n v="1438"/>
    <s v="BP109"/>
    <n v="3"/>
    <s v="BP"/>
    <s v="Blueprints"/>
    <s v="QuadroCopter Blueprint"/>
    <n v="10.99"/>
    <n v="32.97"/>
    <s v="Eveleen"/>
    <s v="Ceney"/>
    <s v="eceney3@odnoklassniki.ru"/>
    <s v="952-846-8041"/>
    <s v="13 Thompson Drive"/>
    <s v="Maple Plain"/>
    <s v="Minnesota"/>
    <n v="55579"/>
    <s v="13 Thompson Drive, Maple Plain, Minnesota 55579"/>
  </r>
  <r>
    <n v="2789"/>
    <x v="596"/>
    <n v="373"/>
    <s v="RK603"/>
    <n v="4"/>
    <s v="RK"/>
    <s v="Robot Kits"/>
    <s v="BYOR-1500"/>
    <n v="189"/>
    <n v="756"/>
    <s v="Marcy"/>
    <s v="Roderick"/>
    <s v="mroderickm4@gizmodo.com"/>
    <s v="314-836-1017"/>
    <s v="74 Armistice Point"/>
    <s v="Saint Louis"/>
    <s v="Missouri"/>
    <n v="63121"/>
    <s v="74 Armistice Point, Saint Louis, Missouri 63121"/>
  </r>
  <r>
    <n v="2790"/>
    <x v="596"/>
    <n v="62"/>
    <s v="EB511"/>
    <n v="2"/>
    <s v="EB"/>
    <s v="eBooks"/>
    <s v="Helicopter Drones"/>
    <n v="20.95"/>
    <n v="41.9"/>
    <s v="Rosemonde"/>
    <s v="Ivic"/>
    <s v="rivicdb@indiatimes.com"/>
    <s v="501-623-1424"/>
    <s v="830 Kennedy Terrace"/>
    <s v="Little Rock"/>
    <s v="Arkansas"/>
    <n v="72215"/>
    <s v="830 Kennedy Terrace, Little Rock, Arkansas 72215"/>
  </r>
  <r>
    <n v="2791"/>
    <x v="596"/>
    <n v="1268"/>
    <s v="BP108"/>
    <n v="2"/>
    <s v="BP"/>
    <s v="Blueprints"/>
    <s v="Panda Robot Blueprint"/>
    <n v="7.99"/>
    <n v="15.98"/>
    <s v="Bev"/>
    <s v="Megainey"/>
    <s v="bmegaineyhk@blogtalkradio.com"/>
    <s v="978-932-7070"/>
    <s v="16 School Trail"/>
    <s v="Boston"/>
    <s v="Massachusetts"/>
    <n v="2283"/>
    <s v="16 School Trail, Boston, Massachusetts 2283"/>
  </r>
  <r>
    <n v="2792"/>
    <x v="596"/>
    <n v="1526"/>
    <s v="RS704"/>
    <n v="4"/>
    <s v="RS"/>
    <s v="Robots"/>
    <s v="RLK-9920 Robot"/>
    <n v="699"/>
    <n v="2796"/>
    <s v="Townsend"/>
    <s v="Enoch"/>
    <s v="tenochkr@odnoklassniki.ru"/>
    <s v="814-466-2354"/>
    <s v="840 Brickson Park Parkway"/>
    <s v="Erie"/>
    <s v="Pennsylvania"/>
    <n v="16550"/>
    <s v="840 Brickson Park Parkway, Erie, Pennsylvania 16550"/>
  </r>
  <r>
    <n v="2793"/>
    <x v="596"/>
    <n v="1957"/>
    <s v="EB502"/>
    <n v="1"/>
    <s v="EB"/>
    <s v="eBooks"/>
    <s v="Building Your First Robot"/>
    <n v="24.95"/>
    <n v="24.95"/>
    <s v="Vito"/>
    <s v="Canwell"/>
    <s v="vcanwell9n@buzzfeed.com"/>
    <s v="281-979-1172"/>
    <s v="5176 Burrows Street"/>
    <s v="Houston"/>
    <s v="Texas"/>
    <n v="77085"/>
    <s v="5176 Burrows Street, Houston, Texas 77085"/>
  </r>
  <r>
    <n v="2794"/>
    <x v="596"/>
    <n v="1016"/>
    <s v="RS703"/>
    <n v="4"/>
    <s v="RS"/>
    <s v="Robots"/>
    <s v="RCB-889 Robot"/>
    <n v="549"/>
    <n v="2196"/>
    <s v="Lily"/>
    <s v="O'Reilly"/>
    <s v="loreillyk9@noaa.gov"/>
    <s v="407-745-9384"/>
    <s v="97318 Onsgard Way"/>
    <s v="Winter Haven"/>
    <s v="Florida"/>
    <n v="33884"/>
    <s v="97318 Onsgard Way, Winter Haven, Florida 33884"/>
  </r>
  <r>
    <n v="2795"/>
    <x v="597"/>
    <n v="142"/>
    <s v="EB506"/>
    <n v="5"/>
    <s v="EB"/>
    <s v="eBooks"/>
    <s v="Delta Robots"/>
    <n v="16.989999999999998"/>
    <n v="84.949999999999989"/>
    <s v="Ezequiel"/>
    <s v="Blakeden"/>
    <s v="eblakedenhc@imgur.com"/>
    <s v="502-452-5341"/>
    <s v="24 Stone Corner Circle"/>
    <s v="Louisville"/>
    <s v="Kentucky"/>
    <n v="40287"/>
    <s v="24 Stone Corner Circle, Louisville, Kentucky 40287"/>
  </r>
  <r>
    <n v="2796"/>
    <x v="597"/>
    <n v="728"/>
    <s v="DS301"/>
    <n v="2"/>
    <s v="DS"/>
    <s v="Drones"/>
    <s v="DA-SA702 Drone"/>
    <n v="399"/>
    <n v="798"/>
    <s v="Charmian"/>
    <s v="Vanderson"/>
    <s v="cvanderson92@vimeo.com"/>
    <s v="773-275-5042"/>
    <s v="458 Gulseth Way"/>
    <s v="Chicago"/>
    <s v="Illinois"/>
    <n v="60641"/>
    <s v="458 Gulseth Way, Chicago, Illinois 60641"/>
  </r>
  <r>
    <n v="2797"/>
    <x v="597"/>
    <n v="1047"/>
    <s v="RS706"/>
    <n v="4"/>
    <s v="RS"/>
    <s v="Robots"/>
    <s v="RWW-75 Robot"/>
    <n v="883"/>
    <n v="3532"/>
    <s v="Gary"/>
    <s v="Beadel"/>
    <s v="gbeadel7t@spiegel.de"/>
    <s v="919-815-1176"/>
    <s v="5832 Dovetail Street"/>
    <s v="Durham"/>
    <s v="North Carolina"/>
    <n v="27710"/>
    <s v="5832 Dovetail Street, Durham, North Carolina 27710"/>
  </r>
  <r>
    <n v="2798"/>
    <x v="597"/>
    <n v="235"/>
    <s v="TV810"/>
    <n v="3"/>
    <s v="TV"/>
    <s v="Training Videos"/>
    <s v="Understanding Automation"/>
    <n v="44.95"/>
    <n v="134.85000000000002"/>
    <s v="Doe"/>
    <s v="O'Luby"/>
    <s v="doluby5t@pcworld.com"/>
    <s v="907-578-9972"/>
    <s v="3035 Sunfield Trail"/>
    <s v="Fairbanks"/>
    <s v="Alaska"/>
    <n v="99790"/>
    <s v="3035 Sunfield Trail, Fairbanks, Alaska 99790"/>
  </r>
  <r>
    <n v="2799"/>
    <x v="598"/>
    <n v="1997"/>
    <s v="BP108"/>
    <n v="5"/>
    <s v="BP"/>
    <s v="Blueprints"/>
    <s v="Panda Robot Blueprint"/>
    <n v="7.99"/>
    <n v="39.950000000000003"/>
    <s v="Win"/>
    <s v="Ovanesian"/>
    <s v="wovanesian7k@wikipedia.org"/>
    <s v="520-146-1040"/>
    <s v="7098 Hoffman Terrace"/>
    <s v="Tucson"/>
    <s v="Arizona"/>
    <n v="85710"/>
    <s v="7098 Hoffman Terrace, Tucson, Arizona 85710"/>
  </r>
  <r>
    <n v="2800"/>
    <x v="598"/>
    <n v="971"/>
    <s v="EB509"/>
    <n v="4"/>
    <s v="EB"/>
    <s v="eBooks"/>
    <s v="GPS Drones"/>
    <n v="19.989999999999998"/>
    <n v="79.959999999999994"/>
    <s v="Maddy"/>
    <s v="Baume"/>
    <s v="mbaumer2@wikispaces.com"/>
    <s v="303-763-1756"/>
    <s v="82545 Mayfield Avenue"/>
    <s v="Denver"/>
    <s v="Colorado"/>
    <n v="80262"/>
    <s v="82545 Mayfield Avenue, Denver, Colorado 80262"/>
  </r>
  <r>
    <n v="2801"/>
    <x v="598"/>
    <n v="1136"/>
    <s v="BP108"/>
    <n v="4"/>
    <s v="BP"/>
    <s v="Blueprints"/>
    <s v="Panda Robot Blueprint"/>
    <n v="7.99"/>
    <n v="31.96"/>
    <s v="Jeniffer"/>
    <s v="Bernaert"/>
    <s v="jbernaertqo@microsoft.com"/>
    <s v="419-166-9761"/>
    <s v="3719 Melrose Circle"/>
    <s v="Toledo"/>
    <s v="Ohio"/>
    <n v="43605"/>
    <s v="3719 Melrose Circle, Toledo, Ohio 43605"/>
  </r>
  <r>
    <n v="2802"/>
    <x v="598"/>
    <n v="1246"/>
    <s v="DK206"/>
    <n v="6"/>
    <s v="DK"/>
    <s v="Drone Kits"/>
    <s v="BYOD-400"/>
    <n v="119"/>
    <n v="714"/>
    <s v="Tarrance"/>
    <s v="Faye"/>
    <s v="tfaye3w@newsvine.com"/>
    <s v="908-526-4548"/>
    <s v="269 Kingsford Park"/>
    <s v="Jersey City"/>
    <s v="New Jersey"/>
    <n v="7310"/>
    <s v="269 Kingsford Park, Jersey City, New Jersey 7310"/>
  </r>
  <r>
    <n v="2803"/>
    <x v="599"/>
    <n v="403"/>
    <s v="EB509"/>
    <n v="3"/>
    <s v="EB"/>
    <s v="eBooks"/>
    <s v="GPS Drones"/>
    <n v="19.989999999999998"/>
    <n v="59.97"/>
    <s v="Atalanta"/>
    <s v="Iveans"/>
    <s v="aiveanskk@wired.com"/>
    <s v="217-367-1101"/>
    <s v="3712 Farwell Junction"/>
    <s v="Springfield"/>
    <s v="Illinois"/>
    <n v="62711"/>
    <s v="3712 Farwell Junction, Springfield, Illinois 62711"/>
  </r>
  <r>
    <n v="2804"/>
    <x v="599"/>
    <n v="1246"/>
    <s v="EB506"/>
    <n v="4"/>
    <s v="EB"/>
    <s v="eBooks"/>
    <s v="Delta Robots"/>
    <n v="16.989999999999998"/>
    <n v="67.959999999999994"/>
    <s v="Tarrance"/>
    <s v="Faye"/>
    <s v="tfaye3w@newsvine.com"/>
    <s v="908-526-4548"/>
    <s v="269 Kingsford Park"/>
    <s v="Jersey City"/>
    <s v="New Jersey"/>
    <n v="7310"/>
    <s v="269 Kingsford Park, Jersey City, New Jersey 7310"/>
  </r>
  <r>
    <n v="2805"/>
    <x v="600"/>
    <n v="1935"/>
    <s v="TV803"/>
    <n v="2"/>
    <s v="TV"/>
    <s v="Training Videos"/>
    <s v="Cloud Computing"/>
    <n v="29.99"/>
    <n v="59.98"/>
    <s v="Ryun"/>
    <s v="Tomkinson"/>
    <s v="rtomkinson47@nbcnews.com"/>
    <s v="303-797-6149"/>
    <s v="2750 Northland Parkway"/>
    <s v="Denver"/>
    <s v="Colorado"/>
    <n v="80217"/>
    <s v="2750 Northland Parkway, Denver, Colorado 80217"/>
  </r>
  <r>
    <n v="2806"/>
    <x v="600"/>
    <n v="1413"/>
    <s v="RS703"/>
    <n v="6"/>
    <s v="RS"/>
    <s v="Robots"/>
    <s v="RCB-889 Robot"/>
    <n v="549"/>
    <n v="3294"/>
    <s v="Stacee"/>
    <s v="Stollenhof"/>
    <s v="sstollenhofco@shinystat.com"/>
    <s v="719-878-0378"/>
    <s v="18018 Waxwing Trail"/>
    <s v="Colorado Springs"/>
    <s v="Colorado"/>
    <n v="80995"/>
    <s v="18018 Waxwing Trail, Colorado Springs, Colorado 80995"/>
  </r>
  <r>
    <n v="2807"/>
    <x v="600"/>
    <n v="1369"/>
    <s v="TV811"/>
    <n v="4"/>
    <s v="TV"/>
    <s v="Training Videos"/>
    <s v="Understanding Drone Regulations"/>
    <n v="27.5"/>
    <n v="110"/>
    <s v="Nellie"/>
    <s v="Itchingham"/>
    <s v="nitchinghamaw@sakura.ne.jp"/>
    <s v="772-476-6737"/>
    <s v="4695 Tennessee Avenue"/>
    <s v="Port Saint Lucie"/>
    <s v="Florida"/>
    <n v="34985"/>
    <s v="4695 Tennessee Avenue, Port Saint Lucie, Florida 34985"/>
  </r>
  <r>
    <n v="2808"/>
    <x v="600"/>
    <n v="1440"/>
    <s v="EB507"/>
    <n v="2"/>
    <s v="EB"/>
    <s v="eBooks"/>
    <s v="Drone Building Essentials"/>
    <n v="13.99"/>
    <n v="27.98"/>
    <s v="Melesa"/>
    <s v="Rosbotham"/>
    <s v="mrosbothamrr@techcrunch.com"/>
    <s v="904-969-1697"/>
    <s v="37 Doe Crossing Terrace"/>
    <s v="Jacksonville"/>
    <s v="Florida"/>
    <n v="32259"/>
    <s v="37 Doe Crossing Terrace, Jacksonville, Florida 32259"/>
  </r>
  <r>
    <n v="2809"/>
    <x v="600"/>
    <n v="1848"/>
    <s v="RK606"/>
    <n v="2"/>
    <s v="RK"/>
    <s v="Robot Kits"/>
    <s v="BYOR-3535"/>
    <n v="225"/>
    <n v="450"/>
    <s v="Brantley"/>
    <s v="Nendick"/>
    <s v="bnendick5z@mtv.com"/>
    <s v="209-260-0008"/>
    <s v="760 Sage Center"/>
    <s v="Fresno"/>
    <s v="California"/>
    <n v="93726"/>
    <s v="760 Sage Center, Fresno, California 93726"/>
  </r>
  <r>
    <n v="2810"/>
    <x v="600"/>
    <n v="1867"/>
    <s v="EB511"/>
    <n v="2"/>
    <s v="EB"/>
    <s v="eBooks"/>
    <s v="Helicopter Drones"/>
    <n v="20.95"/>
    <n v="41.9"/>
    <s v="Aura"/>
    <s v="Carde"/>
    <s v="acardegs@ft.com"/>
    <s v="225-349-3242"/>
    <s v="740 Pennsylvania Drive"/>
    <s v="Baton Rouge"/>
    <s v="Louisiana"/>
    <n v="70810"/>
    <s v="740 Pennsylvania Drive, Baton Rouge, Louisiana 70810"/>
  </r>
  <r>
    <n v="2811"/>
    <x v="601"/>
    <n v="2009"/>
    <s v="RK603"/>
    <n v="4"/>
    <s v="RK"/>
    <s v="Robot Kits"/>
    <s v="BYOR-1500"/>
    <n v="189"/>
    <n v="756"/>
    <s v="Desiree"/>
    <s v="Hennemann"/>
    <s v="dhennemanna3@oakley.com"/>
    <s v="914-438-4451"/>
    <s v="21291 Cherokee Avenue"/>
    <s v="Mount Vernon"/>
    <s v="New York"/>
    <n v="10557"/>
    <s v="21291 Cherokee Avenue, Mount Vernon, New York 10557"/>
  </r>
  <r>
    <n v="2812"/>
    <x v="601"/>
    <n v="755"/>
    <s v="DS303"/>
    <n v="4"/>
    <s v="DS"/>
    <s v="Drones"/>
    <s v="DTD-7000 Drone"/>
    <n v="450"/>
    <n v="1800"/>
    <s v="Wandie"/>
    <s v="Lyness"/>
    <s v="wlyness2x@twitpic.com"/>
    <s v="619-445-3052"/>
    <s v="7228 Colorado Road"/>
    <s v="San Diego"/>
    <s v="California"/>
    <n v="92153"/>
    <s v="7228 Colorado Road, San Diego, California 92153"/>
  </r>
  <r>
    <n v="2813"/>
    <x v="602"/>
    <n v="1865"/>
    <s v="DK204"/>
    <n v="2"/>
    <s v="DK"/>
    <s v="Drone Kits"/>
    <s v="BYOD-300"/>
    <n v="89"/>
    <n v="178"/>
    <s v="Xena"/>
    <s v="Hulle"/>
    <s v="xhulle6v@shinystat.com"/>
    <s v="704-860-5834"/>
    <s v="3663 Gateway Center"/>
    <s v="Charlotte"/>
    <s v="North Carolina"/>
    <n v="28235"/>
    <s v="3663 Gateway Center, Charlotte, North Carolina 28235"/>
  </r>
  <r>
    <n v="2814"/>
    <x v="602"/>
    <n v="1308"/>
    <s v="TV809"/>
    <n v="3"/>
    <s v="TV"/>
    <s v="Training Videos"/>
    <s v="Understanding 3D Printing"/>
    <n v="42.99"/>
    <n v="128.97"/>
    <s v="Sigvard"/>
    <s v="Canon"/>
    <s v="scanonhz@smugmug.com"/>
    <s v="253-918-7981"/>
    <s v="57333 South Court"/>
    <s v="Tacoma"/>
    <s v="Washington"/>
    <n v="98447"/>
    <s v="57333 South Court, Tacoma, Washington 98447"/>
  </r>
  <r>
    <n v="2815"/>
    <x v="602"/>
    <n v="1831"/>
    <s v="TV812"/>
    <n v="1"/>
    <s v="TV"/>
    <s v="Training Videos"/>
    <s v="Understanding Raspberry PI"/>
    <n v="28.99"/>
    <n v="28.99"/>
    <s v="Merrill"/>
    <s v="Greenroyd"/>
    <s v="mgreenroydo5@mapquest.com"/>
    <s v="602-822-7797"/>
    <s v="8837 Muir Parkway"/>
    <s v="Phoenix"/>
    <s v="Arizona"/>
    <n v="85072"/>
    <s v="8837 Muir Parkway, Phoenix, Arizona 85072"/>
  </r>
  <r>
    <n v="2816"/>
    <x v="602"/>
    <n v="1298"/>
    <s v="BP106"/>
    <n v="4"/>
    <s v="BP"/>
    <s v="Blueprints"/>
    <s v="Hexacopter Drone Blueprint"/>
    <n v="8.99"/>
    <n v="35.96"/>
    <s v="Trish"/>
    <s v="Lednor"/>
    <s v="tlednor7r@forbes.com"/>
    <s v="954-604-8973"/>
    <s v="963 Jana Point"/>
    <s v="West Palm Beach"/>
    <s v="Florida"/>
    <n v="33411"/>
    <s v="963 Jana Point, West Palm Beach, Florida 33411"/>
  </r>
  <r>
    <n v="2817"/>
    <x v="602"/>
    <n v="1838"/>
    <s v="DS306"/>
    <n v="2"/>
    <s v="DS"/>
    <s v="Drones"/>
    <s v="DX-145 Drone"/>
    <n v="250"/>
    <n v="500"/>
    <s v="Dionisio"/>
    <s v="Van Giffen"/>
    <s v="dvanqq@economist.com"/>
    <s v="954-512-5355"/>
    <s v="8471 Anthes Road"/>
    <s v="Fort Lauderdale"/>
    <s v="Florida"/>
    <n v="33330"/>
    <s v="8471 Anthes Road, Fort Lauderdale, Florida 33330"/>
  </r>
  <r>
    <n v="2818"/>
    <x v="602"/>
    <n v="2064"/>
    <s v="BP101"/>
    <n v="3"/>
    <s v="BP"/>
    <s v="Blueprints"/>
    <s v="All Eyes Drone Blueprint"/>
    <n v="9.99"/>
    <n v="29.97"/>
    <s v="Geordie"/>
    <s v="Stiggers"/>
    <s v="gstiggersdd@eventbrite.com"/>
    <s v="727-777-8163"/>
    <s v="11106 Cordelia Plaza"/>
    <s v="Saint Petersburg"/>
    <s v="Florida"/>
    <n v="33737"/>
    <s v="11106 Cordelia Plaza, Saint Petersburg, Florida 33737"/>
  </r>
  <r>
    <n v="2819"/>
    <x v="602"/>
    <n v="20"/>
    <s v="BP110"/>
    <n v="6"/>
    <s v="BP"/>
    <s v="Blueprints"/>
    <s v="Sleepy Eye Blueprint"/>
    <n v="11.99"/>
    <n v="71.94"/>
    <s v="Waylan"/>
    <s v="Waison"/>
    <s v="wwaisona4@people.com.cn"/>
    <s v="319-169-0577"/>
    <s v="7952 Lakewood Gardens Drive"/>
    <s v="Cedar Rapids"/>
    <s v="Iowa"/>
    <n v="52405"/>
    <s v="7952 Lakewood Gardens Drive, Cedar Rapids, Iowa 52405"/>
  </r>
  <r>
    <n v="2820"/>
    <x v="602"/>
    <n v="1370"/>
    <s v="RK606"/>
    <n v="3"/>
    <s v="RK"/>
    <s v="Robot Kits"/>
    <s v="BYOR-3535"/>
    <n v="225"/>
    <n v="675"/>
    <s v="Maury"/>
    <s v="Tarr"/>
    <s v="mtarrjp@theglobeandmail.com"/>
    <s v="305-671-5937"/>
    <s v="85 Lakewood Gardens Road"/>
    <s v="Miami"/>
    <s v="Florida"/>
    <n v="33196"/>
    <s v="85 Lakewood Gardens Road, Miami, Florida 33196"/>
  </r>
  <r>
    <n v="2821"/>
    <x v="602"/>
    <n v="2092"/>
    <s v="EB512"/>
    <n v="6"/>
    <s v="EB"/>
    <s v="eBooks"/>
    <s v="Multi Rotor Drones"/>
    <n v="24.95"/>
    <n v="149.69999999999999"/>
    <s v="Costa"/>
    <s v="Wittrington"/>
    <s v="cwittringtonhp@netscape.com"/>
    <s v="615-448-3576"/>
    <s v="76435 Bunting Place"/>
    <s v="Nashville"/>
    <s v="Tennessee"/>
    <n v="37210"/>
    <s v="76435 Bunting Place, Nashville, Tennessee 37210"/>
  </r>
  <r>
    <n v="2822"/>
    <x v="603"/>
    <n v="633"/>
    <s v="DS303"/>
    <n v="4"/>
    <s v="DS"/>
    <s v="Drones"/>
    <s v="DTD-7000 Drone"/>
    <n v="450"/>
    <n v="1800"/>
    <s v="Burnard"/>
    <s v="Stichel"/>
    <s v="bstichelom@adobe.com"/>
    <s v="214-895-6012"/>
    <s v="182 Leroy Way"/>
    <s v="Garland"/>
    <s v="Texas"/>
    <n v="75049"/>
    <s v="182 Leroy Way, Garland, Texas 75049"/>
  </r>
  <r>
    <n v="2823"/>
    <x v="603"/>
    <n v="850"/>
    <s v="EB507"/>
    <n v="5"/>
    <s v="EB"/>
    <s v="eBooks"/>
    <s v="Drone Building Essentials"/>
    <n v="13.99"/>
    <n v="69.95"/>
    <s v="Angy"/>
    <s v="Twiggs"/>
    <s v="atwiggs6n@typepad.com"/>
    <s v="360-991-0703"/>
    <s v="70 Kennedy Street"/>
    <s v="Seattle"/>
    <s v="Washington"/>
    <n v="98109"/>
    <s v="70 Kennedy Street, Seattle, Washington 98109"/>
  </r>
  <r>
    <n v="2824"/>
    <x v="603"/>
    <n v="511"/>
    <s v="TV804"/>
    <n v="5"/>
    <s v="TV"/>
    <s v="Training Videos"/>
    <s v="Drone Video Techniques"/>
    <n v="37.99"/>
    <n v="189.95000000000002"/>
    <s v="Rona"/>
    <s v="Kunisch"/>
    <s v="rkunischfi@dion.ne.jp"/>
    <s v="415-514-3255"/>
    <s v="911 Prentice Trail"/>
    <s v="San Francisco"/>
    <s v="California"/>
    <n v="94132"/>
    <s v="911 Prentice Trail, San Francisco, California 94132"/>
  </r>
  <r>
    <n v="2825"/>
    <x v="603"/>
    <n v="1331"/>
    <s v="EB508"/>
    <n v="2"/>
    <s v="EB"/>
    <s v="eBooks"/>
    <s v="Fixed Wing Drones"/>
    <n v="15.5"/>
    <n v="31"/>
    <s v="Becka"/>
    <s v="Hegden"/>
    <s v="bhegden7x@scientificamerican.com"/>
    <s v="302-710-8827"/>
    <s v="60 Sauthoff Terrace"/>
    <s v="Newark"/>
    <s v="Delaware"/>
    <n v="19725"/>
    <s v="60 Sauthoff Terrace, Newark, Delaware 19725"/>
  </r>
  <r>
    <n v="2826"/>
    <x v="603"/>
    <n v="1676"/>
    <s v="EB508"/>
    <n v="4"/>
    <s v="EB"/>
    <s v="eBooks"/>
    <s v="Fixed Wing Drones"/>
    <n v="15.5"/>
    <n v="62"/>
    <s v="Alec"/>
    <s v="Trenfield"/>
    <s v="atrenfieldf6@nba.com"/>
    <s v="508-944-5651"/>
    <s v="588 Prairie Rose Court"/>
    <s v="Boston"/>
    <s v="Massachusetts"/>
    <n v="2114"/>
    <s v="588 Prairie Rose Court, Boston, Massachusetts 2114"/>
  </r>
  <r>
    <n v="2827"/>
    <x v="603"/>
    <n v="1856"/>
    <s v="DS303"/>
    <n v="2"/>
    <s v="DS"/>
    <s v="Drones"/>
    <s v="DTD-7000 Drone"/>
    <n v="450"/>
    <n v="900"/>
    <s v="Raf"/>
    <s v="Cokayne"/>
    <s v="rcokayneh6@sciencedaily.com"/>
    <s v="651-758-4753"/>
    <s v="61 Monterey Crossing"/>
    <s v="Saint Paul"/>
    <s v="Minnesota"/>
    <n v="55166"/>
    <s v="61 Monterey Crossing, Saint Paul, Minnesota 55166"/>
  </r>
  <r>
    <n v="2828"/>
    <x v="604"/>
    <n v="518"/>
    <s v="EB501"/>
    <n v="3"/>
    <s v="EB"/>
    <s v="eBooks"/>
    <s v="Articulated Robots"/>
    <n v="23.99"/>
    <n v="71.97"/>
    <s v="Cassandre"/>
    <s v="Oldall"/>
    <s v="coldallqc@senate.gov"/>
    <s v="770-367-8457"/>
    <s v="63405 Erie Junction"/>
    <s v="Lawrenceville"/>
    <s v="Georgia"/>
    <n v="30245"/>
    <s v="63405 Erie Junction, Lawrenceville, Georgia 30245"/>
  </r>
  <r>
    <n v="2829"/>
    <x v="604"/>
    <n v="1897"/>
    <s v="RS702"/>
    <n v="5"/>
    <s v="RS"/>
    <s v="Robots"/>
    <s v="MICR-23K Robot"/>
    <n v="899"/>
    <n v="4495"/>
    <s v="Cozmo"/>
    <s v="Assur"/>
    <s v="cassurcz@cmu.edu"/>
    <s v="510-577-5348"/>
    <s v="4512 Eagan Junction"/>
    <s v="Berkeley"/>
    <s v="California"/>
    <n v="94712"/>
    <s v="4512 Eagan Junction, Berkeley, California 94712"/>
  </r>
  <r>
    <n v="2830"/>
    <x v="604"/>
    <n v="246"/>
    <s v="EB521"/>
    <n v="3"/>
    <s v="EB"/>
    <s v="eBooks"/>
    <s v="Understanding Artificial Intelligence"/>
    <n v="19.5"/>
    <n v="58.5"/>
    <s v="Rossie"/>
    <s v="Ruddle"/>
    <s v="rruddle1s@hhs.gov"/>
    <s v="760-972-7148"/>
    <s v="305 American Lane"/>
    <s v="San Bernardino"/>
    <s v="California"/>
    <n v="92415"/>
    <s v="305 American Lane, San Bernardino, California 92415"/>
  </r>
  <r>
    <n v="2831"/>
    <x v="604"/>
    <n v="1368"/>
    <s v="EB504"/>
    <n v="2"/>
    <s v="EB"/>
    <s v="eBooks"/>
    <s v="Cartesian Robots"/>
    <n v="12.99"/>
    <n v="25.98"/>
    <s v="Buck"/>
    <s v="Meiklam"/>
    <s v="bmeiklamiv@myspace.com"/>
    <s v="205-789-4928"/>
    <s v="8943 Rusk Drive"/>
    <s v="Birmingham"/>
    <s v="Alabama"/>
    <n v="35205"/>
    <s v="8943 Rusk Drive, Birmingham, Alabama 35205"/>
  </r>
  <r>
    <n v="2832"/>
    <x v="605"/>
    <n v="1324"/>
    <s v="RK606"/>
    <n v="3"/>
    <s v="RK"/>
    <s v="Robot Kits"/>
    <s v="BYOR-3535"/>
    <n v="225"/>
    <n v="675"/>
    <s v="Buddie"/>
    <s v="Rowles"/>
    <s v="browlesiq@godaddy.com"/>
    <s v="608-276-9272"/>
    <s v="4608 Rusk Center"/>
    <s v="Madison"/>
    <s v="Wisconsin"/>
    <n v="53785"/>
    <s v="4608 Rusk Center, Madison, Wisconsin 53785"/>
  </r>
  <r>
    <n v="2833"/>
    <x v="605"/>
    <n v="172"/>
    <s v="EB513"/>
    <n v="3"/>
    <s v="EB"/>
    <s v="eBooks"/>
    <s v="Photograph Drones"/>
    <n v="14.99"/>
    <n v="44.97"/>
    <s v="Jo"/>
    <s v="ann Murden"/>
    <s v="jann7r@arizona.edu"/>
    <s v="202-592-4270"/>
    <s v="93042 Veith Circle"/>
    <s v="Washington"/>
    <s v="District of Columbia"/>
    <n v="20073"/>
    <s v="93042 Veith Circle, Washington, District of Columbia 20073"/>
  </r>
  <r>
    <n v="2834"/>
    <x v="605"/>
    <n v="455"/>
    <s v="EB507"/>
    <n v="2"/>
    <s v="EB"/>
    <s v="eBooks"/>
    <s v="Drone Building Essentials"/>
    <n v="13.99"/>
    <n v="27.98"/>
    <s v="Ines"/>
    <s v="Ardling"/>
    <s v="iardlingoh@chronoengine.com"/>
    <s v="713-425-2828"/>
    <s v="98567 Shasta Park"/>
    <s v="Houston"/>
    <s v="Texas"/>
    <n v="77085"/>
    <s v="98567 Shasta Park, Houston, Texas 77085"/>
  </r>
  <r>
    <n v="2835"/>
    <x v="605"/>
    <n v="323"/>
    <s v="EB509"/>
    <n v="4"/>
    <s v="EB"/>
    <s v="eBooks"/>
    <s v="GPS Drones"/>
    <n v="19.989999999999998"/>
    <n v="79.959999999999994"/>
    <s v="Alyda"/>
    <s v="Lucchi"/>
    <s v="alucchijb@usda.gov"/>
    <s v="832-758-0424"/>
    <s v="33 Tony Center"/>
    <s v="Houston"/>
    <s v="Texas"/>
    <n v="77065"/>
    <s v="33 Tony Center, Houston, Texas 77065"/>
  </r>
  <r>
    <n v="2836"/>
    <x v="605"/>
    <n v="1728"/>
    <s v="DK201"/>
    <n v="2"/>
    <s v="DK"/>
    <s v="Drone Kits"/>
    <s v="BYOD-100"/>
    <n v="54"/>
    <n v="108"/>
    <s v="Trevar"/>
    <s v="Arch"/>
    <s v="tarchnl@gnu.org"/>
    <s v="309-493-7020"/>
    <s v="70 Golf Course Pass"/>
    <s v="Peoria"/>
    <s v="Illinois"/>
    <n v="61651"/>
    <s v="70 Golf Course Pass, Peoria, Illinois 61651"/>
  </r>
  <r>
    <n v="2837"/>
    <x v="605"/>
    <n v="1366"/>
    <s v="RK605"/>
    <n v="2"/>
    <s v="RK"/>
    <s v="Robot Kits"/>
    <s v="BYOR-3000"/>
    <n v="214"/>
    <n v="428"/>
    <s v="Isaiah"/>
    <s v="Arrol"/>
    <s v="iarrolog@bloglines.com"/>
    <s v="215-379-3587"/>
    <s v="95155 Mayer Circle"/>
    <s v="Philadelphia"/>
    <s v="Pennsylvania"/>
    <n v="19196"/>
    <s v="95155 Mayer Circle, Philadelphia, Pennsylvania 19196"/>
  </r>
  <r>
    <n v="2838"/>
    <x v="605"/>
    <n v="1270"/>
    <s v="BP104"/>
    <n v="5"/>
    <s v="BP"/>
    <s v="Blueprints"/>
    <s v="Cat Robot Blueprint"/>
    <n v="4.99"/>
    <n v="24.950000000000003"/>
    <s v="Lynelle"/>
    <s v="Teal"/>
    <s v="lteal2l@cbc.ca"/>
    <s v="518-405-9160"/>
    <s v="1540 Homewood Hill"/>
    <s v="Schenectady"/>
    <s v="New York"/>
    <n v="12325"/>
    <s v="1540 Homewood Hill, Schenectady, New York 12325"/>
  </r>
  <r>
    <n v="2839"/>
    <x v="605"/>
    <n v="429"/>
    <s v="TV813"/>
    <n v="3"/>
    <s v="TV"/>
    <s v="Training Videos"/>
    <s v="Virtual Reality Basics"/>
    <n v="29.99"/>
    <n v="89.97"/>
    <s v="Gerard"/>
    <s v="Boutell"/>
    <s v="gboutell1p@yolasite.com"/>
    <s v="339-146-4303"/>
    <s v="66408 Heath Avenue"/>
    <s v="Woburn"/>
    <s v="Massachusetts"/>
    <n v="1813"/>
    <s v="66408 Heath Avenue, Woburn, Massachusetts 1813"/>
  </r>
  <r>
    <n v="2840"/>
    <x v="606"/>
    <n v="1819"/>
    <s v="RS702"/>
    <n v="4"/>
    <s v="RS"/>
    <s v="Robots"/>
    <s v="MICR-23K Robot"/>
    <n v="899"/>
    <n v="3596"/>
    <s v="Dehlia"/>
    <s v="Gaiter"/>
    <s v="dgaiter2k@va.gov"/>
    <s v="229-359-6826"/>
    <s v="5945 Shopko Point"/>
    <s v="Albany"/>
    <s v="Georgia"/>
    <n v="31704"/>
    <s v="5945 Shopko Point, Albany, Georgia 31704"/>
  </r>
  <r>
    <n v="2841"/>
    <x v="606"/>
    <n v="1489"/>
    <s v="BP102"/>
    <n v="3"/>
    <s v="BP"/>
    <s v="Blueprints"/>
    <s v="Bsquare Robot Blueprint"/>
    <n v="8.99"/>
    <n v="26.97"/>
    <s v="Nixie"/>
    <s v="Corday"/>
    <s v="ncordayee@boston.com"/>
    <s v="215-667-6780"/>
    <s v="4897 7th Parkway"/>
    <s v="Philadelphia"/>
    <s v="Pennsylvania"/>
    <n v="19131"/>
    <s v="4897 7th Parkway, Philadelphia, Pennsylvania 19131"/>
  </r>
  <r>
    <n v="2842"/>
    <x v="606"/>
    <n v="286"/>
    <s v="BP107"/>
    <n v="4"/>
    <s v="BP"/>
    <s v="Blueprints"/>
    <s v="Ladybug Robot Blueprint"/>
    <n v="12"/>
    <n v="48"/>
    <s v="Berty"/>
    <s v="Blodg"/>
    <s v="bblodgdr@webs.com"/>
    <s v="609-481-0552"/>
    <s v="91 Sycamore Junction"/>
    <s v="Trenton"/>
    <s v="New Jersey"/>
    <n v="8695"/>
    <s v="91 Sycamore Junction, Trenton, New Jersey 8695"/>
  </r>
  <r>
    <n v="2843"/>
    <x v="606"/>
    <n v="570"/>
    <s v="TV806"/>
    <n v="5"/>
    <s v="TV"/>
    <s v="Training Videos"/>
    <s v="Mapping with Drones"/>
    <n v="49"/>
    <n v="245"/>
    <s v="Tomasina"/>
    <s v="Belbin"/>
    <s v="tbelbin3b@is.gd"/>
    <s v="510-822-1036"/>
    <s v="26 Amoth Road"/>
    <s v="Berkeley"/>
    <s v="California"/>
    <n v="94712"/>
    <s v="26 Amoth Road, Berkeley, California 94712"/>
  </r>
  <r>
    <n v="2844"/>
    <x v="606"/>
    <n v="230"/>
    <s v="DS307"/>
    <n v="2"/>
    <s v="DS"/>
    <s v="Drones"/>
    <s v="MICR-564K Drone"/>
    <n v="499"/>
    <n v="998"/>
    <s v="Angelika"/>
    <s v="Purchon"/>
    <s v="apurchonep@live.com"/>
    <s v="606-688-7776"/>
    <s v="2937 Macpherson Way"/>
    <s v="London"/>
    <s v="Kentucky"/>
    <n v="40745"/>
    <s v="2937 Macpherson Way, London, Kentucky 40745"/>
  </r>
  <r>
    <n v="2845"/>
    <x v="607"/>
    <n v="137"/>
    <s v="EB521"/>
    <n v="2"/>
    <s v="EB"/>
    <s v="eBooks"/>
    <s v="Understanding Artificial Intelligence"/>
    <n v="19.5"/>
    <n v="39"/>
    <s v="Silvester"/>
    <s v="Siseland"/>
    <s v="ssiseland5p@go.com"/>
    <s v="337-240-3268"/>
    <s v="888 Pearson Avenue"/>
    <s v="Lake Charles"/>
    <s v="Louisiana"/>
    <n v="70607"/>
    <s v="888 Pearson Avenue, Lake Charles, Louisiana 70607"/>
  </r>
  <r>
    <n v="2846"/>
    <x v="607"/>
    <n v="627"/>
    <s v="DK204"/>
    <n v="3"/>
    <s v="DK"/>
    <s v="Drone Kits"/>
    <s v="BYOD-300"/>
    <n v="89"/>
    <n v="267"/>
    <s v="Wood"/>
    <s v="Gallager"/>
    <s v="wgallager55@drupal.org"/>
    <s v="405-637-9724"/>
    <s v="59 Eagan Way"/>
    <s v="Oklahoma City"/>
    <s v="Oklahoma"/>
    <n v="73119"/>
    <s v="59 Eagan Way, Oklahoma City, Oklahoma 73119"/>
  </r>
  <r>
    <n v="2847"/>
    <x v="607"/>
    <n v="1534"/>
    <s v="TV808"/>
    <n v="1"/>
    <s v="TV"/>
    <s v="Training Videos"/>
    <s v="Robotic Essentials"/>
    <n v="34.99"/>
    <n v="34.99"/>
    <s v="Doro"/>
    <s v="Elnor"/>
    <s v="delnorm2@earthlink.net"/>
    <s v="309-295-3583"/>
    <s v="96 Dovetail Court"/>
    <s v="Peoria"/>
    <s v="Illinois"/>
    <n v="61605"/>
    <s v="96 Dovetail Court, Peoria, Illinois 61605"/>
  </r>
  <r>
    <n v="2848"/>
    <x v="608"/>
    <n v="314"/>
    <s v="DK204"/>
    <n v="3"/>
    <s v="DK"/>
    <s v="Drone Kits"/>
    <s v="BYOD-300"/>
    <n v="89"/>
    <n v="267"/>
    <s v="Morgen"/>
    <s v="Meneer"/>
    <s v="mmeneerkx@symantec.com"/>
    <s v="386-984-9215"/>
    <s v="19 Arkansas Lane"/>
    <s v="Daytona Beach"/>
    <s v="Florida"/>
    <n v="32128"/>
    <s v="19 Arkansas Lane, Daytona Beach, Florida 32128"/>
  </r>
  <r>
    <n v="2849"/>
    <x v="608"/>
    <n v="700"/>
    <s v="BP110"/>
    <n v="5"/>
    <s v="BP"/>
    <s v="Blueprints"/>
    <s v="Sleepy Eye Blueprint"/>
    <n v="11.99"/>
    <n v="59.95"/>
    <s v="Roobbie"/>
    <s v="Dermot"/>
    <s v="rdermotm7@spotify.com"/>
    <s v="202-245-2944"/>
    <s v="5977 Bunker Hill Crossing"/>
    <s v="Washington"/>
    <s v="District of Columbia"/>
    <n v="20029"/>
    <s v="5977 Bunker Hill Crossing, Washington, District of Columbia 20029"/>
  </r>
  <r>
    <n v="2850"/>
    <x v="608"/>
    <n v="785"/>
    <s v="TV803"/>
    <n v="5"/>
    <s v="TV"/>
    <s v="Training Videos"/>
    <s v="Cloud Computing"/>
    <n v="29.99"/>
    <n v="149.94999999999999"/>
    <s v="Fairleigh"/>
    <s v="Spencley"/>
    <s v="fspencleyqv@posterous.com"/>
    <s v="773-613-0871"/>
    <s v="6372 Crownhardt Circle"/>
    <s v="Chicago"/>
    <s v="Illinois"/>
    <n v="60609"/>
    <s v="6372 Crownhardt Circle, Chicago, Illinois 60609"/>
  </r>
  <r>
    <n v="2851"/>
    <x v="608"/>
    <n v="140"/>
    <s v="RK604"/>
    <n v="6"/>
    <s v="RK"/>
    <s v="Robot Kits"/>
    <s v="BYOR-2640S"/>
    <n v="189"/>
    <n v="1134"/>
    <s v="Caren"/>
    <s v="Bass"/>
    <s v="cbassqc@cdbaby.com"/>
    <s v="970-596-2938"/>
    <s v="85 Southridge Avenue"/>
    <s v="Greeley"/>
    <s v="Colorado"/>
    <n v="80638"/>
    <s v="85 Southridge Avenue, Greeley, Colorado 80638"/>
  </r>
  <r>
    <n v="2852"/>
    <x v="608"/>
    <n v="652"/>
    <s v="RK606"/>
    <n v="3"/>
    <s v="RK"/>
    <s v="Robot Kits"/>
    <s v="BYOR-3535"/>
    <n v="225"/>
    <n v="675"/>
    <s v="Jack"/>
    <s v="Dobby"/>
    <s v="jdobby73@ocn.ne.jp"/>
    <s v="916-728-6425"/>
    <s v="8167 Spenser Trail"/>
    <s v="Sacramento"/>
    <s v="California"/>
    <n v="94250"/>
    <s v="8167 Spenser Trail, Sacramento, California 94250"/>
  </r>
  <r>
    <n v="2853"/>
    <x v="608"/>
    <n v="1934"/>
    <s v="DS307"/>
    <n v="4"/>
    <s v="DS"/>
    <s v="Drones"/>
    <s v="MICR-564K Drone"/>
    <n v="499"/>
    <n v="1996"/>
    <s v="Isabel"/>
    <s v="Soro"/>
    <s v="isorohr@symantec.com"/>
    <s v="605-138-8756"/>
    <s v="885 Ruskin Drive"/>
    <s v="Sioux Falls"/>
    <s v="South Dakota"/>
    <n v="57198"/>
    <s v="885 Ruskin Drive, Sioux Falls, South Dakota 57198"/>
  </r>
  <r>
    <n v="2854"/>
    <x v="609"/>
    <n v="1670"/>
    <s v="TV806"/>
    <n v="5"/>
    <s v="TV"/>
    <s v="Training Videos"/>
    <s v="Mapping with Drones"/>
    <n v="49"/>
    <n v="245"/>
    <s v="Sherry"/>
    <s v="McFarlan"/>
    <s v="smcfarlan7b@chronoengine.com"/>
    <s v="407-860-1768"/>
    <s v="827 Prairieview Crossing"/>
    <s v="Orlando"/>
    <s v="Florida"/>
    <n v="32808"/>
    <s v="827 Prairieview Crossing, Orlando, Florida 32808"/>
  </r>
  <r>
    <n v="2855"/>
    <x v="609"/>
    <n v="1386"/>
    <s v="EB501"/>
    <n v="6"/>
    <s v="EB"/>
    <s v="eBooks"/>
    <s v="Articulated Robots"/>
    <n v="23.99"/>
    <n v="143.94"/>
    <s v="Miltie"/>
    <s v="Menlove"/>
    <s v="mmenlovelb@sbwire.com"/>
    <s v="559-325-0924"/>
    <s v="6792 International Lane"/>
    <s v="Fresno"/>
    <s v="California"/>
    <n v="93786"/>
    <s v="6792 International Lane, Fresno, California 93786"/>
  </r>
  <r>
    <n v="2856"/>
    <x v="609"/>
    <n v="1291"/>
    <s v="BP110"/>
    <n v="2"/>
    <s v="BP"/>
    <s v="Blueprints"/>
    <s v="Sleepy Eye Blueprint"/>
    <n v="11.99"/>
    <n v="23.98"/>
    <s v="Alexei"/>
    <s v="Southall"/>
    <s v="asouthallg@sohu.com"/>
    <s v="386-173-1925"/>
    <s v="78 Kim Pass"/>
    <s v="Daytona Beach"/>
    <s v="Florida"/>
    <n v="32123"/>
    <s v="78 Kim Pass, Daytona Beach, Florida 32123"/>
  </r>
  <r>
    <n v="2857"/>
    <x v="609"/>
    <n v="1088"/>
    <s v="TV802"/>
    <n v="3"/>
    <s v="TV"/>
    <s v="Training Videos"/>
    <s v="AI for Educators"/>
    <n v="49.95"/>
    <n v="149.85000000000002"/>
    <s v="Leela"/>
    <s v="Wisniewski"/>
    <s v="lwisniewskif0@buzzfeed.com"/>
    <s v="913-255-9052"/>
    <s v="26376 American Junction"/>
    <s v="Kansas City"/>
    <s v="Kansas"/>
    <n v="66112"/>
    <s v="26376 American Junction, Kansas City, Kansas 66112"/>
  </r>
  <r>
    <n v="2858"/>
    <x v="609"/>
    <n v="1853"/>
    <s v="RS705"/>
    <n v="2"/>
    <s v="RS"/>
    <s v="Robots"/>
    <s v="RQTE-554 Robot"/>
    <n v="684"/>
    <n v="1368"/>
    <s v="Siobhan"/>
    <s v="Sabbatier"/>
    <s v="ssabbatier5w@mediafire.com"/>
    <s v="315-685-1145"/>
    <s v="53795 Pankratz Alley"/>
    <s v="Rochester"/>
    <s v="New York"/>
    <n v="14614"/>
    <s v="53795 Pankratz Alley, Rochester, New York 14614"/>
  </r>
  <r>
    <n v="2859"/>
    <x v="610"/>
    <n v="1855"/>
    <s v="EB520"/>
    <n v="3"/>
    <s v="EB"/>
    <s v="eBooks"/>
    <s v="Understanding Arduino"/>
    <n v="17.5"/>
    <n v="52.5"/>
    <s v="Aguste"/>
    <s v="Woolatt"/>
    <s v="awoolattbl@printfriendly.com"/>
    <s v="423-128-5318"/>
    <s v="57500 Sutherland Park"/>
    <s v="Chattanooga"/>
    <s v="Tennessee"/>
    <n v="37405"/>
    <s v="57500 Sutherland Park, Chattanooga, Tennessee 37405"/>
  </r>
  <r>
    <n v="2860"/>
    <x v="610"/>
    <n v="649"/>
    <s v="RS706"/>
    <n v="6"/>
    <s v="RS"/>
    <s v="Robots"/>
    <s v="RWW-75 Robot"/>
    <n v="883"/>
    <n v="5298"/>
    <s v="Pooh"/>
    <s v="Harlick"/>
    <s v="pharlick2n@techcrunch.com"/>
    <s v="626-442-9979"/>
    <s v="4493 Macpherson Place"/>
    <s v="Pasadena"/>
    <s v="California"/>
    <n v="91186"/>
    <s v="4493 Macpherson Place, Pasadena, California 91186"/>
  </r>
  <r>
    <n v="2861"/>
    <x v="610"/>
    <n v="286"/>
    <s v="EB516"/>
    <n v="5"/>
    <s v="EB"/>
    <s v="eBooks"/>
    <s v="RTF Drones"/>
    <n v="16.989999999999998"/>
    <n v="84.949999999999989"/>
    <s v="Berty"/>
    <s v="Blodg"/>
    <s v="bblodgdr@webs.com"/>
    <s v="609-481-0552"/>
    <s v="91 Sycamore Junction"/>
    <s v="Trenton"/>
    <s v="New Jersey"/>
    <n v="8695"/>
    <s v="91 Sycamore Junction, Trenton, New Jersey 8695"/>
  </r>
  <r>
    <n v="2862"/>
    <x v="610"/>
    <n v="1559"/>
    <s v="RK605"/>
    <n v="3"/>
    <s v="RK"/>
    <s v="Robot Kits"/>
    <s v="BYOR-3000"/>
    <n v="214"/>
    <n v="642"/>
    <s v="Gunner"/>
    <s v="Malbon"/>
    <s v="gmalbon26@auda.org.au"/>
    <s v="502-605-7490"/>
    <s v="33 Sherman Place"/>
    <s v="Louisville"/>
    <s v="Kentucky"/>
    <n v="40225"/>
    <s v="33 Sherman Place, Louisville, Kentucky 40225"/>
  </r>
  <r>
    <n v="2863"/>
    <x v="610"/>
    <n v="1037"/>
    <s v="RS707"/>
    <n v="2"/>
    <s v="RS"/>
    <s v="Robots"/>
    <s v="RXW-9807 Robot"/>
    <n v="599"/>
    <n v="1198"/>
    <s v="Arlinda"/>
    <s v="Hegge"/>
    <s v="aheggeg1@yellowpages.com"/>
    <s v="614-912-8880"/>
    <s v="15120 Pine View Way"/>
    <s v="Columbus"/>
    <s v="Ohio"/>
    <n v="43204"/>
    <s v="15120 Pine View Way, Columbus, Ohio 43204"/>
  </r>
  <r>
    <n v="2864"/>
    <x v="611"/>
    <n v="261"/>
    <s v="EB514"/>
    <n v="1"/>
    <s v="EB"/>
    <s v="eBooks"/>
    <s v="Polar Robots"/>
    <n v="23.99"/>
    <n v="23.99"/>
    <s v="Raff"/>
    <s v="Levay"/>
    <s v="rlevayis@angelfire.com"/>
    <s v="561-561-4825"/>
    <s v="3214 Bonner Plaza"/>
    <s v="Lake Worth"/>
    <s v="Florida"/>
    <n v="33467"/>
    <s v="3214 Bonner Plaza, Lake Worth, Florida 33467"/>
  </r>
  <r>
    <n v="2865"/>
    <x v="611"/>
    <n v="1284"/>
    <s v="EB501"/>
    <n v="4"/>
    <s v="EB"/>
    <s v="eBooks"/>
    <s v="Articulated Robots"/>
    <n v="23.99"/>
    <n v="95.96"/>
    <s v="Harriette"/>
    <s v="Cuckoo"/>
    <s v="hcuckoooy@nba.com"/>
    <s v="703-945-1919"/>
    <s v="5393 Village Green Parkway"/>
    <s v="Washington"/>
    <s v="District of Columbia"/>
    <n v="20041"/>
    <s v="5393 Village Green Parkway, Washington, District of Columbia 20041"/>
  </r>
  <r>
    <n v="2866"/>
    <x v="611"/>
    <n v="471"/>
    <s v="RK602"/>
    <n v="3"/>
    <s v="RK"/>
    <s v="Robot Kits"/>
    <s v="BYOR-1000"/>
    <n v="189"/>
    <n v="567"/>
    <s v="Torrie"/>
    <s v="Coytes"/>
    <s v="tcoytesas@technorati.com"/>
    <s v="763-220-4635"/>
    <s v="95 Lawn Junction"/>
    <s v="Monticello"/>
    <s v="Minnesota"/>
    <n v="55565"/>
    <s v="95 Lawn Junction, Monticello, Minnesota 55565"/>
  </r>
  <r>
    <n v="2867"/>
    <x v="611"/>
    <n v="1151"/>
    <s v="DK206"/>
    <n v="3"/>
    <s v="DK"/>
    <s v="Drone Kits"/>
    <s v="BYOD-400"/>
    <n v="119"/>
    <n v="357"/>
    <s v="Garland"/>
    <s v="Agius"/>
    <s v="gagius9a@about.me"/>
    <s v="713-113-7793"/>
    <s v="8326 Sloan Drive"/>
    <s v="Houston"/>
    <s v="Texas"/>
    <n v="77055"/>
    <s v="8326 Sloan Drive, Houston, Texas 77055"/>
  </r>
  <r>
    <n v="2868"/>
    <x v="612"/>
    <n v="387"/>
    <s v="BP104"/>
    <n v="4"/>
    <s v="BP"/>
    <s v="Blueprints"/>
    <s v="Cat Robot Blueprint"/>
    <n v="4.99"/>
    <n v="19.96"/>
    <s v="Nissie"/>
    <s v="McSperron"/>
    <s v="nmcsperronj7@miitbeian.gov.cn"/>
    <s v="213-669-3740"/>
    <s v="19448 Little Fleur Road"/>
    <s v="Los Angeles"/>
    <s v="California"/>
    <n v="90101"/>
    <s v="19448 Little Fleur Road, Los Angeles, California 90101"/>
  </r>
  <r>
    <n v="2869"/>
    <x v="612"/>
    <n v="1574"/>
    <s v="EB513"/>
    <n v="5"/>
    <s v="EB"/>
    <s v="eBooks"/>
    <s v="Photograph Drones"/>
    <n v="14.99"/>
    <n v="74.95"/>
    <s v="Felicle"/>
    <s v="Mundford"/>
    <s v="fmundfordgb@apple.com"/>
    <s v="571-655-4179"/>
    <s v="58867 Delaware Way"/>
    <s v="Arlington"/>
    <s v="Virginia"/>
    <n v="22212"/>
    <s v="58867 Delaware Way, Arlington, Virginia 22212"/>
  </r>
  <r>
    <n v="2870"/>
    <x v="612"/>
    <n v="500"/>
    <s v="BP101"/>
    <n v="2"/>
    <s v="BP"/>
    <s v="Blueprints"/>
    <s v="All Eyes Drone Blueprint"/>
    <n v="9.99"/>
    <n v="19.98"/>
    <s v="Ingamar"/>
    <s v="Johanning"/>
    <s v="ijohanningrq@t-online.de"/>
    <s v="816-977-9115"/>
    <s v="71 Onsgard Way"/>
    <s v="Kansas City"/>
    <s v="Kansas"/>
    <n v="66112"/>
    <s v="71 Onsgard Way, Kansas City, Kansas 66112"/>
  </r>
  <r>
    <n v="2871"/>
    <x v="612"/>
    <n v="1404"/>
    <s v="DS304"/>
    <n v="6"/>
    <s v="DS"/>
    <s v="Drones"/>
    <s v="DTE-QFN20 Drone"/>
    <n v="250"/>
    <n v="1500"/>
    <s v="Harvey"/>
    <s v="Mallows"/>
    <s v="hmallowsnk@walmart.com"/>
    <s v="513-777-0352"/>
    <s v="1678 Twin Pines Lane"/>
    <s v="Cincinnati"/>
    <s v="Ohio"/>
    <n v="45238"/>
    <s v="1678 Twin Pines Lane, Cincinnati, Ohio 45238"/>
  </r>
  <r>
    <n v="2872"/>
    <x v="612"/>
    <n v="1287"/>
    <s v="EB511"/>
    <n v="6"/>
    <s v="EB"/>
    <s v="eBooks"/>
    <s v="Helicopter Drones"/>
    <n v="20.95"/>
    <n v="125.69999999999999"/>
    <s v="Virginie"/>
    <s v="Fadian"/>
    <s v="vfadian2a@flickr.com"/>
    <s v="917-247-4633"/>
    <s v="16435 Fordem Park"/>
    <s v="Jamaica"/>
    <s v="New York"/>
    <n v="11470"/>
    <s v="16435 Fordem Park, Jamaica, New York 11470"/>
  </r>
  <r>
    <n v="2873"/>
    <x v="612"/>
    <n v="230"/>
    <s v="DS304"/>
    <n v="3"/>
    <s v="DS"/>
    <s v="Drones"/>
    <s v="DTE-QFN20 Drone"/>
    <n v="250"/>
    <n v="750"/>
    <s v="Angelika"/>
    <s v="Purchon"/>
    <s v="apurchonep@live.com"/>
    <s v="606-688-7776"/>
    <s v="2937 Macpherson Way"/>
    <s v="London"/>
    <s v="Kentucky"/>
    <n v="40745"/>
    <s v="2937 Macpherson Way, London, Kentucky 40745"/>
  </r>
  <r>
    <n v="2874"/>
    <x v="613"/>
    <n v="2052"/>
    <s v="DS305"/>
    <n v="6"/>
    <s v="DS"/>
    <s v="Drones"/>
    <s v="DTI-84 Drone"/>
    <n v="455"/>
    <n v="2730"/>
    <s v="Andree"/>
    <s v="Vango"/>
    <s v="avangoh7@tamu.edu"/>
    <s v="313-165-9379"/>
    <s v="18 Leroy Road"/>
    <s v="Detroit"/>
    <s v="Michigan"/>
    <n v="48275"/>
    <s v="18 Leroy Road, Detroit, Michigan 48275"/>
  </r>
  <r>
    <n v="2875"/>
    <x v="613"/>
    <n v="14"/>
    <s v="DK201"/>
    <n v="3"/>
    <s v="DK"/>
    <s v="Drone Kits"/>
    <s v="BYOD-100"/>
    <n v="54"/>
    <n v="162"/>
    <s v="Jorgan"/>
    <s v="Gregh"/>
    <s v="jgreghik@quantcast.com"/>
    <s v="727-518-4607"/>
    <s v="65 Commercial Terrace"/>
    <s v="Tampa"/>
    <s v="Florida"/>
    <n v="33625"/>
    <s v="65 Commercial Terrace, Tampa, Florida 33625"/>
  </r>
  <r>
    <n v="2876"/>
    <x v="614"/>
    <n v="92"/>
    <s v="BP106"/>
    <n v="5"/>
    <s v="BP"/>
    <s v="Blueprints"/>
    <s v="Hexacopter Drone Blueprint"/>
    <n v="8.99"/>
    <n v="44.95"/>
    <s v="Mariel"/>
    <s v="Silbermann"/>
    <s v="msilbermannd0@yolasite.com"/>
    <s v="313-212-4085"/>
    <s v="466 Jay Road"/>
    <s v="Detroit"/>
    <s v="Michigan"/>
    <n v="48242"/>
    <s v="466 Jay Road, Detroit, Michigan 48242"/>
  </r>
  <r>
    <n v="2877"/>
    <x v="614"/>
    <n v="177"/>
    <s v="EB519"/>
    <n v="4"/>
    <s v="EB"/>
    <s v="eBooks"/>
    <s v="Spherical Robots"/>
    <n v="16.75"/>
    <n v="67"/>
    <s v="Merell"/>
    <s v="Mushet"/>
    <s v="mmushetis@privacy.gov.au"/>
    <s v="225-568-5787"/>
    <s v="65593 Orin Way"/>
    <s v="Baton Rouge"/>
    <s v="Louisiana"/>
    <n v="70894"/>
    <s v="65593 Orin Way, Baton Rouge, Louisiana 70894"/>
  </r>
  <r>
    <n v="2878"/>
    <x v="614"/>
    <n v="1490"/>
    <s v="EB513"/>
    <n v="4"/>
    <s v="EB"/>
    <s v="eBooks"/>
    <s v="Photograph Drones"/>
    <n v="14.99"/>
    <n v="59.96"/>
    <s v="Benyamin"/>
    <s v="Armfirld"/>
    <s v="barmfirlda5@dailymotion.com"/>
    <s v="206-102-2114"/>
    <s v="152 Forest Run Center"/>
    <s v="Seattle"/>
    <s v="Washington"/>
    <n v="98115"/>
    <s v="152 Forest Run Center, Seattle, Washington 98115"/>
  </r>
  <r>
    <n v="2879"/>
    <x v="614"/>
    <n v="1048"/>
    <s v="DK207"/>
    <n v="6"/>
    <s v="DK"/>
    <s v="Drone Kits"/>
    <s v="BYOD-400S"/>
    <n v="129.94999999999999"/>
    <n v="779.69999999999993"/>
    <s v="Cole"/>
    <s v="Harriman"/>
    <s v="charrimanlo@meetup.com"/>
    <s v="717-121-5303"/>
    <s v="52 Pawling Drive"/>
    <s v="York"/>
    <s v="Pennsylvania"/>
    <n v="17405"/>
    <s v="52 Pawling Drive, York, Pennsylvania 17405"/>
  </r>
  <r>
    <n v="2880"/>
    <x v="614"/>
    <n v="224"/>
    <s v="TV805"/>
    <n v="4"/>
    <s v="TV"/>
    <s v="Training Videos"/>
    <s v="Industrial 3D Printing"/>
    <n v="49"/>
    <n v="196"/>
    <s v="Terri-jo"/>
    <s v="Shaplin"/>
    <s v="tshaplingu@google.de"/>
    <s v="937-969-6670"/>
    <s v="486 Kensington Point"/>
    <s v="Springfield"/>
    <s v="Ohio"/>
    <n v="45505"/>
    <s v="486 Kensington Point, Springfield, Ohio 45505"/>
  </r>
  <r>
    <n v="2881"/>
    <x v="615"/>
    <n v="1815"/>
    <s v="DK203"/>
    <n v="5"/>
    <s v="DK"/>
    <s v="Drone Kits"/>
    <s v="BYOD-220"/>
    <n v="69"/>
    <n v="345"/>
    <s v="Emily"/>
    <s v="McMurdo"/>
    <s v="emcmurdore@ifeng.com"/>
    <s v="785-795-0662"/>
    <s v="46264 Merrick Street"/>
    <s v="Topeka"/>
    <s v="Kansas"/>
    <n v="66629"/>
    <s v="46264 Merrick Street, Topeka, Kansas 66629"/>
  </r>
  <r>
    <n v="2882"/>
    <x v="615"/>
    <n v="751"/>
    <s v="EB513"/>
    <n v="1"/>
    <s v="EB"/>
    <s v="eBooks"/>
    <s v="Photograph Drones"/>
    <n v="14.99"/>
    <n v="14.99"/>
    <s v="Wayne"/>
    <s v="Pailin"/>
    <s v="wpailinb@mayoclinic.com"/>
    <s v="412-403-7993"/>
    <s v="25972 Northfield Hill"/>
    <s v="Pittsburgh"/>
    <s v="Pennsylvania"/>
    <n v="15230"/>
    <s v="25972 Northfield Hill, Pittsburgh, Pennsylvania 15230"/>
  </r>
  <r>
    <n v="2883"/>
    <x v="615"/>
    <n v="718"/>
    <s v="RK606"/>
    <n v="5"/>
    <s v="RK"/>
    <s v="Robot Kits"/>
    <s v="BYOR-3535"/>
    <n v="225"/>
    <n v="1125"/>
    <s v="Krissie"/>
    <s v="Krienke"/>
    <s v="kkrienke78@amazon.co.uk"/>
    <s v="757-575-1883"/>
    <s v="95890 Del Mar Place"/>
    <s v="Hampton"/>
    <s v="Virginia"/>
    <n v="23663"/>
    <s v="95890 Del Mar Place, Hampton, Virginia 23663"/>
  </r>
  <r>
    <n v="2884"/>
    <x v="615"/>
    <n v="205"/>
    <s v="DK202"/>
    <n v="3"/>
    <s v="DK"/>
    <s v="Drone Kits"/>
    <s v="BYOD-200"/>
    <n v="58.95"/>
    <n v="176.85000000000002"/>
    <s v="Georgianna"/>
    <s v="Harrild"/>
    <s v="gharrild56@sogou.com"/>
    <s v="806-282-8051"/>
    <s v="25 Monument Trail"/>
    <s v="Amarillo"/>
    <s v="Texas"/>
    <n v="79159"/>
    <s v="25 Monument Trail, Amarillo, Texas 79159"/>
  </r>
  <r>
    <n v="2885"/>
    <x v="616"/>
    <n v="24"/>
    <s v="DK208"/>
    <n v="3"/>
    <s v="DK"/>
    <s v="Drone Kits"/>
    <s v="BYOD-500"/>
    <n v="167"/>
    <n v="501"/>
    <s v="Worden"/>
    <s v="Gobeau"/>
    <s v="wgobeauk5@un.org"/>
    <s v="775-456-7879"/>
    <s v="700 7th Place"/>
    <s v="Reno"/>
    <s v="Nevada"/>
    <n v="89595"/>
    <s v="700 7th Place, Reno, Nevada 89595"/>
  </r>
  <r>
    <n v="2886"/>
    <x v="616"/>
    <n v="2000"/>
    <s v="DK209"/>
    <n v="3"/>
    <s v="DK"/>
    <s v="Drone Kits"/>
    <s v="BYOD-550"/>
    <n v="179"/>
    <n v="537"/>
    <s v="Rhoda"/>
    <s v="Bagge"/>
    <s v="rbagge56@ucla.edu"/>
    <s v="651-770-1961"/>
    <s v="63 Summer Ridge Trail"/>
    <s v="Saint Paul"/>
    <s v="Minnesota"/>
    <n v="55166"/>
    <s v="63 Summer Ridge Trail, Saint Paul, Minnesota 55166"/>
  </r>
  <r>
    <n v="2887"/>
    <x v="616"/>
    <n v="349"/>
    <s v="DK203"/>
    <n v="4"/>
    <s v="DK"/>
    <s v="Drone Kits"/>
    <s v="BYOD-220"/>
    <n v="69"/>
    <n v="276"/>
    <s v="Cherilyn"/>
    <s v="Chimenti"/>
    <s v="cchimentieu@discovery.com"/>
    <s v="518-230-9498"/>
    <s v="227 Prentice Center"/>
    <s v="Albany"/>
    <s v="New York"/>
    <n v="12227"/>
    <s v="227 Prentice Center, Albany, New York 12227"/>
  </r>
  <r>
    <n v="2888"/>
    <x v="617"/>
    <n v="1187"/>
    <s v="RS706"/>
    <n v="4"/>
    <s v="RS"/>
    <s v="Robots"/>
    <s v="RWW-75 Robot"/>
    <n v="883"/>
    <n v="3532"/>
    <s v="Mahmud"/>
    <s v="Mitroshinov"/>
    <s v="mmitroshinovr@sfgate.com"/>
    <s v="415-884-2122"/>
    <s v="35 Esker Hill"/>
    <s v="San Francisco"/>
    <s v="California"/>
    <n v="94154"/>
    <s v="35 Esker Hill, San Francisco, California 94154"/>
  </r>
  <r>
    <n v="2889"/>
    <x v="617"/>
    <n v="1282"/>
    <s v="EB517"/>
    <n v="4"/>
    <s v="EB"/>
    <s v="eBooks"/>
    <s v="SCARA Robots"/>
    <n v="19.5"/>
    <n v="78"/>
    <s v="Trueman"/>
    <s v="Zanneli"/>
    <s v="tzannelibe@jimdo.com"/>
    <s v="806-117-4055"/>
    <s v="82 Weeping Birch Avenue"/>
    <s v="Lubbock"/>
    <s v="Texas"/>
    <n v="79491"/>
    <s v="82 Weeping Birch Avenue, Lubbock, Texas 79491"/>
  </r>
  <r>
    <n v="2890"/>
    <x v="617"/>
    <n v="1630"/>
    <s v="EB516"/>
    <n v="3"/>
    <s v="EB"/>
    <s v="eBooks"/>
    <s v="RTF Drones"/>
    <n v="16.989999999999998"/>
    <n v="50.97"/>
    <s v="Lonni"/>
    <s v="Lockner"/>
    <s v="llockner5c@pen.io"/>
    <s v="806-409-4752"/>
    <s v="51 Summerview Way"/>
    <s v="Lubbock"/>
    <s v="Texas"/>
    <n v="79415"/>
    <s v="51 Summerview Way, Lubbock, Texas 79415"/>
  </r>
  <r>
    <n v="2891"/>
    <x v="618"/>
    <n v="1648"/>
    <s v="EB501"/>
    <n v="5"/>
    <s v="EB"/>
    <s v="eBooks"/>
    <s v="Articulated Robots"/>
    <n v="23.99"/>
    <n v="119.94999999999999"/>
    <s v="Alec"/>
    <s v="Christol"/>
    <s v="achristolqa@networksolutions.com"/>
    <s v="843-539-4800"/>
    <s v="170 Moulton Lane"/>
    <s v="Charleston"/>
    <s v="South Carolina"/>
    <n v="29424"/>
    <s v="170 Moulton Lane, Charleston, South Carolina 29424"/>
  </r>
  <r>
    <n v="2892"/>
    <x v="619"/>
    <n v="1656"/>
    <s v="RS705"/>
    <n v="2"/>
    <s v="RS"/>
    <s v="Robots"/>
    <s v="RQTE-554 Robot"/>
    <n v="684"/>
    <n v="1368"/>
    <s v="Malanie"/>
    <s v="Rollingson"/>
    <s v="mrollingsonjl@miibeian.gov.cn"/>
    <s v="903-773-0486"/>
    <s v="408 Knutson Court"/>
    <s v="Tyler"/>
    <s v="Texas"/>
    <n v="75705"/>
    <s v="408 Knutson Court, Tyler, Texas 75705"/>
  </r>
  <r>
    <n v="2893"/>
    <x v="619"/>
    <n v="976"/>
    <s v="RS707"/>
    <n v="5"/>
    <s v="RS"/>
    <s v="Robots"/>
    <s v="RXW-9807 Robot"/>
    <n v="599"/>
    <n v="2995"/>
    <s v="Nicolai"/>
    <s v="Wardrop"/>
    <s v="nwardropob@netlog.com"/>
    <s v="616-830-6589"/>
    <s v="431 Rigney Center"/>
    <s v="Grand Rapids"/>
    <s v="Michigan"/>
    <n v="49560"/>
    <s v="431 Rigney Center, Grand Rapids, Michigan 49560"/>
  </r>
  <r>
    <n v="2894"/>
    <x v="619"/>
    <n v="792"/>
    <s v="DK203"/>
    <n v="1"/>
    <s v="DK"/>
    <s v="Drone Kits"/>
    <s v="BYOD-220"/>
    <n v="69"/>
    <n v="69"/>
    <s v="Garret"/>
    <s v="Pritchett"/>
    <s v="gpritchett9i@wikipedia.org"/>
    <s v="601-142-8783"/>
    <s v="174 Mesta Terrace"/>
    <s v="Jackson"/>
    <s v="Mississippi"/>
    <n v="39296"/>
    <s v="174 Mesta Terrace, Jackson, Mississippi 39296"/>
  </r>
  <r>
    <n v="2895"/>
    <x v="619"/>
    <n v="862"/>
    <s v="DS307"/>
    <n v="3"/>
    <s v="DS"/>
    <s v="Drones"/>
    <s v="MICR-564K Drone"/>
    <n v="499"/>
    <n v="1497"/>
    <s v="Myrah"/>
    <s v="Smullen"/>
    <s v="msmullenh1@yelp.com"/>
    <s v="704-727-5938"/>
    <s v="72663 Linden Junction"/>
    <s v="Charlotte"/>
    <s v="North Carolina"/>
    <n v="28215"/>
    <s v="72663 Linden Junction, Charlotte, North Carolina 28215"/>
  </r>
  <r>
    <n v="2896"/>
    <x v="620"/>
    <n v="1880"/>
    <s v="RK605"/>
    <n v="3"/>
    <s v="RK"/>
    <s v="Robot Kits"/>
    <s v="BYOR-3000"/>
    <n v="214"/>
    <n v="642"/>
    <s v="Drona"/>
    <s v="Levermore"/>
    <s v="dlevermoremw@amazon.de"/>
    <s v="917-152-1048"/>
    <s v="9824 Transport Plaza"/>
    <s v="New York City"/>
    <s v="New York"/>
    <n v="10110"/>
    <s v="9824 Transport Plaza, New York City, New York 10110"/>
  </r>
  <r>
    <n v="2897"/>
    <x v="621"/>
    <n v="1441"/>
    <s v="RS702"/>
    <n v="3"/>
    <s v="RS"/>
    <s v="Robots"/>
    <s v="MICR-23K Robot"/>
    <n v="899"/>
    <n v="2697"/>
    <s v="Efren"/>
    <s v="Corley"/>
    <s v="ecorleyee@jiathis.com"/>
    <s v="775-552-8467"/>
    <s v="33 Pierstorff Park"/>
    <s v="Carson City"/>
    <s v="Nevada"/>
    <n v="89714"/>
    <s v="33 Pierstorff Park, Carson City, Nevada 89714"/>
  </r>
  <r>
    <n v="2898"/>
    <x v="621"/>
    <n v="1227"/>
    <s v="EB521"/>
    <n v="2"/>
    <s v="EB"/>
    <s v="eBooks"/>
    <s v="Understanding Artificial Intelligence"/>
    <n v="19.5"/>
    <n v="39"/>
    <s v="Ravid"/>
    <s v="Scoines"/>
    <s v="rscoinesk6@blogspot.com"/>
    <s v="608-267-9606"/>
    <s v="773 Atwood Trail"/>
    <s v="Madison"/>
    <s v="Wisconsin"/>
    <n v="53779"/>
    <s v="773 Atwood Trail, Madison, Wisconsin 53779"/>
  </r>
  <r>
    <n v="2899"/>
    <x v="621"/>
    <n v="2091"/>
    <s v="RK605"/>
    <n v="5"/>
    <s v="RK"/>
    <s v="Robot Kits"/>
    <s v="BYOR-3000"/>
    <n v="214"/>
    <n v="1070"/>
    <s v="Byram"/>
    <s v="Scollick"/>
    <s v="bscollickpc@npr.org"/>
    <s v="859-546-4115"/>
    <s v="28189 Algoma Plaza"/>
    <s v="Lexington"/>
    <s v="Kentucky"/>
    <n v="40581"/>
    <s v="28189 Algoma Plaza, Lexington, Kentucky 40581"/>
  </r>
  <r>
    <n v="2900"/>
    <x v="621"/>
    <n v="1406"/>
    <s v="RS704"/>
    <n v="6"/>
    <s v="RS"/>
    <s v="Robots"/>
    <s v="RLK-9920 Robot"/>
    <n v="699"/>
    <n v="4194"/>
    <s v="Daphene"/>
    <s v="Torrecilla"/>
    <s v="dtorrecilla46@indiegogo.com"/>
    <s v="704-989-6711"/>
    <s v="47598 American Ash Parkway"/>
    <s v="Charlotte"/>
    <s v="North Carolina"/>
    <n v="28272"/>
    <s v="47598 American Ash Parkway, Charlotte, North Carolina 28272"/>
  </r>
  <r>
    <n v="2901"/>
    <x v="621"/>
    <n v="2032"/>
    <s v="EB508"/>
    <n v="2"/>
    <s v="EB"/>
    <s v="eBooks"/>
    <s v="Fixed Wing Drones"/>
    <n v="15.5"/>
    <n v="31"/>
    <s v="Jess"/>
    <s v="Heindrick"/>
    <s v="jheindrick75@friendfeed.com"/>
    <s v="214-364-4037"/>
    <s v="483 Farragut Trail"/>
    <s v="Dallas"/>
    <s v="Texas"/>
    <n v="75372"/>
    <s v="483 Farragut Trail, Dallas, Texas 75372"/>
  </r>
  <r>
    <n v="2902"/>
    <x v="622"/>
    <n v="1441"/>
    <s v="RK607"/>
    <n v="2"/>
    <s v="RK"/>
    <s v="Robot Kits"/>
    <s v="BYOR-4005"/>
    <n v="245"/>
    <n v="490"/>
    <s v="Efren"/>
    <s v="Corley"/>
    <s v="ecorleyee@jiathis.com"/>
    <s v="775-552-8467"/>
    <s v="33 Pierstorff Park"/>
    <s v="Carson City"/>
    <s v="Nevada"/>
    <n v="89714"/>
    <s v="33 Pierstorff Park, Carson City, Nevada 89714"/>
  </r>
  <r>
    <n v="2903"/>
    <x v="622"/>
    <n v="856"/>
    <s v="EB512"/>
    <n v="2"/>
    <s v="EB"/>
    <s v="eBooks"/>
    <s v="Multi Rotor Drones"/>
    <n v="24.95"/>
    <n v="49.9"/>
    <s v="Trudy"/>
    <s v="Leishman"/>
    <s v="tleishmanmi@msu.edu"/>
    <s v="850-337-6470"/>
    <s v="366 Helena Way"/>
    <s v="Pensacola"/>
    <s v="Florida"/>
    <n v="32511"/>
    <s v="366 Helena Way, Pensacola, Florida 32511"/>
  </r>
  <r>
    <n v="2904"/>
    <x v="622"/>
    <n v="853"/>
    <s v="DK203"/>
    <n v="5"/>
    <s v="DK"/>
    <s v="Drone Kits"/>
    <s v="BYOD-220"/>
    <n v="69"/>
    <n v="345"/>
    <s v="Sherwood"/>
    <s v="Waddingham"/>
    <s v="swaddingham6c@businessweek.com"/>
    <s v="520-884-3493"/>
    <s v="57 Forster Street"/>
    <s v="Prescott"/>
    <s v="Arizona"/>
    <n v="86305"/>
    <s v="57 Forster Street, Prescott, Arizona 86305"/>
  </r>
  <r>
    <n v="2905"/>
    <x v="622"/>
    <n v="248"/>
    <s v="TV807"/>
    <n v="3"/>
    <s v="TV"/>
    <s v="Training Videos"/>
    <s v="Open Source Code"/>
    <n v="32.950000000000003"/>
    <n v="98.850000000000009"/>
    <s v="Archy"/>
    <s v="Crohan"/>
    <s v="acrohanbc@dell.com"/>
    <s v="203-870-1119"/>
    <s v="71 Huxley Pass"/>
    <s v="Fairfield"/>
    <s v="Connecticut"/>
    <n v="6825"/>
    <s v="71 Huxley Pass, Fairfield, Connecticut 6825"/>
  </r>
  <r>
    <n v="2906"/>
    <x v="622"/>
    <n v="358"/>
    <s v="RS702"/>
    <n v="3"/>
    <s v="RS"/>
    <s v="Robots"/>
    <s v="MICR-23K Robot"/>
    <n v="899"/>
    <n v="2697"/>
    <s v="Ethelred"/>
    <s v="Cleworth"/>
    <s v="ecleworthcq@hp.com"/>
    <s v="614-277-1641"/>
    <s v="9921 Scofield Point"/>
    <s v="Columbus"/>
    <s v="Ohio"/>
    <n v="43204"/>
    <s v="9921 Scofield Point, Columbus, Ohio 43204"/>
  </r>
  <r>
    <n v="2907"/>
    <x v="622"/>
    <n v="967"/>
    <s v="EB506"/>
    <n v="2"/>
    <s v="EB"/>
    <s v="eBooks"/>
    <s v="Delta Robots"/>
    <n v="16.989999999999998"/>
    <n v="33.979999999999997"/>
    <s v="Loria"/>
    <s v="Breukelman"/>
    <s v="lbreukelman2q@pinterest.com"/>
    <s v="812-811-2681"/>
    <s v="5853 Merchant Crossing"/>
    <s v="Evansville"/>
    <s v="Indiana"/>
    <n v="47732"/>
    <s v="5853 Merchant Crossing, Evansville, Indiana 47732"/>
  </r>
  <r>
    <n v="2908"/>
    <x v="622"/>
    <n v="504"/>
    <s v="DK209"/>
    <n v="3"/>
    <s v="DK"/>
    <s v="Drone Kits"/>
    <s v="BYOD-550"/>
    <n v="179"/>
    <n v="537"/>
    <s v="Derrek"/>
    <s v="Shalloo"/>
    <s v="dshalloo5i@redcross.org"/>
    <s v="509-980-7050"/>
    <s v="98412 Stang Circle"/>
    <s v="Yakima"/>
    <s v="Washington"/>
    <n v="98907"/>
    <s v="98412 Stang Circle, Yakima, Washington 98907"/>
  </r>
  <r>
    <n v="2909"/>
    <x v="623"/>
    <n v="1792"/>
    <s v="DK205"/>
    <n v="3"/>
    <s v="DK"/>
    <s v="Drone Kits"/>
    <s v="BYOD-350"/>
    <n v="89.95"/>
    <n v="269.85000000000002"/>
    <s v="Beret"/>
    <s v="Kleanthous"/>
    <s v="bkleanthousre@ox.ac.uk"/>
    <s v="812-539-4778"/>
    <s v="186 Derek Avenue"/>
    <s v="Evansville"/>
    <s v="Indiana"/>
    <n v="47747"/>
    <s v="186 Derek Avenue, Evansville, Indiana 47747"/>
  </r>
  <r>
    <n v="2910"/>
    <x v="623"/>
    <n v="1478"/>
    <s v="DK201"/>
    <n v="3"/>
    <s v="DK"/>
    <s v="Drone Kits"/>
    <s v="BYOD-100"/>
    <n v="54"/>
    <n v="162"/>
    <s v="Duffie"/>
    <s v="Wolton"/>
    <s v="dwoltonay@engadget.com"/>
    <s v="858-262-1743"/>
    <s v="1520 North Park"/>
    <s v="San Diego"/>
    <s v="California"/>
    <n v="92127"/>
    <s v="1520 North Park, San Diego, California 92127"/>
  </r>
  <r>
    <n v="2911"/>
    <x v="623"/>
    <n v="1562"/>
    <s v="RS704"/>
    <n v="2"/>
    <s v="RS"/>
    <s v="Robots"/>
    <s v="RLK-9920 Robot"/>
    <n v="699"/>
    <n v="1398"/>
    <s v="Margaux"/>
    <s v="Danielis"/>
    <s v="mdanielish7@google.com.au"/>
    <s v="912-983-4427"/>
    <s v="3211 Green Parkway"/>
    <s v="Savannah"/>
    <s v="Georgia"/>
    <n v="31422"/>
    <s v="3211 Green Parkway, Savannah, Georgia 31422"/>
  </r>
  <r>
    <n v="2912"/>
    <x v="624"/>
    <n v="636"/>
    <s v="EB507"/>
    <n v="5"/>
    <s v="EB"/>
    <s v="eBooks"/>
    <s v="Drone Building Essentials"/>
    <n v="13.99"/>
    <n v="69.95"/>
    <s v="Marena"/>
    <s v="Plewman"/>
    <s v="mplewmano7@woothemes.com"/>
    <s v="518-317-1240"/>
    <s v="271 Buhler Alley"/>
    <s v="Schenectady"/>
    <s v="New York"/>
    <n v="12325"/>
    <s v="271 Buhler Alley, Schenectady, New York 12325"/>
  </r>
  <r>
    <n v="2913"/>
    <x v="624"/>
    <n v="1931"/>
    <s v="EB513"/>
    <n v="1"/>
    <s v="EB"/>
    <s v="eBooks"/>
    <s v="Photograph Drones"/>
    <n v="14.99"/>
    <n v="14.99"/>
    <s v="Blinny"/>
    <s v="Worsall"/>
    <s v="bworsallf9@cnbc.com"/>
    <s v="202-739-4198"/>
    <s v="5756 Sundown Junction"/>
    <s v="Washington"/>
    <s v="District of Columbia"/>
    <n v="20260"/>
    <s v="5756 Sundown Junction, Washington, District of Columbia 20260"/>
  </r>
  <r>
    <n v="2914"/>
    <x v="625"/>
    <n v="1179"/>
    <s v="TV810"/>
    <n v="4"/>
    <s v="TV"/>
    <s v="Training Videos"/>
    <s v="Understanding Automation"/>
    <n v="44.95"/>
    <n v="179.8"/>
    <s v="Hope"/>
    <s v="Trask"/>
    <s v="htrask5m@oaic.gov.au"/>
    <s v="602-833-9960"/>
    <s v="2470 Waxwing Place"/>
    <s v="Phoenix"/>
    <s v="Arizona"/>
    <n v="85077"/>
    <s v="2470 Waxwing Place, Phoenix, Arizona 85077"/>
  </r>
  <r>
    <n v="2915"/>
    <x v="625"/>
    <n v="1832"/>
    <s v="EB516"/>
    <n v="4"/>
    <s v="EB"/>
    <s v="eBooks"/>
    <s v="RTF Drones"/>
    <n v="16.989999999999998"/>
    <n v="67.959999999999994"/>
    <s v="Ariel"/>
    <s v="Brogan"/>
    <s v="abrogang8@bandcamp.com"/>
    <s v="361-774-9192"/>
    <s v="84378 7th Center"/>
    <s v="Corpus Christi"/>
    <s v="Texas"/>
    <n v="78470"/>
    <s v="84378 7th Center, Corpus Christi, Texas 78470"/>
  </r>
  <r>
    <n v="2916"/>
    <x v="625"/>
    <n v="104"/>
    <s v="TV805"/>
    <n v="4"/>
    <s v="TV"/>
    <s v="Training Videos"/>
    <s v="Industrial 3D Printing"/>
    <n v="49"/>
    <n v="196"/>
    <s v="Binky"/>
    <s v="Escale"/>
    <s v="bescale84@ow.ly"/>
    <s v="310-350-1747"/>
    <s v="6507 Ridgeview Road"/>
    <s v="Los Angeles"/>
    <s v="California"/>
    <n v="90071"/>
    <s v="6507 Ridgeview Road, Los Angeles, California 90071"/>
  </r>
  <r>
    <n v="2917"/>
    <x v="626"/>
    <n v="1406"/>
    <s v="DK201"/>
    <n v="5"/>
    <s v="DK"/>
    <s v="Drone Kits"/>
    <s v="BYOD-100"/>
    <n v="54"/>
    <n v="270"/>
    <s v="Daphene"/>
    <s v="Torrecilla"/>
    <s v="dtorrecilla46@indiegogo.com"/>
    <s v="704-989-6711"/>
    <s v="47598 American Ash Parkway"/>
    <s v="Charlotte"/>
    <s v="North Carolina"/>
    <n v="28272"/>
    <s v="47598 American Ash Parkway, Charlotte, North Carolina 28272"/>
  </r>
  <r>
    <n v="2918"/>
    <x v="626"/>
    <n v="2079"/>
    <s v="BP102"/>
    <n v="1"/>
    <s v="BP"/>
    <s v="Blueprints"/>
    <s v="Bsquare Robot Blueprint"/>
    <n v="8.99"/>
    <n v="8.99"/>
    <s v="Herb"/>
    <s v="Antonetti"/>
    <s v="hantonetti31@wix.com"/>
    <s v="423-196-2033"/>
    <s v="25515 Declaration Hill"/>
    <s v="Chattanooga"/>
    <s v="Tennessee"/>
    <n v="37410"/>
    <s v="25515 Declaration Hill, Chattanooga, Tennessee 37410"/>
  </r>
  <r>
    <n v="2919"/>
    <x v="626"/>
    <n v="1008"/>
    <s v="BP101"/>
    <n v="3"/>
    <s v="BP"/>
    <s v="Blueprints"/>
    <s v="All Eyes Drone Blueprint"/>
    <n v="9.99"/>
    <n v="29.97"/>
    <s v="Gui"/>
    <s v="Pirnie"/>
    <s v="gpirnie8f@uol.com.br"/>
    <s v="937-641-3753"/>
    <s v="94 3rd Terrace"/>
    <s v="Dayton"/>
    <s v="Ohio"/>
    <n v="45414"/>
    <s v="94 3rd Terrace, Dayton, Ohio 45414"/>
  </r>
  <r>
    <n v="2920"/>
    <x v="626"/>
    <n v="539"/>
    <s v="TV810"/>
    <n v="5"/>
    <s v="TV"/>
    <s v="Training Videos"/>
    <s v="Understanding Automation"/>
    <n v="44.95"/>
    <n v="224.75"/>
    <s v="Roxie"/>
    <s v="Galea"/>
    <s v="rgaleafx@vimeo.com"/>
    <s v="407-193-7710"/>
    <s v="449 Emmet Pass"/>
    <s v="Daytona Beach"/>
    <s v="Florida"/>
    <n v="32118"/>
    <s v="449 Emmet Pass, Daytona Beach, Florida 32118"/>
  </r>
  <r>
    <n v="2921"/>
    <x v="626"/>
    <n v="372"/>
    <s v="RS707"/>
    <n v="6"/>
    <s v="RS"/>
    <s v="Robots"/>
    <s v="RXW-9807 Robot"/>
    <n v="599"/>
    <n v="3594"/>
    <s v="Lanni"/>
    <s v="Hyder"/>
    <s v="lhydermu@microsoft.com"/>
    <s v="510-321-6339"/>
    <s v="207 Pierstorff Lane"/>
    <s v="Oakland"/>
    <s v="California"/>
    <n v="94611"/>
    <s v="207 Pierstorff Lane, Oakland, California 94611"/>
  </r>
  <r>
    <n v="2922"/>
    <x v="627"/>
    <n v="616"/>
    <s v="EB505"/>
    <n v="6"/>
    <s v="EB"/>
    <s v="eBooks"/>
    <s v="Delivery Drones"/>
    <n v="14.99"/>
    <n v="89.94"/>
    <s v="Alford"/>
    <s v="Roddy"/>
    <s v="aroddy41@dmoz.org"/>
    <s v="616-592-3514"/>
    <s v="62246 Norway Maple Terrace"/>
    <s v="Grand Rapids"/>
    <s v="Michigan"/>
    <n v="49510"/>
    <s v="62246 Norway Maple Terrace, Grand Rapids, Michigan 49510"/>
  </r>
  <r>
    <n v="2923"/>
    <x v="628"/>
    <n v="308"/>
    <s v="DS305"/>
    <n v="2"/>
    <s v="DS"/>
    <s v="Drones"/>
    <s v="DTI-84 Drone"/>
    <n v="455"/>
    <n v="910"/>
    <s v="Babara"/>
    <s v="Abrahamsson"/>
    <s v="babrahamssonje@twitter.com"/>
    <s v="267-258-0401"/>
    <s v="1732 Pearson Court"/>
    <s v="Philadelphia"/>
    <s v="Pennsylvania"/>
    <n v="19104"/>
    <s v="1732 Pearson Court, Philadelphia, Pennsylvania 19104"/>
  </r>
  <r>
    <n v="2924"/>
    <x v="629"/>
    <n v="868"/>
    <s v="TV810"/>
    <n v="6"/>
    <s v="TV"/>
    <s v="Training Videos"/>
    <s v="Understanding Automation"/>
    <n v="44.95"/>
    <n v="269.70000000000005"/>
    <s v="Bobby"/>
    <s v="Froom"/>
    <s v="bfroomq@acquirethisname.com"/>
    <s v="801-348-7036"/>
    <s v="69 Warrior Way"/>
    <s v="Salt Lake City"/>
    <s v="Utah"/>
    <n v="84140"/>
    <s v="69 Warrior Way, Salt Lake City, Utah 84140"/>
  </r>
  <r>
    <n v="2925"/>
    <x v="629"/>
    <n v="758"/>
    <s v="RS704"/>
    <n v="5"/>
    <s v="RS"/>
    <s v="Robots"/>
    <s v="RLK-9920 Robot"/>
    <n v="699"/>
    <n v="3495"/>
    <s v="Fraser"/>
    <s v="Wardroper"/>
    <s v="fwardroperhw@domainmarket.com"/>
    <s v="951-835-8186"/>
    <s v="522 Rowland Trail"/>
    <s v="Riverside"/>
    <s v="California"/>
    <n v="92513"/>
    <s v="522 Rowland Trail, Riverside, California 92513"/>
  </r>
  <r>
    <n v="2926"/>
    <x v="629"/>
    <n v="1125"/>
    <s v="BP108"/>
    <n v="2"/>
    <s v="BP"/>
    <s v="Blueprints"/>
    <s v="Panda Robot Blueprint"/>
    <n v="7.99"/>
    <n v="15.98"/>
    <s v="Carmelia"/>
    <s v="Rohfsen"/>
    <s v="crohfsenoz@umn.edu"/>
    <s v="863-782-8158"/>
    <s v="6628 Havey Court"/>
    <s v="Lakeland"/>
    <s v="Florida"/>
    <n v="33805"/>
    <s v="6628 Havey Court, Lakeland, Florida 33805"/>
  </r>
  <r>
    <n v="2927"/>
    <x v="629"/>
    <n v="1880"/>
    <s v="EB504"/>
    <n v="3"/>
    <s v="EB"/>
    <s v="eBooks"/>
    <s v="Cartesian Robots"/>
    <n v="12.99"/>
    <n v="38.97"/>
    <s v="Drona"/>
    <s v="Levermore"/>
    <s v="dlevermoremw@amazon.de"/>
    <s v="917-152-1048"/>
    <s v="9824 Transport Plaza"/>
    <s v="New York City"/>
    <s v="New York"/>
    <n v="10110"/>
    <s v="9824 Transport Plaza, New York City, New York 10110"/>
  </r>
  <r>
    <n v="2928"/>
    <x v="629"/>
    <n v="1579"/>
    <s v="RK603"/>
    <n v="2"/>
    <s v="RK"/>
    <s v="Robot Kits"/>
    <s v="BYOR-1500"/>
    <n v="189"/>
    <n v="378"/>
    <s v="Louie"/>
    <s v="Phetteplace"/>
    <s v="lphetteplacekt@utexas.edu"/>
    <s v="508-522-0311"/>
    <s v="269 Rieder Trail"/>
    <s v="Brockton"/>
    <s v="Massachusetts"/>
    <n v="2305"/>
    <s v="269 Rieder Trail, Brockton, Massachusetts 2305"/>
  </r>
  <r>
    <n v="2929"/>
    <x v="629"/>
    <n v="1549"/>
    <s v="RK602"/>
    <n v="4"/>
    <s v="RK"/>
    <s v="Robot Kits"/>
    <s v="BYOR-1000"/>
    <n v="189"/>
    <n v="756"/>
    <s v="Harlan"/>
    <s v="Faulconer"/>
    <s v="hfaulconerbv@msu.edu"/>
    <s v="409-649-7964"/>
    <s v="8119 Commercial Hill"/>
    <s v="Galveston"/>
    <s v="Texas"/>
    <n v="77554"/>
    <s v="8119 Commercial Hill, Galveston, Texas 77554"/>
  </r>
  <r>
    <n v="2930"/>
    <x v="630"/>
    <n v="460"/>
    <s v="EB518"/>
    <n v="1"/>
    <s v="EB"/>
    <s v="eBooks"/>
    <s v="Single Rotor Drones"/>
    <n v="14.99"/>
    <n v="14.99"/>
    <s v="Shaun"/>
    <s v="Souttar"/>
    <s v="ssouttarmb@senate.gov"/>
    <s v="512-736-6712"/>
    <s v="32349 Coolidge Junction"/>
    <s v="Austin"/>
    <s v="Texas"/>
    <n v="78726"/>
    <s v="32349 Coolidge Junction, Austin, Texas 78726"/>
  </r>
  <r>
    <n v="2931"/>
    <x v="630"/>
    <n v="186"/>
    <s v="DK209"/>
    <n v="5"/>
    <s v="DK"/>
    <s v="Drone Kits"/>
    <s v="BYOD-550"/>
    <n v="179"/>
    <n v="895"/>
    <s v="Nathanial"/>
    <s v="Hagland"/>
    <s v="nhaglandnj@toplist.cz"/>
    <s v="520-585-6060"/>
    <s v="349 Marcy Junction"/>
    <s v="Tucson"/>
    <s v="Arizona"/>
    <n v="85754"/>
    <s v="349 Marcy Junction, Tucson, Arizona 85754"/>
  </r>
  <r>
    <n v="2932"/>
    <x v="630"/>
    <n v="860"/>
    <s v="TV803"/>
    <n v="3"/>
    <s v="TV"/>
    <s v="Training Videos"/>
    <s v="Cloud Computing"/>
    <n v="29.99"/>
    <n v="89.97"/>
    <s v="Thebault"/>
    <s v="Bust"/>
    <s v="tbusten@si.edu"/>
    <s v="616-480-9486"/>
    <s v="9968 Fairfield Plaza"/>
    <s v="Grand Rapids"/>
    <s v="Michigan"/>
    <n v="49510"/>
    <s v="9968 Fairfield Plaza, Grand Rapids, Michigan 49510"/>
  </r>
  <r>
    <n v="2933"/>
    <x v="630"/>
    <n v="505"/>
    <s v="TV802"/>
    <n v="3"/>
    <s v="TV"/>
    <s v="Training Videos"/>
    <s v="AI for Educators"/>
    <n v="49.95"/>
    <n v="149.85000000000002"/>
    <s v="Cornela"/>
    <s v="Bunnell"/>
    <s v="cbunnellma@google.nl"/>
    <s v="901-927-4282"/>
    <s v="76125 Trailsway Parkway"/>
    <s v="Memphis"/>
    <s v="Tennessee"/>
    <n v="38181"/>
    <s v="76125 Trailsway Parkway, Memphis, Tennessee 38181"/>
  </r>
  <r>
    <n v="2934"/>
    <x v="630"/>
    <n v="843"/>
    <s v="DK207"/>
    <n v="2"/>
    <s v="DK"/>
    <s v="Drone Kits"/>
    <s v="BYOD-400S"/>
    <n v="129.94999999999999"/>
    <n v="259.89999999999998"/>
    <s v="Sharleen"/>
    <s v="Ricciardo"/>
    <s v="sricciardo57@creativecommons.org"/>
    <s v="325-170-7863"/>
    <s v="871 Cody Circle"/>
    <s v="San Angelo"/>
    <s v="Texas"/>
    <n v="76905"/>
    <s v="871 Cody Circle, San Angelo, Texas 76905"/>
  </r>
  <r>
    <n v="2935"/>
    <x v="630"/>
    <n v="1872"/>
    <s v="EB509"/>
    <n v="2"/>
    <s v="EB"/>
    <s v="eBooks"/>
    <s v="GPS Drones"/>
    <n v="19.989999999999998"/>
    <n v="39.979999999999997"/>
    <s v="Allissa"/>
    <s v="Johananov"/>
    <s v="ajohananovix@miibeian.gov.cn"/>
    <s v="206-596-7618"/>
    <s v="496 Chinook Road"/>
    <s v="Seattle"/>
    <s v="Washington"/>
    <n v="98104"/>
    <s v="496 Chinook Road, Seattle, Washington 98104"/>
  </r>
  <r>
    <n v="2936"/>
    <x v="631"/>
    <n v="435"/>
    <s v="DS305"/>
    <n v="5"/>
    <s v="DS"/>
    <s v="Drones"/>
    <s v="DTI-84 Drone"/>
    <n v="455"/>
    <n v="2275"/>
    <s v="Peterus"/>
    <s v="Gaskal"/>
    <s v="pgaskalb9@webnode.com"/>
    <s v="347-728-4628"/>
    <s v="3351 Cherokee Lane"/>
    <s v="Flushing"/>
    <s v="New York"/>
    <n v="11388"/>
    <s v="3351 Cherokee Lane, Flushing, New York 11388"/>
  </r>
  <r>
    <n v="2937"/>
    <x v="631"/>
    <n v="995"/>
    <s v="EB520"/>
    <n v="2"/>
    <s v="EB"/>
    <s v="eBooks"/>
    <s v="Understanding Arduino"/>
    <n v="17.5"/>
    <n v="35"/>
    <s v="Arvy"/>
    <s v="Farris"/>
    <s v="afarris5j@mediafire.com"/>
    <s v="650-945-7231"/>
    <s v="9547 Butternut Street"/>
    <s v="San Jose"/>
    <s v="California"/>
    <n v="95113"/>
    <s v="9547 Butternut Street, San Jose, California 95113"/>
  </r>
  <r>
    <n v="2938"/>
    <x v="632"/>
    <n v="311"/>
    <s v="BP102"/>
    <n v="2"/>
    <s v="BP"/>
    <s v="Blueprints"/>
    <s v="Bsquare Robot Blueprint"/>
    <n v="8.99"/>
    <n v="17.98"/>
    <s v="Ashlen"/>
    <s v="Boakes"/>
    <s v="aboakesfa@t-online.de"/>
    <s v="504-666-1826"/>
    <s v="50060 Walton Avenue"/>
    <s v="Metairie"/>
    <s v="Louisiana"/>
    <n v="70033"/>
    <s v="50060 Walton Avenue, Metairie, Louisiana 70033"/>
  </r>
  <r>
    <n v="2939"/>
    <x v="632"/>
    <n v="725"/>
    <s v="BP110"/>
    <n v="2"/>
    <s v="BP"/>
    <s v="Blueprints"/>
    <s v="Sleepy Eye Blueprint"/>
    <n v="11.99"/>
    <n v="23.98"/>
    <s v="Siouxie"/>
    <s v="Chattington"/>
    <s v="schattingtonqk@qq.com"/>
    <s v="423-567-4978"/>
    <s v="6939 Longview Hill"/>
    <s v="Chattanooga"/>
    <s v="Tennessee"/>
    <n v="37405"/>
    <s v="6939 Longview Hill, Chattanooga, Tennessee 37405"/>
  </r>
  <r>
    <n v="2940"/>
    <x v="632"/>
    <n v="1292"/>
    <s v="RS707"/>
    <n v="4"/>
    <s v="RS"/>
    <s v="Robots"/>
    <s v="RXW-9807 Robot"/>
    <n v="599"/>
    <n v="2396"/>
    <s v="Scottie"/>
    <s v="Winear"/>
    <s v="swinear7e@reddit.com"/>
    <s v="484-149-2786"/>
    <s v="64031 Division Terrace"/>
    <s v="Valley Forge"/>
    <s v="Pennsylvania"/>
    <n v="19495"/>
    <s v="64031 Division Terrace, Valley Forge, Pennsylvania 19495"/>
  </r>
  <r>
    <n v="2941"/>
    <x v="632"/>
    <n v="795"/>
    <s v="BP102"/>
    <n v="6"/>
    <s v="BP"/>
    <s v="Blueprints"/>
    <s v="Bsquare Robot Blueprint"/>
    <n v="8.99"/>
    <n v="53.94"/>
    <s v="Collete"/>
    <s v="Corbitt"/>
    <s v="ccorbittif@java.com"/>
    <s v="510-620-4415"/>
    <s v="50 Lawn Lane"/>
    <s v="Oakland"/>
    <s v="California"/>
    <n v="94605"/>
    <s v="50 Lawn Lane, Oakland, California 94605"/>
  </r>
  <r>
    <n v="2942"/>
    <x v="633"/>
    <n v="576"/>
    <s v="DS307"/>
    <n v="2"/>
    <s v="DS"/>
    <s v="Drones"/>
    <s v="MICR-564K Drone"/>
    <n v="499"/>
    <n v="998"/>
    <s v="Debor"/>
    <s v="Agronski"/>
    <s v="dagronskiq9@surveymonkey.com"/>
    <s v="727-713-5831"/>
    <s v="79520 Mcbride Lane"/>
    <s v="Clearwater"/>
    <s v="Florida"/>
    <n v="33763"/>
    <s v="79520 Mcbride Lane, Clearwater, Florida 33763"/>
  </r>
  <r>
    <n v="2943"/>
    <x v="633"/>
    <n v="815"/>
    <s v="BP110"/>
    <n v="3"/>
    <s v="BP"/>
    <s v="Blueprints"/>
    <s v="Sleepy Eye Blueprint"/>
    <n v="11.99"/>
    <n v="35.97"/>
    <s v="Jake"/>
    <s v="Zellick"/>
    <s v="jzellick84@ustream.tv"/>
    <s v="202-419-8193"/>
    <s v="7998 Laurel Center"/>
    <s v="Washington"/>
    <s v="District of Columbia"/>
    <n v="20508"/>
    <s v="7998 Laurel Center, Washington, District of Columbia 20508"/>
  </r>
  <r>
    <n v="2944"/>
    <x v="633"/>
    <n v="907"/>
    <s v="RS702"/>
    <n v="4"/>
    <s v="RS"/>
    <s v="Robots"/>
    <s v="MICR-23K Robot"/>
    <n v="899"/>
    <n v="3596"/>
    <s v="Myrtia"/>
    <s v="Scupham"/>
    <s v="mscuphamj1@oaic.gov.au"/>
    <s v="915-419-1740"/>
    <s v="23783 New Castle Park"/>
    <s v="El Paso"/>
    <s v="Texas"/>
    <n v="79994"/>
    <s v="23783 New Castle Park, El Paso, Texas 79994"/>
  </r>
  <r>
    <n v="2945"/>
    <x v="634"/>
    <n v="423"/>
    <s v="EB519"/>
    <n v="2"/>
    <s v="EB"/>
    <s v="eBooks"/>
    <s v="Spherical Robots"/>
    <n v="16.75"/>
    <n v="33.5"/>
    <s v="Em"/>
    <s v="Blackader"/>
    <s v="eblackader1@timesonline.co.uk"/>
    <s v="209-434-4404"/>
    <s v="214 Melvin Court"/>
    <s v="Stockton"/>
    <s v="California"/>
    <n v="95205"/>
    <s v="214 Melvin Court, Stockton, California 95205"/>
  </r>
  <r>
    <n v="2946"/>
    <x v="634"/>
    <n v="1346"/>
    <s v="EB516"/>
    <n v="3"/>
    <s v="EB"/>
    <s v="eBooks"/>
    <s v="RTF Drones"/>
    <n v="16.989999999999998"/>
    <n v="50.97"/>
    <s v="Cyndia"/>
    <s v="Gunny"/>
    <s v="cgunnyj2@nyu.edu"/>
    <s v="850-224-5946"/>
    <s v="74028 Porter Place"/>
    <s v="Tallahassee"/>
    <s v="Florida"/>
    <n v="32399"/>
    <s v="74028 Porter Place, Tallahassee, Florida 32399"/>
  </r>
  <r>
    <n v="2947"/>
    <x v="634"/>
    <n v="726"/>
    <s v="TV803"/>
    <n v="4"/>
    <s v="TV"/>
    <s v="Training Videos"/>
    <s v="Cloud Computing"/>
    <n v="29.99"/>
    <n v="119.96"/>
    <s v="Anne-marie"/>
    <s v="Guion"/>
    <s v="aguiongo@behance.net"/>
    <s v="281-632-1326"/>
    <s v="23 Schlimgen Pass"/>
    <s v="Houston"/>
    <s v="Texas"/>
    <n v="77020"/>
    <s v="23 Schlimgen Pass, Houston, Texas 77020"/>
  </r>
  <r>
    <n v="2948"/>
    <x v="634"/>
    <n v="817"/>
    <s v="EB513"/>
    <n v="5"/>
    <s v="EB"/>
    <s v="eBooks"/>
    <s v="Photograph Drones"/>
    <n v="14.99"/>
    <n v="74.95"/>
    <s v="Ajay"/>
    <s v="Albers"/>
    <s v="aalbersq1@pbs.org"/>
    <s v="805-979-0372"/>
    <s v="887 Porter Road"/>
    <s v="Ventura"/>
    <s v="California"/>
    <n v="93005"/>
    <s v="887 Porter Road, Ventura, California 93005"/>
  </r>
  <r>
    <n v="2949"/>
    <x v="635"/>
    <n v="1385"/>
    <s v="BP108"/>
    <n v="1"/>
    <s v="BP"/>
    <s v="Blueprints"/>
    <s v="Panda Robot Blueprint"/>
    <n v="7.99"/>
    <n v="7.99"/>
    <s v="Annadiana"/>
    <s v="Belch"/>
    <s v="abelch59@chron.com"/>
    <s v="810-932-9263"/>
    <s v="90 Stone Corner Drive"/>
    <s v="Flint"/>
    <s v="Michigan"/>
    <n v="48555"/>
    <s v="90 Stone Corner Drive, Flint, Michigan 48555"/>
  </r>
  <r>
    <n v="2950"/>
    <x v="635"/>
    <n v="1795"/>
    <s v="DS305"/>
    <n v="3"/>
    <s v="DS"/>
    <s v="Drones"/>
    <s v="DTI-84 Drone"/>
    <n v="455"/>
    <n v="1365"/>
    <s v="Peter"/>
    <s v="Farryann"/>
    <s v="pfarryannbq@tuttocitta.it"/>
    <s v="609-146-3752"/>
    <s v="90 Elmside Road"/>
    <s v="Trenton"/>
    <s v="New Jersey"/>
    <n v="8650"/>
    <s v="90 Elmside Road, Trenton, New Jersey 8650"/>
  </r>
  <r>
    <n v="2951"/>
    <x v="635"/>
    <n v="529"/>
    <s v="EB503"/>
    <n v="6"/>
    <s v="EB"/>
    <s v="eBooks"/>
    <s v="Building Your Own Drone"/>
    <n v="24.99"/>
    <n v="149.94"/>
    <s v="Ynes"/>
    <s v="Tuson"/>
    <s v="ytusonk8@buzzfeed.com"/>
    <s v="773-183-3414"/>
    <s v="36 Schiller Pass"/>
    <s v="Chicago"/>
    <s v="Illinois"/>
    <n v="60609"/>
    <s v="36 Schiller Pass, Chicago, Illinois 60609"/>
  </r>
  <r>
    <n v="2952"/>
    <x v="635"/>
    <n v="1854"/>
    <s v="DS303"/>
    <n v="4"/>
    <s v="DS"/>
    <s v="Drones"/>
    <s v="DTD-7000 Drone"/>
    <n v="450"/>
    <n v="1800"/>
    <s v="Ermengarde"/>
    <s v="Holleworth"/>
    <s v="eholleworth6j@de.vu"/>
    <s v="804-818-3671"/>
    <s v="36 Luster Alley"/>
    <s v="Richmond"/>
    <s v="Virginia"/>
    <n v="23220"/>
    <s v="36 Luster Alley, Richmond, Virginia 23220"/>
  </r>
  <r>
    <n v="2953"/>
    <x v="636"/>
    <n v="1180"/>
    <s v="EB521"/>
    <n v="2"/>
    <s v="EB"/>
    <s v="eBooks"/>
    <s v="Understanding Artificial Intelligence"/>
    <n v="19.5"/>
    <n v="39"/>
    <s v="Hannie"/>
    <s v="Furnival"/>
    <s v="hfurnivall1@bing.com"/>
    <s v="512-586-6164"/>
    <s v="961 Service Terrace"/>
    <s v="Round Rock"/>
    <s v="Texas"/>
    <n v="78682"/>
    <s v="961 Service Terrace, Round Rock, Texas 78682"/>
  </r>
  <r>
    <n v="2954"/>
    <x v="636"/>
    <n v="206"/>
    <s v="DK205"/>
    <n v="3"/>
    <s v="DK"/>
    <s v="Drone Kits"/>
    <s v="BYOD-350"/>
    <n v="89.95"/>
    <n v="269.85000000000002"/>
    <s v="Buiron"/>
    <s v="Haycock"/>
    <s v="bhaycock23@kickstarter.com"/>
    <s v="605-755-0590"/>
    <s v="395 Oakridge Parkway"/>
    <s v="Sioux Falls"/>
    <s v="South Dakota"/>
    <n v="57198"/>
    <s v="395 Oakridge Parkway, Sioux Falls, South Dakota 57198"/>
  </r>
  <r>
    <n v="2955"/>
    <x v="637"/>
    <n v="481"/>
    <s v="TV801"/>
    <n v="4"/>
    <s v="TV"/>
    <s v="Training Videos"/>
    <s v="Aerial Security"/>
    <n v="36.99"/>
    <n v="147.96"/>
    <s v="Bobbie"/>
    <s v="Tomczynski"/>
    <s v="btomczynskinw@amazon.de"/>
    <s v="612-125-7652"/>
    <s v="42298 Knutson Center"/>
    <s v="Minneapolis"/>
    <s v="Minnesota"/>
    <n v="55480"/>
    <s v="42298 Knutson Center, Minneapolis, Minnesota 55480"/>
  </r>
  <r>
    <n v="2956"/>
    <x v="637"/>
    <n v="112"/>
    <s v="DS307"/>
    <n v="4"/>
    <s v="DS"/>
    <s v="Drones"/>
    <s v="MICR-564K Drone"/>
    <n v="499"/>
    <n v="1996"/>
    <s v="Myriam"/>
    <s v="Ravenscroftt"/>
    <s v="mravenscrofttap@vinaora.com"/>
    <s v="402-701-2282"/>
    <s v="91864 Warner Way"/>
    <s v="Omaha"/>
    <s v="Nebraska"/>
    <n v="68110"/>
    <s v="91864 Warner Way, Omaha, Nebraska 68110"/>
  </r>
  <r>
    <n v="2957"/>
    <x v="638"/>
    <n v="224"/>
    <s v="DK208"/>
    <n v="4"/>
    <s v="DK"/>
    <s v="Drone Kits"/>
    <s v="BYOD-500"/>
    <n v="167"/>
    <n v="668"/>
    <s v="Terri-jo"/>
    <s v="Shaplin"/>
    <s v="tshaplingu@google.de"/>
    <s v="937-969-6670"/>
    <s v="486 Kensington Point"/>
    <s v="Springfield"/>
    <s v="Ohio"/>
    <n v="45505"/>
    <s v="486 Kensington Point, Springfield, Ohio 45505"/>
  </r>
  <r>
    <n v="2958"/>
    <x v="638"/>
    <n v="1354"/>
    <s v="DK201"/>
    <n v="4"/>
    <s v="DK"/>
    <s v="Drone Kits"/>
    <s v="BYOD-100"/>
    <n v="54"/>
    <n v="216"/>
    <s v="Tailor"/>
    <s v="Pride"/>
    <s v="tprideku@1688.com"/>
    <s v="716-750-5439"/>
    <s v="39969 Raven Terrace"/>
    <s v="Buffalo"/>
    <s v="New York"/>
    <n v="14205"/>
    <s v="39969 Raven Terrace, Buffalo, New York 14205"/>
  </r>
  <r>
    <n v="2959"/>
    <x v="638"/>
    <n v="911"/>
    <s v="EB521"/>
    <n v="4"/>
    <s v="EB"/>
    <s v="eBooks"/>
    <s v="Understanding Artificial Intelligence"/>
    <n v="19.5"/>
    <n v="78"/>
    <s v="Charmine"/>
    <s v="Eyers"/>
    <s v="ceyersj9@usatoday.com"/>
    <s v="915-250-2164"/>
    <s v="612 Moland Alley"/>
    <s v="El Paso"/>
    <s v="Texas"/>
    <n v="79905"/>
    <s v="612 Moland Alley, El Paso, Texas 79905"/>
  </r>
  <r>
    <n v="2960"/>
    <x v="638"/>
    <n v="1446"/>
    <s v="RK603"/>
    <n v="2"/>
    <s v="RK"/>
    <s v="Robot Kits"/>
    <s v="BYOR-1500"/>
    <n v="189"/>
    <n v="378"/>
    <s v="Joyce"/>
    <s v="Harborow"/>
    <s v="jharborowia@rambler.ru"/>
    <s v="513-697-7890"/>
    <s v="3379 Karstens Hill"/>
    <s v="Dayton"/>
    <s v="Ohio"/>
    <n v="45419"/>
    <s v="3379 Karstens Hill, Dayton, Ohio 45419"/>
  </r>
  <r>
    <n v="2961"/>
    <x v="638"/>
    <n v="585"/>
    <s v="DS306"/>
    <n v="3"/>
    <s v="DS"/>
    <s v="Drones"/>
    <s v="DX-145 Drone"/>
    <n v="250"/>
    <n v="750"/>
    <s v="Latia"/>
    <s v="Lamport"/>
    <s v="llamport2z@hatena.ne.jp"/>
    <s v="619-896-1165"/>
    <s v="4333 Mayer Hill"/>
    <s v="San Diego"/>
    <s v="California"/>
    <n v="92137"/>
    <s v="4333 Mayer Hill, San Diego, California 92137"/>
  </r>
  <r>
    <n v="2962"/>
    <x v="638"/>
    <n v="944"/>
    <s v="BP102"/>
    <n v="3"/>
    <s v="BP"/>
    <s v="Blueprints"/>
    <s v="Bsquare Robot Blueprint"/>
    <n v="8.99"/>
    <n v="26.97"/>
    <s v="Alley"/>
    <s v="Crellin"/>
    <s v="acrellinm4@marketwatch.com"/>
    <s v="513-174-2717"/>
    <s v="3882 Comanche Drive"/>
    <s v="Cincinnati"/>
    <s v="Ohio"/>
    <n v="45223"/>
    <s v="3882 Comanche Drive, Cincinnati, Ohio 45223"/>
  </r>
  <r>
    <n v="2963"/>
    <x v="638"/>
    <n v="2077"/>
    <s v="EB512"/>
    <n v="4"/>
    <s v="EB"/>
    <s v="eBooks"/>
    <s v="Multi Rotor Drones"/>
    <n v="24.95"/>
    <n v="99.8"/>
    <s v="Tracie"/>
    <s v="O'Keaveny"/>
    <s v="tokeaveny41@fastcompany.com"/>
    <s v="713-998-3884"/>
    <s v="36 Hermina Park"/>
    <s v="Houston"/>
    <s v="Texas"/>
    <n v="77228"/>
    <s v="36 Hermina Park, Houston, Texas 77228"/>
  </r>
  <r>
    <n v="2964"/>
    <x v="639"/>
    <n v="301"/>
    <s v="DS304"/>
    <n v="3"/>
    <s v="DS"/>
    <s v="Drones"/>
    <s v="DTE-QFN20 Drone"/>
    <n v="250"/>
    <n v="750"/>
    <s v="Charmaine"/>
    <s v="Bitcheno"/>
    <s v="cbitchenomd@lycos.com"/>
    <s v="713-537-2816"/>
    <s v="2253 Ludington Plaza"/>
    <s v="Houston"/>
    <s v="Texas"/>
    <n v="77271"/>
    <s v="2253 Ludington Plaza, Houston, Texas 77271"/>
  </r>
  <r>
    <n v="2965"/>
    <x v="639"/>
    <n v="1523"/>
    <s v="EB518"/>
    <n v="4"/>
    <s v="EB"/>
    <s v="eBooks"/>
    <s v="Single Rotor Drones"/>
    <n v="14.99"/>
    <n v="59.96"/>
    <s v="Stephan"/>
    <s v="Elliott"/>
    <s v="selliottqs@google.cn"/>
    <s v="316-469-8907"/>
    <s v="25 Mariners Cove Drive"/>
    <s v="Wichita"/>
    <s v="Kansas"/>
    <n v="67205"/>
    <s v="25 Mariners Cove Drive, Wichita, Kansas 67205"/>
  </r>
  <r>
    <n v="2966"/>
    <x v="639"/>
    <n v="1623"/>
    <s v="EB519"/>
    <n v="3"/>
    <s v="EB"/>
    <s v="eBooks"/>
    <s v="Spherical Robots"/>
    <n v="16.75"/>
    <n v="50.25"/>
    <s v="Jerry"/>
    <s v="Nizet"/>
    <s v="jnizet22@multiply.com"/>
    <s v="734-654-0229"/>
    <s v="1730 Acker Hill"/>
    <s v="Dearborn"/>
    <s v="Michigan"/>
    <n v="48126"/>
    <s v="1730 Acker Hill, Dearborn, Michigan 48126"/>
  </r>
  <r>
    <n v="2967"/>
    <x v="639"/>
    <n v="2070"/>
    <s v="EB511"/>
    <n v="2"/>
    <s v="EB"/>
    <s v="eBooks"/>
    <s v="Helicopter Drones"/>
    <n v="20.95"/>
    <n v="41.9"/>
    <s v="Ronnie"/>
    <s v="Duckhouse"/>
    <s v="rduckhousejz@unesco.org"/>
    <s v="202-984-9206"/>
    <s v="73154 Walton Lane"/>
    <s v="Washington"/>
    <s v="District of Columbia"/>
    <n v="20231"/>
    <s v="73154 Walton Lane, Washington, District of Columbia 20231"/>
  </r>
  <r>
    <n v="2968"/>
    <x v="639"/>
    <n v="1098"/>
    <s v="EB518"/>
    <n v="4"/>
    <s v="EB"/>
    <s v="eBooks"/>
    <s v="Single Rotor Drones"/>
    <n v="14.99"/>
    <n v="59.96"/>
    <s v="Yves"/>
    <s v="Althrop"/>
    <s v="yalthrop8n@google.co.jp"/>
    <s v="414-400-1265"/>
    <s v="999 Mariners Cove Pass"/>
    <s v="Milwaukee"/>
    <s v="Wisconsin"/>
    <n v="53215"/>
    <s v="999 Mariners Cove Pass, Milwaukee, Wisconsin 53215"/>
  </r>
  <r>
    <n v="2969"/>
    <x v="640"/>
    <n v="254"/>
    <s v="EB520"/>
    <n v="4"/>
    <s v="EB"/>
    <s v="eBooks"/>
    <s v="Understanding Arduino"/>
    <n v="17.5"/>
    <n v="70"/>
    <s v="Megen"/>
    <s v="Colborn"/>
    <s v="mcolbornlx@java.com"/>
    <s v="330-647-9636"/>
    <s v="40633 Linden Center"/>
    <s v="Canton"/>
    <s v="Ohio"/>
    <n v="44710"/>
    <s v="40633 Linden Center, Canton, Ohio 44710"/>
  </r>
  <r>
    <n v="2970"/>
    <x v="640"/>
    <n v="254"/>
    <s v="EB520"/>
    <n v="2"/>
    <s v="EB"/>
    <s v="eBooks"/>
    <s v="Understanding Arduino"/>
    <n v="17.5"/>
    <n v="35"/>
    <s v="Megen"/>
    <s v="Colborn"/>
    <s v="mcolbornlx@java.com"/>
    <s v="330-647-9636"/>
    <s v="40633 Linden Center"/>
    <s v="Canton"/>
    <s v="Ohio"/>
    <n v="44710"/>
    <s v="40633 Linden Center, Canton, Ohio 44710"/>
  </r>
  <r>
    <n v="2971"/>
    <x v="640"/>
    <n v="1239"/>
    <s v="DS307"/>
    <n v="4"/>
    <s v="DS"/>
    <s v="Drones"/>
    <s v="MICR-564K Drone"/>
    <n v="499"/>
    <n v="1996"/>
    <s v="Jaquenetta"/>
    <s v="Matignon"/>
    <s v="jmatignon7o@dailymotion.com"/>
    <s v="915-970-9621"/>
    <s v="833 Birchwood Avenue"/>
    <s v="El Paso"/>
    <s v="Texas"/>
    <n v="79977"/>
    <s v="833 Birchwood Avenue, El Paso, Texas 79977"/>
  </r>
  <r>
    <n v="2972"/>
    <x v="640"/>
    <n v="1330"/>
    <s v="EB514"/>
    <n v="2"/>
    <s v="EB"/>
    <s v="eBooks"/>
    <s v="Polar Robots"/>
    <n v="23.99"/>
    <n v="47.98"/>
    <s v="Cilka"/>
    <s v="Bonifant"/>
    <s v="cbonifant8g@wisc.edu"/>
    <s v="915-907-6774"/>
    <s v="30 Bunting Park"/>
    <s v="El Paso"/>
    <s v="Texas"/>
    <n v="79916"/>
    <s v="30 Bunting Park, El Paso, Texas 79916"/>
  </r>
  <r>
    <n v="2973"/>
    <x v="640"/>
    <n v="1997"/>
    <s v="EB506"/>
    <n v="3"/>
    <s v="EB"/>
    <s v="eBooks"/>
    <s v="Delta Robots"/>
    <n v="16.989999999999998"/>
    <n v="50.97"/>
    <s v="Win"/>
    <s v="Ovanesian"/>
    <s v="wovanesian7k@wikipedia.org"/>
    <s v="520-146-1040"/>
    <s v="7098 Hoffman Terrace"/>
    <s v="Tucson"/>
    <s v="Arizona"/>
    <n v="85710"/>
    <s v="7098 Hoffman Terrace, Tucson, Arizona 85710"/>
  </r>
  <r>
    <n v="2974"/>
    <x v="641"/>
    <n v="1266"/>
    <s v="RK602"/>
    <n v="4"/>
    <s v="RK"/>
    <s v="Robot Kits"/>
    <s v="BYOR-1000"/>
    <n v="189"/>
    <n v="756"/>
    <s v="John"/>
    <s v="Nowland"/>
    <s v="jnowlandms@cbsnews.com"/>
    <s v="518-776-6976"/>
    <s v="8181 Old Shore Crossing"/>
    <s v="Schenectady"/>
    <s v="New York"/>
    <n v="12305"/>
    <s v="8181 Old Shore Crossing, Schenectady, New York 12305"/>
  </r>
  <r>
    <n v="2975"/>
    <x v="641"/>
    <n v="543"/>
    <s v="BP110"/>
    <n v="4"/>
    <s v="BP"/>
    <s v="Blueprints"/>
    <s v="Sleepy Eye Blueprint"/>
    <n v="11.99"/>
    <n v="47.96"/>
    <s v="Mikol"/>
    <s v="Yitzhak"/>
    <s v="myitzhakl5@stumbleupon.com"/>
    <s v="215-599-7988"/>
    <s v="22220 Westerfield Place"/>
    <s v="Philadelphia"/>
    <s v="Pennsylvania"/>
    <n v="19093"/>
    <s v="22220 Westerfield Place, Philadelphia, Pennsylvania 19093"/>
  </r>
  <r>
    <n v="2976"/>
    <x v="641"/>
    <n v="176"/>
    <s v="TV812"/>
    <n v="1"/>
    <s v="TV"/>
    <s v="Training Videos"/>
    <s v="Understanding Raspberry PI"/>
    <n v="28.99"/>
    <n v="28.99"/>
    <s v="Ignazio"/>
    <s v="Sipson"/>
    <s v="isipsona0@ftc.gov"/>
    <s v="251-217-0849"/>
    <s v="40 Carey Junction"/>
    <s v="Mobile"/>
    <s v="Alabama"/>
    <n v="36641"/>
    <s v="40 Carey Junction, Mobile, Alabama 36641"/>
  </r>
  <r>
    <n v="2977"/>
    <x v="642"/>
    <n v="668"/>
    <s v="EB509"/>
    <n v="6"/>
    <s v="EB"/>
    <s v="eBooks"/>
    <s v="GPS Drones"/>
    <n v="19.989999999999998"/>
    <n v="119.94"/>
    <s v="Kristofer"/>
    <s v="Kneath"/>
    <s v="kkneathqp@spotify.com"/>
    <s v="210-137-0814"/>
    <s v="32303 Mitchell Crossing"/>
    <s v="San Antonio"/>
    <s v="Texas"/>
    <n v="78250"/>
    <s v="32303 Mitchell Crossing, San Antonio, Texas 78250"/>
  </r>
  <r>
    <n v="2978"/>
    <x v="642"/>
    <n v="2062"/>
    <s v="TV810"/>
    <n v="1"/>
    <s v="TV"/>
    <s v="Training Videos"/>
    <s v="Understanding Automation"/>
    <n v="44.95"/>
    <n v="44.95"/>
    <s v="Arlin"/>
    <s v="Relf"/>
    <s v="arelfro@dion.ne.jp"/>
    <s v="412-806-2344"/>
    <s v="94021 New Castle Circle"/>
    <s v="Pittsburgh"/>
    <s v="Pennsylvania"/>
    <n v="15255"/>
    <s v="94021 New Castle Circle, Pittsburgh, Pennsylvania 15255"/>
  </r>
  <r>
    <n v="2979"/>
    <x v="642"/>
    <n v="1022"/>
    <s v="RK606"/>
    <n v="4"/>
    <s v="RK"/>
    <s v="Robot Kits"/>
    <s v="BYOR-3535"/>
    <n v="225"/>
    <n v="900"/>
    <s v="Kevina"/>
    <s v="Richmond"/>
    <s v="krichmond9g@mozilla.org"/>
    <s v="479-133-6841"/>
    <s v="6214 Del Mar Terrace"/>
    <s v="Fort Smith"/>
    <s v="Arkansas"/>
    <n v="72916"/>
    <s v="6214 Del Mar Terrace, Fort Smith, Arkansas 72916"/>
  </r>
  <r>
    <n v="2980"/>
    <x v="643"/>
    <n v="2038"/>
    <s v="EB516"/>
    <n v="4"/>
    <s v="EB"/>
    <s v="eBooks"/>
    <s v="RTF Drones"/>
    <n v="16.989999999999998"/>
    <n v="67.959999999999994"/>
    <s v="Adams"/>
    <s v="Zimmermanns"/>
    <s v="azimmermanns3x@feedburner.com"/>
    <s v="480-765-4865"/>
    <s v="2362 Grim Terrace"/>
    <s v="Gilbert"/>
    <s v="Arizona"/>
    <n v="85297"/>
    <s v="2362 Grim Terrace, Gilbert, Arizona 85297"/>
  </r>
  <r>
    <n v="2981"/>
    <x v="643"/>
    <n v="2026"/>
    <s v="DS302"/>
    <n v="4"/>
    <s v="DS"/>
    <s v="Drones"/>
    <s v="DC-304 Drone"/>
    <n v="395"/>
    <n v="1580"/>
    <s v="Purcell"/>
    <s v="Wickey"/>
    <s v="pwickeykn@noaa.gov"/>
    <s v="952-195-0197"/>
    <s v="991 Northfield Parkway"/>
    <s v="Young America"/>
    <s v="Minnesota"/>
    <n v="55551"/>
    <s v="991 Northfield Parkway, Young America, Minnesota 55551"/>
  </r>
  <r>
    <n v="2982"/>
    <x v="643"/>
    <n v="81"/>
    <s v="RK605"/>
    <n v="5"/>
    <s v="RK"/>
    <s v="Robot Kits"/>
    <s v="BYOR-3000"/>
    <n v="214"/>
    <n v="1070"/>
    <s v="Linnet"/>
    <s v="Bleiman"/>
    <s v="lbleimanl4@alexa.com"/>
    <s v="727-644-4323"/>
    <s v="106 8th Hill"/>
    <s v="Tampa"/>
    <s v="Florida"/>
    <n v="33625"/>
    <s v="106 8th Hill, Tampa, Florida 33625"/>
  </r>
  <r>
    <n v="2983"/>
    <x v="644"/>
    <n v="165"/>
    <s v="BP106"/>
    <n v="3"/>
    <s v="BP"/>
    <s v="Blueprints"/>
    <s v="Hexacopter Drone Blueprint"/>
    <n v="8.99"/>
    <n v="26.97"/>
    <s v="Wells"/>
    <s v="Grieveson"/>
    <s v="wgrievesonoo@latimes.com"/>
    <s v="818-513-0970"/>
    <s v="39321 Oak Valley Trail"/>
    <s v="Torrance"/>
    <s v="California"/>
    <n v="90510"/>
    <s v="39321 Oak Valley Trail, Torrance, California 90510"/>
  </r>
  <r>
    <n v="2984"/>
    <x v="644"/>
    <n v="1005"/>
    <s v="EB505"/>
    <n v="1"/>
    <s v="EB"/>
    <s v="eBooks"/>
    <s v="Delivery Drones"/>
    <n v="14.99"/>
    <n v="14.99"/>
    <s v="Pearl"/>
    <s v="Rollason"/>
    <s v="prollasoneg@washingtonpost.com"/>
    <s v="661-511-3688"/>
    <s v="38289 Everett Crossing"/>
    <s v="Lancaster"/>
    <s v="California"/>
    <n v="93584"/>
    <s v="38289 Everett Crossing, Lancaster, California 93584"/>
  </r>
  <r>
    <n v="2985"/>
    <x v="644"/>
    <n v="1565"/>
    <s v="RK607"/>
    <n v="4"/>
    <s v="RK"/>
    <s v="Robot Kits"/>
    <s v="BYOR-4005"/>
    <n v="245"/>
    <n v="980"/>
    <s v="Ward"/>
    <s v="Kilcullen"/>
    <s v="wkilcullenij@canalblog.com"/>
    <s v="717-434-5647"/>
    <s v="7324 Porter Center"/>
    <s v="Lancaster"/>
    <s v="Pennsylvania"/>
    <n v="17622"/>
    <s v="7324 Porter Center, Lancaster, Pennsylvania 17622"/>
  </r>
  <r>
    <n v="2986"/>
    <x v="644"/>
    <n v="1061"/>
    <s v="TV806"/>
    <n v="4"/>
    <s v="TV"/>
    <s v="Training Videos"/>
    <s v="Mapping with Drones"/>
    <n v="49"/>
    <n v="196"/>
    <s v="Bernita"/>
    <s v="Zahor"/>
    <s v="bzahor4t@exblog.jp"/>
    <s v="515-121-6982"/>
    <s v="5091 Hooker Circle"/>
    <s v="Des Moines"/>
    <s v="Iowa"/>
    <n v="50320"/>
    <s v="5091 Hooker Circle, Des Moines, Iowa 50320"/>
  </r>
  <r>
    <n v="2987"/>
    <x v="644"/>
    <n v="1030"/>
    <s v="TV803"/>
    <n v="5"/>
    <s v="TV"/>
    <s v="Training Videos"/>
    <s v="Cloud Computing"/>
    <n v="29.99"/>
    <n v="149.94999999999999"/>
    <s v="Tove"/>
    <s v="Gianilli"/>
    <s v="tgianilli6c@newsvine.com"/>
    <s v="615-670-3121"/>
    <s v="18 David Point"/>
    <s v="Nashville"/>
    <s v="Tennessee"/>
    <n v="37215"/>
    <s v="18 David Point, Nashville, Tennessee 37215"/>
  </r>
  <r>
    <n v="2988"/>
    <x v="645"/>
    <n v="1132"/>
    <s v="TV813"/>
    <n v="2"/>
    <s v="TV"/>
    <s v="Training Videos"/>
    <s v="Virtual Reality Basics"/>
    <n v="29.99"/>
    <n v="59.98"/>
    <s v="Diana"/>
    <s v="Sollett"/>
    <s v="dsollettq0@1und1.de"/>
    <s v="804-166-1438"/>
    <s v="47833 Dennis Lane"/>
    <s v="Richmond"/>
    <s v="Virginia"/>
    <n v="23260"/>
    <s v="47833 Dennis Lane, Richmond, Virginia 23260"/>
  </r>
  <r>
    <n v="2989"/>
    <x v="645"/>
    <n v="255"/>
    <s v="RK606"/>
    <n v="5"/>
    <s v="RK"/>
    <s v="Robot Kits"/>
    <s v="BYOR-3535"/>
    <n v="225"/>
    <n v="1125"/>
    <s v="Ethelin"/>
    <s v="Chapell"/>
    <s v="echapell2g@unc.edu"/>
    <s v="612-488-9127"/>
    <s v="54 Dunning Avenue"/>
    <s v="Saint Paul"/>
    <s v="Minnesota"/>
    <n v="55103"/>
    <s v="54 Dunning Avenue, Saint Paul, Minnesota 55103"/>
  </r>
  <r>
    <n v="2990"/>
    <x v="645"/>
    <n v="1557"/>
    <s v="EB521"/>
    <n v="3"/>
    <s v="EB"/>
    <s v="eBooks"/>
    <s v="Understanding Artificial Intelligence"/>
    <n v="19.5"/>
    <n v="58.5"/>
    <s v="Filmore"/>
    <s v="Reay"/>
    <s v="freay3g@abc.net.au"/>
    <s v="405-381-7193"/>
    <s v="69 Merchant Way"/>
    <s v="Edmond"/>
    <s v="Oklahoma"/>
    <n v="73034"/>
    <s v="69 Merchant Way, Edmond, Oklahoma 73034"/>
  </r>
  <r>
    <n v="2991"/>
    <x v="645"/>
    <n v="1582"/>
    <s v="BP109"/>
    <n v="4"/>
    <s v="BP"/>
    <s v="Blueprints"/>
    <s v="QuadroCopter Blueprint"/>
    <n v="10.99"/>
    <n v="43.96"/>
    <s v="Kimberley"/>
    <s v="Lye"/>
    <s v="klyer8@fotki.com"/>
    <s v="315-853-9271"/>
    <s v="801 Buhler Court"/>
    <s v="Syracuse"/>
    <s v="New York"/>
    <n v="13205"/>
    <s v="801 Buhler Court, Syracuse, New York 13205"/>
  </r>
  <r>
    <n v="2992"/>
    <x v="645"/>
    <n v="1582"/>
    <s v="BP109"/>
    <n v="2"/>
    <s v="BP"/>
    <s v="Blueprints"/>
    <s v="QuadroCopter Blueprint"/>
    <n v="10.99"/>
    <n v="21.98"/>
    <s v="Kimberley"/>
    <s v="Lye"/>
    <s v="klyer8@fotki.com"/>
    <s v="315-853-9271"/>
    <s v="801 Buhler Court"/>
    <s v="Syracuse"/>
    <s v="New York"/>
    <n v="13205"/>
    <s v="801 Buhler Court, Syracuse, New York 13205"/>
  </r>
  <r>
    <n v="2993"/>
    <x v="646"/>
    <n v="239"/>
    <s v="TV810"/>
    <n v="2"/>
    <s v="TV"/>
    <s v="Training Videos"/>
    <s v="Understanding Automation"/>
    <n v="44.95"/>
    <n v="89.9"/>
    <s v="Karim"/>
    <s v="Coen"/>
    <s v="kcoen29@loc.gov"/>
    <s v="912-210-1194"/>
    <s v="6922 Golf View Junction"/>
    <s v="Savannah"/>
    <s v="Georgia"/>
    <n v="31405"/>
    <s v="6922 Golf View Junction, Savannah, Georgia 31405"/>
  </r>
  <r>
    <n v="2994"/>
    <x v="646"/>
    <n v="1585"/>
    <s v="BP110"/>
    <n v="3"/>
    <s v="BP"/>
    <s v="Blueprints"/>
    <s v="Sleepy Eye Blueprint"/>
    <n v="11.99"/>
    <n v="35.97"/>
    <s v="Cello"/>
    <s v="Gillion"/>
    <s v="cgillionm7@cdc.gov"/>
    <s v="713-235-8878"/>
    <s v="9565 3rd Parkway"/>
    <s v="Houston"/>
    <s v="Texas"/>
    <n v="77255"/>
    <s v="9565 3rd Parkway, Houston, Texas 77255"/>
  </r>
  <r>
    <n v="2995"/>
    <x v="647"/>
    <n v="1699"/>
    <s v="EB512"/>
    <n v="5"/>
    <s v="EB"/>
    <s v="eBooks"/>
    <s v="Multi Rotor Drones"/>
    <n v="24.95"/>
    <n v="124.75"/>
    <s v="Marney"/>
    <s v="Lillford"/>
    <s v="mlillford24@yelp.com"/>
    <s v="419-357-5256"/>
    <s v="27053 Vahlen Pass"/>
    <s v="Toledo"/>
    <s v="Ohio"/>
    <n v="43605"/>
    <s v="27053 Vahlen Pass, Toledo, Ohio 43605"/>
  </r>
  <r>
    <n v="2996"/>
    <x v="647"/>
    <n v="804"/>
    <s v="BP110"/>
    <n v="2"/>
    <s v="BP"/>
    <s v="Blueprints"/>
    <s v="Sleepy Eye Blueprint"/>
    <n v="11.99"/>
    <n v="23.98"/>
    <s v="Aurore"/>
    <s v="Clampe"/>
    <s v="aclampe8f@geocities.jp"/>
    <s v="229-463-8971"/>
    <s v="2651 Alpine Street"/>
    <s v="Albany"/>
    <s v="Georgia"/>
    <n v="31704"/>
    <s v="2651 Alpine Street, Albany, Georgia 31704"/>
  </r>
  <r>
    <n v="2997"/>
    <x v="648"/>
    <n v="936"/>
    <s v="TV801"/>
    <n v="1"/>
    <s v="TV"/>
    <s v="Training Videos"/>
    <s v="Aerial Security"/>
    <n v="36.99"/>
    <n v="36.99"/>
    <s v="Alaric"/>
    <s v="Eschalotte"/>
    <s v="aeschalotteih@virginia.edu"/>
    <s v="915-342-8160"/>
    <s v="417 Forest Run Junction"/>
    <s v="El Paso"/>
    <s v="Texas"/>
    <n v="88553"/>
    <s v="417 Forest Run Junction, El Paso, Texas 88553"/>
  </r>
  <r>
    <n v="2998"/>
    <x v="648"/>
    <n v="1011"/>
    <s v="TV804"/>
    <n v="2"/>
    <s v="TV"/>
    <s v="Training Videos"/>
    <s v="Drone Video Techniques"/>
    <n v="37.99"/>
    <n v="75.98"/>
    <s v="Tilda"/>
    <s v="Pistol"/>
    <s v="tpistol34@mashable.com"/>
    <s v="570-930-2196"/>
    <s v="69198 Cascade Way"/>
    <s v="Scranton"/>
    <s v="Pennsylvania"/>
    <n v="18514"/>
    <s v="69198 Cascade Way, Scranton, Pennsylvania 18514"/>
  </r>
  <r>
    <n v="2999"/>
    <x v="648"/>
    <n v="950"/>
    <s v="TV806"/>
    <n v="3"/>
    <s v="TV"/>
    <s v="Training Videos"/>
    <s v="Mapping with Drones"/>
    <n v="49"/>
    <n v="147"/>
    <s v="Winfield"/>
    <s v="Uren"/>
    <s v="wurenec@uiuc.edu"/>
    <s v="937-746-9437"/>
    <s v="33517 Mockingbird Alley"/>
    <s v="Dayton"/>
    <s v="Ohio"/>
    <n v="45490"/>
    <s v="33517 Mockingbird Alley, Dayton, Ohio 45490"/>
  </r>
  <r>
    <n v="3000"/>
    <x v="648"/>
    <n v="573"/>
    <s v="TV805"/>
    <n v="4"/>
    <s v="TV"/>
    <s v="Training Videos"/>
    <s v="Industrial 3D Printing"/>
    <n v="49"/>
    <n v="196"/>
    <s v="Dena"/>
    <s v="Rosberg"/>
    <s v="drosberg6u@simplemachines.org"/>
    <s v="619-704-5643"/>
    <s v="54424 Moulton Alley"/>
    <s v="San Diego"/>
    <s v="California"/>
    <n v="92153"/>
    <s v="54424 Moulton Alley, San Diego, California 92153"/>
  </r>
  <r>
    <n v="3001"/>
    <x v="648"/>
    <n v="1568"/>
    <s v="TV802"/>
    <n v="4"/>
    <s v="TV"/>
    <s v="Training Videos"/>
    <s v="AI for Educators"/>
    <n v="49.95"/>
    <n v="199.8"/>
    <s v="Willard"/>
    <s v="Sayer"/>
    <s v="wsayergy@prnewswire.com"/>
    <s v="941-155-3684"/>
    <s v="91298 Schmedeman Pass"/>
    <s v="Bradenton"/>
    <s v="Florida"/>
    <n v="34205"/>
    <s v="91298 Schmedeman Pass, Bradenton, Florida 34205"/>
  </r>
  <r>
    <n v="3002"/>
    <x v="648"/>
    <n v="994"/>
    <s v="EB512"/>
    <n v="2"/>
    <s v="EB"/>
    <s v="eBooks"/>
    <s v="Multi Rotor Drones"/>
    <n v="24.95"/>
    <n v="49.9"/>
    <s v="Tallou"/>
    <s v="Mallya"/>
    <s v="tmallyael@php.net"/>
    <s v="682-440-8098"/>
    <s v="67 South Place"/>
    <s v="Arlington"/>
    <s v="Texas"/>
    <n v="76011"/>
    <s v="67 South Place, Arlington, Texas 76011"/>
  </r>
  <r>
    <n v="3003"/>
    <x v="648"/>
    <n v="1505"/>
    <s v="RK605"/>
    <n v="5"/>
    <s v="RK"/>
    <s v="Robot Kits"/>
    <s v="BYOR-3000"/>
    <n v="214"/>
    <n v="1070"/>
    <s v="Marlin"/>
    <s v="Haskins"/>
    <s v="mhaskins5@ibm.com"/>
    <s v="775-601-7252"/>
    <s v="92801 Oak Valley Plaza"/>
    <s v="Reno"/>
    <s v="Nevada"/>
    <n v="89550"/>
    <s v="92801 Oak Valley Plaza, Reno, Nevada 89550"/>
  </r>
  <r>
    <n v="3004"/>
    <x v="648"/>
    <n v="2105"/>
    <s v="DK201"/>
    <n v="3"/>
    <s v="DK"/>
    <s v="Drone Kits"/>
    <s v="BYOD-100"/>
    <n v="54"/>
    <n v="162"/>
    <s v="Larissa"/>
    <s v="Petrovic"/>
    <s v="lpetrovicr3@newyorker.com"/>
    <s v="540-939-8833"/>
    <s v="81898 Lillian Junction"/>
    <s v="Roanoke"/>
    <s v="Virginia"/>
    <n v="24024"/>
    <s v="81898 Lillian Junction, Roanoke, Virginia 24024"/>
  </r>
  <r>
    <n v="3005"/>
    <x v="649"/>
    <n v="1232"/>
    <s v="TV805"/>
    <n v="3"/>
    <s v="TV"/>
    <s v="Training Videos"/>
    <s v="Industrial 3D Printing"/>
    <n v="49"/>
    <n v="147"/>
    <s v="Susie"/>
    <s v="Raffels"/>
    <s v="sraffelsm2@time.com"/>
    <s v="971-527-8659"/>
    <s v="571 Cottonwood Hill"/>
    <s v="Portland"/>
    <s v="Oregon"/>
    <n v="97271"/>
    <s v="571 Cottonwood Hill, Portland, Oregon 97271"/>
  </r>
  <r>
    <n v="3006"/>
    <x v="649"/>
    <n v="1984"/>
    <s v="TV805"/>
    <n v="5"/>
    <s v="TV"/>
    <s v="Training Videos"/>
    <s v="Industrial 3D Printing"/>
    <n v="49"/>
    <n v="245"/>
    <s v="Romola"/>
    <s v="O'Shiel"/>
    <s v="roshieldi@tiny.cc"/>
    <s v="203-194-8057"/>
    <s v="6964 Lindbergh Street"/>
    <s v="Bridgeport"/>
    <s v="Connecticut"/>
    <n v="6606"/>
    <s v="6964 Lindbergh Street, Bridgeport, Connecticut 6606"/>
  </r>
  <r>
    <n v="3007"/>
    <x v="649"/>
    <n v="2062"/>
    <s v="EB513"/>
    <n v="1"/>
    <s v="EB"/>
    <s v="eBooks"/>
    <s v="Photograph Drones"/>
    <n v="14.99"/>
    <n v="14.99"/>
    <s v="Arlin"/>
    <s v="Relf"/>
    <s v="arelfro@dion.ne.jp"/>
    <s v="412-806-2344"/>
    <s v="94021 New Castle Circle"/>
    <s v="Pittsburgh"/>
    <s v="Pennsylvania"/>
    <n v="15255"/>
    <s v="94021 New Castle Circle, Pittsburgh, Pennsylvania 15255"/>
  </r>
  <r>
    <n v="3008"/>
    <x v="649"/>
    <n v="125"/>
    <s v="TV811"/>
    <n v="2"/>
    <s v="TV"/>
    <s v="Training Videos"/>
    <s v="Understanding Drone Regulations"/>
    <n v="27.5"/>
    <n v="55"/>
    <s v="Joey"/>
    <s v="Woodier"/>
    <s v="jwoodiercp@netlog.com"/>
    <s v="727-347-5473"/>
    <s v="5959 Rutledge Street"/>
    <s v="Saint Petersburg"/>
    <s v="Florida"/>
    <n v="33710"/>
    <s v="5959 Rutledge Street, Saint Petersburg, Florida 33710"/>
  </r>
  <r>
    <n v="3009"/>
    <x v="649"/>
    <n v="1474"/>
    <s v="EB521"/>
    <n v="2"/>
    <s v="EB"/>
    <s v="eBooks"/>
    <s v="Understanding Artificial Intelligence"/>
    <n v="19.5"/>
    <n v="39"/>
    <s v="Myrna"/>
    <s v="Bermingham"/>
    <s v="mbermingham2d@php.net"/>
    <s v="530-557-9326"/>
    <s v="89789 Eastwood Place"/>
    <s v="Chico"/>
    <s v="California"/>
    <n v="95973"/>
    <s v="89789 Eastwood Place, Chico, California 95973"/>
  </r>
  <r>
    <n v="3010"/>
    <x v="649"/>
    <n v="528"/>
    <s v="EB503"/>
    <n v="3"/>
    <s v="EB"/>
    <s v="eBooks"/>
    <s v="Building Your Own Drone"/>
    <n v="24.99"/>
    <n v="74.97"/>
    <s v="Darcy"/>
    <s v="Rosewell"/>
    <s v="drosewellmi@baidu.com"/>
    <s v="574-322-7778"/>
    <s v="7003 Longview Circle"/>
    <s v="South Bend"/>
    <s v="Indiana"/>
    <n v="46620"/>
    <s v="7003 Longview Circle, South Bend, Indiana 46620"/>
  </r>
  <r>
    <n v="3011"/>
    <x v="650"/>
    <n v="30"/>
    <s v="DS307"/>
    <n v="4"/>
    <s v="DS"/>
    <s v="Drones"/>
    <s v="MICR-564K Drone"/>
    <n v="499"/>
    <n v="1996"/>
    <s v="Emelina"/>
    <s v="Nestle"/>
    <s v="enestle3o@mac.com"/>
    <s v="212-140-2024"/>
    <s v="79830 Prairieview Terrace"/>
    <s v="Jamaica"/>
    <s v="New York"/>
    <n v="11431"/>
    <s v="79830 Prairieview Terrace, Jamaica, New York 11431"/>
  </r>
  <r>
    <n v="3012"/>
    <x v="650"/>
    <n v="653"/>
    <s v="TV805"/>
    <n v="4"/>
    <s v="TV"/>
    <s v="Training Videos"/>
    <s v="Industrial 3D Printing"/>
    <n v="49"/>
    <n v="196"/>
    <s v="Elianore"/>
    <s v="Petegree"/>
    <s v="epetegreem0@hhs.gov"/>
    <s v="509-711-6514"/>
    <s v="4783 Coleman Parkway"/>
    <s v="Spokane"/>
    <s v="Washington"/>
    <n v="99252"/>
    <s v="4783 Coleman Parkway, Spokane, Washington 99252"/>
  </r>
  <r>
    <n v="3013"/>
    <x v="650"/>
    <n v="1340"/>
    <s v="EB508"/>
    <n v="5"/>
    <s v="EB"/>
    <s v="eBooks"/>
    <s v="Fixed Wing Drones"/>
    <n v="15.5"/>
    <n v="77.5"/>
    <s v="Uriel"/>
    <s v="Castanho"/>
    <s v="ucastanhoq7@who.int"/>
    <s v="786-457-5685"/>
    <s v="45 Hollow Ridge Pass"/>
    <s v="Miami"/>
    <s v="Florida"/>
    <n v="33245"/>
    <s v="45 Hollow Ridge Pass, Miami, Florida 33245"/>
  </r>
  <r>
    <n v="3014"/>
    <x v="650"/>
    <n v="1243"/>
    <s v="TV810"/>
    <n v="4"/>
    <s v="TV"/>
    <s v="Training Videos"/>
    <s v="Understanding Automation"/>
    <n v="44.95"/>
    <n v="179.8"/>
    <s v="Marta"/>
    <s v="Diben"/>
    <s v="mdibenn6@blogger.com"/>
    <s v="941-434-3337"/>
    <s v="279 Orin Circle"/>
    <s v="Sarasota"/>
    <s v="Florida"/>
    <n v="34276"/>
    <s v="279 Orin Circle, Sarasota, Florida 34276"/>
  </r>
  <r>
    <n v="3015"/>
    <x v="650"/>
    <n v="1529"/>
    <s v="DK203"/>
    <n v="5"/>
    <s v="DK"/>
    <s v="Drone Kits"/>
    <s v="BYOD-220"/>
    <n v="69"/>
    <n v="345"/>
    <s v="Salomon"/>
    <s v="Griswood"/>
    <s v="sgriswood9u@forbes.com"/>
    <s v="858-128-0664"/>
    <s v="421 North Avenue"/>
    <s v="San Diego"/>
    <s v="California"/>
    <n v="92132"/>
    <s v="421 North Avenue, San Diego, California 92132"/>
  </r>
  <r>
    <n v="3016"/>
    <x v="650"/>
    <n v="104"/>
    <s v="EB512"/>
    <n v="2"/>
    <s v="EB"/>
    <s v="eBooks"/>
    <s v="Multi Rotor Drones"/>
    <n v="24.95"/>
    <n v="49.9"/>
    <s v="Binky"/>
    <s v="Escale"/>
    <s v="bescale84@ow.ly"/>
    <s v="310-350-1747"/>
    <s v="6507 Ridgeview Road"/>
    <s v="Los Angeles"/>
    <s v="California"/>
    <n v="90071"/>
    <s v="6507 Ridgeview Road, Los Angeles, California 90071"/>
  </r>
  <r>
    <n v="3017"/>
    <x v="651"/>
    <n v="1073"/>
    <s v="RS702"/>
    <n v="3"/>
    <s v="RS"/>
    <s v="Robots"/>
    <s v="MICR-23K Robot"/>
    <n v="899"/>
    <n v="2697"/>
    <s v="Jenilee"/>
    <s v="Deaconson"/>
    <s v="jdeaconsonqb@usgs.gov"/>
    <s v="336-210-9085"/>
    <s v="84170 Commercial Road"/>
    <s v="Winston Salem"/>
    <s v="North Carolina"/>
    <n v="27110"/>
    <s v="84170 Commercial Road, Winston Salem, North Carolina 27110"/>
  </r>
  <r>
    <n v="3018"/>
    <x v="651"/>
    <n v="834"/>
    <s v="BP106"/>
    <n v="2"/>
    <s v="BP"/>
    <s v="Blueprints"/>
    <s v="Hexacopter Drone Blueprint"/>
    <n v="8.99"/>
    <n v="17.98"/>
    <s v="Christoph"/>
    <s v="Elsdon"/>
    <s v="celsdonjw@flavors.me"/>
    <s v="504-947-5654"/>
    <s v="9992 Boyd Hill"/>
    <s v="New Orleans"/>
    <s v="Louisiana"/>
    <n v="70187"/>
    <s v="9992 Boyd Hill, New Orleans, Louisiana 70187"/>
  </r>
  <r>
    <n v="3019"/>
    <x v="652"/>
    <n v="1458"/>
    <s v="DK202"/>
    <n v="3"/>
    <s v="DK"/>
    <s v="Drone Kits"/>
    <s v="BYOD-200"/>
    <n v="58.95"/>
    <n v="176.85000000000002"/>
    <s v="Hobie"/>
    <s v="Grigs"/>
    <s v="hgrigs3y@microsoft.com"/>
    <s v="617-403-9249"/>
    <s v="40 Hazelcrest Road"/>
    <s v="Boston"/>
    <s v="Massachusetts"/>
    <n v="2203"/>
    <s v="40 Hazelcrest Road, Boston, Massachusetts 2203"/>
  </r>
  <r>
    <n v="3020"/>
    <x v="652"/>
    <n v="1035"/>
    <s v="EB509"/>
    <n v="2"/>
    <s v="EB"/>
    <s v="eBooks"/>
    <s v="GPS Drones"/>
    <n v="19.989999999999998"/>
    <n v="39.979999999999997"/>
    <s v="Tabbatha"/>
    <s v="Little"/>
    <s v="tlittlejd@liveinternet.ru"/>
    <s v="202-497-2434"/>
    <s v="38 Carpenter Lane"/>
    <s v="Washington"/>
    <s v="District of Columbia"/>
    <n v="20425"/>
    <s v="38 Carpenter Lane, Washington, District of Columbia 20425"/>
  </r>
  <r>
    <n v="3021"/>
    <x v="653"/>
    <n v="408"/>
    <s v="BP101"/>
    <n v="4"/>
    <s v="BP"/>
    <s v="Blueprints"/>
    <s v="All Eyes Drone Blueprint"/>
    <n v="9.99"/>
    <n v="39.96"/>
    <s v="Elsinore"/>
    <s v="Scougal"/>
    <s v="escougalda@desdev.cn"/>
    <s v="559-722-2479"/>
    <s v="2216 Green Ridge Court"/>
    <s v="Fresno"/>
    <s v="California"/>
    <n v="93773"/>
    <s v="2216 Green Ridge Court, Fresno, California 93773"/>
  </r>
  <r>
    <n v="3022"/>
    <x v="653"/>
    <n v="290"/>
    <s v="TV803"/>
    <n v="3"/>
    <s v="TV"/>
    <s v="Training Videos"/>
    <s v="Cloud Computing"/>
    <n v="29.99"/>
    <n v="89.97"/>
    <s v="Marcile"/>
    <s v="Kuhnel"/>
    <s v="mkuhnelbm@slate.com"/>
    <s v="202-624-7800"/>
    <s v="62 Carioca Terrace"/>
    <s v="Washington"/>
    <s v="District of Columbia"/>
    <n v="20310"/>
    <s v="62 Carioca Terrace, Washington, District of Columbia 20310"/>
  </r>
  <r>
    <n v="3023"/>
    <x v="654"/>
    <n v="2099"/>
    <s v="DK204"/>
    <n v="3"/>
    <s v="DK"/>
    <s v="Drone Kits"/>
    <s v="BYOD-300"/>
    <n v="89"/>
    <n v="267"/>
    <s v="Aldin"/>
    <s v="Walsh"/>
    <s v="awalshj1@dell.com"/>
    <s v="928-506-9720"/>
    <s v="7459 Messerschmidt Park"/>
    <s v="Mesa"/>
    <s v="Arizona"/>
    <n v="85210"/>
    <s v="7459 Messerschmidt Park, Mesa, Arizona 85210"/>
  </r>
  <r>
    <n v="3024"/>
    <x v="654"/>
    <n v="686"/>
    <s v="DK209"/>
    <n v="5"/>
    <s v="DK"/>
    <s v="Drone Kits"/>
    <s v="BYOD-550"/>
    <n v="179"/>
    <n v="895"/>
    <s v="Andee"/>
    <s v="Ambrosi"/>
    <s v="aambrosi3s@sogou.com"/>
    <s v="518-501-1605"/>
    <s v="54183 Monument Lane"/>
    <s v="Albany"/>
    <s v="New York"/>
    <n v="12247"/>
    <s v="54183 Monument Lane, Albany, New York 12247"/>
  </r>
  <r>
    <n v="3025"/>
    <x v="654"/>
    <n v="994"/>
    <s v="EB516"/>
    <n v="4"/>
    <s v="EB"/>
    <s v="eBooks"/>
    <s v="RTF Drones"/>
    <n v="16.989999999999998"/>
    <n v="67.959999999999994"/>
    <s v="Tallou"/>
    <s v="Mallya"/>
    <s v="tmallyael@php.net"/>
    <s v="682-440-8098"/>
    <s v="67 South Place"/>
    <s v="Arlington"/>
    <s v="Texas"/>
    <n v="76011"/>
    <s v="67 South Place, Arlington, Texas 76011"/>
  </r>
  <r>
    <n v="3026"/>
    <x v="654"/>
    <n v="1878"/>
    <s v="RS704"/>
    <n v="5"/>
    <s v="RS"/>
    <s v="Robots"/>
    <s v="RLK-9920 Robot"/>
    <n v="699"/>
    <n v="3495"/>
    <s v="Blake"/>
    <s v="Heditch"/>
    <s v="bheditchad@icq.com"/>
    <s v="305-763-2489"/>
    <s v="40588 Hoffman Trail"/>
    <s v="Miami"/>
    <s v="Florida"/>
    <n v="33129"/>
    <s v="40588 Hoffman Trail, Miami, Florida 33129"/>
  </r>
  <r>
    <n v="3027"/>
    <x v="654"/>
    <n v="1705"/>
    <s v="DK202"/>
    <n v="3"/>
    <s v="DK"/>
    <s v="Drone Kits"/>
    <s v="BYOD-200"/>
    <n v="58.95"/>
    <n v="176.85000000000002"/>
    <s v="Velma"/>
    <s v="Beals"/>
    <s v="vbeals8s@t.co"/>
    <s v="785-451-5857"/>
    <s v="2811 Bluestem Alley"/>
    <s v="Topeka"/>
    <s v="Kansas"/>
    <n v="66617"/>
    <s v="2811 Bluestem Alley, Topeka, Kansas 66617"/>
  </r>
  <r>
    <n v="3028"/>
    <x v="654"/>
    <n v="1819"/>
    <s v="TV801"/>
    <n v="4"/>
    <s v="TV"/>
    <s v="Training Videos"/>
    <s v="Aerial Security"/>
    <n v="36.99"/>
    <n v="147.96"/>
    <s v="Dehlia"/>
    <s v="Gaiter"/>
    <s v="dgaiter2k@va.gov"/>
    <s v="229-359-6826"/>
    <s v="5945 Shopko Point"/>
    <s v="Albany"/>
    <s v="Georgia"/>
    <n v="31704"/>
    <s v="5945 Shopko Point, Albany, Georgia 31704"/>
  </r>
  <r>
    <n v="3029"/>
    <x v="655"/>
    <n v="907"/>
    <s v="TV811"/>
    <n v="2"/>
    <s v="TV"/>
    <s v="Training Videos"/>
    <s v="Understanding Drone Regulations"/>
    <n v="27.5"/>
    <n v="55"/>
    <s v="Myrtia"/>
    <s v="Scupham"/>
    <s v="mscuphamj1@oaic.gov.au"/>
    <s v="915-419-1740"/>
    <s v="23783 New Castle Park"/>
    <s v="El Paso"/>
    <s v="Texas"/>
    <n v="79994"/>
    <s v="23783 New Castle Park, El Paso, Texas 79994"/>
  </r>
  <r>
    <n v="3030"/>
    <x v="655"/>
    <n v="872"/>
    <s v="BP106"/>
    <n v="5"/>
    <s v="BP"/>
    <s v="Blueprints"/>
    <s v="Hexacopter Drone Blueprint"/>
    <n v="8.99"/>
    <n v="44.95"/>
    <s v="Montague"/>
    <s v="Wherry"/>
    <s v="mwherry9r@csmonitor.com"/>
    <s v="813-854-6502"/>
    <s v="295 Sullivan Place"/>
    <s v="Tampa"/>
    <s v="Florida"/>
    <n v="33661"/>
    <s v="295 Sullivan Place, Tampa, Florida 33661"/>
  </r>
  <r>
    <n v="3031"/>
    <x v="655"/>
    <n v="1394"/>
    <s v="DK207"/>
    <n v="1"/>
    <s v="DK"/>
    <s v="Drone Kits"/>
    <s v="BYOD-400S"/>
    <n v="129.94999999999999"/>
    <n v="129.94999999999999"/>
    <s v="Daisi"/>
    <s v="Hothersall"/>
    <s v="dhothersall9z@printfriendly.com"/>
    <s v="318-393-5645"/>
    <s v="8378 Valley Edge Circle"/>
    <s v="Monroe"/>
    <s v="Louisiana"/>
    <n v="71208"/>
    <s v="8378 Valley Edge Circle, Monroe, Louisiana 71208"/>
  </r>
  <r>
    <n v="3032"/>
    <x v="656"/>
    <n v="1079"/>
    <s v="RK606"/>
    <n v="4"/>
    <s v="RK"/>
    <s v="Robot Kits"/>
    <s v="BYOR-3535"/>
    <n v="225"/>
    <n v="900"/>
    <s v="Marie-jeanne"/>
    <s v="Fryett"/>
    <s v="mfryettav@liveinternet.ru"/>
    <s v="305-339-8624"/>
    <s v="83 Stone Corner Junction"/>
    <s v="Miami"/>
    <s v="Florida"/>
    <n v="33283"/>
    <s v="83 Stone Corner Junction, Miami, Florida 33283"/>
  </r>
  <r>
    <n v="3033"/>
    <x v="656"/>
    <n v="331"/>
    <s v="EB514"/>
    <n v="5"/>
    <s v="EB"/>
    <s v="eBooks"/>
    <s v="Polar Robots"/>
    <n v="23.99"/>
    <n v="119.94999999999999"/>
    <s v="Tiena"/>
    <s v="McGarry"/>
    <s v="tmcgarry75@narod.ru"/>
    <s v="202-356-4219"/>
    <s v="168 Nobel Crossing"/>
    <s v="Washington"/>
    <s v="District of Columbia"/>
    <n v="20220"/>
    <s v="168 Nobel Crossing, Washington, District of Columbia 20220"/>
  </r>
  <r>
    <n v="3034"/>
    <x v="656"/>
    <n v="1325"/>
    <s v="RS705"/>
    <n v="3"/>
    <s v="RS"/>
    <s v="Robots"/>
    <s v="RQTE-554 Robot"/>
    <n v="684"/>
    <n v="2052"/>
    <s v="Gennifer"/>
    <s v="De Souza"/>
    <s v="gde6n@dmoz.org"/>
    <s v="512-309-1608"/>
    <s v="822 Dennis Park"/>
    <s v="Austin"/>
    <s v="Texas"/>
    <n v="78759"/>
    <s v="822 Dennis Park, Austin, Texas 78759"/>
  </r>
  <r>
    <n v="3035"/>
    <x v="656"/>
    <n v="1351"/>
    <s v="TV805"/>
    <n v="4"/>
    <s v="TV"/>
    <s v="Training Videos"/>
    <s v="Industrial 3D Printing"/>
    <n v="49"/>
    <n v="196"/>
    <s v="Cherey"/>
    <s v="Caitlin"/>
    <s v="ccaitlinlc@shutterfly.com"/>
    <s v="512-697-4624"/>
    <s v="89948 Ohio Crossing"/>
    <s v="Round Rock"/>
    <s v="Texas"/>
    <n v="78682"/>
    <s v="89948 Ohio Crossing, Round Rock, Texas 78682"/>
  </r>
  <r>
    <n v="3036"/>
    <x v="656"/>
    <n v="269"/>
    <s v="DK205"/>
    <n v="1"/>
    <s v="DK"/>
    <s v="Drone Kits"/>
    <s v="BYOD-350"/>
    <n v="89.95"/>
    <n v="89.95"/>
    <s v="Willi"/>
    <s v="Ortiger"/>
    <s v="wortigerp5@noaa.gov"/>
    <s v="860-411-5922"/>
    <s v="80 Bartillon Place"/>
    <s v="Hartford"/>
    <s v="Connecticut"/>
    <n v="6145"/>
    <s v="80 Bartillon Place, Hartford, Connecticut 6145"/>
  </r>
  <r>
    <n v="3037"/>
    <x v="657"/>
    <n v="475"/>
    <s v="RK606"/>
    <n v="4"/>
    <s v="RK"/>
    <s v="Robot Kits"/>
    <s v="BYOR-3535"/>
    <n v="225"/>
    <n v="900"/>
    <s v="Gabriel"/>
    <s v="Gallaher"/>
    <s v="ggallaherhm@newsvine.com"/>
    <s v="602-754-4213"/>
    <s v="22 Karstens Terrace"/>
    <s v="Phoenix"/>
    <s v="Arizona"/>
    <n v="85053"/>
    <s v="22 Karstens Terrace, Phoenix, Arizona 85053"/>
  </r>
  <r>
    <n v="3038"/>
    <x v="657"/>
    <n v="1957"/>
    <s v="EB514"/>
    <n v="3"/>
    <s v="EB"/>
    <s v="eBooks"/>
    <s v="Polar Robots"/>
    <n v="23.99"/>
    <n v="71.97"/>
    <s v="Vito"/>
    <s v="Canwell"/>
    <s v="vcanwell9n@buzzfeed.com"/>
    <s v="281-979-1172"/>
    <s v="5176 Burrows Street"/>
    <s v="Houston"/>
    <s v="Texas"/>
    <n v="77085"/>
    <s v="5176 Burrows Street, Houston, Texas 77085"/>
  </r>
  <r>
    <n v="3039"/>
    <x v="657"/>
    <n v="1051"/>
    <s v="DK208"/>
    <n v="5"/>
    <s v="DK"/>
    <s v="Drone Kits"/>
    <s v="BYOD-500"/>
    <n v="167"/>
    <n v="835"/>
    <s v="Gabe"/>
    <s v="Craise"/>
    <s v="gcraiseo1@weibo.com"/>
    <s v="507-762-9532"/>
    <s v="47 Brickson Park Court"/>
    <s v="Rochester"/>
    <s v="Minnesota"/>
    <n v="55905"/>
    <s v="47 Brickson Park Court, Rochester, Minnesota 55905"/>
  </r>
  <r>
    <n v="3040"/>
    <x v="658"/>
    <n v="470"/>
    <s v="BP109"/>
    <n v="2"/>
    <s v="BP"/>
    <s v="Blueprints"/>
    <s v="QuadroCopter Blueprint"/>
    <n v="10.99"/>
    <n v="21.98"/>
    <s v="Angele"/>
    <s v="Heeley"/>
    <s v="aheeleyna@amazon.co.jp"/>
    <s v="217-847-7793"/>
    <s v="38096 Chinook Crossing"/>
    <s v="Springfield"/>
    <s v="Illinois"/>
    <n v="62756"/>
    <s v="38096 Chinook Crossing, Springfield, Illinois 62756"/>
  </r>
  <r>
    <n v="3041"/>
    <x v="658"/>
    <n v="2120"/>
    <s v="DK203"/>
    <n v="3"/>
    <s v="DK"/>
    <s v="Drone Kits"/>
    <s v="BYOD-220"/>
    <n v="69"/>
    <n v="207"/>
    <s v="Jackie"/>
    <s v="Johnes"/>
    <s v="jjohnesgq@ca.gov"/>
    <s v="941-491-1065"/>
    <s v="19 Sunnyside Trail"/>
    <s v="North Port"/>
    <s v="Florida"/>
    <n v="34290"/>
    <s v="19 Sunnyside Trail, North Port, Florida 34290"/>
  </r>
  <r>
    <n v="3042"/>
    <x v="658"/>
    <n v="1289"/>
    <s v="RK606"/>
    <n v="3"/>
    <s v="RK"/>
    <s v="Robot Kits"/>
    <s v="BYOR-3535"/>
    <n v="225"/>
    <n v="675"/>
    <s v="Jany"/>
    <s v="Halliday"/>
    <s v="jhallidayrl@dell.com"/>
    <s v="503-659-9951"/>
    <s v="87 Village Center"/>
    <s v="Portland"/>
    <s v="Oregon"/>
    <n v="97206"/>
    <s v="87 Village Center, Portland, Oregon 97206"/>
  </r>
  <r>
    <n v="3043"/>
    <x v="658"/>
    <n v="929"/>
    <s v="EB514"/>
    <n v="5"/>
    <s v="EB"/>
    <s v="eBooks"/>
    <s v="Polar Robots"/>
    <n v="23.99"/>
    <n v="119.94999999999999"/>
    <s v="Laney"/>
    <s v="Olford"/>
    <s v="lolfordpj@marriott.com"/>
    <s v="702-748-8009"/>
    <s v="20 Mayfield Terrace"/>
    <s v="North Las Vegas"/>
    <s v="Nevada"/>
    <n v="89036"/>
    <s v="20 Mayfield Terrace, North Las Vegas, Nevada 89036"/>
  </r>
  <r>
    <n v="3044"/>
    <x v="659"/>
    <n v="1281"/>
    <s v="BP109"/>
    <n v="5"/>
    <s v="BP"/>
    <s v="Blueprints"/>
    <s v="QuadroCopter Blueprint"/>
    <n v="10.99"/>
    <n v="54.95"/>
    <s v="Yuri"/>
    <s v="Edison"/>
    <s v="yedisongm@comcast.net"/>
    <s v="404-534-4007"/>
    <s v="751 Calypso Point"/>
    <s v="Atlanta"/>
    <s v="Georgia"/>
    <n v="31106"/>
    <s v="751 Calypso Point, Atlanta, Georgia 31106"/>
  </r>
  <r>
    <n v="3045"/>
    <x v="659"/>
    <n v="305"/>
    <s v="TV806"/>
    <n v="2"/>
    <s v="TV"/>
    <s v="Training Videos"/>
    <s v="Mapping with Drones"/>
    <n v="49"/>
    <n v="98"/>
    <s v="Corny"/>
    <s v="Sowrah"/>
    <s v="csowrahah@opera.com"/>
    <s v="718-471-4276"/>
    <s v="92 Sunfield Park"/>
    <s v="Bronx"/>
    <s v="New York"/>
    <n v="10454"/>
    <s v="92 Sunfield Park, Bronx, New York 10454"/>
  </r>
  <r>
    <n v="3046"/>
    <x v="659"/>
    <n v="1354"/>
    <s v="DK205"/>
    <n v="2"/>
    <s v="DK"/>
    <s v="Drone Kits"/>
    <s v="BYOD-350"/>
    <n v="89.95"/>
    <n v="179.9"/>
    <s v="Tailor"/>
    <s v="Pride"/>
    <s v="tprideku@1688.com"/>
    <s v="716-750-5439"/>
    <s v="39969 Raven Terrace"/>
    <s v="Buffalo"/>
    <s v="New York"/>
    <n v="14205"/>
    <s v="39969 Raven Terrace, Buffalo, New York 14205"/>
  </r>
  <r>
    <n v="3047"/>
    <x v="660"/>
    <n v="950"/>
    <s v="EB514"/>
    <n v="3"/>
    <s v="EB"/>
    <s v="eBooks"/>
    <s v="Polar Robots"/>
    <n v="23.99"/>
    <n v="71.97"/>
    <s v="Winfield"/>
    <s v="Uren"/>
    <s v="wurenec@uiuc.edu"/>
    <s v="937-746-9437"/>
    <s v="33517 Mockingbird Alley"/>
    <s v="Dayton"/>
    <s v="Ohio"/>
    <n v="45490"/>
    <s v="33517 Mockingbird Alley, Dayton, Ohio 45490"/>
  </r>
  <r>
    <n v="3048"/>
    <x v="660"/>
    <n v="496"/>
    <s v="RS703"/>
    <n v="1"/>
    <s v="RS"/>
    <s v="Robots"/>
    <s v="RCB-889 Robot"/>
    <n v="549"/>
    <n v="549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3049"/>
    <x v="661"/>
    <n v="1804"/>
    <s v="EB519"/>
    <n v="3"/>
    <s v="EB"/>
    <s v="eBooks"/>
    <s v="Spherical Robots"/>
    <n v="16.75"/>
    <n v="50.25"/>
    <s v="Deonne"/>
    <s v="Di Batista"/>
    <s v="ddik8@sphinn.com"/>
    <s v="206-561-9336"/>
    <s v="64462 Annamark Drive"/>
    <s v="Seattle"/>
    <s v="Washington"/>
    <n v="98115"/>
    <s v="64462 Annamark Drive, Seattle, Washington 98115"/>
  </r>
  <r>
    <n v="3050"/>
    <x v="661"/>
    <n v="61"/>
    <s v="DS307"/>
    <n v="3"/>
    <s v="DS"/>
    <s v="Drones"/>
    <s v="MICR-564K Drone"/>
    <n v="499"/>
    <n v="1497"/>
    <s v="Rickie"/>
    <s v="Brumby"/>
    <s v="rbrumby9z@abc.net.au"/>
    <s v="804-941-6408"/>
    <s v="457 Golf Junction"/>
    <s v="Richmond"/>
    <s v="Virginia"/>
    <n v="23208"/>
    <s v="457 Golf Junction, Richmond, Virginia 23208"/>
  </r>
  <r>
    <n v="3051"/>
    <x v="661"/>
    <n v="583"/>
    <s v="RK605"/>
    <n v="1"/>
    <s v="RK"/>
    <s v="Robot Kits"/>
    <s v="BYOR-3000"/>
    <n v="214"/>
    <n v="214"/>
    <s v="Arlena"/>
    <s v="Hollyland"/>
    <s v="ahollyland65@marketwatch.com"/>
    <s v="910-567-2640"/>
    <s v="3260 Quincy Crossing"/>
    <s v="Wilmington"/>
    <s v="North Carolina"/>
    <n v="28410"/>
    <s v="3260 Quincy Crossing, Wilmington, North Carolina 28410"/>
  </r>
  <r>
    <n v="3052"/>
    <x v="661"/>
    <n v="1607"/>
    <s v="RK604"/>
    <n v="3"/>
    <s v="RK"/>
    <s v="Robot Kits"/>
    <s v="BYOR-2640S"/>
    <n v="189"/>
    <n v="567"/>
    <s v="Junie"/>
    <s v="Linnard"/>
    <s v="jlinnard3f@plala.or.jp"/>
    <s v="615-376-5871"/>
    <s v="3312 Lakewood Terrace"/>
    <s v="Nashville"/>
    <s v="Tennessee"/>
    <n v="37228"/>
    <s v="3312 Lakewood Terrace, Nashville, Tennessee 37228"/>
  </r>
  <r>
    <n v="3053"/>
    <x v="662"/>
    <n v="1966"/>
    <s v="DK209"/>
    <n v="4"/>
    <s v="DK"/>
    <s v="Drone Kits"/>
    <s v="BYOD-550"/>
    <n v="179"/>
    <n v="716"/>
    <s v="Shelby"/>
    <s v="O' Concannon"/>
    <s v="sojf@businessinsider.com"/>
    <s v="402-506-9276"/>
    <s v="2405 Crowley Crossing"/>
    <s v="Omaha"/>
    <s v="Nebraska"/>
    <n v="68179"/>
    <s v="2405 Crowley Crossing, Omaha, Nebraska 68179"/>
  </r>
  <r>
    <n v="3054"/>
    <x v="662"/>
    <n v="9"/>
    <s v="DS305"/>
    <n v="5"/>
    <s v="DS"/>
    <s v="Drones"/>
    <s v="DTI-84 Drone"/>
    <n v="455"/>
    <n v="2275"/>
    <s v="Curran"/>
    <s v="MacMichael"/>
    <s v="cmacmichael5y@businesswire.com"/>
    <s v="520-968-8763"/>
    <s v="4949 Hauk Road"/>
    <s v="Tucson"/>
    <s v="Arizona"/>
    <n v="85705"/>
    <s v="4949 Hauk Road, Tucson, Arizona 85705"/>
  </r>
  <r>
    <n v="3055"/>
    <x v="662"/>
    <n v="9"/>
    <s v="DS305"/>
    <n v="3"/>
    <s v="DS"/>
    <s v="Drones"/>
    <s v="DTI-84 Drone"/>
    <n v="455"/>
    <n v="1365"/>
    <s v="Curran"/>
    <s v="MacMichael"/>
    <s v="cmacmichael5y@businesswire.com"/>
    <s v="520-968-8763"/>
    <s v="4949 Hauk Road"/>
    <s v="Tucson"/>
    <s v="Arizona"/>
    <n v="85705"/>
    <s v="4949 Hauk Road, Tucson, Arizona 85705"/>
  </r>
  <r>
    <n v="3056"/>
    <x v="662"/>
    <n v="1151"/>
    <s v="DS305"/>
    <n v="4"/>
    <s v="DS"/>
    <s v="Drones"/>
    <s v="DTI-84 Drone"/>
    <n v="455"/>
    <n v="1820"/>
    <s v="Garland"/>
    <s v="Agius"/>
    <s v="gagius9a@about.me"/>
    <s v="713-113-7793"/>
    <s v="8326 Sloan Drive"/>
    <s v="Houston"/>
    <s v="Texas"/>
    <n v="77055"/>
    <s v="8326 Sloan Drive, Houston, Texas 77055"/>
  </r>
  <r>
    <n v="3057"/>
    <x v="663"/>
    <n v="2090"/>
    <s v="TV813"/>
    <n v="2"/>
    <s v="TV"/>
    <s v="Training Videos"/>
    <s v="Virtual Reality Basics"/>
    <n v="29.99"/>
    <n v="59.98"/>
    <s v="Farrel"/>
    <s v="Raylton"/>
    <s v="fraylton54@fema.gov"/>
    <s v="303-494-2733"/>
    <s v="977 Schurz Hill"/>
    <s v="Englewood"/>
    <s v="Colorado"/>
    <n v="80150"/>
    <s v="977 Schurz Hill, Englewood, Colorado 80150"/>
  </r>
  <r>
    <n v="3058"/>
    <x v="663"/>
    <n v="1014"/>
    <s v="TV802"/>
    <n v="4"/>
    <s v="TV"/>
    <s v="Training Videos"/>
    <s v="AI for Educators"/>
    <n v="49.95"/>
    <n v="199.8"/>
    <s v="Saundra"/>
    <s v="Mixture"/>
    <s v="smixturere@businesswire.com"/>
    <s v="516-490-7024"/>
    <s v="9422 Crowley Crossing"/>
    <s v="New Hyde Park"/>
    <s v="New York"/>
    <n v="11044"/>
    <s v="9422 Crowley Crossing, New Hyde Park, New York 11044"/>
  </r>
  <r>
    <n v="3059"/>
    <x v="663"/>
    <n v="673"/>
    <s v="TV811"/>
    <n v="3"/>
    <s v="TV"/>
    <s v="Training Videos"/>
    <s v="Understanding Drone Regulations"/>
    <n v="27.5"/>
    <n v="82.5"/>
    <s v="Duky"/>
    <s v="Theodoris"/>
    <s v="dtheodoris2s@drupal.org"/>
    <s v="518-417-5694"/>
    <s v="746 Kings Trail"/>
    <s v="Albany"/>
    <s v="New York"/>
    <n v="12232"/>
    <s v="746 Kings Trail, Albany, New York 12232"/>
  </r>
  <r>
    <n v="3060"/>
    <x v="663"/>
    <n v="35"/>
    <s v="DS304"/>
    <n v="2"/>
    <s v="DS"/>
    <s v="Drones"/>
    <s v="DTE-QFN20 Drone"/>
    <n v="250"/>
    <n v="500"/>
    <s v="Izaak"/>
    <s v="Belfelt"/>
    <s v="ibelfelteo@dedecms.com"/>
    <s v="773-972-6546"/>
    <s v="2232 Banding Terrace"/>
    <s v="Chicago"/>
    <s v="Illinois"/>
    <n v="60630"/>
    <s v="2232 Banding Terrace, Chicago, Illinois 60630"/>
  </r>
  <r>
    <n v="3061"/>
    <x v="664"/>
    <n v="136"/>
    <s v="TV802"/>
    <n v="3"/>
    <s v="TV"/>
    <s v="Training Videos"/>
    <s v="AI for Educators"/>
    <n v="49.95"/>
    <n v="149.85000000000002"/>
    <s v="Jessalin"/>
    <s v="Bestwerthick"/>
    <s v="jbestwerthick7n@sciencedaily.com"/>
    <s v="251-917-5882"/>
    <s v="771 Carpenter Pass"/>
    <s v="Mobile"/>
    <s v="Alabama"/>
    <n v="36616"/>
    <s v="771 Carpenter Pass, Mobile, Alabama 36616"/>
  </r>
  <r>
    <n v="3062"/>
    <x v="664"/>
    <n v="347"/>
    <s v="TV806"/>
    <n v="1"/>
    <s v="TV"/>
    <s v="Training Videos"/>
    <s v="Mapping with Drones"/>
    <n v="49"/>
    <n v="49"/>
    <s v="Brady"/>
    <s v="Medeway"/>
    <s v="bmedewaylp@dailymotion.com"/>
    <s v="415-848-8824"/>
    <s v="90986 Trailsway Crossing"/>
    <s v="San Francisco"/>
    <s v="California"/>
    <n v="94116"/>
    <s v="90986 Trailsway Crossing, San Francisco, California 94116"/>
  </r>
  <r>
    <n v="3063"/>
    <x v="664"/>
    <n v="1740"/>
    <s v="BP107"/>
    <n v="5"/>
    <s v="BP"/>
    <s v="Blueprints"/>
    <s v="Ladybug Robot Blueprint"/>
    <n v="12"/>
    <n v="60"/>
    <s v="Kalinda"/>
    <s v="Steers"/>
    <s v="ksteershp@ameblo.jp"/>
    <s v="619-322-8326"/>
    <s v="13871 Summit Place"/>
    <s v="San Diego"/>
    <s v="California"/>
    <n v="92137"/>
    <s v="13871 Summit Place, San Diego, California 92137"/>
  </r>
  <r>
    <n v="3064"/>
    <x v="664"/>
    <n v="1714"/>
    <s v="DS304"/>
    <n v="2"/>
    <s v="DS"/>
    <s v="Drones"/>
    <s v="DTE-QFN20 Drone"/>
    <n v="250"/>
    <n v="500"/>
    <s v="Everett"/>
    <s v="Bartels-Ellis"/>
    <s v="ebartelsellisll@va.gov"/>
    <s v="815-527-6380"/>
    <s v="63426 Bellgrove Avenue"/>
    <s v="Rockford"/>
    <s v="Illinois"/>
    <n v="61105"/>
    <s v="63426 Bellgrove Avenue, Rockford, Illinois 61105"/>
  </r>
  <r>
    <n v="3065"/>
    <x v="664"/>
    <n v="1926"/>
    <s v="DS303"/>
    <n v="3"/>
    <s v="DS"/>
    <s v="Drones"/>
    <s v="DTD-7000 Drone"/>
    <n v="450"/>
    <n v="1350"/>
    <s v="Lauren"/>
    <s v="Le Pine"/>
    <s v="llee6@reddit.com"/>
    <s v="609-309-1551"/>
    <s v="85 Bowman Junction"/>
    <s v="Trenton"/>
    <s v="New Jersey"/>
    <n v="8650"/>
    <s v="85 Bowman Junction, Trenton, New Jersey 8650"/>
  </r>
  <r>
    <n v="3066"/>
    <x v="665"/>
    <n v="504"/>
    <s v="RK604"/>
    <n v="3"/>
    <s v="RK"/>
    <s v="Robot Kits"/>
    <s v="BYOR-2640S"/>
    <n v="189"/>
    <n v="567"/>
    <s v="Derrek"/>
    <s v="Shalloo"/>
    <s v="dshalloo5i@redcross.org"/>
    <s v="509-980-7050"/>
    <s v="98412 Stang Circle"/>
    <s v="Yakima"/>
    <s v="Washington"/>
    <n v="98907"/>
    <s v="98412 Stang Circle, Yakima, Washington 98907"/>
  </r>
  <r>
    <n v="3067"/>
    <x v="665"/>
    <n v="63"/>
    <s v="DS306"/>
    <n v="2"/>
    <s v="DS"/>
    <s v="Drones"/>
    <s v="DX-145 Drone"/>
    <n v="250"/>
    <n v="500"/>
    <s v="Perri"/>
    <s v="Gard"/>
    <s v="pgardjv@smugmug.com"/>
    <s v="917-282-5843"/>
    <s v="70 Mallard Junction"/>
    <s v="New York City"/>
    <s v="New York"/>
    <n v="10034"/>
    <s v="70 Mallard Junction, New York City, New York 10034"/>
  </r>
  <r>
    <n v="3068"/>
    <x v="665"/>
    <n v="1956"/>
    <s v="BP110"/>
    <n v="3"/>
    <s v="BP"/>
    <s v="Blueprints"/>
    <s v="Sleepy Eye Blueprint"/>
    <n v="11.99"/>
    <n v="35.97"/>
    <s v="Elsie"/>
    <s v="Grigore"/>
    <s v="egrigoree2@51.la"/>
    <s v="407-193-0931"/>
    <s v="15 Schiller Way"/>
    <s v="Orlando"/>
    <s v="Florida"/>
    <n v="32835"/>
    <s v="15 Schiller Way, Orlando, Florida 32835"/>
  </r>
  <r>
    <n v="3069"/>
    <x v="665"/>
    <n v="1448"/>
    <s v="DS303"/>
    <n v="2"/>
    <s v="DS"/>
    <s v="Drones"/>
    <s v="DTD-7000 Drone"/>
    <n v="450"/>
    <n v="900"/>
    <s v="Elston"/>
    <s v="Littleproud"/>
    <s v="elittleproudqf@bigcartel.com"/>
    <s v="864-634-8430"/>
    <s v="22452 5th Point"/>
    <s v="Greenville"/>
    <s v="South Carolina"/>
    <n v="29605"/>
    <s v="22452 5th Point, Greenville, South Carolina 29605"/>
  </r>
  <r>
    <n v="3070"/>
    <x v="665"/>
    <n v="1028"/>
    <s v="EB504"/>
    <n v="4"/>
    <s v="EB"/>
    <s v="eBooks"/>
    <s v="Cartesian Robots"/>
    <n v="12.99"/>
    <n v="51.96"/>
    <s v="Eb"/>
    <s v="Jurczik"/>
    <s v="ejurczik1j@booking.com"/>
    <s v="571-790-1482"/>
    <s v="58320 Browning Lane"/>
    <s v="Fairfax"/>
    <s v="Virginia"/>
    <n v="22036"/>
    <s v="58320 Browning Lane, Fairfax, Virginia 22036"/>
  </r>
  <r>
    <n v="3071"/>
    <x v="666"/>
    <n v="1018"/>
    <s v="DK208"/>
    <n v="2"/>
    <s v="DK"/>
    <s v="Drone Kits"/>
    <s v="BYOD-500"/>
    <n v="167"/>
    <n v="334"/>
    <s v="Dalenna"/>
    <s v="Oliver-Paull"/>
    <s v="doliverpaullmb@vinaora.com"/>
    <s v="260-830-9859"/>
    <s v="78 Park Meadow Avenue"/>
    <s v="Fort Wayne"/>
    <s v="Indiana"/>
    <n v="46896"/>
    <s v="78 Park Meadow Avenue, Fort Wayne, Indiana 46896"/>
  </r>
  <r>
    <n v="3072"/>
    <x v="666"/>
    <n v="711"/>
    <s v="EB504"/>
    <n v="1"/>
    <s v="EB"/>
    <s v="eBooks"/>
    <s v="Cartesian Robots"/>
    <n v="12.99"/>
    <n v="12.99"/>
    <s v="Brittney"/>
    <s v="Whiteman"/>
    <s v="bwhitemanpf@dailymail.co.uk"/>
    <s v="509-388-3211"/>
    <s v="64 Iowa Pass"/>
    <s v="Spokane"/>
    <s v="Washington"/>
    <n v="99205"/>
    <s v="64 Iowa Pass, Spokane, Washington 99205"/>
  </r>
  <r>
    <n v="3073"/>
    <x v="666"/>
    <n v="514"/>
    <s v="DS303"/>
    <n v="4"/>
    <s v="DS"/>
    <s v="Drones"/>
    <s v="DTD-7000 Drone"/>
    <n v="450"/>
    <n v="1800"/>
    <s v="Hoyt"/>
    <s v="Stainfield"/>
    <s v="hstainfieldqj@163.com"/>
    <s v="901-183-3299"/>
    <s v="32 Mcbride Trail"/>
    <s v="Memphis"/>
    <s v="Tennessee"/>
    <n v="38136"/>
    <s v="32 Mcbride Trail, Memphis, Tennessee 38136"/>
  </r>
  <r>
    <n v="3074"/>
    <x v="666"/>
    <n v="1198"/>
    <s v="RK606"/>
    <n v="2"/>
    <s v="RK"/>
    <s v="Robot Kits"/>
    <s v="BYOR-3535"/>
    <n v="225"/>
    <n v="450"/>
    <s v="Aurore"/>
    <s v="Rudinger"/>
    <s v="arudingerbh@nps.gov"/>
    <s v="432-380-4820"/>
    <s v="5625 Macpherson Hill"/>
    <s v="Odessa"/>
    <s v="Texas"/>
    <n v="79764"/>
    <s v="5625 Macpherson Hill, Odessa, Texas 79764"/>
  </r>
  <r>
    <n v="3075"/>
    <x v="667"/>
    <n v="1276"/>
    <s v="RK606"/>
    <n v="2"/>
    <s v="RK"/>
    <s v="Robot Kits"/>
    <s v="BYOR-3535"/>
    <n v="225"/>
    <n v="450"/>
    <s v="Dyan"/>
    <s v="Atwood"/>
    <s v="datwood4f@diigo.com"/>
    <s v="202-894-2188"/>
    <s v="40 Jay Circle"/>
    <s v="Washington"/>
    <s v="District of Columbia"/>
    <n v="20310"/>
    <s v="40 Jay Circle, Washington, District of Columbia 20310"/>
  </r>
  <r>
    <n v="3076"/>
    <x v="667"/>
    <n v="33"/>
    <s v="BP110"/>
    <n v="4"/>
    <s v="BP"/>
    <s v="Blueprints"/>
    <s v="Sleepy Eye Blueprint"/>
    <n v="11.99"/>
    <n v="47.96"/>
    <s v="Christiano"/>
    <s v="Tuson"/>
    <s v="ctusonh0@hc360.com"/>
    <s v="504-191-9564"/>
    <s v="16417 Marcy Place"/>
    <s v="New Orleans"/>
    <s v="Louisiana"/>
    <n v="70149"/>
    <s v="16417 Marcy Place, New Orleans, Louisiana 70149"/>
  </r>
  <r>
    <n v="3077"/>
    <x v="667"/>
    <n v="1891"/>
    <s v="EB502"/>
    <n v="5"/>
    <s v="EB"/>
    <s v="eBooks"/>
    <s v="Building Your First Robot"/>
    <n v="24.95"/>
    <n v="124.75"/>
    <s v="Ivette"/>
    <s v="Orth"/>
    <s v="iorth45@odnoklassniki.ru"/>
    <s v="714-194-9831"/>
    <s v="546 Esch Drive"/>
    <s v="Anaheim"/>
    <s v="California"/>
    <n v="92812"/>
    <s v="546 Esch Drive, Anaheim, California 92812"/>
  </r>
  <r>
    <n v="3078"/>
    <x v="667"/>
    <n v="545"/>
    <s v="DS306"/>
    <n v="4"/>
    <s v="DS"/>
    <s v="Drones"/>
    <s v="DX-145 Drone"/>
    <n v="250"/>
    <n v="1000"/>
    <s v="Tessa"/>
    <s v="Charette"/>
    <s v="tcharette2c@google.com.br"/>
    <s v="330-632-5115"/>
    <s v="7289 Fuller Road"/>
    <s v="Akron"/>
    <s v="Ohio"/>
    <n v="44321"/>
    <s v="7289 Fuller Road, Akron, Ohio 44321"/>
  </r>
  <r>
    <n v="3079"/>
    <x v="667"/>
    <n v="1598"/>
    <s v="TV808"/>
    <n v="2"/>
    <s v="TV"/>
    <s v="Training Videos"/>
    <s v="Robotic Essentials"/>
    <n v="34.99"/>
    <n v="69.98"/>
    <s v="Maia"/>
    <s v="Baudino"/>
    <s v="mbaudinoav@about.com"/>
    <s v="202-394-5426"/>
    <s v="70 School Place"/>
    <s v="Washington"/>
    <s v="District of Columbia"/>
    <n v="20392"/>
    <s v="70 School Place, Washington, District of Columbia 20392"/>
  </r>
  <r>
    <n v="3080"/>
    <x v="667"/>
    <n v="1493"/>
    <s v="DK201"/>
    <n v="3"/>
    <s v="DK"/>
    <s v="Drone Kits"/>
    <s v="BYOD-100"/>
    <n v="54"/>
    <n v="162"/>
    <s v="Alexina"/>
    <s v="Ould"/>
    <s v="aouldip@reference.com"/>
    <s v="941-844-6041"/>
    <s v="946 David Circle"/>
    <s v="Port Charlotte"/>
    <s v="Florida"/>
    <n v="33954"/>
    <s v="946 David Circle, Port Charlotte, Florida 33954"/>
  </r>
  <r>
    <n v="3081"/>
    <x v="668"/>
    <n v="1931"/>
    <s v="EB504"/>
    <n v="3"/>
    <s v="EB"/>
    <s v="eBooks"/>
    <s v="Cartesian Robots"/>
    <n v="12.99"/>
    <n v="38.97"/>
    <s v="Blinny"/>
    <s v="Worsall"/>
    <s v="bworsallf9@cnbc.com"/>
    <s v="202-739-4198"/>
    <s v="5756 Sundown Junction"/>
    <s v="Washington"/>
    <s v="District of Columbia"/>
    <n v="20260"/>
    <s v="5756 Sundown Junction, Washington, District of Columbia 20260"/>
  </r>
  <r>
    <n v="3082"/>
    <x v="668"/>
    <n v="1261"/>
    <s v="RK604"/>
    <n v="3"/>
    <s v="RK"/>
    <s v="Robot Kits"/>
    <s v="BYOR-2640S"/>
    <n v="189"/>
    <n v="567"/>
    <s v="Buck"/>
    <s v="Knowlman"/>
    <s v="bknowlmanki@rediff.com"/>
    <s v="770-573-1010"/>
    <s v="94 Kropf Point"/>
    <s v="Atlanta"/>
    <s v="Georgia"/>
    <n v="30328"/>
    <s v="94 Kropf Point, Atlanta, Georgia 30328"/>
  </r>
  <r>
    <n v="3083"/>
    <x v="668"/>
    <n v="95"/>
    <s v="TV802"/>
    <n v="6"/>
    <s v="TV"/>
    <s v="Training Videos"/>
    <s v="AI for Educators"/>
    <n v="49.95"/>
    <n v="299.70000000000005"/>
    <s v="Birgitta"/>
    <s v="Decourcy"/>
    <s v="bdecourcy5n@blogspot.com"/>
    <s v="251-377-1872"/>
    <s v="35 Arrowood Point"/>
    <s v="Mobile"/>
    <s v="Alabama"/>
    <n v="36628"/>
    <s v="35 Arrowood Point, Mobile, Alabama 36628"/>
  </r>
  <r>
    <n v="3084"/>
    <x v="668"/>
    <n v="585"/>
    <s v="BP106"/>
    <n v="2"/>
    <s v="BP"/>
    <s v="Blueprints"/>
    <s v="Hexacopter Drone Blueprint"/>
    <n v="8.99"/>
    <n v="17.98"/>
    <s v="Latia"/>
    <s v="Lamport"/>
    <s v="llamport2z@hatena.ne.jp"/>
    <s v="619-896-1165"/>
    <s v="4333 Mayer Hill"/>
    <s v="San Diego"/>
    <s v="California"/>
    <n v="92137"/>
    <s v="4333 Mayer Hill, San Diego, California 92137"/>
  </r>
  <r>
    <n v="3085"/>
    <x v="669"/>
    <n v="828"/>
    <s v="RS705"/>
    <n v="3"/>
    <s v="RS"/>
    <s v="Robots"/>
    <s v="RQTE-554 Robot"/>
    <n v="684"/>
    <n v="2052"/>
    <s v="Fairleigh"/>
    <s v="Peiser"/>
    <s v="fpeiser7b@yale.edu"/>
    <s v="208-902-5848"/>
    <s v="106 Birchwood Park"/>
    <s v="Pocatello"/>
    <s v="Idaho"/>
    <n v="83206"/>
    <s v="106 Birchwood Park, Pocatello, Idaho 83206"/>
  </r>
  <r>
    <n v="3086"/>
    <x v="669"/>
    <n v="994"/>
    <s v="EB501"/>
    <n v="4"/>
    <s v="EB"/>
    <s v="eBooks"/>
    <s v="Articulated Robots"/>
    <n v="23.99"/>
    <n v="95.96"/>
    <s v="Tallou"/>
    <s v="Mallya"/>
    <s v="tmallyael@php.net"/>
    <s v="682-440-8098"/>
    <s v="67 South Place"/>
    <s v="Arlington"/>
    <s v="Texas"/>
    <n v="76011"/>
    <s v="67 South Place, Arlington, Texas 76011"/>
  </r>
  <r>
    <n v="3087"/>
    <x v="669"/>
    <n v="558"/>
    <s v="RK604"/>
    <n v="4"/>
    <s v="RK"/>
    <s v="Robot Kits"/>
    <s v="BYOR-2640S"/>
    <n v="189"/>
    <n v="756"/>
    <s v="Nikos"/>
    <s v="Pulteneye"/>
    <s v="npulteneyeio@pcworld.com"/>
    <s v="810-372-6463"/>
    <s v="8041 Lindbergh Road"/>
    <s v="Flint"/>
    <s v="Michigan"/>
    <n v="48555"/>
    <s v="8041 Lindbergh Road, Flint, Michigan 48555"/>
  </r>
  <r>
    <n v="3088"/>
    <x v="669"/>
    <n v="1656"/>
    <s v="DK206"/>
    <n v="2"/>
    <s v="DK"/>
    <s v="Drone Kits"/>
    <s v="BYOD-400"/>
    <n v="119"/>
    <n v="238"/>
    <s v="Malanie"/>
    <s v="Rollingson"/>
    <s v="mrollingsonjl@miibeian.gov.cn"/>
    <s v="903-773-0486"/>
    <s v="408 Knutson Court"/>
    <s v="Tyler"/>
    <s v="Texas"/>
    <n v="75705"/>
    <s v="408 Knutson Court, Tyler, Texas 75705"/>
  </r>
  <r>
    <n v="3089"/>
    <x v="669"/>
    <n v="283"/>
    <s v="DS301"/>
    <n v="1"/>
    <s v="DS"/>
    <s v="Drones"/>
    <s v="DA-SA702 Drone"/>
    <n v="399"/>
    <n v="399"/>
    <s v="Charmion"/>
    <s v="Le Gassick"/>
    <s v="clecm@miibeian.gov.cn"/>
    <s v="318-709-1564"/>
    <s v="245 Hovde Trail"/>
    <s v="Shreveport"/>
    <s v="Louisiana"/>
    <n v="71137"/>
    <s v="245 Hovde Trail, Shreveport, Louisiana 71137"/>
  </r>
  <r>
    <n v="3090"/>
    <x v="670"/>
    <n v="779"/>
    <s v="EB520"/>
    <n v="4"/>
    <s v="EB"/>
    <s v="eBooks"/>
    <s v="Understanding Arduino"/>
    <n v="17.5"/>
    <n v="70"/>
    <s v="Tallie"/>
    <s v="Niezen"/>
    <s v="tniezen6u@symantec.com"/>
    <s v="702-572-5316"/>
    <s v="11104 Becker Center"/>
    <s v="Las Vegas"/>
    <s v="Nevada"/>
    <n v="89105"/>
    <s v="11104 Becker Center, Las Vegas, Nevada 89105"/>
  </r>
  <r>
    <n v="3091"/>
    <x v="670"/>
    <n v="1863"/>
    <s v="EB516"/>
    <n v="5"/>
    <s v="EB"/>
    <s v="eBooks"/>
    <s v="RTF Drones"/>
    <n v="16.989999999999998"/>
    <n v="84.949999999999989"/>
    <s v="Kelley"/>
    <s v="Garrold"/>
    <s v="kgarroldqn@blogtalkradio.com"/>
    <s v="812-765-0448"/>
    <s v="38241 Barby Lane"/>
    <s v="Evansville"/>
    <s v="Indiana"/>
    <n v="47712"/>
    <s v="38241 Barby Lane, Evansville, Indiana 47712"/>
  </r>
  <r>
    <n v="3092"/>
    <x v="671"/>
    <n v="908"/>
    <s v="EB516"/>
    <n v="4"/>
    <s v="EB"/>
    <s v="eBooks"/>
    <s v="RTF Drones"/>
    <n v="16.989999999999998"/>
    <n v="67.959999999999994"/>
    <s v="Fonsie"/>
    <s v="Aron"/>
    <s v="faron9f@51.la"/>
    <s v="619-680-6204"/>
    <s v="272 Elka Way"/>
    <s v="San Diego"/>
    <s v="California"/>
    <n v="92153"/>
    <s v="272 Elka Way, San Diego, California 92153"/>
  </r>
  <r>
    <n v="3093"/>
    <x v="671"/>
    <n v="1188"/>
    <s v="RS707"/>
    <n v="2"/>
    <s v="RS"/>
    <s v="Robots"/>
    <s v="RXW-9807 Robot"/>
    <n v="599"/>
    <n v="1198"/>
    <s v="Roderick"/>
    <s v="Winship"/>
    <s v="rwinship67@ox.ac.uk"/>
    <s v="605-900-3169"/>
    <s v="31109 Marcy Avenue"/>
    <s v="Sioux Falls"/>
    <s v="South Dakota"/>
    <n v="57105"/>
    <s v="31109 Marcy Avenue, Sioux Falls, South Dakota 57105"/>
  </r>
  <r>
    <n v="3094"/>
    <x v="671"/>
    <n v="1317"/>
    <s v="EB519"/>
    <n v="5"/>
    <s v="EB"/>
    <s v="eBooks"/>
    <s v="Spherical Robots"/>
    <n v="16.75"/>
    <n v="83.75"/>
    <s v="Ingaberg"/>
    <s v="MacKeogh"/>
    <s v="imackeoghhh@foxnews.com"/>
    <s v="202-251-6833"/>
    <s v="95 Morningstar Parkway"/>
    <s v="Washington"/>
    <s v="District of Columbia"/>
    <n v="20036"/>
    <s v="95 Morningstar Parkway, Washington, District of Columbia 20036"/>
  </r>
  <r>
    <n v="3095"/>
    <x v="671"/>
    <n v="317"/>
    <s v="RS705"/>
    <n v="2"/>
    <s v="RS"/>
    <s v="Robots"/>
    <s v="RQTE-554 Robot"/>
    <n v="684"/>
    <n v="1368"/>
    <s v="Isadore"/>
    <s v="Lethby"/>
    <s v="ilethbyib@ustream.tv"/>
    <s v="347-155-0194"/>
    <s v="29 Larry Court"/>
    <s v="Brooklyn"/>
    <s v="New York"/>
    <n v="11241"/>
    <s v="29 Larry Court, Brooklyn, New York 11241"/>
  </r>
  <r>
    <n v="3096"/>
    <x v="671"/>
    <n v="662"/>
    <s v="BP102"/>
    <n v="4"/>
    <s v="BP"/>
    <s v="Blueprints"/>
    <s v="Bsquare Robot Blueprint"/>
    <n v="8.99"/>
    <n v="35.96"/>
    <s v="Edythe"/>
    <s v="Burgoin"/>
    <s v="eburgoinng@gmpg.org"/>
    <s v="404-161-6995"/>
    <s v="546 Lyons Pass"/>
    <s v="Atlanta"/>
    <s v="Georgia"/>
    <n v="30340"/>
    <s v="546 Lyons Pass, Atlanta, Georgia 30340"/>
  </r>
  <r>
    <n v="3097"/>
    <x v="672"/>
    <n v="605"/>
    <s v="TV805"/>
    <n v="5"/>
    <s v="TV"/>
    <s v="Training Videos"/>
    <s v="Industrial 3D Printing"/>
    <n v="49"/>
    <n v="245"/>
    <s v="Armin"/>
    <s v="Measen"/>
    <s v="ameasenbt@hubpages.com"/>
    <s v="862-394-4120"/>
    <s v="934 Shasta Terrace"/>
    <s v="Newark"/>
    <s v="New Jersey"/>
    <n v="7195"/>
    <s v="934 Shasta Terrace, Newark, New Jersey 7195"/>
  </r>
  <r>
    <n v="3098"/>
    <x v="672"/>
    <n v="1884"/>
    <s v="BP102"/>
    <n v="6"/>
    <s v="BP"/>
    <s v="Blueprints"/>
    <s v="Bsquare Robot Blueprint"/>
    <n v="8.99"/>
    <n v="53.94"/>
    <s v="Astrix"/>
    <s v="Fanning"/>
    <s v="afanning12@dmoz.org"/>
    <s v="817-897-1530"/>
    <s v="22 Garrison Hill"/>
    <s v="Arlington"/>
    <s v="Texas"/>
    <n v="76004"/>
    <s v="22 Garrison Hill, Arlington, Texas 76004"/>
  </r>
  <r>
    <n v="3099"/>
    <x v="672"/>
    <n v="1816"/>
    <s v="BP107"/>
    <n v="5"/>
    <s v="BP"/>
    <s v="Blueprints"/>
    <s v="Ladybug Robot Blueprint"/>
    <n v="12"/>
    <n v="60"/>
    <s v="Toddie"/>
    <s v="Burch"/>
    <s v="tburch7g@jugem.jp"/>
    <s v="954-225-5883"/>
    <s v="93 Elka Junction"/>
    <s v="Fort Lauderdale"/>
    <s v="Florida"/>
    <n v="33325"/>
    <s v="93 Elka Junction, Fort Lauderdale, Florida 33325"/>
  </r>
  <r>
    <n v="3100"/>
    <x v="673"/>
    <n v="697"/>
    <s v="EB505"/>
    <n v="3"/>
    <s v="EB"/>
    <s v="eBooks"/>
    <s v="Delivery Drones"/>
    <n v="14.99"/>
    <n v="44.97"/>
    <s v="Ellette"/>
    <s v="Kondratowicz"/>
    <s v="ekondratowiczqh@photobucket.com"/>
    <s v="915-952-0770"/>
    <s v="22311 Sage Point"/>
    <s v="El Paso"/>
    <s v="Texas"/>
    <n v="79945"/>
    <s v="22311 Sage Point, El Paso, Texas 79945"/>
  </r>
  <r>
    <n v="3101"/>
    <x v="673"/>
    <n v="797"/>
    <s v="EB519"/>
    <n v="2"/>
    <s v="EB"/>
    <s v="eBooks"/>
    <s v="Spherical Robots"/>
    <n v="16.75"/>
    <n v="33.5"/>
    <s v="Bethany"/>
    <s v="Scogin"/>
    <s v="bscoginm3@yelp.com"/>
    <s v="314-239-6111"/>
    <s v="685 Brown Hill"/>
    <s v="Saint Louis"/>
    <s v="Missouri"/>
    <n v="63121"/>
    <s v="685 Brown Hill, Saint Louis, Missouri 63121"/>
  </r>
  <r>
    <n v="3102"/>
    <x v="673"/>
    <n v="1801"/>
    <s v="TV802"/>
    <n v="4"/>
    <s v="TV"/>
    <s v="Training Videos"/>
    <s v="AI for Educators"/>
    <n v="49.95"/>
    <n v="199.8"/>
    <s v="Rayner"/>
    <s v="Echalier"/>
    <s v="rechalier4o@hexun.com"/>
    <s v="213-264-3748"/>
    <s v="8213 Towne Point"/>
    <s v="Los Angeles"/>
    <s v="California"/>
    <n v="90189"/>
    <s v="8213 Towne Point, Los Angeles, California 90189"/>
  </r>
  <r>
    <n v="3103"/>
    <x v="673"/>
    <n v="92"/>
    <s v="DS304"/>
    <n v="2"/>
    <s v="DS"/>
    <s v="Drones"/>
    <s v="DTE-QFN20 Drone"/>
    <n v="250"/>
    <n v="500"/>
    <s v="Mariel"/>
    <s v="Silbermann"/>
    <s v="msilbermannd0@yolasite.com"/>
    <s v="313-212-4085"/>
    <s v="466 Jay Road"/>
    <s v="Detroit"/>
    <s v="Michigan"/>
    <n v="48242"/>
    <s v="466 Jay Road, Detroit, Michigan 48242"/>
  </r>
  <r>
    <n v="3104"/>
    <x v="673"/>
    <n v="1603"/>
    <s v="TV809"/>
    <n v="2"/>
    <s v="TV"/>
    <s v="Training Videos"/>
    <s v="Understanding 3D Printing"/>
    <n v="42.99"/>
    <n v="85.98"/>
    <s v="Trstram"/>
    <s v="Hamil"/>
    <s v="thamil87@telegraph.co.uk"/>
    <s v="313-388-6568"/>
    <s v="2151 Algoma Way"/>
    <s v="Detroit"/>
    <s v="Michigan"/>
    <n v="48267"/>
    <s v="2151 Algoma Way, Detroit, Michigan 48267"/>
  </r>
  <r>
    <n v="3105"/>
    <x v="673"/>
    <n v="1137"/>
    <s v="DK202"/>
    <n v="2"/>
    <s v="DK"/>
    <s v="Drone Kits"/>
    <s v="BYOD-200"/>
    <n v="58.95"/>
    <n v="117.9"/>
    <s v="Honoria"/>
    <s v="Thew"/>
    <s v="hthewqd@hhs.gov"/>
    <s v="301-394-7113"/>
    <s v="37 Springview Lane"/>
    <s v="Bethesda"/>
    <s v="Maryland"/>
    <n v="20892"/>
    <s v="37 Springview Lane, Bethesda, Maryland 20892"/>
  </r>
  <r>
    <n v="3106"/>
    <x v="674"/>
    <n v="607"/>
    <s v="TV810"/>
    <n v="3"/>
    <s v="TV"/>
    <s v="Training Videos"/>
    <s v="Understanding Automation"/>
    <n v="44.95"/>
    <n v="134.85000000000002"/>
    <s v="Louisette"/>
    <s v="Ditch"/>
    <s v="lditchnu@mlb.com"/>
    <s v="843-914-4036"/>
    <s v="61 Kinsman Way"/>
    <s v="Beaufort"/>
    <s v="South Carolina"/>
    <n v="29905"/>
    <s v="61 Kinsman Way, Beaufort, South Carolina 29905"/>
  </r>
  <r>
    <n v="3107"/>
    <x v="674"/>
    <n v="1865"/>
    <s v="EB513"/>
    <n v="2"/>
    <s v="EB"/>
    <s v="eBooks"/>
    <s v="Photograph Drones"/>
    <n v="14.99"/>
    <n v="29.98"/>
    <s v="Xena"/>
    <s v="Hulle"/>
    <s v="xhulle6v@shinystat.com"/>
    <s v="704-860-5834"/>
    <s v="3663 Gateway Center"/>
    <s v="Charlotte"/>
    <s v="North Carolina"/>
    <n v="28235"/>
    <s v="3663 Gateway Center, Charlotte, North Carolina 28235"/>
  </r>
  <r>
    <n v="3108"/>
    <x v="674"/>
    <n v="787"/>
    <s v="DS307"/>
    <n v="5"/>
    <s v="DS"/>
    <s v="Drones"/>
    <s v="MICR-564K Drone"/>
    <n v="499"/>
    <n v="2495"/>
    <s v="Purcell"/>
    <s v="Dubose"/>
    <s v="pduboself@photobucket.com"/>
    <s v="712-790-2083"/>
    <s v="59 Mccormick Junction"/>
    <s v="Sioux City"/>
    <s v="Iowa"/>
    <n v="51105"/>
    <s v="59 Mccormick Junction, Sioux City, Iowa 51105"/>
  </r>
  <r>
    <n v="3109"/>
    <x v="674"/>
    <n v="385"/>
    <s v="EB521"/>
    <n v="5"/>
    <s v="EB"/>
    <s v="eBooks"/>
    <s v="Understanding Artificial Intelligence"/>
    <n v="19.5"/>
    <n v="97.5"/>
    <s v="Cathlene"/>
    <s v="Bayless"/>
    <s v="cbaylessm3@mayoclinic.com"/>
    <s v="304-986-0580"/>
    <s v="28 Ridgeway Drive"/>
    <s v="Charleston"/>
    <s v="West Virginia"/>
    <n v="25313"/>
    <s v="28 Ridgeway Drive, Charleston, West Virginia 25313"/>
  </r>
  <r>
    <n v="3110"/>
    <x v="674"/>
    <n v="267"/>
    <s v="RS706"/>
    <n v="3"/>
    <s v="RS"/>
    <s v="Robots"/>
    <s v="RWW-75 Robot"/>
    <n v="883"/>
    <n v="2649"/>
    <s v="Jeanine"/>
    <s v="Merit"/>
    <s v="jmeritib@sphinn.com"/>
    <s v="608-370-2421"/>
    <s v="171 Iowa Parkway"/>
    <s v="Madison"/>
    <s v="Wisconsin"/>
    <n v="53726"/>
    <s v="171 Iowa Parkway, Madison, Wisconsin 53726"/>
  </r>
  <r>
    <n v="3111"/>
    <x v="674"/>
    <n v="1178"/>
    <s v="TV803"/>
    <n v="4"/>
    <s v="TV"/>
    <s v="Training Videos"/>
    <s v="Cloud Computing"/>
    <n v="29.99"/>
    <n v="119.96"/>
    <s v="Hillier"/>
    <s v="Endrizzi"/>
    <s v="hendrizzik4@japanpost.jp"/>
    <s v="330-630-0498"/>
    <s v="23875 Trailsway Alley"/>
    <s v="Canton"/>
    <s v="Ohio"/>
    <n v="44710"/>
    <s v="23875 Trailsway Alley, Canton, Ohio 44710"/>
  </r>
  <r>
    <n v="3112"/>
    <x v="674"/>
    <n v="472"/>
    <s v="RK604"/>
    <n v="5"/>
    <s v="RK"/>
    <s v="Robot Kits"/>
    <s v="BYOR-2640S"/>
    <n v="189"/>
    <n v="945"/>
    <s v="Aguste"/>
    <s v="Olanda"/>
    <s v="aolanda1f@cornell.edu"/>
    <s v="814-818-5186"/>
    <s v="24 Bunker Hill Center"/>
    <s v="Johnstown"/>
    <s v="Pennsylvania"/>
    <n v="15906"/>
    <s v="24 Bunker Hill Center, Johnstown, Pennsylvania 15906"/>
  </r>
  <r>
    <n v="3113"/>
    <x v="674"/>
    <n v="1230"/>
    <s v="DK202"/>
    <n v="5"/>
    <s v="DK"/>
    <s v="Drone Kits"/>
    <s v="BYOD-200"/>
    <n v="58.95"/>
    <n v="294.75"/>
    <s v="Rosita"/>
    <s v="Baswall"/>
    <s v="rbaswall9t@topsy.com"/>
    <s v="718-552-1634"/>
    <s v="80410 Northfield Trail"/>
    <s v="Staten Island"/>
    <s v="New York"/>
    <n v="10305"/>
    <s v="80410 Northfield Trail, Staten Island, New York 10305"/>
  </r>
  <r>
    <n v="3114"/>
    <x v="674"/>
    <n v="652"/>
    <s v="DS306"/>
    <n v="5"/>
    <s v="DS"/>
    <s v="Drones"/>
    <s v="DX-145 Drone"/>
    <n v="250"/>
    <n v="1250"/>
    <s v="Jack"/>
    <s v="Dobby"/>
    <s v="jdobby73@ocn.ne.jp"/>
    <s v="916-728-6425"/>
    <s v="8167 Spenser Trail"/>
    <s v="Sacramento"/>
    <s v="California"/>
    <n v="94250"/>
    <s v="8167 Spenser Trail, Sacramento, California 94250"/>
  </r>
  <r>
    <n v="3115"/>
    <x v="674"/>
    <n v="1591"/>
    <s v="RK606"/>
    <n v="2"/>
    <s v="RK"/>
    <s v="Robot Kits"/>
    <s v="BYOR-3535"/>
    <n v="225"/>
    <n v="450"/>
    <s v="Bondy"/>
    <s v="Flint"/>
    <s v="bflintls@bloglovin.com"/>
    <s v="702-505-0627"/>
    <s v="840 Portage Point"/>
    <s v="Santa Barbara"/>
    <s v="California"/>
    <n v="93111"/>
    <s v="840 Portage Point, Santa Barbara, California 93111"/>
  </r>
  <r>
    <n v="3116"/>
    <x v="675"/>
    <n v="1406"/>
    <s v="EB501"/>
    <n v="5"/>
    <s v="EB"/>
    <s v="eBooks"/>
    <s v="Articulated Robots"/>
    <n v="23.99"/>
    <n v="119.94999999999999"/>
    <s v="Daphene"/>
    <s v="Torrecilla"/>
    <s v="dtorrecilla46@indiegogo.com"/>
    <s v="704-989-6711"/>
    <s v="47598 American Ash Parkway"/>
    <s v="Charlotte"/>
    <s v="North Carolina"/>
    <n v="28272"/>
    <s v="47598 American Ash Parkway, Charlotte, North Carolina 28272"/>
  </r>
  <r>
    <n v="3117"/>
    <x v="675"/>
    <n v="1796"/>
    <s v="RS702"/>
    <n v="1"/>
    <s v="RS"/>
    <s v="Robots"/>
    <s v="MICR-23K Robot"/>
    <n v="899"/>
    <n v="899"/>
    <s v="Judah"/>
    <s v="Redwin"/>
    <s v="jredwin34@joomla.org"/>
    <s v="573-587-7548"/>
    <s v="707 Golf View Junction"/>
    <s v="Columbia"/>
    <s v="Missouri"/>
    <n v="65218"/>
    <s v="707 Golf View Junction, Columbia, Missouri 65218"/>
  </r>
  <r>
    <n v="3118"/>
    <x v="675"/>
    <n v="206"/>
    <s v="EB503"/>
    <n v="5"/>
    <s v="EB"/>
    <s v="eBooks"/>
    <s v="Building Your Own Drone"/>
    <n v="24.99"/>
    <n v="124.94999999999999"/>
    <s v="Buiron"/>
    <s v="Haycock"/>
    <s v="bhaycock23@kickstarter.com"/>
    <s v="605-755-0590"/>
    <s v="395 Oakridge Parkway"/>
    <s v="Sioux Falls"/>
    <s v="South Dakota"/>
    <n v="57198"/>
    <s v="395 Oakridge Parkway, Sioux Falls, South Dakota 57198"/>
  </r>
  <r>
    <n v="3119"/>
    <x v="675"/>
    <n v="876"/>
    <s v="BP105"/>
    <n v="2"/>
    <s v="BP"/>
    <s v="Blueprints"/>
    <s v="Creature Robot Arms Blueprint"/>
    <n v="12"/>
    <n v="24"/>
    <s v="Idalia"/>
    <s v="Stanlick"/>
    <s v="istanlickmq@constantcontact.com"/>
    <s v="706-732-1567"/>
    <s v="809 Ridgeway Street"/>
    <s v="Cumming"/>
    <s v="Georgia"/>
    <n v="30130"/>
    <s v="809 Ridgeway Street, Cumming, Georgia 30130"/>
  </r>
  <r>
    <n v="3120"/>
    <x v="675"/>
    <n v="2064"/>
    <s v="EB521"/>
    <n v="5"/>
    <s v="EB"/>
    <s v="eBooks"/>
    <s v="Understanding Artificial Intelligence"/>
    <n v="19.5"/>
    <n v="97.5"/>
    <s v="Geordie"/>
    <s v="Stiggers"/>
    <s v="gstiggersdd@eventbrite.com"/>
    <s v="727-777-8163"/>
    <s v="11106 Cordelia Plaza"/>
    <s v="Saint Petersburg"/>
    <s v="Florida"/>
    <n v="33737"/>
    <s v="11106 Cordelia Plaza, Saint Petersburg, Florida 33737"/>
  </r>
  <r>
    <n v="3121"/>
    <x v="675"/>
    <n v="729"/>
    <s v="TV812"/>
    <n v="5"/>
    <s v="TV"/>
    <s v="Training Videos"/>
    <s v="Understanding Raspberry PI"/>
    <n v="28.99"/>
    <n v="144.94999999999999"/>
    <s v="Nerte"/>
    <s v="Shillabeer"/>
    <s v="nshillabeerle@skype.com"/>
    <s v="770-225-1309"/>
    <s v="78669 Kedzie Parkway"/>
    <s v="Atlanta"/>
    <s v="Georgia"/>
    <n v="30311"/>
    <s v="78669 Kedzie Parkway, Atlanta, Georgia 30311"/>
  </r>
  <r>
    <n v="3122"/>
    <x v="676"/>
    <n v="941"/>
    <s v="DK201"/>
    <n v="3"/>
    <s v="DK"/>
    <s v="Drone Kits"/>
    <s v="BYOD-100"/>
    <n v="54"/>
    <n v="162"/>
    <s v="Geri"/>
    <s v="Haddock"/>
    <s v="ghaddock54@live.com"/>
    <s v="501-406-6693"/>
    <s v="1842 Gale Place"/>
    <s v="North Little Rock"/>
    <s v="Arkansas"/>
    <n v="72199"/>
    <s v="1842 Gale Place, North Little Rock, Arkansas 72199"/>
  </r>
  <r>
    <n v="3123"/>
    <x v="676"/>
    <n v="1166"/>
    <s v="EB505"/>
    <n v="5"/>
    <s v="EB"/>
    <s v="eBooks"/>
    <s v="Delivery Drones"/>
    <n v="14.99"/>
    <n v="74.95"/>
    <s v="Yardley"/>
    <s v="Kikke"/>
    <s v="ykikkec5@bing.com"/>
    <s v="571-733-0022"/>
    <s v="42 Chive Point"/>
    <s v="Arlington"/>
    <s v="Virginia"/>
    <n v="22244"/>
    <s v="42 Chive Point, Arlington, Virginia 22244"/>
  </r>
  <r>
    <n v="3124"/>
    <x v="676"/>
    <n v="496"/>
    <s v="EB507"/>
    <n v="5"/>
    <s v="EB"/>
    <s v="eBooks"/>
    <s v="Drone Building Essentials"/>
    <n v="13.99"/>
    <n v="69.95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3125"/>
    <x v="677"/>
    <n v="788"/>
    <s v="EB502"/>
    <n v="5"/>
    <s v="EB"/>
    <s v="eBooks"/>
    <s v="Building Your First Robot"/>
    <n v="24.95"/>
    <n v="124.75"/>
    <s v="Mason"/>
    <s v="Caddan"/>
    <s v="mcaddan7a@tinyurl.com"/>
    <s v="770-960-6820"/>
    <s v="26 Steensland Way"/>
    <s v="Decatur"/>
    <s v="Georgia"/>
    <n v="30089"/>
    <s v="26 Steensland Way, Decatur, Georgia 30089"/>
  </r>
  <r>
    <n v="3126"/>
    <x v="677"/>
    <n v="1762"/>
    <s v="DS302"/>
    <n v="5"/>
    <s v="DS"/>
    <s v="Drones"/>
    <s v="DC-304 Drone"/>
    <n v="395"/>
    <n v="1975"/>
    <s v="Allyson"/>
    <s v="Keppin"/>
    <s v="akeppin4m@addtoany.com"/>
    <s v="504-901-9921"/>
    <s v="5046 Mosinee Road"/>
    <s v="New Orleans"/>
    <s v="Louisiana"/>
    <n v="70124"/>
    <s v="5046 Mosinee Road, New Orleans, Louisiana 70124"/>
  </r>
  <r>
    <n v="3127"/>
    <x v="677"/>
    <n v="646"/>
    <s v="TV806"/>
    <n v="2"/>
    <s v="TV"/>
    <s v="Training Videos"/>
    <s v="Mapping with Drones"/>
    <n v="49"/>
    <n v="98"/>
    <s v="Joli"/>
    <s v="Seeler"/>
    <s v="jseelerok@odnoklassniki.ru"/>
    <s v="801-893-4947"/>
    <s v="9566 Erie Alley"/>
    <s v="Salt Lake City"/>
    <s v="Utah"/>
    <n v="84110"/>
    <s v="9566 Erie Alley, Salt Lake City, Utah 84110"/>
  </r>
  <r>
    <n v="3128"/>
    <x v="678"/>
    <n v="1956"/>
    <s v="EB501"/>
    <n v="2"/>
    <s v="EB"/>
    <s v="eBooks"/>
    <s v="Articulated Robots"/>
    <n v="23.99"/>
    <n v="47.98"/>
    <s v="Elsie"/>
    <s v="Grigore"/>
    <s v="egrigoree2@51.la"/>
    <s v="407-193-0931"/>
    <s v="15 Schiller Way"/>
    <s v="Orlando"/>
    <s v="Florida"/>
    <n v="32835"/>
    <s v="15 Schiller Way, Orlando, Florida 32835"/>
  </r>
  <r>
    <n v="3129"/>
    <x v="678"/>
    <n v="1392"/>
    <s v="TV812"/>
    <n v="2"/>
    <s v="TV"/>
    <s v="Training Videos"/>
    <s v="Understanding Raspberry PI"/>
    <n v="28.99"/>
    <n v="57.98"/>
    <s v="Gianina"/>
    <s v="Rewcassell"/>
    <s v="grewcassellp5@noaa.gov"/>
    <s v="651-451-8131"/>
    <s v="46 Red Cloud Park"/>
    <s v="Minneapolis"/>
    <s v="Minnesota"/>
    <n v="55441"/>
    <s v="46 Red Cloud Park, Minneapolis, Minnesota 55441"/>
  </r>
  <r>
    <n v="3130"/>
    <x v="678"/>
    <n v="1001"/>
    <s v="BP105"/>
    <n v="5"/>
    <s v="BP"/>
    <s v="Blueprints"/>
    <s v="Creature Robot Arms Blueprint"/>
    <n v="12"/>
    <n v="60"/>
    <s v="Skippie"/>
    <s v="Youll"/>
    <s v="syoull17@house.gov"/>
    <s v="317-157-1911"/>
    <s v="68670 Holmberg Alley"/>
    <s v="Indianapolis"/>
    <s v="Indiana"/>
    <n v="46231"/>
    <s v="68670 Holmberg Alley, Indianapolis, Indiana 46231"/>
  </r>
  <r>
    <n v="3131"/>
    <x v="678"/>
    <n v="1113"/>
    <s v="EB513"/>
    <n v="5"/>
    <s v="EB"/>
    <s v="eBooks"/>
    <s v="Photograph Drones"/>
    <n v="14.99"/>
    <n v="74.95"/>
    <s v="Arnuad"/>
    <s v="Kellaway"/>
    <s v="akellawayds@github.io"/>
    <s v="404-134-3964"/>
    <s v="565 Jenna Way"/>
    <s v="Lawrenceville"/>
    <s v="Georgia"/>
    <n v="30245"/>
    <s v="565 Jenna Way, Lawrenceville, Georgia 30245"/>
  </r>
  <r>
    <n v="3132"/>
    <x v="678"/>
    <n v="902"/>
    <s v="DK203"/>
    <n v="1"/>
    <s v="DK"/>
    <s v="Drone Kits"/>
    <s v="BYOD-220"/>
    <n v="69"/>
    <n v="69"/>
    <s v="Robb"/>
    <s v="Keelan"/>
    <s v="rkeelanoc@yolasite.com"/>
    <s v="609-870-0022"/>
    <s v="8745 Golf Course Terrace"/>
    <s v="Trenton"/>
    <s v="New Jersey"/>
    <n v="8650"/>
    <s v="8745 Golf Course Terrace, Trenton, New Jersey 8650"/>
  </r>
  <r>
    <n v="3133"/>
    <x v="679"/>
    <n v="956"/>
    <s v="TV807"/>
    <n v="4"/>
    <s v="TV"/>
    <s v="Training Videos"/>
    <s v="Open Source Code"/>
    <n v="32.950000000000003"/>
    <n v="131.80000000000001"/>
    <s v="Brandon"/>
    <s v="Zorer"/>
    <s v="bzorer79@squarespace.com"/>
    <s v="859-812-4649"/>
    <s v="46 Hansons Court"/>
    <s v="Lexington"/>
    <s v="Kentucky"/>
    <n v="40596"/>
    <s v="46 Hansons Court, Lexington, Kentucky 40596"/>
  </r>
  <r>
    <n v="3134"/>
    <x v="679"/>
    <n v="760"/>
    <s v="DK207"/>
    <n v="5"/>
    <s v="DK"/>
    <s v="Drone Kits"/>
    <s v="BYOD-400S"/>
    <n v="129.94999999999999"/>
    <n v="649.75"/>
    <s v="Ahmad"/>
    <s v="Lonie"/>
    <s v="aloniep3@pinterest.com"/>
    <s v="425-909-5358"/>
    <s v="79 Eastwood Drive"/>
    <s v="Bellevue"/>
    <s v="Washington"/>
    <n v="98008"/>
    <s v="79 Eastwood Drive, Bellevue, Washington 98008"/>
  </r>
  <r>
    <n v="3135"/>
    <x v="679"/>
    <n v="141"/>
    <s v="EB520"/>
    <n v="6"/>
    <s v="EB"/>
    <s v="eBooks"/>
    <s v="Understanding Arduino"/>
    <n v="17.5"/>
    <n v="105"/>
    <s v="Waylin"/>
    <s v="Bernolet"/>
    <s v="wbernolet9v@ft.com"/>
    <s v="920-324-0981"/>
    <s v="58134 Bayside Center"/>
    <s v="Appleton"/>
    <s v="Wisconsin"/>
    <n v="54915"/>
    <s v="58134 Bayside Center, Appleton, Wisconsin 54915"/>
  </r>
  <r>
    <n v="3136"/>
    <x v="679"/>
    <n v="1765"/>
    <s v="EB517"/>
    <n v="2"/>
    <s v="EB"/>
    <s v="eBooks"/>
    <s v="SCARA Robots"/>
    <n v="19.5"/>
    <n v="39"/>
    <s v="Osmond"/>
    <s v="Creane"/>
    <s v="ocreanekp@nature.com"/>
    <s v="407-805-9105"/>
    <s v="591 Esker Road"/>
    <s v="Orlando"/>
    <s v="Florida"/>
    <n v="32808"/>
    <s v="591 Esker Road, Orlando, Florida 32808"/>
  </r>
  <r>
    <n v="3137"/>
    <x v="680"/>
    <n v="147"/>
    <s v="TV811"/>
    <n v="3"/>
    <s v="TV"/>
    <s v="Training Videos"/>
    <s v="Understanding Drone Regulations"/>
    <n v="27.5"/>
    <n v="82.5"/>
    <s v="Delila"/>
    <s v="Biddell"/>
    <s v="dbiddelljy@privacy.gov.au"/>
    <s v="907-593-4971"/>
    <s v="2599 Grayhawk Terrace"/>
    <s v="Juneau"/>
    <s v="Alaska"/>
    <n v="99812"/>
    <s v="2599 Grayhawk Terrace, Juneau, Alaska 99812"/>
  </r>
  <r>
    <n v="3138"/>
    <x v="681"/>
    <n v="451"/>
    <s v="RK604"/>
    <n v="6"/>
    <s v="RK"/>
    <s v="Robot Kits"/>
    <s v="BYOR-2640S"/>
    <n v="189"/>
    <n v="1134"/>
    <s v="Loutitia"/>
    <s v="Cota"/>
    <s v="lcotaeq@prweb.com"/>
    <s v="510-783-2470"/>
    <s v="62921 Farwell Point"/>
    <s v="Oakland"/>
    <s v="California"/>
    <n v="94627"/>
    <s v="62921 Farwell Point, Oakland, California 94627"/>
  </r>
  <r>
    <n v="3139"/>
    <x v="681"/>
    <n v="882"/>
    <s v="DK209"/>
    <n v="2"/>
    <s v="DK"/>
    <s v="Drone Kits"/>
    <s v="BYOD-550"/>
    <n v="179"/>
    <n v="358"/>
    <s v="Bartholemy"/>
    <s v="Dunseath"/>
    <s v="bdunseathai@cisco.com"/>
    <s v="972-931-0516"/>
    <s v="42206 1st Junction"/>
    <s v="Dallas"/>
    <s v="Texas"/>
    <n v="75241"/>
    <s v="42206 1st Junction, Dallas, Texas 75241"/>
  </r>
  <r>
    <n v="3340"/>
    <x v="681"/>
    <n v="5"/>
    <s v="EB508"/>
    <n v="2"/>
    <s v="EB"/>
    <s v="eBooks"/>
    <s v="Fixed Wing Drones"/>
    <n v="15.5"/>
    <n v="31"/>
    <s v="Shea"/>
    <s v="Stronghill"/>
    <s v="sstronghillc1@google.nl"/>
    <s v="432-775-7828"/>
    <s v="542 3rd Point"/>
    <s v="Midland"/>
    <s v="Texas"/>
    <n v="79705"/>
    <s v="542 3rd Point, Midland, Texas 79705"/>
  </r>
  <r>
    <n v="3140"/>
    <x v="682"/>
    <n v="502"/>
    <s v="RS703"/>
    <n v="2"/>
    <s v="RS"/>
    <s v="Robots"/>
    <s v="RCB-889 Robot"/>
    <n v="549"/>
    <n v="1098"/>
    <s v="Josepha"/>
    <s v="Seth"/>
    <s v="jsethkt@google.fr"/>
    <s v="713-447-5213"/>
    <s v="1968 Village Place"/>
    <s v="Houston"/>
    <s v="Texas"/>
    <n v="77035"/>
    <s v="1968 Village Place, Houston, Texas 77035"/>
  </r>
  <r>
    <n v="3141"/>
    <x v="682"/>
    <n v="900"/>
    <s v="BP105"/>
    <n v="4"/>
    <s v="BP"/>
    <s v="Blueprints"/>
    <s v="Creature Robot Arms Blueprint"/>
    <n v="12"/>
    <n v="48"/>
    <s v="Kenny"/>
    <s v="Coffey"/>
    <s v="kcoffeych@posterous.com"/>
    <s v="909-623-5862"/>
    <s v="1944 Orin Plaza"/>
    <s v="Pomona"/>
    <s v="California"/>
    <n v="91797"/>
    <s v="1944 Orin Plaza, Pomona, California 91797"/>
  </r>
  <r>
    <n v="3142"/>
    <x v="682"/>
    <n v="2096"/>
    <s v="RS703"/>
    <n v="2"/>
    <s v="RS"/>
    <s v="Robots"/>
    <s v="RCB-889 Robot"/>
    <n v="549"/>
    <n v="1098"/>
    <s v="Gayler"/>
    <s v="Emeney"/>
    <s v="gemeneyci@wikimedia.org"/>
    <s v="323-803-0514"/>
    <s v="668 Nevada Avenue"/>
    <s v="North Hollywood"/>
    <s v="California"/>
    <n v="91606"/>
    <s v="668 Nevada Avenue, North Hollywood, California 91606"/>
  </r>
  <r>
    <n v="3143"/>
    <x v="683"/>
    <n v="1916"/>
    <s v="EB507"/>
    <n v="1"/>
    <s v="EB"/>
    <s v="eBooks"/>
    <s v="Drone Building Essentials"/>
    <n v="13.99"/>
    <n v="13.99"/>
    <s v="Haley"/>
    <s v="Carff"/>
    <s v="hcarfflq@freewebs.com"/>
    <s v="614-158-5244"/>
    <s v="30400 Park Meadow Place"/>
    <s v="Columbus"/>
    <s v="Ohio"/>
    <n v="43231"/>
    <s v="30400 Park Meadow Place, Columbus, Ohio 43231"/>
  </r>
  <r>
    <n v="3144"/>
    <x v="684"/>
    <n v="1"/>
    <s v="BP102"/>
    <n v="5"/>
    <s v="BP"/>
    <s v="Blueprints"/>
    <s v="Bsquare Robot Blueprint"/>
    <n v="8.99"/>
    <n v="44.95"/>
    <s v="Grazia"/>
    <s v="Rasmus"/>
    <s v="grasmusas@i2i.jp"/>
    <s v="(202) 577-2595"/>
    <s v="628 Buhler Junction"/>
    <s v="Washington"/>
    <s v="District of Columbia"/>
    <n v="20029"/>
    <s v="628 Buhler Junction, Washington, District of Columbia 20029"/>
  </r>
  <r>
    <n v="3145"/>
    <x v="684"/>
    <n v="36"/>
    <s v="TV802"/>
    <n v="6"/>
    <s v="TV"/>
    <s v="Training Videos"/>
    <s v="AI for Educators"/>
    <n v="49.95"/>
    <n v="299.70000000000005"/>
    <s v="Waly"/>
    <s v="Cuthbertson"/>
    <s v="wcuthbertson2s@wix.com"/>
    <s v="917-492-4544"/>
    <s v="497 Macpherson Center"/>
    <s v="New York City"/>
    <s v="New York"/>
    <n v="10019"/>
    <s v="497 Macpherson Center, New York City, New York 10019"/>
  </r>
  <r>
    <n v="3146"/>
    <x v="684"/>
    <n v="1910"/>
    <s v="EB501"/>
    <n v="4"/>
    <s v="EB"/>
    <s v="eBooks"/>
    <s v="Articulated Robots"/>
    <n v="23.99"/>
    <n v="95.96"/>
    <s v="Keelby"/>
    <s v="Bonnet"/>
    <s v="kbonnetmg@google.com.br"/>
    <s v="949-555-7810"/>
    <s v="72312 Luster Place"/>
    <s v="Los Angeles"/>
    <s v="California"/>
    <n v="90010"/>
    <s v="72312 Luster Place, Los Angeles, California 90010"/>
  </r>
  <r>
    <n v="3147"/>
    <x v="684"/>
    <n v="371"/>
    <s v="RK602"/>
    <n v="3"/>
    <s v="RK"/>
    <s v="Robot Kits"/>
    <s v="BYOR-1000"/>
    <n v="189"/>
    <n v="567"/>
    <s v="Nelia"/>
    <s v="Tolussi"/>
    <s v="ntolussidy@sciencedaily.com"/>
    <s v="915-527-3472"/>
    <s v="68 Forest Dale Park"/>
    <s v="El Paso"/>
    <s v="Texas"/>
    <n v="79955"/>
    <s v="68 Forest Dale Park, El Paso, Texas 79955"/>
  </r>
  <r>
    <n v="3148"/>
    <x v="685"/>
    <n v="754"/>
    <s v="DK206"/>
    <n v="4"/>
    <s v="DK"/>
    <s v="Drone Kits"/>
    <s v="BYOD-400"/>
    <n v="119"/>
    <n v="476"/>
    <s v="Free"/>
    <s v="Stebbings"/>
    <s v="fstebbings6w@latimes.com"/>
    <s v="804-522-5292"/>
    <s v="5317 Rusk Parkway"/>
    <s v="Richmond"/>
    <s v="Virginia"/>
    <n v="23293"/>
    <s v="5317 Rusk Parkway, Richmond, Virginia 23293"/>
  </r>
  <r>
    <n v="3149"/>
    <x v="685"/>
    <n v="588"/>
    <s v="EB507"/>
    <n v="2"/>
    <s v="EB"/>
    <s v="eBooks"/>
    <s v="Drone Building Essentials"/>
    <n v="13.99"/>
    <n v="27.98"/>
    <s v="Thurstan"/>
    <s v="Pulfer"/>
    <s v="tpulferql@wsj.com"/>
    <s v="504-228-6063"/>
    <s v="6953 Comanche Hill"/>
    <s v="New Orleans"/>
    <s v="Louisiana"/>
    <n v="70116"/>
    <s v="6953 Comanche Hill, New Orleans, Louisiana 70116"/>
  </r>
  <r>
    <n v="3150"/>
    <x v="685"/>
    <n v="1279"/>
    <s v="RK605"/>
    <n v="5"/>
    <s v="RK"/>
    <s v="Robot Kits"/>
    <s v="BYOR-3000"/>
    <n v="214"/>
    <n v="1070"/>
    <s v="Ewan"/>
    <s v="Skerrett"/>
    <s v="eskerrett4y@bravesites.com"/>
    <s v="206-636-8289"/>
    <s v="63776 Portage Court"/>
    <s v="Seattle"/>
    <s v="Washington"/>
    <n v="98127"/>
    <s v="63776 Portage Court, Seattle, Washington 98127"/>
  </r>
  <r>
    <n v="3151"/>
    <x v="685"/>
    <n v="1813"/>
    <s v="DS306"/>
    <n v="6"/>
    <s v="DS"/>
    <s v="Drones"/>
    <s v="DX-145 Drone"/>
    <n v="250"/>
    <n v="1500"/>
    <s v="Rayshell"/>
    <s v="Large"/>
    <s v="rlargefw@about.com"/>
    <s v="510-922-0764"/>
    <s v="23768 Ryan Hill"/>
    <s v="Berkeley"/>
    <s v="California"/>
    <n v="94712"/>
    <s v="23768 Ryan Hill, Berkeley, California 94712"/>
  </r>
  <r>
    <n v="3152"/>
    <x v="685"/>
    <n v="741"/>
    <s v="BP110"/>
    <n v="4"/>
    <s v="BP"/>
    <s v="Blueprints"/>
    <s v="Sleepy Eye Blueprint"/>
    <n v="11.99"/>
    <n v="47.96"/>
    <s v="Chuck"/>
    <s v="Sarvar"/>
    <s v="csarvarl6@freewebs.com"/>
    <s v="901-775-8032"/>
    <s v="85896 Carey Crossing"/>
    <s v="Memphis"/>
    <s v="Tennessee"/>
    <n v="38188"/>
    <s v="85896 Carey Crossing, Memphis, Tennessee 38188"/>
  </r>
  <r>
    <n v="3153"/>
    <x v="685"/>
    <n v="982"/>
    <s v="BP110"/>
    <n v="4"/>
    <s v="BP"/>
    <s v="Blueprints"/>
    <s v="Sleepy Eye Blueprint"/>
    <n v="11.99"/>
    <n v="47.96"/>
    <s v="Atlante"/>
    <s v="Calladine"/>
    <s v="acalladineai@narod.ru"/>
    <s v="609-387-4907"/>
    <s v="81 Starling Center"/>
    <s v="Trenton"/>
    <s v="New Jersey"/>
    <n v="8695"/>
    <s v="81 Starling Center, Trenton, New Jersey 8695"/>
  </r>
  <r>
    <n v="3154"/>
    <x v="685"/>
    <n v="1878"/>
    <s v="EB506"/>
    <n v="3"/>
    <s v="EB"/>
    <s v="eBooks"/>
    <s v="Delta Robots"/>
    <n v="16.989999999999998"/>
    <n v="50.97"/>
    <s v="Blake"/>
    <s v="Heditch"/>
    <s v="bheditchad@icq.com"/>
    <s v="305-763-2489"/>
    <s v="40588 Hoffman Trail"/>
    <s v="Miami"/>
    <s v="Florida"/>
    <n v="33129"/>
    <s v="40588 Hoffman Trail, Miami, Florida 33129"/>
  </r>
  <r>
    <n v="3155"/>
    <x v="686"/>
    <n v="1867"/>
    <s v="EB501"/>
    <n v="4"/>
    <s v="EB"/>
    <s v="eBooks"/>
    <s v="Articulated Robots"/>
    <n v="23.99"/>
    <n v="95.96"/>
    <s v="Aura"/>
    <s v="Carde"/>
    <s v="acardegs@ft.com"/>
    <s v="225-349-3242"/>
    <s v="740 Pennsylvania Drive"/>
    <s v="Baton Rouge"/>
    <s v="Louisiana"/>
    <n v="70810"/>
    <s v="740 Pennsylvania Drive, Baton Rouge, Louisiana 70810"/>
  </r>
  <r>
    <n v="3156"/>
    <x v="687"/>
    <n v="18"/>
    <s v="EB503"/>
    <n v="3"/>
    <s v="EB"/>
    <s v="eBooks"/>
    <s v="Building Your Own Drone"/>
    <n v="24.99"/>
    <n v="74.97"/>
    <s v="Mead"/>
    <s v="Whiteley"/>
    <s v="mwhiteleypw@istockphoto.com"/>
    <s v="609-361-4610"/>
    <s v="97 Westend Terrace"/>
    <s v="Trenton"/>
    <s v="New Jersey"/>
    <n v="8638"/>
    <s v="97 Westend Terrace, Trenton, New Jersey 8638"/>
  </r>
  <r>
    <n v="3157"/>
    <x v="687"/>
    <n v="697"/>
    <s v="RK602"/>
    <n v="3"/>
    <s v="RK"/>
    <s v="Robot Kits"/>
    <s v="BYOR-1000"/>
    <n v="189"/>
    <n v="567"/>
    <s v="Ellette"/>
    <s v="Kondratowicz"/>
    <s v="ekondratowiczqh@photobucket.com"/>
    <s v="915-952-0770"/>
    <s v="22311 Sage Point"/>
    <s v="El Paso"/>
    <s v="Texas"/>
    <n v="79945"/>
    <s v="22311 Sage Point, El Paso, Texas 79945"/>
  </r>
  <r>
    <n v="3158"/>
    <x v="687"/>
    <n v="379"/>
    <s v="BP101"/>
    <n v="2"/>
    <s v="BP"/>
    <s v="Blueprints"/>
    <s v="All Eyes Drone Blueprint"/>
    <n v="9.99"/>
    <n v="19.98"/>
    <s v="Alaster"/>
    <s v="Chesnay"/>
    <s v="achesnaymo@ebay.com"/>
    <s v="269-931-8671"/>
    <s v="83136 Northfield Avenue"/>
    <s v="Battle Creek"/>
    <s v="Michigan"/>
    <n v="49018"/>
    <s v="83136 Northfield Avenue, Battle Creek, Michigan 49018"/>
  </r>
  <r>
    <n v="3159"/>
    <x v="687"/>
    <n v="1808"/>
    <s v="DS302"/>
    <n v="2"/>
    <s v="DS"/>
    <s v="Drones"/>
    <s v="DC-304 Drone"/>
    <n v="395"/>
    <n v="790"/>
    <s v="Gilles"/>
    <s v="Okeshott"/>
    <s v="gokeshottqp@ning.com"/>
    <s v="757-217-9804"/>
    <s v="3510 Park Meadow Alley"/>
    <s v="Norfolk"/>
    <s v="Virginia"/>
    <n v="23551"/>
    <s v="3510 Park Meadow Alley, Norfolk, Virginia 23551"/>
  </r>
  <r>
    <n v="3160"/>
    <x v="687"/>
    <n v="694"/>
    <s v="BP110"/>
    <n v="4"/>
    <s v="BP"/>
    <s v="Blueprints"/>
    <s v="Sleepy Eye Blueprint"/>
    <n v="11.99"/>
    <n v="47.96"/>
    <s v="Daile"/>
    <s v="Weedenburg"/>
    <s v="dweedenburga6@unc.edu"/>
    <s v="309-704-0850"/>
    <s v="94 Loeprich Way"/>
    <s v="Peoria"/>
    <s v="Illinois"/>
    <n v="61635"/>
    <s v="94 Loeprich Way, Peoria, Illinois 61635"/>
  </r>
  <r>
    <n v="3161"/>
    <x v="687"/>
    <n v="852"/>
    <s v="EB521"/>
    <n v="3"/>
    <s v="EB"/>
    <s v="eBooks"/>
    <s v="Understanding Artificial Intelligence"/>
    <n v="19.5"/>
    <n v="58.5"/>
    <s v="Tracie"/>
    <s v="Pegden"/>
    <s v="tpegden7c@google.de"/>
    <s v="303-792-5477"/>
    <s v="98 Towne Lane"/>
    <s v="Denver"/>
    <s v="Colorado"/>
    <n v="80241"/>
    <s v="98 Towne Lane, Denver, Colorado 80241"/>
  </r>
  <r>
    <n v="3162"/>
    <x v="687"/>
    <n v="1330"/>
    <s v="TV803"/>
    <n v="3"/>
    <s v="TV"/>
    <s v="Training Videos"/>
    <s v="Cloud Computing"/>
    <n v="29.99"/>
    <n v="89.97"/>
    <s v="Cilka"/>
    <s v="Bonifant"/>
    <s v="cbonifant8g@wisc.edu"/>
    <s v="915-907-6774"/>
    <s v="30 Bunting Park"/>
    <s v="El Paso"/>
    <s v="Texas"/>
    <n v="79916"/>
    <s v="30 Bunting Park, El Paso, Texas 79916"/>
  </r>
  <r>
    <n v="3163"/>
    <x v="687"/>
    <n v="1214"/>
    <s v="DK203"/>
    <n v="6"/>
    <s v="DK"/>
    <s v="Drone Kits"/>
    <s v="BYOD-220"/>
    <n v="69"/>
    <n v="414"/>
    <s v="Joey"/>
    <s v="Sumpner"/>
    <s v="jsumpner5u@google.com.au"/>
    <s v="786-405-4171"/>
    <s v="420 Transport Center"/>
    <s v="Miami"/>
    <s v="Florida"/>
    <n v="33169"/>
    <s v="420 Transport Center, Miami, Florida 33169"/>
  </r>
  <r>
    <n v="3164"/>
    <x v="687"/>
    <n v="627"/>
    <s v="EB505"/>
    <n v="3"/>
    <s v="EB"/>
    <s v="eBooks"/>
    <s v="Delivery Drones"/>
    <n v="14.99"/>
    <n v="44.97"/>
    <s v="Wood"/>
    <s v="Gallager"/>
    <s v="wgallager55@drupal.org"/>
    <s v="405-637-9724"/>
    <s v="59 Eagan Way"/>
    <s v="Oklahoma City"/>
    <s v="Oklahoma"/>
    <n v="73119"/>
    <s v="59 Eagan Way, Oklahoma City, Oklahoma 73119"/>
  </r>
  <r>
    <n v="3165"/>
    <x v="688"/>
    <n v="1400"/>
    <s v="EB505"/>
    <n v="5"/>
    <s v="EB"/>
    <s v="eBooks"/>
    <s v="Delivery Drones"/>
    <n v="14.99"/>
    <n v="74.95"/>
    <s v="Arni"/>
    <s v="Maylin"/>
    <s v="amaylin91@cbc.ca"/>
    <s v="405-731-1086"/>
    <s v="45500 Caliangt Pass"/>
    <s v="Oklahoma City"/>
    <s v="Oklahoma"/>
    <n v="73104"/>
    <s v="45500 Caliangt Pass, Oklahoma City, Oklahoma 73104"/>
  </r>
  <r>
    <n v="3166"/>
    <x v="688"/>
    <n v="1299"/>
    <s v="DK204"/>
    <n v="4"/>
    <s v="DK"/>
    <s v="Drone Kits"/>
    <s v="BYOD-300"/>
    <n v="89"/>
    <n v="356"/>
    <s v="Newton"/>
    <s v="Iglesia"/>
    <s v="niglesia2s@stumbleupon.com"/>
    <s v="520-127-0154"/>
    <s v="39253 Killdeer Street"/>
    <s v="Prescott"/>
    <s v="Arizona"/>
    <n v="86305"/>
    <s v="39253 Killdeer Street, Prescott, Arizona 86305"/>
  </r>
  <r>
    <n v="3167"/>
    <x v="688"/>
    <n v="901"/>
    <s v="BP107"/>
    <n v="2"/>
    <s v="BP"/>
    <s v="Blueprints"/>
    <s v="Ladybug Robot Blueprint"/>
    <n v="12"/>
    <n v="24"/>
    <s v="Julissa"/>
    <s v="Brannan"/>
    <s v="jbrannanq9@ustream.tv"/>
    <s v="937-370-0536"/>
    <s v="600 Bowman Trail"/>
    <s v="Dayton"/>
    <s v="Ohio"/>
    <n v="45454"/>
    <s v="600 Bowman Trail, Dayton, Ohio 45454"/>
  </r>
  <r>
    <n v="3168"/>
    <x v="688"/>
    <n v="1066"/>
    <s v="RK605"/>
    <n v="4"/>
    <s v="RK"/>
    <s v="Robot Kits"/>
    <s v="BYOR-3000"/>
    <n v="214"/>
    <n v="856"/>
    <s v="Minna"/>
    <s v="Arrigo"/>
    <s v="marrigoly@hibu.com"/>
    <s v="916-148-0676"/>
    <s v="167 Transport Alley"/>
    <s v="Sacramento"/>
    <s v="California"/>
    <n v="95813"/>
    <s v="167 Transport Alley, Sacramento, California 95813"/>
  </r>
  <r>
    <n v="3169"/>
    <x v="688"/>
    <n v="374"/>
    <s v="BP110"/>
    <n v="4"/>
    <s v="BP"/>
    <s v="Blueprints"/>
    <s v="Sleepy Eye Blueprint"/>
    <n v="11.99"/>
    <n v="47.96"/>
    <s v="Tye"/>
    <s v="Grzelczak"/>
    <s v="tgrzelczakgc@feedburner.com"/>
    <s v="706-970-9766"/>
    <s v="618 Melody Pass"/>
    <s v="Cumming"/>
    <s v="Georgia"/>
    <n v="30130"/>
    <s v="618 Melody Pass, Cumming, Georgia 30130"/>
  </r>
  <r>
    <n v="3170"/>
    <x v="688"/>
    <n v="971"/>
    <s v="EB517"/>
    <n v="4"/>
    <s v="EB"/>
    <s v="eBooks"/>
    <s v="SCARA Robots"/>
    <n v="19.5"/>
    <n v="78"/>
    <s v="Maddy"/>
    <s v="Baume"/>
    <s v="mbaumer2@wikispaces.com"/>
    <s v="303-763-1756"/>
    <s v="82545 Mayfield Avenue"/>
    <s v="Denver"/>
    <s v="Colorado"/>
    <n v="80262"/>
    <s v="82545 Mayfield Avenue, Denver, Colorado 80262"/>
  </r>
  <r>
    <n v="3171"/>
    <x v="689"/>
    <n v="437"/>
    <s v="RS702"/>
    <n v="5"/>
    <s v="RS"/>
    <s v="Robots"/>
    <s v="MICR-23K Robot"/>
    <n v="899"/>
    <n v="4495"/>
    <s v="Rafael"/>
    <s v="Richly"/>
    <s v="rrichlyg8@infoseek.co.jp"/>
    <s v="305-373-8290"/>
    <s v="91 Kensington Center"/>
    <s v="Miami Beach"/>
    <s v="Florida"/>
    <n v="33141"/>
    <s v="91 Kensington Center, Miami Beach, Florida 33141"/>
  </r>
  <r>
    <n v="3172"/>
    <x v="689"/>
    <n v="439"/>
    <s v="BP109"/>
    <n v="5"/>
    <s v="BP"/>
    <s v="Blueprints"/>
    <s v="QuadroCopter Blueprint"/>
    <n v="10.99"/>
    <n v="54.95"/>
    <s v="Geneva"/>
    <s v="Iacivelli"/>
    <s v="giacivelli1a@skyrock.com"/>
    <s v="646-491-3147"/>
    <s v="916 Corry Terrace"/>
    <s v="New York City"/>
    <s v="New York"/>
    <n v="10045"/>
    <s v="916 Corry Terrace, New York City, New York 10045"/>
  </r>
  <r>
    <n v="3173"/>
    <x v="689"/>
    <n v="1748"/>
    <s v="RS702"/>
    <n v="2"/>
    <s v="RS"/>
    <s v="Robots"/>
    <s v="MICR-23K Robot"/>
    <n v="899"/>
    <n v="1798"/>
    <s v="Hannah"/>
    <s v="Hassan"/>
    <s v="hhassank@yelp.com"/>
    <s v="724-796-8716"/>
    <s v="67 Packers Hill"/>
    <s v="New Castle"/>
    <s v="Pennsylvania"/>
    <n v="16107"/>
    <s v="67 Packers Hill, New Castle, Pennsylvania 16107"/>
  </r>
  <r>
    <n v="3174"/>
    <x v="689"/>
    <n v="924"/>
    <s v="RS703"/>
    <n v="3"/>
    <s v="RS"/>
    <s v="Robots"/>
    <s v="RCB-889 Robot"/>
    <n v="549"/>
    <n v="1647"/>
    <s v="Morgan"/>
    <s v="Paddell"/>
    <s v="mpaddell6k@jiathis.com"/>
    <s v="860-111-3856"/>
    <s v="904 Washington Road"/>
    <s v="Hartford"/>
    <s v="Connecticut"/>
    <n v="6145"/>
    <s v="904 Washington Road, Hartford, Connecticut 6145"/>
  </r>
  <r>
    <n v="3175"/>
    <x v="690"/>
    <n v="608"/>
    <s v="EB520"/>
    <n v="4"/>
    <s v="EB"/>
    <s v="eBooks"/>
    <s v="Understanding Arduino"/>
    <n v="17.5"/>
    <n v="70"/>
    <s v="Martainn"/>
    <s v="Alenichicov"/>
    <s v="malenichicovqh@ftc.gov"/>
    <s v="561-912-2066"/>
    <s v="58 Sloan Road"/>
    <s v="Lake Worth"/>
    <s v="Florida"/>
    <n v="33467"/>
    <s v="58 Sloan Road, Lake Worth, Florida 33467"/>
  </r>
  <r>
    <n v="3176"/>
    <x v="690"/>
    <n v="624"/>
    <s v="TV807"/>
    <n v="6"/>
    <s v="TV"/>
    <s v="Training Videos"/>
    <s v="Open Source Code"/>
    <n v="32.950000000000003"/>
    <n v="197.70000000000002"/>
    <s v="Davy"/>
    <s v="Dunsmore"/>
    <s v="ddunsmorehu@deliciousdays.com"/>
    <s v="865-498-2284"/>
    <s v="585 Forster Lane"/>
    <s v="Knoxville"/>
    <s v="Tennessee"/>
    <n v="37939"/>
    <s v="585 Forster Lane, Knoxville, Tennessee 37939"/>
  </r>
  <r>
    <n v="3177"/>
    <x v="690"/>
    <n v="1919"/>
    <s v="TV809"/>
    <n v="3"/>
    <s v="TV"/>
    <s v="Training Videos"/>
    <s v="Understanding 3D Printing"/>
    <n v="42.99"/>
    <n v="128.97"/>
    <s v="Hurlee"/>
    <s v="Surgey"/>
    <s v="hsurgey8h@cbslocal.com"/>
    <s v="314-652-7658"/>
    <s v="61461 Service Pass"/>
    <s v="Saint Louis"/>
    <s v="Missouri"/>
    <n v="63143"/>
    <s v="61461 Service Pass, Saint Louis, Missouri 63143"/>
  </r>
  <r>
    <n v="3178"/>
    <x v="690"/>
    <n v="1953"/>
    <s v="EB513"/>
    <n v="3"/>
    <s v="EB"/>
    <s v="eBooks"/>
    <s v="Photograph Drones"/>
    <n v="14.99"/>
    <n v="44.97"/>
    <s v="Wren"/>
    <s v="Rowlstone"/>
    <s v="wrowlstone4z@google.nl"/>
    <s v="914-962-6876"/>
    <s v="335 Scott Point"/>
    <s v="White Plains"/>
    <s v="New York"/>
    <n v="10633"/>
    <s v="335 Scott Point, White Plains, New York 10633"/>
  </r>
  <r>
    <n v="3179"/>
    <x v="691"/>
    <n v="83"/>
    <s v="DS304"/>
    <n v="2"/>
    <s v="DS"/>
    <s v="Drones"/>
    <s v="DTE-QFN20 Drone"/>
    <n v="250"/>
    <n v="500"/>
    <s v="Deedee"/>
    <s v="Bernardes"/>
    <s v="dbernardesj7@cornell.edu"/>
    <s v="765-906-4874"/>
    <s v="16541 Golden Leaf Alley"/>
    <s v="Lafayette"/>
    <s v="Indiana"/>
    <n v="47905"/>
    <s v="16541 Golden Leaf Alley, Lafayette, Indiana 47905"/>
  </r>
  <r>
    <n v="3180"/>
    <x v="691"/>
    <n v="1702"/>
    <s v="RS703"/>
    <n v="4"/>
    <s v="RS"/>
    <s v="Robots"/>
    <s v="RCB-889 Robot"/>
    <n v="549"/>
    <n v="2196"/>
    <s v="Maitilde"/>
    <s v="Garthland"/>
    <s v="mgarthland1@nationalgeographic.com"/>
    <s v="254-719-2666"/>
    <s v="742 Pawling Road"/>
    <s v="Waco"/>
    <s v="Texas"/>
    <n v="76705"/>
    <s v="742 Pawling Road, Waco, Texas 76705"/>
  </r>
  <r>
    <n v="3181"/>
    <x v="691"/>
    <n v="1875"/>
    <s v="RK605"/>
    <n v="3"/>
    <s v="RK"/>
    <s v="Robot Kits"/>
    <s v="BYOR-3000"/>
    <n v="214"/>
    <n v="642"/>
    <s v="Ely"/>
    <s v="Hightown"/>
    <s v="ehightown7@free.fr"/>
    <s v="312-610-0644"/>
    <s v="28539 Marquette Circle"/>
    <s v="Chicago"/>
    <s v="Illinois"/>
    <n v="60681"/>
    <s v="28539 Marquette Circle, Chicago, Illinois 60681"/>
  </r>
  <r>
    <n v="3182"/>
    <x v="691"/>
    <n v="1938"/>
    <s v="RK604"/>
    <n v="3"/>
    <s v="RK"/>
    <s v="Robot Kits"/>
    <s v="BYOR-2640S"/>
    <n v="189"/>
    <n v="567"/>
    <s v="Sharai"/>
    <s v="Sigg"/>
    <s v="ssiggn0@canalblog.com"/>
    <s v="770-894-8703"/>
    <s v="83640 Merchant Junction"/>
    <s v="Decatur"/>
    <s v="Georgia"/>
    <n v="30033"/>
    <s v="83640 Merchant Junction, Decatur, Georgia 30033"/>
  </r>
  <r>
    <n v="3183"/>
    <x v="692"/>
    <n v="811"/>
    <s v="BP101"/>
    <n v="2"/>
    <s v="BP"/>
    <s v="Blueprints"/>
    <s v="All Eyes Drone Blueprint"/>
    <n v="9.99"/>
    <n v="19.98"/>
    <s v="Ariela"/>
    <s v="Berick"/>
    <s v="aberickkg@intel.com"/>
    <s v="770-530-0536"/>
    <s v="297 Rowland Court"/>
    <s v="Atlanta"/>
    <s v="Georgia"/>
    <n v="30311"/>
    <s v="297 Rowland Court, Atlanta, Georgia 30311"/>
  </r>
  <r>
    <n v="3184"/>
    <x v="692"/>
    <n v="1675"/>
    <s v="TV812"/>
    <n v="4"/>
    <s v="TV"/>
    <s v="Training Videos"/>
    <s v="Understanding Raspberry PI"/>
    <n v="28.99"/>
    <n v="115.96"/>
    <s v="Franklin"/>
    <s v="Grieswood"/>
    <s v="fgrieswoodh8@sina.com.cn"/>
    <s v="850-877-9571"/>
    <s v="73 Montana Junction"/>
    <s v="Pensacola"/>
    <s v="Florida"/>
    <n v="32505"/>
    <s v="73 Montana Junction, Pensacola, Florida 32505"/>
  </r>
  <r>
    <n v="3185"/>
    <x v="692"/>
    <n v="942"/>
    <s v="BP110"/>
    <n v="6"/>
    <s v="BP"/>
    <s v="Blueprints"/>
    <s v="Sleepy Eye Blueprint"/>
    <n v="11.99"/>
    <n v="71.94"/>
    <s v="Eziechiele"/>
    <s v="Grindlay"/>
    <s v="egrindlaynw@chicagotribune.com"/>
    <s v="951-730-5687"/>
    <s v="91887 Chive Avenue"/>
    <s v="Moreno Valley"/>
    <s v="California"/>
    <n v="92555"/>
    <s v="91887 Chive Avenue, Moreno Valley, California 92555"/>
  </r>
  <r>
    <n v="3186"/>
    <x v="692"/>
    <n v="1660"/>
    <s v="TV812"/>
    <n v="3"/>
    <s v="TV"/>
    <s v="Training Videos"/>
    <s v="Understanding Raspberry PI"/>
    <n v="28.99"/>
    <n v="86.97"/>
    <s v="Pearl"/>
    <s v="Lory"/>
    <s v="ploryf4@slideshare.net"/>
    <s v="402-430-0500"/>
    <s v="958 Pearson Trail"/>
    <s v="Omaha"/>
    <s v="Nebraska"/>
    <n v="68144"/>
    <s v="958 Pearson Trail, Omaha, Nebraska 68144"/>
  </r>
  <r>
    <n v="3187"/>
    <x v="693"/>
    <n v="258"/>
    <s v="TV809"/>
    <n v="4"/>
    <s v="TV"/>
    <s v="Training Videos"/>
    <s v="Understanding 3D Printing"/>
    <n v="42.99"/>
    <n v="171.96"/>
    <s v="Marjory"/>
    <s v="Burton"/>
    <s v="mburton4z@scribd.com"/>
    <s v="915-498-5006"/>
    <s v="74976 High Crossing Center"/>
    <s v="El Paso"/>
    <s v="Texas"/>
    <n v="88546"/>
    <s v="74976 High Crossing Center, El Paso, Texas 88546"/>
  </r>
  <r>
    <n v="3188"/>
    <x v="693"/>
    <n v="1870"/>
    <s v="DS305"/>
    <n v="4"/>
    <s v="DS"/>
    <s v="Drones"/>
    <s v="DTI-84 Drone"/>
    <n v="455"/>
    <n v="1820"/>
    <s v="Florie"/>
    <s v="Boylin"/>
    <s v="fboyling@wordpress.org"/>
    <s v="309-502-2605"/>
    <s v="511 Claremont Plaza"/>
    <s v="Carol Stream"/>
    <s v="Illinois"/>
    <n v="60351"/>
    <s v="511 Claremont Plaza, Carol Stream, Illinois 60351"/>
  </r>
  <r>
    <n v="3189"/>
    <x v="693"/>
    <n v="1853"/>
    <s v="EB506"/>
    <n v="3"/>
    <s v="EB"/>
    <s v="eBooks"/>
    <s v="Delta Robots"/>
    <n v="16.989999999999998"/>
    <n v="50.97"/>
    <s v="Siobhan"/>
    <s v="Sabbatier"/>
    <s v="ssabbatier5w@mediafire.com"/>
    <s v="315-685-1145"/>
    <s v="53795 Pankratz Alley"/>
    <s v="Rochester"/>
    <s v="New York"/>
    <n v="14614"/>
    <s v="53795 Pankratz Alley, Rochester, New York 14614"/>
  </r>
  <r>
    <n v="3190"/>
    <x v="693"/>
    <n v="1293"/>
    <s v="TV808"/>
    <n v="4"/>
    <s v="TV"/>
    <s v="Training Videos"/>
    <s v="Robotic Essentials"/>
    <n v="34.99"/>
    <n v="139.96"/>
    <s v="Godiva"/>
    <s v="Jirusek"/>
    <s v="gjirusekby@360.cn"/>
    <s v="317-919-4191"/>
    <s v="251 Lien Parkway"/>
    <s v="Indianapolis"/>
    <s v="Indiana"/>
    <n v="46295"/>
    <s v="251 Lien Parkway, Indianapolis, Indiana 46295"/>
  </r>
  <r>
    <n v="3191"/>
    <x v="693"/>
    <n v="1835"/>
    <s v="DK205"/>
    <n v="5"/>
    <s v="DK"/>
    <s v="Drone Kits"/>
    <s v="BYOD-350"/>
    <n v="89.95"/>
    <n v="449.75"/>
    <s v="Jeremias"/>
    <s v="Gluyas"/>
    <s v="jgluyasrl@cdc.gov"/>
    <s v="248-152-7734"/>
    <s v="10847 Sutteridge Center"/>
    <s v="Troy"/>
    <s v="Michigan"/>
    <n v="48098"/>
    <s v="10847 Sutteridge Center, Troy, Michigan 48098"/>
  </r>
  <r>
    <n v="3192"/>
    <x v="693"/>
    <n v="1747"/>
    <s v="RK602"/>
    <n v="3"/>
    <s v="RK"/>
    <s v="Robot Kits"/>
    <s v="BYOR-1000"/>
    <n v="189"/>
    <n v="567"/>
    <s v="Ingram"/>
    <s v="Weddeburn - Scrimgeour"/>
    <s v="iweddeburn4p@ocn.ne.jp"/>
    <s v="717-863-9284"/>
    <s v="76577 John Wall Point"/>
    <s v="Harrisburg"/>
    <s v="Pennsylvania"/>
    <n v="17121"/>
    <s v="76577 John Wall Point, Harrisburg, Pennsylvania 17121"/>
  </r>
  <r>
    <n v="3193"/>
    <x v="693"/>
    <n v="2103"/>
    <s v="BP108"/>
    <n v="5"/>
    <s v="BP"/>
    <s v="Blueprints"/>
    <s v="Panda Robot Blueprint"/>
    <n v="7.99"/>
    <n v="39.950000000000003"/>
    <s v="Cassaundra"/>
    <s v="Laurenzi"/>
    <s v="claurenzibt@noaa.gov"/>
    <s v="754-355-6654"/>
    <s v="73504 Walton Drive"/>
    <s v="Pompano Beach"/>
    <s v="Florida"/>
    <n v="33075"/>
    <s v="73504 Walton Drive, Pompano Beach, Florida 33075"/>
  </r>
  <r>
    <n v="3194"/>
    <x v="693"/>
    <n v="665"/>
    <s v="TV805"/>
    <n v="4"/>
    <s v="TV"/>
    <s v="Training Videos"/>
    <s v="Industrial 3D Printing"/>
    <n v="49"/>
    <n v="196"/>
    <s v="Lemar"/>
    <s v="Judgkins"/>
    <s v="ljudgkinsji@godaddy.com"/>
    <s v="970-338-7988"/>
    <s v="2030 6th Circle"/>
    <s v="Fort Collins"/>
    <s v="Colorado"/>
    <n v="80525"/>
    <s v="2030 6th Circle, Fort Collins, Colorado 80525"/>
  </r>
  <r>
    <n v="3195"/>
    <x v="693"/>
    <n v="1479"/>
    <s v="TV812"/>
    <n v="3"/>
    <s v="TV"/>
    <s v="Training Videos"/>
    <s v="Understanding Raspberry PI"/>
    <n v="28.99"/>
    <n v="86.97"/>
    <s v="Lilith"/>
    <s v="Hughes"/>
    <s v="lhughes8y@qq.com"/>
    <s v="602-833-7435"/>
    <s v="30 Surrey Trail"/>
    <s v="Phoenix"/>
    <s v="Arizona"/>
    <n v="85045"/>
    <s v="30 Surrey Trail, Phoenix, Arizona 85045"/>
  </r>
  <r>
    <n v="3196"/>
    <x v="694"/>
    <n v="1568"/>
    <s v="TV813"/>
    <n v="1"/>
    <s v="TV"/>
    <s v="Training Videos"/>
    <s v="Virtual Reality Basics"/>
    <n v="29.99"/>
    <n v="29.99"/>
    <s v="Willard"/>
    <s v="Sayer"/>
    <s v="wsayergy@prnewswire.com"/>
    <s v="941-155-3684"/>
    <s v="91298 Schmedeman Pass"/>
    <s v="Bradenton"/>
    <s v="Florida"/>
    <n v="34205"/>
    <s v="91298 Schmedeman Pass, Bradenton, Florida 34205"/>
  </r>
  <r>
    <n v="3197"/>
    <x v="694"/>
    <n v="468"/>
    <s v="TV804"/>
    <n v="2"/>
    <s v="TV"/>
    <s v="Training Videos"/>
    <s v="Drone Video Techniques"/>
    <n v="37.99"/>
    <n v="75.98"/>
    <s v="Mellisent"/>
    <s v="Yashaev"/>
    <s v="myashaev3h@ow.ly"/>
    <s v="352-114-1370"/>
    <s v="814 Buell Lane"/>
    <s v="Gainesville"/>
    <s v="Florida"/>
    <n v="32627"/>
    <s v="814 Buell Lane, Gainesville, Florida 32627"/>
  </r>
  <r>
    <n v="3198"/>
    <x v="694"/>
    <n v="1488"/>
    <s v="DK205"/>
    <n v="5"/>
    <s v="DK"/>
    <s v="Drone Kits"/>
    <s v="BYOD-350"/>
    <n v="89.95"/>
    <n v="449.75"/>
    <s v="Mayer"/>
    <s v="Twydell"/>
    <s v="mtwydell6r@bravesites.com"/>
    <s v="682-754-0475"/>
    <s v="431 Warrior Plaza"/>
    <s v="Fort Worth"/>
    <s v="Texas"/>
    <n v="76178"/>
    <s v="431 Warrior Plaza, Fort Worth, Texas 76178"/>
  </r>
  <r>
    <n v="3199"/>
    <x v="695"/>
    <n v="1949"/>
    <s v="DK208"/>
    <n v="1"/>
    <s v="DK"/>
    <s v="Drone Kits"/>
    <s v="BYOD-500"/>
    <n v="167"/>
    <n v="167"/>
    <s v="Gilberte"/>
    <s v="Plain"/>
    <s v="gplainak@canalblog.com"/>
    <s v="215-489-6639"/>
    <s v="3663 Hansons Pass"/>
    <s v="Philadelphia"/>
    <s v="Pennsylvania"/>
    <n v="19115"/>
    <s v="3663 Hansons Pass, Philadelphia, Pennsylvania 19115"/>
  </r>
  <r>
    <n v="3200"/>
    <x v="695"/>
    <n v="322"/>
    <s v="DK207"/>
    <n v="5"/>
    <s v="DK"/>
    <s v="Drone Kits"/>
    <s v="BYOD-400S"/>
    <n v="129.94999999999999"/>
    <n v="649.75"/>
    <s v="Cristian"/>
    <s v="Barker"/>
    <s v="cbarker7t@clickbank.net"/>
    <s v="727-277-3163"/>
    <s v="39076 Declaration Parkway"/>
    <s v="Saint Petersburg"/>
    <s v="Florida"/>
    <n v="33705"/>
    <s v="39076 Declaration Parkway, Saint Petersburg, Florida 33705"/>
  </r>
  <r>
    <n v="3201"/>
    <x v="695"/>
    <n v="1288"/>
    <s v="DK208"/>
    <n v="6"/>
    <s v="DK"/>
    <s v="Drone Kits"/>
    <s v="BYOD-500"/>
    <n v="167"/>
    <n v="1002"/>
    <s v="Spence"/>
    <s v="Acton"/>
    <s v="sactonhe@amazon.co.jp"/>
    <s v="717-931-2819"/>
    <s v="94331 Farragut Point"/>
    <s v="Harrisburg"/>
    <s v="Pennsylvania"/>
    <n v="17126"/>
    <s v="94331 Farragut Point, Harrisburg, Pennsylvania 17126"/>
  </r>
  <r>
    <n v="3202"/>
    <x v="695"/>
    <n v="1743"/>
    <s v="TV805"/>
    <n v="5"/>
    <s v="TV"/>
    <s v="Training Videos"/>
    <s v="Industrial 3D Printing"/>
    <n v="49"/>
    <n v="245"/>
    <s v="Abel"/>
    <s v="Strike"/>
    <s v="astrikei9@opensource.org"/>
    <s v="267-168-6705"/>
    <s v="86 Farwell Junction"/>
    <s v="Philadelphia"/>
    <s v="Pennsylvania"/>
    <n v="19136"/>
    <s v="86 Farwell Junction, Philadelphia, Pennsylvania 19136"/>
  </r>
  <r>
    <n v="3203"/>
    <x v="695"/>
    <n v="650"/>
    <s v="RS707"/>
    <n v="4"/>
    <s v="RS"/>
    <s v="Robots"/>
    <s v="RXW-9807 Robot"/>
    <n v="599"/>
    <n v="2396"/>
    <s v="Eduino"/>
    <s v="Hammant"/>
    <s v="ehammantkh@ow.ly"/>
    <s v="775-949-6601"/>
    <s v="824 Blaine Terrace"/>
    <s v="Carson City"/>
    <s v="Nevada"/>
    <n v="89714"/>
    <s v="824 Blaine Terrace, Carson City, Nevada 89714"/>
  </r>
  <r>
    <n v="3204"/>
    <x v="696"/>
    <n v="765"/>
    <s v="DS307"/>
    <n v="5"/>
    <s v="DS"/>
    <s v="Drones"/>
    <s v="MICR-564K Drone"/>
    <n v="499"/>
    <n v="2495"/>
    <s v="Dulciana"/>
    <s v="Pickup"/>
    <s v="dpickupj4@amazon.co.jp"/>
    <s v="859-527-8227"/>
    <s v="741 Pankratz Junction"/>
    <s v="Lexington"/>
    <s v="Kentucky"/>
    <n v="40524"/>
    <s v="741 Pankratz Junction, Lexington, Kentucky 40524"/>
  </r>
  <r>
    <n v="3205"/>
    <x v="696"/>
    <n v="13"/>
    <s v="DS306"/>
    <n v="4"/>
    <s v="DS"/>
    <s v="Drones"/>
    <s v="DX-145 Drone"/>
    <n v="250"/>
    <n v="1000"/>
    <s v="Faber"/>
    <s v="Boosey"/>
    <s v="fbooseyjv@chicagotribune.com"/>
    <s v="804-270-9294"/>
    <s v="925 5th Hill"/>
    <s v="Richmond"/>
    <s v="Virginia"/>
    <n v="23237"/>
    <s v="925 5th Hill, Richmond, Virginia 23237"/>
  </r>
  <r>
    <n v="3206"/>
    <x v="696"/>
    <n v="471"/>
    <s v="DK206"/>
    <n v="3"/>
    <s v="DK"/>
    <s v="Drone Kits"/>
    <s v="BYOD-400"/>
    <n v="119"/>
    <n v="357"/>
    <s v="Torrie"/>
    <s v="Coytes"/>
    <s v="tcoytesas@technorati.com"/>
    <s v="763-220-4635"/>
    <s v="95 Lawn Junction"/>
    <s v="Monticello"/>
    <s v="Minnesota"/>
    <n v="55565"/>
    <s v="95 Lawn Junction, Monticello, Minnesota 55565"/>
  </r>
  <r>
    <n v="3207"/>
    <x v="696"/>
    <n v="161"/>
    <s v="EB518"/>
    <n v="1"/>
    <s v="EB"/>
    <s v="eBooks"/>
    <s v="Single Rotor Drones"/>
    <n v="14.99"/>
    <n v="14.99"/>
    <s v="Herbie"/>
    <s v="Ottawell"/>
    <s v="hottawellcs@sourceforge.net"/>
    <s v="302-920-9473"/>
    <s v="12743 Valley Edge Alley"/>
    <s v="Wilmington"/>
    <s v="Delaware"/>
    <n v="19805"/>
    <s v="12743 Valley Edge Alley, Wilmington, Delaware 19805"/>
  </r>
  <r>
    <n v="3208"/>
    <x v="696"/>
    <n v="209"/>
    <s v="DK209"/>
    <n v="6"/>
    <s v="DK"/>
    <s v="Drone Kits"/>
    <s v="BYOD-550"/>
    <n v="179"/>
    <n v="1074"/>
    <s v="Earvin"/>
    <s v="Askell"/>
    <s v="easkella0@eventbrite.com"/>
    <s v="504-932-0002"/>
    <s v="134 Cordelia Crossing"/>
    <s v="New Orleans"/>
    <s v="Louisiana"/>
    <n v="70129"/>
    <s v="134 Cordelia Crossing, New Orleans, Louisiana 70129"/>
  </r>
  <r>
    <n v="3209"/>
    <x v="696"/>
    <n v="1363"/>
    <s v="BP101"/>
    <n v="4"/>
    <s v="BP"/>
    <s v="Blueprints"/>
    <s v="All Eyes Drone Blueprint"/>
    <n v="9.99"/>
    <n v="39.96"/>
    <s v="Minnnie"/>
    <s v="Wilbraham"/>
    <s v="mwilbrahame@cnn.com"/>
    <s v="510-387-5103"/>
    <s v="15 Montana Avenue"/>
    <s v="Oakland"/>
    <s v="California"/>
    <n v="94660"/>
    <s v="15 Montana Avenue, Oakland, California 94660"/>
  </r>
  <r>
    <n v="3210"/>
    <x v="697"/>
    <n v="308"/>
    <s v="TV812"/>
    <n v="5"/>
    <s v="TV"/>
    <s v="Training Videos"/>
    <s v="Understanding Raspberry PI"/>
    <n v="28.99"/>
    <n v="144.94999999999999"/>
    <s v="Babara"/>
    <s v="Abrahamsson"/>
    <s v="babrahamssonje@twitter.com"/>
    <s v="267-258-0401"/>
    <s v="1732 Pearson Court"/>
    <s v="Philadelphia"/>
    <s v="Pennsylvania"/>
    <n v="19104"/>
    <s v="1732 Pearson Court, Philadelphia, Pennsylvania 19104"/>
  </r>
  <r>
    <n v="3211"/>
    <x v="698"/>
    <n v="1767"/>
    <s v="DS305"/>
    <n v="3"/>
    <s v="DS"/>
    <s v="Drones"/>
    <s v="DTI-84 Drone"/>
    <n v="455"/>
    <n v="1365"/>
    <s v="Chick"/>
    <s v="McGrath"/>
    <s v="cmcgrathn8@aol.com"/>
    <s v="225-414-3073"/>
    <s v="74 Granby Lane"/>
    <s v="Baton Rouge"/>
    <s v="Louisiana"/>
    <n v="70815"/>
    <s v="74 Granby Lane, Baton Rouge, Louisiana 70815"/>
  </r>
  <r>
    <n v="3212"/>
    <x v="698"/>
    <n v="1553"/>
    <s v="EB517"/>
    <n v="5"/>
    <s v="EB"/>
    <s v="eBooks"/>
    <s v="SCARA Robots"/>
    <n v="19.5"/>
    <n v="97.5"/>
    <s v="Jerrilyn"/>
    <s v="Allom"/>
    <s v="jallomdj@stanford.edu"/>
    <s v="816-563-9779"/>
    <s v="33 Cottonwood Drive"/>
    <s v="Kansas City"/>
    <s v="Missouri"/>
    <n v="64199"/>
    <s v="33 Cottonwood Drive, Kansas City, Missouri 64199"/>
  </r>
  <r>
    <n v="3213"/>
    <x v="698"/>
    <n v="73"/>
    <s v="DS306"/>
    <n v="4"/>
    <s v="DS"/>
    <s v="Drones"/>
    <s v="DX-145 Drone"/>
    <n v="250"/>
    <n v="1000"/>
    <s v="Ed"/>
    <s v="Tabart"/>
    <s v="etabartf5@ezinearticles.com"/>
    <s v="248-470-0027"/>
    <s v="725 Dixon Street"/>
    <s v="Troy"/>
    <s v="Michigan"/>
    <n v="48098"/>
    <s v="725 Dixon Street, Troy, Michigan 48098"/>
  </r>
  <r>
    <n v="3214"/>
    <x v="698"/>
    <n v="1105"/>
    <s v="EB516"/>
    <n v="5"/>
    <s v="EB"/>
    <s v="eBooks"/>
    <s v="RTF Drones"/>
    <n v="16.989999999999998"/>
    <n v="84.949999999999989"/>
    <s v="Lucila"/>
    <s v="Aylward"/>
    <s v="laylwardde@jalbum.net"/>
    <s v="214-766-8473"/>
    <s v="87 Dryden Park"/>
    <s v="Dallas"/>
    <s v="Texas"/>
    <n v="75379"/>
    <s v="87 Dryden Park, Dallas, Texas 75379"/>
  </r>
  <r>
    <n v="3215"/>
    <x v="699"/>
    <n v="1982"/>
    <s v="EB508"/>
    <n v="1"/>
    <s v="EB"/>
    <s v="eBooks"/>
    <s v="Fixed Wing Drones"/>
    <n v="15.5"/>
    <n v="15.5"/>
    <s v="Wallis"/>
    <s v="Gaveltone"/>
    <s v="wgaveltonepz@hud.gov"/>
    <s v="901-227-9007"/>
    <s v="1837 Scofield Center"/>
    <s v="Memphis"/>
    <s v="Tennessee"/>
    <n v="38181"/>
    <s v="1837 Scofield Center, Memphis, Tennessee 38181"/>
  </r>
  <r>
    <n v="3216"/>
    <x v="699"/>
    <n v="678"/>
    <s v="EB509"/>
    <n v="3"/>
    <s v="EB"/>
    <s v="eBooks"/>
    <s v="GPS Drones"/>
    <n v="19.989999999999998"/>
    <n v="59.97"/>
    <s v="Christyna"/>
    <s v="Ciobutaru"/>
    <s v="cciobutaru6v@netlog.com"/>
    <s v="704-120-3431"/>
    <s v="714 Aberg Circle"/>
    <s v="Charlotte"/>
    <s v="North Carolina"/>
    <n v="28263"/>
    <s v="714 Aberg Circle, Charlotte, North Carolina 28263"/>
  </r>
  <r>
    <n v="3217"/>
    <x v="699"/>
    <n v="469"/>
    <s v="BP102"/>
    <n v="2"/>
    <s v="BP"/>
    <s v="Blueprints"/>
    <s v="Bsquare Robot Blueprint"/>
    <n v="8.99"/>
    <n v="17.98"/>
    <s v="Mora"/>
    <s v="Bisset"/>
    <s v="mbisset68@npr.org"/>
    <s v="972-444-7776"/>
    <s v="347 Forster Avenue"/>
    <s v="Dallas"/>
    <s v="Texas"/>
    <n v="75287"/>
    <s v="347 Forster Avenue, Dallas, Texas 75287"/>
  </r>
  <r>
    <n v="3218"/>
    <x v="699"/>
    <n v="247"/>
    <s v="EB516"/>
    <n v="3"/>
    <s v="EB"/>
    <s v="eBooks"/>
    <s v="RTF Drones"/>
    <n v="16.989999999999998"/>
    <n v="50.97"/>
    <s v="Vivienne"/>
    <s v="Krolle"/>
    <s v="vkrolleg4@fc2.com"/>
    <s v="415-743-3689"/>
    <s v="866 Carey Trail"/>
    <s v="San Francisco"/>
    <s v="California"/>
    <n v="94159"/>
    <s v="866 Carey Trail, San Francisco, California 94159"/>
  </r>
  <r>
    <n v="3219"/>
    <x v="700"/>
    <n v="628"/>
    <s v="DK209"/>
    <n v="2"/>
    <s v="DK"/>
    <s v="Drone Kits"/>
    <s v="BYOD-550"/>
    <n v="179"/>
    <n v="358"/>
    <s v="Carlie"/>
    <s v="Pala"/>
    <s v="cpala1d@mysql.com"/>
    <s v="563-279-3211"/>
    <s v="765 Del Sol Way"/>
    <s v="Davenport"/>
    <s v="Iowa"/>
    <n v="52804"/>
    <s v="765 Del Sol Way, Davenport, Iowa 52804"/>
  </r>
  <r>
    <n v="3220"/>
    <x v="700"/>
    <n v="1094"/>
    <s v="RS705"/>
    <n v="6"/>
    <s v="RS"/>
    <s v="Robots"/>
    <s v="RQTE-554 Robot"/>
    <n v="684"/>
    <n v="4104"/>
    <s v="Katerina"/>
    <s v="Kempstone"/>
    <s v="kkempstone3t@harvard.edu"/>
    <s v="303-823-7990"/>
    <s v="4153 7th Park"/>
    <s v="Denver"/>
    <s v="Colorado"/>
    <n v="80217"/>
    <s v="4153 7th Park, Denver, Colorado 80217"/>
  </r>
  <r>
    <n v="3221"/>
    <x v="701"/>
    <n v="1107"/>
    <s v="DK203"/>
    <n v="2"/>
    <s v="DK"/>
    <s v="Drone Kits"/>
    <s v="BYOD-220"/>
    <n v="69"/>
    <n v="138"/>
    <s v="Daniela"/>
    <s v="Hallard"/>
    <s v="dhallard4v@admin.ch"/>
    <s v="434-917-4976"/>
    <s v="50917 Hintze Center"/>
    <s v="Lynchburg"/>
    <s v="Virginia"/>
    <n v="24515"/>
    <s v="50917 Hintze Center, Lynchburg, Virginia 24515"/>
  </r>
  <r>
    <n v="3222"/>
    <x v="701"/>
    <n v="1361"/>
    <s v="TV810"/>
    <n v="5"/>
    <s v="TV"/>
    <s v="Training Videos"/>
    <s v="Understanding Automation"/>
    <n v="44.95"/>
    <n v="224.75"/>
    <s v="Marigold"/>
    <s v="Geaves"/>
    <s v="mgeavesab@hibu.com"/>
    <s v="704-479-5243"/>
    <s v="861 Grover Pass"/>
    <s v="Charlotte"/>
    <s v="North Carolina"/>
    <n v="28272"/>
    <s v="861 Grover Pass, Charlotte, North Carolina 28272"/>
  </r>
  <r>
    <n v="3223"/>
    <x v="701"/>
    <n v="1992"/>
    <s v="DK201"/>
    <n v="6"/>
    <s v="DK"/>
    <s v="Drone Kits"/>
    <s v="BYOD-100"/>
    <n v="54"/>
    <n v="324"/>
    <s v="Goldina"/>
    <s v="Baldacchi"/>
    <s v="gbaldacchiaj@prnewswire.com"/>
    <s v="718-956-1357"/>
    <s v="36888 Esch Crossing"/>
    <s v="Bronx"/>
    <s v="New York"/>
    <n v="10474"/>
    <s v="36888 Esch Crossing, Bronx, New York 10474"/>
  </r>
  <r>
    <n v="3224"/>
    <x v="701"/>
    <n v="2057"/>
    <s v="TV811"/>
    <n v="5"/>
    <s v="TV"/>
    <s v="Training Videos"/>
    <s v="Understanding Drone Regulations"/>
    <n v="27.5"/>
    <n v="137.5"/>
    <s v="Jerrold"/>
    <s v="Hector"/>
    <s v="jhectores@geocities.com"/>
    <s v="559-989-8821"/>
    <s v="63002 Burrows Drive"/>
    <s v="Fresno"/>
    <s v="California"/>
    <n v="93786"/>
    <s v="63002 Burrows Drive, Fresno, California 93786"/>
  </r>
  <r>
    <n v="3225"/>
    <x v="701"/>
    <n v="1352"/>
    <s v="RK603"/>
    <n v="4"/>
    <s v="RK"/>
    <s v="Robot Kits"/>
    <s v="BYOR-1500"/>
    <n v="189"/>
    <n v="756"/>
    <s v="Gratiana"/>
    <s v="Atwood"/>
    <s v="gatwood6i@stanford.edu"/>
    <s v="414-624-7175"/>
    <s v="31 Stephen Trail"/>
    <s v="Milwaukee"/>
    <s v="Wisconsin"/>
    <n v="53234"/>
    <s v="31 Stephen Trail, Milwaukee, Wisconsin 53234"/>
  </r>
  <r>
    <n v="3226"/>
    <x v="701"/>
    <n v="399"/>
    <s v="TV808"/>
    <n v="3"/>
    <s v="TV"/>
    <s v="Training Videos"/>
    <s v="Robotic Essentials"/>
    <n v="34.99"/>
    <n v="104.97"/>
    <s v="Johanna"/>
    <s v="Massei"/>
    <s v="jmasseic9@google.it"/>
    <s v="203-690-4235"/>
    <s v="532 Dottie Parkway"/>
    <s v="Waterbury"/>
    <s v="Connecticut"/>
    <n v="6721"/>
    <s v="532 Dottie Parkway, Waterbury, Connecticut 6721"/>
  </r>
  <r>
    <n v="3227"/>
    <x v="702"/>
    <n v="1409"/>
    <s v="DK205"/>
    <n v="4"/>
    <s v="DK"/>
    <s v="Drone Kits"/>
    <s v="BYOD-350"/>
    <n v="89.95"/>
    <n v="359.8"/>
    <s v="Dedie"/>
    <s v="Perelli"/>
    <s v="dperellihx@dagondesign.com"/>
    <s v="907-509-4716"/>
    <s v="61 Service Pass"/>
    <s v="Fairbanks"/>
    <s v="Alaska"/>
    <n v="99790"/>
    <s v="61 Service Pass, Fairbanks, Alaska 99790"/>
  </r>
  <r>
    <n v="3228"/>
    <x v="702"/>
    <n v="792"/>
    <s v="TV807"/>
    <n v="3"/>
    <s v="TV"/>
    <s v="Training Videos"/>
    <s v="Open Source Code"/>
    <n v="32.950000000000003"/>
    <n v="98.850000000000009"/>
    <s v="Garret"/>
    <s v="Pritchett"/>
    <s v="gpritchett9i@wikipedia.org"/>
    <s v="601-142-8783"/>
    <s v="174 Mesta Terrace"/>
    <s v="Jackson"/>
    <s v="Mississippi"/>
    <n v="39296"/>
    <s v="174 Mesta Terrace, Jackson, Mississippi 39296"/>
  </r>
  <r>
    <n v="3229"/>
    <x v="702"/>
    <n v="991"/>
    <s v="EB517"/>
    <n v="5"/>
    <s v="EB"/>
    <s v="eBooks"/>
    <s v="SCARA Robots"/>
    <n v="19.5"/>
    <n v="97.5"/>
    <s v="Padriac"/>
    <s v="Gow"/>
    <s v="pgowfy@businessweek.com"/>
    <s v="937-426-7150"/>
    <s v="43410 Muir Lane"/>
    <s v="Dayton"/>
    <s v="Ohio"/>
    <n v="45440"/>
    <s v="43410 Muir Lane, Dayton, Ohio 45440"/>
  </r>
  <r>
    <n v="3230"/>
    <x v="702"/>
    <n v="1111"/>
    <s v="EB509"/>
    <n v="5"/>
    <s v="EB"/>
    <s v="eBooks"/>
    <s v="GPS Drones"/>
    <n v="19.989999999999998"/>
    <n v="99.949999999999989"/>
    <s v="Chrysler"/>
    <s v="Chadwick"/>
    <s v="cchadwickg2@craigslist.org"/>
    <s v="661-262-2696"/>
    <s v="4171 Vidon Lane"/>
    <s v="Bakersfield"/>
    <s v="California"/>
    <n v="93399"/>
    <s v="4171 Vidon Lane, Bakersfield, California 93399"/>
  </r>
  <r>
    <n v="3231"/>
    <x v="702"/>
    <n v="716"/>
    <s v="TV803"/>
    <n v="4"/>
    <s v="TV"/>
    <s v="Training Videos"/>
    <s v="Cloud Computing"/>
    <n v="29.99"/>
    <n v="119.96"/>
    <s v="Udell"/>
    <s v="Filochov"/>
    <s v="ufilochov4r@nytimes.com"/>
    <s v="513-801-4113"/>
    <s v="73 Manufacturers Plaza"/>
    <s v="Cincinnati"/>
    <s v="Ohio"/>
    <n v="45296"/>
    <s v="73 Manufacturers Plaza, Cincinnati, Ohio 45296"/>
  </r>
  <r>
    <n v="3232"/>
    <x v="702"/>
    <n v="1472"/>
    <s v="EB508"/>
    <n v="4"/>
    <s v="EB"/>
    <s v="eBooks"/>
    <s v="Fixed Wing Drones"/>
    <n v="15.5"/>
    <n v="62"/>
    <s v="Ira"/>
    <s v="Hale"/>
    <s v="ihalei4@nifty.com"/>
    <s v="813-433-9503"/>
    <s v="55574 Monument Street"/>
    <s v="Tampa"/>
    <s v="Florida"/>
    <n v="33673"/>
    <s v="55574 Monument Street, Tampa, Florida 33673"/>
  </r>
  <r>
    <n v="3233"/>
    <x v="702"/>
    <n v="1204"/>
    <s v="DK204"/>
    <n v="4"/>
    <s v="DK"/>
    <s v="Drone Kits"/>
    <s v="BYOD-300"/>
    <n v="89"/>
    <n v="356"/>
    <s v="Fedora"/>
    <s v="Phebee"/>
    <s v="fphebee40@seattletimes.com"/>
    <s v="574-289-9414"/>
    <s v="8425 Larry Junction"/>
    <s v="South Bend"/>
    <s v="Indiana"/>
    <n v="46614"/>
    <s v="8425 Larry Junction, South Bend, Indiana 46614"/>
  </r>
  <r>
    <n v="3234"/>
    <x v="702"/>
    <n v="879"/>
    <s v="EB512"/>
    <n v="3"/>
    <s v="EB"/>
    <s v="eBooks"/>
    <s v="Multi Rotor Drones"/>
    <n v="24.95"/>
    <n v="74.849999999999994"/>
    <s v="Garrett"/>
    <s v="Chaloner"/>
    <s v="gchaloneri6@about.com"/>
    <s v="281-961-9433"/>
    <s v="53443 Arkansas Court"/>
    <s v="Houston"/>
    <s v="Texas"/>
    <n v="77085"/>
    <s v="53443 Arkansas Court, Houston, Texas 77085"/>
  </r>
  <r>
    <n v="3235"/>
    <x v="703"/>
    <n v="575"/>
    <s v="TV808"/>
    <n v="3"/>
    <s v="TV"/>
    <s v="Training Videos"/>
    <s v="Robotic Essentials"/>
    <n v="34.99"/>
    <n v="104.97"/>
    <s v="Roby"/>
    <s v="Gilbey"/>
    <s v="rgilbeyat@clickbank.net"/>
    <s v="434-150-9295"/>
    <s v="598 Kipling Trail"/>
    <s v="Manassas"/>
    <s v="Virginia"/>
    <n v="22111"/>
    <s v="598 Kipling Trail, Manassas, Virginia 22111"/>
  </r>
  <r>
    <n v="3236"/>
    <x v="703"/>
    <n v="1547"/>
    <s v="EB521"/>
    <n v="4"/>
    <s v="EB"/>
    <s v="eBooks"/>
    <s v="Understanding Artificial Intelligence"/>
    <n v="19.5"/>
    <n v="78"/>
    <s v="Westbrooke"/>
    <s v="Conybear"/>
    <s v="wconybearoy@webnode.com"/>
    <s v="512-787-3932"/>
    <s v="49359 Onsgard Circle"/>
    <s v="Austin"/>
    <s v="Texas"/>
    <n v="78759"/>
    <s v="49359 Onsgard Circle, Austin, Texas 78759"/>
  </r>
  <r>
    <n v="3237"/>
    <x v="703"/>
    <n v="1294"/>
    <s v="RS705"/>
    <n v="4"/>
    <s v="RS"/>
    <s v="Robots"/>
    <s v="RQTE-554 Robot"/>
    <n v="684"/>
    <n v="2736"/>
    <s v="Stuart"/>
    <s v="Ruberti"/>
    <s v="sruberti9l@dion.ne.jp"/>
    <s v="602-945-2112"/>
    <s v="5864 Nelson Hill"/>
    <s v="Phoenix"/>
    <s v="Arizona"/>
    <n v="85020"/>
    <s v="5864 Nelson Hill, Phoenix, Arizona 85020"/>
  </r>
  <r>
    <n v="3238"/>
    <x v="704"/>
    <n v="1679"/>
    <s v="DS301"/>
    <n v="4"/>
    <s v="DS"/>
    <s v="Drones"/>
    <s v="DA-SA702 Drone"/>
    <n v="399"/>
    <n v="1596"/>
    <s v="Carlie"/>
    <s v="Matthieson"/>
    <s v="cmatthiesonhg@oracle.com"/>
    <s v="952-319-3377"/>
    <s v="42363 Autumn Leaf Pass"/>
    <s v="Young America"/>
    <s v="Minnesota"/>
    <n v="55564"/>
    <s v="42363 Autumn Leaf Pass, Young America, Minnesota 55564"/>
  </r>
  <r>
    <n v="3239"/>
    <x v="704"/>
    <n v="1115"/>
    <s v="TV811"/>
    <n v="3"/>
    <s v="TV"/>
    <s v="Training Videos"/>
    <s v="Understanding Drone Regulations"/>
    <n v="27.5"/>
    <n v="82.5"/>
    <s v="Evanne"/>
    <s v="Bruce"/>
    <s v="ebrucejk@ftc.gov"/>
    <s v="347-643-0354"/>
    <s v="662 Hoffman Hill"/>
    <s v="Flushing"/>
    <s v="New York"/>
    <n v="11388"/>
    <s v="662 Hoffman Hill, Flushing, New York 11388"/>
  </r>
  <r>
    <n v="3240"/>
    <x v="704"/>
    <n v="568"/>
    <s v="DS301"/>
    <n v="5"/>
    <s v="DS"/>
    <s v="Drones"/>
    <s v="DA-SA702 Drone"/>
    <n v="399"/>
    <n v="1995"/>
    <s v="Elwin"/>
    <s v="Yakobovicz"/>
    <s v="eyakoboviczn6@fc2.com"/>
    <s v="608-958-8759"/>
    <s v="291 Sachs Street"/>
    <s v="Madison"/>
    <s v="Wisconsin"/>
    <n v="53710"/>
    <s v="291 Sachs Street, Madison, Wisconsin 53710"/>
  </r>
  <r>
    <n v="3241"/>
    <x v="704"/>
    <n v="463"/>
    <s v="RS704"/>
    <n v="2"/>
    <s v="RS"/>
    <s v="Robots"/>
    <s v="RLK-9920 Robot"/>
    <n v="699"/>
    <n v="1398"/>
    <s v="Idell"/>
    <s v="Dyson"/>
    <s v="idyson1n@toplist.cz"/>
    <s v="972-775-4027"/>
    <s v="7660 Doe Crossing Avenue"/>
    <s v="Plano"/>
    <s v="Texas"/>
    <n v="75074"/>
    <s v="7660 Doe Crossing Avenue, Plano, Texas 75074"/>
  </r>
  <r>
    <n v="3242"/>
    <x v="704"/>
    <n v="895"/>
    <s v="EB516"/>
    <n v="3"/>
    <s v="EB"/>
    <s v="eBooks"/>
    <s v="RTF Drones"/>
    <n v="16.989999999999998"/>
    <n v="50.97"/>
    <s v="Dean"/>
    <s v="Wharin"/>
    <s v="dwharindh@sina.com.cn"/>
    <s v="405-906-6922"/>
    <s v="81728 Buena Vista Junction"/>
    <s v="Oklahoma City"/>
    <s v="Oklahoma"/>
    <n v="73157"/>
    <s v="81728 Buena Vista Junction, Oklahoma City, Oklahoma 73157"/>
  </r>
  <r>
    <n v="3243"/>
    <x v="704"/>
    <n v="142"/>
    <s v="EB521"/>
    <n v="3"/>
    <s v="EB"/>
    <s v="eBooks"/>
    <s v="Understanding Artificial Intelligence"/>
    <n v="19.5"/>
    <n v="58.5"/>
    <s v="Ezequiel"/>
    <s v="Blakeden"/>
    <s v="eblakedenhc@imgur.com"/>
    <s v="502-452-5341"/>
    <s v="24 Stone Corner Circle"/>
    <s v="Louisville"/>
    <s v="Kentucky"/>
    <n v="40287"/>
    <s v="24 Stone Corner Circle, Louisville, Kentucky 40287"/>
  </r>
  <r>
    <n v="3244"/>
    <x v="704"/>
    <n v="335"/>
    <s v="RS705"/>
    <n v="3"/>
    <s v="RS"/>
    <s v="Robots"/>
    <s v="RQTE-554 Robot"/>
    <n v="684"/>
    <n v="2052"/>
    <s v="Clo"/>
    <s v="Illwell"/>
    <s v="cillwellk2@cdbaby.com"/>
    <s v="253-316-9740"/>
    <s v="6536 Hoepker Crossing"/>
    <s v="Tacoma"/>
    <s v="Washington"/>
    <n v="98417"/>
    <s v="6536 Hoepker Crossing, Tacoma, Washington 98417"/>
  </r>
  <r>
    <n v="3245"/>
    <x v="705"/>
    <n v="679"/>
    <s v="DS303"/>
    <n v="3"/>
    <s v="DS"/>
    <s v="Drones"/>
    <s v="DTD-7000 Drone"/>
    <n v="450"/>
    <n v="1350"/>
    <s v="Starlene"/>
    <s v="Klausen"/>
    <s v="sklausenr8@github.com"/>
    <s v="405-841-9429"/>
    <s v="19 Delladonna Way"/>
    <s v="Oklahoma City"/>
    <s v="Oklahoma"/>
    <n v="73119"/>
    <s v="19 Delladonna Way, Oklahoma City, Oklahoma 73119"/>
  </r>
  <r>
    <n v="3246"/>
    <x v="705"/>
    <n v="1247"/>
    <s v="BP109"/>
    <n v="4"/>
    <s v="BP"/>
    <s v="Blueprints"/>
    <s v="QuadroCopter Blueprint"/>
    <n v="10.99"/>
    <n v="43.96"/>
    <s v="Atalanta"/>
    <s v="Arendsen"/>
    <s v="aarendsenpl@state.tx.us"/>
    <s v="520-937-8245"/>
    <s v="58789 Dayton Place"/>
    <s v="Prescott"/>
    <s v="Arizona"/>
    <n v="86305"/>
    <s v="58789 Dayton Place, Prescott, Arizona 86305"/>
  </r>
  <r>
    <n v="3247"/>
    <x v="706"/>
    <n v="1389"/>
    <s v="RK604"/>
    <n v="2"/>
    <s v="RK"/>
    <s v="Robot Kits"/>
    <s v="BYOR-2640S"/>
    <n v="189"/>
    <n v="378"/>
    <s v="Skipper"/>
    <s v="Bolger"/>
    <s v="sbolgerfn@epa.gov"/>
    <s v="916-234-8482"/>
    <s v="51919 Brown Plaza"/>
    <s v="Sacramento"/>
    <s v="California"/>
    <n v="94230"/>
    <s v="51919 Brown Plaza, Sacramento, California 94230"/>
  </r>
  <r>
    <n v="3248"/>
    <x v="706"/>
    <n v="636"/>
    <s v="EB516"/>
    <n v="3"/>
    <s v="EB"/>
    <s v="eBooks"/>
    <s v="RTF Drones"/>
    <n v="16.989999999999998"/>
    <n v="50.97"/>
    <s v="Marena"/>
    <s v="Plewman"/>
    <s v="mplewmano7@woothemes.com"/>
    <s v="518-317-1240"/>
    <s v="271 Buhler Alley"/>
    <s v="Schenectady"/>
    <s v="New York"/>
    <n v="12325"/>
    <s v="271 Buhler Alley, Schenectady, New York 12325"/>
  </r>
  <r>
    <n v="3249"/>
    <x v="706"/>
    <n v="1907"/>
    <s v="DK208"/>
    <n v="5"/>
    <s v="DK"/>
    <s v="Drone Kits"/>
    <s v="BYOD-500"/>
    <n v="167"/>
    <n v="835"/>
    <s v="Missy"/>
    <s v="Rodmell"/>
    <s v="mrodmellaf@feedburner.com"/>
    <s v="801-381-7737"/>
    <s v="50913 Del Sol Court"/>
    <s v="Salt Lake City"/>
    <s v="Utah"/>
    <n v="84130"/>
    <s v="50913 Del Sol Court, Salt Lake City, Utah 84130"/>
  </r>
  <r>
    <n v="3250"/>
    <x v="706"/>
    <n v="1487"/>
    <s v="DK205"/>
    <n v="5"/>
    <s v="DK"/>
    <s v="Drone Kits"/>
    <s v="BYOD-350"/>
    <n v="89.95"/>
    <n v="449.75"/>
    <s v="Herold"/>
    <s v="Dunnet"/>
    <s v="hdunnetix@slideshare.net"/>
    <s v="909-603-0979"/>
    <s v="92621 Porter Circle"/>
    <s v="Riverside"/>
    <s v="California"/>
    <n v="92505"/>
    <s v="92621 Porter Circle, Riverside, California 92505"/>
  </r>
  <r>
    <n v="3251"/>
    <x v="706"/>
    <n v="1482"/>
    <s v="BP107"/>
    <n v="3"/>
    <s v="BP"/>
    <s v="Blueprints"/>
    <s v="Ladybug Robot Blueprint"/>
    <n v="12"/>
    <n v="36"/>
    <s v="Gracie"/>
    <s v="Moens"/>
    <s v="gmoensqa@gnu.org"/>
    <s v="480-258-2950"/>
    <s v="8477 Farmco Point"/>
    <s v="Scottsdale"/>
    <s v="Arizona"/>
    <n v="85271"/>
    <s v="8477 Farmco Point, Scottsdale, Arizona 85271"/>
  </r>
  <r>
    <n v="3252"/>
    <x v="706"/>
    <n v="1078"/>
    <s v="DS306"/>
    <n v="5"/>
    <s v="DS"/>
    <s v="Drones"/>
    <s v="DX-145 Drone"/>
    <n v="250"/>
    <n v="1250"/>
    <s v="Johnathan"/>
    <s v="Ramsbotham"/>
    <s v="jramsbothamly@pagesperso-orange.fr"/>
    <s v="785-829-9822"/>
    <s v="793 Hanson Alley"/>
    <s v="Topeka"/>
    <s v="Kansas"/>
    <n v="66699"/>
    <s v="793 Hanson Alley, Topeka, Kansas 66699"/>
  </r>
  <r>
    <n v="3253"/>
    <x v="706"/>
    <n v="2019"/>
    <s v="DS306"/>
    <n v="5"/>
    <s v="DS"/>
    <s v="Drones"/>
    <s v="DX-145 Drone"/>
    <n v="250"/>
    <n v="1250"/>
    <s v="Priscilla"/>
    <s v="Camerana"/>
    <s v="pcameranaol@ed.gov"/>
    <s v="312-391-3075"/>
    <s v="882 Prairieview Way"/>
    <s v="Chicago"/>
    <s v="Illinois"/>
    <n v="60609"/>
    <s v="882 Prairieview Way, Chicago, Illinois 60609"/>
  </r>
  <r>
    <n v="3254"/>
    <x v="706"/>
    <n v="595"/>
    <s v="TV810"/>
    <n v="6"/>
    <s v="TV"/>
    <s v="Training Videos"/>
    <s v="Understanding Automation"/>
    <n v="44.95"/>
    <n v="269.70000000000005"/>
    <s v="Dorian"/>
    <s v="Henlon"/>
    <s v="dhenlonc2@blogs.com"/>
    <s v="303-394-5294"/>
    <s v="92 Eastlawn Lane"/>
    <s v="Denver"/>
    <s v="Colorado"/>
    <n v="80279"/>
    <s v="92 Eastlawn Lane, Denver, Colorado 80279"/>
  </r>
  <r>
    <n v="3255"/>
    <x v="707"/>
    <n v="658"/>
    <s v="DK208"/>
    <n v="4"/>
    <s v="DK"/>
    <s v="Drone Kits"/>
    <s v="BYOD-500"/>
    <n v="167"/>
    <n v="668"/>
    <s v="Normie"/>
    <s v="Shaw"/>
    <s v="nshaw9u@craigslist.org"/>
    <s v="571-477-6696"/>
    <s v="240 Old Gate Alley"/>
    <s v="Arlington"/>
    <s v="Virginia"/>
    <n v="22212"/>
    <s v="240 Old Gate Alley, Arlington, Virginia 22212"/>
  </r>
  <r>
    <n v="3256"/>
    <x v="707"/>
    <n v="593"/>
    <s v="EB501"/>
    <n v="2"/>
    <s v="EB"/>
    <s v="eBooks"/>
    <s v="Articulated Robots"/>
    <n v="23.99"/>
    <n v="47.98"/>
    <s v="Nevil"/>
    <s v="Webberley"/>
    <s v="nwebberley8w@studiopress.com"/>
    <s v="202-740-6665"/>
    <s v="573 6th Road"/>
    <s v="Washington"/>
    <s v="District of Columbia"/>
    <n v="20010"/>
    <s v="573 6th Road, Washington, District of Columbia 20010"/>
  </r>
  <r>
    <n v="3257"/>
    <x v="707"/>
    <n v="118"/>
    <s v="RK604"/>
    <n v="4"/>
    <s v="RK"/>
    <s v="Robot Kits"/>
    <s v="BYOR-2640S"/>
    <n v="189"/>
    <n v="756"/>
    <s v="Ephrem"/>
    <s v="Di Maria"/>
    <s v="edii0@geocities.com"/>
    <s v="813-649-8797"/>
    <s v="79 Golf Pass"/>
    <s v="Tampa"/>
    <s v="Florida"/>
    <n v="33605"/>
    <s v="79 Golf Pass, Tampa, Florida 33605"/>
  </r>
  <r>
    <n v="3258"/>
    <x v="707"/>
    <n v="980"/>
    <s v="EB516"/>
    <n v="2"/>
    <s v="EB"/>
    <s v="eBooks"/>
    <s v="RTF Drones"/>
    <n v="16.989999999999998"/>
    <n v="33.979999999999997"/>
    <s v="Jaymee"/>
    <s v="Aucourte"/>
    <s v="jaucourteen@imageshack.us"/>
    <s v="253-592-1771"/>
    <s v="515 Warrior Circle"/>
    <s v="Tacoma"/>
    <s v="Washington"/>
    <n v="98405"/>
    <s v="515 Warrior Circle, Tacoma, Washington 98405"/>
  </r>
  <r>
    <n v="3259"/>
    <x v="707"/>
    <n v="454"/>
    <s v="TV809"/>
    <n v="3"/>
    <s v="TV"/>
    <s v="Training Videos"/>
    <s v="Understanding 3D Printing"/>
    <n v="42.99"/>
    <n v="128.97"/>
    <s v="Tobe"/>
    <s v="Sailor"/>
    <s v="tsailoro4@barnesandnoble.com"/>
    <s v="702-589-2999"/>
    <s v="19 Barby Court"/>
    <s v="Las Vegas"/>
    <s v="Nevada"/>
    <n v="89155"/>
    <s v="19 Barby Court, Las Vegas, Nevada 89155"/>
  </r>
  <r>
    <n v="3260"/>
    <x v="708"/>
    <n v="793"/>
    <s v="BP109"/>
    <n v="4"/>
    <s v="BP"/>
    <s v="Blueprints"/>
    <s v="QuadroCopter Blueprint"/>
    <n v="10.99"/>
    <n v="43.96"/>
    <s v="Fonzie"/>
    <s v="Casero"/>
    <s v="fcaseroes@cnet.com"/>
    <s v="309-854-3405"/>
    <s v="966 Lukken Parkway"/>
    <s v="Peoria"/>
    <s v="Illinois"/>
    <n v="61605"/>
    <s v="966 Lukken Parkway, Peoria, Illinois 61605"/>
  </r>
  <r>
    <n v="3261"/>
    <x v="708"/>
    <n v="533"/>
    <s v="EB514"/>
    <n v="4"/>
    <s v="EB"/>
    <s v="eBooks"/>
    <s v="Polar Robots"/>
    <n v="23.99"/>
    <n v="95.96"/>
    <s v="Willyt"/>
    <s v="MacNeill"/>
    <s v="wmacneillqg@forbes.com"/>
    <s v="719-986-8222"/>
    <s v="973 Katie Trail"/>
    <s v="Denver"/>
    <s v="Colorado"/>
    <n v="80209"/>
    <s v="973 Katie Trail, Denver, Colorado 80209"/>
  </r>
  <r>
    <n v="3262"/>
    <x v="708"/>
    <n v="443"/>
    <s v="RS703"/>
    <n v="3"/>
    <s v="RS"/>
    <s v="Robots"/>
    <s v="RCB-889 Robot"/>
    <n v="549"/>
    <n v="1647"/>
    <s v="Tann"/>
    <s v="Angear"/>
    <s v="tangearrk@so-net.ne.jp"/>
    <s v="405-534-0997"/>
    <s v="34288 American Terrace"/>
    <s v="Oklahoma City"/>
    <s v="Oklahoma"/>
    <n v="73114"/>
    <s v="34288 American Terrace, Oklahoma City, Oklahoma 73114"/>
  </r>
  <r>
    <n v="3263"/>
    <x v="709"/>
    <n v="358"/>
    <s v="TV811"/>
    <n v="1"/>
    <s v="TV"/>
    <s v="Training Videos"/>
    <s v="Understanding Drone Regulations"/>
    <n v="27.5"/>
    <n v="27.5"/>
    <s v="Ethelred"/>
    <s v="Cleworth"/>
    <s v="ecleworthcq@hp.com"/>
    <s v="614-277-1641"/>
    <s v="9921 Scofield Point"/>
    <s v="Columbus"/>
    <s v="Ohio"/>
    <n v="43204"/>
    <s v="9921 Scofield Point, Columbus, Ohio 43204"/>
  </r>
  <r>
    <n v="3264"/>
    <x v="709"/>
    <n v="951"/>
    <s v="TV805"/>
    <n v="4"/>
    <s v="TV"/>
    <s v="Training Videos"/>
    <s v="Industrial 3D Printing"/>
    <n v="49"/>
    <n v="196"/>
    <s v="Thelma"/>
    <s v="Mougin"/>
    <s v="tmouginej@phoca.cz"/>
    <s v="404-779-7859"/>
    <s v="96142 Waxwing Court"/>
    <s v="Atlanta"/>
    <s v="Georgia"/>
    <n v="30358"/>
    <s v="96142 Waxwing Court, Atlanta, Georgia 30358"/>
  </r>
  <r>
    <n v="3265"/>
    <x v="709"/>
    <n v="964"/>
    <s v="TV802"/>
    <n v="6"/>
    <s v="TV"/>
    <s v="Training Videos"/>
    <s v="AI for Educators"/>
    <n v="49.95"/>
    <n v="299.70000000000005"/>
    <s v="Verine"/>
    <s v="Dilgarno"/>
    <s v="vdilgarno2u@360.cn"/>
    <s v="404-444-9032"/>
    <s v="91679 Marquette Drive"/>
    <s v="Atlanta"/>
    <s v="Georgia"/>
    <n v="30336"/>
    <s v="91679 Marquette Drive, Atlanta, Georgia 30336"/>
  </r>
  <r>
    <n v="3266"/>
    <x v="710"/>
    <n v="256"/>
    <s v="EB504"/>
    <n v="4"/>
    <s v="EB"/>
    <s v="eBooks"/>
    <s v="Cartesian Robots"/>
    <n v="12.99"/>
    <n v="51.96"/>
    <s v="Frasquito"/>
    <s v="Honatsch"/>
    <s v="fhonatsch4p@epa.gov"/>
    <s v="860-967-3958"/>
    <s v="604 Gale Park"/>
    <s v="Hartford"/>
    <s v="Connecticut"/>
    <n v="6145"/>
    <s v="604 Gale Park, Hartford, Connecticut 6145"/>
  </r>
  <r>
    <n v="3267"/>
    <x v="710"/>
    <n v="928"/>
    <s v="EB513"/>
    <n v="2"/>
    <s v="EB"/>
    <s v="eBooks"/>
    <s v="Photograph Drones"/>
    <n v="14.99"/>
    <n v="29.98"/>
    <s v="Lise"/>
    <s v="Jacklin"/>
    <s v="ljacklinci@hatena.ne.jp"/>
    <s v="619-375-2080"/>
    <s v="333 Rowland Plaza"/>
    <s v="San Diego"/>
    <s v="California"/>
    <n v="92186"/>
    <s v="333 Rowland Plaza, San Diego, California 92186"/>
  </r>
  <r>
    <n v="3268"/>
    <x v="710"/>
    <n v="998"/>
    <s v="DS306"/>
    <n v="5"/>
    <s v="DS"/>
    <s v="Drones"/>
    <s v="DX-145 Drone"/>
    <n v="250"/>
    <n v="1250"/>
    <s v="Jasen"/>
    <s v="Lattka"/>
    <s v="jlattka2f@tuttocitta.it"/>
    <s v="989-319-4673"/>
    <s v="45582 Loftsgordon Plaza"/>
    <s v="Midland"/>
    <s v="Michigan"/>
    <n v="48670"/>
    <s v="45582 Loftsgordon Plaza, Midland, Michigan 48670"/>
  </r>
  <r>
    <n v="3269"/>
    <x v="710"/>
    <n v="1644"/>
    <s v="RK605"/>
    <n v="2"/>
    <s v="RK"/>
    <s v="Robot Kits"/>
    <s v="BYOR-3000"/>
    <n v="214"/>
    <n v="428"/>
    <s v="Cheri"/>
    <s v="Gabriel"/>
    <s v="cgabrielaq@spotify.com"/>
    <s v="203-932-4595"/>
    <s v="98 Union Place"/>
    <s v="Stamford"/>
    <s v="Connecticut"/>
    <n v="6905"/>
    <s v="98 Union Place, Stamford, Connecticut 6905"/>
  </r>
  <r>
    <n v="3270"/>
    <x v="711"/>
    <n v="321"/>
    <s v="TV811"/>
    <n v="1"/>
    <s v="TV"/>
    <s v="Training Videos"/>
    <s v="Understanding Drone Regulations"/>
    <n v="27.5"/>
    <n v="27.5"/>
    <s v="Vicky"/>
    <s v="Ilyinski"/>
    <s v="vilyinskioe@amazonaws.com"/>
    <s v="405-772-6246"/>
    <s v="413 Karstens Alley"/>
    <s v="Oklahoma City"/>
    <s v="Oklahoma"/>
    <n v="73109"/>
    <s v="413 Karstens Alley, Oklahoma City, Oklahoma 73109"/>
  </r>
  <r>
    <n v="3271"/>
    <x v="711"/>
    <n v="1876"/>
    <s v="DK204"/>
    <n v="4"/>
    <s v="DK"/>
    <s v="Drone Kits"/>
    <s v="BYOD-300"/>
    <n v="89"/>
    <n v="356"/>
    <s v="Theda"/>
    <s v="Zimmerman"/>
    <s v="tzimmerman1p@multiply.com"/>
    <s v="859-659-2064"/>
    <s v="43885 Division Road"/>
    <s v="Lexington"/>
    <s v="Kentucky"/>
    <n v="40546"/>
    <s v="43885 Division Road, Lexington, Kentucky 40546"/>
  </r>
  <r>
    <n v="3272"/>
    <x v="711"/>
    <n v="1399"/>
    <s v="DS303"/>
    <n v="3"/>
    <s v="DS"/>
    <s v="Drones"/>
    <s v="DTD-7000 Drone"/>
    <n v="450"/>
    <n v="1350"/>
    <s v="Marco"/>
    <s v="Buckmaster"/>
    <s v="mbuckmaster6b@mediafire.com"/>
    <s v="810-583-9766"/>
    <s v="45096 Surrey Park"/>
    <s v="Detroit"/>
    <s v="Michigan"/>
    <n v="48211"/>
    <s v="45096 Surrey Park, Detroit, Michigan 48211"/>
  </r>
  <r>
    <n v="3273"/>
    <x v="711"/>
    <n v="1442"/>
    <s v="EB519"/>
    <n v="6"/>
    <s v="EB"/>
    <s v="eBooks"/>
    <s v="Spherical Robots"/>
    <n v="16.75"/>
    <n v="100.5"/>
    <s v="Miguel"/>
    <s v="McCobb"/>
    <s v="mmccobb9w@youtu.be"/>
    <s v="916-768-7192"/>
    <s v="2377 Lighthouse Bay Junction"/>
    <s v="Sacramento"/>
    <s v="California"/>
    <n v="94207"/>
    <s v="2377 Lighthouse Bay Junction, Sacramento, California 94207"/>
  </r>
  <r>
    <n v="3274"/>
    <x v="711"/>
    <n v="1492"/>
    <s v="TV812"/>
    <n v="2"/>
    <s v="TV"/>
    <s v="Training Videos"/>
    <s v="Understanding Raspberry PI"/>
    <n v="28.99"/>
    <n v="57.98"/>
    <s v="Cobbie"/>
    <s v="Tunny"/>
    <s v="ctunnyhk@nytimes.com"/>
    <s v="202-209-1121"/>
    <s v="2690 Grayhawk Way"/>
    <s v="Washington"/>
    <s v="District of Columbia"/>
    <n v="20591"/>
    <s v="2690 Grayhawk Way, Washington, District of Columbia 20591"/>
  </r>
  <r>
    <n v="3275"/>
    <x v="711"/>
    <n v="260"/>
    <s v="EB503"/>
    <n v="4"/>
    <s v="EB"/>
    <s v="eBooks"/>
    <s v="Building Your Own Drone"/>
    <n v="24.99"/>
    <n v="99.96"/>
    <s v="Charlena"/>
    <s v="Lille"/>
    <s v="clillea8@nasa.gov"/>
    <s v="205-464-9921"/>
    <s v="13293 Macpherson Pass"/>
    <s v="Birmingham"/>
    <s v="Alabama"/>
    <n v="35215"/>
    <s v="13293 Macpherson Pass, Birmingham, Alabama 35215"/>
  </r>
  <r>
    <n v="3276"/>
    <x v="712"/>
    <n v="1396"/>
    <s v="EB517"/>
    <n v="2"/>
    <s v="EB"/>
    <s v="eBooks"/>
    <s v="SCARA Robots"/>
    <n v="19.5"/>
    <n v="39"/>
    <s v="Karon"/>
    <s v="Gierhard"/>
    <s v="kgierhard5v@ftc.gov"/>
    <s v="309-754-9694"/>
    <s v="10307 7th Parkway"/>
    <s v="Peoria"/>
    <s v="Illinois"/>
    <n v="61651"/>
    <s v="10307 7th Parkway, Peoria, Illinois 61651"/>
  </r>
  <r>
    <n v="3277"/>
    <x v="713"/>
    <n v="775"/>
    <s v="RS706"/>
    <n v="5"/>
    <s v="RS"/>
    <s v="Robots"/>
    <s v="RWW-75 Robot"/>
    <n v="883"/>
    <n v="4415"/>
    <s v="Sabra"/>
    <s v="Battell"/>
    <s v="sbattellj4@soundcloud.com"/>
    <s v="210-304-4439"/>
    <s v="8522 Mcbride Circle"/>
    <s v="San Antonio"/>
    <s v="Texas"/>
    <n v="78235"/>
    <s v="8522 Mcbride Circle, San Antonio, Texas 78235"/>
  </r>
  <r>
    <n v="3278"/>
    <x v="713"/>
    <n v="653"/>
    <s v="BP109"/>
    <n v="5"/>
    <s v="BP"/>
    <s v="Blueprints"/>
    <s v="QuadroCopter Blueprint"/>
    <n v="10.99"/>
    <n v="54.95"/>
    <s v="Elianore"/>
    <s v="Petegree"/>
    <s v="epetegreem0@hhs.gov"/>
    <s v="509-711-6514"/>
    <s v="4783 Coleman Parkway"/>
    <s v="Spokane"/>
    <s v="Washington"/>
    <n v="99252"/>
    <s v="4783 Coleman Parkway, Spokane, Washington 99252"/>
  </r>
  <r>
    <n v="3279"/>
    <x v="713"/>
    <n v="317"/>
    <s v="TV802"/>
    <n v="1"/>
    <s v="TV"/>
    <s v="Training Videos"/>
    <s v="AI for Educators"/>
    <n v="49.95"/>
    <n v="49.95"/>
    <s v="Isadore"/>
    <s v="Lethby"/>
    <s v="ilethbyib@ustream.tv"/>
    <s v="347-155-0194"/>
    <s v="29 Larry Court"/>
    <s v="Brooklyn"/>
    <s v="New York"/>
    <n v="11241"/>
    <s v="29 Larry Court, Brooklyn, New York 11241"/>
  </r>
  <r>
    <n v="3280"/>
    <x v="714"/>
    <n v="1126"/>
    <s v="TV808"/>
    <n v="4"/>
    <s v="TV"/>
    <s v="Training Videos"/>
    <s v="Robotic Essentials"/>
    <n v="34.99"/>
    <n v="139.96"/>
    <s v="Christan"/>
    <s v="Winston"/>
    <s v="cwinstonds@toplist.cz"/>
    <s v="786-110-0558"/>
    <s v="43 Mendota Way"/>
    <s v="Miami"/>
    <s v="Florida"/>
    <n v="33129"/>
    <s v="43 Mendota Way, Miami, Florida 33129"/>
  </r>
  <r>
    <n v="3281"/>
    <x v="714"/>
    <n v="1624"/>
    <s v="EB505"/>
    <n v="4"/>
    <s v="EB"/>
    <s v="eBooks"/>
    <s v="Delivery Drones"/>
    <n v="14.99"/>
    <n v="59.96"/>
    <s v="Bat"/>
    <s v="Marner"/>
    <s v="bmarnerb7@umn.edu"/>
    <s v="952-543-4000"/>
    <s v="4735 Delladonna Court"/>
    <s v="Young America"/>
    <s v="Minnesota"/>
    <n v="55573"/>
    <s v="4735 Delladonna Court, Young America, Minnesota 55573"/>
  </r>
  <r>
    <n v="3282"/>
    <x v="714"/>
    <n v="921"/>
    <s v="TV801"/>
    <n v="2"/>
    <s v="TV"/>
    <s v="Training Videos"/>
    <s v="Aerial Security"/>
    <n v="36.99"/>
    <n v="73.98"/>
    <s v="Pavla"/>
    <s v="Chree"/>
    <s v="pchree4g@cargocollective.com"/>
    <s v="410-904-1000"/>
    <s v="458 Arrowood Lane"/>
    <s v="Baltimore"/>
    <s v="Maryland"/>
    <n v="21275"/>
    <s v="458 Arrowood Lane, Baltimore, Maryland 21275"/>
  </r>
  <r>
    <n v="3283"/>
    <x v="714"/>
    <n v="1525"/>
    <s v="TV802"/>
    <n v="3"/>
    <s v="TV"/>
    <s v="Training Videos"/>
    <s v="AI for Educators"/>
    <n v="49.95"/>
    <n v="149.85000000000002"/>
    <s v="Willetta"/>
    <s v="Ellingham"/>
    <s v="wellinghamho@npr.org"/>
    <s v="716-396-6295"/>
    <s v="234 Fulton Junction"/>
    <s v="Buffalo"/>
    <s v="New York"/>
    <n v="14276"/>
    <s v="234 Fulton Junction, Buffalo, New York 14276"/>
  </r>
  <r>
    <n v="3284"/>
    <x v="714"/>
    <n v="1895"/>
    <s v="EB511"/>
    <n v="5"/>
    <s v="EB"/>
    <s v="eBooks"/>
    <s v="Helicopter Drones"/>
    <n v="20.95"/>
    <n v="104.75"/>
    <s v="Jamil"/>
    <s v="Fance"/>
    <s v="jfancejg@google.fr"/>
    <s v="212-825-3693"/>
    <s v="98669 Bluejay Alley"/>
    <s v="New York City"/>
    <s v="New York"/>
    <n v="10120"/>
    <s v="98669 Bluejay Alley, New York City, New York 10120"/>
  </r>
  <r>
    <n v="3285"/>
    <x v="715"/>
    <n v="2050"/>
    <s v="DS304"/>
    <n v="3"/>
    <s v="DS"/>
    <s v="Drones"/>
    <s v="DTE-QFN20 Drone"/>
    <n v="250"/>
    <n v="750"/>
    <s v="Vinita"/>
    <s v="Sitch"/>
    <s v="vsitchkp@phoca.cz"/>
    <s v="559-106-0679"/>
    <s v="5157 Meadow Valley Court"/>
    <s v="Fresno"/>
    <s v="California"/>
    <n v="93750"/>
    <s v="5157 Meadow Valley Court, Fresno, California 93750"/>
  </r>
  <r>
    <n v="3286"/>
    <x v="715"/>
    <n v="593"/>
    <s v="EB519"/>
    <n v="3"/>
    <s v="EB"/>
    <s v="eBooks"/>
    <s v="Spherical Robots"/>
    <n v="16.75"/>
    <n v="50.25"/>
    <s v="Nevil"/>
    <s v="Webberley"/>
    <s v="nwebberley8w@studiopress.com"/>
    <s v="202-740-6665"/>
    <s v="573 6th Road"/>
    <s v="Washington"/>
    <s v="District of Columbia"/>
    <n v="20010"/>
    <s v="573 6th Road, Washington, District of Columbia 20010"/>
  </r>
  <r>
    <n v="3287"/>
    <x v="715"/>
    <n v="78"/>
    <s v="DK203"/>
    <n v="6"/>
    <s v="DK"/>
    <s v="Drone Kits"/>
    <s v="BYOD-220"/>
    <n v="69"/>
    <n v="414"/>
    <s v="Sean"/>
    <s v="Feifer"/>
    <s v="sfeifer3z@mit.edu"/>
    <s v="813-840-8303"/>
    <s v="31452 Anniversary Avenue"/>
    <s v="Tampa"/>
    <s v="Florida"/>
    <n v="33680"/>
    <s v="31452 Anniversary Avenue, Tampa, Florida 33680"/>
  </r>
  <r>
    <n v="3288"/>
    <x v="715"/>
    <n v="1850"/>
    <s v="DS305"/>
    <n v="2"/>
    <s v="DS"/>
    <s v="Drones"/>
    <s v="DTI-84 Drone"/>
    <n v="455"/>
    <n v="910"/>
    <s v="Jacques"/>
    <s v="Simonsen"/>
    <s v="jsimonsence@vimeo.com"/>
    <s v="301-107-2518"/>
    <s v="331 Mifflin Terrace"/>
    <s v="Silver Spring"/>
    <s v="Maryland"/>
    <n v="20904"/>
    <s v="331 Mifflin Terrace, Silver Spring, Maryland 20904"/>
  </r>
  <r>
    <n v="3289"/>
    <x v="715"/>
    <n v="1815"/>
    <s v="TV809"/>
    <n v="1"/>
    <s v="TV"/>
    <s v="Training Videos"/>
    <s v="Understanding 3D Printing"/>
    <n v="42.99"/>
    <n v="42.99"/>
    <s v="Emily"/>
    <s v="McMurdo"/>
    <s v="emcmurdore@ifeng.com"/>
    <s v="785-795-0662"/>
    <s v="46264 Merrick Street"/>
    <s v="Topeka"/>
    <s v="Kansas"/>
    <n v="66629"/>
    <s v="46264 Merrick Street, Topeka, Kansas 66629"/>
  </r>
  <r>
    <n v="3290"/>
    <x v="715"/>
    <n v="1227"/>
    <s v="EB517"/>
    <n v="2"/>
    <s v="EB"/>
    <s v="eBooks"/>
    <s v="SCARA Robots"/>
    <n v="19.5"/>
    <n v="39"/>
    <s v="Ravid"/>
    <s v="Scoines"/>
    <s v="rscoinesk6@blogspot.com"/>
    <s v="608-267-9606"/>
    <s v="773 Atwood Trail"/>
    <s v="Madison"/>
    <s v="Wisconsin"/>
    <n v="53779"/>
    <s v="773 Atwood Trail, Madison, Wisconsin 53779"/>
  </r>
  <r>
    <n v="3291"/>
    <x v="716"/>
    <n v="1084"/>
    <s v="RS703"/>
    <n v="3"/>
    <s v="RS"/>
    <s v="Robots"/>
    <s v="RCB-889 Robot"/>
    <n v="549"/>
    <n v="1647"/>
    <s v="Clemmy"/>
    <s v="Scarr"/>
    <s v="cscarr9m@yahoo.com"/>
    <s v="334-639-4266"/>
    <s v="6238 Oak Terrace"/>
    <s v="Montgomery"/>
    <s v="Alabama"/>
    <n v="36177"/>
    <s v="6238 Oak Terrace, Montgomery, Alabama 36177"/>
  </r>
  <r>
    <n v="3292"/>
    <x v="717"/>
    <n v="1403"/>
    <s v="EB501"/>
    <n v="2"/>
    <s v="EB"/>
    <s v="eBooks"/>
    <s v="Articulated Robots"/>
    <n v="23.99"/>
    <n v="47.98"/>
    <s v="Lucinda"/>
    <s v="Dangerfield"/>
    <s v="ldangerfield5h@geocities.com"/>
    <s v="302-279-9855"/>
    <s v="102 Buell Center"/>
    <s v="Wilmington"/>
    <s v="Delaware"/>
    <n v="19805"/>
    <s v="102 Buell Center, Wilmington, Delaware 19805"/>
  </r>
  <r>
    <n v="3293"/>
    <x v="717"/>
    <n v="821"/>
    <s v="EB517"/>
    <n v="2"/>
    <s v="EB"/>
    <s v="eBooks"/>
    <s v="SCARA Robots"/>
    <n v="19.5"/>
    <n v="39"/>
    <s v="Elsinore"/>
    <s v="Emanuelli"/>
    <s v="eemanuelli28@cafepress.com"/>
    <s v="813-953-6992"/>
    <s v="45 Lakewood Circle"/>
    <s v="Tampa"/>
    <s v="Florida"/>
    <n v="33661"/>
    <s v="45 Lakewood Circle, Tampa, Florida 33661"/>
  </r>
  <r>
    <n v="3294"/>
    <x v="717"/>
    <n v="1625"/>
    <s v="DK208"/>
    <n v="3"/>
    <s v="DK"/>
    <s v="Drone Kits"/>
    <s v="BYOD-500"/>
    <n v="167"/>
    <n v="501"/>
    <s v="Delila"/>
    <s v="Dabinett"/>
    <s v="ddabinettba@ameblo.jp"/>
    <s v="317-668-6922"/>
    <s v="763 Barby Place"/>
    <s v="Indianapolis"/>
    <s v="Indiana"/>
    <n v="46231"/>
    <s v="763 Barby Place, Indianapolis, Indiana 46231"/>
  </r>
  <r>
    <n v="3295"/>
    <x v="717"/>
    <n v="1224"/>
    <s v="DS306"/>
    <n v="2"/>
    <s v="DS"/>
    <s v="Drones"/>
    <s v="DX-145 Drone"/>
    <n v="250"/>
    <n v="500"/>
    <s v="Arvy"/>
    <s v="Castelijn"/>
    <s v="acastelijnca@google.fr"/>
    <s v="804-942-3458"/>
    <s v="62 Mallard Road"/>
    <s v="Richmond"/>
    <s v="Virginia"/>
    <n v="23220"/>
    <s v="62 Mallard Road, Richmond, Virginia 23220"/>
  </r>
  <r>
    <n v="3296"/>
    <x v="718"/>
    <n v="1993"/>
    <s v="DS301"/>
    <n v="4"/>
    <s v="DS"/>
    <s v="Drones"/>
    <s v="DA-SA702 Drone"/>
    <n v="399"/>
    <n v="1596"/>
    <s v="Georgine"/>
    <s v="Mander"/>
    <s v="gmander4i@biblegateway.com"/>
    <s v="208-817-6664"/>
    <s v="80 Summer Ridge Drive"/>
    <s v="Boise"/>
    <s v="Idaho"/>
    <n v="83711"/>
    <s v="80 Summer Ridge Drive, Boise, Idaho 83711"/>
  </r>
  <r>
    <n v="3297"/>
    <x v="718"/>
    <n v="1099"/>
    <s v="TV801"/>
    <n v="6"/>
    <s v="TV"/>
    <s v="Training Videos"/>
    <s v="Aerial Security"/>
    <n v="36.99"/>
    <n v="221.94"/>
    <s v="Tracy"/>
    <s v="Lynock"/>
    <s v="tlynock21@wunderground.com"/>
    <s v="916-277-7331"/>
    <s v="34657 Hintze Parkway"/>
    <s v="Chico"/>
    <s v="California"/>
    <n v="95973"/>
    <s v="34657 Hintze Parkway, Chico, California 95973"/>
  </r>
  <r>
    <n v="3298"/>
    <x v="718"/>
    <n v="365"/>
    <s v="RK603"/>
    <n v="5"/>
    <s v="RK"/>
    <s v="Robot Kits"/>
    <s v="BYOR-1500"/>
    <n v="189"/>
    <n v="945"/>
    <s v="Lisette"/>
    <s v="Stelljes"/>
    <s v="lstelljes40@storify.com"/>
    <s v="209-471-0868"/>
    <s v="81 Southridge Point"/>
    <s v="Stockton"/>
    <s v="California"/>
    <n v="95219"/>
    <s v="81 Southridge Point, Stockton, California 95219"/>
  </r>
  <r>
    <n v="3299"/>
    <x v="718"/>
    <n v="170"/>
    <s v="BP107"/>
    <n v="5"/>
    <s v="BP"/>
    <s v="Blueprints"/>
    <s v="Ladybug Robot Blueprint"/>
    <n v="12"/>
    <n v="60"/>
    <s v="Tyrone"/>
    <s v="Burnhams"/>
    <s v="tburnhamsqb@deviantart.com"/>
    <s v="443-554-9340"/>
    <s v="530 Esker Plaza"/>
    <s v="Baltimore"/>
    <s v="Maryland"/>
    <n v="21239"/>
    <s v="530 Esker Plaza, Baltimore, Maryland 21239"/>
  </r>
  <r>
    <n v="3300"/>
    <x v="719"/>
    <n v="1426"/>
    <s v="EB516"/>
    <n v="6"/>
    <s v="EB"/>
    <s v="eBooks"/>
    <s v="RTF Drones"/>
    <n v="16.989999999999998"/>
    <n v="101.94"/>
    <s v="Tami"/>
    <s v="Antonopoulos"/>
    <s v="tantonopoulos8f@virginia.edu"/>
    <s v="504-786-5067"/>
    <s v="3793 American Center"/>
    <s v="New Orleans"/>
    <s v="Louisiana"/>
    <n v="70142"/>
    <s v="3793 American Center, New Orleans, Louisiana 70142"/>
  </r>
  <r>
    <n v="3301"/>
    <x v="719"/>
    <n v="879"/>
    <s v="BP101"/>
    <n v="4"/>
    <s v="BP"/>
    <s v="Blueprints"/>
    <s v="All Eyes Drone Blueprint"/>
    <n v="9.99"/>
    <n v="39.96"/>
    <s v="Garrett"/>
    <s v="Chaloner"/>
    <s v="gchaloneri6@about.com"/>
    <s v="281-961-9433"/>
    <s v="53443 Arkansas Court"/>
    <s v="Houston"/>
    <s v="Texas"/>
    <n v="77085"/>
    <s v="53443 Arkansas Court, Houston, Texas 77085"/>
  </r>
  <r>
    <n v="3302"/>
    <x v="719"/>
    <n v="2066"/>
    <s v="RS704"/>
    <n v="2"/>
    <s v="RS"/>
    <s v="Robots"/>
    <s v="RLK-9920 Robot"/>
    <n v="699"/>
    <n v="1398"/>
    <s v="Lodovico"/>
    <s v="Binnie"/>
    <s v="lbinniebq@aol.com"/>
    <s v="305-148-6783"/>
    <s v="37405 Arrowood Alley"/>
    <s v="Hollywood"/>
    <s v="Florida"/>
    <n v="33023"/>
    <s v="37405 Arrowood Alley, Hollywood, Florida 33023"/>
  </r>
  <r>
    <n v="3303"/>
    <x v="720"/>
    <n v="719"/>
    <s v="RK605"/>
    <n v="3"/>
    <s v="RK"/>
    <s v="Robot Kits"/>
    <s v="BYOR-3000"/>
    <n v="214"/>
    <n v="642"/>
    <s v="Jobye"/>
    <s v="Hambelton"/>
    <s v="jhambelton76@moonfruit.com"/>
    <s v="951-239-4546"/>
    <s v="1846 Ridge Oak Crossing"/>
    <s v="Riverside"/>
    <s v="California"/>
    <n v="92519"/>
    <s v="1846 Ridge Oak Crossing, Riverside, California 92519"/>
  </r>
  <r>
    <n v="3304"/>
    <x v="720"/>
    <n v="1546"/>
    <s v="RK604"/>
    <n v="3"/>
    <s v="RK"/>
    <s v="Robot Kits"/>
    <s v="BYOR-2640S"/>
    <n v="189"/>
    <n v="567"/>
    <s v="Freddy"/>
    <s v="Fayerman"/>
    <s v="ffayermani5@is.gd"/>
    <s v="334-712-4539"/>
    <s v="80 Ridgeway Point"/>
    <s v="Montgomery"/>
    <s v="Alabama"/>
    <n v="36109"/>
    <s v="80 Ridgeway Point, Montgomery, Alabama 36109"/>
  </r>
  <r>
    <n v="3305"/>
    <x v="720"/>
    <n v="1357"/>
    <s v="DK207"/>
    <n v="3"/>
    <s v="DK"/>
    <s v="Drone Kits"/>
    <s v="BYOD-400S"/>
    <n v="129.94999999999999"/>
    <n v="389.84999999999997"/>
    <s v="Elisha"/>
    <s v="Harmstone"/>
    <s v="eharmstone9d@unicef.org"/>
    <s v="979-496-6185"/>
    <s v="2871 Hansons Alley"/>
    <s v="College Station"/>
    <s v="Texas"/>
    <n v="77844"/>
    <s v="2871 Hansons Alley, College Station, Texas 77844"/>
  </r>
  <r>
    <n v="3306"/>
    <x v="721"/>
    <n v="1910"/>
    <s v="BP105"/>
    <n v="3"/>
    <s v="BP"/>
    <s v="Blueprints"/>
    <s v="Creature Robot Arms Blueprint"/>
    <n v="12"/>
    <n v="36"/>
    <s v="Keelby"/>
    <s v="Bonnet"/>
    <s v="kbonnetmg@google.com.br"/>
    <s v="949-555-7810"/>
    <s v="72312 Luster Place"/>
    <s v="Los Angeles"/>
    <s v="California"/>
    <n v="90010"/>
    <s v="72312 Luster Place, Los Angeles, California 90010"/>
  </r>
  <r>
    <n v="3307"/>
    <x v="721"/>
    <n v="365"/>
    <s v="DK209"/>
    <n v="1"/>
    <s v="DK"/>
    <s v="Drone Kits"/>
    <s v="BYOD-550"/>
    <n v="179"/>
    <n v="179"/>
    <s v="Lisette"/>
    <s v="Stelljes"/>
    <s v="lstelljes40@storify.com"/>
    <s v="209-471-0868"/>
    <s v="81 Southridge Point"/>
    <s v="Stockton"/>
    <s v="California"/>
    <n v="95219"/>
    <s v="81 Southridge Point, Stockton, California 95219"/>
  </r>
  <r>
    <n v="3308"/>
    <x v="721"/>
    <n v="1039"/>
    <s v="DS307"/>
    <n v="2"/>
    <s v="DS"/>
    <s v="Drones"/>
    <s v="MICR-564K Drone"/>
    <n v="499"/>
    <n v="998"/>
    <s v="Audrie"/>
    <s v="Nuschke"/>
    <s v="anuschke5l@devhub.com"/>
    <s v="585-401-7814"/>
    <s v="85 Westend Point"/>
    <s v="Rochester"/>
    <s v="New York"/>
    <n v="14619"/>
    <s v="85 Westend Point, Rochester, New York 14619"/>
  </r>
  <r>
    <n v="3309"/>
    <x v="721"/>
    <n v="1019"/>
    <s v="BP107"/>
    <n v="6"/>
    <s v="BP"/>
    <s v="Blueprints"/>
    <s v="Ladybug Robot Blueprint"/>
    <n v="12"/>
    <n v="72"/>
    <s v="Ursola"/>
    <s v="Brigshaw"/>
    <s v="ubrigshawkp@mac.com"/>
    <s v="480-399-4651"/>
    <s v="604 Golf Place"/>
    <s v="Phoenix"/>
    <s v="Arizona"/>
    <n v="85005"/>
    <s v="604 Golf Place, Phoenix, Arizona 85005"/>
  </r>
  <r>
    <n v="3310"/>
    <x v="721"/>
    <n v="1267"/>
    <s v="DK201"/>
    <n v="3"/>
    <s v="DK"/>
    <s v="Drone Kits"/>
    <s v="BYOD-100"/>
    <n v="54"/>
    <n v="162"/>
    <s v="Lynnet"/>
    <s v="Jolley"/>
    <s v="ljolleyiw@google.de"/>
    <s v="305-929-3892"/>
    <s v="18727 Elgar Place"/>
    <s v="Miami"/>
    <s v="Florida"/>
    <n v="33175"/>
    <s v="18727 Elgar Place, Miami, Florida 33175"/>
  </r>
  <r>
    <n v="3311"/>
    <x v="721"/>
    <n v="1898"/>
    <s v="TV809"/>
    <n v="2"/>
    <s v="TV"/>
    <s v="Training Videos"/>
    <s v="Understanding 3D Printing"/>
    <n v="42.99"/>
    <n v="85.98"/>
    <s v="Orelee"/>
    <s v="Leeves"/>
    <s v="oleevesmc@naver.com"/>
    <s v="501-928-9385"/>
    <s v="1490 Stone Corner Point"/>
    <s v="Little Rock"/>
    <s v="Arkansas"/>
    <n v="72204"/>
    <s v="1490 Stone Corner Point, Little Rock, Arkansas 72204"/>
  </r>
  <r>
    <n v="3312"/>
    <x v="721"/>
    <n v="194"/>
    <s v="BP110"/>
    <n v="2"/>
    <s v="BP"/>
    <s v="Blueprints"/>
    <s v="Sleepy Eye Blueprint"/>
    <n v="11.99"/>
    <n v="23.98"/>
    <s v="Benedetto"/>
    <s v="Disbury"/>
    <s v="bdisbury5b@phpbb.com"/>
    <s v="816-167-1668"/>
    <s v="2818 Fairview Parkway"/>
    <s v="Kansas City"/>
    <s v="Missouri"/>
    <n v="64136"/>
    <s v="2818 Fairview Parkway, Kansas City, Missouri 64136"/>
  </r>
  <r>
    <n v="3313"/>
    <x v="722"/>
    <n v="1566"/>
    <s v="DK204"/>
    <n v="3"/>
    <s v="DK"/>
    <s v="Drone Kits"/>
    <s v="BYOD-300"/>
    <n v="89"/>
    <n v="267"/>
    <s v="Angelita"/>
    <s v="Bernaert"/>
    <s v="abernaertc9@newyorker.com"/>
    <s v="505-547-9327"/>
    <s v="932 Londonderry Pass"/>
    <s v="Albuquerque"/>
    <s v="New Mexico"/>
    <n v="87140"/>
    <s v="932 Londonderry Pass, Albuquerque, New Mexico 87140"/>
  </r>
  <r>
    <n v="3314"/>
    <x v="722"/>
    <n v="910"/>
    <s v="RK607"/>
    <n v="4"/>
    <s v="RK"/>
    <s v="Robot Kits"/>
    <s v="BYOR-4005"/>
    <n v="245"/>
    <n v="980"/>
    <s v="Hyacinth"/>
    <s v="Slark"/>
    <s v="hslarkpp@csmonitor.com"/>
    <s v="313-270-5607"/>
    <s v="378 Mosinee Center"/>
    <s v="Detroit"/>
    <s v="Michigan"/>
    <n v="48217"/>
    <s v="378 Mosinee Center, Detroit, Michigan 48217"/>
  </r>
  <r>
    <n v="3315"/>
    <x v="722"/>
    <n v="1386"/>
    <s v="EB520"/>
    <n v="6"/>
    <s v="EB"/>
    <s v="eBooks"/>
    <s v="Understanding Arduino"/>
    <n v="17.5"/>
    <n v="105"/>
    <s v="Miltie"/>
    <s v="Menlove"/>
    <s v="mmenlovelb@sbwire.com"/>
    <s v="559-325-0924"/>
    <s v="6792 International Lane"/>
    <s v="Fresno"/>
    <s v="California"/>
    <n v="93786"/>
    <s v="6792 International Lane, Fresno, California 93786"/>
  </r>
  <r>
    <n v="3316"/>
    <x v="722"/>
    <n v="1664"/>
    <s v="EB517"/>
    <n v="1"/>
    <s v="EB"/>
    <s v="eBooks"/>
    <s v="SCARA Robots"/>
    <n v="19.5"/>
    <n v="19.5"/>
    <s v="Winnie"/>
    <s v="Shillam"/>
    <s v="wshillamio@ft.com"/>
    <s v="702-453-8500"/>
    <s v="17835 Tennyson Alley"/>
    <s v="North Las Vegas"/>
    <s v="Nevada"/>
    <n v="89087"/>
    <s v="17835 Tennyson Alley, North Las Vegas, Nevada 89087"/>
  </r>
  <r>
    <n v="3317"/>
    <x v="722"/>
    <n v="644"/>
    <s v="BP102"/>
    <n v="3"/>
    <s v="BP"/>
    <s v="Blueprints"/>
    <s v="Bsquare Robot Blueprint"/>
    <n v="8.99"/>
    <n v="26.97"/>
    <s v="Ava"/>
    <s v="Fitzroy"/>
    <s v="afitzroyao@hexun.com"/>
    <s v="713-720-5744"/>
    <s v="12971 Prairie Rose Terrace"/>
    <s v="Houston"/>
    <s v="Texas"/>
    <n v="77271"/>
    <s v="12971 Prairie Rose Terrace, Houston, Texas 77271"/>
  </r>
  <r>
    <n v="3318"/>
    <x v="723"/>
    <n v="496"/>
    <s v="DK203"/>
    <n v="3"/>
    <s v="DK"/>
    <s v="Drone Kits"/>
    <s v="BYOD-220"/>
    <n v="69"/>
    <n v="207"/>
    <s v="Carole"/>
    <s v="Halliburton"/>
    <s v="challiburtonjx@wordpress.com"/>
    <s v="907-659-9515"/>
    <s v="452 Bowman Place"/>
    <s v="Anchorage"/>
    <s v="Alaska"/>
    <n v="99517"/>
    <s v="452 Bowman Place, Anchorage, Alaska 99517"/>
  </r>
  <r>
    <n v="3319"/>
    <x v="723"/>
    <n v="1822"/>
    <s v="RS705"/>
    <n v="3"/>
    <s v="RS"/>
    <s v="Robots"/>
    <s v="RQTE-554 Robot"/>
    <n v="684"/>
    <n v="2052"/>
    <s v="Jaquith"/>
    <s v="Aishford"/>
    <s v="jaishfordjx@ftc.gov"/>
    <s v="602-787-7459"/>
    <s v="89 Blue Bill Park Plaza"/>
    <s v="Phoenix"/>
    <s v="Arizona"/>
    <n v="85045"/>
    <s v="89 Blue Bill Park Plaza, Phoenix, Arizona 85045"/>
  </r>
  <r>
    <n v="3320"/>
    <x v="723"/>
    <n v="938"/>
    <s v="DK208"/>
    <n v="5"/>
    <s v="DK"/>
    <s v="Drone Kits"/>
    <s v="BYOD-500"/>
    <n v="167"/>
    <n v="835"/>
    <s v="Langsdon"/>
    <s v="Freschini"/>
    <s v="lfreschini59@histats.com"/>
    <s v="612-643-6385"/>
    <s v="51 Grover Trail"/>
    <s v="Minneapolis"/>
    <s v="Minnesota"/>
    <n v="55458"/>
    <s v="51 Grover Trail, Minneapolis, Minnesota 55458"/>
  </r>
  <r>
    <n v="3321"/>
    <x v="723"/>
    <n v="1291"/>
    <s v="RK606"/>
    <n v="4"/>
    <s v="RK"/>
    <s v="Robot Kits"/>
    <s v="BYOR-3535"/>
    <n v="225"/>
    <n v="900"/>
    <s v="Alexei"/>
    <s v="Southall"/>
    <s v="asouthallg@sohu.com"/>
    <s v="386-173-1925"/>
    <s v="78 Kim Pass"/>
    <s v="Daytona Beach"/>
    <s v="Florida"/>
    <n v="32123"/>
    <s v="78 Kim Pass, Daytona Beach, Florida 32123"/>
  </r>
  <r>
    <n v="3322"/>
    <x v="723"/>
    <n v="1170"/>
    <s v="EB516"/>
    <n v="3"/>
    <s v="EB"/>
    <s v="eBooks"/>
    <s v="RTF Drones"/>
    <n v="16.989999999999998"/>
    <n v="50.97"/>
    <s v="Lolita"/>
    <s v="Dreschler"/>
    <s v="ldreschler65@reverbnation.com"/>
    <s v="501-259-0567"/>
    <s v="89785 Lake View Crossing"/>
    <s v="Little Rock"/>
    <s v="Arkansas"/>
    <n v="72209"/>
    <s v="89785 Lake View Crossing, Little Rock, Arkansas 72209"/>
  </r>
  <r>
    <n v="3323"/>
    <x v="724"/>
    <n v="617"/>
    <s v="DK202"/>
    <n v="6"/>
    <s v="DK"/>
    <s v="Drone Kits"/>
    <s v="BYOD-200"/>
    <n v="58.95"/>
    <n v="353.70000000000005"/>
    <s v="Dennet"/>
    <s v="Burniston"/>
    <s v="dburnistondv@nymag.com"/>
    <s v="812-309-5534"/>
    <s v="27 Hoepker Parkway"/>
    <s v="Evansville"/>
    <s v="Indiana"/>
    <n v="47719"/>
    <s v="27 Hoepker Parkway, Evansville, Indiana 47719"/>
  </r>
  <r>
    <n v="3324"/>
    <x v="724"/>
    <n v="419"/>
    <s v="DK202"/>
    <n v="3"/>
    <s v="DK"/>
    <s v="Drone Kits"/>
    <s v="BYOD-200"/>
    <n v="58.95"/>
    <n v="176.85000000000002"/>
    <s v="Alexandra"/>
    <s v="Stamp"/>
    <s v="astampir@gizmodo.com"/>
    <s v="602-377-5957"/>
    <s v="8944 Luster Alley"/>
    <s v="Phoenix"/>
    <s v="Arizona"/>
    <n v="85035"/>
    <s v="8944 Luster Alley, Phoenix, Arizona 85035"/>
  </r>
  <r>
    <n v="3325"/>
    <x v="724"/>
    <n v="1949"/>
    <s v="DK201"/>
    <n v="4"/>
    <s v="DK"/>
    <s v="Drone Kits"/>
    <s v="BYOD-100"/>
    <n v="54"/>
    <n v="216"/>
    <s v="Gilberte"/>
    <s v="Plain"/>
    <s v="gplainak@canalblog.com"/>
    <s v="215-489-6639"/>
    <s v="3663 Hansons Pass"/>
    <s v="Philadelphia"/>
    <s v="Pennsylvania"/>
    <n v="19115"/>
    <s v="3663 Hansons Pass, Philadelphia, Pennsylvania 19115"/>
  </r>
  <r>
    <n v="3326"/>
    <x v="725"/>
    <n v="27"/>
    <s v="DS301"/>
    <n v="3"/>
    <s v="DS"/>
    <s v="Drones"/>
    <s v="DA-SA702 Drone"/>
    <n v="399"/>
    <n v="1197"/>
    <s v="Jacki"/>
    <s v="Kleinzweig"/>
    <s v="jkleinzweigla@bluehost.com"/>
    <s v="602-821-1270"/>
    <s v="87827 Forest Run Lane"/>
    <s v="Chandler"/>
    <s v="Arizona"/>
    <n v="85246"/>
    <s v="87827 Forest Run Lane, Chandler, Arizona 85246"/>
  </r>
  <r>
    <n v="3327"/>
    <x v="725"/>
    <n v="1389"/>
    <s v="BP109"/>
    <n v="3"/>
    <s v="BP"/>
    <s v="Blueprints"/>
    <s v="QuadroCopter Blueprint"/>
    <n v="10.99"/>
    <n v="32.97"/>
    <s v="Skipper"/>
    <s v="Bolger"/>
    <s v="sbolgerfn@epa.gov"/>
    <s v="916-234-8482"/>
    <s v="51919 Brown Plaza"/>
    <s v="Sacramento"/>
    <s v="California"/>
    <n v="94230"/>
    <s v="51919 Brown Plaza, Sacramento, California 94230"/>
  </r>
  <r>
    <n v="3328"/>
    <x v="725"/>
    <n v="1836"/>
    <s v="RS702"/>
    <n v="4"/>
    <s v="RS"/>
    <s v="Robots"/>
    <s v="MICR-23K Robot"/>
    <n v="899"/>
    <n v="3596"/>
    <s v="Dre"/>
    <s v="Donoher"/>
    <s v="ddonoherh2@joomla.org"/>
    <s v="972-394-6649"/>
    <s v="21761 Village Center"/>
    <s v="Dallas"/>
    <s v="Texas"/>
    <n v="75226"/>
    <s v="21761 Village Center, Dallas, Texas 75226"/>
  </r>
  <r>
    <n v="3329"/>
    <x v="725"/>
    <n v="922"/>
    <s v="RK602"/>
    <n v="3"/>
    <s v="RK"/>
    <s v="Robot Kits"/>
    <s v="BYOR-1000"/>
    <n v="189"/>
    <n v="567"/>
    <s v="Lanni"/>
    <s v="D'Ambrogi"/>
    <s v="ldambrogiij@merriam-webster.com"/>
    <s v="573-262-2713"/>
    <s v="306 Loftsgordon Park"/>
    <s v="Columbia"/>
    <s v="Missouri"/>
    <n v="65211"/>
    <s v="306 Loftsgordon Park, Columbia, Missouri 65211"/>
  </r>
  <r>
    <n v="3330"/>
    <x v="726"/>
    <n v="875"/>
    <s v="EB513"/>
    <n v="4"/>
    <s v="EB"/>
    <s v="eBooks"/>
    <s v="Photograph Drones"/>
    <n v="14.99"/>
    <n v="59.96"/>
    <s v="Amy"/>
    <s v="Kelwaybamber"/>
    <s v="akelwaybamber47@pinterest.com"/>
    <s v="561-315-0102"/>
    <s v="2928 Acker Road"/>
    <s v="Boca Raton"/>
    <s v="Florida"/>
    <n v="33487"/>
    <s v="2928 Acker Road, Boca Raton, Florida 33487"/>
  </r>
  <r>
    <n v="3331"/>
    <x v="726"/>
    <n v="1461"/>
    <s v="DS303"/>
    <n v="4"/>
    <s v="DS"/>
    <s v="Drones"/>
    <s v="DTD-7000 Drone"/>
    <n v="450"/>
    <n v="1800"/>
    <s v="Hyatt"/>
    <s v="Darwent"/>
    <s v="hdarwentx@csmonitor.com"/>
    <s v="571-368-9211"/>
    <s v="26542 Chinook Point"/>
    <s v="Arlington"/>
    <s v="Virginia"/>
    <n v="22244"/>
    <s v="26542 Chinook Point, Arlington, Virginia 22244"/>
  </r>
  <r>
    <n v="3332"/>
    <x v="727"/>
    <n v="1214"/>
    <s v="DS307"/>
    <n v="3"/>
    <s v="DS"/>
    <s v="Drones"/>
    <s v="MICR-564K Drone"/>
    <n v="499"/>
    <n v="1497"/>
    <s v="Joey"/>
    <s v="Sumpner"/>
    <s v="jsumpner5u@google.com.au"/>
    <s v="786-405-4171"/>
    <s v="420 Transport Center"/>
    <s v="Miami"/>
    <s v="Florida"/>
    <n v="33169"/>
    <s v="420 Transport Center, Miami, Florida 33169"/>
  </r>
  <r>
    <n v="3333"/>
    <x v="727"/>
    <n v="1439"/>
    <s v="TV807"/>
    <n v="3"/>
    <s v="TV"/>
    <s v="Training Videos"/>
    <s v="Open Source Code"/>
    <n v="32.950000000000003"/>
    <n v="98.850000000000009"/>
    <s v="Robby"/>
    <s v="Drinkale"/>
    <s v="rdrinkale8z@tripod.com"/>
    <s v="209-943-7338"/>
    <s v="2203 Fordem Center"/>
    <s v="Fresno"/>
    <s v="California"/>
    <n v="93721"/>
    <s v="2203 Fordem Center, Fresno, California 93721"/>
  </r>
  <r>
    <n v="3334"/>
    <x v="727"/>
    <n v="625"/>
    <s v="DS302"/>
    <n v="5"/>
    <s v="DS"/>
    <s v="Drones"/>
    <s v="DC-304 Drone"/>
    <n v="395"/>
    <n v="1975"/>
    <s v="Robinett"/>
    <s v="Cossum"/>
    <s v="rcossumba@devhub.com"/>
    <s v="314-377-5588"/>
    <s v="226 Karstens Hill"/>
    <s v="Saint Louis"/>
    <s v="Missouri"/>
    <n v="63169"/>
    <s v="226 Karstens Hill, Saint Louis, Missouri 63169"/>
  </r>
  <r>
    <n v="3335"/>
    <x v="727"/>
    <n v="410"/>
    <s v="TV810"/>
    <n v="2"/>
    <s v="TV"/>
    <s v="Training Videos"/>
    <s v="Understanding Automation"/>
    <n v="44.95"/>
    <n v="89.9"/>
    <s v="Nydia"/>
    <s v="Gyse"/>
    <s v="ngysehg@pagesperso-orange.fr"/>
    <s v="510-251-1787"/>
    <s v="4651 Boyd Circle"/>
    <s v="Richmond"/>
    <s v="California"/>
    <n v="94807"/>
    <s v="4651 Boyd Circle, Richmond, California 94807"/>
  </r>
  <r>
    <n v="3336"/>
    <x v="727"/>
    <n v="520"/>
    <s v="RS707"/>
    <n v="5"/>
    <s v="RS"/>
    <s v="Robots"/>
    <s v="RXW-9807 Robot"/>
    <n v="599"/>
    <n v="2995"/>
    <s v="Krystyna"/>
    <s v="Coyte"/>
    <s v="kcoytenm@bandcamp.com"/>
    <s v="215-676-8212"/>
    <s v="47 Spohn Way"/>
    <s v="Philadelphia"/>
    <s v="Pennsylvania"/>
    <n v="19093"/>
    <s v="47 Spohn Way, Philadelphia, Pennsylvania 19093"/>
  </r>
  <r>
    <n v="3337"/>
    <x v="727"/>
    <n v="582"/>
    <s v="RK602"/>
    <n v="4"/>
    <s v="RK"/>
    <s v="Robot Kits"/>
    <s v="BYOR-1000"/>
    <n v="189"/>
    <n v="756"/>
    <s v="Nancie"/>
    <s v="Motherwell"/>
    <s v="nmotherwello3@istockphoto.com"/>
    <s v="770-130-2276"/>
    <s v="73 Reinke Junction"/>
    <s v="Atlanta"/>
    <s v="Georgia"/>
    <n v="31119"/>
    <s v="73 Reinke Junction, Atlanta, Georgia 31119"/>
  </r>
  <r>
    <n v="3338"/>
    <x v="727"/>
    <n v="1225"/>
    <s v="TV810"/>
    <n v="5"/>
    <s v="TV"/>
    <s v="Training Videos"/>
    <s v="Understanding Automation"/>
    <n v="44.95"/>
    <n v="224.75"/>
    <s v="Chelsy"/>
    <s v="Collop"/>
    <s v="ccollopoi@delicious.com"/>
    <s v="412-943-7336"/>
    <s v="680 Bluestem Trail"/>
    <s v="Pittsburgh"/>
    <s v="Pennsylvania"/>
    <n v="15274"/>
    <s v="680 Bluestem Trail, Pittsburgh, Pennsylvania 152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B3074-75DB-4425-B2C5-92EBBEF1EB80}" name="PivotTable2" cacheId="16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compact="0" compactData="0" multipleFieldFilters="0">
  <location ref="A3:B732" firstHeaderRow="1" firstDataRow="1" firstDataCol="1"/>
  <pivotFields count="19">
    <pivotField compact="0" outline="0" showAll="0"/>
    <pivotField axis="axisRow" compact="0" numFmtId="164" outline="0" showAll="0">
      <items count="7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7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 t="grand">
      <x/>
    </i>
  </rowItems>
  <colItems count="1">
    <i/>
  </colItems>
  <dataFields count="1">
    <dataField name="Sum of TotalPric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723778E5-9BEC-437E-8C94-E22C0163D6B9}" sourceName="Date">
  <pivotTables>
    <pivotTable tabId="8" name="PivotTable2"/>
  </pivotTables>
  <state minimalRefreshVersion="6" lastRefreshVersion="6" pivotCacheId="1610015985" filterType="unknown">
    <bounds startDate="2020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9E45283-90B2-4A74-A1B5-2ABE31E67CDD}" cache="NativeTimeline_Date" caption="Date" level="2" selectionLevel="2" scrollPosition="2021-08-13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295B-5D76-429B-94FA-E6DD20E109A2}">
  <dimension ref="A3:F732"/>
  <sheetViews>
    <sheetView workbookViewId="0">
      <selection activeCell="H11" sqref="H11"/>
    </sheetView>
  </sheetViews>
  <sheetFormatPr defaultRowHeight="15"/>
  <cols>
    <col min="1" max="1" width="11.7109375" bestFit="1" customWidth="1"/>
    <col min="2" max="2" width="17" bestFit="1" customWidth="1"/>
    <col min="5" max="6" width="9.28515625" bestFit="1" customWidth="1"/>
  </cols>
  <sheetData>
    <row r="3" spans="1:2">
      <c r="A3" s="8" t="s">
        <v>0</v>
      </c>
      <c r="B3" t="s">
        <v>1</v>
      </c>
    </row>
    <row r="4" spans="1:2">
      <c r="A4" s="2">
        <v>43831</v>
      </c>
      <c r="B4">
        <v>3175.17</v>
      </c>
    </row>
    <row r="5" spans="1:2">
      <c r="A5" s="2">
        <v>43832</v>
      </c>
      <c r="B5">
        <v>2145.4300000000003</v>
      </c>
    </row>
    <row r="6" spans="1:2">
      <c r="A6" s="2">
        <v>43833</v>
      </c>
      <c r="B6">
        <v>3777.8199999999997</v>
      </c>
    </row>
    <row r="7" spans="1:2">
      <c r="A7" s="2">
        <v>43834</v>
      </c>
      <c r="B7">
        <v>6511.77</v>
      </c>
    </row>
    <row r="8" spans="1:2">
      <c r="A8" s="2">
        <v>43835</v>
      </c>
      <c r="B8">
        <v>346.6</v>
      </c>
    </row>
    <row r="9" spans="1:2">
      <c r="A9" s="2">
        <v>43836</v>
      </c>
      <c r="B9">
        <v>3993.68</v>
      </c>
    </row>
    <row r="10" spans="1:2">
      <c r="A10" s="2">
        <v>43837</v>
      </c>
      <c r="B10">
        <v>3630.4699999999993</v>
      </c>
    </row>
    <row r="11" spans="1:2">
      <c r="A11" s="2">
        <v>43838</v>
      </c>
      <c r="B11">
        <v>1236.9000000000001</v>
      </c>
    </row>
    <row r="12" spans="1:2">
      <c r="A12" s="2">
        <v>43839</v>
      </c>
      <c r="B12">
        <v>6721.91</v>
      </c>
    </row>
    <row r="13" spans="1:2">
      <c r="A13" s="2">
        <v>43840</v>
      </c>
      <c r="B13">
        <v>1925.98</v>
      </c>
    </row>
    <row r="14" spans="1:2">
      <c r="A14" s="2">
        <v>43841</v>
      </c>
      <c r="B14">
        <v>668</v>
      </c>
    </row>
    <row r="15" spans="1:2">
      <c r="A15" s="2">
        <v>43842</v>
      </c>
      <c r="B15">
        <v>962.9</v>
      </c>
    </row>
    <row r="16" spans="1:2">
      <c r="A16" s="2">
        <v>43843</v>
      </c>
      <c r="B16">
        <v>360.90000000000003</v>
      </c>
    </row>
    <row r="17" spans="1:6">
      <c r="A17" s="2">
        <v>43844</v>
      </c>
      <c r="B17">
        <v>3388.8799999999997</v>
      </c>
    </row>
    <row r="18" spans="1:6">
      <c r="A18" s="2">
        <v>43845</v>
      </c>
      <c r="B18">
        <v>206.87</v>
      </c>
    </row>
    <row r="19" spans="1:6">
      <c r="A19" s="2">
        <v>43846</v>
      </c>
      <c r="B19">
        <v>567.65</v>
      </c>
    </row>
    <row r="20" spans="1:6">
      <c r="A20" s="2">
        <v>43847</v>
      </c>
      <c r="B20">
        <v>858.96</v>
      </c>
    </row>
    <row r="21" spans="1:6">
      <c r="A21" s="2">
        <v>43848</v>
      </c>
      <c r="B21">
        <v>771.40000000000009</v>
      </c>
    </row>
    <row r="22" spans="1:6">
      <c r="A22" s="2">
        <v>43849</v>
      </c>
      <c r="B22">
        <v>1864.6</v>
      </c>
      <c r="E22" t="s">
        <v>2</v>
      </c>
      <c r="F22">
        <v>87478.320000000036</v>
      </c>
    </row>
    <row r="23" spans="1:6">
      <c r="A23" s="2">
        <v>43850</v>
      </c>
      <c r="B23">
        <v>157.29</v>
      </c>
      <c r="E23" t="s">
        <v>3</v>
      </c>
      <c r="F23">
        <v>74764.520000000019</v>
      </c>
    </row>
    <row r="24" spans="1:6">
      <c r="A24" s="2">
        <v>43851</v>
      </c>
      <c r="B24">
        <v>16393.849999999999</v>
      </c>
      <c r="E24" t="s">
        <v>4</v>
      </c>
      <c r="F24">
        <v>74807.770000000033</v>
      </c>
    </row>
    <row r="25" spans="1:6">
      <c r="A25" s="2">
        <v>43852</v>
      </c>
      <c r="B25">
        <v>3318.25</v>
      </c>
      <c r="E25" t="s">
        <v>5</v>
      </c>
      <c r="F25">
        <v>66986.64</v>
      </c>
    </row>
    <row r="26" spans="1:6">
      <c r="A26" s="2">
        <v>43853</v>
      </c>
      <c r="B26">
        <v>5982.7</v>
      </c>
      <c r="E26" t="s">
        <v>6</v>
      </c>
      <c r="F26">
        <v>79071.5</v>
      </c>
    </row>
    <row r="27" spans="1:6">
      <c r="A27" s="2">
        <v>43854</v>
      </c>
      <c r="B27">
        <v>3559.89</v>
      </c>
      <c r="E27" t="s">
        <v>7</v>
      </c>
      <c r="F27">
        <v>64301.64</v>
      </c>
    </row>
    <row r="28" spans="1:6">
      <c r="A28" s="2">
        <v>43855</v>
      </c>
      <c r="B28">
        <v>1608.96</v>
      </c>
      <c r="E28" t="s">
        <v>8</v>
      </c>
      <c r="F28">
        <v>76299.55</v>
      </c>
    </row>
    <row r="29" spans="1:6">
      <c r="A29" s="2">
        <v>43856</v>
      </c>
      <c r="B29">
        <v>2984.97</v>
      </c>
      <c r="E29" t="s">
        <v>9</v>
      </c>
      <c r="F29">
        <v>85316.33</v>
      </c>
    </row>
    <row r="30" spans="1:6">
      <c r="A30" s="2">
        <v>43857</v>
      </c>
      <c r="B30">
        <v>2453.3399999999992</v>
      </c>
      <c r="E30" t="s">
        <v>10</v>
      </c>
      <c r="F30">
        <v>85870.99</v>
      </c>
    </row>
    <row r="31" spans="1:6">
      <c r="A31" s="2">
        <v>43858</v>
      </c>
      <c r="B31">
        <v>306.77</v>
      </c>
      <c r="E31" t="s">
        <v>11</v>
      </c>
      <c r="F31">
        <v>74144.479999999996</v>
      </c>
    </row>
    <row r="32" spans="1:6">
      <c r="A32" s="2">
        <v>43859</v>
      </c>
      <c r="B32">
        <v>349.71000000000004</v>
      </c>
      <c r="E32" t="s">
        <v>12</v>
      </c>
      <c r="F32">
        <v>71137.25</v>
      </c>
    </row>
    <row r="33" spans="1:6">
      <c r="A33" s="2">
        <v>43860</v>
      </c>
      <c r="B33">
        <v>4999.96</v>
      </c>
      <c r="E33" t="s">
        <v>13</v>
      </c>
      <c r="F33">
        <v>73031.100000000006</v>
      </c>
    </row>
    <row r="34" spans="1:6">
      <c r="A34" s="2">
        <v>43861</v>
      </c>
      <c r="B34">
        <v>2246.7399999999998</v>
      </c>
      <c r="E34" t="s">
        <v>14</v>
      </c>
      <c r="F34">
        <v>78479.05</v>
      </c>
    </row>
    <row r="35" spans="1:6">
      <c r="A35" s="2">
        <v>43862</v>
      </c>
      <c r="B35">
        <v>831.90000000000009</v>
      </c>
      <c r="E35" t="s">
        <v>15</v>
      </c>
      <c r="F35">
        <v>72040.179999999993</v>
      </c>
    </row>
    <row r="36" spans="1:6">
      <c r="A36" s="2">
        <v>43863</v>
      </c>
      <c r="B36">
        <v>1356.5900000000001</v>
      </c>
      <c r="E36" t="s">
        <v>16</v>
      </c>
      <c r="F36">
        <v>57080.91</v>
      </c>
    </row>
    <row r="37" spans="1:6">
      <c r="A37" s="2">
        <v>43864</v>
      </c>
      <c r="B37">
        <v>3256.84</v>
      </c>
      <c r="E37" t="s">
        <v>17</v>
      </c>
      <c r="F37">
        <v>71467.02</v>
      </c>
    </row>
    <row r="38" spans="1:6">
      <c r="A38" s="2">
        <v>43865</v>
      </c>
      <c r="B38">
        <v>3527.4399999999996</v>
      </c>
      <c r="E38" t="s">
        <v>18</v>
      </c>
      <c r="F38">
        <v>68308.81</v>
      </c>
    </row>
    <row r="39" spans="1:6">
      <c r="A39" s="2">
        <v>43866</v>
      </c>
      <c r="B39">
        <v>1559.6799999999998</v>
      </c>
      <c r="E39" t="s">
        <v>19</v>
      </c>
      <c r="F39">
        <v>95401.53</v>
      </c>
    </row>
    <row r="40" spans="1:6">
      <c r="A40" s="2">
        <v>43867</v>
      </c>
      <c r="B40">
        <v>1138.9000000000001</v>
      </c>
      <c r="E40" t="s">
        <v>20</v>
      </c>
      <c r="F40">
        <v>56720.86</v>
      </c>
    </row>
    <row r="41" spans="1:6">
      <c r="A41" s="2">
        <v>43868</v>
      </c>
      <c r="B41">
        <v>2737.85</v>
      </c>
      <c r="E41" t="s">
        <v>21</v>
      </c>
      <c r="F41">
        <v>76127.179999999993</v>
      </c>
    </row>
    <row r="42" spans="1:6">
      <c r="A42" s="2">
        <v>43869</v>
      </c>
      <c r="B42">
        <v>5084.24</v>
      </c>
      <c r="E42" t="s">
        <v>22</v>
      </c>
      <c r="F42">
        <v>78851.44</v>
      </c>
    </row>
    <row r="43" spans="1:6">
      <c r="A43" s="2">
        <v>43870</v>
      </c>
      <c r="B43">
        <v>3873.6499999999996</v>
      </c>
      <c r="E43" t="s">
        <v>23</v>
      </c>
      <c r="F43">
        <v>52348.49</v>
      </c>
    </row>
    <row r="44" spans="1:6">
      <c r="A44" s="2">
        <v>43871</v>
      </c>
      <c r="B44">
        <v>841.81999999999994</v>
      </c>
      <c r="E44" t="s">
        <v>24</v>
      </c>
      <c r="F44">
        <v>62073.120000000003</v>
      </c>
    </row>
    <row r="45" spans="1:6">
      <c r="A45" s="2">
        <v>43872</v>
      </c>
      <c r="B45">
        <v>3345.56</v>
      </c>
      <c r="E45" t="s">
        <v>25</v>
      </c>
      <c r="F45">
        <v>72641.89</v>
      </c>
    </row>
    <row r="46" spans="1:6">
      <c r="A46" s="2">
        <v>43873</v>
      </c>
      <c r="B46">
        <v>7084.79</v>
      </c>
      <c r="E46" t="s">
        <v>26</v>
      </c>
      <c r="F46">
        <f>AVERAGE(F22:F45)</f>
        <v>73114.607083333336</v>
      </c>
    </row>
    <row r="47" spans="1:6">
      <c r="A47" s="2">
        <v>43874</v>
      </c>
      <c r="B47">
        <v>5099.5</v>
      </c>
    </row>
    <row r="48" spans="1:6">
      <c r="A48" s="2">
        <v>43875</v>
      </c>
      <c r="B48">
        <v>2058.86</v>
      </c>
    </row>
    <row r="49" spans="1:2">
      <c r="A49" s="2">
        <v>43876</v>
      </c>
      <c r="B49">
        <v>534.93000000000006</v>
      </c>
    </row>
    <row r="50" spans="1:2">
      <c r="A50" s="2">
        <v>43877</v>
      </c>
      <c r="B50">
        <v>5971.76</v>
      </c>
    </row>
    <row r="51" spans="1:2">
      <c r="A51" s="2">
        <v>43878</v>
      </c>
      <c r="B51">
        <v>166.3</v>
      </c>
    </row>
    <row r="52" spans="1:2">
      <c r="A52" s="2">
        <v>43879</v>
      </c>
      <c r="B52">
        <v>3935.4300000000003</v>
      </c>
    </row>
    <row r="53" spans="1:2">
      <c r="A53" s="2">
        <v>43880</v>
      </c>
      <c r="B53">
        <v>4137.9799999999996</v>
      </c>
    </row>
    <row r="54" spans="1:2">
      <c r="A54" s="2">
        <v>43881</v>
      </c>
      <c r="B54">
        <v>933.66</v>
      </c>
    </row>
    <row r="55" spans="1:2">
      <c r="A55" s="2">
        <v>43882</v>
      </c>
      <c r="B55">
        <v>5077.32</v>
      </c>
    </row>
    <row r="56" spans="1:2">
      <c r="A56" s="2">
        <v>43883</v>
      </c>
      <c r="B56">
        <v>35.96</v>
      </c>
    </row>
    <row r="57" spans="1:2">
      <c r="A57" s="2">
        <v>43885</v>
      </c>
      <c r="B57">
        <v>588.45000000000005</v>
      </c>
    </row>
    <row r="58" spans="1:2">
      <c r="A58" s="2">
        <v>43886</v>
      </c>
      <c r="B58">
        <v>3217.5499999999997</v>
      </c>
    </row>
    <row r="59" spans="1:2">
      <c r="A59" s="2">
        <v>43887</v>
      </c>
      <c r="B59">
        <v>811.06000000000006</v>
      </c>
    </row>
    <row r="60" spans="1:2">
      <c r="A60" s="2">
        <v>43888</v>
      </c>
      <c r="B60">
        <v>907.96</v>
      </c>
    </row>
    <row r="61" spans="1:2">
      <c r="A61" s="2">
        <v>43889</v>
      </c>
      <c r="B61">
        <v>3888.55</v>
      </c>
    </row>
    <row r="62" spans="1:2">
      <c r="A62" s="2">
        <v>43890</v>
      </c>
      <c r="B62">
        <v>2759.99</v>
      </c>
    </row>
    <row r="63" spans="1:2">
      <c r="A63" s="2">
        <v>43891</v>
      </c>
      <c r="B63">
        <v>2402.85</v>
      </c>
    </row>
    <row r="64" spans="1:2">
      <c r="A64" s="2">
        <v>43892</v>
      </c>
      <c r="B64">
        <v>4312.54</v>
      </c>
    </row>
    <row r="65" spans="1:2">
      <c r="A65" s="2">
        <v>43893</v>
      </c>
      <c r="B65">
        <v>9085.94</v>
      </c>
    </row>
    <row r="66" spans="1:2">
      <c r="A66" s="2">
        <v>43894</v>
      </c>
      <c r="B66">
        <v>257.93</v>
      </c>
    </row>
    <row r="67" spans="1:2">
      <c r="A67" s="2">
        <v>43895</v>
      </c>
      <c r="B67">
        <v>139.96</v>
      </c>
    </row>
    <row r="68" spans="1:2">
      <c r="A68" s="2">
        <v>43896</v>
      </c>
      <c r="B68">
        <v>399.89</v>
      </c>
    </row>
    <row r="69" spans="1:2">
      <c r="A69" s="2">
        <v>43897</v>
      </c>
      <c r="B69">
        <v>3196</v>
      </c>
    </row>
    <row r="70" spans="1:2">
      <c r="A70" s="2">
        <v>43898</v>
      </c>
      <c r="B70">
        <v>3121.95</v>
      </c>
    </row>
    <row r="71" spans="1:2">
      <c r="A71" s="2">
        <v>43899</v>
      </c>
      <c r="B71">
        <v>4419.91</v>
      </c>
    </row>
    <row r="72" spans="1:2">
      <c r="A72" s="2">
        <v>43900</v>
      </c>
      <c r="B72">
        <v>857.94</v>
      </c>
    </row>
    <row r="73" spans="1:2">
      <c r="A73" s="2">
        <v>43901</v>
      </c>
      <c r="B73">
        <v>709.93000000000006</v>
      </c>
    </row>
    <row r="74" spans="1:2">
      <c r="A74" s="2">
        <v>43902</v>
      </c>
      <c r="B74">
        <v>2634.95</v>
      </c>
    </row>
    <row r="75" spans="1:2">
      <c r="A75" s="2">
        <v>43903</v>
      </c>
      <c r="B75">
        <v>7902.96</v>
      </c>
    </row>
    <row r="76" spans="1:2">
      <c r="A76" s="2">
        <v>43904</v>
      </c>
      <c r="B76">
        <v>1281.72</v>
      </c>
    </row>
    <row r="77" spans="1:2">
      <c r="A77" s="2">
        <v>43905</v>
      </c>
      <c r="B77">
        <v>1170.94</v>
      </c>
    </row>
    <row r="78" spans="1:2">
      <c r="A78" s="2">
        <v>43906</v>
      </c>
      <c r="B78">
        <v>5015</v>
      </c>
    </row>
    <row r="79" spans="1:2">
      <c r="A79" s="2">
        <v>43907</v>
      </c>
      <c r="B79">
        <v>4936.4799999999996</v>
      </c>
    </row>
    <row r="80" spans="1:2">
      <c r="A80" s="2">
        <v>43908</v>
      </c>
      <c r="B80">
        <v>2839.43</v>
      </c>
    </row>
    <row r="81" spans="1:2">
      <c r="A81" s="2">
        <v>43909</v>
      </c>
      <c r="B81">
        <v>694.97</v>
      </c>
    </row>
    <row r="82" spans="1:2">
      <c r="A82" s="2">
        <v>43910</v>
      </c>
      <c r="B82">
        <v>2833.93</v>
      </c>
    </row>
    <row r="83" spans="1:2">
      <c r="A83" s="2">
        <v>43911</v>
      </c>
      <c r="B83">
        <v>1925.9</v>
      </c>
    </row>
    <row r="84" spans="1:2">
      <c r="A84" s="2">
        <v>43912</v>
      </c>
      <c r="B84">
        <v>1789.46</v>
      </c>
    </row>
    <row r="85" spans="1:2">
      <c r="A85" s="2">
        <v>43913</v>
      </c>
      <c r="B85">
        <v>354.87</v>
      </c>
    </row>
    <row r="86" spans="1:2">
      <c r="A86" s="2">
        <v>43914</v>
      </c>
      <c r="B86">
        <v>1118.58</v>
      </c>
    </row>
    <row r="87" spans="1:2">
      <c r="A87" s="2">
        <v>43915</v>
      </c>
      <c r="B87">
        <v>1033.8</v>
      </c>
    </row>
    <row r="88" spans="1:2">
      <c r="A88" s="2">
        <v>43916</v>
      </c>
      <c r="B88">
        <v>863.98</v>
      </c>
    </row>
    <row r="89" spans="1:2">
      <c r="A89" s="2">
        <v>43917</v>
      </c>
      <c r="B89">
        <v>1054.8499999999999</v>
      </c>
    </row>
    <row r="90" spans="1:2">
      <c r="A90" s="2">
        <v>43918</v>
      </c>
      <c r="B90">
        <v>4296.96</v>
      </c>
    </row>
    <row r="91" spans="1:2">
      <c r="A91" s="2">
        <v>43919</v>
      </c>
      <c r="B91">
        <v>2231.21</v>
      </c>
    </row>
    <row r="92" spans="1:2">
      <c r="A92" s="2">
        <v>43920</v>
      </c>
      <c r="B92">
        <v>1617</v>
      </c>
    </row>
    <row r="93" spans="1:2">
      <c r="A93" s="2">
        <v>43921</v>
      </c>
      <c r="B93">
        <v>305.94</v>
      </c>
    </row>
    <row r="94" spans="1:2">
      <c r="A94" s="2">
        <v>43922</v>
      </c>
      <c r="B94">
        <v>4495.7300000000005</v>
      </c>
    </row>
    <row r="95" spans="1:2">
      <c r="A95" s="2">
        <v>43923</v>
      </c>
      <c r="B95">
        <v>3780.97</v>
      </c>
    </row>
    <row r="96" spans="1:2">
      <c r="A96" s="2">
        <v>43924</v>
      </c>
      <c r="B96">
        <v>7271.7099999999991</v>
      </c>
    </row>
    <row r="97" spans="1:2">
      <c r="A97" s="2">
        <v>43925</v>
      </c>
      <c r="B97">
        <v>2172.7800000000002</v>
      </c>
    </row>
    <row r="98" spans="1:2">
      <c r="A98" s="2">
        <v>43926</v>
      </c>
      <c r="B98">
        <v>4339.71</v>
      </c>
    </row>
    <row r="99" spans="1:2">
      <c r="A99" s="2">
        <v>43927</v>
      </c>
      <c r="B99">
        <v>695.87</v>
      </c>
    </row>
    <row r="100" spans="1:2">
      <c r="A100" s="2">
        <v>43928</v>
      </c>
      <c r="B100">
        <v>3374.3399999999997</v>
      </c>
    </row>
    <row r="101" spans="1:2">
      <c r="A101" s="2">
        <v>43929</v>
      </c>
      <c r="B101">
        <v>89.94</v>
      </c>
    </row>
    <row r="102" spans="1:2">
      <c r="A102" s="2">
        <v>43930</v>
      </c>
      <c r="B102">
        <v>2405.77</v>
      </c>
    </row>
    <row r="103" spans="1:2">
      <c r="A103" s="2">
        <v>43931</v>
      </c>
      <c r="B103">
        <v>1116.6500000000001</v>
      </c>
    </row>
    <row r="104" spans="1:2">
      <c r="A104" s="2">
        <v>43932</v>
      </c>
      <c r="B104">
        <v>1336.88</v>
      </c>
    </row>
    <row r="105" spans="1:2">
      <c r="A105" s="2">
        <v>43933</v>
      </c>
      <c r="B105">
        <v>49.9</v>
      </c>
    </row>
    <row r="106" spans="1:2">
      <c r="A106" s="2">
        <v>43934</v>
      </c>
      <c r="B106">
        <v>2997.96</v>
      </c>
    </row>
    <row r="107" spans="1:2">
      <c r="A107" s="2">
        <v>43935</v>
      </c>
      <c r="B107">
        <v>6322.75</v>
      </c>
    </row>
    <row r="108" spans="1:2">
      <c r="A108" s="2">
        <v>43936</v>
      </c>
      <c r="B108">
        <v>86.93</v>
      </c>
    </row>
    <row r="109" spans="1:2">
      <c r="A109" s="2">
        <v>43937</v>
      </c>
      <c r="B109">
        <v>2801.93</v>
      </c>
    </row>
    <row r="110" spans="1:2">
      <c r="A110" s="2">
        <v>43938</v>
      </c>
      <c r="B110">
        <v>935.78000000000009</v>
      </c>
    </row>
    <row r="111" spans="1:2">
      <c r="A111" s="2">
        <v>43939</v>
      </c>
      <c r="B111">
        <v>959.7</v>
      </c>
    </row>
    <row r="112" spans="1:2">
      <c r="A112" s="2">
        <v>43940</v>
      </c>
      <c r="B112">
        <v>416.75</v>
      </c>
    </row>
    <row r="113" spans="1:2">
      <c r="A113" s="2">
        <v>43941</v>
      </c>
      <c r="B113">
        <v>1557.74</v>
      </c>
    </row>
    <row r="114" spans="1:2">
      <c r="A114" s="2">
        <v>43942</v>
      </c>
      <c r="B114">
        <v>1457.97</v>
      </c>
    </row>
    <row r="115" spans="1:2">
      <c r="A115" s="2">
        <v>43943</v>
      </c>
      <c r="B115">
        <v>1424.85</v>
      </c>
    </row>
    <row r="116" spans="1:2">
      <c r="A116" s="2">
        <v>43944</v>
      </c>
      <c r="B116">
        <v>1987.74</v>
      </c>
    </row>
    <row r="117" spans="1:2">
      <c r="A117" s="2">
        <v>43945</v>
      </c>
      <c r="B117">
        <v>2155.8999999999996</v>
      </c>
    </row>
    <row r="118" spans="1:2">
      <c r="A118" s="2">
        <v>43946</v>
      </c>
      <c r="B118">
        <v>6555.84</v>
      </c>
    </row>
    <row r="119" spans="1:2">
      <c r="A119" s="2">
        <v>43947</v>
      </c>
      <c r="B119">
        <v>2010.97</v>
      </c>
    </row>
    <row r="120" spans="1:2">
      <c r="A120" s="2">
        <v>43948</v>
      </c>
      <c r="B120">
        <v>39.96</v>
      </c>
    </row>
    <row r="121" spans="1:2">
      <c r="A121" s="2">
        <v>43949</v>
      </c>
      <c r="B121">
        <v>101.98</v>
      </c>
    </row>
    <row r="122" spans="1:2">
      <c r="A122" s="2">
        <v>43950</v>
      </c>
      <c r="B122">
        <v>929.75</v>
      </c>
    </row>
    <row r="123" spans="1:2">
      <c r="A123" s="2">
        <v>43951</v>
      </c>
      <c r="B123">
        <v>3111.8900000000003</v>
      </c>
    </row>
    <row r="124" spans="1:2">
      <c r="A124" s="2">
        <v>43952</v>
      </c>
      <c r="B124">
        <v>357.98</v>
      </c>
    </row>
    <row r="125" spans="1:2">
      <c r="A125" s="2">
        <v>43953</v>
      </c>
      <c r="B125">
        <v>910</v>
      </c>
    </row>
    <row r="126" spans="1:2">
      <c r="A126" s="2">
        <v>43954</v>
      </c>
      <c r="B126">
        <v>135.96</v>
      </c>
    </row>
    <row r="127" spans="1:2">
      <c r="A127" s="2">
        <v>43955</v>
      </c>
      <c r="B127">
        <v>1801.6000000000001</v>
      </c>
    </row>
    <row r="128" spans="1:2">
      <c r="A128" s="2">
        <v>43956</v>
      </c>
      <c r="B128">
        <v>347.16999999999996</v>
      </c>
    </row>
    <row r="129" spans="1:2">
      <c r="A129" s="2">
        <v>43957</v>
      </c>
      <c r="B129">
        <v>293.88</v>
      </c>
    </row>
    <row r="130" spans="1:2">
      <c r="A130" s="2">
        <v>43958</v>
      </c>
      <c r="B130">
        <v>1144.95</v>
      </c>
    </row>
    <row r="131" spans="1:2">
      <c r="A131" s="2">
        <v>43959</v>
      </c>
      <c r="B131">
        <v>4328.6000000000004</v>
      </c>
    </row>
    <row r="132" spans="1:2">
      <c r="A132" s="2">
        <v>43960</v>
      </c>
      <c r="B132">
        <v>4388.82</v>
      </c>
    </row>
    <row r="133" spans="1:2">
      <c r="A133" s="2">
        <v>43961</v>
      </c>
      <c r="B133">
        <v>4245.2299999999996</v>
      </c>
    </row>
    <row r="134" spans="1:2">
      <c r="A134" s="2">
        <v>43962</v>
      </c>
      <c r="B134">
        <v>304.98</v>
      </c>
    </row>
    <row r="135" spans="1:2">
      <c r="A135" s="2">
        <v>43963</v>
      </c>
      <c r="B135">
        <v>359.62</v>
      </c>
    </row>
    <row r="136" spans="1:2">
      <c r="A136" s="2">
        <v>43964</v>
      </c>
      <c r="B136">
        <v>2856.6800000000003</v>
      </c>
    </row>
    <row r="137" spans="1:2">
      <c r="A137" s="2">
        <v>43965</v>
      </c>
      <c r="B137">
        <v>3735.48</v>
      </c>
    </row>
    <row r="138" spans="1:2">
      <c r="A138" s="2">
        <v>43966</v>
      </c>
      <c r="B138">
        <v>694.88</v>
      </c>
    </row>
    <row r="139" spans="1:2">
      <c r="A139" s="2">
        <v>43967</v>
      </c>
      <c r="B139">
        <v>6825</v>
      </c>
    </row>
    <row r="140" spans="1:2">
      <c r="A140" s="2">
        <v>43968</v>
      </c>
      <c r="B140">
        <v>3267.06</v>
      </c>
    </row>
    <row r="141" spans="1:2">
      <c r="A141" s="2">
        <v>43969</v>
      </c>
      <c r="B141">
        <v>4367.9100000000008</v>
      </c>
    </row>
    <row r="142" spans="1:2">
      <c r="A142" s="2">
        <v>43970</v>
      </c>
      <c r="B142">
        <v>7790.75</v>
      </c>
    </row>
    <row r="143" spans="1:2">
      <c r="A143" s="2">
        <v>43971</v>
      </c>
      <c r="B143">
        <v>6123.65</v>
      </c>
    </row>
    <row r="144" spans="1:2">
      <c r="A144" s="2">
        <v>43972</v>
      </c>
      <c r="B144">
        <v>2674.91</v>
      </c>
    </row>
    <row r="145" spans="1:2">
      <c r="A145" s="2">
        <v>43973</v>
      </c>
      <c r="B145">
        <v>170.41000000000003</v>
      </c>
    </row>
    <row r="146" spans="1:2">
      <c r="A146" s="2">
        <v>43974</v>
      </c>
      <c r="B146">
        <v>1744.82</v>
      </c>
    </row>
    <row r="147" spans="1:2">
      <c r="A147" s="2">
        <v>43975</v>
      </c>
      <c r="B147">
        <v>1829.6499999999999</v>
      </c>
    </row>
    <row r="148" spans="1:2">
      <c r="A148" s="2">
        <v>43976</v>
      </c>
      <c r="B148">
        <v>2570.9499999999998</v>
      </c>
    </row>
    <row r="149" spans="1:2">
      <c r="A149" s="2">
        <v>43977</v>
      </c>
      <c r="B149">
        <v>1121.49</v>
      </c>
    </row>
    <row r="150" spans="1:2">
      <c r="A150" s="2">
        <v>43978</v>
      </c>
      <c r="B150">
        <v>2832.97</v>
      </c>
    </row>
    <row r="151" spans="1:2">
      <c r="A151" s="2">
        <v>43979</v>
      </c>
      <c r="B151">
        <v>1057.75</v>
      </c>
    </row>
    <row r="152" spans="1:2">
      <c r="A152" s="2">
        <v>43980</v>
      </c>
      <c r="B152">
        <v>1163.8899999999999</v>
      </c>
    </row>
    <row r="153" spans="1:2">
      <c r="A153" s="2">
        <v>43981</v>
      </c>
      <c r="B153">
        <v>6995.54</v>
      </c>
    </row>
    <row r="154" spans="1:2">
      <c r="A154" s="2">
        <v>43982</v>
      </c>
      <c r="B154">
        <v>2628.92</v>
      </c>
    </row>
    <row r="155" spans="1:2">
      <c r="A155" s="2">
        <v>43983</v>
      </c>
      <c r="B155">
        <v>1469.22</v>
      </c>
    </row>
    <row r="156" spans="1:2">
      <c r="A156" s="2">
        <v>43984</v>
      </c>
      <c r="B156">
        <v>5436.5199999999995</v>
      </c>
    </row>
    <row r="157" spans="1:2">
      <c r="A157" s="2">
        <v>43985</v>
      </c>
      <c r="B157">
        <v>224.87000000000003</v>
      </c>
    </row>
    <row r="158" spans="1:2">
      <c r="A158" s="2">
        <v>43986</v>
      </c>
      <c r="B158">
        <v>493.63000000000005</v>
      </c>
    </row>
    <row r="159" spans="1:2">
      <c r="A159" s="2">
        <v>43987</v>
      </c>
      <c r="B159">
        <v>2818.6099999999997</v>
      </c>
    </row>
    <row r="160" spans="1:2">
      <c r="A160" s="2">
        <v>43988</v>
      </c>
      <c r="B160">
        <v>550.97</v>
      </c>
    </row>
    <row r="161" spans="1:2">
      <c r="A161" s="2">
        <v>43989</v>
      </c>
      <c r="B161">
        <v>3253.56</v>
      </c>
    </row>
    <row r="162" spans="1:2">
      <c r="A162" s="2">
        <v>43990</v>
      </c>
      <c r="B162">
        <v>2460.87</v>
      </c>
    </row>
    <row r="163" spans="1:2">
      <c r="A163" s="2">
        <v>43991</v>
      </c>
      <c r="B163">
        <v>6249.42</v>
      </c>
    </row>
    <row r="164" spans="1:2">
      <c r="A164" s="2">
        <v>43992</v>
      </c>
      <c r="B164">
        <v>270.74</v>
      </c>
    </row>
    <row r="165" spans="1:2">
      <c r="A165" s="2">
        <v>43993</v>
      </c>
      <c r="B165">
        <v>1506.75</v>
      </c>
    </row>
    <row r="166" spans="1:2">
      <c r="A166" s="2">
        <v>43994</v>
      </c>
      <c r="B166">
        <v>44.97</v>
      </c>
    </row>
    <row r="167" spans="1:2">
      <c r="A167" s="2">
        <v>43995</v>
      </c>
      <c r="B167">
        <v>906.91000000000008</v>
      </c>
    </row>
    <row r="168" spans="1:2">
      <c r="A168" s="2">
        <v>43996</v>
      </c>
      <c r="B168">
        <v>359.84000000000003</v>
      </c>
    </row>
    <row r="169" spans="1:2">
      <c r="A169" s="2">
        <v>43997</v>
      </c>
      <c r="B169">
        <v>1518.98</v>
      </c>
    </row>
    <row r="170" spans="1:2">
      <c r="A170" s="2">
        <v>43998</v>
      </c>
      <c r="B170">
        <v>1193.74</v>
      </c>
    </row>
    <row r="171" spans="1:2">
      <c r="A171" s="2">
        <v>43999</v>
      </c>
      <c r="B171">
        <v>354.96</v>
      </c>
    </row>
    <row r="172" spans="1:2">
      <c r="A172" s="2">
        <v>44000</v>
      </c>
      <c r="B172">
        <v>1637</v>
      </c>
    </row>
    <row r="173" spans="1:2">
      <c r="A173" s="2">
        <v>44001</v>
      </c>
      <c r="B173">
        <v>1367.4199999999998</v>
      </c>
    </row>
    <row r="174" spans="1:2">
      <c r="A174" s="2">
        <v>44002</v>
      </c>
      <c r="B174">
        <v>1882.95</v>
      </c>
    </row>
    <row r="175" spans="1:2">
      <c r="A175" s="2">
        <v>44003</v>
      </c>
      <c r="B175">
        <v>3476.99</v>
      </c>
    </row>
    <row r="176" spans="1:2">
      <c r="A176" s="2">
        <v>44004</v>
      </c>
      <c r="B176">
        <v>5626.99</v>
      </c>
    </row>
    <row r="177" spans="1:2">
      <c r="A177" s="2">
        <v>44005</v>
      </c>
      <c r="B177">
        <v>1382.92</v>
      </c>
    </row>
    <row r="178" spans="1:2">
      <c r="A178" s="2">
        <v>44006</v>
      </c>
      <c r="B178">
        <v>85</v>
      </c>
    </row>
    <row r="179" spans="1:2">
      <c r="A179" s="2">
        <v>44007</v>
      </c>
      <c r="B179">
        <v>5922.21</v>
      </c>
    </row>
    <row r="180" spans="1:2">
      <c r="A180" s="2">
        <v>44008</v>
      </c>
      <c r="B180">
        <v>3032.94</v>
      </c>
    </row>
    <row r="181" spans="1:2">
      <c r="A181" s="2">
        <v>44009</v>
      </c>
      <c r="B181">
        <v>2155.8000000000002</v>
      </c>
    </row>
    <row r="182" spans="1:2">
      <c r="A182" s="2">
        <v>44010</v>
      </c>
      <c r="B182">
        <v>2455.8900000000003</v>
      </c>
    </row>
    <row r="183" spans="1:2">
      <c r="A183" s="2">
        <v>44011</v>
      </c>
      <c r="B183">
        <v>756</v>
      </c>
    </row>
    <row r="184" spans="1:2">
      <c r="A184" s="2">
        <v>44012</v>
      </c>
      <c r="B184">
        <v>5404.97</v>
      </c>
    </row>
    <row r="185" spans="1:2">
      <c r="A185" s="2">
        <v>44013</v>
      </c>
      <c r="B185">
        <v>7559.75</v>
      </c>
    </row>
    <row r="186" spans="1:2">
      <c r="A186" s="2">
        <v>44014</v>
      </c>
      <c r="B186">
        <v>501.80999999999995</v>
      </c>
    </row>
    <row r="187" spans="1:2">
      <c r="A187" s="2">
        <v>44015</v>
      </c>
      <c r="B187">
        <v>480.97</v>
      </c>
    </row>
    <row r="188" spans="1:2">
      <c r="A188" s="2">
        <v>44016</v>
      </c>
      <c r="B188">
        <v>5094.75</v>
      </c>
    </row>
    <row r="189" spans="1:2">
      <c r="A189" s="2">
        <v>44017</v>
      </c>
      <c r="B189">
        <v>1761.63</v>
      </c>
    </row>
    <row r="190" spans="1:2">
      <c r="A190" s="2">
        <v>44018</v>
      </c>
      <c r="B190">
        <v>883.96</v>
      </c>
    </row>
    <row r="191" spans="1:2">
      <c r="A191" s="2">
        <v>44019</v>
      </c>
      <c r="B191">
        <v>629.99</v>
      </c>
    </row>
    <row r="192" spans="1:2">
      <c r="A192" s="2">
        <v>44020</v>
      </c>
      <c r="B192">
        <v>4616.2899999999991</v>
      </c>
    </row>
    <row r="193" spans="1:2">
      <c r="A193" s="2">
        <v>44021</v>
      </c>
      <c r="B193">
        <v>747.74000000000012</v>
      </c>
    </row>
    <row r="194" spans="1:2">
      <c r="A194" s="2">
        <v>44022</v>
      </c>
      <c r="B194">
        <v>3716.71</v>
      </c>
    </row>
    <row r="195" spans="1:2">
      <c r="A195" s="2">
        <v>44023</v>
      </c>
      <c r="B195">
        <v>2138</v>
      </c>
    </row>
    <row r="196" spans="1:2">
      <c r="A196" s="2">
        <v>44024</v>
      </c>
      <c r="B196">
        <v>3498.97</v>
      </c>
    </row>
    <row r="197" spans="1:2">
      <c r="A197" s="2">
        <v>44025</v>
      </c>
      <c r="B197">
        <v>2222.48</v>
      </c>
    </row>
    <row r="198" spans="1:2">
      <c r="A198" s="2">
        <v>44026</v>
      </c>
      <c r="B198">
        <v>1233.8400000000001</v>
      </c>
    </row>
    <row r="199" spans="1:2">
      <c r="A199" s="2">
        <v>44027</v>
      </c>
      <c r="B199">
        <v>328.83000000000004</v>
      </c>
    </row>
    <row r="200" spans="1:2">
      <c r="A200" s="2">
        <v>44028</v>
      </c>
      <c r="B200">
        <v>92.89</v>
      </c>
    </row>
    <row r="201" spans="1:2">
      <c r="A201" s="2">
        <v>44029</v>
      </c>
      <c r="B201">
        <v>117.94</v>
      </c>
    </row>
    <row r="202" spans="1:2">
      <c r="A202" s="2">
        <v>44030</v>
      </c>
      <c r="B202">
        <v>553.22</v>
      </c>
    </row>
    <row r="203" spans="1:2">
      <c r="A203" s="2">
        <v>44031</v>
      </c>
      <c r="B203">
        <v>3632.84</v>
      </c>
    </row>
    <row r="204" spans="1:2">
      <c r="A204" s="2">
        <v>44032</v>
      </c>
      <c r="B204">
        <v>1525.8700000000001</v>
      </c>
    </row>
    <row r="205" spans="1:2">
      <c r="A205" s="2">
        <v>44033</v>
      </c>
      <c r="B205">
        <v>2757.7000000000003</v>
      </c>
    </row>
    <row r="206" spans="1:2">
      <c r="A206" s="2">
        <v>44034</v>
      </c>
      <c r="B206">
        <v>7353.71</v>
      </c>
    </row>
    <row r="207" spans="1:2">
      <c r="A207" s="2">
        <v>44035</v>
      </c>
      <c r="B207">
        <v>3332.7000000000003</v>
      </c>
    </row>
    <row r="208" spans="1:2">
      <c r="A208" s="2">
        <v>44036</v>
      </c>
      <c r="B208">
        <v>135.97</v>
      </c>
    </row>
    <row r="209" spans="1:2">
      <c r="A209" s="2">
        <v>44037</v>
      </c>
      <c r="B209">
        <v>59.95</v>
      </c>
    </row>
    <row r="210" spans="1:2">
      <c r="A210" s="2">
        <v>44038</v>
      </c>
      <c r="B210">
        <v>5014.95</v>
      </c>
    </row>
    <row r="211" spans="1:2">
      <c r="A211" s="2">
        <v>44039</v>
      </c>
      <c r="B211">
        <v>109.95</v>
      </c>
    </row>
    <row r="212" spans="1:2">
      <c r="A212" s="2">
        <v>44040</v>
      </c>
      <c r="B212">
        <v>2352.7199999999998</v>
      </c>
    </row>
    <row r="213" spans="1:2">
      <c r="A213" s="2">
        <v>44041</v>
      </c>
      <c r="B213">
        <v>4775.83</v>
      </c>
    </row>
    <row r="214" spans="1:2">
      <c r="A214" s="2">
        <v>44042</v>
      </c>
      <c r="B214">
        <v>4379.79</v>
      </c>
    </row>
    <row r="215" spans="1:2">
      <c r="A215" s="2">
        <v>44043</v>
      </c>
      <c r="B215">
        <v>4687.8</v>
      </c>
    </row>
    <row r="216" spans="1:2">
      <c r="A216" s="2">
        <v>44044</v>
      </c>
      <c r="B216">
        <v>1389</v>
      </c>
    </row>
    <row r="217" spans="1:2">
      <c r="A217" s="2">
        <v>44045</v>
      </c>
      <c r="B217">
        <v>549</v>
      </c>
    </row>
    <row r="218" spans="1:2">
      <c r="A218" s="2">
        <v>44046</v>
      </c>
      <c r="B218">
        <v>4951.74</v>
      </c>
    </row>
    <row r="219" spans="1:2">
      <c r="A219" s="2">
        <v>44047</v>
      </c>
      <c r="B219">
        <v>1859.5</v>
      </c>
    </row>
    <row r="220" spans="1:2">
      <c r="A220" s="2">
        <v>44048</v>
      </c>
      <c r="B220">
        <v>1000</v>
      </c>
    </row>
    <row r="221" spans="1:2">
      <c r="A221" s="2">
        <v>44049</v>
      </c>
      <c r="B221">
        <v>2157.91</v>
      </c>
    </row>
    <row r="222" spans="1:2">
      <c r="A222" s="2">
        <v>44050</v>
      </c>
      <c r="B222">
        <v>5708.76</v>
      </c>
    </row>
    <row r="223" spans="1:2">
      <c r="A223" s="2">
        <v>44051</v>
      </c>
      <c r="B223">
        <v>4764.3900000000003</v>
      </c>
    </row>
    <row r="224" spans="1:2">
      <c r="A224" s="2">
        <v>44052</v>
      </c>
      <c r="B224">
        <v>6426.96</v>
      </c>
    </row>
    <row r="225" spans="1:2">
      <c r="A225" s="2">
        <v>44053</v>
      </c>
      <c r="B225">
        <v>1630.8400000000001</v>
      </c>
    </row>
    <row r="226" spans="1:2">
      <c r="A226" s="2">
        <v>44054</v>
      </c>
      <c r="B226">
        <v>3221.76</v>
      </c>
    </row>
    <row r="227" spans="1:2">
      <c r="A227" s="2">
        <v>44055</v>
      </c>
      <c r="B227">
        <v>437.96000000000004</v>
      </c>
    </row>
    <row r="228" spans="1:2">
      <c r="A228" s="2">
        <v>44056</v>
      </c>
      <c r="B228">
        <v>47.98</v>
      </c>
    </row>
    <row r="229" spans="1:2">
      <c r="A229" s="2">
        <v>44057</v>
      </c>
      <c r="B229">
        <v>27.5</v>
      </c>
    </row>
    <row r="230" spans="1:2">
      <c r="A230" s="2">
        <v>44058</v>
      </c>
      <c r="B230">
        <v>5463.47</v>
      </c>
    </row>
    <row r="231" spans="1:2">
      <c r="A231" s="2">
        <v>44059</v>
      </c>
      <c r="B231">
        <v>783.31</v>
      </c>
    </row>
    <row r="232" spans="1:2">
      <c r="A232" s="2">
        <v>44060</v>
      </c>
      <c r="B232">
        <v>9057.4900000000016</v>
      </c>
    </row>
    <row r="233" spans="1:2">
      <c r="A233" s="2">
        <v>44061</v>
      </c>
      <c r="B233">
        <v>530.93000000000006</v>
      </c>
    </row>
    <row r="234" spans="1:2">
      <c r="A234" s="2">
        <v>44062</v>
      </c>
      <c r="B234">
        <v>2469.5700000000002</v>
      </c>
    </row>
    <row r="235" spans="1:2">
      <c r="A235" s="2">
        <v>44063</v>
      </c>
      <c r="B235">
        <v>3663.96</v>
      </c>
    </row>
    <row r="236" spans="1:2">
      <c r="A236" s="2">
        <v>44064</v>
      </c>
      <c r="B236">
        <v>3071</v>
      </c>
    </row>
    <row r="237" spans="1:2">
      <c r="A237" s="2">
        <v>44065</v>
      </c>
      <c r="B237">
        <v>2974.8599999999997</v>
      </c>
    </row>
    <row r="238" spans="1:2">
      <c r="A238" s="2">
        <v>44066</v>
      </c>
      <c r="B238">
        <v>35</v>
      </c>
    </row>
    <row r="239" spans="1:2">
      <c r="A239" s="2">
        <v>44067</v>
      </c>
      <c r="B239">
        <v>2863.5499999999997</v>
      </c>
    </row>
    <row r="240" spans="1:2">
      <c r="A240" s="2">
        <v>44068</v>
      </c>
      <c r="B240">
        <v>1122.8899999999999</v>
      </c>
    </row>
    <row r="241" spans="1:2">
      <c r="A241" s="2">
        <v>44069</v>
      </c>
      <c r="B241">
        <v>2969.46</v>
      </c>
    </row>
    <row r="242" spans="1:2">
      <c r="A242" s="2">
        <v>44070</v>
      </c>
      <c r="B242">
        <v>2669.94</v>
      </c>
    </row>
    <row r="243" spans="1:2">
      <c r="A243" s="2">
        <v>44071</v>
      </c>
      <c r="B243">
        <v>8576.9500000000007</v>
      </c>
    </row>
    <row r="244" spans="1:2">
      <c r="A244" s="2">
        <v>44072</v>
      </c>
      <c r="B244">
        <v>4053.8900000000003</v>
      </c>
    </row>
    <row r="245" spans="1:2">
      <c r="A245" s="2">
        <v>44073</v>
      </c>
      <c r="B245">
        <v>530.98</v>
      </c>
    </row>
    <row r="246" spans="1:2">
      <c r="A246" s="2">
        <v>44074</v>
      </c>
      <c r="B246">
        <v>305.78000000000003</v>
      </c>
    </row>
    <row r="247" spans="1:2">
      <c r="A247" s="2">
        <v>44075</v>
      </c>
      <c r="B247">
        <v>6063.4500000000007</v>
      </c>
    </row>
    <row r="248" spans="1:2">
      <c r="A248" s="2">
        <v>44076</v>
      </c>
      <c r="B248">
        <v>6047.9400000000005</v>
      </c>
    </row>
    <row r="249" spans="1:2">
      <c r="A249" s="2">
        <v>44077</v>
      </c>
      <c r="B249">
        <v>3203.93</v>
      </c>
    </row>
    <row r="250" spans="1:2">
      <c r="A250" s="2">
        <v>44078</v>
      </c>
      <c r="B250">
        <v>7048.66</v>
      </c>
    </row>
    <row r="251" spans="1:2">
      <c r="A251" s="2">
        <v>44079</v>
      </c>
      <c r="B251">
        <v>635.29999999999995</v>
      </c>
    </row>
    <row r="252" spans="1:2">
      <c r="A252" s="2">
        <v>44080</v>
      </c>
      <c r="B252">
        <v>2720.98</v>
      </c>
    </row>
    <row r="253" spans="1:2">
      <c r="A253" s="2">
        <v>44081</v>
      </c>
      <c r="B253">
        <v>1938.8600000000001</v>
      </c>
    </row>
    <row r="254" spans="1:2">
      <c r="A254" s="2">
        <v>44082</v>
      </c>
      <c r="B254">
        <v>239.78</v>
      </c>
    </row>
    <row r="255" spans="1:2">
      <c r="A255" s="2">
        <v>44083</v>
      </c>
      <c r="B255">
        <v>1812.5300000000002</v>
      </c>
    </row>
    <row r="256" spans="1:2">
      <c r="A256" s="2">
        <v>44084</v>
      </c>
      <c r="B256">
        <v>6304.46</v>
      </c>
    </row>
    <row r="257" spans="1:2">
      <c r="A257" s="2">
        <v>44085</v>
      </c>
      <c r="B257">
        <v>3726.95</v>
      </c>
    </row>
    <row r="258" spans="1:2">
      <c r="A258" s="2">
        <v>44086</v>
      </c>
      <c r="B258">
        <v>6379.23</v>
      </c>
    </row>
    <row r="259" spans="1:2">
      <c r="A259" s="2">
        <v>44087</v>
      </c>
      <c r="B259">
        <v>2151.77</v>
      </c>
    </row>
    <row r="260" spans="1:2">
      <c r="A260" s="2">
        <v>44088</v>
      </c>
      <c r="B260">
        <v>2545.8999999999996</v>
      </c>
    </row>
    <row r="261" spans="1:2">
      <c r="A261" s="2">
        <v>44089</v>
      </c>
      <c r="B261">
        <v>471.5</v>
      </c>
    </row>
    <row r="262" spans="1:2">
      <c r="A262" s="2">
        <v>44090</v>
      </c>
      <c r="B262">
        <v>1072.6000000000001</v>
      </c>
    </row>
    <row r="263" spans="1:2">
      <c r="A263" s="2">
        <v>44091</v>
      </c>
      <c r="B263">
        <v>3059.38</v>
      </c>
    </row>
    <row r="264" spans="1:2">
      <c r="A264" s="2">
        <v>44092</v>
      </c>
      <c r="B264">
        <v>5337.51</v>
      </c>
    </row>
    <row r="265" spans="1:2">
      <c r="A265" s="2">
        <v>44093</v>
      </c>
      <c r="B265">
        <v>774.84</v>
      </c>
    </row>
    <row r="266" spans="1:2">
      <c r="A266" s="2">
        <v>44094</v>
      </c>
      <c r="B266">
        <v>245</v>
      </c>
    </row>
    <row r="267" spans="1:2">
      <c r="A267" s="2">
        <v>44095</v>
      </c>
      <c r="B267">
        <v>169.92999999999998</v>
      </c>
    </row>
    <row r="268" spans="1:2">
      <c r="A268" s="2">
        <v>44096</v>
      </c>
      <c r="B268">
        <v>7233.8499999999995</v>
      </c>
    </row>
    <row r="269" spans="1:2">
      <c r="A269" s="2">
        <v>44097</v>
      </c>
      <c r="B269">
        <v>2550.9</v>
      </c>
    </row>
    <row r="270" spans="1:2">
      <c r="A270" s="2">
        <v>44098</v>
      </c>
      <c r="B270">
        <v>1938.8500000000001</v>
      </c>
    </row>
    <row r="271" spans="1:2">
      <c r="A271" s="2">
        <v>44099</v>
      </c>
      <c r="B271">
        <v>1829.41</v>
      </c>
    </row>
    <row r="272" spans="1:2">
      <c r="A272" s="2">
        <v>44100</v>
      </c>
      <c r="B272">
        <v>2850.73</v>
      </c>
    </row>
    <row r="273" spans="1:2">
      <c r="A273" s="2">
        <v>44101</v>
      </c>
      <c r="B273">
        <v>415.47</v>
      </c>
    </row>
    <row r="274" spans="1:2">
      <c r="A274" s="2">
        <v>44102</v>
      </c>
      <c r="B274">
        <v>2237.27</v>
      </c>
    </row>
    <row r="275" spans="1:2">
      <c r="A275" s="2">
        <v>44103</v>
      </c>
      <c r="B275">
        <v>2435.2400000000002</v>
      </c>
    </row>
    <row r="276" spans="1:2">
      <c r="A276" s="2">
        <v>44104</v>
      </c>
      <c r="B276">
        <v>2428.77</v>
      </c>
    </row>
    <row r="277" spans="1:2">
      <c r="A277" s="2">
        <v>44105</v>
      </c>
      <c r="B277">
        <v>1637.5</v>
      </c>
    </row>
    <row r="278" spans="1:2">
      <c r="A278" s="2">
        <v>44106</v>
      </c>
      <c r="B278">
        <v>1123.8400000000001</v>
      </c>
    </row>
    <row r="279" spans="1:2">
      <c r="A279" s="2">
        <v>44107</v>
      </c>
      <c r="B279">
        <v>67.959999999999994</v>
      </c>
    </row>
    <row r="280" spans="1:2">
      <c r="A280" s="2">
        <v>44108</v>
      </c>
      <c r="B280">
        <v>3800.8</v>
      </c>
    </row>
    <row r="281" spans="1:2">
      <c r="A281" s="2">
        <v>44109</v>
      </c>
      <c r="B281">
        <v>1835.95</v>
      </c>
    </row>
    <row r="282" spans="1:2">
      <c r="A282" s="2">
        <v>44110</v>
      </c>
      <c r="B282">
        <v>5106.75</v>
      </c>
    </row>
    <row r="283" spans="1:2">
      <c r="A283" s="2">
        <v>44111</v>
      </c>
      <c r="B283">
        <v>2640.72</v>
      </c>
    </row>
    <row r="284" spans="1:2">
      <c r="A284" s="2">
        <v>44112</v>
      </c>
      <c r="B284">
        <v>295.99</v>
      </c>
    </row>
    <row r="285" spans="1:2">
      <c r="A285" s="2">
        <v>44113</v>
      </c>
      <c r="B285">
        <v>823.76</v>
      </c>
    </row>
    <row r="286" spans="1:2">
      <c r="A286" s="2">
        <v>44114</v>
      </c>
      <c r="B286">
        <v>2674.2900000000004</v>
      </c>
    </row>
    <row r="287" spans="1:2">
      <c r="A287" s="2">
        <v>44115</v>
      </c>
      <c r="B287">
        <v>1109.5</v>
      </c>
    </row>
    <row r="288" spans="1:2">
      <c r="A288" s="2">
        <v>44116</v>
      </c>
      <c r="B288">
        <v>4026.5</v>
      </c>
    </row>
    <row r="289" spans="1:2">
      <c r="A289" s="2">
        <v>44117</v>
      </c>
      <c r="B289">
        <v>6560.43</v>
      </c>
    </row>
    <row r="290" spans="1:2">
      <c r="A290" s="2">
        <v>44118</v>
      </c>
      <c r="B290">
        <v>2210.7399999999998</v>
      </c>
    </row>
    <row r="291" spans="1:2">
      <c r="A291" s="2">
        <v>44119</v>
      </c>
      <c r="B291">
        <v>5060.38</v>
      </c>
    </row>
    <row r="292" spans="1:2">
      <c r="A292" s="2">
        <v>44120</v>
      </c>
      <c r="B292">
        <v>114.92</v>
      </c>
    </row>
    <row r="293" spans="1:2">
      <c r="A293" s="2">
        <v>44121</v>
      </c>
      <c r="B293">
        <v>681.47</v>
      </c>
    </row>
    <row r="294" spans="1:2">
      <c r="A294" s="2">
        <v>44122</v>
      </c>
      <c r="B294">
        <v>3368.25</v>
      </c>
    </row>
    <row r="295" spans="1:2">
      <c r="A295" s="2">
        <v>44123</v>
      </c>
      <c r="B295">
        <v>2210.71</v>
      </c>
    </row>
    <row r="296" spans="1:2">
      <c r="A296" s="2">
        <v>44124</v>
      </c>
      <c r="B296">
        <v>4408.8100000000004</v>
      </c>
    </row>
    <row r="297" spans="1:2">
      <c r="A297" s="2">
        <v>44125</v>
      </c>
      <c r="B297">
        <v>3046.88</v>
      </c>
    </row>
    <row r="298" spans="1:2">
      <c r="A298" s="2">
        <v>44126</v>
      </c>
      <c r="B298">
        <v>3591.4</v>
      </c>
    </row>
    <row r="299" spans="1:2">
      <c r="A299" s="2">
        <v>44127</v>
      </c>
      <c r="B299">
        <v>1596.64</v>
      </c>
    </row>
    <row r="300" spans="1:2">
      <c r="A300" s="2">
        <v>44128</v>
      </c>
      <c r="B300">
        <v>1557.85</v>
      </c>
    </row>
    <row r="301" spans="1:2">
      <c r="A301" s="2">
        <v>44129</v>
      </c>
      <c r="B301">
        <v>3388.6499999999996</v>
      </c>
    </row>
    <row r="302" spans="1:2">
      <c r="A302" s="2">
        <v>44130</v>
      </c>
      <c r="B302">
        <v>2143.5</v>
      </c>
    </row>
    <row r="303" spans="1:2">
      <c r="A303" s="2">
        <v>44131</v>
      </c>
      <c r="B303">
        <v>4545.8900000000003</v>
      </c>
    </row>
    <row r="304" spans="1:2">
      <c r="A304" s="2">
        <v>44132</v>
      </c>
      <c r="B304">
        <v>2484.94</v>
      </c>
    </row>
    <row r="305" spans="1:2">
      <c r="A305" s="2">
        <v>44133</v>
      </c>
      <c r="B305">
        <v>1180.3499999999999</v>
      </c>
    </row>
    <row r="306" spans="1:2">
      <c r="A306" s="2">
        <v>44134</v>
      </c>
      <c r="B306">
        <v>580.27</v>
      </c>
    </row>
    <row r="307" spans="1:2">
      <c r="A307" s="2">
        <v>44135</v>
      </c>
      <c r="B307">
        <v>268.83999999999997</v>
      </c>
    </row>
    <row r="308" spans="1:2">
      <c r="A308" s="2">
        <v>44136</v>
      </c>
      <c r="B308">
        <v>343.96000000000004</v>
      </c>
    </row>
    <row r="309" spans="1:2">
      <c r="A309" s="2">
        <v>44137</v>
      </c>
      <c r="B309">
        <v>3438.9</v>
      </c>
    </row>
    <row r="310" spans="1:2">
      <c r="A310" s="2">
        <v>44138</v>
      </c>
      <c r="B310">
        <v>4266.9399999999996</v>
      </c>
    </row>
    <row r="311" spans="1:2">
      <c r="A311" s="2">
        <v>44139</v>
      </c>
      <c r="B311">
        <v>1348.9</v>
      </c>
    </row>
    <row r="312" spans="1:2">
      <c r="A312" s="2">
        <v>44140</v>
      </c>
      <c r="B312">
        <v>367.85</v>
      </c>
    </row>
    <row r="313" spans="1:2">
      <c r="A313" s="2">
        <v>44141</v>
      </c>
      <c r="B313">
        <v>2736</v>
      </c>
    </row>
    <row r="314" spans="1:2">
      <c r="A314" s="2">
        <v>44142</v>
      </c>
      <c r="B314">
        <v>1106.7</v>
      </c>
    </row>
    <row r="315" spans="1:2">
      <c r="A315" s="2">
        <v>44143</v>
      </c>
      <c r="B315">
        <v>1596.95</v>
      </c>
    </row>
    <row r="316" spans="1:2">
      <c r="A316" s="2">
        <v>44144</v>
      </c>
      <c r="B316">
        <v>2854.5</v>
      </c>
    </row>
    <row r="317" spans="1:2">
      <c r="A317" s="2">
        <v>44145</v>
      </c>
      <c r="B317">
        <v>1172.92</v>
      </c>
    </row>
    <row r="318" spans="1:2">
      <c r="A318" s="2">
        <v>44146</v>
      </c>
      <c r="B318">
        <v>465.25</v>
      </c>
    </row>
    <row r="319" spans="1:2">
      <c r="A319" s="2">
        <v>44148</v>
      </c>
      <c r="B319">
        <v>1128.8800000000001</v>
      </c>
    </row>
    <row r="320" spans="1:2">
      <c r="A320" s="2">
        <v>44150</v>
      </c>
      <c r="B320">
        <v>4476.72</v>
      </c>
    </row>
    <row r="321" spans="1:2">
      <c r="A321" s="2">
        <v>44151</v>
      </c>
      <c r="B321">
        <v>1415.79</v>
      </c>
    </row>
    <row r="322" spans="1:2">
      <c r="A322" s="2">
        <v>44152</v>
      </c>
      <c r="B322">
        <v>6162.86</v>
      </c>
    </row>
    <row r="323" spans="1:2">
      <c r="A323" s="2">
        <v>44153</v>
      </c>
      <c r="B323">
        <v>5854.96</v>
      </c>
    </row>
    <row r="324" spans="1:2">
      <c r="A324" s="2">
        <v>44154</v>
      </c>
      <c r="B324">
        <v>6613.380000000001</v>
      </c>
    </row>
    <row r="325" spans="1:2">
      <c r="A325" s="2">
        <v>44155</v>
      </c>
      <c r="B325">
        <v>313.86</v>
      </c>
    </row>
    <row r="326" spans="1:2">
      <c r="A326" s="2">
        <v>44156</v>
      </c>
      <c r="B326">
        <v>263.51</v>
      </c>
    </row>
    <row r="327" spans="1:2">
      <c r="A327" s="2">
        <v>44157</v>
      </c>
      <c r="B327">
        <v>3169.95</v>
      </c>
    </row>
    <row r="328" spans="1:2">
      <c r="A328" s="2">
        <v>44158</v>
      </c>
      <c r="B328">
        <v>5003.16</v>
      </c>
    </row>
    <row r="329" spans="1:2">
      <c r="A329" s="2">
        <v>44159</v>
      </c>
      <c r="B329">
        <v>1865.96</v>
      </c>
    </row>
    <row r="330" spans="1:2">
      <c r="A330" s="2">
        <v>44160</v>
      </c>
      <c r="B330">
        <v>301.92</v>
      </c>
    </row>
    <row r="331" spans="1:2">
      <c r="A331" s="2">
        <v>44161</v>
      </c>
      <c r="B331">
        <v>1193.48</v>
      </c>
    </row>
    <row r="332" spans="1:2">
      <c r="A332" s="2">
        <v>44162</v>
      </c>
      <c r="B332">
        <v>3452</v>
      </c>
    </row>
    <row r="333" spans="1:2">
      <c r="A333" s="2">
        <v>44163</v>
      </c>
      <c r="B333">
        <v>3645.95</v>
      </c>
    </row>
    <row r="334" spans="1:2">
      <c r="A334" s="2">
        <v>44164</v>
      </c>
      <c r="B334">
        <v>2250</v>
      </c>
    </row>
    <row r="335" spans="1:2">
      <c r="A335" s="2">
        <v>44165</v>
      </c>
      <c r="B335">
        <v>4326</v>
      </c>
    </row>
    <row r="336" spans="1:2">
      <c r="A336" s="2">
        <v>44166</v>
      </c>
      <c r="B336">
        <v>437.95</v>
      </c>
    </row>
    <row r="337" spans="1:2">
      <c r="A337" s="2">
        <v>44167</v>
      </c>
      <c r="B337">
        <v>1378.58</v>
      </c>
    </row>
    <row r="338" spans="1:2">
      <c r="A338" s="2">
        <v>44168</v>
      </c>
      <c r="B338">
        <v>675</v>
      </c>
    </row>
    <row r="339" spans="1:2">
      <c r="A339" s="2">
        <v>44169</v>
      </c>
      <c r="B339">
        <v>1940.89</v>
      </c>
    </row>
    <row r="340" spans="1:2">
      <c r="A340" s="2">
        <v>44170</v>
      </c>
      <c r="B340">
        <v>3123.5199999999995</v>
      </c>
    </row>
    <row r="341" spans="1:2">
      <c r="A341" s="2">
        <v>44171</v>
      </c>
      <c r="B341">
        <v>1461.74</v>
      </c>
    </row>
    <row r="342" spans="1:2">
      <c r="A342" s="2">
        <v>44172</v>
      </c>
      <c r="B342">
        <v>229.7</v>
      </c>
    </row>
    <row r="343" spans="1:2">
      <c r="A343" s="2">
        <v>44173</v>
      </c>
      <c r="B343">
        <v>2543.9700000000003</v>
      </c>
    </row>
    <row r="344" spans="1:2">
      <c r="A344" s="2">
        <v>44174</v>
      </c>
      <c r="B344">
        <v>5102.74</v>
      </c>
    </row>
    <row r="345" spans="1:2">
      <c r="A345" s="2">
        <v>44175</v>
      </c>
      <c r="B345">
        <v>5300.22</v>
      </c>
    </row>
    <row r="346" spans="1:2">
      <c r="A346" s="2">
        <v>44176</v>
      </c>
      <c r="B346">
        <v>2551.92</v>
      </c>
    </row>
    <row r="347" spans="1:2">
      <c r="A347" s="2">
        <v>44177</v>
      </c>
      <c r="B347">
        <v>6721.94</v>
      </c>
    </row>
    <row r="348" spans="1:2">
      <c r="A348" s="2">
        <v>44178</v>
      </c>
      <c r="B348">
        <v>2271.9100000000003</v>
      </c>
    </row>
    <row r="349" spans="1:2">
      <c r="A349" s="2">
        <v>44179</v>
      </c>
      <c r="B349">
        <v>743.7</v>
      </c>
    </row>
    <row r="350" spans="1:2">
      <c r="A350" s="2">
        <v>44180</v>
      </c>
      <c r="B350">
        <v>67.959999999999994</v>
      </c>
    </row>
    <row r="351" spans="1:2">
      <c r="A351" s="2">
        <v>44181</v>
      </c>
      <c r="B351">
        <v>539.96</v>
      </c>
    </row>
    <row r="352" spans="1:2">
      <c r="A352" s="2">
        <v>44182</v>
      </c>
      <c r="B352">
        <v>1556.95</v>
      </c>
    </row>
    <row r="353" spans="1:2">
      <c r="A353" s="2">
        <v>44183</v>
      </c>
      <c r="B353">
        <v>3782.46</v>
      </c>
    </row>
    <row r="354" spans="1:2">
      <c r="A354" s="2">
        <v>44184</v>
      </c>
      <c r="B354">
        <v>86.97</v>
      </c>
    </row>
    <row r="355" spans="1:2">
      <c r="A355" s="2">
        <v>44185</v>
      </c>
      <c r="B355">
        <v>12380.92</v>
      </c>
    </row>
    <row r="356" spans="1:2">
      <c r="A356" s="2">
        <v>44186</v>
      </c>
      <c r="B356">
        <v>1523.98</v>
      </c>
    </row>
    <row r="357" spans="1:2">
      <c r="A357" s="2">
        <v>44187</v>
      </c>
      <c r="B357">
        <v>6931.6100000000015</v>
      </c>
    </row>
    <row r="358" spans="1:2">
      <c r="A358" s="2">
        <v>44188</v>
      </c>
      <c r="B358">
        <v>1088.8800000000001</v>
      </c>
    </row>
    <row r="359" spans="1:2">
      <c r="A359" s="2">
        <v>44189</v>
      </c>
      <c r="B359">
        <v>1823.1100000000001</v>
      </c>
    </row>
    <row r="360" spans="1:2">
      <c r="A360" s="2">
        <v>44190</v>
      </c>
      <c r="B360">
        <v>913.60000000000014</v>
      </c>
    </row>
    <row r="361" spans="1:2">
      <c r="A361" s="2">
        <v>44191</v>
      </c>
      <c r="B361">
        <v>1365</v>
      </c>
    </row>
    <row r="362" spans="1:2">
      <c r="A362" s="2">
        <v>44192</v>
      </c>
      <c r="B362">
        <v>1421.96</v>
      </c>
    </row>
    <row r="363" spans="1:2">
      <c r="A363" s="2">
        <v>44193</v>
      </c>
      <c r="B363">
        <v>1608.14</v>
      </c>
    </row>
    <row r="364" spans="1:2">
      <c r="A364" s="2">
        <v>44194</v>
      </c>
      <c r="B364">
        <v>200.94</v>
      </c>
    </row>
    <row r="365" spans="1:2">
      <c r="A365" s="2">
        <v>44195</v>
      </c>
      <c r="B365">
        <v>103.46000000000001</v>
      </c>
    </row>
    <row r="366" spans="1:2">
      <c r="A366" s="2">
        <v>44196</v>
      </c>
      <c r="B366">
        <v>3151.42</v>
      </c>
    </row>
    <row r="367" spans="1:2">
      <c r="A367" s="2">
        <v>44197</v>
      </c>
      <c r="B367">
        <v>974.71</v>
      </c>
    </row>
    <row r="368" spans="1:2">
      <c r="A368" s="2">
        <v>44198</v>
      </c>
      <c r="B368">
        <v>1255.95</v>
      </c>
    </row>
    <row r="369" spans="1:2">
      <c r="A369" s="2">
        <v>44199</v>
      </c>
      <c r="B369">
        <v>4301.79</v>
      </c>
    </row>
    <row r="370" spans="1:2">
      <c r="A370" s="2">
        <v>44200</v>
      </c>
      <c r="B370">
        <v>2729.26</v>
      </c>
    </row>
    <row r="371" spans="1:2">
      <c r="A371" s="2">
        <v>44201</v>
      </c>
      <c r="B371">
        <v>257.7</v>
      </c>
    </row>
    <row r="372" spans="1:2">
      <c r="A372" s="2">
        <v>44202</v>
      </c>
      <c r="B372">
        <v>317.98</v>
      </c>
    </row>
    <row r="373" spans="1:2">
      <c r="A373" s="2">
        <v>44203</v>
      </c>
      <c r="B373">
        <v>978.48</v>
      </c>
    </row>
    <row r="374" spans="1:2">
      <c r="A374" s="2">
        <v>44204</v>
      </c>
      <c r="B374">
        <v>2615</v>
      </c>
    </row>
    <row r="375" spans="1:2">
      <c r="A375" s="2">
        <v>44205</v>
      </c>
      <c r="B375">
        <v>2959.74</v>
      </c>
    </row>
    <row r="376" spans="1:2">
      <c r="A376" s="2">
        <v>44206</v>
      </c>
      <c r="B376">
        <v>500</v>
      </c>
    </row>
    <row r="377" spans="1:2">
      <c r="A377" s="2">
        <v>44207</v>
      </c>
      <c r="B377">
        <v>8937.39</v>
      </c>
    </row>
    <row r="378" spans="1:2">
      <c r="A378" s="2">
        <v>44208</v>
      </c>
      <c r="B378">
        <v>7784.96</v>
      </c>
    </row>
    <row r="379" spans="1:2">
      <c r="A379" s="2">
        <v>44209</v>
      </c>
      <c r="B379">
        <v>1686.81</v>
      </c>
    </row>
    <row r="380" spans="1:2">
      <c r="A380" s="2">
        <v>44210</v>
      </c>
      <c r="B380">
        <v>1015.8599999999999</v>
      </c>
    </row>
    <row r="381" spans="1:2">
      <c r="A381" s="2">
        <v>44211</v>
      </c>
      <c r="B381">
        <v>1449.74</v>
      </c>
    </row>
    <row r="382" spans="1:2">
      <c r="A382" s="2">
        <v>44212</v>
      </c>
      <c r="B382">
        <v>1423.73</v>
      </c>
    </row>
    <row r="383" spans="1:2">
      <c r="A383" s="2">
        <v>44213</v>
      </c>
      <c r="B383">
        <v>3082.85</v>
      </c>
    </row>
    <row r="384" spans="1:2">
      <c r="A384" s="2">
        <v>44214</v>
      </c>
      <c r="B384">
        <v>4442.9799999999996</v>
      </c>
    </row>
    <row r="385" spans="1:2">
      <c r="A385" s="2">
        <v>44215</v>
      </c>
      <c r="B385">
        <v>2091.4</v>
      </c>
    </row>
    <row r="386" spans="1:2">
      <c r="A386" s="2">
        <v>44216</v>
      </c>
      <c r="B386">
        <v>82.5</v>
      </c>
    </row>
    <row r="387" spans="1:2">
      <c r="A387" s="2">
        <v>44217</v>
      </c>
      <c r="B387">
        <v>394.37</v>
      </c>
    </row>
    <row r="388" spans="1:2">
      <c r="A388" s="2">
        <v>44218</v>
      </c>
      <c r="B388">
        <v>3938.76</v>
      </c>
    </row>
    <row r="389" spans="1:2">
      <c r="A389" s="2">
        <v>44219</v>
      </c>
      <c r="B389">
        <v>3323.93</v>
      </c>
    </row>
    <row r="390" spans="1:2">
      <c r="A390" s="2">
        <v>44220</v>
      </c>
      <c r="B390">
        <v>6561.48</v>
      </c>
    </row>
    <row r="391" spans="1:2">
      <c r="A391" s="2">
        <v>44221</v>
      </c>
      <c r="B391">
        <v>654.86</v>
      </c>
    </row>
    <row r="392" spans="1:2">
      <c r="A392" s="2">
        <v>44222</v>
      </c>
      <c r="B392">
        <v>1046.8200000000002</v>
      </c>
    </row>
    <row r="393" spans="1:2">
      <c r="A393" s="2">
        <v>44223</v>
      </c>
      <c r="B393">
        <v>6358.85</v>
      </c>
    </row>
    <row r="394" spans="1:2">
      <c r="A394" s="2">
        <v>44224</v>
      </c>
      <c r="B394">
        <v>331.76</v>
      </c>
    </row>
    <row r="395" spans="1:2">
      <c r="A395" s="2">
        <v>44225</v>
      </c>
      <c r="B395">
        <v>5017.8499999999985</v>
      </c>
    </row>
    <row r="396" spans="1:2">
      <c r="A396" s="2">
        <v>44226</v>
      </c>
      <c r="B396">
        <v>1144.76</v>
      </c>
    </row>
    <row r="397" spans="1:2">
      <c r="A397" s="2">
        <v>44227</v>
      </c>
      <c r="B397">
        <v>816.78</v>
      </c>
    </row>
    <row r="398" spans="1:2">
      <c r="A398" s="2">
        <v>44228</v>
      </c>
      <c r="B398">
        <v>1046.81</v>
      </c>
    </row>
    <row r="399" spans="1:2">
      <c r="A399" s="2">
        <v>44229</v>
      </c>
      <c r="B399">
        <v>505.9</v>
      </c>
    </row>
    <row r="400" spans="1:2">
      <c r="A400" s="2">
        <v>44230</v>
      </c>
      <c r="B400">
        <v>134.95999999999998</v>
      </c>
    </row>
    <row r="401" spans="1:2">
      <c r="A401" s="2">
        <v>44231</v>
      </c>
      <c r="B401">
        <v>6216</v>
      </c>
    </row>
    <row r="402" spans="1:2">
      <c r="A402" s="2">
        <v>44232</v>
      </c>
      <c r="B402">
        <v>4811.9699999999993</v>
      </c>
    </row>
    <row r="403" spans="1:2">
      <c r="A403" s="2">
        <v>44233</v>
      </c>
      <c r="B403">
        <v>4313.79</v>
      </c>
    </row>
    <row r="404" spans="1:2">
      <c r="A404" s="2">
        <v>44234</v>
      </c>
      <c r="B404">
        <v>1184.3</v>
      </c>
    </row>
    <row r="405" spans="1:2">
      <c r="A405" s="2">
        <v>44235</v>
      </c>
      <c r="B405">
        <v>3812.7699999999995</v>
      </c>
    </row>
    <row r="406" spans="1:2">
      <c r="A406" s="2">
        <v>44236</v>
      </c>
      <c r="B406">
        <v>829.92000000000007</v>
      </c>
    </row>
    <row r="407" spans="1:2">
      <c r="A407" s="2">
        <v>44237</v>
      </c>
      <c r="B407">
        <v>1439.3</v>
      </c>
    </row>
    <row r="408" spans="1:2">
      <c r="A408" s="2">
        <v>44238</v>
      </c>
      <c r="B408">
        <v>269.87</v>
      </c>
    </row>
    <row r="409" spans="1:2">
      <c r="A409" s="2">
        <v>44239</v>
      </c>
      <c r="B409">
        <v>4026.16</v>
      </c>
    </row>
    <row r="410" spans="1:2">
      <c r="A410" s="2">
        <v>44240</v>
      </c>
      <c r="B410">
        <v>1940.73</v>
      </c>
    </row>
    <row r="411" spans="1:2">
      <c r="A411" s="2">
        <v>44241</v>
      </c>
      <c r="B411">
        <v>3100.87</v>
      </c>
    </row>
    <row r="412" spans="1:2">
      <c r="A412" s="2">
        <v>44242</v>
      </c>
      <c r="B412">
        <v>1997.4</v>
      </c>
    </row>
    <row r="413" spans="1:2">
      <c r="A413" s="2">
        <v>44243</v>
      </c>
      <c r="B413">
        <v>2939.9</v>
      </c>
    </row>
    <row r="414" spans="1:2">
      <c r="A414" s="2">
        <v>44244</v>
      </c>
      <c r="B414">
        <v>4833</v>
      </c>
    </row>
    <row r="415" spans="1:2">
      <c r="A415" s="2">
        <v>44245</v>
      </c>
      <c r="B415">
        <v>1914.76</v>
      </c>
    </row>
    <row r="416" spans="1:2">
      <c r="A416" s="2">
        <v>44246</v>
      </c>
      <c r="B416">
        <v>3852</v>
      </c>
    </row>
    <row r="417" spans="1:2">
      <c r="A417" s="2">
        <v>44247</v>
      </c>
      <c r="B417">
        <v>3100.85</v>
      </c>
    </row>
    <row r="418" spans="1:2">
      <c r="A418" s="2">
        <v>44248</v>
      </c>
      <c r="B418">
        <v>504.63</v>
      </c>
    </row>
    <row r="419" spans="1:2">
      <c r="A419" s="2">
        <v>44249</v>
      </c>
      <c r="B419">
        <v>3080.69</v>
      </c>
    </row>
    <row r="420" spans="1:2">
      <c r="A420" s="2">
        <v>44250</v>
      </c>
      <c r="B420">
        <v>1539.96</v>
      </c>
    </row>
    <row r="421" spans="1:2">
      <c r="A421" s="2">
        <v>44251</v>
      </c>
      <c r="B421">
        <v>4167.2</v>
      </c>
    </row>
    <row r="422" spans="1:2">
      <c r="A422" s="2">
        <v>44252</v>
      </c>
      <c r="B422">
        <v>836.86000000000013</v>
      </c>
    </row>
    <row r="423" spans="1:2">
      <c r="A423" s="2">
        <v>44253</v>
      </c>
      <c r="B423">
        <v>3743.8599999999997</v>
      </c>
    </row>
    <row r="424" spans="1:2">
      <c r="A424" s="2">
        <v>44254</v>
      </c>
      <c r="B424">
        <v>1920.95</v>
      </c>
    </row>
    <row r="425" spans="1:2">
      <c r="A425" s="2">
        <v>44255</v>
      </c>
      <c r="B425">
        <v>3974.77</v>
      </c>
    </row>
    <row r="426" spans="1:2">
      <c r="A426" s="2">
        <v>44256</v>
      </c>
      <c r="B426">
        <v>7660.72</v>
      </c>
    </row>
    <row r="427" spans="1:2">
      <c r="A427" s="2">
        <v>44257</v>
      </c>
      <c r="B427">
        <v>968.92000000000007</v>
      </c>
    </row>
    <row r="428" spans="1:2">
      <c r="A428" s="2">
        <v>44258</v>
      </c>
      <c r="B428">
        <v>1827.9</v>
      </c>
    </row>
    <row r="429" spans="1:2">
      <c r="A429" s="2">
        <v>44259</v>
      </c>
      <c r="B429">
        <v>508.59000000000003</v>
      </c>
    </row>
    <row r="430" spans="1:2">
      <c r="A430" s="2">
        <v>44260</v>
      </c>
      <c r="B430">
        <v>2218.85</v>
      </c>
    </row>
    <row r="431" spans="1:2">
      <c r="A431" s="2">
        <v>44261</v>
      </c>
      <c r="B431">
        <v>310.75</v>
      </c>
    </row>
    <row r="432" spans="1:2">
      <c r="A432" s="2">
        <v>44262</v>
      </c>
      <c r="B432">
        <v>3970.81</v>
      </c>
    </row>
    <row r="433" spans="1:2">
      <c r="A433" s="2">
        <v>44263</v>
      </c>
      <c r="B433">
        <v>85.98</v>
      </c>
    </row>
    <row r="434" spans="1:2">
      <c r="A434" s="2">
        <v>44264</v>
      </c>
      <c r="B434">
        <v>1191.68</v>
      </c>
    </row>
    <row r="435" spans="1:2">
      <c r="A435" s="2">
        <v>44265</v>
      </c>
      <c r="B435">
        <v>445.96</v>
      </c>
    </row>
    <row r="436" spans="1:2">
      <c r="A436" s="2">
        <v>44266</v>
      </c>
      <c r="B436">
        <v>1192.95</v>
      </c>
    </row>
    <row r="437" spans="1:2">
      <c r="A437" s="2">
        <v>44267</v>
      </c>
      <c r="B437">
        <v>331.28000000000009</v>
      </c>
    </row>
    <row r="438" spans="1:2">
      <c r="A438" s="2">
        <v>44268</v>
      </c>
      <c r="B438">
        <v>2543.33</v>
      </c>
    </row>
    <row r="439" spans="1:2">
      <c r="A439" s="2">
        <v>44269</v>
      </c>
      <c r="B439">
        <v>881.55000000000007</v>
      </c>
    </row>
    <row r="440" spans="1:2">
      <c r="A440" s="2">
        <v>44270</v>
      </c>
      <c r="B440">
        <v>1104.97</v>
      </c>
    </row>
    <row r="441" spans="1:2">
      <c r="A441" s="2">
        <v>44271</v>
      </c>
      <c r="B441">
        <v>2205.9699999999998</v>
      </c>
    </row>
    <row r="442" spans="1:2">
      <c r="A442" s="2">
        <v>44272</v>
      </c>
      <c r="B442">
        <v>1167</v>
      </c>
    </row>
    <row r="443" spans="1:2">
      <c r="A443" s="2">
        <v>44273</v>
      </c>
      <c r="B443">
        <v>613.81999999999994</v>
      </c>
    </row>
    <row r="444" spans="1:2">
      <c r="A444" s="2">
        <v>44274</v>
      </c>
      <c r="B444">
        <v>1864.86</v>
      </c>
    </row>
    <row r="445" spans="1:2">
      <c r="A445" s="2">
        <v>44275</v>
      </c>
      <c r="B445">
        <v>206.70999999999998</v>
      </c>
    </row>
    <row r="446" spans="1:2">
      <c r="A446" s="2">
        <v>44276</v>
      </c>
      <c r="B446">
        <v>276</v>
      </c>
    </row>
    <row r="447" spans="1:2">
      <c r="A447" s="2">
        <v>44277</v>
      </c>
      <c r="B447">
        <v>3258.96</v>
      </c>
    </row>
    <row r="448" spans="1:2">
      <c r="A448" s="2">
        <v>44278</v>
      </c>
      <c r="B448">
        <v>1996</v>
      </c>
    </row>
    <row r="449" spans="1:2">
      <c r="A449" s="2">
        <v>44279</v>
      </c>
      <c r="B449">
        <v>5655.57</v>
      </c>
    </row>
    <row r="450" spans="1:2">
      <c r="A450" s="2">
        <v>44280</v>
      </c>
      <c r="B450">
        <v>2726.1699999999996</v>
      </c>
    </row>
    <row r="451" spans="1:2">
      <c r="A451" s="2">
        <v>44281</v>
      </c>
      <c r="B451">
        <v>743.88000000000011</v>
      </c>
    </row>
    <row r="452" spans="1:2">
      <c r="A452" s="2">
        <v>44282</v>
      </c>
      <c r="B452">
        <v>182.85</v>
      </c>
    </row>
    <row r="453" spans="1:2">
      <c r="A453" s="2">
        <v>44283</v>
      </c>
      <c r="B453">
        <v>1280.72</v>
      </c>
    </row>
    <row r="454" spans="1:2">
      <c r="A454" s="2">
        <v>44284</v>
      </c>
      <c r="B454">
        <v>5092.4599999999991</v>
      </c>
    </row>
    <row r="455" spans="1:2">
      <c r="A455" s="2">
        <v>44285</v>
      </c>
      <c r="B455">
        <v>4352.82</v>
      </c>
    </row>
    <row r="456" spans="1:2">
      <c r="A456" s="2">
        <v>44286</v>
      </c>
      <c r="B456">
        <v>212.88</v>
      </c>
    </row>
    <row r="457" spans="1:2">
      <c r="A457" s="2">
        <v>44287</v>
      </c>
      <c r="B457">
        <v>3825.94</v>
      </c>
    </row>
    <row r="458" spans="1:2">
      <c r="A458" s="2">
        <v>44288</v>
      </c>
      <c r="B458">
        <v>8694.7800000000007</v>
      </c>
    </row>
    <row r="459" spans="1:2">
      <c r="A459" s="2">
        <v>44289</v>
      </c>
      <c r="B459">
        <v>710.87</v>
      </c>
    </row>
    <row r="460" spans="1:2">
      <c r="A460" s="2">
        <v>44290</v>
      </c>
      <c r="B460">
        <v>174.98</v>
      </c>
    </row>
    <row r="461" spans="1:2">
      <c r="A461" s="2">
        <v>44291</v>
      </c>
      <c r="B461">
        <v>348.85</v>
      </c>
    </row>
    <row r="462" spans="1:2">
      <c r="A462" s="2">
        <v>44292</v>
      </c>
      <c r="B462">
        <v>12</v>
      </c>
    </row>
    <row r="463" spans="1:2">
      <c r="A463" s="2">
        <v>44293</v>
      </c>
      <c r="B463">
        <v>363</v>
      </c>
    </row>
    <row r="464" spans="1:2">
      <c r="A464" s="2">
        <v>44294</v>
      </c>
      <c r="B464">
        <v>2208.9</v>
      </c>
    </row>
    <row r="465" spans="1:2">
      <c r="A465" s="2">
        <v>44295</v>
      </c>
      <c r="B465">
        <v>1550.8100000000002</v>
      </c>
    </row>
    <row r="466" spans="1:2">
      <c r="A466" s="2">
        <v>44296</v>
      </c>
      <c r="B466">
        <v>3910.7</v>
      </c>
    </row>
    <row r="467" spans="1:2">
      <c r="A467" s="2">
        <v>44297</v>
      </c>
      <c r="B467">
        <v>3207.6400000000003</v>
      </c>
    </row>
    <row r="468" spans="1:2">
      <c r="A468" s="2">
        <v>44298</v>
      </c>
      <c r="B468">
        <v>1527.72</v>
      </c>
    </row>
    <row r="469" spans="1:2">
      <c r="A469" s="2">
        <v>44299</v>
      </c>
      <c r="B469">
        <v>861.97</v>
      </c>
    </row>
    <row r="470" spans="1:2">
      <c r="A470" s="2">
        <v>44300</v>
      </c>
      <c r="B470">
        <v>2849.93</v>
      </c>
    </row>
    <row r="471" spans="1:2">
      <c r="A471" s="2">
        <v>44301</v>
      </c>
      <c r="B471">
        <v>2426.87</v>
      </c>
    </row>
    <row r="472" spans="1:2">
      <c r="A472" s="2">
        <v>44302</v>
      </c>
      <c r="B472">
        <v>6422.95</v>
      </c>
    </row>
    <row r="473" spans="1:2">
      <c r="A473" s="2">
        <v>44303</v>
      </c>
      <c r="B473">
        <v>1587.97</v>
      </c>
    </row>
    <row r="474" spans="1:2">
      <c r="A474" s="2">
        <v>44304</v>
      </c>
      <c r="B474">
        <v>2158.37</v>
      </c>
    </row>
    <row r="475" spans="1:2">
      <c r="A475" s="2">
        <v>44305</v>
      </c>
      <c r="B475">
        <v>2799.6299999999997</v>
      </c>
    </row>
    <row r="476" spans="1:2">
      <c r="A476" s="2">
        <v>44306</v>
      </c>
      <c r="B476">
        <v>2857.7299999999996</v>
      </c>
    </row>
    <row r="477" spans="1:2">
      <c r="A477" s="2">
        <v>44307</v>
      </c>
      <c r="B477">
        <v>192.95</v>
      </c>
    </row>
    <row r="478" spans="1:2">
      <c r="A478" s="2">
        <v>44308</v>
      </c>
      <c r="B478">
        <v>4263.8900000000003</v>
      </c>
    </row>
    <row r="479" spans="1:2">
      <c r="A479" s="2">
        <v>44309</v>
      </c>
      <c r="B479">
        <v>1808.57</v>
      </c>
    </row>
    <row r="480" spans="1:2">
      <c r="A480" s="2">
        <v>44310</v>
      </c>
      <c r="B480">
        <v>2773.4700000000003</v>
      </c>
    </row>
    <row r="481" spans="1:2">
      <c r="A481" s="2">
        <v>44311</v>
      </c>
      <c r="B481">
        <v>338.8</v>
      </c>
    </row>
    <row r="482" spans="1:2">
      <c r="A482" s="2">
        <v>44312</v>
      </c>
      <c r="B482">
        <v>991.96</v>
      </c>
    </row>
    <row r="483" spans="1:2">
      <c r="A483" s="2">
        <v>44313</v>
      </c>
      <c r="B483">
        <v>1319.94</v>
      </c>
    </row>
    <row r="484" spans="1:2">
      <c r="A484" s="2">
        <v>44314</v>
      </c>
      <c r="B484">
        <v>7056.91</v>
      </c>
    </row>
    <row r="485" spans="1:2">
      <c r="A485" s="2">
        <v>44315</v>
      </c>
      <c r="B485">
        <v>1676.98</v>
      </c>
    </row>
    <row r="486" spans="1:2">
      <c r="A486" s="2">
        <v>44316</v>
      </c>
      <c r="B486">
        <v>2541.94</v>
      </c>
    </row>
    <row r="487" spans="1:2">
      <c r="A487" s="2">
        <v>44317</v>
      </c>
      <c r="B487">
        <v>714.8599999999999</v>
      </c>
    </row>
    <row r="488" spans="1:2">
      <c r="A488" s="2">
        <v>44318</v>
      </c>
      <c r="B488">
        <v>4637.8999999999996</v>
      </c>
    </row>
    <row r="489" spans="1:2">
      <c r="A489" s="2">
        <v>44319</v>
      </c>
      <c r="B489">
        <v>8369.77</v>
      </c>
    </row>
    <row r="490" spans="1:2">
      <c r="A490" s="2">
        <v>44320</v>
      </c>
      <c r="B490">
        <v>4482.8499999999995</v>
      </c>
    </row>
    <row r="491" spans="1:2">
      <c r="A491" s="2">
        <v>44321</v>
      </c>
      <c r="B491">
        <v>299.84999999999997</v>
      </c>
    </row>
    <row r="492" spans="1:2">
      <c r="A492" s="2">
        <v>44322</v>
      </c>
      <c r="B492">
        <v>1242.7600000000002</v>
      </c>
    </row>
    <row r="493" spans="1:2">
      <c r="A493" s="2">
        <v>44323</v>
      </c>
      <c r="B493">
        <v>444.92</v>
      </c>
    </row>
    <row r="494" spans="1:2">
      <c r="A494" s="2">
        <v>44324</v>
      </c>
      <c r="B494">
        <v>175.88</v>
      </c>
    </row>
    <row r="495" spans="1:2">
      <c r="A495" s="2">
        <v>44325</v>
      </c>
      <c r="B495">
        <v>359.7</v>
      </c>
    </row>
    <row r="496" spans="1:2">
      <c r="A496" s="2">
        <v>44326</v>
      </c>
      <c r="B496">
        <v>3048.5699999999997</v>
      </c>
    </row>
    <row r="497" spans="1:2">
      <c r="A497" s="2">
        <v>44327</v>
      </c>
      <c r="B497">
        <v>2081.94</v>
      </c>
    </row>
    <row r="498" spans="1:2">
      <c r="A498" s="2">
        <v>44328</v>
      </c>
      <c r="B498">
        <v>480.96</v>
      </c>
    </row>
    <row r="499" spans="1:2">
      <c r="A499" s="2">
        <v>44329</v>
      </c>
      <c r="B499">
        <v>1758.15</v>
      </c>
    </row>
    <row r="500" spans="1:2">
      <c r="A500" s="2">
        <v>44330</v>
      </c>
      <c r="B500">
        <v>3479.88</v>
      </c>
    </row>
    <row r="501" spans="1:2">
      <c r="A501" s="2">
        <v>44331</v>
      </c>
      <c r="B501">
        <v>2331.7999999999997</v>
      </c>
    </row>
    <row r="502" spans="1:2">
      <c r="A502" s="2">
        <v>44332</v>
      </c>
      <c r="B502">
        <v>5104.71</v>
      </c>
    </row>
    <row r="503" spans="1:2">
      <c r="A503" s="2">
        <v>44333</v>
      </c>
      <c r="B503">
        <v>2615.9</v>
      </c>
    </row>
    <row r="504" spans="1:2">
      <c r="A504" s="2">
        <v>44334</v>
      </c>
      <c r="B504">
        <v>2352</v>
      </c>
    </row>
    <row r="505" spans="1:2">
      <c r="A505" s="2">
        <v>44335</v>
      </c>
      <c r="B505">
        <v>7296.74</v>
      </c>
    </row>
    <row r="506" spans="1:2">
      <c r="A506" s="2">
        <v>44336</v>
      </c>
      <c r="B506">
        <v>2591.9700000000003</v>
      </c>
    </row>
    <row r="507" spans="1:2">
      <c r="A507" s="2">
        <v>44337</v>
      </c>
      <c r="B507">
        <v>96.89</v>
      </c>
    </row>
    <row r="508" spans="1:2">
      <c r="A508" s="2">
        <v>44338</v>
      </c>
      <c r="B508">
        <v>2314.9499999999998</v>
      </c>
    </row>
    <row r="509" spans="1:2">
      <c r="A509" s="2">
        <v>44339</v>
      </c>
      <c r="B509">
        <v>2805.76</v>
      </c>
    </row>
    <row r="510" spans="1:2">
      <c r="A510" s="2">
        <v>44340</v>
      </c>
      <c r="B510">
        <v>259.5</v>
      </c>
    </row>
    <row r="511" spans="1:2">
      <c r="A511" s="2">
        <v>44341</v>
      </c>
      <c r="B511">
        <v>1142</v>
      </c>
    </row>
    <row r="512" spans="1:2">
      <c r="A512" s="2">
        <v>44342</v>
      </c>
      <c r="B512">
        <v>1020.9300000000001</v>
      </c>
    </row>
    <row r="513" spans="1:2">
      <c r="A513" s="2">
        <v>44343</v>
      </c>
      <c r="B513">
        <v>876.93000000000006</v>
      </c>
    </row>
    <row r="514" spans="1:2">
      <c r="A514" s="2">
        <v>44344</v>
      </c>
      <c r="B514">
        <v>3696</v>
      </c>
    </row>
    <row r="515" spans="1:2">
      <c r="A515" s="2">
        <v>44345</v>
      </c>
      <c r="B515">
        <v>699.94</v>
      </c>
    </row>
    <row r="516" spans="1:2">
      <c r="A516" s="2">
        <v>44346</v>
      </c>
      <c r="B516">
        <v>1250.93</v>
      </c>
    </row>
    <row r="517" spans="1:2">
      <c r="A517" s="2">
        <v>44347</v>
      </c>
      <c r="B517">
        <v>273.87</v>
      </c>
    </row>
    <row r="518" spans="1:2">
      <c r="A518" s="2">
        <v>44348</v>
      </c>
      <c r="B518">
        <v>701.41000000000008</v>
      </c>
    </row>
    <row r="519" spans="1:2">
      <c r="A519" s="2">
        <v>44349</v>
      </c>
      <c r="B519">
        <v>3541.78</v>
      </c>
    </row>
    <row r="520" spans="1:2">
      <c r="A520" s="2">
        <v>44350</v>
      </c>
      <c r="B520">
        <v>1457.51</v>
      </c>
    </row>
    <row r="521" spans="1:2">
      <c r="A521" s="2">
        <v>44351</v>
      </c>
      <c r="B521">
        <v>2506.73</v>
      </c>
    </row>
    <row r="522" spans="1:2">
      <c r="A522" s="2">
        <v>44352</v>
      </c>
      <c r="B522">
        <v>2585.1499999999996</v>
      </c>
    </row>
    <row r="523" spans="1:2">
      <c r="A523" s="2">
        <v>44353</v>
      </c>
      <c r="B523">
        <v>3457.8399999999997</v>
      </c>
    </row>
    <row r="524" spans="1:2">
      <c r="A524" s="2">
        <v>44354</v>
      </c>
      <c r="B524">
        <v>357</v>
      </c>
    </row>
    <row r="525" spans="1:2">
      <c r="A525" s="2">
        <v>44355</v>
      </c>
      <c r="B525">
        <v>3929.71</v>
      </c>
    </row>
    <row r="526" spans="1:2">
      <c r="A526" s="2">
        <v>44356</v>
      </c>
      <c r="B526">
        <v>1144.98</v>
      </c>
    </row>
    <row r="527" spans="1:2">
      <c r="A527" s="2">
        <v>44357</v>
      </c>
      <c r="B527">
        <v>590.96</v>
      </c>
    </row>
    <row r="528" spans="1:2">
      <c r="A528" s="2">
        <v>44358</v>
      </c>
      <c r="B528">
        <v>10236</v>
      </c>
    </row>
    <row r="529" spans="1:2">
      <c r="A529" s="2">
        <v>44359</v>
      </c>
      <c r="B529">
        <v>3114.8199999999993</v>
      </c>
    </row>
    <row r="530" spans="1:2">
      <c r="A530" s="2">
        <v>44360</v>
      </c>
      <c r="B530">
        <v>8438.9500000000007</v>
      </c>
    </row>
    <row r="531" spans="1:2">
      <c r="A531" s="2">
        <v>44361</v>
      </c>
      <c r="B531">
        <v>3040.25</v>
      </c>
    </row>
    <row r="532" spans="1:2">
      <c r="A532" s="2">
        <v>44362</v>
      </c>
      <c r="B532">
        <v>1794.25</v>
      </c>
    </row>
    <row r="533" spans="1:2">
      <c r="A533" s="2">
        <v>44363</v>
      </c>
      <c r="B533">
        <v>4599.96</v>
      </c>
    </row>
    <row r="534" spans="1:2">
      <c r="A534" s="2">
        <v>44364</v>
      </c>
      <c r="B534">
        <v>1668.05</v>
      </c>
    </row>
    <row r="535" spans="1:2">
      <c r="A535" s="2">
        <v>44365</v>
      </c>
      <c r="B535">
        <v>6240.7</v>
      </c>
    </row>
    <row r="536" spans="1:2">
      <c r="A536" s="2">
        <v>44366</v>
      </c>
      <c r="B536">
        <v>1612.6200000000001</v>
      </c>
    </row>
    <row r="537" spans="1:2">
      <c r="A537" s="2">
        <v>44367</v>
      </c>
      <c r="B537">
        <v>373.97</v>
      </c>
    </row>
    <row r="538" spans="1:2">
      <c r="A538" s="2">
        <v>44368</v>
      </c>
      <c r="B538">
        <v>10278.68</v>
      </c>
    </row>
    <row r="539" spans="1:2">
      <c r="A539" s="2">
        <v>44369</v>
      </c>
      <c r="B539">
        <v>3538.91</v>
      </c>
    </row>
    <row r="540" spans="1:2">
      <c r="A540" s="2">
        <v>44370</v>
      </c>
      <c r="B540">
        <v>700.88</v>
      </c>
    </row>
    <row r="541" spans="1:2">
      <c r="A541" s="2">
        <v>44371</v>
      </c>
      <c r="B541">
        <v>3476.8199999999997</v>
      </c>
    </row>
    <row r="542" spans="1:2">
      <c r="A542" s="2">
        <v>44372</v>
      </c>
      <c r="B542">
        <v>2739.95</v>
      </c>
    </row>
    <row r="543" spans="1:2">
      <c r="A543" s="2">
        <v>44373</v>
      </c>
      <c r="B543">
        <v>769.86</v>
      </c>
    </row>
    <row r="544" spans="1:2">
      <c r="A544" s="2">
        <v>44374</v>
      </c>
      <c r="B544">
        <v>3899.5</v>
      </c>
    </row>
    <row r="545" spans="1:2">
      <c r="A545" s="2">
        <v>44375</v>
      </c>
      <c r="B545">
        <v>2722.65</v>
      </c>
    </row>
    <row r="546" spans="1:2">
      <c r="A546" s="2">
        <v>44376</v>
      </c>
      <c r="B546">
        <v>636.21</v>
      </c>
    </row>
    <row r="547" spans="1:2">
      <c r="A547" s="2">
        <v>44377</v>
      </c>
      <c r="B547">
        <v>5245.43</v>
      </c>
    </row>
    <row r="548" spans="1:2">
      <c r="A548" s="2">
        <v>44378</v>
      </c>
      <c r="B548">
        <v>1343.59</v>
      </c>
    </row>
    <row r="549" spans="1:2">
      <c r="A549" s="2">
        <v>44379</v>
      </c>
      <c r="B549">
        <v>204.91000000000003</v>
      </c>
    </row>
    <row r="550" spans="1:2">
      <c r="A550" s="2">
        <v>44380</v>
      </c>
      <c r="B550">
        <v>1826.91</v>
      </c>
    </row>
    <row r="551" spans="1:2">
      <c r="A551" s="2">
        <v>44381</v>
      </c>
      <c r="B551">
        <v>74.97</v>
      </c>
    </row>
    <row r="552" spans="1:2">
      <c r="A552" s="2">
        <v>44382</v>
      </c>
      <c r="B552">
        <v>2678</v>
      </c>
    </row>
    <row r="553" spans="1:2">
      <c r="A553" s="2">
        <v>44383</v>
      </c>
      <c r="B553">
        <v>2754.94</v>
      </c>
    </row>
    <row r="554" spans="1:2">
      <c r="A554" s="2">
        <v>44384</v>
      </c>
      <c r="B554">
        <v>777.8900000000001</v>
      </c>
    </row>
    <row r="555" spans="1:2">
      <c r="A555" s="2">
        <v>44385</v>
      </c>
      <c r="B555">
        <v>2119.5300000000002</v>
      </c>
    </row>
    <row r="556" spans="1:2">
      <c r="A556" s="2">
        <v>44386</v>
      </c>
      <c r="B556">
        <v>4069.91</v>
      </c>
    </row>
    <row r="557" spans="1:2">
      <c r="A557" s="2">
        <v>44387</v>
      </c>
      <c r="B557">
        <v>2533.96</v>
      </c>
    </row>
    <row r="558" spans="1:2">
      <c r="A558" s="2">
        <v>44388</v>
      </c>
      <c r="B558">
        <v>4754.95</v>
      </c>
    </row>
    <row r="559" spans="1:2">
      <c r="A559" s="2">
        <v>44389</v>
      </c>
      <c r="B559">
        <v>3802.3799999999997</v>
      </c>
    </row>
    <row r="560" spans="1:2">
      <c r="A560" s="2">
        <v>44390</v>
      </c>
      <c r="B560">
        <v>34.97</v>
      </c>
    </row>
    <row r="561" spans="1:2">
      <c r="A561" s="2">
        <v>44391</v>
      </c>
      <c r="B561">
        <v>2033.76</v>
      </c>
    </row>
    <row r="562" spans="1:2">
      <c r="A562" s="2">
        <v>44392</v>
      </c>
      <c r="B562">
        <v>1695.96</v>
      </c>
    </row>
    <row r="563" spans="1:2">
      <c r="A563" s="2">
        <v>44393</v>
      </c>
      <c r="B563">
        <v>2107.96</v>
      </c>
    </row>
    <row r="564" spans="1:2">
      <c r="A564" s="2">
        <v>44394</v>
      </c>
      <c r="B564">
        <v>1117.7</v>
      </c>
    </row>
    <row r="565" spans="1:2">
      <c r="A565" s="2">
        <v>44395</v>
      </c>
      <c r="B565">
        <v>3633.8900000000003</v>
      </c>
    </row>
    <row r="566" spans="1:2">
      <c r="A566" s="2">
        <v>44396</v>
      </c>
      <c r="B566">
        <v>3900.68</v>
      </c>
    </row>
    <row r="567" spans="1:2">
      <c r="A567" s="2">
        <v>44397</v>
      </c>
      <c r="B567">
        <v>961.88</v>
      </c>
    </row>
    <row r="568" spans="1:2">
      <c r="A568" s="2">
        <v>44398</v>
      </c>
      <c r="B568">
        <v>978.98</v>
      </c>
    </row>
    <row r="569" spans="1:2">
      <c r="A569" s="2">
        <v>44399</v>
      </c>
      <c r="B569">
        <v>312.83999999999997</v>
      </c>
    </row>
    <row r="570" spans="1:2">
      <c r="A570" s="2">
        <v>44400</v>
      </c>
      <c r="B570">
        <v>677.75</v>
      </c>
    </row>
    <row r="571" spans="1:2">
      <c r="A571" s="2">
        <v>44401</v>
      </c>
      <c r="B571">
        <v>882.5</v>
      </c>
    </row>
    <row r="572" spans="1:2">
      <c r="A572" s="2">
        <v>44402</v>
      </c>
      <c r="B572">
        <v>2494.9499999999998</v>
      </c>
    </row>
    <row r="573" spans="1:2">
      <c r="A573" s="2">
        <v>44403</v>
      </c>
      <c r="B573">
        <v>119.96</v>
      </c>
    </row>
    <row r="574" spans="1:2">
      <c r="A574" s="2">
        <v>44404</v>
      </c>
      <c r="B574">
        <v>1060.0300000000002</v>
      </c>
    </row>
    <row r="575" spans="1:2">
      <c r="A575" s="2">
        <v>44405</v>
      </c>
      <c r="B575">
        <v>521.86</v>
      </c>
    </row>
    <row r="576" spans="1:2">
      <c r="A576" s="2">
        <v>44406</v>
      </c>
      <c r="B576">
        <v>43.96</v>
      </c>
    </row>
    <row r="577" spans="1:2">
      <c r="A577" s="2">
        <v>44407</v>
      </c>
      <c r="B577">
        <v>448.41000000000008</v>
      </c>
    </row>
    <row r="578" spans="1:2">
      <c r="A578" s="2">
        <v>44408</v>
      </c>
      <c r="B578">
        <v>6750.8799999999992</v>
      </c>
    </row>
    <row r="579" spans="1:2">
      <c r="A579" s="2">
        <v>44409</v>
      </c>
      <c r="B579">
        <v>6176.67</v>
      </c>
    </row>
    <row r="580" spans="1:2">
      <c r="A580" s="2">
        <v>44410</v>
      </c>
      <c r="B580">
        <v>132.87</v>
      </c>
    </row>
    <row r="581" spans="1:2">
      <c r="A581" s="2">
        <v>44411</v>
      </c>
      <c r="B581">
        <v>7472.57</v>
      </c>
    </row>
    <row r="582" spans="1:2">
      <c r="A582" s="2">
        <v>44412</v>
      </c>
      <c r="B582">
        <v>2373.9299999999998</v>
      </c>
    </row>
    <row r="583" spans="1:2">
      <c r="A583" s="2">
        <v>44413</v>
      </c>
      <c r="B583">
        <v>3094.44</v>
      </c>
    </row>
    <row r="584" spans="1:2">
      <c r="A584" s="2">
        <v>44414</v>
      </c>
      <c r="B584">
        <v>5040.96</v>
      </c>
    </row>
    <row r="585" spans="1:2">
      <c r="A585" s="2">
        <v>44415</v>
      </c>
      <c r="B585">
        <v>1101.8899999999999</v>
      </c>
    </row>
    <row r="586" spans="1:2">
      <c r="A586" s="2">
        <v>44416</v>
      </c>
      <c r="B586">
        <v>2287.9299999999998</v>
      </c>
    </row>
    <row r="587" spans="1:2">
      <c r="A587" s="2">
        <v>44417</v>
      </c>
      <c r="B587">
        <v>805.95</v>
      </c>
    </row>
    <row r="588" spans="1:2">
      <c r="A588" s="2">
        <v>44418</v>
      </c>
      <c r="B588">
        <v>1647</v>
      </c>
    </row>
    <row r="589" spans="1:2">
      <c r="A589" s="2">
        <v>44419</v>
      </c>
      <c r="B589">
        <v>1160.55</v>
      </c>
    </row>
    <row r="590" spans="1:2">
      <c r="A590" s="2">
        <v>44420</v>
      </c>
      <c r="B590">
        <v>420.65999999999997</v>
      </c>
    </row>
    <row r="591" spans="1:2">
      <c r="A591" s="2">
        <v>44421</v>
      </c>
      <c r="B591">
        <v>582.88</v>
      </c>
    </row>
    <row r="592" spans="1:2">
      <c r="A592" s="2">
        <v>44422</v>
      </c>
      <c r="B592">
        <v>2000.94</v>
      </c>
    </row>
    <row r="593" spans="1:2">
      <c r="A593" s="2">
        <v>44423</v>
      </c>
      <c r="B593">
        <v>537.67000000000007</v>
      </c>
    </row>
    <row r="594" spans="1:2">
      <c r="A594" s="2">
        <v>44424</v>
      </c>
      <c r="B594">
        <v>397.70000000000005</v>
      </c>
    </row>
    <row r="595" spans="1:2">
      <c r="A595" s="2">
        <v>44425</v>
      </c>
      <c r="B595">
        <v>122.82999999999998</v>
      </c>
    </row>
    <row r="596" spans="1:2">
      <c r="A596" s="2">
        <v>44426</v>
      </c>
      <c r="B596">
        <v>7023.87</v>
      </c>
    </row>
    <row r="597" spans="1:2">
      <c r="A597" s="2">
        <v>44427</v>
      </c>
      <c r="B597">
        <v>269.8</v>
      </c>
    </row>
    <row r="598" spans="1:2">
      <c r="A598" s="2">
        <v>44428</v>
      </c>
      <c r="B598">
        <v>3990.95</v>
      </c>
    </row>
    <row r="599" spans="1:2">
      <c r="A599" s="2">
        <v>44429</v>
      </c>
      <c r="B599">
        <v>589.12000000000012</v>
      </c>
    </row>
    <row r="600" spans="1:2">
      <c r="A600" s="2">
        <v>44430</v>
      </c>
      <c r="B600">
        <v>5830.83</v>
      </c>
    </row>
    <row r="601" spans="1:2">
      <c r="A601" s="2">
        <v>44431</v>
      </c>
      <c r="B601">
        <v>4549.8</v>
      </c>
    </row>
    <row r="602" spans="1:2">
      <c r="A602" s="2">
        <v>44432</v>
      </c>
      <c r="B602">
        <v>865.87</v>
      </c>
    </row>
    <row r="603" spans="1:2">
      <c r="A603" s="2">
        <v>44433</v>
      </c>
      <c r="B603">
        <v>127.92999999999999</v>
      </c>
    </row>
    <row r="604" spans="1:2">
      <c r="A604" s="2">
        <v>44434</v>
      </c>
      <c r="B604">
        <v>3983.86</v>
      </c>
    </row>
    <row r="605" spans="1:2">
      <c r="A605" s="2">
        <v>44435</v>
      </c>
      <c r="B605">
        <v>2556</v>
      </c>
    </row>
    <row r="606" spans="1:2">
      <c r="A606" s="2">
        <v>44436</v>
      </c>
      <c r="B606">
        <v>1798.5300000000002</v>
      </c>
    </row>
    <row r="607" spans="1:2">
      <c r="A607" s="2">
        <v>44437</v>
      </c>
      <c r="B607">
        <v>3052.9</v>
      </c>
    </row>
    <row r="608" spans="1:2">
      <c r="A608" s="2">
        <v>44438</v>
      </c>
      <c r="B608">
        <v>4651.45</v>
      </c>
    </row>
    <row r="609" spans="1:2">
      <c r="A609" s="2">
        <v>44439</v>
      </c>
      <c r="B609">
        <v>1478.8300000000002</v>
      </c>
    </row>
    <row r="610" spans="1:2">
      <c r="A610" s="2">
        <v>44440</v>
      </c>
      <c r="B610">
        <v>4913.9699999999993</v>
      </c>
    </row>
    <row r="611" spans="1:2">
      <c r="A611" s="2">
        <v>44441</v>
      </c>
      <c r="B611">
        <v>340.99</v>
      </c>
    </row>
    <row r="612" spans="1:2">
      <c r="A612" s="2">
        <v>44442</v>
      </c>
      <c r="B612">
        <v>4281.8999999999996</v>
      </c>
    </row>
    <row r="613" spans="1:2">
      <c r="A613" s="2">
        <v>44443</v>
      </c>
      <c r="B613">
        <v>1930.77</v>
      </c>
    </row>
    <row r="614" spans="1:2">
      <c r="A614" s="2">
        <v>44444</v>
      </c>
      <c r="B614">
        <v>7275.45</v>
      </c>
    </row>
    <row r="615" spans="1:2">
      <c r="A615" s="2">
        <v>44445</v>
      </c>
      <c r="B615">
        <v>1043.95</v>
      </c>
    </row>
    <row r="616" spans="1:2">
      <c r="A616" s="2">
        <v>44446</v>
      </c>
      <c r="B616">
        <v>2490.59</v>
      </c>
    </row>
    <row r="617" spans="1:2">
      <c r="A617" s="2">
        <v>44447</v>
      </c>
      <c r="B617">
        <v>2892</v>
      </c>
    </row>
    <row r="618" spans="1:2">
      <c r="A618" s="2">
        <v>44448</v>
      </c>
      <c r="B618">
        <v>1147.6099999999999</v>
      </c>
    </row>
    <row r="619" spans="1:2">
      <c r="A619" s="2">
        <v>44449</v>
      </c>
      <c r="B619">
        <v>1661.8400000000001</v>
      </c>
    </row>
    <row r="620" spans="1:2">
      <c r="A620" s="2">
        <v>44450</v>
      </c>
      <c r="B620">
        <v>1314</v>
      </c>
    </row>
    <row r="621" spans="1:2">
      <c r="A621" s="2">
        <v>44451</v>
      </c>
      <c r="B621">
        <v>3660.97</v>
      </c>
    </row>
    <row r="622" spans="1:2">
      <c r="A622" s="2">
        <v>44452</v>
      </c>
      <c r="B622">
        <v>119.94999999999999</v>
      </c>
    </row>
    <row r="623" spans="1:2">
      <c r="A623" s="2">
        <v>44453</v>
      </c>
      <c r="B623">
        <v>5929</v>
      </c>
    </row>
    <row r="624" spans="1:2">
      <c r="A624" s="2">
        <v>44454</v>
      </c>
      <c r="B624">
        <v>642</v>
      </c>
    </row>
    <row r="625" spans="1:2">
      <c r="A625" s="2">
        <v>44455</v>
      </c>
      <c r="B625">
        <v>8031</v>
      </c>
    </row>
    <row r="626" spans="1:2">
      <c r="A626" s="2">
        <v>44456</v>
      </c>
      <c r="B626">
        <v>4251.7299999999996</v>
      </c>
    </row>
    <row r="627" spans="1:2">
      <c r="A627" s="2">
        <v>44457</v>
      </c>
      <c r="B627">
        <v>1829.85</v>
      </c>
    </row>
    <row r="628" spans="1:2">
      <c r="A628" s="2">
        <v>44458</v>
      </c>
      <c r="B628">
        <v>84.94</v>
      </c>
    </row>
    <row r="629" spans="1:2">
      <c r="A629" s="2">
        <v>44459</v>
      </c>
      <c r="B629">
        <v>443.76</v>
      </c>
    </row>
    <row r="630" spans="1:2">
      <c r="A630" s="2">
        <v>44460</v>
      </c>
      <c r="B630">
        <v>4127.71</v>
      </c>
    </row>
    <row r="631" spans="1:2">
      <c r="A631" s="2">
        <v>44461</v>
      </c>
      <c r="B631">
        <v>89.94</v>
      </c>
    </row>
    <row r="632" spans="1:2">
      <c r="A632" s="2">
        <v>44462</v>
      </c>
      <c r="B632">
        <v>910</v>
      </c>
    </row>
    <row r="633" spans="1:2">
      <c r="A633" s="2">
        <v>44463</v>
      </c>
      <c r="B633">
        <v>4953.6499999999996</v>
      </c>
    </row>
    <row r="634" spans="1:2">
      <c r="A634" s="2">
        <v>44464</v>
      </c>
      <c r="B634">
        <v>1449.69</v>
      </c>
    </row>
    <row r="635" spans="1:2">
      <c r="A635" s="2">
        <v>44465</v>
      </c>
      <c r="B635">
        <v>2310</v>
      </c>
    </row>
    <row r="636" spans="1:2">
      <c r="A636" s="2">
        <v>44466</v>
      </c>
      <c r="B636">
        <v>2491.9</v>
      </c>
    </row>
    <row r="637" spans="1:2">
      <c r="A637" s="2">
        <v>44467</v>
      </c>
      <c r="B637">
        <v>4629.97</v>
      </c>
    </row>
    <row r="638" spans="1:2">
      <c r="A638" s="2">
        <v>44468</v>
      </c>
      <c r="B638">
        <v>279.38</v>
      </c>
    </row>
    <row r="639" spans="1:2">
      <c r="A639" s="2">
        <v>44469</v>
      </c>
      <c r="B639">
        <v>3322.9300000000003</v>
      </c>
    </row>
    <row r="640" spans="1:2">
      <c r="A640" s="2">
        <v>44470</v>
      </c>
      <c r="B640">
        <v>308.85000000000002</v>
      </c>
    </row>
    <row r="641" spans="1:2">
      <c r="A641" s="2">
        <v>44471</v>
      </c>
      <c r="B641">
        <v>2143.96</v>
      </c>
    </row>
    <row r="642" spans="1:2">
      <c r="A642" s="2">
        <v>44472</v>
      </c>
      <c r="B642">
        <v>2216.77</v>
      </c>
    </row>
    <row r="643" spans="1:2">
      <c r="A643" s="2">
        <v>44473</v>
      </c>
      <c r="B643">
        <v>962.07</v>
      </c>
    </row>
    <row r="644" spans="1:2">
      <c r="A644" s="2">
        <v>44474</v>
      </c>
      <c r="B644">
        <v>2199.9499999999998</v>
      </c>
    </row>
    <row r="645" spans="1:2">
      <c r="A645" s="2">
        <v>44475</v>
      </c>
      <c r="B645">
        <v>832.95</v>
      </c>
    </row>
    <row r="646" spans="1:2">
      <c r="A646" s="2">
        <v>44476</v>
      </c>
      <c r="B646">
        <v>1064.8899999999999</v>
      </c>
    </row>
    <row r="647" spans="1:2">
      <c r="A647" s="2">
        <v>44477</v>
      </c>
      <c r="B647">
        <v>2717.96</v>
      </c>
    </row>
    <row r="648" spans="1:2">
      <c r="A648" s="2">
        <v>44478</v>
      </c>
      <c r="B648">
        <v>1367.91</v>
      </c>
    </row>
    <row r="649" spans="1:2">
      <c r="A649" s="2">
        <v>44479</v>
      </c>
      <c r="B649">
        <v>1309.42</v>
      </c>
    </row>
    <row r="650" spans="1:2">
      <c r="A650" s="2">
        <v>44480</v>
      </c>
      <c r="B650">
        <v>125.87</v>
      </c>
    </row>
    <row r="651" spans="1:2">
      <c r="A651" s="2">
        <v>44481</v>
      </c>
      <c r="B651">
        <v>148.72999999999999</v>
      </c>
    </row>
    <row r="652" spans="1:2">
      <c r="A652" s="2">
        <v>44482</v>
      </c>
      <c r="B652">
        <v>1937.67</v>
      </c>
    </row>
    <row r="653" spans="1:2">
      <c r="A653" s="2">
        <v>44483</v>
      </c>
      <c r="B653">
        <v>575.96</v>
      </c>
    </row>
    <row r="654" spans="1:2">
      <c r="A654" s="2">
        <v>44484</v>
      </c>
      <c r="B654">
        <v>2844.2000000000003</v>
      </c>
    </row>
    <row r="655" spans="1:2">
      <c r="A655" s="2">
        <v>44485</v>
      </c>
      <c r="B655">
        <v>2714.98</v>
      </c>
    </row>
    <row r="656" spans="1:2">
      <c r="A656" s="2">
        <v>44486</v>
      </c>
      <c r="B656">
        <v>216.83</v>
      </c>
    </row>
    <row r="657" spans="1:2">
      <c r="A657" s="2">
        <v>44487</v>
      </c>
      <c r="B657">
        <v>129.93</v>
      </c>
    </row>
    <row r="658" spans="1:2">
      <c r="A658" s="2">
        <v>44488</v>
      </c>
      <c r="B658">
        <v>5049.7700000000004</v>
      </c>
    </row>
    <row r="659" spans="1:2">
      <c r="A659" s="2">
        <v>44489</v>
      </c>
      <c r="B659">
        <v>229.89999999999998</v>
      </c>
    </row>
    <row r="660" spans="1:2">
      <c r="A660" s="2">
        <v>44490</v>
      </c>
      <c r="B660">
        <v>3357.8999999999996</v>
      </c>
    </row>
    <row r="661" spans="1:2">
      <c r="A661" s="2">
        <v>44491</v>
      </c>
      <c r="B661">
        <v>1806.97</v>
      </c>
    </row>
    <row r="662" spans="1:2">
      <c r="A662" s="2">
        <v>44492</v>
      </c>
      <c r="B662">
        <v>1023.9300000000001</v>
      </c>
    </row>
    <row r="663" spans="1:2">
      <c r="A663" s="2">
        <v>44493</v>
      </c>
      <c r="B663">
        <v>332.85</v>
      </c>
    </row>
    <row r="664" spans="1:2">
      <c r="A664" s="2">
        <v>44494</v>
      </c>
      <c r="B664">
        <v>620.97</v>
      </c>
    </row>
    <row r="665" spans="1:2">
      <c r="A665" s="2">
        <v>44495</v>
      </c>
      <c r="B665">
        <v>2328.25</v>
      </c>
    </row>
    <row r="666" spans="1:2">
      <c r="A666" s="2">
        <v>44496</v>
      </c>
      <c r="B666">
        <v>6176</v>
      </c>
    </row>
    <row r="667" spans="1:2">
      <c r="A667" s="2">
        <v>44497</v>
      </c>
      <c r="B667">
        <v>842.28</v>
      </c>
    </row>
    <row r="668" spans="1:2">
      <c r="A668" s="2">
        <v>44498</v>
      </c>
      <c r="B668">
        <v>2108.85</v>
      </c>
    </row>
    <row r="669" spans="1:2">
      <c r="A669" s="2">
        <v>44499</v>
      </c>
      <c r="B669">
        <v>2054.9299999999998</v>
      </c>
    </row>
    <row r="670" spans="1:2">
      <c r="A670" s="2">
        <v>44500</v>
      </c>
      <c r="B670">
        <v>2596.9899999999998</v>
      </c>
    </row>
    <row r="671" spans="1:2">
      <c r="A671" s="2">
        <v>44501</v>
      </c>
      <c r="B671">
        <v>1854.69</v>
      </c>
    </row>
    <row r="672" spans="1:2">
      <c r="A672" s="2">
        <v>44502</v>
      </c>
      <c r="B672">
        <v>923.65000000000009</v>
      </c>
    </row>
    <row r="673" spans="1:2">
      <c r="A673" s="2">
        <v>44503</v>
      </c>
      <c r="B673">
        <v>3540.96</v>
      </c>
    </row>
    <row r="674" spans="1:2">
      <c r="A674" s="2">
        <v>44504</v>
      </c>
      <c r="B674">
        <v>154.94999999999999</v>
      </c>
    </row>
    <row r="675" spans="1:2">
      <c r="A675" s="2">
        <v>44505</v>
      </c>
      <c r="B675">
        <v>2753.67</v>
      </c>
    </row>
    <row r="676" spans="1:2">
      <c r="A676" s="2">
        <v>44506</v>
      </c>
      <c r="B676">
        <v>358.94</v>
      </c>
    </row>
    <row r="677" spans="1:2">
      <c r="A677" s="2">
        <v>44507</v>
      </c>
      <c r="B677">
        <v>982.15</v>
      </c>
    </row>
    <row r="678" spans="1:2">
      <c r="A678" s="2">
        <v>44508</v>
      </c>
      <c r="B678">
        <v>8466.0400000000009</v>
      </c>
    </row>
    <row r="679" spans="1:2">
      <c r="A679" s="2">
        <v>44509</v>
      </c>
      <c r="B679">
        <v>1410.3500000000001</v>
      </c>
    </row>
    <row r="680" spans="1:2">
      <c r="A680" s="2">
        <v>44510</v>
      </c>
      <c r="B680">
        <v>306.89999999999998</v>
      </c>
    </row>
    <row r="681" spans="1:2">
      <c r="A681" s="2">
        <v>44511</v>
      </c>
      <c r="B681">
        <v>2197.75</v>
      </c>
    </row>
    <row r="682" spans="1:2">
      <c r="A682" s="2">
        <v>44512</v>
      </c>
      <c r="B682">
        <v>309.90999999999997</v>
      </c>
    </row>
    <row r="683" spans="1:2">
      <c r="A683" s="2">
        <v>44513</v>
      </c>
      <c r="B683">
        <v>925.55</v>
      </c>
    </row>
    <row r="684" spans="1:2">
      <c r="A684" s="2">
        <v>44514</v>
      </c>
      <c r="B684">
        <v>82.5</v>
      </c>
    </row>
    <row r="685" spans="1:2">
      <c r="A685" s="2">
        <v>44515</v>
      </c>
      <c r="B685">
        <v>1523</v>
      </c>
    </row>
    <row r="686" spans="1:2">
      <c r="A686" s="2">
        <v>44516</v>
      </c>
      <c r="B686">
        <v>2244</v>
      </c>
    </row>
    <row r="687" spans="1:2">
      <c r="A687" s="2">
        <v>44517</v>
      </c>
      <c r="B687">
        <v>13.99</v>
      </c>
    </row>
    <row r="688" spans="1:2">
      <c r="A688" s="2">
        <v>44518</v>
      </c>
      <c r="B688">
        <v>1007.61</v>
      </c>
    </row>
    <row r="689" spans="1:2">
      <c r="A689" s="2">
        <v>44519</v>
      </c>
      <c r="B689">
        <v>3220.87</v>
      </c>
    </row>
    <row r="690" spans="1:2">
      <c r="A690" s="2">
        <v>44520</v>
      </c>
      <c r="B690">
        <v>95.96</v>
      </c>
    </row>
    <row r="691" spans="1:2">
      <c r="A691" s="2">
        <v>44521</v>
      </c>
      <c r="B691">
        <v>2107.35</v>
      </c>
    </row>
    <row r="692" spans="1:2">
      <c r="A692" s="2">
        <v>44522</v>
      </c>
      <c r="B692">
        <v>1436.91</v>
      </c>
    </row>
    <row r="693" spans="1:2">
      <c r="A693" s="2">
        <v>44523</v>
      </c>
      <c r="B693">
        <v>7994.95</v>
      </c>
    </row>
    <row r="694" spans="1:2">
      <c r="A694" s="2">
        <v>44524</v>
      </c>
      <c r="B694">
        <v>441.6400000000001</v>
      </c>
    </row>
    <row r="695" spans="1:2">
      <c r="A695" s="2">
        <v>44525</v>
      </c>
      <c r="B695">
        <v>3905</v>
      </c>
    </row>
    <row r="696" spans="1:2">
      <c r="A696" s="2">
        <v>44526</v>
      </c>
      <c r="B696">
        <v>294.85000000000002</v>
      </c>
    </row>
    <row r="697" spans="1:2">
      <c r="A697" s="2">
        <v>44527</v>
      </c>
      <c r="B697">
        <v>3522.5599999999995</v>
      </c>
    </row>
    <row r="698" spans="1:2">
      <c r="A698" s="2">
        <v>44528</v>
      </c>
      <c r="B698">
        <v>555.72</v>
      </c>
    </row>
    <row r="699" spans="1:2">
      <c r="A699" s="2">
        <v>44529</v>
      </c>
      <c r="B699">
        <v>4459.75</v>
      </c>
    </row>
    <row r="700" spans="1:2">
      <c r="A700" s="2">
        <v>44530</v>
      </c>
      <c r="B700">
        <v>4980.95</v>
      </c>
    </row>
    <row r="701" spans="1:2">
      <c r="A701" s="2">
        <v>44531</v>
      </c>
      <c r="B701">
        <v>144.94999999999999</v>
      </c>
    </row>
    <row r="702" spans="1:2">
      <c r="A702" s="2">
        <v>44532</v>
      </c>
      <c r="B702">
        <v>2547.4499999999998</v>
      </c>
    </row>
    <row r="703" spans="1:2">
      <c r="A703" s="2">
        <v>44533</v>
      </c>
      <c r="B703">
        <v>144.42000000000002</v>
      </c>
    </row>
    <row r="704" spans="1:2">
      <c r="A704" s="2">
        <v>44534</v>
      </c>
      <c r="B704">
        <v>4462</v>
      </c>
    </row>
    <row r="705" spans="1:2">
      <c r="A705" s="2">
        <v>44535</v>
      </c>
      <c r="B705">
        <v>1685.22</v>
      </c>
    </row>
    <row r="706" spans="1:2">
      <c r="A706" s="2">
        <v>44536</v>
      </c>
      <c r="B706">
        <v>1268.9100000000001</v>
      </c>
    </row>
    <row r="707" spans="1:2">
      <c r="A707" s="2">
        <v>44537</v>
      </c>
      <c r="B707">
        <v>2918.97</v>
      </c>
    </row>
    <row r="708" spans="1:2">
      <c r="A708" s="2">
        <v>44538</v>
      </c>
      <c r="B708">
        <v>7232.97</v>
      </c>
    </row>
    <row r="709" spans="1:2">
      <c r="A709" s="2">
        <v>44539</v>
      </c>
      <c r="B709">
        <v>1393.96</v>
      </c>
    </row>
    <row r="710" spans="1:2">
      <c r="A710" s="2">
        <v>44540</v>
      </c>
      <c r="B710">
        <v>4519.42</v>
      </c>
    </row>
    <row r="711" spans="1:2">
      <c r="A711" s="2">
        <v>44541</v>
      </c>
      <c r="B711">
        <v>1634.93</v>
      </c>
    </row>
    <row r="712" spans="1:2">
      <c r="A712" s="2">
        <v>44542</v>
      </c>
      <c r="B712">
        <v>1786.92</v>
      </c>
    </row>
    <row r="713" spans="1:2">
      <c r="A713" s="2">
        <v>44543</v>
      </c>
      <c r="B713">
        <v>523.20000000000005</v>
      </c>
    </row>
    <row r="714" spans="1:2">
      <c r="A714" s="2">
        <v>44544</v>
      </c>
      <c r="B714">
        <v>1759.94</v>
      </c>
    </row>
    <row r="715" spans="1:2">
      <c r="A715" s="2">
        <v>44545</v>
      </c>
      <c r="B715">
        <v>1991.94</v>
      </c>
    </row>
    <row r="716" spans="1:2">
      <c r="A716" s="2">
        <v>44546</v>
      </c>
      <c r="B716">
        <v>39</v>
      </c>
    </row>
    <row r="717" spans="1:2">
      <c r="A717" s="2">
        <v>44547</v>
      </c>
      <c r="B717">
        <v>4519.8999999999996</v>
      </c>
    </row>
    <row r="718" spans="1:2">
      <c r="A718" s="2">
        <v>44548</v>
      </c>
      <c r="B718">
        <v>528.5</v>
      </c>
    </row>
    <row r="719" spans="1:2">
      <c r="A719" s="2">
        <v>44549</v>
      </c>
      <c r="B719">
        <v>2206.2399999999998</v>
      </c>
    </row>
    <row r="720" spans="1:2">
      <c r="A720" s="2">
        <v>44550</v>
      </c>
      <c r="B720">
        <v>1647</v>
      </c>
    </row>
    <row r="721" spans="1:2">
      <c r="A721" s="2">
        <v>44551</v>
      </c>
      <c r="B721">
        <v>1087.98</v>
      </c>
    </row>
    <row r="722" spans="1:2">
      <c r="A722" s="2">
        <v>44552</v>
      </c>
      <c r="B722">
        <v>2822.94</v>
      </c>
    </row>
    <row r="723" spans="1:2">
      <c r="A723" s="2">
        <v>44553</v>
      </c>
      <c r="B723">
        <v>1539.9</v>
      </c>
    </row>
    <row r="724" spans="1:2">
      <c r="A724" s="2">
        <v>44554</v>
      </c>
      <c r="B724">
        <v>1598.85</v>
      </c>
    </row>
    <row r="725" spans="1:2">
      <c r="A725" s="2">
        <v>44555</v>
      </c>
      <c r="B725">
        <v>1556.96</v>
      </c>
    </row>
    <row r="726" spans="1:2">
      <c r="A726" s="2">
        <v>44556</v>
      </c>
      <c r="B726">
        <v>1398.47</v>
      </c>
    </row>
    <row r="727" spans="1:2">
      <c r="A727" s="2">
        <v>44557</v>
      </c>
      <c r="B727">
        <v>4044.97</v>
      </c>
    </row>
    <row r="728" spans="1:2">
      <c r="A728" s="2">
        <v>44558</v>
      </c>
      <c r="B728">
        <v>746.55000000000007</v>
      </c>
    </row>
    <row r="729" spans="1:2">
      <c r="A729" s="2">
        <v>44559</v>
      </c>
      <c r="B729">
        <v>5392.97</v>
      </c>
    </row>
    <row r="730" spans="1:2">
      <c r="A730" s="2">
        <v>44560</v>
      </c>
      <c r="B730">
        <v>1859.96</v>
      </c>
    </row>
    <row r="731" spans="1:2">
      <c r="A731" s="2">
        <v>44561</v>
      </c>
      <c r="B731">
        <v>7636.5</v>
      </c>
    </row>
    <row r="732" spans="1:2">
      <c r="A732" s="2" t="s">
        <v>27</v>
      </c>
      <c r="B732">
        <v>1754750.5699999938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75724-3A28-4049-A349-3A9FB24443CD}">
  <dimension ref="A1:H3340"/>
  <sheetViews>
    <sheetView workbookViewId="0">
      <pane ySplit="1" topLeftCell="C2" activePane="bottomLeft" state="frozen"/>
      <selection pane="bottomLeft" activeCell="C1" sqref="C1"/>
    </sheetView>
  </sheetViews>
  <sheetFormatPr defaultRowHeight="15"/>
  <cols>
    <col min="1" max="1" width="36.28515625" style="2" bestFit="1" customWidth="1"/>
    <col min="2" max="2" width="23.85546875" bestFit="1" customWidth="1"/>
    <col min="3" max="3" width="11.140625" style="2" bestFit="1" customWidth="1"/>
    <col min="4" max="4" width="9.42578125" bestFit="1" customWidth="1"/>
    <col min="5" max="5" width="34" bestFit="1" customWidth="1"/>
    <col min="6" max="6" width="12.28515625" style="7" bestFit="1" customWidth="1"/>
    <col min="7" max="7" width="21.28515625" bestFit="1" customWidth="1"/>
    <col min="8" max="8" width="13.140625" style="7" customWidth="1"/>
  </cols>
  <sheetData>
    <row r="1" spans="1:8" s="5" customFormat="1">
      <c r="A1" s="4" t="s">
        <v>28</v>
      </c>
      <c r="B1" s="5" t="s">
        <v>29</v>
      </c>
      <c r="C1" s="4" t="s">
        <v>30</v>
      </c>
      <c r="D1" s="5" t="s">
        <v>31</v>
      </c>
      <c r="E1" s="5" t="s">
        <v>32</v>
      </c>
      <c r="F1" s="6" t="s">
        <v>33</v>
      </c>
      <c r="G1" s="5" t="s">
        <v>34</v>
      </c>
      <c r="H1" s="6" t="s">
        <v>35</v>
      </c>
    </row>
    <row r="2" spans="1:8">
      <c r="A2" s="2" t="str" cm="1">
        <f t="array" ref="A2:A3340">fact_table!M2:M3340</f>
        <v>fvaslerqt@comsenz.com</v>
      </c>
      <c r="B2" t="str" cm="1">
        <f t="array" ref="B2:B3340">fact_table!P2:P3340</f>
        <v>Jackson</v>
      </c>
      <c r="C2" s="2" cm="1">
        <f t="array" ref="C2:C3340">fact_table!B2:B3340</f>
        <v>43831</v>
      </c>
      <c r="D2" cm="1">
        <f t="array" ref="D2:D3340">fact_table!E2:E3340</f>
        <v>2</v>
      </c>
      <c r="E2" t="str" cm="1">
        <f t="array" ref="E2:E3340">fact_table!H2:H3340</f>
        <v>Polar Robots</v>
      </c>
      <c r="F2" s="7" cm="1">
        <f t="array" ref="F2:F3340">fact_table!I2:I3340</f>
        <v>23.99</v>
      </c>
      <c r="G2" t="str" cm="1">
        <f t="array" ref="G2:G3340">fact_table!G2:G3340</f>
        <v>eBooks</v>
      </c>
      <c r="H2" s="7" cm="1">
        <f t="array" ref="H2:H3340">fact_table!J2:J3340</f>
        <v>47.98</v>
      </c>
    </row>
    <row r="3" spans="1:8">
      <c r="A3" s="2" t="str">
        <v>tmckernot@tinyurl.com</v>
      </c>
      <c r="B3" t="str">
        <v>Katy</v>
      </c>
      <c r="C3" s="2">
        <v>43831</v>
      </c>
      <c r="D3">
        <v>3</v>
      </c>
      <c r="E3" t="str">
        <v>RWW-75 Robot</v>
      </c>
      <c r="F3" s="7">
        <v>883</v>
      </c>
      <c r="G3" t="str">
        <v>Robots</v>
      </c>
      <c r="H3" s="7">
        <v>2649</v>
      </c>
    </row>
    <row r="4" spans="1:8">
      <c r="A4" s="2" t="str">
        <v>gstiggersdd@eventbrite.com</v>
      </c>
      <c r="B4" t="str">
        <v>Saint Petersburg</v>
      </c>
      <c r="C4" s="2">
        <v>43831</v>
      </c>
      <c r="D4">
        <v>6</v>
      </c>
      <c r="E4" t="str">
        <v>Drone Video Techniques</v>
      </c>
      <c r="F4" s="7">
        <v>37.99</v>
      </c>
      <c r="G4" t="str">
        <v>Training Videos</v>
      </c>
      <c r="H4" s="7">
        <v>227.94</v>
      </c>
    </row>
    <row r="5" spans="1:8">
      <c r="A5" s="2" t="str">
        <v>edew@nba.com</v>
      </c>
      <c r="B5" t="str">
        <v>Honolulu</v>
      </c>
      <c r="C5" s="2">
        <v>43831</v>
      </c>
      <c r="D5">
        <v>1</v>
      </c>
      <c r="E5" t="str">
        <v>BYOD-220</v>
      </c>
      <c r="F5" s="7">
        <v>69</v>
      </c>
      <c r="G5" t="str">
        <v>Drone Kits</v>
      </c>
      <c r="H5" s="7">
        <v>69</v>
      </c>
    </row>
    <row r="6" spans="1:8">
      <c r="A6" s="2" t="str">
        <v>llespercx@com.com</v>
      </c>
      <c r="B6" t="str">
        <v>Des Moines</v>
      </c>
      <c r="C6" s="2">
        <v>43831</v>
      </c>
      <c r="D6">
        <v>5</v>
      </c>
      <c r="E6" t="str">
        <v>SCARA Robots</v>
      </c>
      <c r="F6" s="7">
        <v>19.5</v>
      </c>
      <c r="G6" t="str">
        <v>eBooks</v>
      </c>
      <c r="H6" s="7">
        <v>97.5</v>
      </c>
    </row>
    <row r="7" spans="1:8">
      <c r="A7" s="2" t="str">
        <v>lfromonte9@de.vu</v>
      </c>
      <c r="B7" t="str">
        <v>Birmingham</v>
      </c>
      <c r="C7" s="2">
        <v>43831</v>
      </c>
      <c r="D7">
        <v>5</v>
      </c>
      <c r="E7" t="str">
        <v>Spherical Robots</v>
      </c>
      <c r="F7" s="7">
        <v>16.75</v>
      </c>
      <c r="G7" t="str">
        <v>eBooks</v>
      </c>
      <c r="H7" s="7">
        <v>83.75</v>
      </c>
    </row>
    <row r="8" spans="1:8">
      <c r="A8" s="2" t="str">
        <v>aguiongo@behance.net</v>
      </c>
      <c r="B8" t="str">
        <v>Houston</v>
      </c>
      <c r="C8" s="2">
        <v>43832</v>
      </c>
      <c r="D8">
        <v>2</v>
      </c>
      <c r="E8" t="str">
        <v>BYOR-2640S</v>
      </c>
      <c r="F8" s="7">
        <v>189</v>
      </c>
      <c r="G8" t="str">
        <v>Robot Kits</v>
      </c>
      <c r="H8" s="7">
        <v>378</v>
      </c>
    </row>
    <row r="9" spans="1:8">
      <c r="A9" s="2" t="str">
        <v>ksteershp@ameblo.jp</v>
      </c>
      <c r="B9" t="str">
        <v>San Diego</v>
      </c>
      <c r="C9" s="2">
        <v>43832</v>
      </c>
      <c r="D9">
        <v>1</v>
      </c>
      <c r="E9" t="str">
        <v>Understanding Automation</v>
      </c>
      <c r="F9" s="7">
        <v>44.95</v>
      </c>
      <c r="G9" t="str">
        <v>Training Videos</v>
      </c>
      <c r="H9" s="7">
        <v>44.95</v>
      </c>
    </row>
    <row r="10" spans="1:8">
      <c r="A10" s="2" t="str">
        <v>lgatenbyel@quantcast.com</v>
      </c>
      <c r="B10" t="str">
        <v>Des Moines</v>
      </c>
      <c r="C10" s="2">
        <v>43832</v>
      </c>
      <c r="D10">
        <v>2</v>
      </c>
      <c r="E10" t="str">
        <v>Drone Video Techniques</v>
      </c>
      <c r="F10" s="7">
        <v>37.99</v>
      </c>
      <c r="G10" t="str">
        <v>Training Videos</v>
      </c>
      <c r="H10" s="7">
        <v>75.98</v>
      </c>
    </row>
    <row r="11" spans="1:8">
      <c r="A11" s="2" t="str">
        <v>jcolthurstgu@cbsnews.com</v>
      </c>
      <c r="B11" t="str">
        <v>Sacramento</v>
      </c>
      <c r="C11" s="2">
        <v>43832</v>
      </c>
      <c r="D11">
        <v>2</v>
      </c>
      <c r="E11" t="str">
        <v>DTE-QFN20 Drone</v>
      </c>
      <c r="F11" s="7">
        <v>250</v>
      </c>
      <c r="G11" t="str">
        <v>Drones</v>
      </c>
      <c r="H11" s="7">
        <v>500</v>
      </c>
    </row>
    <row r="12" spans="1:8">
      <c r="A12" s="2" t="str">
        <v>gmirrlees4v@state.tx.us</v>
      </c>
      <c r="B12" t="str">
        <v>Washington</v>
      </c>
      <c r="C12" s="2">
        <v>43832</v>
      </c>
      <c r="D12">
        <v>2</v>
      </c>
      <c r="E12" t="str">
        <v>BYOR-2640S</v>
      </c>
      <c r="F12" s="7">
        <v>189</v>
      </c>
      <c r="G12" t="str">
        <v>Robot Kits</v>
      </c>
      <c r="H12" s="7">
        <v>378</v>
      </c>
    </row>
    <row r="13" spans="1:8">
      <c r="A13" s="2" t="str">
        <v>jzellick84@ustream.tv</v>
      </c>
      <c r="B13" t="str">
        <v>Washington</v>
      </c>
      <c r="C13" s="2">
        <v>43832</v>
      </c>
      <c r="D13">
        <v>5</v>
      </c>
      <c r="E13" t="str">
        <v>BYOD-100</v>
      </c>
      <c r="F13" s="7">
        <v>54</v>
      </c>
      <c r="G13" t="str">
        <v>Drone Kits</v>
      </c>
      <c r="H13" s="7">
        <v>270</v>
      </c>
    </row>
    <row r="14" spans="1:8">
      <c r="A14" s="2" t="str">
        <v>ohalbardv@booking.com</v>
      </c>
      <c r="B14" t="str">
        <v>Birmingham</v>
      </c>
      <c r="C14" s="2">
        <v>43832</v>
      </c>
      <c r="D14">
        <v>3</v>
      </c>
      <c r="E14" t="str">
        <v>Fixed Wing Drones</v>
      </c>
      <c r="F14" s="7">
        <v>15.5</v>
      </c>
      <c r="G14" t="str">
        <v>eBooks</v>
      </c>
      <c r="H14" s="7">
        <v>46.5</v>
      </c>
    </row>
    <row r="15" spans="1:8">
      <c r="A15" s="2" t="str">
        <v>akingaby78@deviantart.com</v>
      </c>
      <c r="B15" t="str">
        <v>West Palm Beach</v>
      </c>
      <c r="C15" s="2">
        <v>43832</v>
      </c>
      <c r="D15">
        <v>2</v>
      </c>
      <c r="E15" t="str">
        <v>Ladybug Robot Blueprint</v>
      </c>
      <c r="F15" s="7">
        <v>12</v>
      </c>
      <c r="G15" t="str">
        <v>Blueprints</v>
      </c>
      <c r="H15" s="7">
        <v>24</v>
      </c>
    </row>
    <row r="16" spans="1:8">
      <c r="A16" s="2" t="str">
        <v>croylede@dot.gov</v>
      </c>
      <c r="B16" t="str">
        <v>Virginia Beach</v>
      </c>
      <c r="C16" s="2">
        <v>43832</v>
      </c>
      <c r="D16">
        <v>2</v>
      </c>
      <c r="E16" t="str">
        <v>BYOR-3000</v>
      </c>
      <c r="F16" s="7">
        <v>214</v>
      </c>
      <c r="G16" t="str">
        <v>Robot Kits</v>
      </c>
      <c r="H16" s="7">
        <v>428</v>
      </c>
    </row>
    <row r="17" spans="1:8">
      <c r="A17" s="2" t="str">
        <v>bbockhc0@jimdo.com</v>
      </c>
      <c r="B17" t="str">
        <v>Torrance</v>
      </c>
      <c r="C17" s="2">
        <v>43833</v>
      </c>
      <c r="D17">
        <v>3</v>
      </c>
      <c r="E17" t="str">
        <v>BYOD-350</v>
      </c>
      <c r="F17" s="7">
        <v>89.95</v>
      </c>
      <c r="G17" t="str">
        <v>Drone Kits</v>
      </c>
      <c r="H17" s="7">
        <v>269.85000000000002</v>
      </c>
    </row>
    <row r="18" spans="1:8">
      <c r="A18" s="2" t="str">
        <v>cciobutaru6v@netlog.com</v>
      </c>
      <c r="B18" t="str">
        <v>Charlotte</v>
      </c>
      <c r="C18" s="2">
        <v>43833</v>
      </c>
      <c r="D18">
        <v>2</v>
      </c>
      <c r="E18" t="str">
        <v>MICR-23K Robot</v>
      </c>
      <c r="F18" s="7">
        <v>899</v>
      </c>
      <c r="G18" t="str">
        <v>Robots</v>
      </c>
      <c r="H18" s="7">
        <v>1798</v>
      </c>
    </row>
    <row r="19" spans="1:8">
      <c r="A19" s="2" t="str">
        <v>cgabrielaq@spotify.com</v>
      </c>
      <c r="B19" t="str">
        <v>Stamford</v>
      </c>
      <c r="C19" s="2">
        <v>43833</v>
      </c>
      <c r="D19">
        <v>4</v>
      </c>
      <c r="E19" t="str">
        <v>DA-SA702 Drone</v>
      </c>
      <c r="F19" s="7">
        <v>399</v>
      </c>
      <c r="G19" t="str">
        <v>Drones</v>
      </c>
      <c r="H19" s="7">
        <v>1596</v>
      </c>
    </row>
    <row r="20" spans="1:8">
      <c r="A20" s="2" t="str">
        <v>rrehm6a@yandex.ru</v>
      </c>
      <c r="B20" t="str">
        <v>Green Bay</v>
      </c>
      <c r="C20" s="2">
        <v>43833</v>
      </c>
      <c r="D20">
        <v>3</v>
      </c>
      <c r="E20" t="str">
        <v>Drone Video Techniques</v>
      </c>
      <c r="F20" s="7">
        <v>37.99</v>
      </c>
      <c r="G20" t="str">
        <v>Training Videos</v>
      </c>
      <c r="H20" s="7">
        <v>113.97</v>
      </c>
    </row>
    <row r="21" spans="1:8">
      <c r="A21" s="2" t="str">
        <v>nmaven3o@go.com</v>
      </c>
      <c r="B21" t="str">
        <v>Sarasota</v>
      </c>
      <c r="C21" s="2">
        <v>43834</v>
      </c>
      <c r="D21">
        <v>2</v>
      </c>
      <c r="E21" t="str">
        <v>BYOD-550</v>
      </c>
      <c r="F21" s="7">
        <v>179</v>
      </c>
      <c r="G21" t="str">
        <v>Drone Kits</v>
      </c>
      <c r="H21" s="7">
        <v>358</v>
      </c>
    </row>
    <row r="22" spans="1:8">
      <c r="A22" s="2" t="str">
        <v>mchesmanfc@mit.edu</v>
      </c>
      <c r="B22" t="str">
        <v>Palatine</v>
      </c>
      <c r="C22" s="2">
        <v>43834</v>
      </c>
      <c r="D22">
        <v>3</v>
      </c>
      <c r="E22" t="str">
        <v>Drone Video Techniques</v>
      </c>
      <c r="F22" s="7">
        <v>37.99</v>
      </c>
      <c r="G22" t="str">
        <v>Training Videos</v>
      </c>
      <c r="H22" s="7">
        <v>113.97</v>
      </c>
    </row>
    <row r="23" spans="1:8">
      <c r="A23" s="2" t="str">
        <v>croylede@dot.gov</v>
      </c>
      <c r="B23" t="str">
        <v>Virginia Beach</v>
      </c>
      <c r="C23" s="2">
        <v>43834</v>
      </c>
      <c r="D23">
        <v>4</v>
      </c>
      <c r="E23" t="str">
        <v>BYOD-350</v>
      </c>
      <c r="F23" s="7">
        <v>89.95</v>
      </c>
      <c r="G23" t="str">
        <v>Drone Kits</v>
      </c>
      <c r="H23" s="7">
        <v>359.8</v>
      </c>
    </row>
    <row r="24" spans="1:8">
      <c r="A24" s="2" t="str">
        <v>sabrahamian3i@zimbio.com</v>
      </c>
      <c r="B24" t="str">
        <v>Charlotte</v>
      </c>
      <c r="C24" s="2">
        <v>43834</v>
      </c>
      <c r="D24">
        <v>3</v>
      </c>
      <c r="E24" t="str">
        <v>DC-304 Drone</v>
      </c>
      <c r="F24" s="7">
        <v>395</v>
      </c>
      <c r="G24" t="str">
        <v>Drones</v>
      </c>
      <c r="H24" s="7">
        <v>1185</v>
      </c>
    </row>
    <row r="25" spans="1:8">
      <c r="A25" s="2" t="str">
        <v>dkainzh6@freewebs.com</v>
      </c>
      <c r="B25" t="str">
        <v>Albany</v>
      </c>
      <c r="C25" s="2">
        <v>43834</v>
      </c>
      <c r="D25">
        <v>5</v>
      </c>
      <c r="E25" t="str">
        <v>MICR-23K Robot</v>
      </c>
      <c r="F25" s="7">
        <v>899</v>
      </c>
      <c r="G25" t="str">
        <v>Robots</v>
      </c>
      <c r="H25" s="7">
        <v>4495</v>
      </c>
    </row>
    <row r="26" spans="1:8">
      <c r="A26" s="2" t="str">
        <v>polivio2@ft.com</v>
      </c>
      <c r="B26" t="str">
        <v>Sacramento</v>
      </c>
      <c r="C26" s="2">
        <v>43835</v>
      </c>
      <c r="D26">
        <v>5</v>
      </c>
      <c r="E26" t="str">
        <v>RTF Drones</v>
      </c>
      <c r="F26" s="7">
        <v>16.989999999999998</v>
      </c>
      <c r="G26" t="str">
        <v>eBooks</v>
      </c>
      <c r="H26" s="7">
        <v>84.949999999999989</v>
      </c>
    </row>
    <row r="27" spans="1:8">
      <c r="A27" s="2" t="str">
        <v>xhulle6v@shinystat.com</v>
      </c>
      <c r="B27" t="str">
        <v>Charlotte</v>
      </c>
      <c r="C27" s="2">
        <v>43835</v>
      </c>
      <c r="D27">
        <v>2</v>
      </c>
      <c r="E27" t="str">
        <v>AI for Educators</v>
      </c>
      <c r="F27" s="7">
        <v>49.95</v>
      </c>
      <c r="G27" t="str">
        <v>Training Videos</v>
      </c>
      <c r="H27" s="7">
        <v>99.9</v>
      </c>
    </row>
    <row r="28" spans="1:8">
      <c r="A28" s="2" t="str">
        <v>bchittendenot@e-recht24.de</v>
      </c>
      <c r="B28" t="str">
        <v>Washington</v>
      </c>
      <c r="C28" s="2">
        <v>43835</v>
      </c>
      <c r="D28">
        <v>5</v>
      </c>
      <c r="E28" t="str">
        <v>Spherical Robots</v>
      </c>
      <c r="F28" s="7">
        <v>16.75</v>
      </c>
      <c r="G28" t="str">
        <v>eBooks</v>
      </c>
      <c r="H28" s="7">
        <v>83.75</v>
      </c>
    </row>
    <row r="29" spans="1:8">
      <c r="A29" s="2" t="str">
        <v>mousley1o@pcworld.com</v>
      </c>
      <c r="B29" t="str">
        <v>Boynton Beach</v>
      </c>
      <c r="C29" s="2">
        <v>43835</v>
      </c>
      <c r="D29">
        <v>4</v>
      </c>
      <c r="E29" t="str">
        <v>SCARA Robots</v>
      </c>
      <c r="F29" s="7">
        <v>19.5</v>
      </c>
      <c r="G29" t="str">
        <v>eBooks</v>
      </c>
      <c r="H29" s="7">
        <v>78</v>
      </c>
    </row>
    <row r="30" spans="1:8">
      <c r="A30" s="2" t="str">
        <v>eporter9k@google.co.uk</v>
      </c>
      <c r="B30" t="str">
        <v>Oakland</v>
      </c>
      <c r="C30" s="2">
        <v>43836</v>
      </c>
      <c r="D30">
        <v>5</v>
      </c>
      <c r="E30" t="str">
        <v>Helicopter Drones</v>
      </c>
      <c r="F30" s="7">
        <v>20.95</v>
      </c>
      <c r="G30" t="str">
        <v>eBooks</v>
      </c>
      <c r="H30" s="7">
        <v>104.75</v>
      </c>
    </row>
    <row r="31" spans="1:8">
      <c r="A31" s="2" t="str">
        <v>pgaskalb9@webnode.com</v>
      </c>
      <c r="B31" t="str">
        <v>Flushing</v>
      </c>
      <c r="C31" s="2">
        <v>43836</v>
      </c>
      <c r="D31">
        <v>6</v>
      </c>
      <c r="E31" t="str">
        <v>Single Rotor Drones</v>
      </c>
      <c r="F31" s="7">
        <v>14.99</v>
      </c>
      <c r="G31" t="str">
        <v>eBooks</v>
      </c>
      <c r="H31" s="7">
        <v>89.94</v>
      </c>
    </row>
    <row r="32" spans="1:8">
      <c r="A32" s="2" t="str">
        <v>aberickkg@intel.com</v>
      </c>
      <c r="B32" t="str">
        <v>Atlanta</v>
      </c>
      <c r="C32" s="2">
        <v>43836</v>
      </c>
      <c r="D32">
        <v>1</v>
      </c>
      <c r="E32" t="str">
        <v>Understanding 3D Printing</v>
      </c>
      <c r="F32" s="7">
        <v>42.99</v>
      </c>
      <c r="G32" t="str">
        <v>Training Videos</v>
      </c>
      <c r="H32" s="7">
        <v>42.99</v>
      </c>
    </row>
    <row r="33" spans="1:8">
      <c r="A33" s="2" t="str">
        <v>ocuthbertp9@indiatimes.com</v>
      </c>
      <c r="B33" t="str">
        <v>Mobile</v>
      </c>
      <c r="C33" s="2">
        <v>43836</v>
      </c>
      <c r="D33">
        <v>3</v>
      </c>
      <c r="E33" t="str">
        <v>BYOD-220</v>
      </c>
      <c r="F33" s="7">
        <v>69</v>
      </c>
      <c r="G33" t="str">
        <v>Drone Kits</v>
      </c>
      <c r="H33" s="7">
        <v>207</v>
      </c>
    </row>
    <row r="34" spans="1:8">
      <c r="A34" s="2" t="str">
        <v>ohalbardv@booking.com</v>
      </c>
      <c r="B34" t="str">
        <v>Birmingham</v>
      </c>
      <c r="C34" s="2">
        <v>43836</v>
      </c>
      <c r="D34">
        <v>3</v>
      </c>
      <c r="E34" t="str">
        <v>RWW-75 Robot</v>
      </c>
      <c r="F34" s="7">
        <v>883</v>
      </c>
      <c r="G34" t="str">
        <v>Robots</v>
      </c>
      <c r="H34" s="7">
        <v>2649</v>
      </c>
    </row>
    <row r="35" spans="1:8">
      <c r="A35" s="2" t="str">
        <v>tbeller7o@addtoany.com</v>
      </c>
      <c r="B35" t="str">
        <v>Melbourne</v>
      </c>
      <c r="C35" s="2">
        <v>43836</v>
      </c>
      <c r="D35">
        <v>4</v>
      </c>
      <c r="E35" t="str">
        <v>BYOR-3535</v>
      </c>
      <c r="F35" s="7">
        <v>225</v>
      </c>
      <c r="G35" t="str">
        <v>Robot Kits</v>
      </c>
      <c r="H35" s="7">
        <v>900</v>
      </c>
    </row>
    <row r="36" spans="1:8">
      <c r="A36" s="2" t="str">
        <v>rdeerec6@china.com.cn</v>
      </c>
      <c r="B36" t="str">
        <v>Syracuse</v>
      </c>
      <c r="C36" s="2">
        <v>43837</v>
      </c>
      <c r="D36">
        <v>5</v>
      </c>
      <c r="E36" t="str">
        <v>Cartesian Robots</v>
      </c>
      <c r="F36" s="7">
        <v>12.99</v>
      </c>
      <c r="G36" t="str">
        <v>eBooks</v>
      </c>
      <c r="H36" s="7">
        <v>64.95</v>
      </c>
    </row>
    <row r="37" spans="1:8">
      <c r="A37" s="2" t="str">
        <v>ascarsbrooke6g@bloglovin.com</v>
      </c>
      <c r="B37" t="str">
        <v>Jackson</v>
      </c>
      <c r="C37" s="2">
        <v>43837</v>
      </c>
      <c r="D37">
        <v>5</v>
      </c>
      <c r="E37" t="str">
        <v>DX-145 Drone</v>
      </c>
      <c r="F37" s="7">
        <v>250</v>
      </c>
      <c r="G37" t="str">
        <v>Drones</v>
      </c>
      <c r="H37" s="7">
        <v>1250</v>
      </c>
    </row>
    <row r="38" spans="1:8">
      <c r="A38" s="2" t="str">
        <v>cloinsjc@mail.ru</v>
      </c>
      <c r="B38" t="str">
        <v>Oklahoma City</v>
      </c>
      <c r="C38" s="2">
        <v>43837</v>
      </c>
      <c r="D38">
        <v>4</v>
      </c>
      <c r="E38" t="str">
        <v>BYOR-3000</v>
      </c>
      <c r="F38" s="7">
        <v>214</v>
      </c>
      <c r="G38" t="str">
        <v>Robot Kits</v>
      </c>
      <c r="H38" s="7">
        <v>856</v>
      </c>
    </row>
    <row r="39" spans="1:8">
      <c r="A39" s="2" t="str">
        <v>mellseo8@engadget.com</v>
      </c>
      <c r="B39" t="str">
        <v>Reno</v>
      </c>
      <c r="C39" s="2">
        <v>43837</v>
      </c>
      <c r="D39">
        <v>2</v>
      </c>
      <c r="E39" t="str">
        <v>Drone Video Techniques</v>
      </c>
      <c r="F39" s="7">
        <v>37.99</v>
      </c>
      <c r="G39" t="str">
        <v>Training Videos</v>
      </c>
      <c r="H39" s="7">
        <v>75.98</v>
      </c>
    </row>
    <row r="40" spans="1:8">
      <c r="A40" s="2" t="str">
        <v>nclandillon9s@huffingtonpost.com</v>
      </c>
      <c r="B40" t="str">
        <v>Lincoln</v>
      </c>
      <c r="C40" s="2">
        <v>43837</v>
      </c>
      <c r="D40">
        <v>1</v>
      </c>
      <c r="E40" t="str">
        <v>Articulated Robots</v>
      </c>
      <c r="F40" s="7">
        <v>23.99</v>
      </c>
      <c r="G40" t="str">
        <v>eBooks</v>
      </c>
      <c r="H40" s="7">
        <v>23.99</v>
      </c>
    </row>
    <row r="41" spans="1:8">
      <c r="A41" s="2" t="str">
        <v>mmulcasterks@spiegel.de</v>
      </c>
      <c r="B41" t="str">
        <v>Columbus</v>
      </c>
      <c r="C41" s="2">
        <v>43837</v>
      </c>
      <c r="D41">
        <v>4</v>
      </c>
      <c r="E41" t="str">
        <v>DX-145 Drone</v>
      </c>
      <c r="F41" s="7">
        <v>250</v>
      </c>
      <c r="G41" t="str">
        <v>Drones</v>
      </c>
      <c r="H41" s="7">
        <v>1000</v>
      </c>
    </row>
    <row r="42" spans="1:8">
      <c r="A42" s="2" t="str">
        <v>hwimesbb@deviantart.com</v>
      </c>
      <c r="B42" t="str">
        <v>Miami</v>
      </c>
      <c r="C42" s="2">
        <v>43837</v>
      </c>
      <c r="D42">
        <v>6</v>
      </c>
      <c r="E42" t="str">
        <v>Building Your First Robot</v>
      </c>
      <c r="F42" s="7">
        <v>24.95</v>
      </c>
      <c r="G42" t="str">
        <v>eBooks</v>
      </c>
      <c r="H42" s="7">
        <v>149.69999999999999</v>
      </c>
    </row>
    <row r="43" spans="1:8">
      <c r="A43" s="2" t="str">
        <v>tleishmanmi@msu.edu</v>
      </c>
      <c r="B43" t="str">
        <v>Pensacola</v>
      </c>
      <c r="C43" s="2">
        <v>43837</v>
      </c>
      <c r="D43">
        <v>3</v>
      </c>
      <c r="E43" t="str">
        <v>AI for Educators</v>
      </c>
      <c r="F43" s="7">
        <v>49.95</v>
      </c>
      <c r="G43" t="str">
        <v>Training Videos</v>
      </c>
      <c r="H43" s="7">
        <v>149.85000000000002</v>
      </c>
    </row>
    <row r="44" spans="1:8">
      <c r="A44" s="2" t="str">
        <v>ndegv@sakura.ne.jp</v>
      </c>
      <c r="B44" t="str">
        <v>Anniston</v>
      </c>
      <c r="C44" s="2">
        <v>43837</v>
      </c>
      <c r="D44">
        <v>5</v>
      </c>
      <c r="E44" t="str">
        <v>Creature Robot Arms Blueprint</v>
      </c>
      <c r="F44" s="7">
        <v>12</v>
      </c>
      <c r="G44" t="str">
        <v>Blueprints</v>
      </c>
      <c r="H44" s="7">
        <v>60</v>
      </c>
    </row>
    <row r="45" spans="1:8">
      <c r="A45" s="2" t="str">
        <v>mknyvettt@spiegel.de</v>
      </c>
      <c r="B45" t="str">
        <v>Shawnee Mission</v>
      </c>
      <c r="C45" s="2">
        <v>43838</v>
      </c>
      <c r="D45">
        <v>1</v>
      </c>
      <c r="E45" t="str">
        <v>BYOR-1000</v>
      </c>
      <c r="F45" s="7">
        <v>189</v>
      </c>
      <c r="G45" t="str">
        <v>Robot Kits</v>
      </c>
      <c r="H45" s="7">
        <v>189</v>
      </c>
    </row>
    <row r="46" spans="1:8">
      <c r="A46" s="2" t="str">
        <v>dshelborne6w@4shared.com</v>
      </c>
      <c r="B46" t="str">
        <v>Columbus</v>
      </c>
      <c r="C46" s="2">
        <v>43838</v>
      </c>
      <c r="D46">
        <v>4</v>
      </c>
      <c r="E46" t="str">
        <v>Understanding 3D Printing</v>
      </c>
      <c r="F46" s="7">
        <v>42.99</v>
      </c>
      <c r="G46" t="str">
        <v>Training Videos</v>
      </c>
      <c r="H46" s="7">
        <v>171.96</v>
      </c>
    </row>
    <row r="47" spans="1:8">
      <c r="A47" s="2" t="str">
        <v>emergue9q@nhs.uk</v>
      </c>
      <c r="B47" t="str">
        <v>Greensboro</v>
      </c>
      <c r="C47" s="2">
        <v>43838</v>
      </c>
      <c r="D47">
        <v>6</v>
      </c>
      <c r="E47" t="str">
        <v>GPS Drones</v>
      </c>
      <c r="F47" s="7">
        <v>19.989999999999998</v>
      </c>
      <c r="G47" t="str">
        <v>eBooks</v>
      </c>
      <c r="H47" s="7">
        <v>119.94</v>
      </c>
    </row>
    <row r="48" spans="1:8">
      <c r="A48" s="2" t="str">
        <v>ykikkec5@bing.com</v>
      </c>
      <c r="B48" t="str">
        <v>Arlington</v>
      </c>
      <c r="C48" s="2">
        <v>43838</v>
      </c>
      <c r="D48">
        <v>4</v>
      </c>
      <c r="E48" t="str">
        <v>BYOR-2640S</v>
      </c>
      <c r="F48" s="7">
        <v>189</v>
      </c>
      <c r="G48" t="str">
        <v>Robot Kits</v>
      </c>
      <c r="H48" s="7">
        <v>756</v>
      </c>
    </row>
    <row r="49" spans="1:8">
      <c r="A49" s="2" t="str">
        <v>fuebeli@army.mil</v>
      </c>
      <c r="B49" t="str">
        <v>Lima</v>
      </c>
      <c r="C49" s="2">
        <v>43839</v>
      </c>
      <c r="D49">
        <v>6</v>
      </c>
      <c r="E49" t="str">
        <v>RXW-9807 Robot</v>
      </c>
      <c r="F49" s="7">
        <v>599</v>
      </c>
      <c r="G49" t="str">
        <v>Robots</v>
      </c>
      <c r="H49" s="7">
        <v>3594</v>
      </c>
    </row>
    <row r="50" spans="1:8">
      <c r="A50" s="2" t="str">
        <v>ntolussidy@sciencedaily.com</v>
      </c>
      <c r="B50" t="str">
        <v>El Paso</v>
      </c>
      <c r="C50" s="2">
        <v>43839</v>
      </c>
      <c r="D50">
        <v>5</v>
      </c>
      <c r="E50" t="str">
        <v>Photograph Drones</v>
      </c>
      <c r="F50" s="7">
        <v>14.99</v>
      </c>
      <c r="G50" t="str">
        <v>eBooks</v>
      </c>
      <c r="H50" s="7">
        <v>74.95</v>
      </c>
    </row>
    <row r="51" spans="1:8">
      <c r="A51" s="2" t="str">
        <v>dhassencj@hp.com</v>
      </c>
      <c r="B51" t="str">
        <v>Rochester</v>
      </c>
      <c r="C51" s="2">
        <v>43839</v>
      </c>
      <c r="D51">
        <v>1</v>
      </c>
      <c r="E51" t="str">
        <v>Cartesian Robots</v>
      </c>
      <c r="F51" s="7">
        <v>12.99</v>
      </c>
      <c r="G51" t="str">
        <v>eBooks</v>
      </c>
      <c r="H51" s="7">
        <v>12.99</v>
      </c>
    </row>
    <row r="52" spans="1:8">
      <c r="A52" s="2" t="str">
        <v>ttrowel3@joomla.org</v>
      </c>
      <c r="B52" t="str">
        <v>Hagerstown</v>
      </c>
      <c r="C52" s="2">
        <v>43839</v>
      </c>
      <c r="D52">
        <v>3</v>
      </c>
      <c r="E52" t="str">
        <v>Single Rotor Drones</v>
      </c>
      <c r="F52" s="7">
        <v>14.99</v>
      </c>
      <c r="G52" t="str">
        <v>eBooks</v>
      </c>
      <c r="H52" s="7">
        <v>44.97</v>
      </c>
    </row>
    <row r="53" spans="1:8">
      <c r="A53" s="2" t="str">
        <v>cdivesa9@mit.edu</v>
      </c>
      <c r="B53" t="str">
        <v>Springfield</v>
      </c>
      <c r="C53" s="2">
        <v>43839</v>
      </c>
      <c r="D53">
        <v>5</v>
      </c>
      <c r="E53" t="str">
        <v>RXW-9807 Robot</v>
      </c>
      <c r="F53" s="7">
        <v>599</v>
      </c>
      <c r="G53" t="str">
        <v>Robots</v>
      </c>
      <c r="H53" s="7">
        <v>2995</v>
      </c>
    </row>
    <row r="54" spans="1:8">
      <c r="A54" s="2" t="str">
        <v>pgrigoroni8x@nbcnews.com</v>
      </c>
      <c r="B54" t="str">
        <v>Bronx</v>
      </c>
      <c r="C54" s="2">
        <v>43840</v>
      </c>
      <c r="D54">
        <v>2</v>
      </c>
      <c r="E54" t="str">
        <v>RQTE-554 Robot</v>
      </c>
      <c r="F54" s="7">
        <v>684</v>
      </c>
      <c r="G54" t="str">
        <v>Robots</v>
      </c>
      <c r="H54" s="7">
        <v>1368</v>
      </c>
    </row>
    <row r="55" spans="1:8">
      <c r="A55" s="2" t="str">
        <v>llucken6y@arstechnica.com</v>
      </c>
      <c r="B55" t="str">
        <v>Dallas</v>
      </c>
      <c r="C55" s="2">
        <v>43840</v>
      </c>
      <c r="D55">
        <v>2</v>
      </c>
      <c r="E55" t="str">
        <v>DTE-QFN20 Drone</v>
      </c>
      <c r="F55" s="7">
        <v>250</v>
      </c>
      <c r="G55" t="str">
        <v>Drones</v>
      </c>
      <c r="H55" s="7">
        <v>500</v>
      </c>
    </row>
    <row r="56" spans="1:8">
      <c r="A56" s="2" t="str">
        <v>nkelleyql@php.net</v>
      </c>
      <c r="B56" t="str">
        <v>Denver</v>
      </c>
      <c r="C56" s="2">
        <v>43840</v>
      </c>
      <c r="D56">
        <v>2</v>
      </c>
      <c r="E56" t="str">
        <v>Understanding Raspberry PI</v>
      </c>
      <c r="F56" s="7">
        <v>28.99</v>
      </c>
      <c r="G56" t="str">
        <v>Training Videos</v>
      </c>
      <c r="H56" s="7">
        <v>57.98</v>
      </c>
    </row>
    <row r="57" spans="1:8">
      <c r="A57" s="2" t="str">
        <v>ebartolozzigq@time.com</v>
      </c>
      <c r="B57" t="str">
        <v>Glendale</v>
      </c>
      <c r="C57" s="2">
        <v>43841</v>
      </c>
      <c r="D57">
        <v>4</v>
      </c>
      <c r="E57" t="str">
        <v>BYOD-500</v>
      </c>
      <c r="F57" s="7">
        <v>167</v>
      </c>
      <c r="G57" t="str">
        <v>Drone Kits</v>
      </c>
      <c r="H57" s="7">
        <v>668</v>
      </c>
    </row>
    <row r="58" spans="1:8">
      <c r="A58" s="2" t="str">
        <v>sbyasnq@netvibes.com</v>
      </c>
      <c r="B58" t="str">
        <v>Los Angeles</v>
      </c>
      <c r="C58" s="2">
        <v>43842</v>
      </c>
      <c r="D58">
        <v>6</v>
      </c>
      <c r="E58" t="str">
        <v>GPS Drones</v>
      </c>
      <c r="F58" s="7">
        <v>19.989999999999998</v>
      </c>
      <c r="G58" t="str">
        <v>eBooks</v>
      </c>
      <c r="H58" s="7">
        <v>119.94</v>
      </c>
    </row>
    <row r="59" spans="1:8">
      <c r="A59" s="2" t="str">
        <v>dgyrgorcewicx5@1und1.de</v>
      </c>
      <c r="B59" t="str">
        <v>Tulsa</v>
      </c>
      <c r="C59" s="2">
        <v>43842</v>
      </c>
      <c r="D59">
        <v>4</v>
      </c>
      <c r="E59" t="str">
        <v>Polar Robots</v>
      </c>
      <c r="F59" s="7">
        <v>23.99</v>
      </c>
      <c r="G59" t="str">
        <v>eBooks</v>
      </c>
      <c r="H59" s="7">
        <v>95.96</v>
      </c>
    </row>
    <row r="60" spans="1:8">
      <c r="A60" s="2" t="str">
        <v>ucastanhoq7@who.int</v>
      </c>
      <c r="B60" t="str">
        <v>Miami</v>
      </c>
      <c r="C60" s="2">
        <v>43842</v>
      </c>
      <c r="D60">
        <v>6</v>
      </c>
      <c r="E60" t="str">
        <v>Ladybug Robot Blueprint</v>
      </c>
      <c r="F60" s="7">
        <v>12</v>
      </c>
      <c r="G60" t="str">
        <v>Blueprints</v>
      </c>
      <c r="H60" s="7">
        <v>72</v>
      </c>
    </row>
    <row r="61" spans="1:8">
      <c r="A61" s="2" t="str">
        <v>dedgeler3u@booking.com</v>
      </c>
      <c r="B61" t="str">
        <v>Columbus</v>
      </c>
      <c r="C61" s="2">
        <v>43842</v>
      </c>
      <c r="D61">
        <v>3</v>
      </c>
      <c r="E61" t="str">
        <v>BYOR-3535</v>
      </c>
      <c r="F61" s="7">
        <v>225</v>
      </c>
      <c r="G61" t="str">
        <v>Robot Kits</v>
      </c>
      <c r="H61" s="7">
        <v>675</v>
      </c>
    </row>
    <row r="62" spans="1:8">
      <c r="A62" s="2" t="str">
        <v>rgifkins7u@mysql.com</v>
      </c>
      <c r="B62" t="str">
        <v>Chicago</v>
      </c>
      <c r="C62" s="2">
        <v>43843</v>
      </c>
      <c r="D62">
        <v>4</v>
      </c>
      <c r="E62" t="str">
        <v>Photograph Drones</v>
      </c>
      <c r="F62" s="7">
        <v>14.99</v>
      </c>
      <c r="G62" t="str">
        <v>eBooks</v>
      </c>
      <c r="H62" s="7">
        <v>59.96</v>
      </c>
    </row>
    <row r="63" spans="1:8">
      <c r="A63" s="2" t="str">
        <v>rpittsel@t.co</v>
      </c>
      <c r="B63" t="str">
        <v>Savannah</v>
      </c>
      <c r="C63" s="2">
        <v>43843</v>
      </c>
      <c r="D63">
        <v>4</v>
      </c>
      <c r="E63" t="str">
        <v>Fixed Wing Drones</v>
      </c>
      <c r="F63" s="7">
        <v>15.5</v>
      </c>
      <c r="G63" t="str">
        <v>eBooks</v>
      </c>
      <c r="H63" s="7">
        <v>62</v>
      </c>
    </row>
    <row r="64" spans="1:8">
      <c r="A64" s="2" t="str">
        <v>lcridlonkj@sina.com.cn</v>
      </c>
      <c r="B64" t="str">
        <v>Springfield</v>
      </c>
      <c r="C64" s="2">
        <v>43843</v>
      </c>
      <c r="D64">
        <v>1</v>
      </c>
      <c r="E64" t="str">
        <v>Polar Robots</v>
      </c>
      <c r="F64" s="7">
        <v>23.99</v>
      </c>
      <c r="G64" t="str">
        <v>eBooks</v>
      </c>
      <c r="H64" s="7">
        <v>23.99</v>
      </c>
    </row>
    <row r="65" spans="1:8">
      <c r="A65" s="2" t="str">
        <v>hbamletr9@google.nl</v>
      </c>
      <c r="B65" t="str">
        <v>Sioux City</v>
      </c>
      <c r="C65" s="2">
        <v>43843</v>
      </c>
      <c r="D65">
        <v>5</v>
      </c>
      <c r="E65" t="str">
        <v>Understanding 3D Printing</v>
      </c>
      <c r="F65" s="7">
        <v>42.99</v>
      </c>
      <c r="G65" t="str">
        <v>Training Videos</v>
      </c>
      <c r="H65" s="7">
        <v>214.95000000000002</v>
      </c>
    </row>
    <row r="66" spans="1:8">
      <c r="A66" s="2" t="str">
        <v>cpala1d@mysql.com</v>
      </c>
      <c r="B66" t="str">
        <v>Davenport</v>
      </c>
      <c r="C66" s="2">
        <v>43844</v>
      </c>
      <c r="D66">
        <v>5</v>
      </c>
      <c r="E66" t="str">
        <v>Industrial 3D Printing</v>
      </c>
      <c r="F66" s="7">
        <v>49</v>
      </c>
      <c r="G66" t="str">
        <v>Training Videos</v>
      </c>
      <c r="H66" s="7">
        <v>245</v>
      </c>
    </row>
    <row r="67" spans="1:8">
      <c r="A67" s="2" t="str">
        <v>bheditchad@icq.com</v>
      </c>
      <c r="B67" t="str">
        <v>Miami</v>
      </c>
      <c r="C67" s="2">
        <v>43844</v>
      </c>
      <c r="D67">
        <v>3</v>
      </c>
      <c r="E67" t="str">
        <v>Sleepy Eye Blueprint</v>
      </c>
      <c r="F67" s="7">
        <v>11.99</v>
      </c>
      <c r="G67" t="str">
        <v>Blueprints</v>
      </c>
      <c r="H67" s="7">
        <v>35.97</v>
      </c>
    </row>
    <row r="68" spans="1:8">
      <c r="A68" s="2" t="str">
        <v>nbukacrm@nymag.com</v>
      </c>
      <c r="B68" t="str">
        <v>Salt Lake City</v>
      </c>
      <c r="C68" s="2">
        <v>43844</v>
      </c>
      <c r="D68">
        <v>2</v>
      </c>
      <c r="E68" t="str">
        <v>Delivery Drones</v>
      </c>
      <c r="F68" s="7">
        <v>14.99</v>
      </c>
      <c r="G68" t="str">
        <v>eBooks</v>
      </c>
      <c r="H68" s="7">
        <v>29.98</v>
      </c>
    </row>
    <row r="69" spans="1:8">
      <c r="A69" s="2" t="str">
        <v>jsumpner5u@google.com.au</v>
      </c>
      <c r="B69" t="str">
        <v>Miami</v>
      </c>
      <c r="C69" s="2">
        <v>43844</v>
      </c>
      <c r="D69">
        <v>4</v>
      </c>
      <c r="E69" t="str">
        <v>Single Rotor Drones</v>
      </c>
      <c r="F69" s="7">
        <v>14.99</v>
      </c>
      <c r="G69" t="str">
        <v>eBooks</v>
      </c>
      <c r="H69" s="7">
        <v>59.96</v>
      </c>
    </row>
    <row r="70" spans="1:8">
      <c r="A70" s="2" t="str">
        <v>dbannellcg@google.ru</v>
      </c>
      <c r="B70" t="str">
        <v>Jacksonville</v>
      </c>
      <c r="C70" s="2">
        <v>43844</v>
      </c>
      <c r="D70">
        <v>6</v>
      </c>
      <c r="E70" t="str">
        <v>MICR-564K Drone</v>
      </c>
      <c r="F70" s="7">
        <v>499</v>
      </c>
      <c r="G70" t="str">
        <v>Drones</v>
      </c>
      <c r="H70" s="7">
        <v>2994</v>
      </c>
    </row>
    <row r="71" spans="1:8">
      <c r="A71" s="2" t="str">
        <v>tspavon3q@tumblr.com</v>
      </c>
      <c r="B71" t="str">
        <v>Chicago</v>
      </c>
      <c r="C71" s="2">
        <v>43844</v>
      </c>
      <c r="D71">
        <v>3</v>
      </c>
      <c r="E71" t="str">
        <v>Panda Robot Blueprint</v>
      </c>
      <c r="F71" s="7">
        <v>7.99</v>
      </c>
      <c r="G71" t="str">
        <v>Blueprints</v>
      </c>
      <c r="H71" s="7">
        <v>23.97</v>
      </c>
    </row>
    <row r="72" spans="1:8">
      <c r="A72" s="2" t="str">
        <v>ulamboll9z@sciencedirect.com</v>
      </c>
      <c r="B72" t="str">
        <v>Fresno</v>
      </c>
      <c r="C72" s="2">
        <v>43845</v>
      </c>
      <c r="D72">
        <v>5</v>
      </c>
      <c r="E72" t="str">
        <v>Sleepy Eye Blueprint</v>
      </c>
      <c r="F72" s="7">
        <v>11.99</v>
      </c>
      <c r="G72" t="str">
        <v>Blueprints</v>
      </c>
      <c r="H72" s="7">
        <v>59.95</v>
      </c>
    </row>
    <row r="73" spans="1:8">
      <c r="A73" s="2" t="str">
        <v>gmasic8k@whitehouse.gov</v>
      </c>
      <c r="B73" t="str">
        <v>Greeley</v>
      </c>
      <c r="C73" s="2">
        <v>43845</v>
      </c>
      <c r="D73">
        <v>5</v>
      </c>
      <c r="E73" t="str">
        <v>Delivery Drones</v>
      </c>
      <c r="F73" s="7">
        <v>14.99</v>
      </c>
      <c r="G73" t="str">
        <v>eBooks</v>
      </c>
      <c r="H73" s="7">
        <v>74.95</v>
      </c>
    </row>
    <row r="74" spans="1:8">
      <c r="A74" s="2" t="str">
        <v>rdermotm7@spotify.com</v>
      </c>
      <c r="B74" t="str">
        <v>Washington</v>
      </c>
      <c r="C74" s="2">
        <v>43845</v>
      </c>
      <c r="D74">
        <v>3</v>
      </c>
      <c r="E74" t="str">
        <v>Polar Robots</v>
      </c>
      <c r="F74" s="7">
        <v>23.99</v>
      </c>
      <c r="G74" t="str">
        <v>eBooks</v>
      </c>
      <c r="H74" s="7">
        <v>71.97</v>
      </c>
    </row>
    <row r="75" spans="1:8">
      <c r="A75" s="2" t="str">
        <v>abrabyndc@dailymail.co.uk</v>
      </c>
      <c r="B75" t="str">
        <v>Syracuse</v>
      </c>
      <c r="C75" s="2">
        <v>43846</v>
      </c>
      <c r="D75">
        <v>2</v>
      </c>
      <c r="E75" t="str">
        <v>BYOD-200</v>
      </c>
      <c r="F75" s="7">
        <v>58.95</v>
      </c>
      <c r="G75" t="str">
        <v>Drone Kits</v>
      </c>
      <c r="H75" s="7">
        <v>117.9</v>
      </c>
    </row>
    <row r="76" spans="1:8">
      <c r="A76" s="2" t="str">
        <v>acudmore4i@artisteer.com</v>
      </c>
      <c r="B76" t="str">
        <v>Chattanooga</v>
      </c>
      <c r="C76" s="2">
        <v>43846</v>
      </c>
      <c r="D76">
        <v>5</v>
      </c>
      <c r="E76" t="str">
        <v>BYOD-350</v>
      </c>
      <c r="F76" s="7">
        <v>89.95</v>
      </c>
      <c r="G76" t="str">
        <v>Drone Kits</v>
      </c>
      <c r="H76" s="7">
        <v>449.75</v>
      </c>
    </row>
    <row r="77" spans="1:8">
      <c r="A77" s="2" t="str">
        <v>hskelbeck49@admin.ch</v>
      </c>
      <c r="B77" t="str">
        <v>Albuquerque</v>
      </c>
      <c r="C77" s="2">
        <v>43847</v>
      </c>
      <c r="D77">
        <v>4</v>
      </c>
      <c r="E77" t="str">
        <v>Building Your Own Drone</v>
      </c>
      <c r="F77" s="7">
        <v>24.99</v>
      </c>
      <c r="G77" t="str">
        <v>eBooks</v>
      </c>
      <c r="H77" s="7">
        <v>99.96</v>
      </c>
    </row>
    <row r="78" spans="1:8">
      <c r="A78" s="2" t="str">
        <v>aghironq4@123-reg.co.uk</v>
      </c>
      <c r="B78" t="str">
        <v>Charleston</v>
      </c>
      <c r="C78" s="2">
        <v>43847</v>
      </c>
      <c r="D78">
        <v>3</v>
      </c>
      <c r="E78" t="str">
        <v>BYOR-3000</v>
      </c>
      <c r="F78" s="7">
        <v>214</v>
      </c>
      <c r="G78" t="str">
        <v>Robot Kits</v>
      </c>
      <c r="H78" s="7">
        <v>642</v>
      </c>
    </row>
    <row r="79" spans="1:8">
      <c r="A79" s="2" t="str">
        <v>bissitbb@oaic.gov.au</v>
      </c>
      <c r="B79" t="str">
        <v>Birmingham</v>
      </c>
      <c r="C79" s="2">
        <v>43847</v>
      </c>
      <c r="D79">
        <v>6</v>
      </c>
      <c r="E79" t="str">
        <v>SCARA Robots</v>
      </c>
      <c r="F79" s="7">
        <v>19.5</v>
      </c>
      <c r="G79" t="str">
        <v>eBooks</v>
      </c>
      <c r="H79" s="7">
        <v>117</v>
      </c>
    </row>
    <row r="80" spans="1:8">
      <c r="A80" s="2" t="str">
        <v>pmcterlaghct@joomla.org</v>
      </c>
      <c r="B80" t="str">
        <v>Fresno</v>
      </c>
      <c r="C80" s="2">
        <v>43848</v>
      </c>
      <c r="D80">
        <v>3</v>
      </c>
      <c r="E80" t="str">
        <v>BYOD-550</v>
      </c>
      <c r="F80" s="7">
        <v>179</v>
      </c>
      <c r="G80" t="str">
        <v>Drone Kits</v>
      </c>
      <c r="H80" s="7">
        <v>537</v>
      </c>
    </row>
    <row r="81" spans="1:8">
      <c r="A81" s="2" t="str">
        <v>psherrottp2@e-recht24.de</v>
      </c>
      <c r="B81" t="str">
        <v>Newark</v>
      </c>
      <c r="C81" s="2">
        <v>43848</v>
      </c>
      <c r="D81">
        <v>2</v>
      </c>
      <c r="E81" t="str">
        <v>QuadroCopter Blueprint</v>
      </c>
      <c r="F81" s="7">
        <v>10.99</v>
      </c>
      <c r="G81" t="str">
        <v>Blueprints</v>
      </c>
      <c r="H81" s="7">
        <v>21.98</v>
      </c>
    </row>
    <row r="82" spans="1:8">
      <c r="A82" s="2" t="str">
        <v>epetegreem0@hhs.gov</v>
      </c>
      <c r="B82" t="str">
        <v>Spokane</v>
      </c>
      <c r="C82" s="2">
        <v>43848</v>
      </c>
      <c r="D82">
        <v>3</v>
      </c>
      <c r="E82" t="str">
        <v>Understanding Artificial Intelligence</v>
      </c>
      <c r="F82" s="7">
        <v>19.5</v>
      </c>
      <c r="G82" t="str">
        <v>eBooks</v>
      </c>
      <c r="H82" s="7">
        <v>58.5</v>
      </c>
    </row>
    <row r="83" spans="1:8">
      <c r="A83" s="2" t="str">
        <v>mfernleyah@fastcompany.com</v>
      </c>
      <c r="B83" t="str">
        <v>Birmingham</v>
      </c>
      <c r="C83" s="2">
        <v>43848</v>
      </c>
      <c r="D83">
        <v>2</v>
      </c>
      <c r="E83" t="str">
        <v>Drone Video Techniques</v>
      </c>
      <c r="F83" s="7">
        <v>37.99</v>
      </c>
      <c r="G83" t="str">
        <v>Training Videos</v>
      </c>
      <c r="H83" s="7">
        <v>75.98</v>
      </c>
    </row>
    <row r="84" spans="1:8">
      <c r="A84" s="2" t="str">
        <v>rhebner7v@hugedomains.com</v>
      </c>
      <c r="B84" t="str">
        <v>Irvine</v>
      </c>
      <c r="C84" s="2">
        <v>43848</v>
      </c>
      <c r="D84">
        <v>6</v>
      </c>
      <c r="E84" t="str">
        <v>Cartesian Robots</v>
      </c>
      <c r="F84" s="7">
        <v>12.99</v>
      </c>
      <c r="G84" t="str">
        <v>eBooks</v>
      </c>
      <c r="H84" s="7">
        <v>77.94</v>
      </c>
    </row>
    <row r="85" spans="1:8">
      <c r="A85" s="2" t="str">
        <v>esilmanri@indiegogo.com</v>
      </c>
      <c r="B85" t="str">
        <v>San Antonio</v>
      </c>
      <c r="C85" s="2">
        <v>43849</v>
      </c>
      <c r="D85">
        <v>3</v>
      </c>
      <c r="E85" t="str">
        <v>BYOD-350</v>
      </c>
      <c r="F85" s="7">
        <v>89.95</v>
      </c>
      <c r="G85" t="str">
        <v>Drone Kits</v>
      </c>
      <c r="H85" s="7">
        <v>269.85000000000002</v>
      </c>
    </row>
    <row r="86" spans="1:8">
      <c r="A86" s="2" t="str">
        <v>dfison78@163.com</v>
      </c>
      <c r="B86" t="str">
        <v>Long Beach</v>
      </c>
      <c r="C86" s="2">
        <v>43849</v>
      </c>
      <c r="D86">
        <v>5</v>
      </c>
      <c r="E86" t="str">
        <v>BYOR-1500</v>
      </c>
      <c r="F86" s="7">
        <v>189</v>
      </c>
      <c r="G86" t="str">
        <v>Robot Kits</v>
      </c>
      <c r="H86" s="7">
        <v>945</v>
      </c>
    </row>
    <row r="87" spans="1:8">
      <c r="A87" s="2" t="str">
        <v>lglabach3k@pagesperso-orange.fr</v>
      </c>
      <c r="B87" t="str">
        <v>Roanoke</v>
      </c>
      <c r="C87" s="2">
        <v>43849</v>
      </c>
      <c r="D87">
        <v>5</v>
      </c>
      <c r="E87" t="str">
        <v>BYOD-400S</v>
      </c>
      <c r="F87" s="7">
        <v>129.94999999999999</v>
      </c>
      <c r="G87" t="str">
        <v>Drone Kits</v>
      </c>
      <c r="H87" s="7">
        <v>649.75</v>
      </c>
    </row>
    <row r="88" spans="1:8">
      <c r="A88" s="2" t="str">
        <v>mbodessondq@admin.ch</v>
      </c>
      <c r="B88" t="str">
        <v>Rochester</v>
      </c>
      <c r="C88" s="2">
        <v>43850</v>
      </c>
      <c r="D88">
        <v>1</v>
      </c>
      <c r="E88" t="str">
        <v>Single Rotor Drones</v>
      </c>
      <c r="F88" s="7">
        <v>14.99</v>
      </c>
      <c r="G88" t="str">
        <v>eBooks</v>
      </c>
      <c r="H88" s="7">
        <v>14.99</v>
      </c>
    </row>
    <row r="89" spans="1:8">
      <c r="A89" s="2" t="str">
        <v>easkella0@eventbrite.com</v>
      </c>
      <c r="B89" t="str">
        <v>New Orleans</v>
      </c>
      <c r="C89" s="2">
        <v>43850</v>
      </c>
      <c r="D89">
        <v>3</v>
      </c>
      <c r="E89" t="str">
        <v>Understanding Artificial Intelligence</v>
      </c>
      <c r="F89" s="7">
        <v>19.5</v>
      </c>
      <c r="G89" t="str">
        <v>eBooks</v>
      </c>
      <c r="H89" s="7">
        <v>58.5</v>
      </c>
    </row>
    <row r="90" spans="1:8">
      <c r="A90" s="2" t="str">
        <v>smaffyjj@nbcnews.com</v>
      </c>
      <c r="B90" t="str">
        <v>San Luis Obispo</v>
      </c>
      <c r="C90" s="2">
        <v>43850</v>
      </c>
      <c r="D90">
        <v>4</v>
      </c>
      <c r="E90" t="str">
        <v>Helicopter Drones</v>
      </c>
      <c r="F90" s="7">
        <v>20.95</v>
      </c>
      <c r="G90" t="str">
        <v>eBooks</v>
      </c>
      <c r="H90" s="7">
        <v>83.8</v>
      </c>
    </row>
    <row r="91" spans="1:8">
      <c r="A91" s="2" t="str">
        <v>jdobbinson6o@globo.com</v>
      </c>
      <c r="B91" t="str">
        <v>Odessa</v>
      </c>
      <c r="C91" s="2">
        <v>43851</v>
      </c>
      <c r="D91">
        <v>2</v>
      </c>
      <c r="E91" t="str">
        <v>Cartesian Robots</v>
      </c>
      <c r="F91" s="7">
        <v>12.99</v>
      </c>
      <c r="G91" t="str">
        <v>eBooks</v>
      </c>
      <c r="H91" s="7">
        <v>25.98</v>
      </c>
    </row>
    <row r="92" spans="1:8">
      <c r="A92" s="2" t="str">
        <v>aolekhovn7@webmd.com</v>
      </c>
      <c r="B92" t="str">
        <v>Salt Lake City</v>
      </c>
      <c r="C92" s="2">
        <v>43851</v>
      </c>
      <c r="D92">
        <v>2</v>
      </c>
      <c r="E92" t="str">
        <v>Building Your First Robot</v>
      </c>
      <c r="F92" s="7">
        <v>24.95</v>
      </c>
      <c r="G92" t="str">
        <v>eBooks</v>
      </c>
      <c r="H92" s="7">
        <v>49.9</v>
      </c>
    </row>
    <row r="93" spans="1:8">
      <c r="A93" s="2" t="str">
        <v>bwailes4a@mac.com</v>
      </c>
      <c r="B93" t="str">
        <v>Los Angeles</v>
      </c>
      <c r="C93" s="2">
        <v>43851</v>
      </c>
      <c r="D93">
        <v>4</v>
      </c>
      <c r="E93" t="str">
        <v>BYOR-1000</v>
      </c>
      <c r="F93" s="7">
        <v>189</v>
      </c>
      <c r="G93" t="str">
        <v>Robot Kits</v>
      </c>
      <c r="H93" s="7">
        <v>756</v>
      </c>
    </row>
    <row r="94" spans="1:8">
      <c r="A94" s="2" t="str">
        <v>ecowthart1h@scientificamerican.com</v>
      </c>
      <c r="B94" t="str">
        <v>Saint Paul</v>
      </c>
      <c r="C94" s="2">
        <v>43851</v>
      </c>
      <c r="D94">
        <v>4</v>
      </c>
      <c r="E94" t="str">
        <v>RXW-9807 Robot</v>
      </c>
      <c r="F94" s="7">
        <v>599</v>
      </c>
      <c r="G94" t="str">
        <v>Robots</v>
      </c>
      <c r="H94" s="7">
        <v>2396</v>
      </c>
    </row>
    <row r="95" spans="1:8">
      <c r="A95" s="2" t="str">
        <v>bkleanthousre@ox.ac.uk</v>
      </c>
      <c r="B95" t="str">
        <v>Evansville</v>
      </c>
      <c r="C95" s="2">
        <v>43851</v>
      </c>
      <c r="D95">
        <v>2</v>
      </c>
      <c r="E95" t="str">
        <v>SCARA Robots</v>
      </c>
      <c r="F95" s="7">
        <v>19.5</v>
      </c>
      <c r="G95" t="str">
        <v>eBooks</v>
      </c>
      <c r="H95" s="7">
        <v>39</v>
      </c>
    </row>
    <row r="96" spans="1:8">
      <c r="A96" s="2" t="str">
        <v>cstedmanby@prnewswire.com</v>
      </c>
      <c r="B96" t="str">
        <v>Sacramento</v>
      </c>
      <c r="C96" s="2">
        <v>43851</v>
      </c>
      <c r="D96">
        <v>5</v>
      </c>
      <c r="E96" t="str">
        <v>RXW-9807 Robot</v>
      </c>
      <c r="F96" s="7">
        <v>599</v>
      </c>
      <c r="G96" t="str">
        <v>Robots</v>
      </c>
      <c r="H96" s="7">
        <v>2995</v>
      </c>
    </row>
    <row r="97" spans="1:8">
      <c r="A97" s="2" t="str">
        <v>dmonahanjn@youku.com</v>
      </c>
      <c r="B97" t="str">
        <v>Boston</v>
      </c>
      <c r="C97" s="2">
        <v>43851</v>
      </c>
      <c r="D97">
        <v>4</v>
      </c>
      <c r="E97" t="str">
        <v>MICR-564K Drone</v>
      </c>
      <c r="F97" s="7">
        <v>499</v>
      </c>
      <c r="G97" t="str">
        <v>Drones</v>
      </c>
      <c r="H97" s="7">
        <v>1996</v>
      </c>
    </row>
    <row r="98" spans="1:8">
      <c r="A98" s="2" t="str">
        <v>jhambelton76@moonfruit.com</v>
      </c>
      <c r="B98" t="str">
        <v>Riverside</v>
      </c>
      <c r="C98" s="2">
        <v>43851</v>
      </c>
      <c r="D98">
        <v>3</v>
      </c>
      <c r="E98" t="str">
        <v>DA-SA702 Drone</v>
      </c>
      <c r="F98" s="7">
        <v>399</v>
      </c>
      <c r="G98" t="str">
        <v>Drones</v>
      </c>
      <c r="H98" s="7">
        <v>1197</v>
      </c>
    </row>
    <row r="99" spans="1:8">
      <c r="A99" s="2" t="str">
        <v>morodaneac@furl.net</v>
      </c>
      <c r="B99" t="str">
        <v>San Francisco</v>
      </c>
      <c r="C99" s="2">
        <v>43851</v>
      </c>
      <c r="D99">
        <v>5</v>
      </c>
      <c r="E99" t="str">
        <v>DTD-7000 Drone</v>
      </c>
      <c r="F99" s="7">
        <v>450</v>
      </c>
      <c r="G99" t="str">
        <v>Drones</v>
      </c>
      <c r="H99" s="7">
        <v>2250</v>
      </c>
    </row>
    <row r="100" spans="1:8">
      <c r="A100" s="2" t="str">
        <v>bmourant33@bluehost.com</v>
      </c>
      <c r="B100" t="str">
        <v>Evansville</v>
      </c>
      <c r="C100" s="2">
        <v>43851</v>
      </c>
      <c r="D100">
        <v>3</v>
      </c>
      <c r="E100" t="str">
        <v>Single Rotor Drones</v>
      </c>
      <c r="F100" s="7">
        <v>14.99</v>
      </c>
      <c r="G100" t="str">
        <v>eBooks</v>
      </c>
      <c r="H100" s="7">
        <v>44.97</v>
      </c>
    </row>
    <row r="101" spans="1:8">
      <c r="A101" s="2" t="str">
        <v>vlanfare8n@java.com</v>
      </c>
      <c r="B101" t="str">
        <v>Miami</v>
      </c>
      <c r="C101" s="2">
        <v>43851</v>
      </c>
      <c r="D101">
        <v>6</v>
      </c>
      <c r="E101" t="str">
        <v>RLK-9920 Robot</v>
      </c>
      <c r="F101" s="7">
        <v>699</v>
      </c>
      <c r="G101" t="str">
        <v>Robots</v>
      </c>
      <c r="H101" s="7">
        <v>4194</v>
      </c>
    </row>
    <row r="102" spans="1:8">
      <c r="A102" s="2" t="str">
        <v>salbrightonbf@paginegialle.it</v>
      </c>
      <c r="B102" t="str">
        <v>Washington</v>
      </c>
      <c r="C102" s="2">
        <v>43851</v>
      </c>
      <c r="D102">
        <v>2</v>
      </c>
      <c r="E102" t="str">
        <v>BYOR-3535</v>
      </c>
      <c r="F102" s="7">
        <v>225</v>
      </c>
      <c r="G102" t="str">
        <v>Robot Kits</v>
      </c>
      <c r="H102" s="7">
        <v>450</v>
      </c>
    </row>
    <row r="103" spans="1:8">
      <c r="A103" s="2" t="str">
        <v>lmciverr0@linkedin.com</v>
      </c>
      <c r="B103" t="str">
        <v>Lehigh Acres</v>
      </c>
      <c r="C103" s="2">
        <v>43852</v>
      </c>
      <c r="D103">
        <v>3</v>
      </c>
      <c r="E103" t="str">
        <v>DX-145 Drone</v>
      </c>
      <c r="F103" s="7">
        <v>250</v>
      </c>
      <c r="G103" t="str">
        <v>Drones</v>
      </c>
      <c r="H103" s="7">
        <v>750</v>
      </c>
    </row>
    <row r="104" spans="1:8">
      <c r="A104" s="2" t="str">
        <v>bsimperl7@amazon.co.uk</v>
      </c>
      <c r="B104" t="str">
        <v>Bronx</v>
      </c>
      <c r="C104" s="2">
        <v>43852</v>
      </c>
      <c r="D104">
        <v>5</v>
      </c>
      <c r="E104" t="str">
        <v>BYOD-200</v>
      </c>
      <c r="F104" s="7">
        <v>58.95</v>
      </c>
      <c r="G104" t="str">
        <v>Drone Kits</v>
      </c>
      <c r="H104" s="7">
        <v>294.75</v>
      </c>
    </row>
    <row r="105" spans="1:8">
      <c r="A105" s="2" t="str">
        <v>twiddicombem5@ucoz.ru</v>
      </c>
      <c r="B105" t="str">
        <v>Fort Lauderdale</v>
      </c>
      <c r="C105" s="2">
        <v>43852</v>
      </c>
      <c r="D105">
        <v>1</v>
      </c>
      <c r="E105" t="str">
        <v>DC-304 Drone</v>
      </c>
      <c r="F105" s="7">
        <v>395</v>
      </c>
      <c r="G105" t="str">
        <v>Drones</v>
      </c>
      <c r="H105" s="7">
        <v>395</v>
      </c>
    </row>
    <row r="106" spans="1:8">
      <c r="A106" s="2" t="str">
        <v>avolkernk@pen.io</v>
      </c>
      <c r="B106" t="str">
        <v>Idaho Falls</v>
      </c>
      <c r="C106" s="2">
        <v>43852</v>
      </c>
      <c r="D106">
        <v>3</v>
      </c>
      <c r="E106" t="str">
        <v>Understanding Artificial Intelligence</v>
      </c>
      <c r="F106" s="7">
        <v>19.5</v>
      </c>
      <c r="G106" t="str">
        <v>eBooks</v>
      </c>
      <c r="H106" s="7">
        <v>58.5</v>
      </c>
    </row>
    <row r="107" spans="1:8">
      <c r="A107" s="2" t="str">
        <v>morodaneac@furl.net</v>
      </c>
      <c r="B107" t="str">
        <v>San Francisco</v>
      </c>
      <c r="C107" s="2">
        <v>43852</v>
      </c>
      <c r="D107">
        <v>4</v>
      </c>
      <c r="E107" t="str">
        <v>DTI-84 Drone</v>
      </c>
      <c r="F107" s="7">
        <v>455</v>
      </c>
      <c r="G107" t="str">
        <v>Drones</v>
      </c>
      <c r="H107" s="7">
        <v>1820</v>
      </c>
    </row>
    <row r="108" spans="1:8">
      <c r="A108" s="2" t="str">
        <v>bgellion2q@un.org</v>
      </c>
      <c r="B108" t="str">
        <v>Saint Petersburg</v>
      </c>
      <c r="C108" s="2">
        <v>43853</v>
      </c>
      <c r="D108">
        <v>5</v>
      </c>
      <c r="E108" t="str">
        <v>Virtual Reality Basics</v>
      </c>
      <c r="F108" s="7">
        <v>29.99</v>
      </c>
      <c r="G108" t="str">
        <v>Training Videos</v>
      </c>
      <c r="H108" s="7">
        <v>149.94999999999999</v>
      </c>
    </row>
    <row r="109" spans="1:8">
      <c r="A109" s="2" t="str">
        <v>clillea8@nasa.gov</v>
      </c>
      <c r="B109" t="str">
        <v>Birmingham</v>
      </c>
      <c r="C109" s="2">
        <v>43853</v>
      </c>
      <c r="D109">
        <v>2</v>
      </c>
      <c r="E109" t="str">
        <v>Cloud Computing</v>
      </c>
      <c r="F109" s="7">
        <v>29.99</v>
      </c>
      <c r="G109" t="str">
        <v>Training Videos</v>
      </c>
      <c r="H109" s="7">
        <v>59.98</v>
      </c>
    </row>
    <row r="110" spans="1:8">
      <c r="A110" s="2" t="str">
        <v>jratterb4@google.co.jp</v>
      </c>
      <c r="B110" t="str">
        <v>Jersey City</v>
      </c>
      <c r="C110" s="2">
        <v>43853</v>
      </c>
      <c r="D110">
        <v>3</v>
      </c>
      <c r="E110" t="str">
        <v>Multi Rotor Drones</v>
      </c>
      <c r="F110" s="7">
        <v>24.95</v>
      </c>
      <c r="G110" t="str">
        <v>eBooks</v>
      </c>
      <c r="H110" s="7">
        <v>74.849999999999994</v>
      </c>
    </row>
    <row r="111" spans="1:8">
      <c r="A111" s="2" t="str">
        <v>klornsenhy@is.gd</v>
      </c>
      <c r="B111" t="str">
        <v>Cincinnati</v>
      </c>
      <c r="C111" s="2">
        <v>43853</v>
      </c>
      <c r="D111">
        <v>5</v>
      </c>
      <c r="E111" t="str">
        <v>RCB-889 Robot</v>
      </c>
      <c r="F111" s="7">
        <v>549</v>
      </c>
      <c r="G111" t="str">
        <v>Robots</v>
      </c>
      <c r="H111" s="7">
        <v>2745</v>
      </c>
    </row>
    <row r="112" spans="1:8">
      <c r="A112" s="2" t="str">
        <v>dgiffard72@aboutads.info</v>
      </c>
      <c r="B112" t="str">
        <v>Syracuse</v>
      </c>
      <c r="C112" s="2">
        <v>43853</v>
      </c>
      <c r="D112">
        <v>5</v>
      </c>
      <c r="E112" t="str">
        <v>DTI-84 Drone</v>
      </c>
      <c r="F112" s="7">
        <v>455</v>
      </c>
      <c r="G112" t="str">
        <v>Drones</v>
      </c>
      <c r="H112" s="7">
        <v>2275</v>
      </c>
    </row>
    <row r="113" spans="1:8">
      <c r="A113" s="2" t="str">
        <v>akleinmintz3g@xing.com</v>
      </c>
      <c r="B113" t="str">
        <v>Littleton</v>
      </c>
      <c r="C113" s="2">
        <v>43853</v>
      </c>
      <c r="D113">
        <v>4</v>
      </c>
      <c r="E113" t="str">
        <v>Cartesian Robots</v>
      </c>
      <c r="F113" s="7">
        <v>12.99</v>
      </c>
      <c r="G113" t="str">
        <v>eBooks</v>
      </c>
      <c r="H113" s="7">
        <v>51.96</v>
      </c>
    </row>
    <row r="114" spans="1:8">
      <c r="A114" s="2" t="str">
        <v>hwissbypy@msu.edu</v>
      </c>
      <c r="B114" t="str">
        <v>Chicago</v>
      </c>
      <c r="C114" s="2">
        <v>43853</v>
      </c>
      <c r="D114">
        <v>4</v>
      </c>
      <c r="E114" t="str">
        <v>All Eyes Drone Blueprint</v>
      </c>
      <c r="F114" s="7">
        <v>9.99</v>
      </c>
      <c r="G114" t="str">
        <v>Blueprints</v>
      </c>
      <c r="H114" s="7">
        <v>39.96</v>
      </c>
    </row>
    <row r="115" spans="1:8">
      <c r="A115" s="2" t="str">
        <v>dmirrleesnf@sitemeter.com</v>
      </c>
      <c r="B115" t="str">
        <v>Newark</v>
      </c>
      <c r="C115" s="2">
        <v>43853</v>
      </c>
      <c r="D115">
        <v>4</v>
      </c>
      <c r="E115" t="str">
        <v>BYOD-400</v>
      </c>
      <c r="F115" s="7">
        <v>119</v>
      </c>
      <c r="G115" t="str">
        <v>Drone Kits</v>
      </c>
      <c r="H115" s="7">
        <v>476</v>
      </c>
    </row>
    <row r="116" spans="1:8">
      <c r="A116" s="2" t="str">
        <v>selliottqs@google.cn</v>
      </c>
      <c r="B116" t="str">
        <v>Wichita</v>
      </c>
      <c r="C116" s="2">
        <v>43853</v>
      </c>
      <c r="D116">
        <v>4</v>
      </c>
      <c r="E116" t="str">
        <v>Understanding Drone Regulations</v>
      </c>
      <c r="F116" s="7">
        <v>27.5</v>
      </c>
      <c r="G116" t="str">
        <v>Training Videos</v>
      </c>
      <c r="H116" s="7">
        <v>110</v>
      </c>
    </row>
    <row r="117" spans="1:8">
      <c r="A117" s="2" t="str">
        <v>wwaisona4@people.com.cn</v>
      </c>
      <c r="B117" t="str">
        <v>Cedar Rapids</v>
      </c>
      <c r="C117" s="2">
        <v>43854</v>
      </c>
      <c r="D117">
        <v>3</v>
      </c>
      <c r="E117" t="str">
        <v>Robotic Essentials</v>
      </c>
      <c r="F117" s="7">
        <v>34.99</v>
      </c>
      <c r="G117" t="str">
        <v>Training Videos</v>
      </c>
      <c r="H117" s="7">
        <v>104.97</v>
      </c>
    </row>
    <row r="118" spans="1:8">
      <c r="A118" s="2" t="str">
        <v>faron9f@51.la</v>
      </c>
      <c r="B118" t="str">
        <v>San Diego</v>
      </c>
      <c r="C118" s="2">
        <v>43854</v>
      </c>
      <c r="D118">
        <v>2</v>
      </c>
      <c r="E118" t="str">
        <v>DTI-84 Drone</v>
      </c>
      <c r="F118" s="7">
        <v>455</v>
      </c>
      <c r="G118" t="str">
        <v>Drones</v>
      </c>
      <c r="H118" s="7">
        <v>910</v>
      </c>
    </row>
    <row r="119" spans="1:8">
      <c r="A119" s="2" t="str">
        <v>dvassarph@ovh.net</v>
      </c>
      <c r="B119" t="str">
        <v>Carson City</v>
      </c>
      <c r="C119" s="2">
        <v>43854</v>
      </c>
      <c r="D119">
        <v>3</v>
      </c>
      <c r="E119" t="str">
        <v>DA-SA702 Drone</v>
      </c>
      <c r="F119" s="7">
        <v>399</v>
      </c>
      <c r="G119" t="str">
        <v>Drones</v>
      </c>
      <c r="H119" s="7">
        <v>1197</v>
      </c>
    </row>
    <row r="120" spans="1:8">
      <c r="A120" s="2" t="str">
        <v>dwestmacottdo@hubpages.com</v>
      </c>
      <c r="B120" t="str">
        <v>Anchorage</v>
      </c>
      <c r="C120" s="2">
        <v>43854</v>
      </c>
      <c r="D120">
        <v>3</v>
      </c>
      <c r="E120" t="str">
        <v>QuadroCopter Blueprint</v>
      </c>
      <c r="F120" s="7">
        <v>10.99</v>
      </c>
      <c r="G120" t="str">
        <v>Blueprints</v>
      </c>
      <c r="H120" s="7">
        <v>32.97</v>
      </c>
    </row>
    <row r="121" spans="1:8">
      <c r="A121" s="2" t="str">
        <v>mpatey9h@barnesandnoble.com</v>
      </c>
      <c r="B121" t="str">
        <v>San Jose</v>
      </c>
      <c r="C121" s="2">
        <v>43854</v>
      </c>
      <c r="D121">
        <v>4</v>
      </c>
      <c r="E121" t="str">
        <v>Cartesian Robots</v>
      </c>
      <c r="F121" s="7">
        <v>12.99</v>
      </c>
      <c r="G121" t="str">
        <v>eBooks</v>
      </c>
      <c r="H121" s="7">
        <v>51.96</v>
      </c>
    </row>
    <row r="122" spans="1:8">
      <c r="A122" s="2" t="str">
        <v>bsoalqt@chicagotribune.com</v>
      </c>
      <c r="B122" t="str">
        <v>Durham</v>
      </c>
      <c r="C122" s="2">
        <v>43854</v>
      </c>
      <c r="D122">
        <v>5</v>
      </c>
      <c r="E122" t="str">
        <v>BYOR-4005</v>
      </c>
      <c r="F122" s="7">
        <v>245</v>
      </c>
      <c r="G122" t="str">
        <v>Robot Kits</v>
      </c>
      <c r="H122" s="7">
        <v>1225</v>
      </c>
    </row>
    <row r="123" spans="1:8">
      <c r="A123" s="2" t="str">
        <v>sstronghillc1@google.nl</v>
      </c>
      <c r="B123" t="str">
        <v>Midland</v>
      </c>
      <c r="C123" s="2">
        <v>43854</v>
      </c>
      <c r="D123">
        <v>1</v>
      </c>
      <c r="E123" t="str">
        <v>Drone Video Techniques</v>
      </c>
      <c r="F123" s="7">
        <v>37.99</v>
      </c>
      <c r="G123" t="str">
        <v>Training Videos</v>
      </c>
      <c r="H123" s="7">
        <v>37.99</v>
      </c>
    </row>
    <row r="124" spans="1:8">
      <c r="A124" s="2" t="str">
        <v>jramsbothamly@pagesperso-orange.fr</v>
      </c>
      <c r="B124" t="str">
        <v>Topeka</v>
      </c>
      <c r="C124" s="2">
        <v>43855</v>
      </c>
      <c r="D124">
        <v>5</v>
      </c>
      <c r="E124" t="str">
        <v>DX-145 Drone</v>
      </c>
      <c r="F124" s="7">
        <v>250</v>
      </c>
      <c r="G124" t="str">
        <v>Drones</v>
      </c>
      <c r="H124" s="7">
        <v>1250</v>
      </c>
    </row>
    <row r="125" spans="1:8">
      <c r="A125" s="2" t="str">
        <v>ecasaleql@nhs.uk</v>
      </c>
      <c r="B125" t="str">
        <v>New Orleans</v>
      </c>
      <c r="C125" s="2">
        <v>43855</v>
      </c>
      <c r="D125">
        <v>5</v>
      </c>
      <c r="E125" t="str">
        <v>Ladybug Robot Blueprint</v>
      </c>
      <c r="F125" s="7">
        <v>12</v>
      </c>
      <c r="G125" t="str">
        <v>Blueprints</v>
      </c>
      <c r="H125" s="7">
        <v>60</v>
      </c>
    </row>
    <row r="126" spans="1:8">
      <c r="A126" s="2" t="str">
        <v>mdeniscc@angelfire.com</v>
      </c>
      <c r="B126" t="str">
        <v>Montgomery</v>
      </c>
      <c r="C126" s="2">
        <v>43855</v>
      </c>
      <c r="D126">
        <v>3</v>
      </c>
      <c r="E126" t="str">
        <v>Mapping with Drones</v>
      </c>
      <c r="F126" s="7">
        <v>49</v>
      </c>
      <c r="G126" t="str">
        <v>Training Videos</v>
      </c>
      <c r="H126" s="7">
        <v>147</v>
      </c>
    </row>
    <row r="127" spans="1:8">
      <c r="A127" s="2" t="str">
        <v>cchadwickg2@craigslist.org</v>
      </c>
      <c r="B127" t="str">
        <v>Bakersfield</v>
      </c>
      <c r="C127" s="2">
        <v>43855</v>
      </c>
      <c r="D127">
        <v>4</v>
      </c>
      <c r="E127" t="str">
        <v>Drone Video Techniques</v>
      </c>
      <c r="F127" s="7">
        <v>37.99</v>
      </c>
      <c r="G127" t="str">
        <v>Training Videos</v>
      </c>
      <c r="H127" s="7">
        <v>151.96</v>
      </c>
    </row>
    <row r="128" spans="1:8">
      <c r="A128" s="2" t="str">
        <v>torsman16@quantcast.com</v>
      </c>
      <c r="B128" t="str">
        <v>Muncie</v>
      </c>
      <c r="C128" s="2">
        <v>43856</v>
      </c>
      <c r="D128">
        <v>4</v>
      </c>
      <c r="E128" t="str">
        <v>BYOD-500</v>
      </c>
      <c r="F128" s="7">
        <v>167</v>
      </c>
      <c r="G128" t="str">
        <v>Drone Kits</v>
      </c>
      <c r="H128" s="7">
        <v>668</v>
      </c>
    </row>
    <row r="129" spans="1:8">
      <c r="A129" s="2" t="str">
        <v>ochaffing9@wp.com</v>
      </c>
      <c r="B129" t="str">
        <v>Saint Louis</v>
      </c>
      <c r="C129" s="2">
        <v>43856</v>
      </c>
      <c r="D129">
        <v>5</v>
      </c>
      <c r="E129" t="str">
        <v>DTI-84 Drone</v>
      </c>
      <c r="F129" s="7">
        <v>455</v>
      </c>
      <c r="G129" t="str">
        <v>Drones</v>
      </c>
      <c r="H129" s="7">
        <v>2275</v>
      </c>
    </row>
    <row r="130" spans="1:8">
      <c r="A130" s="2" t="str">
        <v>bnendick5z@mtv.com</v>
      </c>
      <c r="B130" t="str">
        <v>Fresno</v>
      </c>
      <c r="C130" s="2">
        <v>43856</v>
      </c>
      <c r="D130">
        <v>3</v>
      </c>
      <c r="E130" t="str">
        <v>Drone Building Essentials</v>
      </c>
      <c r="F130" s="7">
        <v>13.99</v>
      </c>
      <c r="G130" t="str">
        <v>eBooks</v>
      </c>
      <c r="H130" s="7">
        <v>41.97</v>
      </c>
    </row>
    <row r="131" spans="1:8">
      <c r="A131" s="2" t="str">
        <v>crankingmd@shareasale.com</v>
      </c>
      <c r="B131" t="str">
        <v>Sacramento</v>
      </c>
      <c r="C131" s="2">
        <v>43857</v>
      </c>
      <c r="D131">
        <v>1</v>
      </c>
      <c r="E131" t="str">
        <v>GPS Drones</v>
      </c>
      <c r="F131" s="7">
        <v>19.989999999999998</v>
      </c>
      <c r="G131" t="str">
        <v>eBooks</v>
      </c>
      <c r="H131" s="7">
        <v>19.989999999999998</v>
      </c>
    </row>
    <row r="132" spans="1:8">
      <c r="A132" s="2" t="str">
        <v>bflintls@bloglovin.com</v>
      </c>
      <c r="B132" t="str">
        <v>Santa Barbara</v>
      </c>
      <c r="C132" s="2">
        <v>43857</v>
      </c>
      <c r="D132">
        <v>3</v>
      </c>
      <c r="E132" t="str">
        <v>RQTE-554 Robot</v>
      </c>
      <c r="F132" s="7">
        <v>684</v>
      </c>
      <c r="G132" t="str">
        <v>Robots</v>
      </c>
      <c r="H132" s="7">
        <v>2052</v>
      </c>
    </row>
    <row r="133" spans="1:8">
      <c r="A133" s="2" t="str">
        <v>wcreweem@ycombinator.com</v>
      </c>
      <c r="B133" t="str">
        <v>Anchorage</v>
      </c>
      <c r="C133" s="2">
        <v>43857</v>
      </c>
      <c r="D133">
        <v>5</v>
      </c>
      <c r="E133" t="str">
        <v>Building Your Own Drone</v>
      </c>
      <c r="F133" s="7">
        <v>24.99</v>
      </c>
      <c r="G133" t="str">
        <v>eBooks</v>
      </c>
      <c r="H133" s="7">
        <v>124.94999999999999</v>
      </c>
    </row>
    <row r="134" spans="1:8">
      <c r="A134" s="2" t="str">
        <v>fhonatsch4p@epa.gov</v>
      </c>
      <c r="B134" t="str">
        <v>Hartford</v>
      </c>
      <c r="C134" s="2">
        <v>43857</v>
      </c>
      <c r="D134">
        <v>1</v>
      </c>
      <c r="E134" t="str">
        <v>Bsquare Robot Blueprint</v>
      </c>
      <c r="F134" s="7">
        <v>8.99</v>
      </c>
      <c r="G134" t="str">
        <v>Blueprints</v>
      </c>
      <c r="H134" s="7">
        <v>8.99</v>
      </c>
    </row>
    <row r="135" spans="1:8">
      <c r="A135" s="2" t="str">
        <v>godonnellal@freewebs.com</v>
      </c>
      <c r="B135" t="str">
        <v>Norfolk</v>
      </c>
      <c r="C135" s="2">
        <v>43857</v>
      </c>
      <c r="D135">
        <v>5</v>
      </c>
      <c r="E135" t="str">
        <v>GPS Drones</v>
      </c>
      <c r="F135" s="7">
        <v>19.989999999999998</v>
      </c>
      <c r="G135" t="str">
        <v>eBooks</v>
      </c>
      <c r="H135" s="7">
        <v>99.949999999999989</v>
      </c>
    </row>
    <row r="136" spans="1:8">
      <c r="A136" s="2" t="str">
        <v>dgamelz@cam.ac.uk</v>
      </c>
      <c r="B136" t="str">
        <v>Newark</v>
      </c>
      <c r="C136" s="2">
        <v>43857</v>
      </c>
      <c r="D136">
        <v>4</v>
      </c>
      <c r="E136" t="str">
        <v>Photograph Drones</v>
      </c>
      <c r="F136" s="7">
        <v>14.99</v>
      </c>
      <c r="G136" t="str">
        <v>eBooks</v>
      </c>
      <c r="H136" s="7">
        <v>59.96</v>
      </c>
    </row>
    <row r="137" spans="1:8">
      <c r="A137" s="2" t="str">
        <v>mmerigonaz@go.com</v>
      </c>
      <c r="B137" t="str">
        <v>Boynton Beach</v>
      </c>
      <c r="C137" s="2">
        <v>43857</v>
      </c>
      <c r="D137">
        <v>5</v>
      </c>
      <c r="E137" t="str">
        <v>Understanding Arduino</v>
      </c>
      <c r="F137" s="7">
        <v>17.5</v>
      </c>
      <c r="G137" t="str">
        <v>eBooks</v>
      </c>
      <c r="H137" s="7">
        <v>87.5</v>
      </c>
    </row>
    <row r="138" spans="1:8">
      <c r="A138" s="2" t="str">
        <v>smarojq@odnoklassniki.ru</v>
      </c>
      <c r="B138" t="str">
        <v>Philadelphia</v>
      </c>
      <c r="C138" s="2">
        <v>43858</v>
      </c>
      <c r="D138">
        <v>3</v>
      </c>
      <c r="E138" t="str">
        <v>Industrial 3D Printing</v>
      </c>
      <c r="F138" s="7">
        <v>49</v>
      </c>
      <c r="G138" t="str">
        <v>Training Videos</v>
      </c>
      <c r="H138" s="7">
        <v>147</v>
      </c>
    </row>
    <row r="139" spans="1:8">
      <c r="A139" s="2" t="str">
        <v>dwimburya7@nationalgeographic.com</v>
      </c>
      <c r="B139" t="str">
        <v>Hartford</v>
      </c>
      <c r="C139" s="2">
        <v>43858</v>
      </c>
      <c r="D139">
        <v>4</v>
      </c>
      <c r="E139" t="str">
        <v>Building Your First Robot</v>
      </c>
      <c r="F139" s="7">
        <v>24.95</v>
      </c>
      <c r="G139" t="str">
        <v>eBooks</v>
      </c>
      <c r="H139" s="7">
        <v>99.8</v>
      </c>
    </row>
    <row r="140" spans="1:8">
      <c r="A140" s="2" t="str">
        <v>sgehringer4s@auda.org.au</v>
      </c>
      <c r="B140" t="str">
        <v>Boston</v>
      </c>
      <c r="C140" s="2">
        <v>43858</v>
      </c>
      <c r="D140">
        <v>3</v>
      </c>
      <c r="E140" t="str">
        <v>GPS Drones</v>
      </c>
      <c r="F140" s="7">
        <v>19.989999999999998</v>
      </c>
      <c r="G140" t="str">
        <v>eBooks</v>
      </c>
      <c r="H140" s="7">
        <v>59.97</v>
      </c>
    </row>
    <row r="141" spans="1:8">
      <c r="A141" s="2" t="str">
        <v>icastroj8@trellian.com</v>
      </c>
      <c r="B141" t="str">
        <v>San Angelo</v>
      </c>
      <c r="C141" s="2">
        <v>43859</v>
      </c>
      <c r="D141">
        <v>4</v>
      </c>
      <c r="E141" t="str">
        <v>Creature Robot Arms Blueprint</v>
      </c>
      <c r="F141" s="7">
        <v>12</v>
      </c>
      <c r="G141" t="str">
        <v>Blueprints</v>
      </c>
      <c r="H141" s="7">
        <v>48</v>
      </c>
    </row>
    <row r="142" spans="1:8">
      <c r="A142" s="2" t="str">
        <v>dfriel54@howstuffworks.com</v>
      </c>
      <c r="B142" t="str">
        <v>Young America</v>
      </c>
      <c r="C142" s="2">
        <v>43859</v>
      </c>
      <c r="D142">
        <v>4</v>
      </c>
      <c r="E142" t="str">
        <v>Cartesian Robots</v>
      </c>
      <c r="F142" s="7">
        <v>12.99</v>
      </c>
      <c r="G142" t="str">
        <v>eBooks</v>
      </c>
      <c r="H142" s="7">
        <v>51.96</v>
      </c>
    </row>
    <row r="143" spans="1:8">
      <c r="A143" s="2" t="str">
        <v>genochef@networkadvertising.org</v>
      </c>
      <c r="B143" t="str">
        <v>Zephyrhills</v>
      </c>
      <c r="C143" s="2">
        <v>43859</v>
      </c>
      <c r="D143">
        <v>5</v>
      </c>
      <c r="E143" t="str">
        <v>AI for Educators</v>
      </c>
      <c r="F143" s="7">
        <v>49.95</v>
      </c>
      <c r="G143" t="str">
        <v>Training Videos</v>
      </c>
      <c r="H143" s="7">
        <v>249.75</v>
      </c>
    </row>
    <row r="144" spans="1:8">
      <c r="A144" s="2" t="str">
        <v>rscoinesk6@blogspot.com</v>
      </c>
      <c r="B144" t="str">
        <v>Madison</v>
      </c>
      <c r="C144" s="2">
        <v>43860</v>
      </c>
      <c r="D144">
        <v>4</v>
      </c>
      <c r="E144" t="str">
        <v>Polar Robots</v>
      </c>
      <c r="F144" s="7">
        <v>23.99</v>
      </c>
      <c r="G144" t="str">
        <v>eBooks</v>
      </c>
      <c r="H144" s="7">
        <v>95.96</v>
      </c>
    </row>
    <row r="145" spans="1:8">
      <c r="A145" s="2" t="str">
        <v>lholliboneai@columbia.edu</v>
      </c>
      <c r="B145" t="str">
        <v>San Antonio</v>
      </c>
      <c r="C145" s="2">
        <v>43860</v>
      </c>
      <c r="D145">
        <v>5</v>
      </c>
      <c r="E145" t="str">
        <v>RCB-889 Robot</v>
      </c>
      <c r="F145" s="7">
        <v>549</v>
      </c>
      <c r="G145" t="str">
        <v>Robots</v>
      </c>
      <c r="H145" s="7">
        <v>2745</v>
      </c>
    </row>
    <row r="146" spans="1:8">
      <c r="A146" s="2" t="str">
        <v>htidmanmv@ucla.edu</v>
      </c>
      <c r="B146" t="str">
        <v>Knoxville</v>
      </c>
      <c r="C146" s="2">
        <v>43860</v>
      </c>
      <c r="D146">
        <v>4</v>
      </c>
      <c r="E146" t="str">
        <v>BYOD-400</v>
      </c>
      <c r="F146" s="7">
        <v>119</v>
      </c>
      <c r="G146" t="str">
        <v>Drone Kits</v>
      </c>
      <c r="H146" s="7">
        <v>476</v>
      </c>
    </row>
    <row r="147" spans="1:8">
      <c r="A147" s="2" t="str">
        <v>rgeorgelin5v@istockphoto.com</v>
      </c>
      <c r="B147" t="str">
        <v>Brooklyn</v>
      </c>
      <c r="C147" s="2">
        <v>43860</v>
      </c>
      <c r="D147">
        <v>3</v>
      </c>
      <c r="E147" t="str">
        <v>Ladybug Robot Blueprint</v>
      </c>
      <c r="F147" s="7">
        <v>12</v>
      </c>
      <c r="G147" t="str">
        <v>Blueprints</v>
      </c>
      <c r="H147" s="7">
        <v>36</v>
      </c>
    </row>
    <row r="148" spans="1:8">
      <c r="A148" s="2" t="str">
        <v>rranyelld5n@msn.com</v>
      </c>
      <c r="B148" t="str">
        <v>Oxnard</v>
      </c>
      <c r="C148" s="2">
        <v>43860</v>
      </c>
      <c r="D148">
        <v>3</v>
      </c>
      <c r="E148" t="str">
        <v>RCB-889 Robot</v>
      </c>
      <c r="F148" s="7">
        <v>549</v>
      </c>
      <c r="G148" t="str">
        <v>Robots</v>
      </c>
      <c r="H148" s="7">
        <v>1647</v>
      </c>
    </row>
    <row r="149" spans="1:8">
      <c r="A149" s="2" t="str">
        <v>lcotaeq@prweb.com</v>
      </c>
      <c r="B149" t="str">
        <v>Oakland</v>
      </c>
      <c r="C149" s="2">
        <v>43861</v>
      </c>
      <c r="D149">
        <v>3</v>
      </c>
      <c r="E149" t="str">
        <v>Cloud Computing</v>
      </c>
      <c r="F149" s="7">
        <v>29.99</v>
      </c>
      <c r="G149" t="str">
        <v>Training Videos</v>
      </c>
      <c r="H149" s="7">
        <v>89.97</v>
      </c>
    </row>
    <row r="150" spans="1:8">
      <c r="A150" s="2" t="str">
        <v>ldomengetg1@nsw.gov.au</v>
      </c>
      <c r="B150" t="str">
        <v>Scottsdale</v>
      </c>
      <c r="C150" s="2">
        <v>43861</v>
      </c>
      <c r="D150">
        <v>4</v>
      </c>
      <c r="E150" t="str">
        <v>BYOD-500</v>
      </c>
      <c r="F150" s="7">
        <v>167</v>
      </c>
      <c r="G150" t="str">
        <v>Drone Kits</v>
      </c>
      <c r="H150" s="7">
        <v>668</v>
      </c>
    </row>
    <row r="151" spans="1:8">
      <c r="A151" s="2" t="str">
        <v>eyakoboviczn6@fc2.com</v>
      </c>
      <c r="B151" t="str">
        <v>Madison</v>
      </c>
      <c r="C151" s="2">
        <v>43861</v>
      </c>
      <c r="D151">
        <v>2</v>
      </c>
      <c r="E151" t="str">
        <v>DTD-7000 Drone</v>
      </c>
      <c r="F151" s="7">
        <v>450</v>
      </c>
      <c r="G151" t="str">
        <v>Drones</v>
      </c>
      <c r="H151" s="7">
        <v>900</v>
      </c>
    </row>
    <row r="152" spans="1:8">
      <c r="A152" s="2" t="str">
        <v>dvassarph@ovh.net</v>
      </c>
      <c r="B152" t="str">
        <v>Carson City</v>
      </c>
      <c r="C152" s="2">
        <v>43861</v>
      </c>
      <c r="D152">
        <v>3</v>
      </c>
      <c r="E152" t="str">
        <v>Aerial Security</v>
      </c>
      <c r="F152" s="7">
        <v>36.99</v>
      </c>
      <c r="G152" t="str">
        <v>Training Videos</v>
      </c>
      <c r="H152" s="7">
        <v>110.97</v>
      </c>
    </row>
    <row r="153" spans="1:8">
      <c r="A153" s="2" t="str">
        <v>jbernaertqo@microsoft.com</v>
      </c>
      <c r="B153" t="str">
        <v>Toledo</v>
      </c>
      <c r="C153" s="2">
        <v>43861</v>
      </c>
      <c r="D153">
        <v>4</v>
      </c>
      <c r="E153" t="str">
        <v>Building Your First Robot</v>
      </c>
      <c r="F153" s="7">
        <v>24.95</v>
      </c>
      <c r="G153" t="str">
        <v>eBooks</v>
      </c>
      <c r="H153" s="7">
        <v>99.8</v>
      </c>
    </row>
    <row r="154" spans="1:8">
      <c r="A154" s="2" t="str">
        <v>cshentonl8@java.com</v>
      </c>
      <c r="B154" t="str">
        <v>Cumming</v>
      </c>
      <c r="C154" s="2">
        <v>43861</v>
      </c>
      <c r="D154">
        <v>2</v>
      </c>
      <c r="E154" t="str">
        <v>BYOR-1000</v>
      </c>
      <c r="F154" s="7">
        <v>189</v>
      </c>
      <c r="G154" t="str">
        <v>Robot Kits</v>
      </c>
      <c r="H154" s="7">
        <v>378</v>
      </c>
    </row>
    <row r="155" spans="1:8">
      <c r="A155" s="2" t="str">
        <v>gmacenzy8g@constantcontact.com</v>
      </c>
      <c r="B155" t="str">
        <v>Springfield</v>
      </c>
      <c r="C155" s="2">
        <v>43862</v>
      </c>
      <c r="D155">
        <v>1</v>
      </c>
      <c r="E155" t="str">
        <v>AI for Educators</v>
      </c>
      <c r="F155" s="7">
        <v>49.95</v>
      </c>
      <c r="G155" t="str">
        <v>Training Videos</v>
      </c>
      <c r="H155" s="7">
        <v>49.95</v>
      </c>
    </row>
    <row r="156" spans="1:8">
      <c r="A156" s="2" t="str">
        <v>bminkinan@mtv.com</v>
      </c>
      <c r="B156" t="str">
        <v>Fairbanks</v>
      </c>
      <c r="C156" s="2">
        <v>43862</v>
      </c>
      <c r="D156">
        <v>5</v>
      </c>
      <c r="E156" t="str">
        <v>Robotic Essentials</v>
      </c>
      <c r="F156" s="7">
        <v>34.99</v>
      </c>
      <c r="G156" t="str">
        <v>Training Videos</v>
      </c>
      <c r="H156" s="7">
        <v>174.95000000000002</v>
      </c>
    </row>
    <row r="157" spans="1:8">
      <c r="A157" s="2" t="str">
        <v>mhaskins5@ibm.com</v>
      </c>
      <c r="B157" t="str">
        <v>Reno</v>
      </c>
      <c r="C157" s="2">
        <v>43862</v>
      </c>
      <c r="D157">
        <v>3</v>
      </c>
      <c r="E157" t="str">
        <v>BYOD-550</v>
      </c>
      <c r="F157" s="7">
        <v>179</v>
      </c>
      <c r="G157" t="str">
        <v>Drone Kits</v>
      </c>
      <c r="H157" s="7">
        <v>537</v>
      </c>
    </row>
    <row r="158" spans="1:8">
      <c r="A158" s="2" t="str">
        <v>clowth9p@rakuten.co.jp</v>
      </c>
      <c r="B158" t="str">
        <v>New York City</v>
      </c>
      <c r="C158" s="2">
        <v>43862</v>
      </c>
      <c r="D158">
        <v>4</v>
      </c>
      <c r="E158" t="str">
        <v>Understanding Arduino</v>
      </c>
      <c r="F158" s="7">
        <v>17.5</v>
      </c>
      <c r="G158" t="str">
        <v>eBooks</v>
      </c>
      <c r="H158" s="7">
        <v>70</v>
      </c>
    </row>
    <row r="159" spans="1:8">
      <c r="A159" s="2" t="str">
        <v>achristolqa@networksolutions.com</v>
      </c>
      <c r="B159" t="str">
        <v>Charleston</v>
      </c>
      <c r="C159" s="2">
        <v>43863</v>
      </c>
      <c r="D159">
        <v>5</v>
      </c>
      <c r="E159" t="str">
        <v>Hexacopter Drone Blueprint</v>
      </c>
      <c r="F159" s="7">
        <v>8.99</v>
      </c>
      <c r="G159" t="str">
        <v>Blueprints</v>
      </c>
      <c r="H159" s="7">
        <v>44.95</v>
      </c>
    </row>
    <row r="160" spans="1:8">
      <c r="A160" s="2" t="str">
        <v>fbrignalll3@google.com.au</v>
      </c>
      <c r="B160" t="str">
        <v>El Paso</v>
      </c>
      <c r="C160" s="2">
        <v>43863</v>
      </c>
      <c r="D160">
        <v>5</v>
      </c>
      <c r="E160" t="str">
        <v>Hexacopter Drone Blueprint</v>
      </c>
      <c r="F160" s="7">
        <v>8.99</v>
      </c>
      <c r="G160" t="str">
        <v>Blueprints</v>
      </c>
      <c r="H160" s="7">
        <v>44.95</v>
      </c>
    </row>
    <row r="161" spans="1:8">
      <c r="A161" s="2" t="str">
        <v>gdaspark4@unesco.org</v>
      </c>
      <c r="B161" t="str">
        <v>Birmingham</v>
      </c>
      <c r="C161" s="2">
        <v>43863</v>
      </c>
      <c r="D161">
        <v>4</v>
      </c>
      <c r="E161" t="str">
        <v>Sleepy Eye Blueprint</v>
      </c>
      <c r="F161" s="7">
        <v>11.99</v>
      </c>
      <c r="G161" t="str">
        <v>Blueprints</v>
      </c>
      <c r="H161" s="7">
        <v>47.96</v>
      </c>
    </row>
    <row r="162" spans="1:8">
      <c r="A162" s="2" t="str">
        <v>eworleyef@imdb.com</v>
      </c>
      <c r="B162" t="str">
        <v>Columbus</v>
      </c>
      <c r="C162" s="2">
        <v>43863</v>
      </c>
      <c r="D162">
        <v>2</v>
      </c>
      <c r="E162" t="str">
        <v>Panda Robot Blueprint</v>
      </c>
      <c r="F162" s="7">
        <v>7.99</v>
      </c>
      <c r="G162" t="str">
        <v>Blueprints</v>
      </c>
      <c r="H162" s="7">
        <v>15.98</v>
      </c>
    </row>
    <row r="163" spans="1:8">
      <c r="A163" s="2" t="str">
        <v>cdroghanpg@over-blog.com</v>
      </c>
      <c r="B163" t="str">
        <v>Tacoma</v>
      </c>
      <c r="C163" s="2">
        <v>43863</v>
      </c>
      <c r="D163">
        <v>5</v>
      </c>
      <c r="E163" t="str">
        <v>Helicopter Drones</v>
      </c>
      <c r="F163" s="7">
        <v>20.95</v>
      </c>
      <c r="G163" t="str">
        <v>eBooks</v>
      </c>
      <c r="H163" s="7">
        <v>104.75</v>
      </c>
    </row>
    <row r="164" spans="1:8">
      <c r="A164" s="2" t="str">
        <v>cgillionm7@cdc.gov</v>
      </c>
      <c r="B164" t="str">
        <v>Houston</v>
      </c>
      <c r="C164" s="2">
        <v>43863</v>
      </c>
      <c r="D164">
        <v>2</v>
      </c>
      <c r="E164" t="str">
        <v>RCB-889 Robot</v>
      </c>
      <c r="F164" s="7">
        <v>549</v>
      </c>
      <c r="G164" t="str">
        <v>Robots</v>
      </c>
      <c r="H164" s="7">
        <v>1098</v>
      </c>
    </row>
    <row r="165" spans="1:8">
      <c r="A165" s="2" t="str">
        <v>bfroomq@acquirethisname.com</v>
      </c>
      <c r="B165" t="str">
        <v>Salt Lake City</v>
      </c>
      <c r="C165" s="2">
        <v>43864</v>
      </c>
      <c r="D165">
        <v>3</v>
      </c>
      <c r="E165" t="str">
        <v>Polar Robots</v>
      </c>
      <c r="F165" s="7">
        <v>23.99</v>
      </c>
      <c r="G165" t="str">
        <v>eBooks</v>
      </c>
      <c r="H165" s="7">
        <v>71.97</v>
      </c>
    </row>
    <row r="166" spans="1:8">
      <c r="A166" s="2" t="str">
        <v>lilyin9s@discovery.com</v>
      </c>
      <c r="B166" t="str">
        <v>Colorado Springs</v>
      </c>
      <c r="C166" s="2">
        <v>43864</v>
      </c>
      <c r="D166">
        <v>3</v>
      </c>
      <c r="E166" t="str">
        <v>Articulated Robots</v>
      </c>
      <c r="F166" s="7">
        <v>23.99</v>
      </c>
      <c r="G166" t="str">
        <v>eBooks</v>
      </c>
      <c r="H166" s="7">
        <v>71.97</v>
      </c>
    </row>
    <row r="167" spans="1:8">
      <c r="A167" s="2" t="str">
        <v>ggallene1@moonfruit.com</v>
      </c>
      <c r="B167" t="str">
        <v>San Antonio</v>
      </c>
      <c r="C167" s="2">
        <v>43864</v>
      </c>
      <c r="D167">
        <v>2</v>
      </c>
      <c r="E167" t="str">
        <v>BYOD-200</v>
      </c>
      <c r="F167" s="7">
        <v>58.95</v>
      </c>
      <c r="G167" t="str">
        <v>Drone Kits</v>
      </c>
      <c r="H167" s="7">
        <v>117.9</v>
      </c>
    </row>
    <row r="168" spans="1:8">
      <c r="A168" s="2" t="str">
        <v>eanfonsipu@wunderground.com</v>
      </c>
      <c r="B168" t="str">
        <v>Orlando</v>
      </c>
      <c r="C168" s="2">
        <v>43864</v>
      </c>
      <c r="D168">
        <v>5</v>
      </c>
      <c r="E168" t="str">
        <v>RXW-9807 Robot</v>
      </c>
      <c r="F168" s="7">
        <v>599</v>
      </c>
      <c r="G168" t="str">
        <v>Robots</v>
      </c>
      <c r="H168" s="7">
        <v>2995</v>
      </c>
    </row>
    <row r="169" spans="1:8">
      <c r="A169" s="2" t="str">
        <v>agowdridgecl@odnoklassniki.ru</v>
      </c>
      <c r="B169" t="str">
        <v>Bloomington</v>
      </c>
      <c r="C169" s="2">
        <v>43865</v>
      </c>
      <c r="D169">
        <v>4</v>
      </c>
      <c r="E169" t="str">
        <v>RCB-889 Robot</v>
      </c>
      <c r="F169" s="7">
        <v>549</v>
      </c>
      <c r="G169" t="str">
        <v>Robots</v>
      </c>
      <c r="H169" s="7">
        <v>2196</v>
      </c>
    </row>
    <row r="170" spans="1:8">
      <c r="A170" s="2" t="str">
        <v>btomczynskinw@amazon.de</v>
      </c>
      <c r="B170" t="str">
        <v>Minneapolis</v>
      </c>
      <c r="C170" s="2">
        <v>43865</v>
      </c>
      <c r="D170">
        <v>6</v>
      </c>
      <c r="E170" t="str">
        <v>BYOR-1500</v>
      </c>
      <c r="F170" s="7">
        <v>189</v>
      </c>
      <c r="G170" t="str">
        <v>Robot Kits</v>
      </c>
      <c r="H170" s="7">
        <v>1134</v>
      </c>
    </row>
    <row r="171" spans="1:8">
      <c r="A171" s="2" t="str">
        <v>imcshirrie2f@squidoo.com</v>
      </c>
      <c r="B171" t="str">
        <v>Hot Springs National Park</v>
      </c>
      <c r="C171" s="2">
        <v>43865</v>
      </c>
      <c r="D171">
        <v>5</v>
      </c>
      <c r="E171" t="str">
        <v>Fixed Wing Drones</v>
      </c>
      <c r="F171" s="7">
        <v>15.5</v>
      </c>
      <c r="G171" t="str">
        <v>eBooks</v>
      </c>
      <c r="H171" s="7">
        <v>77.5</v>
      </c>
    </row>
    <row r="172" spans="1:8">
      <c r="A172" s="2" t="str">
        <v>ijohanningrq@t-online.de</v>
      </c>
      <c r="B172" t="str">
        <v>Kansas City</v>
      </c>
      <c r="C172" s="2">
        <v>43865</v>
      </c>
      <c r="D172">
        <v>3</v>
      </c>
      <c r="E172" t="str">
        <v>QuadroCopter Blueprint</v>
      </c>
      <c r="F172" s="7">
        <v>10.99</v>
      </c>
      <c r="G172" t="str">
        <v>Blueprints</v>
      </c>
      <c r="H172" s="7">
        <v>32.97</v>
      </c>
    </row>
    <row r="173" spans="1:8">
      <c r="A173" s="2" t="str">
        <v>gbednellqw@examiner.com</v>
      </c>
      <c r="B173" t="str">
        <v>Akron</v>
      </c>
      <c r="C173" s="2">
        <v>43865</v>
      </c>
      <c r="D173">
        <v>3</v>
      </c>
      <c r="E173" t="str">
        <v>Understanding Raspberry PI</v>
      </c>
      <c r="F173" s="7">
        <v>28.99</v>
      </c>
      <c r="G173" t="str">
        <v>Training Videos</v>
      </c>
      <c r="H173" s="7">
        <v>86.97</v>
      </c>
    </row>
    <row r="174" spans="1:8">
      <c r="A174" s="2" t="str">
        <v>darmytagehc@mediafire.com</v>
      </c>
      <c r="B174" t="str">
        <v>Riverside</v>
      </c>
      <c r="C174" s="2">
        <v>43866</v>
      </c>
      <c r="D174">
        <v>3</v>
      </c>
      <c r="E174" t="str">
        <v>Multi Rotor Drones</v>
      </c>
      <c r="F174" s="7">
        <v>24.95</v>
      </c>
      <c r="G174" t="str">
        <v>eBooks</v>
      </c>
      <c r="H174" s="7">
        <v>74.849999999999994</v>
      </c>
    </row>
    <row r="175" spans="1:8">
      <c r="A175" s="2" t="str">
        <v>thousecroftfp@taobao.com</v>
      </c>
      <c r="B175" t="str">
        <v>Cincinnati</v>
      </c>
      <c r="C175" s="2">
        <v>43866</v>
      </c>
      <c r="D175">
        <v>2</v>
      </c>
      <c r="E175" t="str">
        <v>BYOD-300</v>
      </c>
      <c r="F175" s="7">
        <v>89</v>
      </c>
      <c r="G175" t="str">
        <v>Drone Kits</v>
      </c>
      <c r="H175" s="7">
        <v>178</v>
      </c>
    </row>
    <row r="176" spans="1:8">
      <c r="A176" s="2" t="str">
        <v>challiburtonjx@wordpress.com</v>
      </c>
      <c r="B176" t="str">
        <v>Anchorage</v>
      </c>
      <c r="C176" s="2">
        <v>43866</v>
      </c>
      <c r="D176">
        <v>5</v>
      </c>
      <c r="E176" t="str">
        <v>BYOR-3000</v>
      </c>
      <c r="F176" s="7">
        <v>214</v>
      </c>
      <c r="G176" t="str">
        <v>Robot Kits</v>
      </c>
      <c r="H176" s="7">
        <v>1070</v>
      </c>
    </row>
    <row r="177" spans="1:8">
      <c r="A177" s="2" t="str">
        <v>wconybearoy@webnode.com</v>
      </c>
      <c r="B177" t="str">
        <v>Austin</v>
      </c>
      <c r="C177" s="2">
        <v>43866</v>
      </c>
      <c r="D177">
        <v>3</v>
      </c>
      <c r="E177" t="str">
        <v>BYOD-200</v>
      </c>
      <c r="F177" s="7">
        <v>58.95</v>
      </c>
      <c r="G177" t="str">
        <v>Drone Kits</v>
      </c>
      <c r="H177" s="7">
        <v>176.85000000000002</v>
      </c>
    </row>
    <row r="178" spans="1:8">
      <c r="A178" s="2" t="str">
        <v>ozoellner21@mediafire.com</v>
      </c>
      <c r="B178" t="str">
        <v>Peoria</v>
      </c>
      <c r="C178" s="2">
        <v>43866</v>
      </c>
      <c r="D178">
        <v>2</v>
      </c>
      <c r="E178" t="str">
        <v>Virtual Reality Basics</v>
      </c>
      <c r="F178" s="7">
        <v>29.99</v>
      </c>
      <c r="G178" t="str">
        <v>Training Videos</v>
      </c>
      <c r="H178" s="7">
        <v>59.98</v>
      </c>
    </row>
    <row r="179" spans="1:8">
      <c r="A179" s="2" t="str">
        <v>ljolleyiw@google.de</v>
      </c>
      <c r="B179" t="str">
        <v>Miami</v>
      </c>
      <c r="C179" s="2">
        <v>43867</v>
      </c>
      <c r="D179">
        <v>3</v>
      </c>
      <c r="E179" t="str">
        <v>BYOD-500</v>
      </c>
      <c r="F179" s="7">
        <v>167</v>
      </c>
      <c r="G179" t="str">
        <v>Drone Kits</v>
      </c>
      <c r="H179" s="7">
        <v>501</v>
      </c>
    </row>
    <row r="180" spans="1:8">
      <c r="A180" s="2" t="str">
        <v>nachesonjd@sbwire.com</v>
      </c>
      <c r="B180" t="str">
        <v>Minneapolis</v>
      </c>
      <c r="C180" s="2">
        <v>43867</v>
      </c>
      <c r="D180">
        <v>3</v>
      </c>
      <c r="E180" t="str">
        <v>Delivery Drones</v>
      </c>
      <c r="F180" s="7">
        <v>14.99</v>
      </c>
      <c r="G180" t="str">
        <v>eBooks</v>
      </c>
      <c r="H180" s="7">
        <v>44.97</v>
      </c>
    </row>
    <row r="181" spans="1:8">
      <c r="A181" s="2" t="str">
        <v>doliverpaullmb@vinaora.com</v>
      </c>
      <c r="B181" t="str">
        <v>Fort Wayne</v>
      </c>
      <c r="C181" s="2">
        <v>43867</v>
      </c>
      <c r="D181">
        <v>4</v>
      </c>
      <c r="E181" t="str">
        <v>Cat Robot Blueprint</v>
      </c>
      <c r="F181" s="7">
        <v>4.99</v>
      </c>
      <c r="G181" t="str">
        <v>Blueprints</v>
      </c>
      <c r="H181" s="7">
        <v>19.96</v>
      </c>
    </row>
    <row r="182" spans="1:8">
      <c r="A182" s="2" t="str">
        <v>akitchenhamga@tripadvisor.com</v>
      </c>
      <c r="B182" t="str">
        <v>Detroit</v>
      </c>
      <c r="C182" s="2">
        <v>43867</v>
      </c>
      <c r="D182">
        <v>3</v>
      </c>
      <c r="E182" t="str">
        <v>BYOD-550</v>
      </c>
      <c r="F182" s="7">
        <v>179</v>
      </c>
      <c r="G182" t="str">
        <v>Drone Kits</v>
      </c>
      <c r="H182" s="7">
        <v>537</v>
      </c>
    </row>
    <row r="183" spans="1:8">
      <c r="A183" s="2" t="str">
        <v>cpickover2l@apache.org</v>
      </c>
      <c r="B183" t="str">
        <v>Huntington Beach</v>
      </c>
      <c r="C183" s="2">
        <v>43867</v>
      </c>
      <c r="D183">
        <v>3</v>
      </c>
      <c r="E183" t="str">
        <v>Sleepy Eye Blueprint</v>
      </c>
      <c r="F183" s="7">
        <v>11.99</v>
      </c>
      <c r="G183" t="str">
        <v>Blueprints</v>
      </c>
      <c r="H183" s="7">
        <v>35.97</v>
      </c>
    </row>
    <row r="184" spans="1:8">
      <c r="A184" s="2" t="str">
        <v>zpoolmaniz@linkedin.com</v>
      </c>
      <c r="B184" t="str">
        <v>Fargo</v>
      </c>
      <c r="C184" s="2">
        <v>43868</v>
      </c>
      <c r="D184">
        <v>4</v>
      </c>
      <c r="E184" t="str">
        <v>Building Your Own Drone</v>
      </c>
      <c r="F184" s="7">
        <v>24.99</v>
      </c>
      <c r="G184" t="str">
        <v>eBooks</v>
      </c>
      <c r="H184" s="7">
        <v>99.96</v>
      </c>
    </row>
    <row r="185" spans="1:8">
      <c r="A185" s="2" t="str">
        <v>lrobacknn@newyorker.com</v>
      </c>
      <c r="B185" t="str">
        <v>Madison</v>
      </c>
      <c r="C185" s="2">
        <v>43868</v>
      </c>
      <c r="D185">
        <v>4</v>
      </c>
      <c r="E185" t="str">
        <v>Cartesian Robots</v>
      </c>
      <c r="F185" s="7">
        <v>12.99</v>
      </c>
      <c r="G185" t="str">
        <v>eBooks</v>
      </c>
      <c r="H185" s="7">
        <v>51.96</v>
      </c>
    </row>
    <row r="186" spans="1:8">
      <c r="A186" s="2" t="str">
        <v>hwissbypy@msu.edu</v>
      </c>
      <c r="B186" t="str">
        <v>Chicago</v>
      </c>
      <c r="C186" s="2">
        <v>43868</v>
      </c>
      <c r="D186">
        <v>4</v>
      </c>
      <c r="E186" t="str">
        <v>Bsquare Robot Blueprint</v>
      </c>
      <c r="F186" s="7">
        <v>8.99</v>
      </c>
      <c r="G186" t="str">
        <v>Blueprints</v>
      </c>
      <c r="H186" s="7">
        <v>35.96</v>
      </c>
    </row>
    <row r="187" spans="1:8">
      <c r="A187" s="2" t="str">
        <v>cscarr9m@yahoo.com</v>
      </c>
      <c r="B187" t="str">
        <v>Montgomery</v>
      </c>
      <c r="C187" s="2">
        <v>43868</v>
      </c>
      <c r="D187">
        <v>2</v>
      </c>
      <c r="E187" t="str">
        <v>Delivery Drones</v>
      </c>
      <c r="F187" s="7">
        <v>14.99</v>
      </c>
      <c r="G187" t="str">
        <v>eBooks</v>
      </c>
      <c r="H187" s="7">
        <v>29.98</v>
      </c>
    </row>
    <row r="188" spans="1:8">
      <c r="A188" s="2" t="str">
        <v>ckobierzyckipr@sogou.com</v>
      </c>
      <c r="B188" t="str">
        <v>Atlanta</v>
      </c>
      <c r="C188" s="2">
        <v>43868</v>
      </c>
      <c r="D188">
        <v>1</v>
      </c>
      <c r="E188" t="str">
        <v>Building Your Own Drone</v>
      </c>
      <c r="F188" s="7">
        <v>24.99</v>
      </c>
      <c r="G188" t="str">
        <v>eBooks</v>
      </c>
      <c r="H188" s="7">
        <v>24.99</v>
      </c>
    </row>
    <row r="189" spans="1:8">
      <c r="A189" s="2" t="str">
        <v>wspark10@mashable.com</v>
      </c>
      <c r="B189" t="str">
        <v>Reston</v>
      </c>
      <c r="C189" s="2">
        <v>43868</v>
      </c>
      <c r="D189">
        <v>5</v>
      </c>
      <c r="E189" t="str">
        <v>MICR-564K Drone</v>
      </c>
      <c r="F189" s="7">
        <v>499</v>
      </c>
      <c r="G189" t="str">
        <v>Drones</v>
      </c>
      <c r="H189" s="7">
        <v>2495</v>
      </c>
    </row>
    <row r="190" spans="1:8">
      <c r="A190" s="2" t="str">
        <v>tsailoro4@barnesandnoble.com</v>
      </c>
      <c r="B190" t="str">
        <v>Las Vegas</v>
      </c>
      <c r="C190" s="2">
        <v>43869</v>
      </c>
      <c r="D190">
        <v>5</v>
      </c>
      <c r="E190" t="str">
        <v>Understanding Drone Regulations</v>
      </c>
      <c r="F190" s="7">
        <v>27.5</v>
      </c>
      <c r="G190" t="str">
        <v>Training Videos</v>
      </c>
      <c r="H190" s="7">
        <v>137.5</v>
      </c>
    </row>
    <row r="191" spans="1:8">
      <c r="A191" s="2" t="str">
        <v>rjachtym3c@usda.gov</v>
      </c>
      <c r="B191" t="str">
        <v>Boston</v>
      </c>
      <c r="C191" s="2">
        <v>43869</v>
      </c>
      <c r="D191">
        <v>6</v>
      </c>
      <c r="E191" t="str">
        <v>Delivery Drones</v>
      </c>
      <c r="F191" s="7">
        <v>14.99</v>
      </c>
      <c r="G191" t="str">
        <v>eBooks</v>
      </c>
      <c r="H191" s="7">
        <v>89.94</v>
      </c>
    </row>
    <row r="192" spans="1:8">
      <c r="A192" s="2" t="str">
        <v>ecowthart1h@scientificamerican.com</v>
      </c>
      <c r="B192" t="str">
        <v>Saint Paul</v>
      </c>
      <c r="C192" s="2">
        <v>43869</v>
      </c>
      <c r="D192">
        <v>4</v>
      </c>
      <c r="E192" t="str">
        <v>BYOD-400S</v>
      </c>
      <c r="F192" s="7">
        <v>129.94999999999999</v>
      </c>
      <c r="G192" t="str">
        <v>Drone Kits</v>
      </c>
      <c r="H192" s="7">
        <v>519.79999999999995</v>
      </c>
    </row>
    <row r="193" spans="1:8">
      <c r="A193" s="2" t="str">
        <v>dcandey3b@cocolog-nifty.com</v>
      </c>
      <c r="B193" t="str">
        <v>Denver</v>
      </c>
      <c r="C193" s="2">
        <v>43869</v>
      </c>
      <c r="D193">
        <v>2</v>
      </c>
      <c r="E193" t="str">
        <v>Understanding Drone Regulations</v>
      </c>
      <c r="F193" s="7">
        <v>27.5</v>
      </c>
      <c r="G193" t="str">
        <v>Training Videos</v>
      </c>
      <c r="H193" s="7">
        <v>55</v>
      </c>
    </row>
    <row r="194" spans="1:8">
      <c r="A194" s="2" t="str">
        <v>dhuddartht@networksolutions.com</v>
      </c>
      <c r="B194" t="str">
        <v>Miami</v>
      </c>
      <c r="C194" s="2">
        <v>43869</v>
      </c>
      <c r="D194">
        <v>3</v>
      </c>
      <c r="E194" t="str">
        <v>DTE-QFN20 Drone</v>
      </c>
      <c r="F194" s="7">
        <v>250</v>
      </c>
      <c r="G194" t="str">
        <v>Drones</v>
      </c>
      <c r="H194" s="7">
        <v>750</v>
      </c>
    </row>
    <row r="195" spans="1:8">
      <c r="A195" s="2" t="str">
        <v>tcowper25@netlog.com</v>
      </c>
      <c r="B195" t="str">
        <v>Fort Worth</v>
      </c>
      <c r="C195" s="2">
        <v>43869</v>
      </c>
      <c r="D195">
        <v>4</v>
      </c>
      <c r="E195" t="str">
        <v>RWW-75 Robot</v>
      </c>
      <c r="F195" s="7">
        <v>883</v>
      </c>
      <c r="G195" t="str">
        <v>Robots</v>
      </c>
      <c r="H195" s="7">
        <v>3532</v>
      </c>
    </row>
    <row r="196" spans="1:8">
      <c r="A196" s="2" t="str">
        <v>ecowthart1h@scientificamerican.com</v>
      </c>
      <c r="B196" t="str">
        <v>Saint Paul</v>
      </c>
      <c r="C196" s="2">
        <v>43870</v>
      </c>
      <c r="D196">
        <v>3</v>
      </c>
      <c r="E196" t="str">
        <v>Photograph Drones</v>
      </c>
      <c r="F196" s="7">
        <v>14.99</v>
      </c>
      <c r="G196" t="str">
        <v>eBooks</v>
      </c>
      <c r="H196" s="7">
        <v>44.97</v>
      </c>
    </row>
    <row r="197" spans="1:8">
      <c r="A197" s="2" t="str">
        <v>bhrishanokd2@archive.org</v>
      </c>
      <c r="B197" t="str">
        <v>Pasadena</v>
      </c>
      <c r="C197" s="2">
        <v>43870</v>
      </c>
      <c r="D197">
        <v>3</v>
      </c>
      <c r="E197" t="str">
        <v>Creature Robot Arms Blueprint</v>
      </c>
      <c r="F197" s="7">
        <v>12</v>
      </c>
      <c r="G197" t="str">
        <v>Blueprints</v>
      </c>
      <c r="H197" s="7">
        <v>36</v>
      </c>
    </row>
    <row r="198" spans="1:8">
      <c r="A198" s="2" t="str">
        <v>ebartolozzigq@time.com</v>
      </c>
      <c r="B198" t="str">
        <v>Glendale</v>
      </c>
      <c r="C198" s="2">
        <v>43870</v>
      </c>
      <c r="D198">
        <v>4</v>
      </c>
      <c r="E198" t="str">
        <v>RLK-9920 Robot</v>
      </c>
      <c r="F198" s="7">
        <v>699</v>
      </c>
      <c r="G198" t="str">
        <v>Robots</v>
      </c>
      <c r="H198" s="7">
        <v>2796</v>
      </c>
    </row>
    <row r="199" spans="1:8">
      <c r="A199" s="2" t="str">
        <v>blapthorne1@spotify.com</v>
      </c>
      <c r="B199" t="str">
        <v>Tulsa</v>
      </c>
      <c r="C199" s="2">
        <v>43870</v>
      </c>
      <c r="D199">
        <v>3</v>
      </c>
      <c r="E199" t="str">
        <v>Creature Robot Arms Blueprint</v>
      </c>
      <c r="F199" s="7">
        <v>12</v>
      </c>
      <c r="G199" t="str">
        <v>Blueprints</v>
      </c>
      <c r="H199" s="7">
        <v>36</v>
      </c>
    </row>
    <row r="200" spans="1:8">
      <c r="A200" s="2" t="str">
        <v>ascawtonqi@meetup.com</v>
      </c>
      <c r="B200" t="str">
        <v>Abilene</v>
      </c>
      <c r="C200" s="2">
        <v>43870</v>
      </c>
      <c r="D200">
        <v>2</v>
      </c>
      <c r="E200" t="str">
        <v>GPS Drones</v>
      </c>
      <c r="F200" s="7">
        <v>19.989999999999998</v>
      </c>
      <c r="G200" t="str">
        <v>eBooks</v>
      </c>
      <c r="H200" s="7">
        <v>39.979999999999997</v>
      </c>
    </row>
    <row r="201" spans="1:8">
      <c r="A201" s="2" t="str">
        <v>ldambrogiij@merriam-webster.com</v>
      </c>
      <c r="B201" t="str">
        <v>Columbia</v>
      </c>
      <c r="C201" s="2">
        <v>43870</v>
      </c>
      <c r="D201">
        <v>6</v>
      </c>
      <c r="E201" t="str">
        <v>BYOD-200</v>
      </c>
      <c r="F201" s="7">
        <v>58.95</v>
      </c>
      <c r="G201" t="str">
        <v>Drone Kits</v>
      </c>
      <c r="H201" s="7">
        <v>353.70000000000005</v>
      </c>
    </row>
    <row r="202" spans="1:8">
      <c r="A202" s="2" t="str">
        <v>vblackwoodmf@tinyurl.com</v>
      </c>
      <c r="B202" t="str">
        <v>Atlanta</v>
      </c>
      <c r="C202" s="2">
        <v>43870</v>
      </c>
      <c r="D202">
        <v>3</v>
      </c>
      <c r="E202" t="str">
        <v>BYOR-1000</v>
      </c>
      <c r="F202" s="7">
        <v>189</v>
      </c>
      <c r="G202" t="str">
        <v>Robot Kits</v>
      </c>
      <c r="H202" s="7">
        <v>567</v>
      </c>
    </row>
    <row r="203" spans="1:8">
      <c r="A203" s="2" t="str">
        <v>aolekhovn7@webmd.com</v>
      </c>
      <c r="B203" t="str">
        <v>Salt Lake City</v>
      </c>
      <c r="C203" s="2">
        <v>43871</v>
      </c>
      <c r="D203">
        <v>1</v>
      </c>
      <c r="E203" t="str">
        <v>BYOD-400S</v>
      </c>
      <c r="F203" s="7">
        <v>129.94999999999999</v>
      </c>
      <c r="G203" t="str">
        <v>Drone Kits</v>
      </c>
      <c r="H203" s="7">
        <v>129.94999999999999</v>
      </c>
    </row>
    <row r="204" spans="1:8">
      <c r="A204" s="2" t="str">
        <v>ttoulchi5@ehow.com</v>
      </c>
      <c r="B204" t="str">
        <v>Phoenix</v>
      </c>
      <c r="C204" s="2">
        <v>43871</v>
      </c>
      <c r="D204">
        <v>2</v>
      </c>
      <c r="E204" t="str">
        <v>AI for Educators</v>
      </c>
      <c r="F204" s="7">
        <v>49.95</v>
      </c>
      <c r="G204" t="str">
        <v>Training Videos</v>
      </c>
      <c r="H204" s="7">
        <v>99.9</v>
      </c>
    </row>
    <row r="205" spans="1:8">
      <c r="A205" s="2" t="str">
        <v>ewinman95@twitter.com</v>
      </c>
      <c r="B205" t="str">
        <v>Las Vegas</v>
      </c>
      <c r="C205" s="2">
        <v>43871</v>
      </c>
      <c r="D205">
        <v>3</v>
      </c>
      <c r="E205" t="str">
        <v>Photograph Drones</v>
      </c>
      <c r="F205" s="7">
        <v>14.99</v>
      </c>
      <c r="G205" t="str">
        <v>eBooks</v>
      </c>
      <c r="H205" s="7">
        <v>44.97</v>
      </c>
    </row>
    <row r="206" spans="1:8">
      <c r="A206" s="2" t="str">
        <v>jhallidayrl@dell.com</v>
      </c>
      <c r="B206" t="str">
        <v>Portland</v>
      </c>
      <c r="C206" s="2">
        <v>43871</v>
      </c>
      <c r="D206">
        <v>3</v>
      </c>
      <c r="E206" t="str">
        <v>BYOR-1000</v>
      </c>
      <c r="F206" s="7">
        <v>189</v>
      </c>
      <c r="G206" t="str">
        <v>Robot Kits</v>
      </c>
      <c r="H206" s="7">
        <v>567</v>
      </c>
    </row>
    <row r="207" spans="1:8">
      <c r="A207" s="2" t="str">
        <v>bcrowthergs@cyberchimps.com</v>
      </c>
      <c r="B207" t="str">
        <v>Tucson</v>
      </c>
      <c r="C207" s="2">
        <v>43872</v>
      </c>
      <c r="D207">
        <v>5</v>
      </c>
      <c r="E207" t="str">
        <v>BYOD-400S</v>
      </c>
      <c r="F207" s="7">
        <v>129.94999999999999</v>
      </c>
      <c r="G207" t="str">
        <v>Drone Kits</v>
      </c>
      <c r="H207" s="7">
        <v>649.75</v>
      </c>
    </row>
    <row r="208" spans="1:8">
      <c r="A208" s="2" t="str">
        <v>tmariansc4@dmoz.org</v>
      </c>
      <c r="B208" t="str">
        <v>Corona</v>
      </c>
      <c r="C208" s="2">
        <v>43872</v>
      </c>
      <c r="D208">
        <v>4</v>
      </c>
      <c r="E208" t="str">
        <v>RTF Drones</v>
      </c>
      <c r="F208" s="7">
        <v>16.989999999999998</v>
      </c>
      <c r="G208" t="str">
        <v>eBooks</v>
      </c>
      <c r="H208" s="7">
        <v>67.959999999999994</v>
      </c>
    </row>
    <row r="209" spans="1:8">
      <c r="A209" s="2" t="str">
        <v>swelmanod@google.it</v>
      </c>
      <c r="B209" t="str">
        <v>Columbus</v>
      </c>
      <c r="C209" s="2">
        <v>43872</v>
      </c>
      <c r="D209">
        <v>3</v>
      </c>
      <c r="E209" t="str">
        <v>DC-304 Drone</v>
      </c>
      <c r="F209" s="7">
        <v>395</v>
      </c>
      <c r="G209" t="str">
        <v>Drones</v>
      </c>
      <c r="H209" s="7">
        <v>1185</v>
      </c>
    </row>
    <row r="210" spans="1:8">
      <c r="A210" s="2" t="str">
        <v>bsortongk@amazon.de</v>
      </c>
      <c r="B210" t="str">
        <v>Bismarck</v>
      </c>
      <c r="C210" s="2">
        <v>43872</v>
      </c>
      <c r="D210">
        <v>3</v>
      </c>
      <c r="E210" t="str">
        <v>Multi Rotor Drones</v>
      </c>
      <c r="F210" s="7">
        <v>24.95</v>
      </c>
      <c r="G210" t="str">
        <v>eBooks</v>
      </c>
      <c r="H210" s="7">
        <v>74.849999999999994</v>
      </c>
    </row>
    <row r="211" spans="1:8">
      <c r="A211" s="2" t="str">
        <v>mbuckmaster6b@mediafire.com</v>
      </c>
      <c r="B211" t="str">
        <v>Detroit</v>
      </c>
      <c r="C211" s="2">
        <v>43872</v>
      </c>
      <c r="D211">
        <v>2</v>
      </c>
      <c r="E211" t="str">
        <v>RQTE-554 Robot</v>
      </c>
      <c r="F211" s="7">
        <v>684</v>
      </c>
      <c r="G211" t="str">
        <v>Robots</v>
      </c>
      <c r="H211" s="7">
        <v>1368</v>
      </c>
    </row>
    <row r="212" spans="1:8">
      <c r="A212" s="2" t="str">
        <v>gmacenzy8g@constantcontact.com</v>
      </c>
      <c r="B212" t="str">
        <v>Springfield</v>
      </c>
      <c r="C212" s="2">
        <v>43873</v>
      </c>
      <c r="D212">
        <v>4</v>
      </c>
      <c r="E212" t="str">
        <v>DA-SA702 Drone</v>
      </c>
      <c r="F212" s="7">
        <v>399</v>
      </c>
      <c r="G212" t="str">
        <v>Drones</v>
      </c>
      <c r="H212" s="7">
        <v>1596</v>
      </c>
    </row>
    <row r="213" spans="1:8">
      <c r="A213" s="2" t="str">
        <v>brickabya2@europa.eu</v>
      </c>
      <c r="B213" t="str">
        <v>Kansas City</v>
      </c>
      <c r="C213" s="2">
        <v>43873</v>
      </c>
      <c r="D213">
        <v>6</v>
      </c>
      <c r="E213" t="str">
        <v>Bsquare Robot Blueprint</v>
      </c>
      <c r="F213" s="7">
        <v>8.99</v>
      </c>
      <c r="G213" t="str">
        <v>Blueprints</v>
      </c>
      <c r="H213" s="7">
        <v>53.94</v>
      </c>
    </row>
    <row r="214" spans="1:8">
      <c r="A214" s="2" t="str">
        <v>ecolepl@youku.com</v>
      </c>
      <c r="B214" t="str">
        <v>Hartford</v>
      </c>
      <c r="C214" s="2">
        <v>43873</v>
      </c>
      <c r="D214">
        <v>5</v>
      </c>
      <c r="E214" t="str">
        <v>Polar Robots</v>
      </c>
      <c r="F214" s="7">
        <v>23.99</v>
      </c>
      <c r="G214" t="str">
        <v>eBooks</v>
      </c>
      <c r="H214" s="7">
        <v>119.94999999999999</v>
      </c>
    </row>
    <row r="215" spans="1:8">
      <c r="A215" s="2" t="str">
        <v>gsemered1u@dot.gov</v>
      </c>
      <c r="B215" t="str">
        <v>Washington</v>
      </c>
      <c r="C215" s="2">
        <v>43873</v>
      </c>
      <c r="D215">
        <v>1</v>
      </c>
      <c r="E215" t="str">
        <v>DTI-84 Drone</v>
      </c>
      <c r="F215" s="7">
        <v>455</v>
      </c>
      <c r="G215" t="str">
        <v>Drones</v>
      </c>
      <c r="H215" s="7">
        <v>455</v>
      </c>
    </row>
    <row r="216" spans="1:8">
      <c r="A216" s="2" t="str">
        <v>egrombridge88@upenn.edu</v>
      </c>
      <c r="B216" t="str">
        <v>Washington</v>
      </c>
      <c r="C216" s="2">
        <v>43873</v>
      </c>
      <c r="D216">
        <v>5</v>
      </c>
      <c r="E216" t="str">
        <v>Robotic Essentials</v>
      </c>
      <c r="F216" s="7">
        <v>34.99</v>
      </c>
      <c r="G216" t="str">
        <v>Training Videos</v>
      </c>
      <c r="H216" s="7">
        <v>174.95000000000002</v>
      </c>
    </row>
    <row r="217" spans="1:8">
      <c r="A217" s="2" t="str">
        <v>hfaulconerbv@msu.edu</v>
      </c>
      <c r="B217" t="str">
        <v>Galveston</v>
      </c>
      <c r="C217" s="2">
        <v>43873</v>
      </c>
      <c r="D217">
        <v>6</v>
      </c>
      <c r="E217" t="str">
        <v>RLK-9920 Robot</v>
      </c>
      <c r="F217" s="7">
        <v>699</v>
      </c>
      <c r="G217" t="str">
        <v>Robots</v>
      </c>
      <c r="H217" s="7">
        <v>4194</v>
      </c>
    </row>
    <row r="218" spans="1:8">
      <c r="A218" s="2" t="str">
        <v>larnaudonqm@uol.com.br</v>
      </c>
      <c r="B218" t="str">
        <v>Denver</v>
      </c>
      <c r="C218" s="2">
        <v>43873</v>
      </c>
      <c r="D218">
        <v>5</v>
      </c>
      <c r="E218" t="str">
        <v>Understanding 3D Printing</v>
      </c>
      <c r="F218" s="7">
        <v>42.99</v>
      </c>
      <c r="G218" t="str">
        <v>Training Videos</v>
      </c>
      <c r="H218" s="7">
        <v>214.95000000000002</v>
      </c>
    </row>
    <row r="219" spans="1:8">
      <c r="A219" s="2" t="str">
        <v>kbrewittgf@mac.com</v>
      </c>
      <c r="B219" t="str">
        <v>Flint</v>
      </c>
      <c r="C219" s="2">
        <v>43873</v>
      </c>
      <c r="D219">
        <v>4</v>
      </c>
      <c r="E219" t="str">
        <v>BYOD-220</v>
      </c>
      <c r="F219" s="7">
        <v>69</v>
      </c>
      <c r="G219" t="str">
        <v>Drone Kits</v>
      </c>
      <c r="H219" s="7">
        <v>276</v>
      </c>
    </row>
    <row r="220" spans="1:8">
      <c r="A220" s="2" t="str">
        <v>roxtibyp1@slashdot.org</v>
      </c>
      <c r="B220" t="str">
        <v>Des Moines</v>
      </c>
      <c r="C220" s="2">
        <v>43874</v>
      </c>
      <c r="D220">
        <v>2</v>
      </c>
      <c r="E220" t="str">
        <v>DX-145 Drone</v>
      </c>
      <c r="F220" s="7">
        <v>250</v>
      </c>
      <c r="G220" t="str">
        <v>Drones</v>
      </c>
      <c r="H220" s="7">
        <v>500</v>
      </c>
    </row>
    <row r="221" spans="1:8">
      <c r="A221" s="2" t="str">
        <v>ggoodere4q@scientificamerican.com</v>
      </c>
      <c r="B221" t="str">
        <v>Omaha</v>
      </c>
      <c r="C221" s="2">
        <v>43874</v>
      </c>
      <c r="D221">
        <v>5</v>
      </c>
      <c r="E221" t="str">
        <v>RLK-9920 Robot</v>
      </c>
      <c r="F221" s="7">
        <v>699</v>
      </c>
      <c r="G221" t="str">
        <v>Robots</v>
      </c>
      <c r="H221" s="7">
        <v>3495</v>
      </c>
    </row>
    <row r="222" spans="1:8">
      <c r="A222" s="2" t="str">
        <v>genochef@networkadvertising.org</v>
      </c>
      <c r="B222" t="str">
        <v>Zephyrhills</v>
      </c>
      <c r="C222" s="2">
        <v>43874</v>
      </c>
      <c r="D222">
        <v>5</v>
      </c>
      <c r="E222" t="str">
        <v>Open Source Code</v>
      </c>
      <c r="F222" s="7">
        <v>32.950000000000003</v>
      </c>
      <c r="G222" t="str">
        <v>Training Videos</v>
      </c>
      <c r="H222" s="7">
        <v>164.75</v>
      </c>
    </row>
    <row r="223" spans="1:8">
      <c r="A223" s="2" t="str">
        <v>salbrightonbf@paginegialle.it</v>
      </c>
      <c r="B223" t="str">
        <v>Washington</v>
      </c>
      <c r="C223" s="2">
        <v>43874</v>
      </c>
      <c r="D223">
        <v>5</v>
      </c>
      <c r="E223" t="str">
        <v>Spherical Robots</v>
      </c>
      <c r="F223" s="7">
        <v>16.75</v>
      </c>
      <c r="G223" t="str">
        <v>eBooks</v>
      </c>
      <c r="H223" s="7">
        <v>83.75</v>
      </c>
    </row>
    <row r="224" spans="1:8">
      <c r="A224" s="2" t="str">
        <v>cnenolz@mediafire.com</v>
      </c>
      <c r="B224" t="str">
        <v>Aurora</v>
      </c>
      <c r="C224" s="2">
        <v>43874</v>
      </c>
      <c r="D224">
        <v>4</v>
      </c>
      <c r="E224" t="str">
        <v>BYOR-3000</v>
      </c>
      <c r="F224" s="7">
        <v>214</v>
      </c>
      <c r="G224" t="str">
        <v>Robot Kits</v>
      </c>
      <c r="H224" s="7">
        <v>856</v>
      </c>
    </row>
    <row r="225" spans="1:8">
      <c r="A225" s="2" t="str">
        <v>ascawtonqi@meetup.com</v>
      </c>
      <c r="B225" t="str">
        <v>Abilene</v>
      </c>
      <c r="C225" s="2">
        <v>43875</v>
      </c>
      <c r="D225">
        <v>4</v>
      </c>
      <c r="E225" t="str">
        <v>Drone Video Techniques</v>
      </c>
      <c r="F225" s="7">
        <v>37.99</v>
      </c>
      <c r="G225" t="str">
        <v>Training Videos</v>
      </c>
      <c r="H225" s="7">
        <v>151.96</v>
      </c>
    </row>
    <row r="226" spans="1:8">
      <c r="A226" s="2" t="str">
        <v>cswanm7@ft.com</v>
      </c>
      <c r="B226" t="str">
        <v>Redwood City</v>
      </c>
      <c r="C226" s="2">
        <v>43875</v>
      </c>
      <c r="D226">
        <v>2</v>
      </c>
      <c r="E226" t="str">
        <v>BYOD-400S</v>
      </c>
      <c r="F226" s="7">
        <v>129.94999999999999</v>
      </c>
      <c r="G226" t="str">
        <v>Drone Kits</v>
      </c>
      <c r="H226" s="7">
        <v>259.89999999999998</v>
      </c>
    </row>
    <row r="227" spans="1:8">
      <c r="A227" s="2" t="str">
        <v>pstonehewerha@state.tx.us</v>
      </c>
      <c r="B227" t="str">
        <v>Houston</v>
      </c>
      <c r="C227" s="2">
        <v>43875</v>
      </c>
      <c r="D227">
        <v>3</v>
      </c>
      <c r="E227" t="str">
        <v>RCB-889 Robot</v>
      </c>
      <c r="F227" s="7">
        <v>549</v>
      </c>
      <c r="G227" t="str">
        <v>Robots</v>
      </c>
      <c r="H227" s="7">
        <v>1647</v>
      </c>
    </row>
    <row r="228" spans="1:8">
      <c r="A228" s="2" t="str">
        <v>rterzinc@youtu.be</v>
      </c>
      <c r="B228" t="str">
        <v>Roanoke</v>
      </c>
      <c r="C228" s="2">
        <v>43876</v>
      </c>
      <c r="D228">
        <v>3</v>
      </c>
      <c r="E228" t="str">
        <v>Creature Robot Arms Blueprint</v>
      </c>
      <c r="F228" s="7">
        <v>12</v>
      </c>
      <c r="G228" t="str">
        <v>Blueprints</v>
      </c>
      <c r="H228" s="7">
        <v>36</v>
      </c>
    </row>
    <row r="229" spans="1:8">
      <c r="A229" s="2" t="str">
        <v>cklemenzmn@ezinearticles.com</v>
      </c>
      <c r="B229" t="str">
        <v>Oakland</v>
      </c>
      <c r="C229" s="2">
        <v>43876</v>
      </c>
      <c r="D229">
        <v>6</v>
      </c>
      <c r="E229" t="str">
        <v>Creature Robot Arms Blueprint</v>
      </c>
      <c r="F229" s="7">
        <v>12</v>
      </c>
      <c r="G229" t="str">
        <v>Blueprints</v>
      </c>
      <c r="H229" s="7">
        <v>72</v>
      </c>
    </row>
    <row r="230" spans="1:8">
      <c r="A230" s="2" t="str">
        <v>bhargeriehi@bandcamp.com</v>
      </c>
      <c r="B230" t="str">
        <v>Phoenix</v>
      </c>
      <c r="C230" s="2">
        <v>43876</v>
      </c>
      <c r="D230">
        <v>2</v>
      </c>
      <c r="E230" t="str">
        <v>BYOD-500</v>
      </c>
      <c r="F230" s="7">
        <v>167</v>
      </c>
      <c r="G230" t="str">
        <v>Drone Kits</v>
      </c>
      <c r="H230" s="7">
        <v>334</v>
      </c>
    </row>
    <row r="231" spans="1:8">
      <c r="A231" s="2" t="str">
        <v>ldreschler65@reverbnation.com</v>
      </c>
      <c r="B231" t="str">
        <v>Little Rock</v>
      </c>
      <c r="C231" s="2">
        <v>43876</v>
      </c>
      <c r="D231">
        <v>2</v>
      </c>
      <c r="E231" t="str">
        <v>Hexacopter Drone Blueprint</v>
      </c>
      <c r="F231" s="7">
        <v>8.99</v>
      </c>
      <c r="G231" t="str">
        <v>Blueprints</v>
      </c>
      <c r="H231" s="7">
        <v>17.98</v>
      </c>
    </row>
    <row r="232" spans="1:8">
      <c r="A232" s="2" t="str">
        <v>bwaiton1@geocities.com</v>
      </c>
      <c r="B232" t="str">
        <v>Madison</v>
      </c>
      <c r="C232" s="2">
        <v>43876</v>
      </c>
      <c r="D232">
        <v>5</v>
      </c>
      <c r="E232" t="str">
        <v>Photograph Drones</v>
      </c>
      <c r="F232" s="7">
        <v>14.99</v>
      </c>
      <c r="G232" t="str">
        <v>eBooks</v>
      </c>
      <c r="H232" s="7">
        <v>74.95</v>
      </c>
    </row>
    <row r="233" spans="1:8">
      <c r="A233" s="2" t="str">
        <v>arudingerbh@nps.gov</v>
      </c>
      <c r="B233" t="str">
        <v>Odessa</v>
      </c>
      <c r="C233" s="2">
        <v>43877</v>
      </c>
      <c r="D233">
        <v>2</v>
      </c>
      <c r="E233" t="str">
        <v>Polar Robots</v>
      </c>
      <c r="F233" s="7">
        <v>23.99</v>
      </c>
      <c r="G233" t="str">
        <v>eBooks</v>
      </c>
      <c r="H233" s="7">
        <v>47.98</v>
      </c>
    </row>
    <row r="234" spans="1:8">
      <c r="A234" s="2" t="str">
        <v>nsexceyar@state.tx.us</v>
      </c>
      <c r="B234" t="str">
        <v>Saginaw</v>
      </c>
      <c r="C234" s="2">
        <v>43877</v>
      </c>
      <c r="D234">
        <v>1</v>
      </c>
      <c r="E234" t="str">
        <v>DTD-7000 Drone</v>
      </c>
      <c r="F234" s="7">
        <v>450</v>
      </c>
      <c r="G234" t="str">
        <v>Drones</v>
      </c>
      <c r="H234" s="7">
        <v>450</v>
      </c>
    </row>
    <row r="235" spans="1:8">
      <c r="A235" s="2" t="str">
        <v>bissonrn@wufoo.com</v>
      </c>
      <c r="B235" t="str">
        <v>Minneapolis</v>
      </c>
      <c r="C235" s="2">
        <v>43877</v>
      </c>
      <c r="D235">
        <v>4</v>
      </c>
      <c r="E235" t="str">
        <v>Cartesian Robots</v>
      </c>
      <c r="F235" s="7">
        <v>12.99</v>
      </c>
      <c r="G235" t="str">
        <v>eBooks</v>
      </c>
      <c r="H235" s="7">
        <v>51.96</v>
      </c>
    </row>
    <row r="236" spans="1:8">
      <c r="A236" s="2" t="str">
        <v>nbukacrm@nymag.com</v>
      </c>
      <c r="B236" t="str">
        <v>Salt Lake City</v>
      </c>
      <c r="C236" s="2">
        <v>43877</v>
      </c>
      <c r="D236">
        <v>3</v>
      </c>
      <c r="E236" t="str">
        <v>Virtual Reality Basics</v>
      </c>
      <c r="F236" s="7">
        <v>29.99</v>
      </c>
      <c r="G236" t="str">
        <v>Training Videos</v>
      </c>
      <c r="H236" s="7">
        <v>89.97</v>
      </c>
    </row>
    <row r="237" spans="1:8">
      <c r="A237" s="2" t="str">
        <v>dotteyf0@scribd.com</v>
      </c>
      <c r="B237" t="str">
        <v>Aiken</v>
      </c>
      <c r="C237" s="2">
        <v>43877</v>
      </c>
      <c r="D237">
        <v>3</v>
      </c>
      <c r="E237" t="str">
        <v>RLK-9920 Robot</v>
      </c>
      <c r="F237" s="7">
        <v>699</v>
      </c>
      <c r="G237" t="str">
        <v>Robots</v>
      </c>
      <c r="H237" s="7">
        <v>2097</v>
      </c>
    </row>
    <row r="238" spans="1:8">
      <c r="A238" s="2" t="str">
        <v>jdoubrava7@naver.com</v>
      </c>
      <c r="B238" t="str">
        <v>Saint Louis</v>
      </c>
      <c r="C238" s="2">
        <v>43877</v>
      </c>
      <c r="D238">
        <v>5</v>
      </c>
      <c r="E238" t="str">
        <v>DC-304 Drone</v>
      </c>
      <c r="F238" s="7">
        <v>395</v>
      </c>
      <c r="G238" t="str">
        <v>Drones</v>
      </c>
      <c r="H238" s="7">
        <v>1975</v>
      </c>
    </row>
    <row r="239" spans="1:8">
      <c r="A239" s="2" t="str">
        <v>bshavelo8@ihg.com</v>
      </c>
      <c r="B239" t="str">
        <v>Atlanta</v>
      </c>
      <c r="C239" s="2">
        <v>43877</v>
      </c>
      <c r="D239">
        <v>3</v>
      </c>
      <c r="E239" t="str">
        <v>DA-SA702 Drone</v>
      </c>
      <c r="F239" s="7">
        <v>399</v>
      </c>
      <c r="G239" t="str">
        <v>Drones</v>
      </c>
      <c r="H239" s="7">
        <v>1197</v>
      </c>
    </row>
    <row r="240" spans="1:8">
      <c r="A240" s="2" t="str">
        <v>lhacardic@drupal.org</v>
      </c>
      <c r="B240" t="str">
        <v>Knoxville</v>
      </c>
      <c r="C240" s="2">
        <v>43877</v>
      </c>
      <c r="D240">
        <v>3</v>
      </c>
      <c r="E240" t="str">
        <v>Helicopter Drones</v>
      </c>
      <c r="F240" s="7">
        <v>20.95</v>
      </c>
      <c r="G240" t="str">
        <v>eBooks</v>
      </c>
      <c r="H240" s="7">
        <v>62.849999999999994</v>
      </c>
    </row>
    <row r="241" spans="1:8">
      <c r="A241" s="2" t="str">
        <v>llespercx@com.com</v>
      </c>
      <c r="B241" t="str">
        <v>Des Moines</v>
      </c>
      <c r="C241" s="2">
        <v>43878</v>
      </c>
      <c r="D241">
        <v>4</v>
      </c>
      <c r="E241" t="str">
        <v>Helicopter Drones</v>
      </c>
      <c r="F241" s="7">
        <v>20.95</v>
      </c>
      <c r="G241" t="str">
        <v>eBooks</v>
      </c>
      <c r="H241" s="7">
        <v>83.8</v>
      </c>
    </row>
    <row r="242" spans="1:8">
      <c r="A242" s="2" t="str">
        <v>jdowlingn3@google.it</v>
      </c>
      <c r="B242" t="str">
        <v>Saginaw</v>
      </c>
      <c r="C242" s="2">
        <v>43878</v>
      </c>
      <c r="D242">
        <v>3</v>
      </c>
      <c r="E242" t="str">
        <v>Understanding Drone Regulations</v>
      </c>
      <c r="F242" s="7">
        <v>27.5</v>
      </c>
      <c r="G242" t="str">
        <v>Training Videos</v>
      </c>
      <c r="H242" s="7">
        <v>82.5</v>
      </c>
    </row>
    <row r="243" spans="1:8">
      <c r="A243" s="2" t="str">
        <v>bstichelom@adobe.com</v>
      </c>
      <c r="B243" t="str">
        <v>Garland</v>
      </c>
      <c r="C243" s="2">
        <v>43879</v>
      </c>
      <c r="D243">
        <v>4</v>
      </c>
      <c r="E243" t="str">
        <v>Building Your First Robot</v>
      </c>
      <c r="F243" s="7">
        <v>24.95</v>
      </c>
      <c r="G243" t="str">
        <v>eBooks</v>
      </c>
      <c r="H243" s="7">
        <v>99.8</v>
      </c>
    </row>
    <row r="244" spans="1:8">
      <c r="A244" s="2" t="str">
        <v>dstuartil@dmoz.org</v>
      </c>
      <c r="B244" t="str">
        <v>Little Rock</v>
      </c>
      <c r="C244" s="2">
        <v>43879</v>
      </c>
      <c r="D244">
        <v>6</v>
      </c>
      <c r="E244" t="str">
        <v>BYOD-400S</v>
      </c>
      <c r="F244" s="7">
        <v>129.94999999999999</v>
      </c>
      <c r="G244" t="str">
        <v>Drone Kits</v>
      </c>
      <c r="H244" s="7">
        <v>779.69999999999993</v>
      </c>
    </row>
    <row r="245" spans="1:8">
      <c r="A245" s="2" t="str">
        <v>mponde11@cnet.com</v>
      </c>
      <c r="B245" t="str">
        <v>Boise</v>
      </c>
      <c r="C245" s="2">
        <v>43879</v>
      </c>
      <c r="D245">
        <v>4</v>
      </c>
      <c r="E245" t="str">
        <v>Bsquare Robot Blueprint</v>
      </c>
      <c r="F245" s="7">
        <v>8.99</v>
      </c>
      <c r="G245" t="str">
        <v>Blueprints</v>
      </c>
      <c r="H245" s="7">
        <v>35.96</v>
      </c>
    </row>
    <row r="246" spans="1:8">
      <c r="A246" s="2" t="str">
        <v>mbrabenderar@wikipedia.org</v>
      </c>
      <c r="B246" t="str">
        <v>Miami</v>
      </c>
      <c r="C246" s="2">
        <v>43879</v>
      </c>
      <c r="D246">
        <v>4</v>
      </c>
      <c r="E246" t="str">
        <v>BYOD-500</v>
      </c>
      <c r="F246" s="7">
        <v>167</v>
      </c>
      <c r="G246" t="str">
        <v>Drone Kits</v>
      </c>
      <c r="H246" s="7">
        <v>668</v>
      </c>
    </row>
    <row r="247" spans="1:8">
      <c r="A247" s="2" t="str">
        <v>rmateikogg@merriam-webster.com</v>
      </c>
      <c r="B247" t="str">
        <v>El Paso</v>
      </c>
      <c r="C247" s="2">
        <v>43879</v>
      </c>
      <c r="D247">
        <v>5</v>
      </c>
      <c r="E247" t="str">
        <v>BYOD-100</v>
      </c>
      <c r="F247" s="7">
        <v>54</v>
      </c>
      <c r="G247" t="str">
        <v>Drone Kits</v>
      </c>
      <c r="H247" s="7">
        <v>270</v>
      </c>
    </row>
    <row r="248" spans="1:8">
      <c r="A248" s="2" t="str">
        <v>hhaw9q@answers.com</v>
      </c>
      <c r="B248" t="str">
        <v>Boise</v>
      </c>
      <c r="C248" s="2">
        <v>43879</v>
      </c>
      <c r="D248">
        <v>3</v>
      </c>
      <c r="E248" t="str">
        <v>Understanding Raspberry PI</v>
      </c>
      <c r="F248" s="7">
        <v>28.99</v>
      </c>
      <c r="G248" t="str">
        <v>Training Videos</v>
      </c>
      <c r="H248" s="7">
        <v>86.97</v>
      </c>
    </row>
    <row r="249" spans="1:8">
      <c r="A249" s="2" t="str">
        <v>nfulham5t@fda.gov</v>
      </c>
      <c r="B249" t="str">
        <v>San Francisco</v>
      </c>
      <c r="C249" s="2">
        <v>43879</v>
      </c>
      <c r="D249">
        <v>5</v>
      </c>
      <c r="E249" t="str">
        <v>DA-SA702 Drone</v>
      </c>
      <c r="F249" s="7">
        <v>399</v>
      </c>
      <c r="G249" t="str">
        <v>Drones</v>
      </c>
      <c r="H249" s="7">
        <v>1995</v>
      </c>
    </row>
    <row r="250" spans="1:8">
      <c r="A250" s="2" t="str">
        <v>eweedeneb@google.ca</v>
      </c>
      <c r="B250" t="str">
        <v>Erie</v>
      </c>
      <c r="C250" s="2">
        <v>43880</v>
      </c>
      <c r="D250">
        <v>2</v>
      </c>
      <c r="E250" t="str">
        <v>RTF Drones</v>
      </c>
      <c r="F250" s="7">
        <v>16.989999999999998</v>
      </c>
      <c r="G250" t="str">
        <v>eBooks</v>
      </c>
      <c r="H250" s="7">
        <v>33.979999999999997</v>
      </c>
    </row>
    <row r="251" spans="1:8">
      <c r="A251" s="2" t="str">
        <v>cbentinckn0@indiegogo.com</v>
      </c>
      <c r="B251" t="str">
        <v>New York City</v>
      </c>
      <c r="C251" s="2">
        <v>43880</v>
      </c>
      <c r="D251">
        <v>6</v>
      </c>
      <c r="E251" t="str">
        <v>RQTE-554 Robot</v>
      </c>
      <c r="F251" s="7">
        <v>684</v>
      </c>
      <c r="G251" t="str">
        <v>Robots</v>
      </c>
      <c r="H251" s="7">
        <v>4104</v>
      </c>
    </row>
    <row r="252" spans="1:8">
      <c r="A252" s="2" t="str">
        <v>enardipv@networkadvertising.org</v>
      </c>
      <c r="B252" t="str">
        <v>Cape Coral</v>
      </c>
      <c r="C252" s="2">
        <v>43881</v>
      </c>
      <c r="D252">
        <v>5</v>
      </c>
      <c r="E252" t="str">
        <v>Sleepy Eye Blueprint</v>
      </c>
      <c r="F252" s="7">
        <v>11.99</v>
      </c>
      <c r="G252" t="str">
        <v>Blueprints</v>
      </c>
      <c r="H252" s="7">
        <v>59.95</v>
      </c>
    </row>
    <row r="253" spans="1:8">
      <c r="A253" s="2" t="str">
        <v>cgallehockkf@xinhuanet.com</v>
      </c>
      <c r="B253" t="str">
        <v>Denver</v>
      </c>
      <c r="C253" s="2">
        <v>43881</v>
      </c>
      <c r="D253">
        <v>4</v>
      </c>
      <c r="E253" t="str">
        <v>Delta Robots</v>
      </c>
      <c r="F253" s="7">
        <v>16.989999999999998</v>
      </c>
      <c r="G253" t="str">
        <v>eBooks</v>
      </c>
      <c r="H253" s="7">
        <v>67.959999999999994</v>
      </c>
    </row>
    <row r="254" spans="1:8">
      <c r="A254" s="2" t="str">
        <v>clanneyiu@imdb.com</v>
      </c>
      <c r="B254" t="str">
        <v>Canton</v>
      </c>
      <c r="C254" s="2">
        <v>43881</v>
      </c>
      <c r="D254">
        <v>5</v>
      </c>
      <c r="E254" t="str">
        <v>BYOD-350</v>
      </c>
      <c r="F254" s="7">
        <v>89.95</v>
      </c>
      <c r="G254" t="str">
        <v>Drone Kits</v>
      </c>
      <c r="H254" s="7">
        <v>449.75</v>
      </c>
    </row>
    <row r="255" spans="1:8">
      <c r="A255" s="2" t="str">
        <v>cciobutaru6v@netlog.com</v>
      </c>
      <c r="B255" t="str">
        <v>Charlotte</v>
      </c>
      <c r="C255" s="2">
        <v>43881</v>
      </c>
      <c r="D255">
        <v>4</v>
      </c>
      <c r="E255" t="str">
        <v>BYOD-300</v>
      </c>
      <c r="F255" s="7">
        <v>89</v>
      </c>
      <c r="G255" t="str">
        <v>Drone Kits</v>
      </c>
      <c r="H255" s="7">
        <v>356</v>
      </c>
    </row>
    <row r="256" spans="1:8">
      <c r="A256" s="2" t="str">
        <v>ophythianpt@princeton.edu</v>
      </c>
      <c r="B256" t="str">
        <v>Evansville</v>
      </c>
      <c r="C256" s="2">
        <v>43882</v>
      </c>
      <c r="D256">
        <v>4</v>
      </c>
      <c r="E256" t="str">
        <v>Spherical Robots</v>
      </c>
      <c r="F256" s="7">
        <v>16.75</v>
      </c>
      <c r="G256" t="str">
        <v>eBooks</v>
      </c>
      <c r="H256" s="7">
        <v>67</v>
      </c>
    </row>
    <row r="257" spans="1:8">
      <c r="A257" s="2" t="str">
        <v>bshavelo8@ihg.com</v>
      </c>
      <c r="B257" t="str">
        <v>Atlanta</v>
      </c>
      <c r="C257" s="2">
        <v>43882</v>
      </c>
      <c r="D257">
        <v>5</v>
      </c>
      <c r="E257" t="str">
        <v>RLK-9920 Robot</v>
      </c>
      <c r="F257" s="7">
        <v>699</v>
      </c>
      <c r="G257" t="str">
        <v>Robots</v>
      </c>
      <c r="H257" s="7">
        <v>3495</v>
      </c>
    </row>
    <row r="258" spans="1:8">
      <c r="A258" s="2" t="str">
        <v>bcumberpatchjr@auda.org.au</v>
      </c>
      <c r="B258" t="str">
        <v>Birmingham</v>
      </c>
      <c r="C258" s="2">
        <v>43882</v>
      </c>
      <c r="D258">
        <v>2</v>
      </c>
      <c r="E258" t="str">
        <v>BYOD-400S</v>
      </c>
      <c r="F258" s="7">
        <v>129.94999999999999</v>
      </c>
      <c r="G258" t="str">
        <v>Drone Kits</v>
      </c>
      <c r="H258" s="7">
        <v>259.89999999999998</v>
      </c>
    </row>
    <row r="259" spans="1:8">
      <c r="A259" s="2" t="str">
        <v>ksmeetongu@wordpress.com</v>
      </c>
      <c r="B259" t="str">
        <v>Tulsa</v>
      </c>
      <c r="C259" s="2">
        <v>43882</v>
      </c>
      <c r="D259">
        <v>3</v>
      </c>
      <c r="E259" t="str">
        <v>Ladybug Robot Blueprint</v>
      </c>
      <c r="F259" s="7">
        <v>12</v>
      </c>
      <c r="G259" t="str">
        <v>Blueprints</v>
      </c>
      <c r="H259" s="7">
        <v>36</v>
      </c>
    </row>
    <row r="260" spans="1:8">
      <c r="A260" s="2" t="str">
        <v>msuggettgh@php.net</v>
      </c>
      <c r="B260" t="str">
        <v>Cincinnati</v>
      </c>
      <c r="C260" s="2">
        <v>43882</v>
      </c>
      <c r="D260">
        <v>3</v>
      </c>
      <c r="E260" t="str">
        <v>Creature Robot Arms Blueprint</v>
      </c>
      <c r="F260" s="7">
        <v>12</v>
      </c>
      <c r="G260" t="str">
        <v>Blueprints</v>
      </c>
      <c r="H260" s="7">
        <v>36</v>
      </c>
    </row>
    <row r="261" spans="1:8">
      <c r="A261" s="2" t="str">
        <v>bmackintoshiu@google.co.jp</v>
      </c>
      <c r="B261" t="str">
        <v>Lincoln</v>
      </c>
      <c r="C261" s="2">
        <v>43882</v>
      </c>
      <c r="D261">
        <v>5</v>
      </c>
      <c r="E261" t="str">
        <v>BYOD-550</v>
      </c>
      <c r="F261" s="7">
        <v>179</v>
      </c>
      <c r="G261" t="str">
        <v>Drone Kits</v>
      </c>
      <c r="H261" s="7">
        <v>895</v>
      </c>
    </row>
    <row r="262" spans="1:8">
      <c r="A262" s="2" t="str">
        <v>fphebee40@seattletimes.com</v>
      </c>
      <c r="B262" t="str">
        <v>South Bend</v>
      </c>
      <c r="C262" s="2">
        <v>43882</v>
      </c>
      <c r="D262">
        <v>5</v>
      </c>
      <c r="E262" t="str">
        <v>Understanding Drone Regulations</v>
      </c>
      <c r="F262" s="7">
        <v>27.5</v>
      </c>
      <c r="G262" t="str">
        <v>Training Videos</v>
      </c>
      <c r="H262" s="7">
        <v>137.5</v>
      </c>
    </row>
    <row r="263" spans="1:8">
      <c r="A263" s="2" t="str">
        <v>hbrisleygo@telegraph.co.uk</v>
      </c>
      <c r="B263" t="str">
        <v>Omaha</v>
      </c>
      <c r="C263" s="2">
        <v>43882</v>
      </c>
      <c r="D263">
        <v>5</v>
      </c>
      <c r="E263" t="str">
        <v>Panda Robot Blueprint</v>
      </c>
      <c r="F263" s="7">
        <v>7.99</v>
      </c>
      <c r="G263" t="str">
        <v>Blueprints</v>
      </c>
      <c r="H263" s="7">
        <v>39.950000000000003</v>
      </c>
    </row>
    <row r="264" spans="1:8">
      <c r="A264" s="2" t="str">
        <v>ravardff@yelp.com</v>
      </c>
      <c r="B264" t="str">
        <v>Oakland</v>
      </c>
      <c r="C264" s="2">
        <v>43882</v>
      </c>
      <c r="D264">
        <v>3</v>
      </c>
      <c r="E264" t="str">
        <v>Aerial Security</v>
      </c>
      <c r="F264" s="7">
        <v>36.99</v>
      </c>
      <c r="G264" t="str">
        <v>Training Videos</v>
      </c>
      <c r="H264" s="7">
        <v>110.97</v>
      </c>
    </row>
    <row r="265" spans="1:8">
      <c r="A265" s="2" t="str">
        <v>bgraceg3@nih.gov</v>
      </c>
      <c r="B265" t="str">
        <v>Grand Junction</v>
      </c>
      <c r="C265" s="2">
        <v>43883</v>
      </c>
      <c r="D265">
        <v>4</v>
      </c>
      <c r="E265" t="str">
        <v>Hexacopter Drone Blueprint</v>
      </c>
      <c r="F265" s="7">
        <v>8.99</v>
      </c>
      <c r="G265" t="str">
        <v>Blueprints</v>
      </c>
      <c r="H265" s="7">
        <v>35.96</v>
      </c>
    </row>
    <row r="266" spans="1:8">
      <c r="A266" s="2" t="str">
        <v>dmcgrortyin@google.co.jp</v>
      </c>
      <c r="B266" t="str">
        <v>Elizabeth</v>
      </c>
      <c r="C266" s="2">
        <v>43885</v>
      </c>
      <c r="D266">
        <v>2</v>
      </c>
      <c r="E266" t="str">
        <v>Sleepy Eye Blueprint</v>
      </c>
      <c r="F266" s="7">
        <v>11.99</v>
      </c>
      <c r="G266" t="str">
        <v>Blueprints</v>
      </c>
      <c r="H266" s="7">
        <v>23.98</v>
      </c>
    </row>
    <row r="267" spans="1:8">
      <c r="A267" s="2" t="str">
        <v>slocockig@wp.com</v>
      </c>
      <c r="B267" t="str">
        <v>New Haven</v>
      </c>
      <c r="C267" s="2">
        <v>43885</v>
      </c>
      <c r="D267">
        <v>2</v>
      </c>
      <c r="E267" t="str">
        <v>Spherical Robots</v>
      </c>
      <c r="F267" s="7">
        <v>16.75</v>
      </c>
      <c r="G267" t="str">
        <v>eBooks</v>
      </c>
      <c r="H267" s="7">
        <v>33.5</v>
      </c>
    </row>
    <row r="268" spans="1:8">
      <c r="A268" s="2" t="str">
        <v>ogottschalk7l@vinaora.com</v>
      </c>
      <c r="B268" t="str">
        <v>Minneapolis</v>
      </c>
      <c r="C268" s="2">
        <v>43885</v>
      </c>
      <c r="D268">
        <v>1</v>
      </c>
      <c r="E268" t="str">
        <v>BYOD-100</v>
      </c>
      <c r="F268" s="7">
        <v>54</v>
      </c>
      <c r="G268" t="str">
        <v>Drone Kits</v>
      </c>
      <c r="H268" s="7">
        <v>54</v>
      </c>
    </row>
    <row r="269" spans="1:8">
      <c r="A269" s="2" t="str">
        <v>awalshj1@dell.com</v>
      </c>
      <c r="B269" t="str">
        <v>Mesa</v>
      </c>
      <c r="C269" s="2">
        <v>43885</v>
      </c>
      <c r="D269">
        <v>2</v>
      </c>
      <c r="E269" t="str">
        <v>BYOR-2640S</v>
      </c>
      <c r="F269" s="7">
        <v>189</v>
      </c>
      <c r="G269" t="str">
        <v>Robot Kits</v>
      </c>
      <c r="H269" s="7">
        <v>378</v>
      </c>
    </row>
    <row r="270" spans="1:8">
      <c r="A270" s="2" t="str">
        <v>bdej@posterous.com</v>
      </c>
      <c r="B270" t="str">
        <v>Corpus Christi</v>
      </c>
      <c r="C270" s="2">
        <v>43885</v>
      </c>
      <c r="D270">
        <v>2</v>
      </c>
      <c r="E270" t="str">
        <v>Robotic Essentials</v>
      </c>
      <c r="F270" s="7">
        <v>34.99</v>
      </c>
      <c r="G270" t="str">
        <v>Training Videos</v>
      </c>
      <c r="H270" s="7">
        <v>69.98</v>
      </c>
    </row>
    <row r="271" spans="1:8">
      <c r="A271" s="2" t="str">
        <v>mscutter9h@skype.com</v>
      </c>
      <c r="B271" t="str">
        <v>Newark</v>
      </c>
      <c r="C271" s="2">
        <v>43885</v>
      </c>
      <c r="D271">
        <v>1</v>
      </c>
      <c r="E271" t="str">
        <v>Understanding Raspberry PI</v>
      </c>
      <c r="F271" s="7">
        <v>28.99</v>
      </c>
      <c r="G271" t="str">
        <v>Training Videos</v>
      </c>
      <c r="H271" s="7">
        <v>28.99</v>
      </c>
    </row>
    <row r="272" spans="1:8">
      <c r="A272" s="2" t="str">
        <v>sixer2o@wikipedia.org</v>
      </c>
      <c r="B272" t="str">
        <v>Mobile</v>
      </c>
      <c r="C272" s="2">
        <v>43886</v>
      </c>
      <c r="D272">
        <v>2</v>
      </c>
      <c r="E272" t="str">
        <v>DTE-QFN20 Drone</v>
      </c>
      <c r="F272" s="7">
        <v>250</v>
      </c>
      <c r="G272" t="str">
        <v>Drones</v>
      </c>
      <c r="H272" s="7">
        <v>500</v>
      </c>
    </row>
    <row r="273" spans="1:8">
      <c r="A273" s="2" t="str">
        <v>thamil87@telegraph.co.uk</v>
      </c>
      <c r="B273" t="str">
        <v>Detroit</v>
      </c>
      <c r="C273" s="2">
        <v>43886</v>
      </c>
      <c r="D273">
        <v>1</v>
      </c>
      <c r="E273" t="str">
        <v>Spherical Robots</v>
      </c>
      <c r="F273" s="7">
        <v>16.75</v>
      </c>
      <c r="G273" t="str">
        <v>eBooks</v>
      </c>
      <c r="H273" s="7">
        <v>16.75</v>
      </c>
    </row>
    <row r="274" spans="1:8">
      <c r="A274" s="2" t="str">
        <v>cbunnellma@google.nl</v>
      </c>
      <c r="B274" t="str">
        <v>Memphis</v>
      </c>
      <c r="C274" s="2">
        <v>43886</v>
      </c>
      <c r="D274">
        <v>3</v>
      </c>
      <c r="E274" t="str">
        <v>Understanding Arduino</v>
      </c>
      <c r="F274" s="7">
        <v>17.5</v>
      </c>
      <c r="G274" t="str">
        <v>eBooks</v>
      </c>
      <c r="H274" s="7">
        <v>52.5</v>
      </c>
    </row>
    <row r="275" spans="1:8">
      <c r="A275" s="2" t="str">
        <v>hcoultercx@sciencedaily.com</v>
      </c>
      <c r="B275" t="str">
        <v>Inglewood</v>
      </c>
      <c r="C275" s="2">
        <v>43886</v>
      </c>
      <c r="D275">
        <v>3</v>
      </c>
      <c r="E275" t="str">
        <v>RCB-889 Robot</v>
      </c>
      <c r="F275" s="7">
        <v>549</v>
      </c>
      <c r="G275" t="str">
        <v>Robots</v>
      </c>
      <c r="H275" s="7">
        <v>1647</v>
      </c>
    </row>
    <row r="276" spans="1:8">
      <c r="A276" s="2" t="str">
        <v>jponsford2o@booking.com</v>
      </c>
      <c r="B276" t="str">
        <v>El Paso</v>
      </c>
      <c r="C276" s="2">
        <v>43886</v>
      </c>
      <c r="D276">
        <v>3</v>
      </c>
      <c r="E276" t="str">
        <v>Helicopter Drones</v>
      </c>
      <c r="F276" s="7">
        <v>20.95</v>
      </c>
      <c r="G276" t="str">
        <v>eBooks</v>
      </c>
      <c r="H276" s="7">
        <v>62.849999999999994</v>
      </c>
    </row>
    <row r="277" spans="1:8">
      <c r="A277" s="2" t="str">
        <v>kbulfordiz@friendfeed.com</v>
      </c>
      <c r="B277" t="str">
        <v>Saint Louis</v>
      </c>
      <c r="C277" s="2">
        <v>43886</v>
      </c>
      <c r="D277">
        <v>5</v>
      </c>
      <c r="E277" t="str">
        <v>GPS Drones</v>
      </c>
      <c r="F277" s="7">
        <v>19.989999999999998</v>
      </c>
      <c r="G277" t="str">
        <v>eBooks</v>
      </c>
      <c r="H277" s="7">
        <v>99.949999999999989</v>
      </c>
    </row>
    <row r="278" spans="1:8">
      <c r="A278" s="2" t="str">
        <v>kgarroldqn@blogtalkradio.com</v>
      </c>
      <c r="B278" t="str">
        <v>Evansville</v>
      </c>
      <c r="C278" s="2">
        <v>43886</v>
      </c>
      <c r="D278">
        <v>3</v>
      </c>
      <c r="E278" t="str">
        <v>BYOR-4005</v>
      </c>
      <c r="F278" s="7">
        <v>245</v>
      </c>
      <c r="G278" t="str">
        <v>Robot Kits</v>
      </c>
      <c r="H278" s="7">
        <v>735</v>
      </c>
    </row>
    <row r="279" spans="1:8">
      <c r="A279" s="2" t="str">
        <v>gsemered1u@dot.gov</v>
      </c>
      <c r="B279" t="str">
        <v>Washington</v>
      </c>
      <c r="C279" s="2">
        <v>43886</v>
      </c>
      <c r="D279">
        <v>1</v>
      </c>
      <c r="E279" t="str">
        <v>Understanding Artificial Intelligence</v>
      </c>
      <c r="F279" s="7">
        <v>19.5</v>
      </c>
      <c r="G279" t="str">
        <v>eBooks</v>
      </c>
      <c r="H279" s="7">
        <v>19.5</v>
      </c>
    </row>
    <row r="280" spans="1:8">
      <c r="A280" s="2" t="str">
        <v>gbrushneenmt@gnu.org</v>
      </c>
      <c r="B280" t="str">
        <v>Peoria</v>
      </c>
      <c r="C280" s="2">
        <v>43886</v>
      </c>
      <c r="D280">
        <v>4</v>
      </c>
      <c r="E280" t="str">
        <v>Creature Robot Arms Blueprint</v>
      </c>
      <c r="F280" s="7">
        <v>12</v>
      </c>
      <c r="G280" t="str">
        <v>Blueprints</v>
      </c>
      <c r="H280" s="7">
        <v>48</v>
      </c>
    </row>
    <row r="281" spans="1:8">
      <c r="A281" s="2" t="str">
        <v>nyersonp5@mlb.com</v>
      </c>
      <c r="B281" t="str">
        <v>Lafayette</v>
      </c>
      <c r="C281" s="2">
        <v>43886</v>
      </c>
      <c r="D281">
        <v>3</v>
      </c>
      <c r="E281" t="str">
        <v>Ladybug Robot Blueprint</v>
      </c>
      <c r="F281" s="7">
        <v>12</v>
      </c>
      <c r="G281" t="str">
        <v>Blueprints</v>
      </c>
      <c r="H281" s="7">
        <v>36</v>
      </c>
    </row>
    <row r="282" spans="1:8">
      <c r="A282" s="2" t="str">
        <v>lditchnu@mlb.com</v>
      </c>
      <c r="B282" t="str">
        <v>Beaufort</v>
      </c>
      <c r="C282" s="2">
        <v>43887</v>
      </c>
      <c r="D282">
        <v>3</v>
      </c>
      <c r="E282" t="str">
        <v>Multi Rotor Drones</v>
      </c>
      <c r="F282" s="7">
        <v>24.95</v>
      </c>
      <c r="G282" t="str">
        <v>eBooks</v>
      </c>
      <c r="H282" s="7">
        <v>74.849999999999994</v>
      </c>
    </row>
    <row r="283" spans="1:8">
      <c r="A283" s="2" t="str">
        <v>smarojq@odnoklassniki.ru</v>
      </c>
      <c r="B283" t="str">
        <v>Philadelphia</v>
      </c>
      <c r="C283" s="2">
        <v>43887</v>
      </c>
      <c r="D283">
        <v>3</v>
      </c>
      <c r="E283" t="str">
        <v>BYOD-400</v>
      </c>
      <c r="F283" s="7">
        <v>119</v>
      </c>
      <c r="G283" t="str">
        <v>Drone Kits</v>
      </c>
      <c r="H283" s="7">
        <v>357</v>
      </c>
    </row>
    <row r="284" spans="1:8">
      <c r="A284" s="2" t="str">
        <v>pwallmanam@booking.com</v>
      </c>
      <c r="B284" t="str">
        <v>Stamford</v>
      </c>
      <c r="C284" s="2">
        <v>43887</v>
      </c>
      <c r="D284">
        <v>4</v>
      </c>
      <c r="E284" t="str">
        <v>Polar Robots</v>
      </c>
      <c r="F284" s="7">
        <v>23.99</v>
      </c>
      <c r="G284" t="str">
        <v>eBooks</v>
      </c>
      <c r="H284" s="7">
        <v>95.96</v>
      </c>
    </row>
    <row r="285" spans="1:8">
      <c r="A285" s="2" t="str">
        <v>woxleemg@europa.eu</v>
      </c>
      <c r="B285" t="str">
        <v>Miami</v>
      </c>
      <c r="C285" s="2">
        <v>43887</v>
      </c>
      <c r="D285">
        <v>5</v>
      </c>
      <c r="E285" t="str">
        <v>Understanding Arduino</v>
      </c>
      <c r="F285" s="7">
        <v>17.5</v>
      </c>
      <c r="G285" t="str">
        <v>eBooks</v>
      </c>
      <c r="H285" s="7">
        <v>87.5</v>
      </c>
    </row>
    <row r="286" spans="1:8">
      <c r="A286" s="2" t="str">
        <v>hgeeraerteh@npr.org</v>
      </c>
      <c r="B286" t="str">
        <v>Clearwater</v>
      </c>
      <c r="C286" s="2">
        <v>43887</v>
      </c>
      <c r="D286">
        <v>5</v>
      </c>
      <c r="E286" t="str">
        <v>Open Source Code</v>
      </c>
      <c r="F286" s="7">
        <v>32.950000000000003</v>
      </c>
      <c r="G286" t="str">
        <v>Training Videos</v>
      </c>
      <c r="H286" s="7">
        <v>164.75</v>
      </c>
    </row>
    <row r="287" spans="1:8">
      <c r="A287" s="2" t="str">
        <v>epetegreem0@hhs.gov</v>
      </c>
      <c r="B287" t="str">
        <v>Spokane</v>
      </c>
      <c r="C287" s="2">
        <v>43887</v>
      </c>
      <c r="D287">
        <v>2</v>
      </c>
      <c r="E287" t="str">
        <v>Fixed Wing Drones</v>
      </c>
      <c r="F287" s="7">
        <v>15.5</v>
      </c>
      <c r="G287" t="str">
        <v>eBooks</v>
      </c>
      <c r="H287" s="7">
        <v>31</v>
      </c>
    </row>
    <row r="288" spans="1:8">
      <c r="A288" s="2" t="str">
        <v>mmitroshinovr@sfgate.com</v>
      </c>
      <c r="B288" t="str">
        <v>San Francisco</v>
      </c>
      <c r="C288" s="2">
        <v>43888</v>
      </c>
      <c r="D288">
        <v>4</v>
      </c>
      <c r="E288" t="str">
        <v>BYOR-1000</v>
      </c>
      <c r="F288" s="7">
        <v>189</v>
      </c>
      <c r="G288" t="str">
        <v>Robot Kits</v>
      </c>
      <c r="H288" s="7">
        <v>756</v>
      </c>
    </row>
    <row r="289" spans="1:8">
      <c r="A289" s="2" t="str">
        <v>szollner5m@skype.com</v>
      </c>
      <c r="B289" t="str">
        <v>San Diego</v>
      </c>
      <c r="C289" s="2">
        <v>43888</v>
      </c>
      <c r="D289">
        <v>4</v>
      </c>
      <c r="E289" t="str">
        <v>Drone Video Techniques</v>
      </c>
      <c r="F289" s="7">
        <v>37.99</v>
      </c>
      <c r="G289" t="str">
        <v>Training Videos</v>
      </c>
      <c r="H289" s="7">
        <v>151.96</v>
      </c>
    </row>
    <row r="290" spans="1:8">
      <c r="A290" s="2" t="str">
        <v>rpittsel@t.co</v>
      </c>
      <c r="B290" t="str">
        <v>Savannah</v>
      </c>
      <c r="C290" s="2">
        <v>43889</v>
      </c>
      <c r="D290">
        <v>5</v>
      </c>
      <c r="E290" t="str">
        <v>Helicopter Drones</v>
      </c>
      <c r="F290" s="7">
        <v>20.95</v>
      </c>
      <c r="G290" t="str">
        <v>eBooks</v>
      </c>
      <c r="H290" s="7">
        <v>104.75</v>
      </c>
    </row>
    <row r="291" spans="1:8">
      <c r="A291" s="2" t="str">
        <v>aduberryoq@hugedomains.com</v>
      </c>
      <c r="B291" t="str">
        <v>Trenton</v>
      </c>
      <c r="C291" s="2">
        <v>43889</v>
      </c>
      <c r="D291">
        <v>3</v>
      </c>
      <c r="E291" t="str">
        <v>RXW-9807 Robot</v>
      </c>
      <c r="F291" s="7">
        <v>599</v>
      </c>
      <c r="G291" t="str">
        <v>Robots</v>
      </c>
      <c r="H291" s="7">
        <v>1797</v>
      </c>
    </row>
    <row r="292" spans="1:8">
      <c r="A292" s="2" t="str">
        <v>psherrottp2@e-recht24.de</v>
      </c>
      <c r="B292" t="str">
        <v>Newark</v>
      </c>
      <c r="C292" s="2">
        <v>43889</v>
      </c>
      <c r="D292">
        <v>4</v>
      </c>
      <c r="E292" t="str">
        <v>Spherical Robots</v>
      </c>
      <c r="F292" s="7">
        <v>16.75</v>
      </c>
      <c r="G292" t="str">
        <v>eBooks</v>
      </c>
      <c r="H292" s="7">
        <v>67</v>
      </c>
    </row>
    <row r="293" spans="1:8">
      <c r="A293" s="2" t="str">
        <v>sdixceekl@vkontakte.ru</v>
      </c>
      <c r="B293" t="str">
        <v>Lafayette</v>
      </c>
      <c r="C293" s="2">
        <v>43889</v>
      </c>
      <c r="D293">
        <v>4</v>
      </c>
      <c r="E293" t="str">
        <v>Building Your First Robot</v>
      </c>
      <c r="F293" s="7">
        <v>24.95</v>
      </c>
      <c r="G293" t="str">
        <v>eBooks</v>
      </c>
      <c r="H293" s="7">
        <v>99.8</v>
      </c>
    </row>
    <row r="294" spans="1:8">
      <c r="A294" s="2" t="str">
        <v>emcrory6y@mac.com</v>
      </c>
      <c r="B294" t="str">
        <v>Birmingham</v>
      </c>
      <c r="C294" s="2">
        <v>43889</v>
      </c>
      <c r="D294">
        <v>4</v>
      </c>
      <c r="E294" t="str">
        <v>DTI-84 Drone</v>
      </c>
      <c r="F294" s="7">
        <v>455</v>
      </c>
      <c r="G294" t="str">
        <v>Drones</v>
      </c>
      <c r="H294" s="7">
        <v>1820</v>
      </c>
    </row>
    <row r="295" spans="1:8">
      <c r="A295" s="2" t="str">
        <v>abrokeqg@ihg.com</v>
      </c>
      <c r="B295" t="str">
        <v>Los Angeles</v>
      </c>
      <c r="C295" s="2">
        <v>43890</v>
      </c>
      <c r="D295">
        <v>1</v>
      </c>
      <c r="E295" t="str">
        <v>Single Rotor Drones</v>
      </c>
      <c r="F295" s="7">
        <v>14.99</v>
      </c>
      <c r="G295" t="str">
        <v>eBooks</v>
      </c>
      <c r="H295" s="7">
        <v>14.99</v>
      </c>
    </row>
    <row r="296" spans="1:8">
      <c r="A296" s="2" t="str">
        <v>rhutchin7y@springer.com</v>
      </c>
      <c r="B296" t="str">
        <v>Washington</v>
      </c>
      <c r="C296" s="2">
        <v>43890</v>
      </c>
      <c r="D296">
        <v>5</v>
      </c>
      <c r="E296" t="str">
        <v>RCB-889 Robot</v>
      </c>
      <c r="F296" s="7">
        <v>549</v>
      </c>
      <c r="G296" t="str">
        <v>Robots</v>
      </c>
      <c r="H296" s="7">
        <v>2745</v>
      </c>
    </row>
    <row r="297" spans="1:8">
      <c r="A297" s="2" t="str">
        <v>mbermingham2d@php.net</v>
      </c>
      <c r="B297" t="str">
        <v>Chico</v>
      </c>
      <c r="C297" s="2">
        <v>43891</v>
      </c>
      <c r="D297">
        <v>3</v>
      </c>
      <c r="E297" t="str">
        <v>BYOD-300</v>
      </c>
      <c r="F297" s="7">
        <v>89</v>
      </c>
      <c r="G297" t="str">
        <v>Drone Kits</v>
      </c>
      <c r="H297" s="7">
        <v>267</v>
      </c>
    </row>
    <row r="298" spans="1:8">
      <c r="A298" s="2" t="str">
        <v>hjammeqo@comcast.net</v>
      </c>
      <c r="B298" t="str">
        <v>Santa Rosa</v>
      </c>
      <c r="C298" s="2">
        <v>43891</v>
      </c>
      <c r="D298">
        <v>4</v>
      </c>
      <c r="E298" t="str">
        <v>Creature Robot Arms Blueprint</v>
      </c>
      <c r="F298" s="7">
        <v>12</v>
      </c>
      <c r="G298" t="str">
        <v>Blueprints</v>
      </c>
      <c r="H298" s="7">
        <v>48</v>
      </c>
    </row>
    <row r="299" spans="1:8">
      <c r="A299" s="2" t="str">
        <v>dhoultek@exblog.jp</v>
      </c>
      <c r="B299" t="str">
        <v>Los Angeles</v>
      </c>
      <c r="C299" s="2">
        <v>43891</v>
      </c>
      <c r="D299">
        <v>3</v>
      </c>
      <c r="E299" t="str">
        <v>RCB-889 Robot</v>
      </c>
      <c r="F299" s="7">
        <v>549</v>
      </c>
      <c r="G299" t="str">
        <v>Robots</v>
      </c>
      <c r="H299" s="7">
        <v>1647</v>
      </c>
    </row>
    <row r="300" spans="1:8">
      <c r="A300" s="2" t="str">
        <v>wkilcullenij@canalblog.com</v>
      </c>
      <c r="B300" t="str">
        <v>Lancaster</v>
      </c>
      <c r="C300" s="2">
        <v>43891</v>
      </c>
      <c r="D300">
        <v>3</v>
      </c>
      <c r="E300" t="str">
        <v>Helicopter Drones</v>
      </c>
      <c r="F300" s="7">
        <v>20.95</v>
      </c>
      <c r="G300" t="str">
        <v>eBooks</v>
      </c>
      <c r="H300" s="7">
        <v>62.849999999999994</v>
      </c>
    </row>
    <row r="301" spans="1:8">
      <c r="A301" s="2" t="str">
        <v>ecleworthcq@hp.com</v>
      </c>
      <c r="B301" t="str">
        <v>Columbus</v>
      </c>
      <c r="C301" s="2">
        <v>43891</v>
      </c>
      <c r="D301">
        <v>2</v>
      </c>
      <c r="E301" t="str">
        <v>BYOR-1500</v>
      </c>
      <c r="F301" s="7">
        <v>189</v>
      </c>
      <c r="G301" t="str">
        <v>Robot Kits</v>
      </c>
      <c r="H301" s="7">
        <v>378</v>
      </c>
    </row>
    <row r="302" spans="1:8">
      <c r="A302" s="2" t="str">
        <v>vrennocks5n@ow.ly</v>
      </c>
      <c r="B302" t="str">
        <v>Evansville</v>
      </c>
      <c r="C302" s="2">
        <v>43892</v>
      </c>
      <c r="D302">
        <v>4</v>
      </c>
      <c r="E302" t="str">
        <v>BYOR-1000</v>
      </c>
      <c r="F302" s="7">
        <v>189</v>
      </c>
      <c r="G302" t="str">
        <v>Robot Kits</v>
      </c>
      <c r="H302" s="7">
        <v>756</v>
      </c>
    </row>
    <row r="303" spans="1:8">
      <c r="A303" s="2" t="str">
        <v>gsweeting7t@w3.org</v>
      </c>
      <c r="B303" t="str">
        <v>Silver Spring</v>
      </c>
      <c r="C303" s="2">
        <v>43892</v>
      </c>
      <c r="D303">
        <v>4</v>
      </c>
      <c r="E303" t="str">
        <v>DTD-7000 Drone</v>
      </c>
      <c r="F303" s="7">
        <v>450</v>
      </c>
      <c r="G303" t="str">
        <v>Drones</v>
      </c>
      <c r="H303" s="7">
        <v>1800</v>
      </c>
    </row>
    <row r="304" spans="1:8">
      <c r="A304" s="2" t="str">
        <v>acristoferid8@bigcartel.com</v>
      </c>
      <c r="B304" t="str">
        <v>Simi Valley</v>
      </c>
      <c r="C304" s="2">
        <v>43892</v>
      </c>
      <c r="D304">
        <v>2</v>
      </c>
      <c r="E304" t="str">
        <v>Drone Video Techniques</v>
      </c>
      <c r="F304" s="7">
        <v>37.99</v>
      </c>
      <c r="G304" t="str">
        <v>Training Videos</v>
      </c>
      <c r="H304" s="7">
        <v>75.98</v>
      </c>
    </row>
    <row r="305" spans="1:8">
      <c r="A305" s="2" t="str">
        <v>pleberkj@sitemeter.com</v>
      </c>
      <c r="B305" t="str">
        <v>Billings</v>
      </c>
      <c r="C305" s="2">
        <v>43892</v>
      </c>
      <c r="D305">
        <v>2</v>
      </c>
      <c r="E305" t="str">
        <v>Delta Robots</v>
      </c>
      <c r="F305" s="7">
        <v>16.989999999999998</v>
      </c>
      <c r="G305" t="str">
        <v>eBooks</v>
      </c>
      <c r="H305" s="7">
        <v>33.979999999999997</v>
      </c>
    </row>
    <row r="306" spans="1:8">
      <c r="A306" s="2" t="str">
        <v>nkippax2j@auda.org.au</v>
      </c>
      <c r="B306" t="str">
        <v>Washington</v>
      </c>
      <c r="C306" s="2">
        <v>43892</v>
      </c>
      <c r="D306">
        <v>5</v>
      </c>
      <c r="E306" t="str">
        <v>BYOD-350</v>
      </c>
      <c r="F306" s="7">
        <v>89.95</v>
      </c>
      <c r="G306" t="str">
        <v>Drone Kits</v>
      </c>
      <c r="H306" s="7">
        <v>449.75</v>
      </c>
    </row>
    <row r="307" spans="1:8">
      <c r="A307" s="2" t="str">
        <v>eblackader1@timesonline.co.uk</v>
      </c>
      <c r="B307" t="str">
        <v>Stockton</v>
      </c>
      <c r="C307" s="2">
        <v>43892</v>
      </c>
      <c r="D307">
        <v>2</v>
      </c>
      <c r="E307" t="str">
        <v>BYOD-200</v>
      </c>
      <c r="F307" s="7">
        <v>58.95</v>
      </c>
      <c r="G307" t="str">
        <v>Drone Kits</v>
      </c>
      <c r="H307" s="7">
        <v>117.9</v>
      </c>
    </row>
    <row r="308" spans="1:8">
      <c r="A308" s="2" t="str">
        <v>mheaps55@usatoday.com</v>
      </c>
      <c r="B308" t="str">
        <v>Saint Paul</v>
      </c>
      <c r="C308" s="2">
        <v>43892</v>
      </c>
      <c r="D308">
        <v>2</v>
      </c>
      <c r="E308" t="str">
        <v>Sleepy Eye Blueprint</v>
      </c>
      <c r="F308" s="7">
        <v>11.99</v>
      </c>
      <c r="G308" t="str">
        <v>Blueprints</v>
      </c>
      <c r="H308" s="7">
        <v>23.98</v>
      </c>
    </row>
    <row r="309" spans="1:8">
      <c r="A309" s="2" t="str">
        <v>jmckirtonb6@merriam-webster.com</v>
      </c>
      <c r="B309" t="str">
        <v>Kansas City</v>
      </c>
      <c r="C309" s="2">
        <v>43892</v>
      </c>
      <c r="D309">
        <v>5</v>
      </c>
      <c r="E309" t="str">
        <v>QuadroCopter Blueprint</v>
      </c>
      <c r="F309" s="7">
        <v>10.99</v>
      </c>
      <c r="G309" t="str">
        <v>Blueprints</v>
      </c>
      <c r="H309" s="7">
        <v>54.95</v>
      </c>
    </row>
    <row r="310" spans="1:8">
      <c r="A310" s="2" t="str">
        <v>mswabye5@time.com</v>
      </c>
      <c r="B310" t="str">
        <v>Minneapolis</v>
      </c>
      <c r="C310" s="2">
        <v>43892</v>
      </c>
      <c r="D310">
        <v>4</v>
      </c>
      <c r="E310" t="str">
        <v>DTE-QFN20 Drone</v>
      </c>
      <c r="F310" s="7">
        <v>250</v>
      </c>
      <c r="G310" t="str">
        <v>Drones</v>
      </c>
      <c r="H310" s="7">
        <v>1000</v>
      </c>
    </row>
    <row r="311" spans="1:8">
      <c r="A311" s="2" t="str">
        <v>owalshjg@si.edu</v>
      </c>
      <c r="B311" t="str">
        <v>Chicago</v>
      </c>
      <c r="C311" s="2">
        <v>43893</v>
      </c>
      <c r="D311">
        <v>3</v>
      </c>
      <c r="E311" t="str">
        <v>BYOR-3000</v>
      </c>
      <c r="F311" s="7">
        <v>214</v>
      </c>
      <c r="G311" t="str">
        <v>Robot Kits</v>
      </c>
      <c r="H311" s="7">
        <v>642</v>
      </c>
    </row>
    <row r="312" spans="1:8">
      <c r="A312" s="2" t="str">
        <v>ncockettj0@ibm.com</v>
      </c>
      <c r="B312" t="str">
        <v>Richmond</v>
      </c>
      <c r="C312" s="2">
        <v>43893</v>
      </c>
      <c r="D312">
        <v>2</v>
      </c>
      <c r="E312" t="str">
        <v>Industrial 3D Printing</v>
      </c>
      <c r="F312" s="7">
        <v>49</v>
      </c>
      <c r="G312" t="str">
        <v>Training Videos</v>
      </c>
      <c r="H312" s="7">
        <v>98</v>
      </c>
    </row>
    <row r="313" spans="1:8">
      <c r="A313" s="2" t="str">
        <v>afanning12@dmoz.org</v>
      </c>
      <c r="B313" t="str">
        <v>Arlington</v>
      </c>
      <c r="C313" s="2">
        <v>43893</v>
      </c>
      <c r="D313">
        <v>5</v>
      </c>
      <c r="E313" t="str">
        <v>RWW-75 Robot</v>
      </c>
      <c r="F313" s="7">
        <v>883</v>
      </c>
      <c r="G313" t="str">
        <v>Robots</v>
      </c>
      <c r="H313" s="7">
        <v>4415</v>
      </c>
    </row>
    <row r="314" spans="1:8">
      <c r="A314" s="2" t="str">
        <v>jhallidayrl@dell.com</v>
      </c>
      <c r="B314" t="str">
        <v>Portland</v>
      </c>
      <c r="C314" s="2">
        <v>43893</v>
      </c>
      <c r="D314">
        <v>3</v>
      </c>
      <c r="E314" t="str">
        <v>Delta Robots</v>
      </c>
      <c r="F314" s="7">
        <v>16.989999999999998</v>
      </c>
      <c r="G314" t="str">
        <v>eBooks</v>
      </c>
      <c r="H314" s="7">
        <v>50.97</v>
      </c>
    </row>
    <row r="315" spans="1:8">
      <c r="A315" s="2" t="str">
        <v>mbraunstonn3@histats.com</v>
      </c>
      <c r="B315" t="str">
        <v>Brooklyn</v>
      </c>
      <c r="C315" s="2">
        <v>43893</v>
      </c>
      <c r="D315">
        <v>3</v>
      </c>
      <c r="E315" t="str">
        <v>Understanding Raspberry PI</v>
      </c>
      <c r="F315" s="7">
        <v>28.99</v>
      </c>
      <c r="G315" t="str">
        <v>Training Videos</v>
      </c>
      <c r="H315" s="7">
        <v>86.97</v>
      </c>
    </row>
    <row r="316" spans="1:8">
      <c r="A316" s="2" t="str">
        <v>ahardym@soup.io</v>
      </c>
      <c r="B316" t="str">
        <v>Madison</v>
      </c>
      <c r="C316" s="2">
        <v>43893</v>
      </c>
      <c r="D316">
        <v>1</v>
      </c>
      <c r="E316" t="str">
        <v>MICR-23K Robot</v>
      </c>
      <c r="F316" s="7">
        <v>899</v>
      </c>
      <c r="G316" t="str">
        <v>Robots</v>
      </c>
      <c r="H316" s="7">
        <v>899</v>
      </c>
    </row>
    <row r="317" spans="1:8">
      <c r="A317" s="2" t="str">
        <v>rshielcz@photobucket.com</v>
      </c>
      <c r="B317" t="str">
        <v>Brooklyn</v>
      </c>
      <c r="C317" s="2">
        <v>43893</v>
      </c>
      <c r="D317">
        <v>3</v>
      </c>
      <c r="E317" t="str">
        <v>RCB-889 Robot</v>
      </c>
      <c r="F317" s="7">
        <v>549</v>
      </c>
      <c r="G317" t="str">
        <v>Robots</v>
      </c>
      <c r="H317" s="7">
        <v>1647</v>
      </c>
    </row>
    <row r="318" spans="1:8">
      <c r="A318" s="2" t="str">
        <v>jeasterop@tinypic.com</v>
      </c>
      <c r="B318" t="str">
        <v>Washington</v>
      </c>
      <c r="C318" s="2">
        <v>43893</v>
      </c>
      <c r="D318">
        <v>3</v>
      </c>
      <c r="E318" t="str">
        <v>DC-304 Drone</v>
      </c>
      <c r="F318" s="7">
        <v>395</v>
      </c>
      <c r="G318" t="str">
        <v>Drones</v>
      </c>
      <c r="H318" s="7">
        <v>1185</v>
      </c>
    </row>
    <row r="319" spans="1:8">
      <c r="A319" s="2" t="str">
        <v>pjermeyqp@hugedomains.com</v>
      </c>
      <c r="B319" t="str">
        <v>Santa Fe</v>
      </c>
      <c r="C319" s="2">
        <v>43893</v>
      </c>
      <c r="D319">
        <v>4</v>
      </c>
      <c r="E319" t="str">
        <v>Fixed Wing Drones</v>
      </c>
      <c r="F319" s="7">
        <v>15.5</v>
      </c>
      <c r="G319" t="str">
        <v>eBooks</v>
      </c>
      <c r="H319" s="7">
        <v>62</v>
      </c>
    </row>
    <row r="320" spans="1:8">
      <c r="A320" s="2" t="str">
        <v>idurnillms@vinaora.com</v>
      </c>
      <c r="B320" t="str">
        <v>Fresno</v>
      </c>
      <c r="C320" s="2">
        <v>43894</v>
      </c>
      <c r="D320">
        <v>1</v>
      </c>
      <c r="E320" t="str">
        <v>BYOD-500</v>
      </c>
      <c r="F320" s="7">
        <v>167</v>
      </c>
      <c r="G320" t="str">
        <v>Drone Kits</v>
      </c>
      <c r="H320" s="7">
        <v>167</v>
      </c>
    </row>
    <row r="321" spans="1:8">
      <c r="A321" s="2" t="str">
        <v>rhargreaves2e@gizmodo.com</v>
      </c>
      <c r="B321" t="str">
        <v>Columbus</v>
      </c>
      <c r="C321" s="2">
        <v>43894</v>
      </c>
      <c r="D321">
        <v>5</v>
      </c>
      <c r="E321" t="str">
        <v>Photograph Drones</v>
      </c>
      <c r="F321" s="7">
        <v>14.99</v>
      </c>
      <c r="G321" t="str">
        <v>eBooks</v>
      </c>
      <c r="H321" s="7">
        <v>74.95</v>
      </c>
    </row>
    <row r="322" spans="1:8">
      <c r="A322" s="2" t="str">
        <v>shasnip86@qq.com</v>
      </c>
      <c r="B322" t="str">
        <v>Tucson</v>
      </c>
      <c r="C322" s="2">
        <v>43894</v>
      </c>
      <c r="D322">
        <v>2</v>
      </c>
      <c r="E322" t="str">
        <v>Panda Robot Blueprint</v>
      </c>
      <c r="F322" s="7">
        <v>7.99</v>
      </c>
      <c r="G322" t="str">
        <v>Blueprints</v>
      </c>
      <c r="H322" s="7">
        <v>15.98</v>
      </c>
    </row>
    <row r="323" spans="1:8">
      <c r="A323" s="2" t="str">
        <v>dlevermoremw@amazon.de</v>
      </c>
      <c r="B323" t="str">
        <v>New York City</v>
      </c>
      <c r="C323" s="2">
        <v>43895</v>
      </c>
      <c r="D323">
        <v>4</v>
      </c>
      <c r="E323" t="str">
        <v>Robotic Essentials</v>
      </c>
      <c r="F323" s="7">
        <v>34.99</v>
      </c>
      <c r="G323" t="str">
        <v>Training Videos</v>
      </c>
      <c r="H323" s="7">
        <v>139.96</v>
      </c>
    </row>
    <row r="324" spans="1:8">
      <c r="A324" s="2" t="str">
        <v>vilyinskioe@amazonaws.com</v>
      </c>
      <c r="B324" t="str">
        <v>Oklahoma City</v>
      </c>
      <c r="C324" s="2">
        <v>43896</v>
      </c>
      <c r="D324">
        <v>3</v>
      </c>
      <c r="E324" t="str">
        <v>BYOD-300</v>
      </c>
      <c r="F324" s="7">
        <v>89</v>
      </c>
      <c r="G324" t="str">
        <v>Drone Kits</v>
      </c>
      <c r="H324" s="7">
        <v>267</v>
      </c>
    </row>
    <row r="325" spans="1:8">
      <c r="A325" s="2" t="str">
        <v>rkeelanoc@yolasite.com</v>
      </c>
      <c r="B325" t="str">
        <v>Trenton</v>
      </c>
      <c r="C325" s="2">
        <v>43896</v>
      </c>
      <c r="D325">
        <v>2</v>
      </c>
      <c r="E325" t="str">
        <v>BYOD-200</v>
      </c>
      <c r="F325" s="7">
        <v>58.95</v>
      </c>
      <c r="G325" t="str">
        <v>Drone Kits</v>
      </c>
      <c r="H325" s="7">
        <v>117.9</v>
      </c>
    </row>
    <row r="326" spans="1:8">
      <c r="A326" s="2" t="str">
        <v>mousley1o@pcworld.com</v>
      </c>
      <c r="B326" t="str">
        <v>Boynton Beach</v>
      </c>
      <c r="C326" s="2">
        <v>43896</v>
      </c>
      <c r="D326">
        <v>1</v>
      </c>
      <c r="E326" t="str">
        <v>Photograph Drones</v>
      </c>
      <c r="F326" s="7">
        <v>14.99</v>
      </c>
      <c r="G326" t="str">
        <v>eBooks</v>
      </c>
      <c r="H326" s="7">
        <v>14.99</v>
      </c>
    </row>
    <row r="327" spans="1:8">
      <c r="A327" s="2" t="str">
        <v>gbonde90@vimeo.com</v>
      </c>
      <c r="B327" t="str">
        <v>San Francisco</v>
      </c>
      <c r="C327" s="2">
        <v>43897</v>
      </c>
      <c r="D327">
        <v>5</v>
      </c>
      <c r="E327" t="str">
        <v>Ladybug Robot Blueprint</v>
      </c>
      <c r="F327" s="7">
        <v>12</v>
      </c>
      <c r="G327" t="str">
        <v>Blueprints</v>
      </c>
      <c r="H327" s="7">
        <v>60</v>
      </c>
    </row>
    <row r="328" spans="1:8">
      <c r="A328" s="2" t="str">
        <v>enardipv@networkadvertising.org</v>
      </c>
      <c r="B328" t="str">
        <v>Cape Coral</v>
      </c>
      <c r="C328" s="2">
        <v>43897</v>
      </c>
      <c r="D328">
        <v>4</v>
      </c>
      <c r="E328" t="str">
        <v>Mapping with Drones</v>
      </c>
      <c r="F328" s="7">
        <v>49</v>
      </c>
      <c r="G328" t="str">
        <v>Training Videos</v>
      </c>
      <c r="H328" s="7">
        <v>196</v>
      </c>
    </row>
    <row r="329" spans="1:8">
      <c r="A329" s="2" t="str">
        <v>klyer8@fotki.com</v>
      </c>
      <c r="B329" t="str">
        <v>Syracuse</v>
      </c>
      <c r="C329" s="2">
        <v>43897</v>
      </c>
      <c r="D329">
        <v>5</v>
      </c>
      <c r="E329" t="str">
        <v>DA-SA702 Drone</v>
      </c>
      <c r="F329" s="7">
        <v>399</v>
      </c>
      <c r="G329" t="str">
        <v>Drones</v>
      </c>
      <c r="H329" s="7">
        <v>1995</v>
      </c>
    </row>
    <row r="330" spans="1:8">
      <c r="A330" s="2" t="str">
        <v>olakesar@tripadvisor.com</v>
      </c>
      <c r="B330" t="str">
        <v>Saint Petersburg</v>
      </c>
      <c r="C330" s="2">
        <v>43897</v>
      </c>
      <c r="D330">
        <v>5</v>
      </c>
      <c r="E330" t="str">
        <v>BYOR-1000</v>
      </c>
      <c r="F330" s="7">
        <v>189</v>
      </c>
      <c r="G330" t="str">
        <v>Robot Kits</v>
      </c>
      <c r="H330" s="7">
        <v>945</v>
      </c>
    </row>
    <row r="331" spans="1:8">
      <c r="A331" s="2" t="str">
        <v>rbalogiw@arstechnica.com</v>
      </c>
      <c r="B331" t="str">
        <v>Birmingham</v>
      </c>
      <c r="C331" s="2">
        <v>43898</v>
      </c>
      <c r="D331">
        <v>2</v>
      </c>
      <c r="E331" t="str">
        <v>BYOR-1500</v>
      </c>
      <c r="F331" s="7">
        <v>189</v>
      </c>
      <c r="G331" t="str">
        <v>Robot Kits</v>
      </c>
      <c r="H331" s="7">
        <v>378</v>
      </c>
    </row>
    <row r="332" spans="1:8">
      <c r="A332" s="2" t="str">
        <v>pleberkj@sitemeter.com</v>
      </c>
      <c r="B332" t="str">
        <v>Billings</v>
      </c>
      <c r="C332" s="2">
        <v>43898</v>
      </c>
      <c r="D332">
        <v>1</v>
      </c>
      <c r="E332" t="str">
        <v>RQTE-554 Robot</v>
      </c>
      <c r="F332" s="7">
        <v>684</v>
      </c>
      <c r="G332" t="str">
        <v>Robots</v>
      </c>
      <c r="H332" s="7">
        <v>684</v>
      </c>
    </row>
    <row r="333" spans="1:8">
      <c r="A333" s="2" t="str">
        <v>achristolqa@networksolutions.com</v>
      </c>
      <c r="B333" t="str">
        <v>Charleston</v>
      </c>
      <c r="C333" s="2">
        <v>43898</v>
      </c>
      <c r="D333">
        <v>5</v>
      </c>
      <c r="E333" t="str">
        <v>DC-304 Drone</v>
      </c>
      <c r="F333" s="7">
        <v>395</v>
      </c>
      <c r="G333" t="str">
        <v>Drones</v>
      </c>
      <c r="H333" s="7">
        <v>1975</v>
      </c>
    </row>
    <row r="334" spans="1:8">
      <c r="A334" s="2" t="str">
        <v>pbracec3@shinystat.com</v>
      </c>
      <c r="B334" t="str">
        <v>Columbia</v>
      </c>
      <c r="C334" s="2">
        <v>43898</v>
      </c>
      <c r="D334">
        <v>5</v>
      </c>
      <c r="E334" t="str">
        <v>Delta Robots</v>
      </c>
      <c r="F334" s="7">
        <v>16.989999999999998</v>
      </c>
      <c r="G334" t="str">
        <v>eBooks</v>
      </c>
      <c r="H334" s="7">
        <v>84.949999999999989</v>
      </c>
    </row>
    <row r="335" spans="1:8">
      <c r="A335" s="2" t="str">
        <v>jramsbothamly@pagesperso-orange.fr</v>
      </c>
      <c r="B335" t="str">
        <v>Topeka</v>
      </c>
      <c r="C335" s="2">
        <v>43899</v>
      </c>
      <c r="D335">
        <v>6</v>
      </c>
      <c r="E335" t="str">
        <v>Industrial 3D Printing</v>
      </c>
      <c r="F335" s="7">
        <v>49</v>
      </c>
      <c r="G335" t="str">
        <v>Training Videos</v>
      </c>
      <c r="H335" s="7">
        <v>294</v>
      </c>
    </row>
    <row r="336" spans="1:8">
      <c r="A336" s="2" t="str">
        <v>mtebbitk9@constantcontact.com</v>
      </c>
      <c r="B336" t="str">
        <v>Asheville</v>
      </c>
      <c r="C336" s="2">
        <v>43899</v>
      </c>
      <c r="D336">
        <v>1</v>
      </c>
      <c r="E336" t="str">
        <v>MICR-564K Drone</v>
      </c>
      <c r="F336" s="7">
        <v>499</v>
      </c>
      <c r="G336" t="str">
        <v>Drones</v>
      </c>
      <c r="H336" s="7">
        <v>499</v>
      </c>
    </row>
    <row r="337" spans="1:8">
      <c r="A337" s="2" t="str">
        <v>vhaslam4m@mit.edu</v>
      </c>
      <c r="B337" t="str">
        <v>Springfield</v>
      </c>
      <c r="C337" s="2">
        <v>43899</v>
      </c>
      <c r="D337">
        <v>3</v>
      </c>
      <c r="E337" t="str">
        <v>Virtual Reality Basics</v>
      </c>
      <c r="F337" s="7">
        <v>29.99</v>
      </c>
      <c r="G337" t="str">
        <v>Training Videos</v>
      </c>
      <c r="H337" s="7">
        <v>89.97</v>
      </c>
    </row>
    <row r="338" spans="1:8">
      <c r="A338" s="2" t="str">
        <v>ctaceydb@hp.com</v>
      </c>
      <c r="B338" t="str">
        <v>Milwaukee</v>
      </c>
      <c r="C338" s="2">
        <v>43899</v>
      </c>
      <c r="D338">
        <v>6</v>
      </c>
      <c r="E338" t="str">
        <v>Drone Building Essentials</v>
      </c>
      <c r="F338" s="7">
        <v>13.99</v>
      </c>
      <c r="G338" t="str">
        <v>eBooks</v>
      </c>
      <c r="H338" s="7">
        <v>83.94</v>
      </c>
    </row>
    <row r="339" spans="1:8">
      <c r="A339" s="2" t="str">
        <v>bscoginm3@yelp.com</v>
      </c>
      <c r="B339" t="str">
        <v>Saint Louis</v>
      </c>
      <c r="C339" s="2">
        <v>43899</v>
      </c>
      <c r="D339">
        <v>4</v>
      </c>
      <c r="E339" t="str">
        <v>BYOR-1000</v>
      </c>
      <c r="F339" s="7">
        <v>189</v>
      </c>
      <c r="G339" t="str">
        <v>Robot Kits</v>
      </c>
      <c r="H339" s="7">
        <v>756</v>
      </c>
    </row>
    <row r="340" spans="1:8">
      <c r="A340" s="2" t="str">
        <v>ajentzschl1@de.vu</v>
      </c>
      <c r="B340" t="str">
        <v>Fullerton</v>
      </c>
      <c r="C340" s="2">
        <v>43899</v>
      </c>
      <c r="D340">
        <v>3</v>
      </c>
      <c r="E340" t="str">
        <v>MICR-23K Robot</v>
      </c>
      <c r="F340" s="7">
        <v>899</v>
      </c>
      <c r="G340" t="str">
        <v>Robots</v>
      </c>
      <c r="H340" s="7">
        <v>2697</v>
      </c>
    </row>
    <row r="341" spans="1:8">
      <c r="A341" s="2" t="str">
        <v>ssouttarmb@senate.gov</v>
      </c>
      <c r="B341" t="str">
        <v>Austin</v>
      </c>
      <c r="C341" s="2">
        <v>43900</v>
      </c>
      <c r="D341">
        <v>1</v>
      </c>
      <c r="E341" t="str">
        <v>Drone Video Techniques</v>
      </c>
      <c r="F341" s="7">
        <v>37.99</v>
      </c>
      <c r="G341" t="str">
        <v>Training Videos</v>
      </c>
      <c r="H341" s="7">
        <v>37.99</v>
      </c>
    </row>
    <row r="342" spans="1:8">
      <c r="A342" s="2" t="str">
        <v>hcubberley92@devhub.com</v>
      </c>
      <c r="B342" t="str">
        <v>Aurora</v>
      </c>
      <c r="C342" s="2">
        <v>43900</v>
      </c>
      <c r="D342">
        <v>3</v>
      </c>
      <c r="E342" t="str">
        <v>All Eyes Drone Blueprint</v>
      </c>
      <c r="F342" s="7">
        <v>9.99</v>
      </c>
      <c r="G342" t="str">
        <v>Blueprints</v>
      </c>
      <c r="H342" s="7">
        <v>29.97</v>
      </c>
    </row>
    <row r="343" spans="1:8">
      <c r="A343" s="2" t="str">
        <v>aloniep3@pinterest.com</v>
      </c>
      <c r="B343" t="str">
        <v>Bellevue</v>
      </c>
      <c r="C343" s="2">
        <v>43900</v>
      </c>
      <c r="D343">
        <v>2</v>
      </c>
      <c r="E343" t="str">
        <v>Delta Robots</v>
      </c>
      <c r="F343" s="7">
        <v>16.989999999999998</v>
      </c>
      <c r="G343" t="str">
        <v>eBooks</v>
      </c>
      <c r="H343" s="7">
        <v>33.979999999999997</v>
      </c>
    </row>
    <row r="344" spans="1:8">
      <c r="A344" s="2" t="str">
        <v>tmcgarry75@narod.ru</v>
      </c>
      <c r="B344" t="str">
        <v>Washington</v>
      </c>
      <c r="C344" s="2">
        <v>43900</v>
      </c>
      <c r="D344">
        <v>4</v>
      </c>
      <c r="E344" t="str">
        <v>BYOR-2640S</v>
      </c>
      <c r="F344" s="7">
        <v>189</v>
      </c>
      <c r="G344" t="str">
        <v>Robot Kits</v>
      </c>
      <c r="H344" s="7">
        <v>756</v>
      </c>
    </row>
    <row r="345" spans="1:8">
      <c r="A345" s="2" t="str">
        <v>cloinsjc@mail.ru</v>
      </c>
      <c r="B345" t="str">
        <v>Oklahoma City</v>
      </c>
      <c r="C345" s="2">
        <v>43901</v>
      </c>
      <c r="D345">
        <v>4</v>
      </c>
      <c r="E345" t="str">
        <v>Panda Robot Blueprint</v>
      </c>
      <c r="F345" s="7">
        <v>7.99</v>
      </c>
      <c r="G345" t="str">
        <v>Blueprints</v>
      </c>
      <c r="H345" s="7">
        <v>31.96</v>
      </c>
    </row>
    <row r="346" spans="1:8">
      <c r="A346" s="2" t="str">
        <v>jdeaconsonqb@usgs.gov</v>
      </c>
      <c r="B346" t="str">
        <v>Winston Salem</v>
      </c>
      <c r="C346" s="2">
        <v>43901</v>
      </c>
      <c r="D346">
        <v>3</v>
      </c>
      <c r="E346" t="str">
        <v>BYOR-3000</v>
      </c>
      <c r="F346" s="7">
        <v>214</v>
      </c>
      <c r="G346" t="str">
        <v>Robot Kits</v>
      </c>
      <c r="H346" s="7">
        <v>642</v>
      </c>
    </row>
    <row r="347" spans="1:8">
      <c r="A347" s="2" t="str">
        <v>spumfreyhi@hp.com</v>
      </c>
      <c r="B347" t="str">
        <v>Baton Rouge</v>
      </c>
      <c r="C347" s="2">
        <v>43901</v>
      </c>
      <c r="D347">
        <v>3</v>
      </c>
      <c r="E347" t="str">
        <v>Sleepy Eye Blueprint</v>
      </c>
      <c r="F347" s="7">
        <v>11.99</v>
      </c>
      <c r="G347" t="str">
        <v>Blueprints</v>
      </c>
      <c r="H347" s="7">
        <v>35.97</v>
      </c>
    </row>
    <row r="348" spans="1:8">
      <c r="A348" s="2" t="str">
        <v>tpickworth4k@rambler.ru</v>
      </c>
      <c r="B348" t="str">
        <v>Charlotte</v>
      </c>
      <c r="C348" s="2">
        <v>43902</v>
      </c>
      <c r="D348">
        <v>3</v>
      </c>
      <c r="E348" t="str">
        <v>Articulated Robots</v>
      </c>
      <c r="F348" s="7">
        <v>23.99</v>
      </c>
      <c r="G348" t="str">
        <v>eBooks</v>
      </c>
      <c r="H348" s="7">
        <v>71.97</v>
      </c>
    </row>
    <row r="349" spans="1:8">
      <c r="A349" s="2" t="str">
        <v>bandrickao@smugmug.com</v>
      </c>
      <c r="B349" t="str">
        <v>Sterling</v>
      </c>
      <c r="C349" s="2">
        <v>43902</v>
      </c>
      <c r="D349">
        <v>2</v>
      </c>
      <c r="E349" t="str">
        <v>Panda Robot Blueprint</v>
      </c>
      <c r="F349" s="7">
        <v>7.99</v>
      </c>
      <c r="G349" t="str">
        <v>Blueprints</v>
      </c>
      <c r="H349" s="7">
        <v>15.98</v>
      </c>
    </row>
    <row r="350" spans="1:8">
      <c r="A350" s="2" t="str">
        <v>selliottqs@google.cn</v>
      </c>
      <c r="B350" t="str">
        <v>Wichita</v>
      </c>
      <c r="C350" s="2">
        <v>43902</v>
      </c>
      <c r="D350">
        <v>3</v>
      </c>
      <c r="E350" t="str">
        <v>RLK-9920 Robot</v>
      </c>
      <c r="F350" s="7">
        <v>699</v>
      </c>
      <c r="G350" t="str">
        <v>Robots</v>
      </c>
      <c r="H350" s="7">
        <v>2097</v>
      </c>
    </row>
    <row r="351" spans="1:8">
      <c r="A351" s="2" t="str">
        <v>dmarrillb5@sina.com.cn</v>
      </c>
      <c r="B351" t="str">
        <v>Irving</v>
      </c>
      <c r="C351" s="2">
        <v>43902</v>
      </c>
      <c r="D351">
        <v>2</v>
      </c>
      <c r="E351" t="str">
        <v>BYOR-3535</v>
      </c>
      <c r="F351" s="7">
        <v>225</v>
      </c>
      <c r="G351" t="str">
        <v>Robot Kits</v>
      </c>
      <c r="H351" s="7">
        <v>450</v>
      </c>
    </row>
    <row r="352" spans="1:8">
      <c r="A352" s="2" t="str">
        <v>lchippindallnr@reddit.com</v>
      </c>
      <c r="B352" t="str">
        <v>Washington</v>
      </c>
      <c r="C352" s="2">
        <v>43903</v>
      </c>
      <c r="D352">
        <v>4</v>
      </c>
      <c r="E352" t="str">
        <v>RWW-75 Robot</v>
      </c>
      <c r="F352" s="7">
        <v>883</v>
      </c>
      <c r="G352" t="str">
        <v>Robots</v>
      </c>
      <c r="H352" s="7">
        <v>3532</v>
      </c>
    </row>
    <row r="353" spans="1:8">
      <c r="A353" s="2" t="str">
        <v>fraylton54@fema.gov</v>
      </c>
      <c r="B353" t="str">
        <v>Englewood</v>
      </c>
      <c r="C353" s="2">
        <v>43903</v>
      </c>
      <c r="D353">
        <v>5</v>
      </c>
      <c r="E353" t="str">
        <v>DX-145 Drone</v>
      </c>
      <c r="F353" s="7">
        <v>250</v>
      </c>
      <c r="G353" t="str">
        <v>Drones</v>
      </c>
      <c r="H353" s="7">
        <v>1250</v>
      </c>
    </row>
    <row r="354" spans="1:8">
      <c r="A354" s="2" t="str">
        <v>acrippsgt@si.edu</v>
      </c>
      <c r="B354" t="str">
        <v>Dallas</v>
      </c>
      <c r="C354" s="2">
        <v>43903</v>
      </c>
      <c r="D354">
        <v>2</v>
      </c>
      <c r="E354" t="str">
        <v>RCB-889 Robot</v>
      </c>
      <c r="F354" s="7">
        <v>549</v>
      </c>
      <c r="G354" t="str">
        <v>Robots</v>
      </c>
      <c r="H354" s="7">
        <v>1098</v>
      </c>
    </row>
    <row r="355" spans="1:8">
      <c r="A355" s="2" t="str">
        <v>trippenig@wunderground.com</v>
      </c>
      <c r="B355" t="str">
        <v>Moreno Valley</v>
      </c>
      <c r="C355" s="2">
        <v>43903</v>
      </c>
      <c r="D355">
        <v>5</v>
      </c>
      <c r="E355" t="str">
        <v>DC-304 Drone</v>
      </c>
      <c r="F355" s="7">
        <v>395</v>
      </c>
      <c r="G355" t="str">
        <v>Drones</v>
      </c>
      <c r="H355" s="7">
        <v>1975</v>
      </c>
    </row>
    <row r="356" spans="1:8">
      <c r="A356" s="2" t="str">
        <v>jsimonsence@vimeo.com</v>
      </c>
      <c r="B356" t="str">
        <v>Silver Spring</v>
      </c>
      <c r="C356" s="2">
        <v>43903</v>
      </c>
      <c r="D356">
        <v>4</v>
      </c>
      <c r="E356" t="str">
        <v>Sleepy Eye Blueprint</v>
      </c>
      <c r="F356" s="7">
        <v>11.99</v>
      </c>
      <c r="G356" t="str">
        <v>Blueprints</v>
      </c>
      <c r="H356" s="7">
        <v>47.96</v>
      </c>
    </row>
    <row r="357" spans="1:8">
      <c r="A357" s="2" t="str">
        <v>bveallbd@newsvine.com</v>
      </c>
      <c r="B357" t="str">
        <v>Lexington</v>
      </c>
      <c r="C357" s="2">
        <v>43904</v>
      </c>
      <c r="D357">
        <v>3</v>
      </c>
      <c r="E357" t="str">
        <v>Understanding Raspberry PI</v>
      </c>
      <c r="F357" s="7">
        <v>28.99</v>
      </c>
      <c r="G357" t="str">
        <v>Training Videos</v>
      </c>
      <c r="H357" s="7">
        <v>86.97</v>
      </c>
    </row>
    <row r="358" spans="1:8">
      <c r="A358" s="2" t="str">
        <v>respinosard@ebay.com</v>
      </c>
      <c r="B358" t="str">
        <v>Terre Haute</v>
      </c>
      <c r="C358" s="2">
        <v>43904</v>
      </c>
      <c r="D358">
        <v>5</v>
      </c>
      <c r="E358" t="str">
        <v>BYOR-2640S</v>
      </c>
      <c r="F358" s="7">
        <v>189</v>
      </c>
      <c r="G358" t="str">
        <v>Robot Kits</v>
      </c>
      <c r="H358" s="7">
        <v>945</v>
      </c>
    </row>
    <row r="359" spans="1:8">
      <c r="A359" s="2" t="str">
        <v>abentleyx@miitbeian.gov.cn</v>
      </c>
      <c r="B359" t="str">
        <v>Atlanta</v>
      </c>
      <c r="C359" s="2">
        <v>43904</v>
      </c>
      <c r="D359">
        <v>5</v>
      </c>
      <c r="E359" t="str">
        <v>AI for Educators</v>
      </c>
      <c r="F359" s="7">
        <v>49.95</v>
      </c>
      <c r="G359" t="str">
        <v>Training Videos</v>
      </c>
      <c r="H359" s="7">
        <v>249.75</v>
      </c>
    </row>
    <row r="360" spans="1:8">
      <c r="A360" s="2" t="str">
        <v>rwadelinga6@bloglovin.com</v>
      </c>
      <c r="B360" t="str">
        <v>Lexington</v>
      </c>
      <c r="C360" s="2">
        <v>43905</v>
      </c>
      <c r="D360">
        <v>1</v>
      </c>
      <c r="E360" t="str">
        <v>Polar Robots</v>
      </c>
      <c r="F360" s="7">
        <v>23.99</v>
      </c>
      <c r="G360" t="str">
        <v>eBooks</v>
      </c>
      <c r="H360" s="7">
        <v>23.99</v>
      </c>
    </row>
    <row r="361" spans="1:8">
      <c r="A361" s="2" t="str">
        <v>wbernolet9v@ft.com</v>
      </c>
      <c r="B361" t="str">
        <v>Appleton</v>
      </c>
      <c r="C361" s="2">
        <v>43905</v>
      </c>
      <c r="D361">
        <v>4</v>
      </c>
      <c r="E361" t="str">
        <v>BYOD-550</v>
      </c>
      <c r="F361" s="7">
        <v>179</v>
      </c>
      <c r="G361" t="str">
        <v>Drone Kits</v>
      </c>
      <c r="H361" s="7">
        <v>716</v>
      </c>
    </row>
    <row r="362" spans="1:8">
      <c r="A362" s="2" t="str">
        <v>mpossekfo@google.nl</v>
      </c>
      <c r="B362" t="str">
        <v>Flushing</v>
      </c>
      <c r="C362" s="2">
        <v>43905</v>
      </c>
      <c r="D362">
        <v>1</v>
      </c>
      <c r="E362" t="str">
        <v>Cat Robot Blueprint</v>
      </c>
      <c r="F362" s="7">
        <v>4.99</v>
      </c>
      <c r="G362" t="str">
        <v>Blueprints</v>
      </c>
      <c r="H362" s="7">
        <v>4.99</v>
      </c>
    </row>
    <row r="363" spans="1:8">
      <c r="A363" s="2" t="str">
        <v>hantonetti31@wix.com</v>
      </c>
      <c r="B363" t="str">
        <v>Chattanooga</v>
      </c>
      <c r="C363" s="2">
        <v>43905</v>
      </c>
      <c r="D363">
        <v>4</v>
      </c>
      <c r="E363" t="str">
        <v>Sleepy Eye Blueprint</v>
      </c>
      <c r="F363" s="7">
        <v>11.99</v>
      </c>
      <c r="G363" t="str">
        <v>Blueprints</v>
      </c>
      <c r="H363" s="7">
        <v>47.96</v>
      </c>
    </row>
    <row r="364" spans="1:8">
      <c r="A364" s="2" t="str">
        <v>jdobbinson6o@globo.com</v>
      </c>
      <c r="B364" t="str">
        <v>Odessa</v>
      </c>
      <c r="C364" s="2">
        <v>43905</v>
      </c>
      <c r="D364">
        <v>2</v>
      </c>
      <c r="E364" t="str">
        <v>BYOR-2640S</v>
      </c>
      <c r="F364" s="7">
        <v>189</v>
      </c>
      <c r="G364" t="str">
        <v>Robot Kits</v>
      </c>
      <c r="H364" s="7">
        <v>378</v>
      </c>
    </row>
    <row r="365" spans="1:8">
      <c r="A365" s="2" t="str">
        <v>gkingegn@pinterest.com</v>
      </c>
      <c r="B365" t="str">
        <v>Sacramento</v>
      </c>
      <c r="C365" s="2">
        <v>43906</v>
      </c>
      <c r="D365">
        <v>4</v>
      </c>
      <c r="E365" t="str">
        <v>RXW-9807 Robot</v>
      </c>
      <c r="F365" s="7">
        <v>599</v>
      </c>
      <c r="G365" t="str">
        <v>Robots</v>
      </c>
      <c r="H365" s="7">
        <v>2396</v>
      </c>
    </row>
    <row r="366" spans="1:8">
      <c r="A366" s="2" t="str">
        <v>dscracehm@google.ru</v>
      </c>
      <c r="B366" t="str">
        <v>Houston</v>
      </c>
      <c r="C366" s="2">
        <v>43906</v>
      </c>
      <c r="D366">
        <v>3</v>
      </c>
      <c r="E366" t="str">
        <v>BYOR-1500</v>
      </c>
      <c r="F366" s="7">
        <v>189</v>
      </c>
      <c r="G366" t="str">
        <v>Robot Kits</v>
      </c>
      <c r="H366" s="7">
        <v>567</v>
      </c>
    </row>
    <row r="367" spans="1:8">
      <c r="A367" s="2" t="str">
        <v>lpettusgl@domainmarket.com</v>
      </c>
      <c r="B367" t="str">
        <v>Saint Louis</v>
      </c>
      <c r="C367" s="2">
        <v>43906</v>
      </c>
      <c r="D367">
        <v>3</v>
      </c>
      <c r="E367" t="str">
        <v>RQTE-554 Robot</v>
      </c>
      <c r="F367" s="7">
        <v>684</v>
      </c>
      <c r="G367" t="str">
        <v>Robots</v>
      </c>
      <c r="H367" s="7">
        <v>2052</v>
      </c>
    </row>
    <row r="368" spans="1:8">
      <c r="A368" s="2" t="str">
        <v>bwansburyfy@cbsnews.com</v>
      </c>
      <c r="B368" t="str">
        <v>Manchester</v>
      </c>
      <c r="C368" s="2">
        <v>43907</v>
      </c>
      <c r="D368">
        <v>3</v>
      </c>
      <c r="E368" t="str">
        <v>RQTE-554 Robot</v>
      </c>
      <c r="F368" s="7">
        <v>684</v>
      </c>
      <c r="G368" t="str">
        <v>Robots</v>
      </c>
      <c r="H368" s="7">
        <v>2052</v>
      </c>
    </row>
    <row r="369" spans="1:8">
      <c r="A369" s="2" t="str">
        <v>bscophamor@homestead.com</v>
      </c>
      <c r="B369" t="str">
        <v>Durham</v>
      </c>
      <c r="C369" s="2">
        <v>43907</v>
      </c>
      <c r="D369">
        <v>3</v>
      </c>
      <c r="E369" t="str">
        <v>Fixed Wing Drones</v>
      </c>
      <c r="F369" s="7">
        <v>15.5</v>
      </c>
      <c r="G369" t="str">
        <v>eBooks</v>
      </c>
      <c r="H369" s="7">
        <v>46.5</v>
      </c>
    </row>
    <row r="370" spans="1:8">
      <c r="A370" s="2" t="str">
        <v>bhoys51@smh.com.au</v>
      </c>
      <c r="B370" t="str">
        <v>Rochester</v>
      </c>
      <c r="C370" s="2">
        <v>43907</v>
      </c>
      <c r="D370">
        <v>5</v>
      </c>
      <c r="E370" t="str">
        <v>Mapping with Drones</v>
      </c>
      <c r="F370" s="7">
        <v>49</v>
      </c>
      <c r="G370" t="str">
        <v>Training Videos</v>
      </c>
      <c r="H370" s="7">
        <v>245</v>
      </c>
    </row>
    <row r="371" spans="1:8">
      <c r="A371" s="2" t="str">
        <v>posbanmn@redcross.org</v>
      </c>
      <c r="B371" t="str">
        <v>Sacramento</v>
      </c>
      <c r="C371" s="2">
        <v>43907</v>
      </c>
      <c r="D371">
        <v>5</v>
      </c>
      <c r="E371" t="str">
        <v>MICR-564K Drone</v>
      </c>
      <c r="F371" s="7">
        <v>499</v>
      </c>
      <c r="G371" t="str">
        <v>Drones</v>
      </c>
      <c r="H371" s="7">
        <v>2495</v>
      </c>
    </row>
    <row r="372" spans="1:8">
      <c r="A372" s="2" t="str">
        <v>crubbens6t@disqus.com</v>
      </c>
      <c r="B372" t="str">
        <v>Houston</v>
      </c>
      <c r="C372" s="2">
        <v>43907</v>
      </c>
      <c r="D372">
        <v>6</v>
      </c>
      <c r="E372" t="str">
        <v>Creature Robot Arms Blueprint</v>
      </c>
      <c r="F372" s="7">
        <v>12</v>
      </c>
      <c r="G372" t="str">
        <v>Blueprints</v>
      </c>
      <c r="H372" s="7">
        <v>72</v>
      </c>
    </row>
    <row r="373" spans="1:8">
      <c r="A373" s="2" t="str">
        <v>ebartelsellisll@va.gov</v>
      </c>
      <c r="B373" t="str">
        <v>Rockford</v>
      </c>
      <c r="C373" s="2">
        <v>43907</v>
      </c>
      <c r="D373">
        <v>2</v>
      </c>
      <c r="E373" t="str">
        <v>Cartesian Robots</v>
      </c>
      <c r="F373" s="7">
        <v>12.99</v>
      </c>
      <c r="G373" t="str">
        <v>eBooks</v>
      </c>
      <c r="H373" s="7">
        <v>25.98</v>
      </c>
    </row>
    <row r="374" spans="1:8">
      <c r="A374" s="2" t="str">
        <v>asouthallg@sohu.com</v>
      </c>
      <c r="B374" t="str">
        <v>Daytona Beach</v>
      </c>
      <c r="C374" s="2">
        <v>43908</v>
      </c>
      <c r="D374">
        <v>1</v>
      </c>
      <c r="E374" t="str">
        <v>Sleepy Eye Blueprint</v>
      </c>
      <c r="F374" s="7">
        <v>11.99</v>
      </c>
      <c r="G374" t="str">
        <v>Blueprints</v>
      </c>
      <c r="H374" s="7">
        <v>11.99</v>
      </c>
    </row>
    <row r="375" spans="1:8">
      <c r="A375" s="2" t="str">
        <v>lstaines64@issuu.com</v>
      </c>
      <c r="B375" t="str">
        <v>Modesto</v>
      </c>
      <c r="C375" s="2">
        <v>43908</v>
      </c>
      <c r="D375">
        <v>6</v>
      </c>
      <c r="E375" t="str">
        <v>Sleepy Eye Blueprint</v>
      </c>
      <c r="F375" s="7">
        <v>11.99</v>
      </c>
      <c r="G375" t="str">
        <v>Blueprints</v>
      </c>
      <c r="H375" s="7">
        <v>71.94</v>
      </c>
    </row>
    <row r="376" spans="1:8">
      <c r="A376" s="2" t="str">
        <v>claurenzibt@noaa.gov</v>
      </c>
      <c r="B376" t="str">
        <v>Pompano Beach</v>
      </c>
      <c r="C376" s="2">
        <v>43908</v>
      </c>
      <c r="D376">
        <v>3</v>
      </c>
      <c r="E376" t="str">
        <v>MICR-23K Robot</v>
      </c>
      <c r="F376" s="7">
        <v>899</v>
      </c>
      <c r="G376" t="str">
        <v>Robots</v>
      </c>
      <c r="H376" s="7">
        <v>2697</v>
      </c>
    </row>
    <row r="377" spans="1:8">
      <c r="A377" s="2" t="str">
        <v>tocriane96@flavors.me</v>
      </c>
      <c r="B377" t="str">
        <v>Little Rock</v>
      </c>
      <c r="C377" s="2">
        <v>43908</v>
      </c>
      <c r="D377">
        <v>3</v>
      </c>
      <c r="E377" t="str">
        <v>SCARA Robots</v>
      </c>
      <c r="F377" s="7">
        <v>19.5</v>
      </c>
      <c r="G377" t="str">
        <v>eBooks</v>
      </c>
      <c r="H377" s="7">
        <v>58.5</v>
      </c>
    </row>
    <row r="378" spans="1:8">
      <c r="A378" s="2" t="str">
        <v>nseagood4@paginegialle.it</v>
      </c>
      <c r="B378" t="str">
        <v>Houston</v>
      </c>
      <c r="C378" s="2">
        <v>43909</v>
      </c>
      <c r="D378">
        <v>3</v>
      </c>
      <c r="E378" t="str">
        <v>Bsquare Robot Blueprint</v>
      </c>
      <c r="F378" s="7">
        <v>8.99</v>
      </c>
      <c r="G378" t="str">
        <v>Blueprints</v>
      </c>
      <c r="H378" s="7">
        <v>26.97</v>
      </c>
    </row>
    <row r="379" spans="1:8">
      <c r="A379" s="2" t="str">
        <v>aambrosi3s@sogou.com</v>
      </c>
      <c r="B379" t="str">
        <v>Albany</v>
      </c>
      <c r="C379" s="2">
        <v>43909</v>
      </c>
      <c r="D379">
        <v>4</v>
      </c>
      <c r="E379" t="str">
        <v>BYOD-500</v>
      </c>
      <c r="F379" s="7">
        <v>167</v>
      </c>
      <c r="G379" t="str">
        <v>Drone Kits</v>
      </c>
      <c r="H379" s="7">
        <v>668</v>
      </c>
    </row>
    <row r="380" spans="1:8">
      <c r="A380" s="2" t="str">
        <v>lhydermu@microsoft.com</v>
      </c>
      <c r="B380" t="str">
        <v>Oakland</v>
      </c>
      <c r="C380" s="2">
        <v>43910</v>
      </c>
      <c r="D380">
        <v>3</v>
      </c>
      <c r="E380" t="str">
        <v>Delivery Drones</v>
      </c>
      <c r="F380" s="7">
        <v>14.99</v>
      </c>
      <c r="G380" t="str">
        <v>eBooks</v>
      </c>
      <c r="H380" s="7">
        <v>44.97</v>
      </c>
    </row>
    <row r="381" spans="1:8">
      <c r="A381" s="2" t="str">
        <v>rtomkinson47@nbcnews.com</v>
      </c>
      <c r="B381" t="str">
        <v>Denver</v>
      </c>
      <c r="C381" s="2">
        <v>43910</v>
      </c>
      <c r="D381">
        <v>5</v>
      </c>
      <c r="E381" t="str">
        <v>RCB-889 Robot</v>
      </c>
      <c r="F381" s="7">
        <v>549</v>
      </c>
      <c r="G381" t="str">
        <v>Robots</v>
      </c>
      <c r="H381" s="7">
        <v>2745</v>
      </c>
    </row>
    <row r="382" spans="1:8">
      <c r="A382" s="2" t="str">
        <v>jharborowia@rambler.ru</v>
      </c>
      <c r="B382" t="str">
        <v>Dayton</v>
      </c>
      <c r="C382" s="2">
        <v>43910</v>
      </c>
      <c r="D382">
        <v>4</v>
      </c>
      <c r="E382" t="str">
        <v>QuadroCopter Blueprint</v>
      </c>
      <c r="F382" s="7">
        <v>10.99</v>
      </c>
      <c r="G382" t="str">
        <v>Blueprints</v>
      </c>
      <c r="H382" s="7">
        <v>43.96</v>
      </c>
    </row>
    <row r="383" spans="1:8">
      <c r="A383" s="2" t="str">
        <v>maynoldrp@typepad.com</v>
      </c>
      <c r="B383" t="str">
        <v>Madison</v>
      </c>
      <c r="C383" s="2">
        <v>43911</v>
      </c>
      <c r="D383">
        <v>5</v>
      </c>
      <c r="E383" t="str">
        <v>BYOR-4005</v>
      </c>
      <c r="F383" s="7">
        <v>245</v>
      </c>
      <c r="G383" t="str">
        <v>Robot Kits</v>
      </c>
      <c r="H383" s="7">
        <v>1225</v>
      </c>
    </row>
    <row r="384" spans="1:8">
      <c r="A384" s="2" t="str">
        <v>mrodmellaf@feedburner.com</v>
      </c>
      <c r="B384" t="str">
        <v>Salt Lake City</v>
      </c>
      <c r="C384" s="2">
        <v>43911</v>
      </c>
      <c r="D384">
        <v>3</v>
      </c>
      <c r="E384" t="str">
        <v>Industrial 3D Printing</v>
      </c>
      <c r="F384" s="7">
        <v>49</v>
      </c>
      <c r="G384" t="str">
        <v>Training Videos</v>
      </c>
      <c r="H384" s="7">
        <v>147</v>
      </c>
    </row>
    <row r="385" spans="1:8">
      <c r="A385" s="2" t="str">
        <v>cchadwickg2@craigslist.org</v>
      </c>
      <c r="B385" t="str">
        <v>Bakersfield</v>
      </c>
      <c r="C385" s="2">
        <v>43911</v>
      </c>
      <c r="D385">
        <v>4</v>
      </c>
      <c r="E385" t="str">
        <v>Sleepy Eye Blueprint</v>
      </c>
      <c r="F385" s="7">
        <v>11.99</v>
      </c>
      <c r="G385" t="str">
        <v>Blueprints</v>
      </c>
      <c r="H385" s="7">
        <v>47.96</v>
      </c>
    </row>
    <row r="386" spans="1:8">
      <c r="A386" s="2" t="str">
        <v>bdrewclifton8y@nps.gov</v>
      </c>
      <c r="B386" t="str">
        <v>Inglewood</v>
      </c>
      <c r="C386" s="2">
        <v>43911</v>
      </c>
      <c r="D386">
        <v>6</v>
      </c>
      <c r="E386" t="str">
        <v>Cat Robot Blueprint</v>
      </c>
      <c r="F386" s="7">
        <v>4.99</v>
      </c>
      <c r="G386" t="str">
        <v>Blueprints</v>
      </c>
      <c r="H386" s="7">
        <v>29.94</v>
      </c>
    </row>
    <row r="387" spans="1:8">
      <c r="A387" s="2" t="str">
        <v>tokeaveny41@fastcompany.com</v>
      </c>
      <c r="B387" t="str">
        <v>Houston</v>
      </c>
      <c r="C387" s="2">
        <v>43911</v>
      </c>
      <c r="D387">
        <v>4</v>
      </c>
      <c r="E387" t="str">
        <v>BYOD-400</v>
      </c>
      <c r="F387" s="7">
        <v>119</v>
      </c>
      <c r="G387" t="str">
        <v>Drone Kits</v>
      </c>
      <c r="H387" s="7">
        <v>476</v>
      </c>
    </row>
    <row r="388" spans="1:8">
      <c r="A388" s="2" t="str">
        <v>eweedeneb@google.ca</v>
      </c>
      <c r="B388" t="str">
        <v>Erie</v>
      </c>
      <c r="C388" s="2">
        <v>43912</v>
      </c>
      <c r="D388">
        <v>4</v>
      </c>
      <c r="E388" t="str">
        <v>Understanding 3D Printing</v>
      </c>
      <c r="F388" s="7">
        <v>42.99</v>
      </c>
      <c r="G388" t="str">
        <v>Training Videos</v>
      </c>
      <c r="H388" s="7">
        <v>171.96</v>
      </c>
    </row>
    <row r="389" spans="1:8">
      <c r="A389" s="2" t="str">
        <v>lstubbinsmv@livejournal.com</v>
      </c>
      <c r="B389" t="str">
        <v>Chattanooga</v>
      </c>
      <c r="C389" s="2">
        <v>43912</v>
      </c>
      <c r="D389">
        <v>5</v>
      </c>
      <c r="E389" t="str">
        <v>BYOR-1500</v>
      </c>
      <c r="F389" s="7">
        <v>189</v>
      </c>
      <c r="G389" t="str">
        <v>Robot Kits</v>
      </c>
      <c r="H389" s="7">
        <v>945</v>
      </c>
    </row>
    <row r="390" spans="1:8">
      <c r="A390" s="2" t="str">
        <v>ehynardgc@slashdot.org</v>
      </c>
      <c r="B390" t="str">
        <v>Hamilton</v>
      </c>
      <c r="C390" s="2">
        <v>43912</v>
      </c>
      <c r="D390">
        <v>5</v>
      </c>
      <c r="E390" t="str">
        <v>Helicopter Drones</v>
      </c>
      <c r="F390" s="7">
        <v>20.95</v>
      </c>
      <c r="G390" t="str">
        <v>eBooks</v>
      </c>
      <c r="H390" s="7">
        <v>104.75</v>
      </c>
    </row>
    <row r="391" spans="1:8">
      <c r="A391" s="2" t="str">
        <v>yodalyoa@bing.com</v>
      </c>
      <c r="B391" t="str">
        <v>Trenton</v>
      </c>
      <c r="C391" s="2">
        <v>43912</v>
      </c>
      <c r="D391">
        <v>1</v>
      </c>
      <c r="E391" t="str">
        <v>Sleepy Eye Blueprint</v>
      </c>
      <c r="F391" s="7">
        <v>11.99</v>
      </c>
      <c r="G391" t="str">
        <v>Blueprints</v>
      </c>
      <c r="H391" s="7">
        <v>11.99</v>
      </c>
    </row>
    <row r="392" spans="1:8">
      <c r="A392" s="2" t="str">
        <v>ofedoronkonk@salon.com</v>
      </c>
      <c r="B392" t="str">
        <v>Sunnyvale</v>
      </c>
      <c r="C392" s="2">
        <v>43912</v>
      </c>
      <c r="D392">
        <v>4</v>
      </c>
      <c r="E392" t="str">
        <v>Bsquare Robot Blueprint</v>
      </c>
      <c r="F392" s="7">
        <v>8.99</v>
      </c>
      <c r="G392" t="str">
        <v>Blueprints</v>
      </c>
      <c r="H392" s="7">
        <v>35.96</v>
      </c>
    </row>
    <row r="393" spans="1:8">
      <c r="A393" s="2" t="str">
        <v>achristolqa@networksolutions.com</v>
      </c>
      <c r="B393" t="str">
        <v>Charleston</v>
      </c>
      <c r="C393" s="2">
        <v>43912</v>
      </c>
      <c r="D393">
        <v>4</v>
      </c>
      <c r="E393" t="str">
        <v>BYOD-400S</v>
      </c>
      <c r="F393" s="7">
        <v>129.94999999999999</v>
      </c>
      <c r="G393" t="str">
        <v>Drone Kits</v>
      </c>
      <c r="H393" s="7">
        <v>519.79999999999995</v>
      </c>
    </row>
    <row r="394" spans="1:8">
      <c r="A394" s="2" t="str">
        <v>acorneyoq@uol.com.br</v>
      </c>
      <c r="B394" t="str">
        <v>Columbia</v>
      </c>
      <c r="C394" s="2">
        <v>43913</v>
      </c>
      <c r="D394">
        <v>5</v>
      </c>
      <c r="E394" t="str">
        <v>Robotic Essentials</v>
      </c>
      <c r="F394" s="7">
        <v>34.99</v>
      </c>
      <c r="G394" t="str">
        <v>Training Videos</v>
      </c>
      <c r="H394" s="7">
        <v>174.95000000000002</v>
      </c>
    </row>
    <row r="395" spans="1:8">
      <c r="A395" s="2" t="str">
        <v>rlafayette8x@prlog.org</v>
      </c>
      <c r="B395" t="str">
        <v>Burbank</v>
      </c>
      <c r="C395" s="2">
        <v>43913</v>
      </c>
      <c r="D395">
        <v>4</v>
      </c>
      <c r="E395" t="str">
        <v>Building Your Own Drone</v>
      </c>
      <c r="F395" s="7">
        <v>24.99</v>
      </c>
      <c r="G395" t="str">
        <v>eBooks</v>
      </c>
      <c r="H395" s="7">
        <v>99.96</v>
      </c>
    </row>
    <row r="396" spans="1:8">
      <c r="A396" s="2" t="str">
        <v>mtollidayo5@plala.or.jp</v>
      </c>
      <c r="B396" t="str">
        <v>Peoria</v>
      </c>
      <c r="C396" s="2">
        <v>43913</v>
      </c>
      <c r="D396">
        <v>4</v>
      </c>
      <c r="E396" t="str">
        <v>Delta Robots</v>
      </c>
      <c r="F396" s="7">
        <v>16.989999999999998</v>
      </c>
      <c r="G396" t="str">
        <v>eBooks</v>
      </c>
      <c r="H396" s="7">
        <v>67.959999999999994</v>
      </c>
    </row>
    <row r="397" spans="1:8">
      <c r="A397" s="2" t="str">
        <v>abentleyx@miitbeian.gov.cn</v>
      </c>
      <c r="B397" t="str">
        <v>Atlanta</v>
      </c>
      <c r="C397" s="2">
        <v>43913</v>
      </c>
      <c r="D397">
        <v>1</v>
      </c>
      <c r="E397" t="str">
        <v>Ladybug Robot Blueprint</v>
      </c>
      <c r="F397" s="7">
        <v>12</v>
      </c>
      <c r="G397" t="str">
        <v>Blueprints</v>
      </c>
      <c r="H397" s="7">
        <v>12</v>
      </c>
    </row>
    <row r="398" spans="1:8">
      <c r="A398" s="2" t="str">
        <v>bcrowthergs@cyberchimps.com</v>
      </c>
      <c r="B398" t="str">
        <v>Tucson</v>
      </c>
      <c r="C398" s="2">
        <v>43914</v>
      </c>
      <c r="D398">
        <v>3</v>
      </c>
      <c r="E398" t="str">
        <v>Building Your Own Drone</v>
      </c>
      <c r="F398" s="7">
        <v>24.99</v>
      </c>
      <c r="G398" t="str">
        <v>eBooks</v>
      </c>
      <c r="H398" s="7">
        <v>74.97</v>
      </c>
    </row>
    <row r="399" spans="1:8">
      <c r="A399" s="2" t="str">
        <v>akleinmintz3g@xing.com</v>
      </c>
      <c r="B399" t="str">
        <v>Littleton</v>
      </c>
      <c r="C399" s="2">
        <v>43914</v>
      </c>
      <c r="D399">
        <v>4</v>
      </c>
      <c r="E399" t="str">
        <v>Open Source Code</v>
      </c>
      <c r="F399" s="7">
        <v>32.950000000000003</v>
      </c>
      <c r="G399" t="str">
        <v>Training Videos</v>
      </c>
      <c r="H399" s="7">
        <v>131.80000000000001</v>
      </c>
    </row>
    <row r="400" spans="1:8">
      <c r="A400" s="2" t="str">
        <v>wahmedqj@shareasale.com</v>
      </c>
      <c r="B400" t="str">
        <v>Charleston</v>
      </c>
      <c r="C400" s="2">
        <v>43914</v>
      </c>
      <c r="D400">
        <v>5</v>
      </c>
      <c r="E400" t="str">
        <v>BYOD-400</v>
      </c>
      <c r="F400" s="7">
        <v>119</v>
      </c>
      <c r="G400" t="str">
        <v>Drone Kits</v>
      </c>
      <c r="H400" s="7">
        <v>595</v>
      </c>
    </row>
    <row r="401" spans="1:8">
      <c r="A401" s="2" t="str">
        <v>dmeaddowcrofth8@meetup.com</v>
      </c>
      <c r="B401" t="str">
        <v>Tacoma</v>
      </c>
      <c r="C401" s="2">
        <v>43914</v>
      </c>
      <c r="D401">
        <v>4</v>
      </c>
      <c r="E401" t="str">
        <v>Robotic Essentials</v>
      </c>
      <c r="F401" s="7">
        <v>34.99</v>
      </c>
      <c r="G401" t="str">
        <v>Training Videos</v>
      </c>
      <c r="H401" s="7">
        <v>139.96</v>
      </c>
    </row>
    <row r="402" spans="1:8">
      <c r="A402" s="2" t="str">
        <v>dgeockleoi@wiley.com</v>
      </c>
      <c r="B402" t="str">
        <v>Ocala</v>
      </c>
      <c r="C402" s="2">
        <v>43914</v>
      </c>
      <c r="D402">
        <v>3</v>
      </c>
      <c r="E402" t="str">
        <v>BYOD-200</v>
      </c>
      <c r="F402" s="7">
        <v>58.95</v>
      </c>
      <c r="G402" t="str">
        <v>Drone Kits</v>
      </c>
      <c r="H402" s="7">
        <v>176.85000000000002</v>
      </c>
    </row>
    <row r="403" spans="1:8">
      <c r="A403" s="2" t="str">
        <v>pshellshearmk@photobucket.com</v>
      </c>
      <c r="B403" t="str">
        <v>Lafayette</v>
      </c>
      <c r="C403" s="2">
        <v>43915</v>
      </c>
      <c r="D403">
        <v>2</v>
      </c>
      <c r="E403" t="str">
        <v>DA-SA702 Drone</v>
      </c>
      <c r="F403" s="7">
        <v>399</v>
      </c>
      <c r="G403" t="str">
        <v>Drones</v>
      </c>
      <c r="H403" s="7">
        <v>798</v>
      </c>
    </row>
    <row r="404" spans="1:8">
      <c r="A404" s="2" t="str">
        <v>amcgeorgeog@wp.com</v>
      </c>
      <c r="B404" t="str">
        <v>Joliet</v>
      </c>
      <c r="C404" s="2">
        <v>43915</v>
      </c>
      <c r="D404">
        <v>4</v>
      </c>
      <c r="E404" t="str">
        <v>BYOD-200</v>
      </c>
      <c r="F404" s="7">
        <v>58.95</v>
      </c>
      <c r="G404" t="str">
        <v>Drone Kits</v>
      </c>
      <c r="H404" s="7">
        <v>235.8</v>
      </c>
    </row>
    <row r="405" spans="1:8">
      <c r="A405" s="2" t="str">
        <v>mphysickms@vistaprint.com</v>
      </c>
      <c r="B405" t="str">
        <v>Boise</v>
      </c>
      <c r="C405" s="2">
        <v>43916</v>
      </c>
      <c r="D405">
        <v>2</v>
      </c>
      <c r="E405" t="str">
        <v>All Eyes Drone Blueprint</v>
      </c>
      <c r="F405" s="7">
        <v>9.99</v>
      </c>
      <c r="G405" t="str">
        <v>Blueprints</v>
      </c>
      <c r="H405" s="7">
        <v>19.98</v>
      </c>
    </row>
    <row r="406" spans="1:8">
      <c r="A406" s="2" t="str">
        <v>tburnhamsqb@deviantart.com</v>
      </c>
      <c r="B406" t="str">
        <v>Baltimore</v>
      </c>
      <c r="C406" s="2">
        <v>43916</v>
      </c>
      <c r="D406">
        <v>5</v>
      </c>
      <c r="E406" t="str">
        <v>BYOD-220</v>
      </c>
      <c r="F406" s="7">
        <v>69</v>
      </c>
      <c r="G406" t="str">
        <v>Drone Kits</v>
      </c>
      <c r="H406" s="7">
        <v>345</v>
      </c>
    </row>
    <row r="407" spans="1:8">
      <c r="A407" s="2" t="str">
        <v>lwhillock3u@woothemes.com</v>
      </c>
      <c r="B407" t="str">
        <v>Detroit</v>
      </c>
      <c r="C407" s="2">
        <v>43916</v>
      </c>
      <c r="D407">
        <v>1</v>
      </c>
      <c r="E407" t="str">
        <v>MICR-564K Drone</v>
      </c>
      <c r="F407" s="7">
        <v>499</v>
      </c>
      <c r="G407" t="str">
        <v>Drones</v>
      </c>
      <c r="H407" s="7">
        <v>499</v>
      </c>
    </row>
    <row r="408" spans="1:8">
      <c r="A408" s="2" t="str">
        <v>geavesa6@discuz.net</v>
      </c>
      <c r="B408" t="str">
        <v>Hartford</v>
      </c>
      <c r="C408" s="2">
        <v>43917</v>
      </c>
      <c r="D408">
        <v>3</v>
      </c>
      <c r="E408" t="str">
        <v>Virtual Reality Basics</v>
      </c>
      <c r="F408" s="7">
        <v>29.99</v>
      </c>
      <c r="G408" t="str">
        <v>Training Videos</v>
      </c>
      <c r="H408" s="7">
        <v>89.97</v>
      </c>
    </row>
    <row r="409" spans="1:8">
      <c r="A409" s="2" t="str">
        <v>plafranconi4r@google.it</v>
      </c>
      <c r="B409" t="str">
        <v>Petaluma</v>
      </c>
      <c r="C409" s="2">
        <v>43917</v>
      </c>
      <c r="D409">
        <v>2</v>
      </c>
      <c r="E409" t="str">
        <v>Sleepy Eye Blueprint</v>
      </c>
      <c r="F409" s="7">
        <v>11.99</v>
      </c>
      <c r="G409" t="str">
        <v>Blueprints</v>
      </c>
      <c r="H409" s="7">
        <v>23.98</v>
      </c>
    </row>
    <row r="410" spans="1:8">
      <c r="A410" s="2" t="str">
        <v>hhaw9q@answers.com</v>
      </c>
      <c r="B410" t="str">
        <v>Boise</v>
      </c>
      <c r="C410" s="2">
        <v>43917</v>
      </c>
      <c r="D410">
        <v>6</v>
      </c>
      <c r="E410" t="str">
        <v>Polar Robots</v>
      </c>
      <c r="F410" s="7">
        <v>23.99</v>
      </c>
      <c r="G410" t="str">
        <v>eBooks</v>
      </c>
      <c r="H410" s="7">
        <v>143.94</v>
      </c>
    </row>
    <row r="411" spans="1:8">
      <c r="A411" s="2" t="str">
        <v>pmcterlaghct@joomla.org</v>
      </c>
      <c r="B411" t="str">
        <v>Fresno</v>
      </c>
      <c r="C411" s="2">
        <v>43917</v>
      </c>
      <c r="D411">
        <v>1</v>
      </c>
      <c r="E411" t="str">
        <v>Panda Robot Blueprint</v>
      </c>
      <c r="F411" s="7">
        <v>7.99</v>
      </c>
      <c r="G411" t="str">
        <v>Blueprints</v>
      </c>
      <c r="H411" s="7">
        <v>7.99</v>
      </c>
    </row>
    <row r="412" spans="1:8">
      <c r="A412" s="2" t="str">
        <v>ggarces8d@cisco.com</v>
      </c>
      <c r="B412" t="str">
        <v>Saint Louis</v>
      </c>
      <c r="C412" s="2">
        <v>43917</v>
      </c>
      <c r="D412">
        <v>3</v>
      </c>
      <c r="E412" t="str">
        <v>BYOR-3535</v>
      </c>
      <c r="F412" s="7">
        <v>225</v>
      </c>
      <c r="G412" t="str">
        <v>Robot Kits</v>
      </c>
      <c r="H412" s="7">
        <v>675</v>
      </c>
    </row>
    <row r="413" spans="1:8">
      <c r="A413" s="2" t="str">
        <v>lmccuisbj@digg.com</v>
      </c>
      <c r="B413" t="str">
        <v>Lawrenceville</v>
      </c>
      <c r="C413" s="2">
        <v>43917</v>
      </c>
      <c r="D413">
        <v>3</v>
      </c>
      <c r="E413" t="str">
        <v>Drone Video Techniques</v>
      </c>
      <c r="F413" s="7">
        <v>37.99</v>
      </c>
      <c r="G413" t="str">
        <v>Training Videos</v>
      </c>
      <c r="H413" s="7">
        <v>113.97</v>
      </c>
    </row>
    <row r="414" spans="1:8">
      <c r="A414" s="2" t="str">
        <v>dparysowna48@multiply.com</v>
      </c>
      <c r="B414" t="str">
        <v>Lexington</v>
      </c>
      <c r="C414" s="2">
        <v>43918</v>
      </c>
      <c r="D414">
        <v>5</v>
      </c>
      <c r="E414" t="str">
        <v>RXW-9807 Robot</v>
      </c>
      <c r="F414" s="7">
        <v>599</v>
      </c>
      <c r="G414" t="str">
        <v>Robots</v>
      </c>
      <c r="H414" s="7">
        <v>2995</v>
      </c>
    </row>
    <row r="415" spans="1:8">
      <c r="A415" s="2" t="str">
        <v>vhawsii@engadget.com</v>
      </c>
      <c r="B415" t="str">
        <v>Sacramento</v>
      </c>
      <c r="C415" s="2">
        <v>43918</v>
      </c>
      <c r="D415">
        <v>5</v>
      </c>
      <c r="E415" t="str">
        <v>DX-145 Drone</v>
      </c>
      <c r="F415" s="7">
        <v>250</v>
      </c>
      <c r="G415" t="str">
        <v>Drones</v>
      </c>
      <c r="H415" s="7">
        <v>1250</v>
      </c>
    </row>
    <row r="416" spans="1:8">
      <c r="A416" s="2" t="str">
        <v>rgilbeekq@cdbaby.com</v>
      </c>
      <c r="B416" t="str">
        <v>Mobile</v>
      </c>
      <c r="C416" s="2">
        <v>43918</v>
      </c>
      <c r="D416">
        <v>4</v>
      </c>
      <c r="E416" t="str">
        <v>Cartesian Robots</v>
      </c>
      <c r="F416" s="7">
        <v>12.99</v>
      </c>
      <c r="G416" t="str">
        <v>eBooks</v>
      </c>
      <c r="H416" s="7">
        <v>51.96</v>
      </c>
    </row>
    <row r="417" spans="1:8">
      <c r="A417" s="2" t="str">
        <v>abernaertc9@newyorker.com</v>
      </c>
      <c r="B417" t="str">
        <v>Albuquerque</v>
      </c>
      <c r="C417" s="2">
        <v>43919</v>
      </c>
      <c r="D417">
        <v>5</v>
      </c>
      <c r="E417" t="str">
        <v>Delivery Drones</v>
      </c>
      <c r="F417" s="7">
        <v>14.99</v>
      </c>
      <c r="G417" t="str">
        <v>eBooks</v>
      </c>
      <c r="H417" s="7">
        <v>74.95</v>
      </c>
    </row>
    <row r="418" spans="1:8">
      <c r="A418" s="2" t="str">
        <v>swestby1v@msu.edu</v>
      </c>
      <c r="B418" t="str">
        <v>Berkeley</v>
      </c>
      <c r="C418" s="2">
        <v>43919</v>
      </c>
      <c r="D418">
        <v>1</v>
      </c>
      <c r="E418" t="str">
        <v>Understanding Drone Regulations</v>
      </c>
      <c r="F418" s="7">
        <v>27.5</v>
      </c>
      <c r="G418" t="str">
        <v>Training Videos</v>
      </c>
      <c r="H418" s="7">
        <v>27.5</v>
      </c>
    </row>
    <row r="419" spans="1:8">
      <c r="A419" s="2" t="str">
        <v>ffollacaro85@nbcnews.com</v>
      </c>
      <c r="B419" t="str">
        <v>Lexington</v>
      </c>
      <c r="C419" s="2">
        <v>43919</v>
      </c>
      <c r="D419">
        <v>4</v>
      </c>
      <c r="E419" t="str">
        <v>Drone Video Techniques</v>
      </c>
      <c r="F419" s="7">
        <v>37.99</v>
      </c>
      <c r="G419" t="str">
        <v>Training Videos</v>
      </c>
      <c r="H419" s="7">
        <v>151.96</v>
      </c>
    </row>
    <row r="420" spans="1:8">
      <c r="A420" s="2" t="str">
        <v>mgemmillns@typepad.com</v>
      </c>
      <c r="B420" t="str">
        <v>New Orleans</v>
      </c>
      <c r="C420" s="2">
        <v>43919</v>
      </c>
      <c r="D420">
        <v>3</v>
      </c>
      <c r="E420" t="str">
        <v>RXW-9807 Robot</v>
      </c>
      <c r="F420" s="7">
        <v>599</v>
      </c>
      <c r="G420" t="str">
        <v>Robots</v>
      </c>
      <c r="H420" s="7">
        <v>1797</v>
      </c>
    </row>
    <row r="421" spans="1:8">
      <c r="A421" s="2" t="str">
        <v>bkemet2w@nbcnews.com</v>
      </c>
      <c r="B421" t="str">
        <v>Chicago</v>
      </c>
      <c r="C421" s="2">
        <v>43919</v>
      </c>
      <c r="D421">
        <v>4</v>
      </c>
      <c r="E421" t="str">
        <v>Understanding Automation</v>
      </c>
      <c r="F421" s="7">
        <v>44.95</v>
      </c>
      <c r="G421" t="str">
        <v>Training Videos</v>
      </c>
      <c r="H421" s="7">
        <v>179.8</v>
      </c>
    </row>
    <row r="422" spans="1:8">
      <c r="A422" s="2" t="str">
        <v>hdocwradl@discuz.net</v>
      </c>
      <c r="B422" t="str">
        <v>Denver</v>
      </c>
      <c r="C422" s="2">
        <v>43920</v>
      </c>
      <c r="D422">
        <v>2</v>
      </c>
      <c r="E422" t="str">
        <v>Mapping with Drones</v>
      </c>
      <c r="F422" s="7">
        <v>49</v>
      </c>
      <c r="G422" t="str">
        <v>Training Videos</v>
      </c>
      <c r="H422" s="7">
        <v>98</v>
      </c>
    </row>
    <row r="423" spans="1:8">
      <c r="A423" s="2" t="str">
        <v>crubbens6t@disqus.com</v>
      </c>
      <c r="B423" t="str">
        <v>Houston</v>
      </c>
      <c r="C423" s="2">
        <v>43920</v>
      </c>
      <c r="D423">
        <v>2</v>
      </c>
      <c r="E423" t="str">
        <v>BYOD-500</v>
      </c>
      <c r="F423" s="7">
        <v>167</v>
      </c>
      <c r="G423" t="str">
        <v>Drone Kits</v>
      </c>
      <c r="H423" s="7">
        <v>334</v>
      </c>
    </row>
    <row r="424" spans="1:8">
      <c r="A424" s="2" t="str">
        <v>mwhiteleypw@istockphoto.com</v>
      </c>
      <c r="B424" t="str">
        <v>Trenton</v>
      </c>
      <c r="C424" s="2">
        <v>43920</v>
      </c>
      <c r="D424">
        <v>3</v>
      </c>
      <c r="E424" t="str">
        <v>DC-304 Drone</v>
      </c>
      <c r="F424" s="7">
        <v>395</v>
      </c>
      <c r="G424" t="str">
        <v>Drones</v>
      </c>
      <c r="H424" s="7">
        <v>1185</v>
      </c>
    </row>
    <row r="425" spans="1:8">
      <c r="A425" s="2" t="str">
        <v>gmalbon26@auda.org.au</v>
      </c>
      <c r="B425" t="str">
        <v>Louisville</v>
      </c>
      <c r="C425" s="2">
        <v>43921</v>
      </c>
      <c r="D425">
        <v>3</v>
      </c>
      <c r="E425" t="str">
        <v>BYOD-100</v>
      </c>
      <c r="F425" s="7">
        <v>54</v>
      </c>
      <c r="G425" t="str">
        <v>Drone Kits</v>
      </c>
      <c r="H425" s="7">
        <v>162</v>
      </c>
    </row>
    <row r="426" spans="1:8">
      <c r="A426" s="2" t="str">
        <v>jgethins4j@imageshack.us</v>
      </c>
      <c r="B426" t="str">
        <v>Boston</v>
      </c>
      <c r="C426" s="2">
        <v>43921</v>
      </c>
      <c r="D426">
        <v>2</v>
      </c>
      <c r="E426" t="str">
        <v>Polar Robots</v>
      </c>
      <c r="F426" s="7">
        <v>23.99</v>
      </c>
      <c r="G426" t="str">
        <v>eBooks</v>
      </c>
      <c r="H426" s="7">
        <v>47.98</v>
      </c>
    </row>
    <row r="427" spans="1:8">
      <c r="A427" s="2" t="str">
        <v>pkockkj@npr.org</v>
      </c>
      <c r="B427" t="str">
        <v>Salinas</v>
      </c>
      <c r="C427" s="2">
        <v>43921</v>
      </c>
      <c r="D427">
        <v>4</v>
      </c>
      <c r="E427" t="str">
        <v>Polar Robots</v>
      </c>
      <c r="F427" s="7">
        <v>23.99</v>
      </c>
      <c r="G427" t="str">
        <v>eBooks</v>
      </c>
      <c r="H427" s="7">
        <v>95.96</v>
      </c>
    </row>
    <row r="428" spans="1:8">
      <c r="A428" s="2" t="str">
        <v>pemlochdy@ebay.co.uk</v>
      </c>
      <c r="B428" t="str">
        <v>Provo</v>
      </c>
      <c r="C428" s="2">
        <v>43922</v>
      </c>
      <c r="D428">
        <v>3</v>
      </c>
      <c r="E428" t="str">
        <v>Sleepy Eye Blueprint</v>
      </c>
      <c r="F428" s="7">
        <v>11.99</v>
      </c>
      <c r="G428" t="str">
        <v>Blueprints</v>
      </c>
      <c r="H428" s="7">
        <v>35.97</v>
      </c>
    </row>
    <row r="429" spans="1:8">
      <c r="A429" s="2" t="str">
        <v>bwansburyfy@cbsnews.com</v>
      </c>
      <c r="B429" t="str">
        <v>Manchester</v>
      </c>
      <c r="C429" s="2">
        <v>43922</v>
      </c>
      <c r="D429">
        <v>2</v>
      </c>
      <c r="E429" t="str">
        <v>RCB-889 Robot</v>
      </c>
      <c r="F429" s="7">
        <v>549</v>
      </c>
      <c r="G429" t="str">
        <v>Robots</v>
      </c>
      <c r="H429" s="7">
        <v>1098</v>
      </c>
    </row>
    <row r="430" spans="1:8">
      <c r="A430" s="2" t="str">
        <v>jhamblington1j@omniture.com</v>
      </c>
      <c r="B430" t="str">
        <v>Macon</v>
      </c>
      <c r="C430" s="2">
        <v>43922</v>
      </c>
      <c r="D430">
        <v>1</v>
      </c>
      <c r="E430" t="str">
        <v>BYOD-400S</v>
      </c>
      <c r="F430" s="7">
        <v>129.94999999999999</v>
      </c>
      <c r="G430" t="str">
        <v>Drone Kits</v>
      </c>
      <c r="H430" s="7">
        <v>129.94999999999999</v>
      </c>
    </row>
    <row r="431" spans="1:8">
      <c r="A431" s="2" t="str">
        <v>ysabathe34@wired.com</v>
      </c>
      <c r="B431" t="str">
        <v>Huntington</v>
      </c>
      <c r="C431" s="2">
        <v>43922</v>
      </c>
      <c r="D431">
        <v>3</v>
      </c>
      <c r="E431" t="str">
        <v>BYOD-500</v>
      </c>
      <c r="F431" s="7">
        <v>167</v>
      </c>
      <c r="G431" t="str">
        <v>Drone Kits</v>
      </c>
      <c r="H431" s="7">
        <v>501</v>
      </c>
    </row>
    <row r="432" spans="1:8">
      <c r="A432" s="2" t="str">
        <v>aandrosikl8@twitter.com</v>
      </c>
      <c r="B432" t="str">
        <v>Atlanta</v>
      </c>
      <c r="C432" s="2">
        <v>43922</v>
      </c>
      <c r="D432">
        <v>3</v>
      </c>
      <c r="E432" t="str">
        <v>Sleepy Eye Blueprint</v>
      </c>
      <c r="F432" s="7">
        <v>11.99</v>
      </c>
      <c r="G432" t="str">
        <v>Blueprints</v>
      </c>
      <c r="H432" s="7">
        <v>35.97</v>
      </c>
    </row>
    <row r="433" spans="1:8">
      <c r="A433" s="2" t="str">
        <v>rchristoffelw@so-net.ne.jp</v>
      </c>
      <c r="B433" t="str">
        <v>Baltimore</v>
      </c>
      <c r="C433" s="2">
        <v>43922</v>
      </c>
      <c r="D433">
        <v>1</v>
      </c>
      <c r="E433" t="str">
        <v>Understanding Automation</v>
      </c>
      <c r="F433" s="7">
        <v>44.95</v>
      </c>
      <c r="G433" t="str">
        <v>Training Videos</v>
      </c>
      <c r="H433" s="7">
        <v>44.95</v>
      </c>
    </row>
    <row r="434" spans="1:8">
      <c r="A434" s="2" t="str">
        <v>bcollyal@netvibes.com</v>
      </c>
      <c r="B434" t="str">
        <v>Pensacola</v>
      </c>
      <c r="C434" s="2">
        <v>43922</v>
      </c>
      <c r="D434">
        <v>1</v>
      </c>
      <c r="E434" t="str">
        <v>Single Rotor Drones</v>
      </c>
      <c r="F434" s="7">
        <v>14.99</v>
      </c>
      <c r="G434" t="str">
        <v>eBooks</v>
      </c>
      <c r="H434" s="7">
        <v>14.99</v>
      </c>
    </row>
    <row r="435" spans="1:8">
      <c r="A435" s="2" t="str">
        <v>dorhrtjc@sciencedaily.com</v>
      </c>
      <c r="B435" t="str">
        <v>Pueblo</v>
      </c>
      <c r="C435" s="2">
        <v>43922</v>
      </c>
      <c r="D435">
        <v>5</v>
      </c>
      <c r="E435" t="str">
        <v>Cartesian Robots</v>
      </c>
      <c r="F435" s="7">
        <v>12.99</v>
      </c>
      <c r="G435" t="str">
        <v>eBooks</v>
      </c>
      <c r="H435" s="7">
        <v>64.95</v>
      </c>
    </row>
    <row r="436" spans="1:8">
      <c r="A436" s="2" t="str">
        <v>gscandretta4@printfriendly.com</v>
      </c>
      <c r="B436" t="str">
        <v>Lexington</v>
      </c>
      <c r="C436" s="2">
        <v>43922</v>
      </c>
      <c r="D436">
        <v>5</v>
      </c>
      <c r="E436" t="str">
        <v>MICR-564K Drone</v>
      </c>
      <c r="F436" s="7">
        <v>499</v>
      </c>
      <c r="G436" t="str">
        <v>Drones</v>
      </c>
      <c r="H436" s="7">
        <v>2495</v>
      </c>
    </row>
    <row r="437" spans="1:8">
      <c r="A437" s="2" t="str">
        <v>klornsenhy@is.gd</v>
      </c>
      <c r="B437" t="str">
        <v>Cincinnati</v>
      </c>
      <c r="C437" s="2">
        <v>43922</v>
      </c>
      <c r="D437">
        <v>5</v>
      </c>
      <c r="E437" t="str">
        <v>Photograph Drones</v>
      </c>
      <c r="F437" s="7">
        <v>14.99</v>
      </c>
      <c r="G437" t="str">
        <v>eBooks</v>
      </c>
      <c r="H437" s="7">
        <v>74.95</v>
      </c>
    </row>
    <row r="438" spans="1:8">
      <c r="A438" s="2" t="str">
        <v>fsteersiy@hatena.ne.jp</v>
      </c>
      <c r="B438" t="str">
        <v>Cincinnati</v>
      </c>
      <c r="C438" s="2">
        <v>43923</v>
      </c>
      <c r="D438">
        <v>3</v>
      </c>
      <c r="E438" t="str">
        <v>Cloud Computing</v>
      </c>
      <c r="F438" s="7">
        <v>29.99</v>
      </c>
      <c r="G438" t="str">
        <v>Training Videos</v>
      </c>
      <c r="H438" s="7">
        <v>89.97</v>
      </c>
    </row>
    <row r="439" spans="1:8">
      <c r="A439" s="2" t="str">
        <v>lormesn9@smh.com.au</v>
      </c>
      <c r="B439" t="str">
        <v>Carol Stream</v>
      </c>
      <c r="C439" s="2">
        <v>43923</v>
      </c>
      <c r="D439">
        <v>5</v>
      </c>
      <c r="E439" t="str">
        <v>RLK-9920 Robot</v>
      </c>
      <c r="F439" s="7">
        <v>699</v>
      </c>
      <c r="G439" t="str">
        <v>Robots</v>
      </c>
      <c r="H439" s="7">
        <v>3495</v>
      </c>
    </row>
    <row r="440" spans="1:8">
      <c r="A440" s="2" t="str">
        <v>fbendle6o@cbc.ca</v>
      </c>
      <c r="B440" t="str">
        <v>Dallas</v>
      </c>
      <c r="C440" s="2">
        <v>43923</v>
      </c>
      <c r="D440">
        <v>4</v>
      </c>
      <c r="E440" t="str">
        <v>Industrial 3D Printing</v>
      </c>
      <c r="F440" s="7">
        <v>49</v>
      </c>
      <c r="G440" t="str">
        <v>Training Videos</v>
      </c>
      <c r="H440" s="7">
        <v>196</v>
      </c>
    </row>
    <row r="441" spans="1:8">
      <c r="A441" s="2" t="str">
        <v>cseear5f@mashable.com</v>
      </c>
      <c r="B441" t="str">
        <v>Akron</v>
      </c>
      <c r="C441" s="2">
        <v>43924</v>
      </c>
      <c r="D441">
        <v>6</v>
      </c>
      <c r="E441" t="str">
        <v>BYOD-220</v>
      </c>
      <c r="F441" s="7">
        <v>69</v>
      </c>
      <c r="G441" t="str">
        <v>Drone Kits</v>
      </c>
      <c r="H441" s="7">
        <v>414</v>
      </c>
    </row>
    <row r="442" spans="1:8">
      <c r="A442" s="2" t="str">
        <v>ebartelsellisll@va.gov</v>
      </c>
      <c r="B442" t="str">
        <v>Rockford</v>
      </c>
      <c r="C442" s="2">
        <v>43924</v>
      </c>
      <c r="D442">
        <v>5</v>
      </c>
      <c r="E442" t="str">
        <v>All Eyes Drone Blueprint</v>
      </c>
      <c r="F442" s="7">
        <v>9.99</v>
      </c>
      <c r="G442" t="str">
        <v>Blueprints</v>
      </c>
      <c r="H442" s="7">
        <v>49.95</v>
      </c>
    </row>
    <row r="443" spans="1:8">
      <c r="A443" s="2" t="str">
        <v>sbolgerfn@epa.gov</v>
      </c>
      <c r="B443" t="str">
        <v>Sacramento</v>
      </c>
      <c r="C443" s="2">
        <v>43924</v>
      </c>
      <c r="D443">
        <v>3</v>
      </c>
      <c r="E443" t="str">
        <v>Creature Robot Arms Blueprint</v>
      </c>
      <c r="F443" s="7">
        <v>12</v>
      </c>
      <c r="G443" t="str">
        <v>Blueprints</v>
      </c>
      <c r="H443" s="7">
        <v>36</v>
      </c>
    </row>
    <row r="444" spans="1:8">
      <c r="A444" s="2" t="str">
        <v>btissington3f@apple.com</v>
      </c>
      <c r="B444" t="str">
        <v>Dallas</v>
      </c>
      <c r="C444" s="2">
        <v>43924</v>
      </c>
      <c r="D444">
        <v>4</v>
      </c>
      <c r="E444" t="str">
        <v>DC-304 Drone</v>
      </c>
      <c r="F444" s="7">
        <v>395</v>
      </c>
      <c r="G444" t="str">
        <v>Drones</v>
      </c>
      <c r="H444" s="7">
        <v>1580</v>
      </c>
    </row>
    <row r="445" spans="1:8">
      <c r="A445" s="2" t="str">
        <v>cvasyutin5i@wix.com</v>
      </c>
      <c r="B445" t="str">
        <v>Evansville</v>
      </c>
      <c r="C445" s="2">
        <v>43924</v>
      </c>
      <c r="D445">
        <v>2</v>
      </c>
      <c r="E445" t="str">
        <v>Helicopter Drones</v>
      </c>
      <c r="F445" s="7">
        <v>20.95</v>
      </c>
      <c r="G445" t="str">
        <v>eBooks</v>
      </c>
      <c r="H445" s="7">
        <v>41.9</v>
      </c>
    </row>
    <row r="446" spans="1:8">
      <c r="A446" s="2" t="str">
        <v>tniezen6u@symantec.com</v>
      </c>
      <c r="B446" t="str">
        <v>Las Vegas</v>
      </c>
      <c r="C446" s="2">
        <v>43924</v>
      </c>
      <c r="D446">
        <v>3</v>
      </c>
      <c r="E446" t="str">
        <v>BYOR-1000</v>
      </c>
      <c r="F446" s="7">
        <v>189</v>
      </c>
      <c r="G446" t="str">
        <v>Robot Kits</v>
      </c>
      <c r="H446" s="7">
        <v>567</v>
      </c>
    </row>
    <row r="447" spans="1:8">
      <c r="A447" s="2" t="str">
        <v>kbrookesbie95@opera.com</v>
      </c>
      <c r="B447" t="str">
        <v>Roanoke</v>
      </c>
      <c r="C447" s="2">
        <v>43924</v>
      </c>
      <c r="D447">
        <v>4</v>
      </c>
      <c r="E447" t="str">
        <v>RTF Drones</v>
      </c>
      <c r="F447" s="7">
        <v>16.989999999999998</v>
      </c>
      <c r="G447" t="str">
        <v>eBooks</v>
      </c>
      <c r="H447" s="7">
        <v>67.959999999999994</v>
      </c>
    </row>
    <row r="448" spans="1:8">
      <c r="A448" s="2" t="str">
        <v>easkella0@eventbrite.com</v>
      </c>
      <c r="B448" t="str">
        <v>New Orleans</v>
      </c>
      <c r="C448" s="2">
        <v>43924</v>
      </c>
      <c r="D448">
        <v>1</v>
      </c>
      <c r="E448" t="str">
        <v>AI for Educators</v>
      </c>
      <c r="F448" s="7">
        <v>49.95</v>
      </c>
      <c r="G448" t="str">
        <v>Training Videos</v>
      </c>
      <c r="H448" s="7">
        <v>49.95</v>
      </c>
    </row>
    <row r="449" spans="1:8">
      <c r="A449" s="2" t="str">
        <v>aolanda1f@cornell.edu</v>
      </c>
      <c r="B449" t="str">
        <v>Johnstown</v>
      </c>
      <c r="C449" s="2">
        <v>43924</v>
      </c>
      <c r="D449">
        <v>4</v>
      </c>
      <c r="E449" t="str">
        <v>BYOD-550</v>
      </c>
      <c r="F449" s="7">
        <v>179</v>
      </c>
      <c r="G449" t="str">
        <v>Drone Kits</v>
      </c>
      <c r="H449" s="7">
        <v>716</v>
      </c>
    </row>
    <row r="450" spans="1:8">
      <c r="A450" s="2" t="str">
        <v>dleurenpk@google.com</v>
      </c>
      <c r="B450" t="str">
        <v>Dallas</v>
      </c>
      <c r="C450" s="2">
        <v>43924</v>
      </c>
      <c r="D450">
        <v>1</v>
      </c>
      <c r="E450" t="str">
        <v>BYOR-3000</v>
      </c>
      <c r="F450" s="7">
        <v>214</v>
      </c>
      <c r="G450" t="str">
        <v>Robot Kits</v>
      </c>
      <c r="H450" s="7">
        <v>214</v>
      </c>
    </row>
    <row r="451" spans="1:8">
      <c r="A451" s="2" t="str">
        <v>erowan6h@jigsy.com</v>
      </c>
      <c r="B451" t="str">
        <v>Mesquite</v>
      </c>
      <c r="C451" s="2">
        <v>43924</v>
      </c>
      <c r="D451">
        <v>5</v>
      </c>
      <c r="E451" t="str">
        <v>Delivery Drones</v>
      </c>
      <c r="F451" s="7">
        <v>14.99</v>
      </c>
      <c r="G451" t="str">
        <v>eBooks</v>
      </c>
      <c r="H451" s="7">
        <v>74.95</v>
      </c>
    </row>
    <row r="452" spans="1:8">
      <c r="A452" s="2" t="str">
        <v>kdelleschij@howstuffworks.com</v>
      </c>
      <c r="B452" t="str">
        <v>Columbus</v>
      </c>
      <c r="C452" s="2">
        <v>43924</v>
      </c>
      <c r="D452">
        <v>5</v>
      </c>
      <c r="E452" t="str">
        <v>DTI-84 Drone</v>
      </c>
      <c r="F452" s="7">
        <v>455</v>
      </c>
      <c r="G452" t="str">
        <v>Drones</v>
      </c>
      <c r="H452" s="7">
        <v>2275</v>
      </c>
    </row>
    <row r="453" spans="1:8">
      <c r="A453" s="2" t="str">
        <v>abluschkegz@narod.ru</v>
      </c>
      <c r="B453" t="str">
        <v>San Jose</v>
      </c>
      <c r="C453" s="2">
        <v>43924</v>
      </c>
      <c r="D453">
        <v>3</v>
      </c>
      <c r="E453" t="str">
        <v>DC-304 Drone</v>
      </c>
      <c r="F453" s="7">
        <v>395</v>
      </c>
      <c r="G453" t="str">
        <v>Drones</v>
      </c>
      <c r="H453" s="7">
        <v>1185</v>
      </c>
    </row>
    <row r="454" spans="1:8">
      <c r="A454" s="2" t="str">
        <v>sgeater52@mashable.com</v>
      </c>
      <c r="B454" t="str">
        <v>Kansas City</v>
      </c>
      <c r="C454" s="2">
        <v>43925</v>
      </c>
      <c r="D454">
        <v>2</v>
      </c>
      <c r="E454" t="str">
        <v>MICR-23K Robot</v>
      </c>
      <c r="F454" s="7">
        <v>899</v>
      </c>
      <c r="G454" t="str">
        <v>Robots</v>
      </c>
      <c r="H454" s="7">
        <v>1798</v>
      </c>
    </row>
    <row r="455" spans="1:8">
      <c r="A455" s="2" t="str">
        <v>emcmurdore@ifeng.com</v>
      </c>
      <c r="B455" t="str">
        <v>Topeka</v>
      </c>
      <c r="C455" s="2">
        <v>43925</v>
      </c>
      <c r="D455">
        <v>3</v>
      </c>
      <c r="E455" t="str">
        <v>Delivery Drones</v>
      </c>
      <c r="F455" s="7">
        <v>14.99</v>
      </c>
      <c r="G455" t="str">
        <v>eBooks</v>
      </c>
      <c r="H455" s="7">
        <v>44.97</v>
      </c>
    </row>
    <row r="456" spans="1:8">
      <c r="A456" s="2" t="str">
        <v>bsoalqt@chicagotribune.com</v>
      </c>
      <c r="B456" t="str">
        <v>Durham</v>
      </c>
      <c r="C456" s="2">
        <v>43925</v>
      </c>
      <c r="D456">
        <v>3</v>
      </c>
      <c r="E456" t="str">
        <v>BYOD-350</v>
      </c>
      <c r="F456" s="7">
        <v>89.95</v>
      </c>
      <c r="G456" t="str">
        <v>Drone Kits</v>
      </c>
      <c r="H456" s="7">
        <v>269.85000000000002</v>
      </c>
    </row>
    <row r="457" spans="1:8">
      <c r="A457" s="2" t="str">
        <v>amcentagartde@bloglovin.com</v>
      </c>
      <c r="B457" t="str">
        <v>San Jose</v>
      </c>
      <c r="C457" s="2">
        <v>43925</v>
      </c>
      <c r="D457">
        <v>4</v>
      </c>
      <c r="E457" t="str">
        <v>Photograph Drones</v>
      </c>
      <c r="F457" s="7">
        <v>14.99</v>
      </c>
      <c r="G457" t="str">
        <v>eBooks</v>
      </c>
      <c r="H457" s="7">
        <v>59.96</v>
      </c>
    </row>
    <row r="458" spans="1:8">
      <c r="A458" s="2" t="str">
        <v>kjonesor@addthis.com</v>
      </c>
      <c r="B458" t="str">
        <v>New York City</v>
      </c>
      <c r="C458" s="2">
        <v>43926</v>
      </c>
      <c r="D458">
        <v>2</v>
      </c>
      <c r="E458" t="str">
        <v>BYOD-400</v>
      </c>
      <c r="F458" s="7">
        <v>119</v>
      </c>
      <c r="G458" t="str">
        <v>Drone Kits</v>
      </c>
      <c r="H458" s="7">
        <v>238</v>
      </c>
    </row>
    <row r="459" spans="1:8">
      <c r="A459" s="2" t="str">
        <v>cnenolz@mediafire.com</v>
      </c>
      <c r="B459" t="str">
        <v>Aurora</v>
      </c>
      <c r="C459" s="2">
        <v>43926</v>
      </c>
      <c r="D459">
        <v>4</v>
      </c>
      <c r="E459" t="str">
        <v>All Eyes Drone Blueprint</v>
      </c>
      <c r="F459" s="7">
        <v>9.99</v>
      </c>
      <c r="G459" t="str">
        <v>Blueprints</v>
      </c>
      <c r="H459" s="7">
        <v>39.96</v>
      </c>
    </row>
    <row r="460" spans="1:8">
      <c r="A460" s="2" t="str">
        <v>bbartosch86@admin.ch</v>
      </c>
      <c r="B460" t="str">
        <v>Duluth</v>
      </c>
      <c r="C460" s="2">
        <v>43926</v>
      </c>
      <c r="D460">
        <v>2</v>
      </c>
      <c r="E460" t="str">
        <v>BYOD-350</v>
      </c>
      <c r="F460" s="7">
        <v>89.95</v>
      </c>
      <c r="G460" t="str">
        <v>Drone Kits</v>
      </c>
      <c r="H460" s="7">
        <v>179.9</v>
      </c>
    </row>
    <row r="461" spans="1:8">
      <c r="A461" s="2" t="str">
        <v>lyardy2t@psu.edu</v>
      </c>
      <c r="B461" t="str">
        <v>Sioux Falls</v>
      </c>
      <c r="C461" s="2">
        <v>43926</v>
      </c>
      <c r="D461">
        <v>5</v>
      </c>
      <c r="E461" t="str">
        <v>Understanding 3D Printing</v>
      </c>
      <c r="F461" s="7">
        <v>42.99</v>
      </c>
      <c r="G461" t="str">
        <v>Training Videos</v>
      </c>
      <c r="H461" s="7">
        <v>214.95000000000002</v>
      </c>
    </row>
    <row r="462" spans="1:8">
      <c r="A462" s="2" t="str">
        <v>wwaisona4@people.com.cn</v>
      </c>
      <c r="B462" t="str">
        <v>Cedar Rapids</v>
      </c>
      <c r="C462" s="2">
        <v>43926</v>
      </c>
      <c r="D462">
        <v>6</v>
      </c>
      <c r="E462" t="str">
        <v>BYOR-4005</v>
      </c>
      <c r="F462" s="7">
        <v>245</v>
      </c>
      <c r="G462" t="str">
        <v>Robot Kits</v>
      </c>
      <c r="H462" s="7">
        <v>1470</v>
      </c>
    </row>
    <row r="463" spans="1:8">
      <c r="A463" s="2" t="str">
        <v>rbevirnj@blogspot.com</v>
      </c>
      <c r="B463" t="str">
        <v>Houston</v>
      </c>
      <c r="C463" s="2">
        <v>43926</v>
      </c>
      <c r="D463">
        <v>2</v>
      </c>
      <c r="E463" t="str">
        <v>AI for Educators</v>
      </c>
      <c r="F463" s="7">
        <v>49.95</v>
      </c>
      <c r="G463" t="str">
        <v>Training Videos</v>
      </c>
      <c r="H463" s="7">
        <v>99.9</v>
      </c>
    </row>
    <row r="464" spans="1:8">
      <c r="A464" s="2" t="str">
        <v>aglendzafn@istockphoto.com</v>
      </c>
      <c r="B464" t="str">
        <v>San Diego</v>
      </c>
      <c r="C464" s="2">
        <v>43926</v>
      </c>
      <c r="D464">
        <v>3</v>
      </c>
      <c r="E464" t="str">
        <v>RLK-9920 Robot</v>
      </c>
      <c r="F464" s="7">
        <v>699</v>
      </c>
      <c r="G464" t="str">
        <v>Robots</v>
      </c>
      <c r="H464" s="7">
        <v>2097</v>
      </c>
    </row>
    <row r="465" spans="1:8">
      <c r="A465" s="2" t="str">
        <v>cklugerlg@sfgate.com</v>
      </c>
      <c r="B465" t="str">
        <v>San Diego</v>
      </c>
      <c r="C465" s="2">
        <v>43927</v>
      </c>
      <c r="D465">
        <v>4</v>
      </c>
      <c r="E465" t="str">
        <v>Sleepy Eye Blueprint</v>
      </c>
      <c r="F465" s="7">
        <v>11.99</v>
      </c>
      <c r="G465" t="str">
        <v>Blueprints</v>
      </c>
      <c r="H465" s="7">
        <v>47.96</v>
      </c>
    </row>
    <row r="466" spans="1:8">
      <c r="A466" s="2" t="str">
        <v>bbarthode@sina.com.cn</v>
      </c>
      <c r="B466" t="str">
        <v>Long Beach</v>
      </c>
      <c r="C466" s="2">
        <v>43927</v>
      </c>
      <c r="D466">
        <v>6</v>
      </c>
      <c r="E466" t="str">
        <v>Cat Robot Blueprint</v>
      </c>
      <c r="F466" s="7">
        <v>4.99</v>
      </c>
      <c r="G466" t="str">
        <v>Blueprints</v>
      </c>
      <c r="H466" s="7">
        <v>29.94</v>
      </c>
    </row>
    <row r="467" spans="1:8">
      <c r="A467" s="2" t="str">
        <v>hhaw9q@answers.com</v>
      </c>
      <c r="B467" t="str">
        <v>Boise</v>
      </c>
      <c r="C467" s="2">
        <v>43927</v>
      </c>
      <c r="D467">
        <v>2</v>
      </c>
      <c r="E467" t="str">
        <v>DTE-QFN20 Drone</v>
      </c>
      <c r="F467" s="7">
        <v>250</v>
      </c>
      <c r="G467" t="str">
        <v>Drones</v>
      </c>
      <c r="H467" s="7">
        <v>500</v>
      </c>
    </row>
    <row r="468" spans="1:8">
      <c r="A468" s="2" t="str">
        <v>aiveanskk@wired.com</v>
      </c>
      <c r="B468" t="str">
        <v>Springfield</v>
      </c>
      <c r="C468" s="2">
        <v>43927</v>
      </c>
      <c r="D468">
        <v>4</v>
      </c>
      <c r="E468" t="str">
        <v>Spherical Robots</v>
      </c>
      <c r="F468" s="7">
        <v>16.75</v>
      </c>
      <c r="G468" t="str">
        <v>eBooks</v>
      </c>
      <c r="H468" s="7">
        <v>67</v>
      </c>
    </row>
    <row r="469" spans="1:8">
      <c r="A469" s="2" t="str">
        <v>lmccuisbj@digg.com</v>
      </c>
      <c r="B469" t="str">
        <v>Lawrenceville</v>
      </c>
      <c r="C469" s="2">
        <v>43927</v>
      </c>
      <c r="D469">
        <v>3</v>
      </c>
      <c r="E469" t="str">
        <v>RTF Drones</v>
      </c>
      <c r="F469" s="7">
        <v>16.989999999999998</v>
      </c>
      <c r="G469" t="str">
        <v>eBooks</v>
      </c>
      <c r="H469" s="7">
        <v>50.97</v>
      </c>
    </row>
    <row r="470" spans="1:8">
      <c r="A470" s="2" t="str">
        <v>cbaylessm3@mayoclinic.com</v>
      </c>
      <c r="B470" t="str">
        <v>Charleston</v>
      </c>
      <c r="C470" s="2">
        <v>43928</v>
      </c>
      <c r="D470">
        <v>5</v>
      </c>
      <c r="E470" t="str">
        <v>Creature Robot Arms Blueprint</v>
      </c>
      <c r="F470" s="7">
        <v>12</v>
      </c>
      <c r="G470" t="str">
        <v>Blueprints</v>
      </c>
      <c r="H470" s="7">
        <v>60</v>
      </c>
    </row>
    <row r="471" spans="1:8">
      <c r="A471" s="2" t="str">
        <v>lcridlonkj@sina.com.cn</v>
      </c>
      <c r="B471" t="str">
        <v>Springfield</v>
      </c>
      <c r="C471" s="2">
        <v>43928</v>
      </c>
      <c r="D471">
        <v>5</v>
      </c>
      <c r="E471" t="str">
        <v>DA-SA702 Drone</v>
      </c>
      <c r="F471" s="7">
        <v>399</v>
      </c>
      <c r="G471" t="str">
        <v>Drones</v>
      </c>
      <c r="H471" s="7">
        <v>1995</v>
      </c>
    </row>
    <row r="472" spans="1:8">
      <c r="A472" s="2" t="str">
        <v>naaronoh@ihg.com</v>
      </c>
      <c r="B472" t="str">
        <v>Baltimore</v>
      </c>
      <c r="C472" s="2">
        <v>43928</v>
      </c>
      <c r="D472">
        <v>3</v>
      </c>
      <c r="E472" t="str">
        <v>Single Rotor Drones</v>
      </c>
      <c r="F472" s="7">
        <v>14.99</v>
      </c>
      <c r="G472" t="str">
        <v>eBooks</v>
      </c>
      <c r="H472" s="7">
        <v>44.97</v>
      </c>
    </row>
    <row r="473" spans="1:8">
      <c r="A473" s="2" t="str">
        <v>wcreweem@ycombinator.com</v>
      </c>
      <c r="B473" t="str">
        <v>Anchorage</v>
      </c>
      <c r="C473" s="2">
        <v>43928</v>
      </c>
      <c r="D473">
        <v>5</v>
      </c>
      <c r="E473" t="str">
        <v>BYOR-1000</v>
      </c>
      <c r="F473" s="7">
        <v>189</v>
      </c>
      <c r="G473" t="str">
        <v>Robot Kits</v>
      </c>
      <c r="H473" s="7">
        <v>945</v>
      </c>
    </row>
    <row r="474" spans="1:8">
      <c r="A474" s="2" t="str">
        <v>cillwellk2@cdbaby.com</v>
      </c>
      <c r="B474" t="str">
        <v>Tacoma</v>
      </c>
      <c r="C474" s="2">
        <v>43928</v>
      </c>
      <c r="D474">
        <v>5</v>
      </c>
      <c r="E474" t="str">
        <v>Understanding Arduino</v>
      </c>
      <c r="F474" s="7">
        <v>17.5</v>
      </c>
      <c r="G474" t="str">
        <v>eBooks</v>
      </c>
      <c r="H474" s="7">
        <v>87.5</v>
      </c>
    </row>
    <row r="475" spans="1:8">
      <c r="A475" s="2" t="str">
        <v>mbraunstonn3@histats.com</v>
      </c>
      <c r="B475" t="str">
        <v>Brooklyn</v>
      </c>
      <c r="C475" s="2">
        <v>43928</v>
      </c>
      <c r="D475">
        <v>2</v>
      </c>
      <c r="E475" t="str">
        <v>Understanding Automation</v>
      </c>
      <c r="F475" s="7">
        <v>44.95</v>
      </c>
      <c r="G475" t="str">
        <v>Training Videos</v>
      </c>
      <c r="H475" s="7">
        <v>89.9</v>
      </c>
    </row>
    <row r="476" spans="1:8">
      <c r="A476" s="2" t="str">
        <v>kantyukhingx@com.com</v>
      </c>
      <c r="B476" t="str">
        <v>Fresno</v>
      </c>
      <c r="C476" s="2">
        <v>43928</v>
      </c>
      <c r="D476">
        <v>4</v>
      </c>
      <c r="E476" t="str">
        <v>Understanding Drone Regulations</v>
      </c>
      <c r="F476" s="7">
        <v>27.5</v>
      </c>
      <c r="G476" t="str">
        <v>Training Videos</v>
      </c>
      <c r="H476" s="7">
        <v>110</v>
      </c>
    </row>
    <row r="477" spans="1:8">
      <c r="A477" s="2" t="str">
        <v>mmeneerkx@symantec.com</v>
      </c>
      <c r="B477" t="str">
        <v>Daytona Beach</v>
      </c>
      <c r="C477" s="2">
        <v>43928</v>
      </c>
      <c r="D477">
        <v>3</v>
      </c>
      <c r="E477" t="str">
        <v>Drone Building Essentials</v>
      </c>
      <c r="F477" s="7">
        <v>13.99</v>
      </c>
      <c r="G477" t="str">
        <v>eBooks</v>
      </c>
      <c r="H477" s="7">
        <v>41.97</v>
      </c>
    </row>
    <row r="478" spans="1:8">
      <c r="A478" s="2" t="str">
        <v>aanfussojg@t-online.de</v>
      </c>
      <c r="B478" t="str">
        <v>Cedar Rapids</v>
      </c>
      <c r="C478" s="2">
        <v>43929</v>
      </c>
      <c r="D478">
        <v>6</v>
      </c>
      <c r="E478" t="str">
        <v>Photograph Drones</v>
      </c>
      <c r="F478" s="7">
        <v>14.99</v>
      </c>
      <c r="G478" t="str">
        <v>eBooks</v>
      </c>
      <c r="H478" s="7">
        <v>89.94</v>
      </c>
    </row>
    <row r="479" spans="1:8">
      <c r="A479" s="2" t="str">
        <v>atrenfieldf6@nba.com</v>
      </c>
      <c r="B479" t="str">
        <v>Boston</v>
      </c>
      <c r="C479" s="2">
        <v>43930</v>
      </c>
      <c r="D479">
        <v>5</v>
      </c>
      <c r="E479" t="str">
        <v>Cartesian Robots</v>
      </c>
      <c r="F479" s="7">
        <v>12.99</v>
      </c>
      <c r="G479" t="str">
        <v>eBooks</v>
      </c>
      <c r="H479" s="7">
        <v>64.95</v>
      </c>
    </row>
    <row r="480" spans="1:8">
      <c r="A480" s="2" t="str">
        <v>nsexceyar@state.tx.us</v>
      </c>
      <c r="B480" t="str">
        <v>Saginaw</v>
      </c>
      <c r="C480" s="2">
        <v>43930</v>
      </c>
      <c r="D480">
        <v>2</v>
      </c>
      <c r="E480" t="str">
        <v>RWW-75 Robot</v>
      </c>
      <c r="F480" s="7">
        <v>883</v>
      </c>
      <c r="G480" t="str">
        <v>Robots</v>
      </c>
      <c r="H480" s="7">
        <v>1766</v>
      </c>
    </row>
    <row r="481" spans="1:8">
      <c r="A481" s="2" t="str">
        <v>gshandq@un.org</v>
      </c>
      <c r="B481" t="str">
        <v>Saint Petersburg</v>
      </c>
      <c r="C481" s="2">
        <v>43930</v>
      </c>
      <c r="D481">
        <v>3</v>
      </c>
      <c r="E481" t="str">
        <v>GPS Drones</v>
      </c>
      <c r="F481" s="7">
        <v>19.989999999999998</v>
      </c>
      <c r="G481" t="str">
        <v>eBooks</v>
      </c>
      <c r="H481" s="7">
        <v>59.97</v>
      </c>
    </row>
    <row r="482" spans="1:8">
      <c r="A482" s="2" t="str">
        <v>bwhetsonio@amazon.de</v>
      </c>
      <c r="B482" t="str">
        <v>Rochester</v>
      </c>
      <c r="C482" s="2">
        <v>43930</v>
      </c>
      <c r="D482">
        <v>5</v>
      </c>
      <c r="E482" t="str">
        <v>Industrial 3D Printing</v>
      </c>
      <c r="F482" s="7">
        <v>49</v>
      </c>
      <c r="G482" t="str">
        <v>Training Videos</v>
      </c>
      <c r="H482" s="7">
        <v>245</v>
      </c>
    </row>
    <row r="483" spans="1:8">
      <c r="A483" s="2" t="str">
        <v>smahomet19@thetimes.co.uk</v>
      </c>
      <c r="B483" t="str">
        <v>Louisville</v>
      </c>
      <c r="C483" s="2">
        <v>43930</v>
      </c>
      <c r="D483">
        <v>3</v>
      </c>
      <c r="E483" t="str">
        <v>BYOD-350</v>
      </c>
      <c r="F483" s="7">
        <v>89.95</v>
      </c>
      <c r="G483" t="str">
        <v>Drone Kits</v>
      </c>
      <c r="H483" s="7">
        <v>269.85000000000002</v>
      </c>
    </row>
    <row r="484" spans="1:8">
      <c r="A484" s="2" t="str">
        <v>eanfonsipu@wunderground.com</v>
      </c>
      <c r="B484" t="str">
        <v>Orlando</v>
      </c>
      <c r="C484" s="2">
        <v>43931</v>
      </c>
      <c r="D484">
        <v>2</v>
      </c>
      <c r="E484" t="str">
        <v>BYOD-500</v>
      </c>
      <c r="F484" s="7">
        <v>167</v>
      </c>
      <c r="G484" t="str">
        <v>Drone Kits</v>
      </c>
      <c r="H484" s="7">
        <v>334</v>
      </c>
    </row>
    <row r="485" spans="1:8">
      <c r="A485" s="2" t="str">
        <v>sblunsdenkd@geocities.jp</v>
      </c>
      <c r="B485" t="str">
        <v>Fort Wayne</v>
      </c>
      <c r="C485" s="2">
        <v>43931</v>
      </c>
      <c r="D485">
        <v>3</v>
      </c>
      <c r="E485" t="str">
        <v>BYOD-500</v>
      </c>
      <c r="F485" s="7">
        <v>167</v>
      </c>
      <c r="G485" t="str">
        <v>Drone Kits</v>
      </c>
      <c r="H485" s="7">
        <v>501</v>
      </c>
    </row>
    <row r="486" spans="1:8">
      <c r="A486" s="2" t="str">
        <v>kessamehc@github.com</v>
      </c>
      <c r="B486" t="str">
        <v>Dallas</v>
      </c>
      <c r="C486" s="2">
        <v>43931</v>
      </c>
      <c r="D486">
        <v>4</v>
      </c>
      <c r="E486" t="str">
        <v>Ladybug Robot Blueprint</v>
      </c>
      <c r="F486" s="7">
        <v>12</v>
      </c>
      <c r="G486" t="str">
        <v>Blueprints</v>
      </c>
      <c r="H486" s="7">
        <v>48</v>
      </c>
    </row>
    <row r="487" spans="1:8">
      <c r="A487" s="2" t="str">
        <v>vilyinskioe@amazonaws.com</v>
      </c>
      <c r="B487" t="str">
        <v>Oklahoma City</v>
      </c>
      <c r="C487" s="2">
        <v>43931</v>
      </c>
      <c r="D487">
        <v>4</v>
      </c>
      <c r="E487" t="str">
        <v>Helicopter Drones</v>
      </c>
      <c r="F487" s="7">
        <v>20.95</v>
      </c>
      <c r="G487" t="str">
        <v>eBooks</v>
      </c>
      <c r="H487" s="7">
        <v>83.8</v>
      </c>
    </row>
    <row r="488" spans="1:8">
      <c r="A488" s="2" t="str">
        <v>jjackwaysgw@wiley.com</v>
      </c>
      <c r="B488" t="str">
        <v>Jamaica</v>
      </c>
      <c r="C488" s="2">
        <v>43931</v>
      </c>
      <c r="D488">
        <v>3</v>
      </c>
      <c r="E488" t="str">
        <v>AI for Educators</v>
      </c>
      <c r="F488" s="7">
        <v>49.95</v>
      </c>
      <c r="G488" t="str">
        <v>Training Videos</v>
      </c>
      <c r="H488" s="7">
        <v>149.85000000000002</v>
      </c>
    </row>
    <row r="489" spans="1:8">
      <c r="A489" s="2" t="str">
        <v>mtarrjp@theglobeandmail.com</v>
      </c>
      <c r="B489" t="str">
        <v>Miami</v>
      </c>
      <c r="C489" s="2">
        <v>43932</v>
      </c>
      <c r="D489">
        <v>4</v>
      </c>
      <c r="E489" t="str">
        <v>Delta Robots</v>
      </c>
      <c r="F489" s="7">
        <v>16.989999999999998</v>
      </c>
      <c r="G489" t="str">
        <v>eBooks</v>
      </c>
      <c r="H489" s="7">
        <v>67.959999999999994</v>
      </c>
    </row>
    <row r="490" spans="1:8">
      <c r="A490" s="2" t="str">
        <v>jramsbothamly@pagesperso-orange.fr</v>
      </c>
      <c r="B490" t="str">
        <v>Topeka</v>
      </c>
      <c r="C490" s="2">
        <v>43932</v>
      </c>
      <c r="D490">
        <v>2</v>
      </c>
      <c r="E490" t="str">
        <v>RCB-889 Robot</v>
      </c>
      <c r="F490" s="7">
        <v>549</v>
      </c>
      <c r="G490" t="str">
        <v>Robots</v>
      </c>
      <c r="H490" s="7">
        <v>1098</v>
      </c>
    </row>
    <row r="491" spans="1:8">
      <c r="A491" s="2" t="str">
        <v>cmayworthi2@time.com</v>
      </c>
      <c r="B491" t="str">
        <v>Juneau</v>
      </c>
      <c r="C491" s="2">
        <v>43932</v>
      </c>
      <c r="D491">
        <v>5</v>
      </c>
      <c r="E491" t="str">
        <v>Articulated Robots</v>
      </c>
      <c r="F491" s="7">
        <v>23.99</v>
      </c>
      <c r="G491" t="str">
        <v>eBooks</v>
      </c>
      <c r="H491" s="7">
        <v>119.94999999999999</v>
      </c>
    </row>
    <row r="492" spans="1:8">
      <c r="A492" s="2" t="str">
        <v>jconibereae@disqus.com</v>
      </c>
      <c r="B492" t="str">
        <v>Wichita</v>
      </c>
      <c r="C492" s="2">
        <v>43932</v>
      </c>
      <c r="D492">
        <v>3</v>
      </c>
      <c r="E492" t="str">
        <v>Delta Robots</v>
      </c>
      <c r="F492" s="7">
        <v>16.989999999999998</v>
      </c>
      <c r="G492" t="str">
        <v>eBooks</v>
      </c>
      <c r="H492" s="7">
        <v>50.97</v>
      </c>
    </row>
    <row r="493" spans="1:8">
      <c r="A493" s="2" t="str">
        <v>mroderickm4@gizmodo.com</v>
      </c>
      <c r="B493" t="str">
        <v>Saint Louis</v>
      </c>
      <c r="C493" s="2">
        <v>43933</v>
      </c>
      <c r="D493">
        <v>2</v>
      </c>
      <c r="E493" t="str">
        <v>Building Your First Robot</v>
      </c>
      <c r="F493" s="7">
        <v>24.95</v>
      </c>
      <c r="G493" t="str">
        <v>eBooks</v>
      </c>
      <c r="H493" s="7">
        <v>49.9</v>
      </c>
    </row>
    <row r="494" spans="1:8">
      <c r="A494" s="2" t="str">
        <v>cseear5f@mashable.com</v>
      </c>
      <c r="B494" t="str">
        <v>Akron</v>
      </c>
      <c r="C494" s="2">
        <v>43934</v>
      </c>
      <c r="D494">
        <v>4</v>
      </c>
      <c r="E494" t="str">
        <v>Drone Building Essentials</v>
      </c>
      <c r="F494" s="7">
        <v>13.99</v>
      </c>
      <c r="G494" t="str">
        <v>eBooks</v>
      </c>
      <c r="H494" s="7">
        <v>55.96</v>
      </c>
    </row>
    <row r="495" spans="1:8">
      <c r="A495" s="2" t="str">
        <v>imackeoghhh@foxnews.com</v>
      </c>
      <c r="B495" t="str">
        <v>Washington</v>
      </c>
      <c r="C495" s="2">
        <v>43934</v>
      </c>
      <c r="D495">
        <v>3</v>
      </c>
      <c r="E495" t="str">
        <v>MICR-23K Robot</v>
      </c>
      <c r="F495" s="7">
        <v>899</v>
      </c>
      <c r="G495" t="str">
        <v>Robots</v>
      </c>
      <c r="H495" s="7">
        <v>2697</v>
      </c>
    </row>
    <row r="496" spans="1:8">
      <c r="A496" s="2" t="str">
        <v>bgraceg3@nih.gov</v>
      </c>
      <c r="B496" t="str">
        <v>Grand Junction</v>
      </c>
      <c r="C496" s="2">
        <v>43934</v>
      </c>
      <c r="D496">
        <v>5</v>
      </c>
      <c r="E496" t="str">
        <v>Mapping with Drones</v>
      </c>
      <c r="F496" s="7">
        <v>49</v>
      </c>
      <c r="G496" t="str">
        <v>Training Videos</v>
      </c>
      <c r="H496" s="7">
        <v>245</v>
      </c>
    </row>
    <row r="497" spans="1:8">
      <c r="A497" s="2" t="str">
        <v>kgeneryda@howstuffworks.com</v>
      </c>
      <c r="B497" t="str">
        <v>Louisville</v>
      </c>
      <c r="C497" s="2">
        <v>43935</v>
      </c>
      <c r="D497">
        <v>5</v>
      </c>
      <c r="E497" t="str">
        <v>BYOD-220</v>
      </c>
      <c r="F497" s="7">
        <v>69</v>
      </c>
      <c r="G497" t="str">
        <v>Drone Kits</v>
      </c>
      <c r="H497" s="7">
        <v>345</v>
      </c>
    </row>
    <row r="498" spans="1:8">
      <c r="A498" s="2" t="str">
        <v>awalsh6a@mit.edu</v>
      </c>
      <c r="B498" t="str">
        <v>Winston Salem</v>
      </c>
      <c r="C498" s="2">
        <v>43935</v>
      </c>
      <c r="D498">
        <v>4</v>
      </c>
      <c r="E498" t="str">
        <v>MICR-564K Drone</v>
      </c>
      <c r="F498" s="7">
        <v>499</v>
      </c>
      <c r="G498" t="str">
        <v>Drones</v>
      </c>
      <c r="H498" s="7">
        <v>1996</v>
      </c>
    </row>
    <row r="499" spans="1:8">
      <c r="A499" s="2" t="str">
        <v>vmoretonpv@google.co.jp</v>
      </c>
      <c r="B499" t="str">
        <v>Las Vegas</v>
      </c>
      <c r="C499" s="2">
        <v>43935</v>
      </c>
      <c r="D499">
        <v>5</v>
      </c>
      <c r="E499" t="str">
        <v>BYOD-350</v>
      </c>
      <c r="F499" s="7">
        <v>89.95</v>
      </c>
      <c r="G499" t="str">
        <v>Drone Kits</v>
      </c>
      <c r="H499" s="7">
        <v>449.75</v>
      </c>
    </row>
    <row r="500" spans="1:8">
      <c r="A500" s="2" t="str">
        <v>lhasarddw@instagram.com</v>
      </c>
      <c r="B500" t="str">
        <v>Roanoke</v>
      </c>
      <c r="C500" s="2">
        <v>43935</v>
      </c>
      <c r="D500">
        <v>4</v>
      </c>
      <c r="E500" t="str">
        <v>RWW-75 Robot</v>
      </c>
      <c r="F500" s="7">
        <v>883</v>
      </c>
      <c r="G500" t="str">
        <v>Robots</v>
      </c>
      <c r="H500" s="7">
        <v>3532</v>
      </c>
    </row>
    <row r="501" spans="1:8">
      <c r="A501" s="2" t="str">
        <v>crankingmd@shareasale.com</v>
      </c>
      <c r="B501" t="str">
        <v>Sacramento</v>
      </c>
      <c r="C501" s="2">
        <v>43936</v>
      </c>
      <c r="D501">
        <v>3</v>
      </c>
      <c r="E501" t="str">
        <v>Delta Robots</v>
      </c>
      <c r="F501" s="7">
        <v>16.989999999999998</v>
      </c>
      <c r="G501" t="str">
        <v>eBooks</v>
      </c>
      <c r="H501" s="7">
        <v>50.97</v>
      </c>
    </row>
    <row r="502" spans="1:8">
      <c r="A502" s="2" t="str">
        <v>wboncorenr@so-net.ne.jp</v>
      </c>
      <c r="B502" t="str">
        <v>Wilmington</v>
      </c>
      <c r="C502" s="2">
        <v>43936</v>
      </c>
      <c r="D502">
        <v>4</v>
      </c>
      <c r="E502" t="str">
        <v>Hexacopter Drone Blueprint</v>
      </c>
      <c r="F502" s="7">
        <v>8.99</v>
      </c>
      <c r="G502" t="str">
        <v>Blueprints</v>
      </c>
      <c r="H502" s="7">
        <v>35.96</v>
      </c>
    </row>
    <row r="503" spans="1:8">
      <c r="A503" s="2" t="str">
        <v>wconybearoy@webnode.com</v>
      </c>
      <c r="B503" t="str">
        <v>Austin</v>
      </c>
      <c r="C503" s="2">
        <v>43937</v>
      </c>
      <c r="D503">
        <v>3</v>
      </c>
      <c r="E503" t="str">
        <v>Aerial Security</v>
      </c>
      <c r="F503" s="7">
        <v>36.99</v>
      </c>
      <c r="G503" t="str">
        <v>Training Videos</v>
      </c>
      <c r="H503" s="7">
        <v>110.97</v>
      </c>
    </row>
    <row r="504" spans="1:8">
      <c r="A504" s="2" t="str">
        <v>cartist90@theatlantic.com</v>
      </c>
      <c r="B504" t="str">
        <v>Columbia</v>
      </c>
      <c r="C504" s="2">
        <v>43937</v>
      </c>
      <c r="D504">
        <v>5</v>
      </c>
      <c r="E504" t="str">
        <v>Ladybug Robot Blueprint</v>
      </c>
      <c r="F504" s="7">
        <v>12</v>
      </c>
      <c r="G504" t="str">
        <v>Blueprints</v>
      </c>
      <c r="H504" s="7">
        <v>60</v>
      </c>
    </row>
    <row r="505" spans="1:8">
      <c r="A505" s="2" t="str">
        <v>ucrosier1e@go.com</v>
      </c>
      <c r="B505" t="str">
        <v>Los Angeles</v>
      </c>
      <c r="C505" s="2">
        <v>43937</v>
      </c>
      <c r="D505">
        <v>1</v>
      </c>
      <c r="E505" t="str">
        <v>Delivery Drones</v>
      </c>
      <c r="F505" s="7">
        <v>14.99</v>
      </c>
      <c r="G505" t="str">
        <v>eBooks</v>
      </c>
      <c r="H505" s="7">
        <v>14.99</v>
      </c>
    </row>
    <row r="506" spans="1:8">
      <c r="A506" s="2" t="str">
        <v>bwansburyfy@cbsnews.com</v>
      </c>
      <c r="B506" t="str">
        <v>Manchester</v>
      </c>
      <c r="C506" s="2">
        <v>43937</v>
      </c>
      <c r="D506">
        <v>3</v>
      </c>
      <c r="E506" t="str">
        <v>Drone Building Essentials</v>
      </c>
      <c r="F506" s="7">
        <v>13.99</v>
      </c>
      <c r="G506" t="str">
        <v>eBooks</v>
      </c>
      <c r="H506" s="7">
        <v>41.97</v>
      </c>
    </row>
    <row r="507" spans="1:8">
      <c r="A507" s="2" t="str">
        <v>fmussarede6@bbc.co.uk</v>
      </c>
      <c r="B507" t="str">
        <v>Pompano Beach</v>
      </c>
      <c r="C507" s="2">
        <v>43937</v>
      </c>
      <c r="D507">
        <v>4</v>
      </c>
      <c r="E507" t="str">
        <v>RCB-889 Robot</v>
      </c>
      <c r="F507" s="7">
        <v>549</v>
      </c>
      <c r="G507" t="str">
        <v>Robots</v>
      </c>
      <c r="H507" s="7">
        <v>2196</v>
      </c>
    </row>
    <row r="508" spans="1:8">
      <c r="A508" s="2" t="str">
        <v>gcruftsg0@fda.gov</v>
      </c>
      <c r="B508" t="str">
        <v>Fresno</v>
      </c>
      <c r="C508" s="2">
        <v>43937</v>
      </c>
      <c r="D508">
        <v>2</v>
      </c>
      <c r="E508" t="str">
        <v>BYOR-1500</v>
      </c>
      <c r="F508" s="7">
        <v>189</v>
      </c>
      <c r="G508" t="str">
        <v>Robot Kits</v>
      </c>
      <c r="H508" s="7">
        <v>378</v>
      </c>
    </row>
    <row r="509" spans="1:8">
      <c r="A509" s="2" t="str">
        <v>akleinmintz3g@xing.com</v>
      </c>
      <c r="B509" t="str">
        <v>Littleton</v>
      </c>
      <c r="C509" s="2">
        <v>43938</v>
      </c>
      <c r="D509">
        <v>3</v>
      </c>
      <c r="E509" t="str">
        <v>Understanding Automation</v>
      </c>
      <c r="F509" s="7">
        <v>44.95</v>
      </c>
      <c r="G509" t="str">
        <v>Training Videos</v>
      </c>
      <c r="H509" s="7">
        <v>134.85000000000002</v>
      </c>
    </row>
    <row r="510" spans="1:8">
      <c r="A510" s="2" t="str">
        <v>bwybrowgy@multiply.com</v>
      </c>
      <c r="B510" t="str">
        <v>Washington</v>
      </c>
      <c r="C510" s="2">
        <v>43938</v>
      </c>
      <c r="D510">
        <v>2</v>
      </c>
      <c r="E510" t="str">
        <v>Panda Robot Blueprint</v>
      </c>
      <c r="F510" s="7">
        <v>7.99</v>
      </c>
      <c r="G510" t="str">
        <v>Blueprints</v>
      </c>
      <c r="H510" s="7">
        <v>15.98</v>
      </c>
    </row>
    <row r="511" spans="1:8">
      <c r="A511" s="2" t="str">
        <v>ebrucejk@ftc.gov</v>
      </c>
      <c r="B511" t="str">
        <v>Flushing</v>
      </c>
      <c r="C511" s="2">
        <v>43938</v>
      </c>
      <c r="D511">
        <v>3</v>
      </c>
      <c r="E511" t="str">
        <v>BYOR-4005</v>
      </c>
      <c r="F511" s="7">
        <v>245</v>
      </c>
      <c r="G511" t="str">
        <v>Robot Kits</v>
      </c>
      <c r="H511" s="7">
        <v>735</v>
      </c>
    </row>
    <row r="512" spans="1:8">
      <c r="A512" s="2" t="str">
        <v>nshillabeerle@skype.com</v>
      </c>
      <c r="B512" t="str">
        <v>Atlanta</v>
      </c>
      <c r="C512" s="2">
        <v>43938</v>
      </c>
      <c r="D512">
        <v>5</v>
      </c>
      <c r="E512" t="str">
        <v>All Eyes Drone Blueprint</v>
      </c>
      <c r="F512" s="7">
        <v>9.99</v>
      </c>
      <c r="G512" t="str">
        <v>Blueprints</v>
      </c>
      <c r="H512" s="7">
        <v>49.95</v>
      </c>
    </row>
    <row r="513" spans="1:8">
      <c r="A513" s="2" t="str">
        <v>aaveyl7@disqus.com</v>
      </c>
      <c r="B513" t="str">
        <v>Pittsburgh</v>
      </c>
      <c r="C513" s="2">
        <v>43939</v>
      </c>
      <c r="D513">
        <v>3</v>
      </c>
      <c r="E513" t="str">
        <v>BYOR-4005</v>
      </c>
      <c r="F513" s="7">
        <v>245</v>
      </c>
      <c r="G513" t="str">
        <v>Robot Kits</v>
      </c>
      <c r="H513" s="7">
        <v>735</v>
      </c>
    </row>
    <row r="514" spans="1:8">
      <c r="A514" s="2" t="str">
        <v>jdallisongf@foxnews.com</v>
      </c>
      <c r="B514" t="str">
        <v>New Orleans</v>
      </c>
      <c r="C514" s="2">
        <v>43939</v>
      </c>
      <c r="D514">
        <v>3</v>
      </c>
      <c r="E514" t="str">
        <v>AI for Educators</v>
      </c>
      <c r="F514" s="7">
        <v>49.95</v>
      </c>
      <c r="G514" t="str">
        <v>Training Videos</v>
      </c>
      <c r="H514" s="7">
        <v>149.85000000000002</v>
      </c>
    </row>
    <row r="515" spans="1:8">
      <c r="A515" s="2" t="str">
        <v>wdenmead7q@go.com</v>
      </c>
      <c r="B515" t="str">
        <v>New Orleans</v>
      </c>
      <c r="C515" s="2">
        <v>43939</v>
      </c>
      <c r="D515">
        <v>3</v>
      </c>
      <c r="E515" t="str">
        <v>Building Your First Robot</v>
      </c>
      <c r="F515" s="7">
        <v>24.95</v>
      </c>
      <c r="G515" t="str">
        <v>eBooks</v>
      </c>
      <c r="H515" s="7">
        <v>74.849999999999994</v>
      </c>
    </row>
    <row r="516" spans="1:8">
      <c r="A516" s="2" t="str">
        <v>lwakeforda@reuters.com</v>
      </c>
      <c r="B516" t="str">
        <v>Greenville</v>
      </c>
      <c r="C516" s="2">
        <v>43940</v>
      </c>
      <c r="D516">
        <v>1</v>
      </c>
      <c r="E516" t="str">
        <v>BYOD-500</v>
      </c>
      <c r="F516" s="7">
        <v>167</v>
      </c>
      <c r="G516" t="str">
        <v>Drone Kits</v>
      </c>
      <c r="H516" s="7">
        <v>167</v>
      </c>
    </row>
    <row r="517" spans="1:8">
      <c r="A517" s="2" t="str">
        <v>vbuttrey4a@earthlink.net</v>
      </c>
      <c r="B517" t="str">
        <v>San Antonio</v>
      </c>
      <c r="C517" s="2">
        <v>43940</v>
      </c>
      <c r="D517">
        <v>5</v>
      </c>
      <c r="E517" t="str">
        <v>AI for Educators</v>
      </c>
      <c r="F517" s="7">
        <v>49.95</v>
      </c>
      <c r="G517" t="str">
        <v>Training Videos</v>
      </c>
      <c r="H517" s="7">
        <v>249.75</v>
      </c>
    </row>
    <row r="518" spans="1:8">
      <c r="A518" s="2" t="str">
        <v>lpilleyi2@moonfruit.com</v>
      </c>
      <c r="B518" t="str">
        <v>Charlottesville</v>
      </c>
      <c r="C518" s="2">
        <v>43941</v>
      </c>
      <c r="D518">
        <v>5</v>
      </c>
      <c r="E518" t="str">
        <v>BYOD-500</v>
      </c>
      <c r="F518" s="7">
        <v>167</v>
      </c>
      <c r="G518" t="str">
        <v>Drone Kits</v>
      </c>
      <c r="H518" s="7">
        <v>835</v>
      </c>
    </row>
    <row r="519" spans="1:8">
      <c r="A519" s="2" t="str">
        <v>hburdfd@wired.com</v>
      </c>
      <c r="B519" t="str">
        <v>Brooklyn</v>
      </c>
      <c r="C519" s="2">
        <v>43941</v>
      </c>
      <c r="D519">
        <v>4</v>
      </c>
      <c r="E519" t="str">
        <v>Helicopter Drones</v>
      </c>
      <c r="F519" s="7">
        <v>20.95</v>
      </c>
      <c r="G519" t="str">
        <v>eBooks</v>
      </c>
      <c r="H519" s="7">
        <v>83.8</v>
      </c>
    </row>
    <row r="520" spans="1:8">
      <c r="A520" s="2" t="str">
        <v>ctierney4p@myspace.com</v>
      </c>
      <c r="B520" t="str">
        <v>Washington</v>
      </c>
      <c r="C520" s="2">
        <v>43941</v>
      </c>
      <c r="D520">
        <v>3</v>
      </c>
      <c r="E520" t="str">
        <v>GPS Drones</v>
      </c>
      <c r="F520" s="7">
        <v>19.989999999999998</v>
      </c>
      <c r="G520" t="str">
        <v>eBooks</v>
      </c>
      <c r="H520" s="7">
        <v>59.97</v>
      </c>
    </row>
    <row r="521" spans="1:8">
      <c r="A521" s="2" t="str">
        <v>dhaddy14@slate.com</v>
      </c>
      <c r="B521" t="str">
        <v>Wichita</v>
      </c>
      <c r="C521" s="2">
        <v>43941</v>
      </c>
      <c r="D521">
        <v>6</v>
      </c>
      <c r="E521" t="str">
        <v>BYOD-300</v>
      </c>
      <c r="F521" s="7">
        <v>89</v>
      </c>
      <c r="G521" t="str">
        <v>Drone Kits</v>
      </c>
      <c r="H521" s="7">
        <v>534</v>
      </c>
    </row>
    <row r="522" spans="1:8">
      <c r="A522" s="2" t="str">
        <v>rpittsel@t.co</v>
      </c>
      <c r="B522" t="str">
        <v>Savannah</v>
      </c>
      <c r="C522" s="2">
        <v>43941</v>
      </c>
      <c r="D522">
        <v>3</v>
      </c>
      <c r="E522" t="str">
        <v>Photograph Drones</v>
      </c>
      <c r="F522" s="7">
        <v>14.99</v>
      </c>
      <c r="G522" t="str">
        <v>eBooks</v>
      </c>
      <c r="H522" s="7">
        <v>44.97</v>
      </c>
    </row>
    <row r="523" spans="1:8">
      <c r="A523" s="2" t="str">
        <v>bvanshinjo@forbes.com</v>
      </c>
      <c r="B523" t="str">
        <v>Tulsa</v>
      </c>
      <c r="C523" s="2">
        <v>43942</v>
      </c>
      <c r="D523">
        <v>3</v>
      </c>
      <c r="E523" t="str">
        <v>Polar Robots</v>
      </c>
      <c r="F523" s="7">
        <v>23.99</v>
      </c>
      <c r="G523" t="str">
        <v>eBooks</v>
      </c>
      <c r="H523" s="7">
        <v>71.97</v>
      </c>
    </row>
    <row r="524" spans="1:8">
      <c r="A524" s="2" t="str">
        <v>eblackader1@timesonline.co.uk</v>
      </c>
      <c r="B524" t="str">
        <v>Stockton</v>
      </c>
      <c r="C524" s="2">
        <v>43942</v>
      </c>
      <c r="D524">
        <v>1</v>
      </c>
      <c r="E524" t="str">
        <v>BYOR-1500</v>
      </c>
      <c r="F524" s="7">
        <v>189</v>
      </c>
      <c r="G524" t="str">
        <v>Robot Kits</v>
      </c>
      <c r="H524" s="7">
        <v>189</v>
      </c>
    </row>
    <row r="525" spans="1:8">
      <c r="A525" s="2" t="str">
        <v>kmaccawley56@japanpost.jp</v>
      </c>
      <c r="B525" t="str">
        <v>Boise</v>
      </c>
      <c r="C525" s="2">
        <v>43942</v>
      </c>
      <c r="D525">
        <v>3</v>
      </c>
      <c r="E525" t="str">
        <v>DA-SA702 Drone</v>
      </c>
      <c r="F525" s="7">
        <v>399</v>
      </c>
      <c r="G525" t="str">
        <v>Drones</v>
      </c>
      <c r="H525" s="7">
        <v>1197</v>
      </c>
    </row>
    <row r="526" spans="1:8">
      <c r="A526" s="2" t="str">
        <v>mbodessondq@admin.ch</v>
      </c>
      <c r="B526" t="str">
        <v>Rochester</v>
      </c>
      <c r="C526" s="2">
        <v>43943</v>
      </c>
      <c r="D526">
        <v>3</v>
      </c>
      <c r="E526" t="str">
        <v>Building Your First Robot</v>
      </c>
      <c r="F526" s="7">
        <v>24.95</v>
      </c>
      <c r="G526" t="str">
        <v>eBooks</v>
      </c>
      <c r="H526" s="7">
        <v>74.849999999999994</v>
      </c>
    </row>
    <row r="527" spans="1:8">
      <c r="A527" s="2" t="str">
        <v>bcawsbyol@economist.com</v>
      </c>
      <c r="B527" t="str">
        <v>Washington</v>
      </c>
      <c r="C527" s="2">
        <v>43943</v>
      </c>
      <c r="D527">
        <v>2</v>
      </c>
      <c r="E527" t="str">
        <v>BYOR-3535</v>
      </c>
      <c r="F527" s="7">
        <v>225</v>
      </c>
      <c r="G527" t="str">
        <v>Robot Kits</v>
      </c>
      <c r="H527" s="7">
        <v>450</v>
      </c>
    </row>
    <row r="528" spans="1:8">
      <c r="A528" s="2" t="str">
        <v>epondei9@1688.com</v>
      </c>
      <c r="B528" t="str">
        <v>Port Washington</v>
      </c>
      <c r="C528" s="2">
        <v>43943</v>
      </c>
      <c r="D528">
        <v>2</v>
      </c>
      <c r="E528" t="str">
        <v>DTD-7000 Drone</v>
      </c>
      <c r="F528" s="7">
        <v>450</v>
      </c>
      <c r="G528" t="str">
        <v>Drones</v>
      </c>
      <c r="H528" s="7">
        <v>900</v>
      </c>
    </row>
    <row r="529" spans="1:8">
      <c r="A529" s="2" t="str">
        <v>gwitherdon8m@ow.ly</v>
      </c>
      <c r="B529" t="str">
        <v>Norman</v>
      </c>
      <c r="C529" s="2">
        <v>43944</v>
      </c>
      <c r="D529">
        <v>5</v>
      </c>
      <c r="E529" t="str">
        <v>Open Source Code</v>
      </c>
      <c r="F529" s="7">
        <v>32.950000000000003</v>
      </c>
      <c r="G529" t="str">
        <v>Training Videos</v>
      </c>
      <c r="H529" s="7">
        <v>164.75</v>
      </c>
    </row>
    <row r="530" spans="1:8">
      <c r="A530" s="2" t="str">
        <v>erawlisonnz@umn.edu</v>
      </c>
      <c r="B530" t="str">
        <v>Philadelphia</v>
      </c>
      <c r="C530" s="2">
        <v>43944</v>
      </c>
      <c r="D530">
        <v>2</v>
      </c>
      <c r="E530" t="str">
        <v>MICR-23K Robot</v>
      </c>
      <c r="F530" s="7">
        <v>899</v>
      </c>
      <c r="G530" t="str">
        <v>Robots</v>
      </c>
      <c r="H530" s="7">
        <v>1798</v>
      </c>
    </row>
    <row r="531" spans="1:8">
      <c r="A531" s="2" t="str">
        <v>pmcterlaghct@joomla.org</v>
      </c>
      <c r="B531" t="str">
        <v>Fresno</v>
      </c>
      <c r="C531" s="2">
        <v>43944</v>
      </c>
      <c r="D531">
        <v>1</v>
      </c>
      <c r="E531" t="str">
        <v>Building Your Own Drone</v>
      </c>
      <c r="F531" s="7">
        <v>24.99</v>
      </c>
      <c r="G531" t="str">
        <v>eBooks</v>
      </c>
      <c r="H531" s="7">
        <v>24.99</v>
      </c>
    </row>
    <row r="532" spans="1:8">
      <c r="A532" s="2" t="str">
        <v>jcrofts3q@howstuffworks.com</v>
      </c>
      <c r="B532" t="str">
        <v>Young America</v>
      </c>
      <c r="C532" s="2">
        <v>43945</v>
      </c>
      <c r="D532">
        <v>5</v>
      </c>
      <c r="E532" t="str">
        <v>DA-SA702 Drone</v>
      </c>
      <c r="F532" s="7">
        <v>399</v>
      </c>
      <c r="G532" t="str">
        <v>Drones</v>
      </c>
      <c r="H532" s="7">
        <v>1995</v>
      </c>
    </row>
    <row r="533" spans="1:8">
      <c r="A533" s="2" t="str">
        <v>rduryd9@scientificamerican.com</v>
      </c>
      <c r="B533" t="str">
        <v>Milwaukee</v>
      </c>
      <c r="C533" s="2">
        <v>43945</v>
      </c>
      <c r="D533">
        <v>3</v>
      </c>
      <c r="E533" t="str">
        <v>Ladybug Robot Blueprint</v>
      </c>
      <c r="F533" s="7">
        <v>12</v>
      </c>
      <c r="G533" t="str">
        <v>Blueprints</v>
      </c>
      <c r="H533" s="7">
        <v>36</v>
      </c>
    </row>
    <row r="534" spans="1:8">
      <c r="A534" s="2" t="str">
        <v>bbluesnx@scientificamerican.com</v>
      </c>
      <c r="B534" t="str">
        <v>Springfield</v>
      </c>
      <c r="C534" s="2">
        <v>43945</v>
      </c>
      <c r="D534">
        <v>5</v>
      </c>
      <c r="E534" t="str">
        <v>RTF Drones</v>
      </c>
      <c r="F534" s="7">
        <v>16.989999999999998</v>
      </c>
      <c r="G534" t="str">
        <v>eBooks</v>
      </c>
      <c r="H534" s="7">
        <v>84.949999999999989</v>
      </c>
    </row>
    <row r="535" spans="1:8">
      <c r="A535" s="2" t="str">
        <v>ymayzebv@gravatar.com</v>
      </c>
      <c r="B535" t="str">
        <v>Ridgely</v>
      </c>
      <c r="C535" s="2">
        <v>43945</v>
      </c>
      <c r="D535">
        <v>5</v>
      </c>
      <c r="E535" t="str">
        <v>Panda Robot Blueprint</v>
      </c>
      <c r="F535" s="7">
        <v>7.99</v>
      </c>
      <c r="G535" t="str">
        <v>Blueprints</v>
      </c>
      <c r="H535" s="7">
        <v>39.950000000000003</v>
      </c>
    </row>
    <row r="536" spans="1:8">
      <c r="A536" s="2" t="str">
        <v>jgell7c@miibeian.gov.cn</v>
      </c>
      <c r="B536" t="str">
        <v>Sacramento</v>
      </c>
      <c r="C536" s="2">
        <v>43946</v>
      </c>
      <c r="D536">
        <v>3</v>
      </c>
      <c r="E536" t="str">
        <v>Cartesian Robots</v>
      </c>
      <c r="F536" s="7">
        <v>12.99</v>
      </c>
      <c r="G536" t="str">
        <v>eBooks</v>
      </c>
      <c r="H536" s="7">
        <v>38.97</v>
      </c>
    </row>
    <row r="537" spans="1:8">
      <c r="A537" s="2" t="str">
        <v>bfroomq@acquirethisname.com</v>
      </c>
      <c r="B537" t="str">
        <v>Salt Lake City</v>
      </c>
      <c r="C537" s="2">
        <v>43946</v>
      </c>
      <c r="D537">
        <v>4</v>
      </c>
      <c r="E537" t="str">
        <v>Understanding Raspberry PI</v>
      </c>
      <c r="F537" s="7">
        <v>28.99</v>
      </c>
      <c r="G537" t="str">
        <v>Training Videos</v>
      </c>
      <c r="H537" s="7">
        <v>115.96</v>
      </c>
    </row>
    <row r="538" spans="1:8">
      <c r="A538" s="2" t="str">
        <v>rcullip99@hubpages.com</v>
      </c>
      <c r="B538" t="str">
        <v>Seattle</v>
      </c>
      <c r="C538" s="2">
        <v>43946</v>
      </c>
      <c r="D538">
        <v>4</v>
      </c>
      <c r="E538" t="str">
        <v>All Eyes Drone Blueprint</v>
      </c>
      <c r="F538" s="7">
        <v>9.99</v>
      </c>
      <c r="G538" t="str">
        <v>Blueprints</v>
      </c>
      <c r="H538" s="7">
        <v>39.96</v>
      </c>
    </row>
    <row r="539" spans="1:8">
      <c r="A539" s="2" t="str">
        <v>bhaycock23@kickstarter.com</v>
      </c>
      <c r="B539" t="str">
        <v>Sioux Falls</v>
      </c>
      <c r="C539" s="2">
        <v>43946</v>
      </c>
      <c r="D539">
        <v>2</v>
      </c>
      <c r="E539" t="str">
        <v>Bsquare Robot Blueprint</v>
      </c>
      <c r="F539" s="7">
        <v>8.99</v>
      </c>
      <c r="G539" t="str">
        <v>Blueprints</v>
      </c>
      <c r="H539" s="7">
        <v>17.98</v>
      </c>
    </row>
    <row r="540" spans="1:8">
      <c r="A540" s="2" t="str">
        <v>cklugerlg@sfgate.com</v>
      </c>
      <c r="B540" t="str">
        <v>San Diego</v>
      </c>
      <c r="C540" s="2">
        <v>43946</v>
      </c>
      <c r="D540">
        <v>3</v>
      </c>
      <c r="E540" t="str">
        <v>Delta Robots</v>
      </c>
      <c r="F540" s="7">
        <v>16.989999999999998</v>
      </c>
      <c r="G540" t="str">
        <v>eBooks</v>
      </c>
      <c r="H540" s="7">
        <v>50.97</v>
      </c>
    </row>
    <row r="541" spans="1:8">
      <c r="A541" s="2" t="str">
        <v>nguionk1@artisteer.com</v>
      </c>
      <c r="B541" t="str">
        <v>Sacramento</v>
      </c>
      <c r="C541" s="2">
        <v>43946</v>
      </c>
      <c r="D541">
        <v>5</v>
      </c>
      <c r="E541" t="str">
        <v>MICR-23K Robot</v>
      </c>
      <c r="F541" s="7">
        <v>899</v>
      </c>
      <c r="G541" t="str">
        <v>Robots</v>
      </c>
      <c r="H541" s="7">
        <v>4495</v>
      </c>
    </row>
    <row r="542" spans="1:8">
      <c r="A542" s="2" t="str">
        <v>llespercx@com.com</v>
      </c>
      <c r="B542" t="str">
        <v>Des Moines</v>
      </c>
      <c r="C542" s="2">
        <v>43946</v>
      </c>
      <c r="D542">
        <v>3</v>
      </c>
      <c r="E542" t="str">
        <v>RXW-9807 Robot</v>
      </c>
      <c r="F542" s="7">
        <v>599</v>
      </c>
      <c r="G542" t="str">
        <v>Robots</v>
      </c>
      <c r="H542" s="7">
        <v>1797</v>
      </c>
    </row>
    <row r="543" spans="1:8">
      <c r="A543" s="2" t="str">
        <v>nmariyushkinp6@instagram.com</v>
      </c>
      <c r="B543" t="str">
        <v>Louisville</v>
      </c>
      <c r="C543" s="2">
        <v>43947</v>
      </c>
      <c r="D543">
        <v>4</v>
      </c>
      <c r="E543" t="str">
        <v>DTI-84 Drone</v>
      </c>
      <c r="F543" s="7">
        <v>455</v>
      </c>
      <c r="G543" t="str">
        <v>Drones</v>
      </c>
      <c r="H543" s="7">
        <v>1820</v>
      </c>
    </row>
    <row r="544" spans="1:8">
      <c r="A544" s="2" t="str">
        <v>gballendined2@trellian.com</v>
      </c>
      <c r="B544" t="str">
        <v>Decatur</v>
      </c>
      <c r="C544" s="2">
        <v>43947</v>
      </c>
      <c r="D544">
        <v>3</v>
      </c>
      <c r="E544" t="str">
        <v>Understanding 3D Printing</v>
      </c>
      <c r="F544" s="7">
        <v>42.99</v>
      </c>
      <c r="G544" t="str">
        <v>Training Videos</v>
      </c>
      <c r="H544" s="7">
        <v>128.97</v>
      </c>
    </row>
    <row r="545" spans="1:8">
      <c r="A545" s="2" t="str">
        <v>rranyelld5n@msn.com</v>
      </c>
      <c r="B545" t="str">
        <v>Oxnard</v>
      </c>
      <c r="C545" s="2">
        <v>43947</v>
      </c>
      <c r="D545">
        <v>4</v>
      </c>
      <c r="E545" t="str">
        <v>Fixed Wing Drones</v>
      </c>
      <c r="F545" s="7">
        <v>15.5</v>
      </c>
      <c r="G545" t="str">
        <v>eBooks</v>
      </c>
      <c r="H545" s="7">
        <v>62</v>
      </c>
    </row>
    <row r="546" spans="1:8">
      <c r="A546" s="2" t="str">
        <v>wkilcullenij@canalblog.com</v>
      </c>
      <c r="B546" t="str">
        <v>Lancaster</v>
      </c>
      <c r="C546" s="2">
        <v>43948</v>
      </c>
      <c r="D546">
        <v>4</v>
      </c>
      <c r="E546" t="str">
        <v>All Eyes Drone Blueprint</v>
      </c>
      <c r="F546" s="7">
        <v>9.99</v>
      </c>
      <c r="G546" t="str">
        <v>Blueprints</v>
      </c>
      <c r="H546" s="7">
        <v>39.96</v>
      </c>
    </row>
    <row r="547" spans="1:8">
      <c r="A547" s="2" t="str">
        <v>woxleemg@europa.eu</v>
      </c>
      <c r="B547" t="str">
        <v>Miami</v>
      </c>
      <c r="C547" s="2">
        <v>43949</v>
      </c>
      <c r="D547">
        <v>4</v>
      </c>
      <c r="E547" t="str">
        <v>SCARA Robots</v>
      </c>
      <c r="F547" s="7">
        <v>19.5</v>
      </c>
      <c r="G547" t="str">
        <v>eBooks</v>
      </c>
      <c r="H547" s="7">
        <v>78</v>
      </c>
    </row>
    <row r="548" spans="1:8">
      <c r="A548" s="2" t="str">
        <v>dmckinlayoj@google.fr</v>
      </c>
      <c r="B548" t="str">
        <v>Los Angeles</v>
      </c>
      <c r="C548" s="2">
        <v>43949</v>
      </c>
      <c r="D548">
        <v>2</v>
      </c>
      <c r="E548" t="str">
        <v>Sleepy Eye Blueprint</v>
      </c>
      <c r="F548" s="7">
        <v>11.99</v>
      </c>
      <c r="G548" t="str">
        <v>Blueprints</v>
      </c>
      <c r="H548" s="7">
        <v>23.98</v>
      </c>
    </row>
    <row r="549" spans="1:8">
      <c r="A549" s="2" t="str">
        <v>dchoudhury7a@yale.edu</v>
      </c>
      <c r="B549" t="str">
        <v>Seattle</v>
      </c>
      <c r="C549" s="2">
        <v>43950</v>
      </c>
      <c r="D549">
        <v>5</v>
      </c>
      <c r="E549" t="str">
        <v>Helicopter Drones</v>
      </c>
      <c r="F549" s="7">
        <v>20.95</v>
      </c>
      <c r="G549" t="str">
        <v>eBooks</v>
      </c>
      <c r="H549" s="7">
        <v>104.75</v>
      </c>
    </row>
    <row r="550" spans="1:8">
      <c r="A550" s="2" t="str">
        <v>ptomeod@cpanel.net</v>
      </c>
      <c r="B550" t="str">
        <v>Amarillo</v>
      </c>
      <c r="C550" s="2">
        <v>43950</v>
      </c>
      <c r="D550">
        <v>2</v>
      </c>
      <c r="E550" t="str">
        <v>SCARA Robots</v>
      </c>
      <c r="F550" s="7">
        <v>19.5</v>
      </c>
      <c r="G550" t="str">
        <v>eBooks</v>
      </c>
      <c r="H550" s="7">
        <v>39</v>
      </c>
    </row>
    <row r="551" spans="1:8">
      <c r="A551" s="2" t="str">
        <v>lhydermu@microsoft.com</v>
      </c>
      <c r="B551" t="str">
        <v>Oakland</v>
      </c>
      <c r="C551" s="2">
        <v>43950</v>
      </c>
      <c r="D551">
        <v>3</v>
      </c>
      <c r="E551" t="str">
        <v>Mapping with Drones</v>
      </c>
      <c r="F551" s="7">
        <v>49</v>
      </c>
      <c r="G551" t="str">
        <v>Training Videos</v>
      </c>
      <c r="H551" s="7">
        <v>147</v>
      </c>
    </row>
    <row r="552" spans="1:8">
      <c r="A552" s="2" t="str">
        <v>ktwallinin@berkeley.edu</v>
      </c>
      <c r="B552" t="str">
        <v>Falls Church</v>
      </c>
      <c r="C552" s="2">
        <v>43950</v>
      </c>
      <c r="D552">
        <v>3</v>
      </c>
      <c r="E552" t="str">
        <v>BYOR-2640S</v>
      </c>
      <c r="F552" s="7">
        <v>189</v>
      </c>
      <c r="G552" t="str">
        <v>Robot Kits</v>
      </c>
      <c r="H552" s="7">
        <v>567</v>
      </c>
    </row>
    <row r="553" spans="1:8">
      <c r="A553" s="2" t="str">
        <v>tpavlovnh@nps.gov</v>
      </c>
      <c r="B553" t="str">
        <v>Pasadena</v>
      </c>
      <c r="C553" s="2">
        <v>43950</v>
      </c>
      <c r="D553">
        <v>6</v>
      </c>
      <c r="E553" t="str">
        <v>Ladybug Robot Blueprint</v>
      </c>
      <c r="F553" s="7">
        <v>12</v>
      </c>
      <c r="G553" t="str">
        <v>Blueprints</v>
      </c>
      <c r="H553" s="7">
        <v>72</v>
      </c>
    </row>
    <row r="554" spans="1:8">
      <c r="A554" s="2" t="str">
        <v>tfernhk@trellian.com</v>
      </c>
      <c r="B554" t="str">
        <v>Seattle</v>
      </c>
      <c r="C554" s="2">
        <v>43951</v>
      </c>
      <c r="D554">
        <v>6</v>
      </c>
      <c r="E554" t="str">
        <v>Aerial Security</v>
      </c>
      <c r="F554" s="7">
        <v>36.99</v>
      </c>
      <c r="G554" t="str">
        <v>Training Videos</v>
      </c>
      <c r="H554" s="7">
        <v>221.94</v>
      </c>
    </row>
    <row r="555" spans="1:8">
      <c r="A555" s="2" t="str">
        <v>lfromonte9@de.vu</v>
      </c>
      <c r="B555" t="str">
        <v>Birmingham</v>
      </c>
      <c r="C555" s="2">
        <v>43951</v>
      </c>
      <c r="D555">
        <v>3</v>
      </c>
      <c r="E555" t="str">
        <v>BYOR-4005</v>
      </c>
      <c r="F555" s="7">
        <v>245</v>
      </c>
      <c r="G555" t="str">
        <v>Robot Kits</v>
      </c>
      <c r="H555" s="7">
        <v>735</v>
      </c>
    </row>
    <row r="556" spans="1:8">
      <c r="A556" s="2" t="str">
        <v>afullagarpv@tamu.edu</v>
      </c>
      <c r="B556" t="str">
        <v>Schaumburg</v>
      </c>
      <c r="C556" s="2">
        <v>43951</v>
      </c>
      <c r="D556">
        <v>5</v>
      </c>
      <c r="E556" t="str">
        <v>Cat Robot Blueprint</v>
      </c>
      <c r="F556" s="7">
        <v>4.99</v>
      </c>
      <c r="G556" t="str">
        <v>Blueprints</v>
      </c>
      <c r="H556" s="7">
        <v>24.950000000000003</v>
      </c>
    </row>
    <row r="557" spans="1:8">
      <c r="A557" s="2" t="str">
        <v>ploryf4@slideshare.net</v>
      </c>
      <c r="B557" t="str">
        <v>Omaha</v>
      </c>
      <c r="C557" s="2">
        <v>43951</v>
      </c>
      <c r="D557">
        <v>3</v>
      </c>
      <c r="E557" t="str">
        <v>RQTE-554 Robot</v>
      </c>
      <c r="F557" s="7">
        <v>684</v>
      </c>
      <c r="G557" t="str">
        <v>Robots</v>
      </c>
      <c r="H557" s="7">
        <v>2052</v>
      </c>
    </row>
    <row r="558" spans="1:8">
      <c r="A558" s="2" t="str">
        <v>rhankey71@jigsy.com</v>
      </c>
      <c r="B558" t="str">
        <v>Saint Louis</v>
      </c>
      <c r="C558" s="2">
        <v>43951</v>
      </c>
      <c r="D558">
        <v>4</v>
      </c>
      <c r="E558" t="str">
        <v>SCARA Robots</v>
      </c>
      <c r="F558" s="7">
        <v>19.5</v>
      </c>
      <c r="G558" t="str">
        <v>eBooks</v>
      </c>
      <c r="H558" s="7">
        <v>78</v>
      </c>
    </row>
    <row r="559" spans="1:8">
      <c r="A559" s="2" t="str">
        <v>vpurveykv@w3.org</v>
      </c>
      <c r="B559" t="str">
        <v>Portland</v>
      </c>
      <c r="C559" s="2">
        <v>43952</v>
      </c>
      <c r="D559">
        <v>2</v>
      </c>
      <c r="E559" t="str">
        <v>Sleepy Eye Blueprint</v>
      </c>
      <c r="F559" s="7">
        <v>11.99</v>
      </c>
      <c r="G559" t="str">
        <v>Blueprints</v>
      </c>
      <c r="H559" s="7">
        <v>23.98</v>
      </c>
    </row>
    <row r="560" spans="1:8">
      <c r="A560" s="2" t="str">
        <v>mkeysp4@gizmodo.com</v>
      </c>
      <c r="B560" t="str">
        <v>San Bernardino</v>
      </c>
      <c r="C560" s="2">
        <v>43952</v>
      </c>
      <c r="D560">
        <v>2</v>
      </c>
      <c r="E560" t="str">
        <v>BYOD-500</v>
      </c>
      <c r="F560" s="7">
        <v>167</v>
      </c>
      <c r="G560" t="str">
        <v>Drone Kits</v>
      </c>
      <c r="H560" s="7">
        <v>334</v>
      </c>
    </row>
    <row r="561" spans="1:8">
      <c r="A561" s="2" t="str">
        <v>samblerrf@dagondesign.com</v>
      </c>
      <c r="B561" t="str">
        <v>Pittsburgh</v>
      </c>
      <c r="C561" s="2">
        <v>43953</v>
      </c>
      <c r="D561">
        <v>2</v>
      </c>
      <c r="E561" t="str">
        <v>DTI-84 Drone</v>
      </c>
      <c r="F561" s="7">
        <v>455</v>
      </c>
      <c r="G561" t="str">
        <v>Drones</v>
      </c>
      <c r="H561" s="7">
        <v>910</v>
      </c>
    </row>
    <row r="562" spans="1:8">
      <c r="A562" s="2" t="str">
        <v>coaks1g@gravatar.com</v>
      </c>
      <c r="B562" t="str">
        <v>San Bernardino</v>
      </c>
      <c r="C562" s="2">
        <v>43954</v>
      </c>
      <c r="D562">
        <v>2</v>
      </c>
      <c r="E562" t="str">
        <v>Creature Robot Arms Blueprint</v>
      </c>
      <c r="F562" s="7">
        <v>12</v>
      </c>
      <c r="G562" t="str">
        <v>Blueprints</v>
      </c>
      <c r="H562" s="7">
        <v>24</v>
      </c>
    </row>
    <row r="563" spans="1:8">
      <c r="A563" s="2" t="str">
        <v>dshelborne6w@4shared.com</v>
      </c>
      <c r="B563" t="str">
        <v>Columbus</v>
      </c>
      <c r="C563" s="2">
        <v>43954</v>
      </c>
      <c r="D563">
        <v>2</v>
      </c>
      <c r="E563" t="str">
        <v>Sleepy Eye Blueprint</v>
      </c>
      <c r="F563" s="7">
        <v>11.99</v>
      </c>
      <c r="G563" t="str">
        <v>Blueprints</v>
      </c>
      <c r="H563" s="7">
        <v>23.98</v>
      </c>
    </row>
    <row r="564" spans="1:8">
      <c r="A564" s="2" t="str">
        <v>smcfarlan7b@chronoengine.com</v>
      </c>
      <c r="B564" t="str">
        <v>Orlando</v>
      </c>
      <c r="C564" s="2">
        <v>43954</v>
      </c>
      <c r="D564">
        <v>4</v>
      </c>
      <c r="E564" t="str">
        <v>Understanding Arduino</v>
      </c>
      <c r="F564" s="7">
        <v>17.5</v>
      </c>
      <c r="G564" t="str">
        <v>eBooks</v>
      </c>
      <c r="H564" s="7">
        <v>70</v>
      </c>
    </row>
    <row r="565" spans="1:8">
      <c r="A565" s="2" t="str">
        <v>relderedmw@hubpages.com</v>
      </c>
      <c r="B565" t="str">
        <v>Akron</v>
      </c>
      <c r="C565" s="2">
        <v>43954</v>
      </c>
      <c r="D565">
        <v>2</v>
      </c>
      <c r="E565" t="str">
        <v>Hexacopter Drone Blueprint</v>
      </c>
      <c r="F565" s="7">
        <v>8.99</v>
      </c>
      <c r="G565" t="str">
        <v>Blueprints</v>
      </c>
      <c r="H565" s="7">
        <v>17.98</v>
      </c>
    </row>
    <row r="566" spans="1:8">
      <c r="A566" s="2" t="str">
        <v>bwybrowgy@multiply.com</v>
      </c>
      <c r="B566" t="str">
        <v>Washington</v>
      </c>
      <c r="C566" s="2">
        <v>43955</v>
      </c>
      <c r="D566">
        <v>4</v>
      </c>
      <c r="E566" t="str">
        <v>BYOD-400S</v>
      </c>
      <c r="F566" s="7">
        <v>129.94999999999999</v>
      </c>
      <c r="G566" t="str">
        <v>Drone Kits</v>
      </c>
      <c r="H566" s="7">
        <v>519.79999999999995</v>
      </c>
    </row>
    <row r="567" spans="1:8">
      <c r="A567" s="2" t="str">
        <v>cbunnellma@google.nl</v>
      </c>
      <c r="B567" t="str">
        <v>Memphis</v>
      </c>
      <c r="C567" s="2">
        <v>43955</v>
      </c>
      <c r="D567">
        <v>2</v>
      </c>
      <c r="E567" t="str">
        <v>DA-SA702 Drone</v>
      </c>
      <c r="F567" s="7">
        <v>399</v>
      </c>
      <c r="G567" t="str">
        <v>Drones</v>
      </c>
      <c r="H567" s="7">
        <v>798</v>
      </c>
    </row>
    <row r="568" spans="1:8">
      <c r="A568" s="2" t="str">
        <v>tlynock21@wunderground.com</v>
      </c>
      <c r="B568" t="str">
        <v>Chico</v>
      </c>
      <c r="C568" s="2">
        <v>43955</v>
      </c>
      <c r="D568">
        <v>4</v>
      </c>
      <c r="E568" t="str">
        <v>BYOD-220</v>
      </c>
      <c r="F568" s="7">
        <v>69</v>
      </c>
      <c r="G568" t="str">
        <v>Drone Kits</v>
      </c>
      <c r="H568" s="7">
        <v>276</v>
      </c>
    </row>
    <row r="569" spans="1:8">
      <c r="A569" s="2" t="str">
        <v>astrikei9@opensource.org</v>
      </c>
      <c r="B569" t="str">
        <v>Philadelphia</v>
      </c>
      <c r="C569" s="2">
        <v>43955</v>
      </c>
      <c r="D569">
        <v>4</v>
      </c>
      <c r="E569" t="str">
        <v>Hexacopter Drone Blueprint</v>
      </c>
      <c r="F569" s="7">
        <v>8.99</v>
      </c>
      <c r="G569" t="str">
        <v>Blueprints</v>
      </c>
      <c r="H569" s="7">
        <v>35.96</v>
      </c>
    </row>
    <row r="570" spans="1:8">
      <c r="A570" s="2" t="str">
        <v>kmarshfieldcs@jiathis.com</v>
      </c>
      <c r="B570" t="str">
        <v>Davenport</v>
      </c>
      <c r="C570" s="2">
        <v>43955</v>
      </c>
      <c r="D570">
        <v>2</v>
      </c>
      <c r="E570" t="str">
        <v>BYOD-200</v>
      </c>
      <c r="F570" s="7">
        <v>58.95</v>
      </c>
      <c r="G570" t="str">
        <v>Drone Kits</v>
      </c>
      <c r="H570" s="7">
        <v>117.9</v>
      </c>
    </row>
    <row r="571" spans="1:8">
      <c r="A571" s="2" t="str">
        <v>mbraunstonn3@histats.com</v>
      </c>
      <c r="B571" t="str">
        <v>Brooklyn</v>
      </c>
      <c r="C571" s="2">
        <v>43955</v>
      </c>
      <c r="D571">
        <v>6</v>
      </c>
      <c r="E571" t="str">
        <v>Hexacopter Drone Blueprint</v>
      </c>
      <c r="F571" s="7">
        <v>8.99</v>
      </c>
      <c r="G571" t="str">
        <v>Blueprints</v>
      </c>
      <c r="H571" s="7">
        <v>53.94</v>
      </c>
    </row>
    <row r="572" spans="1:8">
      <c r="A572" s="2" t="str">
        <v>ulogsdale5w@joomla.org</v>
      </c>
      <c r="B572" t="str">
        <v>Memphis</v>
      </c>
      <c r="C572" s="2">
        <v>43956</v>
      </c>
      <c r="D572">
        <v>5</v>
      </c>
      <c r="E572" t="str">
        <v>Drone Building Essentials</v>
      </c>
      <c r="F572" s="7">
        <v>13.99</v>
      </c>
      <c r="G572" t="str">
        <v>eBooks</v>
      </c>
      <c r="H572" s="7">
        <v>69.95</v>
      </c>
    </row>
    <row r="573" spans="1:8">
      <c r="A573" s="2" t="str">
        <v>gnewlandsc8@discuz.net</v>
      </c>
      <c r="B573" t="str">
        <v>El Paso</v>
      </c>
      <c r="C573" s="2">
        <v>43956</v>
      </c>
      <c r="D573">
        <v>3</v>
      </c>
      <c r="E573" t="str">
        <v>Spherical Robots</v>
      </c>
      <c r="F573" s="7">
        <v>16.75</v>
      </c>
      <c r="G573" t="str">
        <v>eBooks</v>
      </c>
      <c r="H573" s="7">
        <v>50.25</v>
      </c>
    </row>
    <row r="574" spans="1:8">
      <c r="A574" s="2" t="str">
        <v>dnockb7@ycombinator.com</v>
      </c>
      <c r="B574" t="str">
        <v>Austin</v>
      </c>
      <c r="C574" s="2">
        <v>43956</v>
      </c>
      <c r="D574">
        <v>2</v>
      </c>
      <c r="E574" t="str">
        <v>Mapping with Drones</v>
      </c>
      <c r="F574" s="7">
        <v>49</v>
      </c>
      <c r="G574" t="str">
        <v>Training Videos</v>
      </c>
      <c r="H574" s="7">
        <v>98</v>
      </c>
    </row>
    <row r="575" spans="1:8">
      <c r="A575" s="2" t="str">
        <v>mplewmano7@woothemes.com</v>
      </c>
      <c r="B575" t="str">
        <v>Schenectady</v>
      </c>
      <c r="C575" s="2">
        <v>43956</v>
      </c>
      <c r="D575">
        <v>3</v>
      </c>
      <c r="E575" t="str">
        <v>Understanding 3D Printing</v>
      </c>
      <c r="F575" s="7">
        <v>42.99</v>
      </c>
      <c r="G575" t="str">
        <v>Training Videos</v>
      </c>
      <c r="H575" s="7">
        <v>128.97</v>
      </c>
    </row>
    <row r="576" spans="1:8">
      <c r="A576" s="2" t="str">
        <v>ysabathe34@wired.com</v>
      </c>
      <c r="B576" t="str">
        <v>Huntington</v>
      </c>
      <c r="C576" s="2">
        <v>43957</v>
      </c>
      <c r="D576">
        <v>2</v>
      </c>
      <c r="E576" t="str">
        <v>All Eyes Drone Blueprint</v>
      </c>
      <c r="F576" s="7">
        <v>9.99</v>
      </c>
      <c r="G576" t="str">
        <v>Blueprints</v>
      </c>
      <c r="H576" s="7">
        <v>19.98</v>
      </c>
    </row>
    <row r="577" spans="1:8">
      <c r="A577" s="2" t="str">
        <v>shasnip86@qq.com</v>
      </c>
      <c r="B577" t="str">
        <v>Tucson</v>
      </c>
      <c r="C577" s="2">
        <v>43957</v>
      </c>
      <c r="D577">
        <v>4</v>
      </c>
      <c r="E577" t="str">
        <v>Sleepy Eye Blueprint</v>
      </c>
      <c r="F577" s="7">
        <v>11.99</v>
      </c>
      <c r="G577" t="str">
        <v>Blueprints</v>
      </c>
      <c r="H577" s="7">
        <v>47.96</v>
      </c>
    </row>
    <row r="578" spans="1:8">
      <c r="A578" s="2" t="str">
        <v>sbattellj4@soundcloud.com</v>
      </c>
      <c r="B578" t="str">
        <v>San Antonio</v>
      </c>
      <c r="C578" s="2">
        <v>43957</v>
      </c>
      <c r="D578">
        <v>5</v>
      </c>
      <c r="E578" t="str">
        <v>Understanding 3D Printing</v>
      </c>
      <c r="F578" s="7">
        <v>42.99</v>
      </c>
      <c r="G578" t="str">
        <v>Training Videos</v>
      </c>
      <c r="H578" s="7">
        <v>214.95000000000002</v>
      </c>
    </row>
    <row r="579" spans="1:8">
      <c r="A579" s="2" t="str">
        <v>bbowering7w@buzzfeed.com</v>
      </c>
      <c r="B579" t="str">
        <v>Brooklyn</v>
      </c>
      <c r="C579" s="2">
        <v>43957</v>
      </c>
      <c r="D579">
        <v>1</v>
      </c>
      <c r="E579" t="str">
        <v>QuadroCopter Blueprint</v>
      </c>
      <c r="F579" s="7">
        <v>10.99</v>
      </c>
      <c r="G579" t="str">
        <v>Blueprints</v>
      </c>
      <c r="H579" s="7">
        <v>10.99</v>
      </c>
    </row>
    <row r="580" spans="1:8">
      <c r="A580" s="2" t="str">
        <v>vcosteb2@umn.edu</v>
      </c>
      <c r="B580" t="str">
        <v>Grand Rapids</v>
      </c>
      <c r="C580" s="2">
        <v>43958</v>
      </c>
      <c r="D580">
        <v>2</v>
      </c>
      <c r="E580" t="str">
        <v>Ladybug Robot Blueprint</v>
      </c>
      <c r="F580" s="7">
        <v>12</v>
      </c>
      <c r="G580" t="str">
        <v>Blueprints</v>
      </c>
      <c r="H580" s="7">
        <v>24</v>
      </c>
    </row>
    <row r="581" spans="1:8">
      <c r="A581" s="2" t="str">
        <v>zpoolmaniz@linkedin.com</v>
      </c>
      <c r="B581" t="str">
        <v>Fargo</v>
      </c>
      <c r="C581" s="2">
        <v>43958</v>
      </c>
      <c r="D581">
        <v>5</v>
      </c>
      <c r="E581" t="str">
        <v>BYOD-500</v>
      </c>
      <c r="F581" s="7">
        <v>167</v>
      </c>
      <c r="G581" t="str">
        <v>Drone Kits</v>
      </c>
      <c r="H581" s="7">
        <v>835</v>
      </c>
    </row>
    <row r="582" spans="1:8">
      <c r="A582" s="2" t="str">
        <v>velvidgeid@thetimes.co.uk</v>
      </c>
      <c r="B582" t="str">
        <v>Houston</v>
      </c>
      <c r="C582" s="2">
        <v>43958</v>
      </c>
      <c r="D582">
        <v>3</v>
      </c>
      <c r="E582" t="str">
        <v>Polar Robots</v>
      </c>
      <c r="F582" s="7">
        <v>23.99</v>
      </c>
      <c r="G582" t="str">
        <v>eBooks</v>
      </c>
      <c r="H582" s="7">
        <v>71.97</v>
      </c>
    </row>
    <row r="583" spans="1:8">
      <c r="A583" s="2" t="str">
        <v>civeslf@sina.com.cn</v>
      </c>
      <c r="B583" t="str">
        <v>Albuquerque</v>
      </c>
      <c r="C583" s="2">
        <v>43958</v>
      </c>
      <c r="D583">
        <v>2</v>
      </c>
      <c r="E583" t="str">
        <v>Drone Video Techniques</v>
      </c>
      <c r="F583" s="7">
        <v>37.99</v>
      </c>
      <c r="G583" t="str">
        <v>Training Videos</v>
      </c>
      <c r="H583" s="7">
        <v>75.98</v>
      </c>
    </row>
    <row r="584" spans="1:8">
      <c r="A584" s="2" t="str">
        <v>tcharette2c@google.com.br</v>
      </c>
      <c r="B584" t="str">
        <v>Akron</v>
      </c>
      <c r="C584" s="2">
        <v>43958</v>
      </c>
      <c r="D584">
        <v>2</v>
      </c>
      <c r="E584" t="str">
        <v>BYOD-220</v>
      </c>
      <c r="F584" s="7">
        <v>69</v>
      </c>
      <c r="G584" t="str">
        <v>Drone Kits</v>
      </c>
      <c r="H584" s="7">
        <v>138</v>
      </c>
    </row>
    <row r="585" spans="1:8">
      <c r="A585" s="2" t="str">
        <v>nduplain50@stanford.edu</v>
      </c>
      <c r="B585" t="str">
        <v>Corpus Christi</v>
      </c>
      <c r="C585" s="2">
        <v>43959</v>
      </c>
      <c r="D585">
        <v>2</v>
      </c>
      <c r="E585" t="str">
        <v>Hexacopter Drone Blueprint</v>
      </c>
      <c r="F585" s="7">
        <v>8.99</v>
      </c>
      <c r="G585" t="str">
        <v>Blueprints</v>
      </c>
      <c r="H585" s="7">
        <v>17.98</v>
      </c>
    </row>
    <row r="586" spans="1:8">
      <c r="A586" s="2" t="str">
        <v>lmciverr0@linkedin.com</v>
      </c>
      <c r="B586" t="str">
        <v>Lehigh Acres</v>
      </c>
      <c r="C586" s="2">
        <v>43959</v>
      </c>
      <c r="D586">
        <v>1</v>
      </c>
      <c r="E586" t="str">
        <v>BYOD-550</v>
      </c>
      <c r="F586" s="7">
        <v>179</v>
      </c>
      <c r="G586" t="str">
        <v>Drone Kits</v>
      </c>
      <c r="H586" s="7">
        <v>179</v>
      </c>
    </row>
    <row r="587" spans="1:8">
      <c r="A587" s="2" t="str">
        <v>emergue9q@nhs.uk</v>
      </c>
      <c r="B587" t="str">
        <v>Greensboro</v>
      </c>
      <c r="C587" s="2">
        <v>43959</v>
      </c>
      <c r="D587">
        <v>3</v>
      </c>
      <c r="E587" t="str">
        <v>QuadroCopter Blueprint</v>
      </c>
      <c r="F587" s="7">
        <v>10.99</v>
      </c>
      <c r="G587" t="str">
        <v>Blueprints</v>
      </c>
      <c r="H587" s="7">
        <v>32.97</v>
      </c>
    </row>
    <row r="588" spans="1:8">
      <c r="A588" s="2" t="str">
        <v>asouthallg@sohu.com</v>
      </c>
      <c r="B588" t="str">
        <v>Daytona Beach</v>
      </c>
      <c r="C588" s="2">
        <v>43959</v>
      </c>
      <c r="D588">
        <v>3</v>
      </c>
      <c r="E588" t="str">
        <v>Robotic Essentials</v>
      </c>
      <c r="F588" s="7">
        <v>34.99</v>
      </c>
      <c r="G588" t="str">
        <v>Training Videos</v>
      </c>
      <c r="H588" s="7">
        <v>104.97</v>
      </c>
    </row>
    <row r="589" spans="1:8">
      <c r="A589" s="2" t="str">
        <v>myitzhakl5@stumbleupon.com</v>
      </c>
      <c r="B589" t="str">
        <v>Philadelphia</v>
      </c>
      <c r="C589" s="2">
        <v>43959</v>
      </c>
      <c r="D589">
        <v>5</v>
      </c>
      <c r="E589" t="str">
        <v>QuadroCopter Blueprint</v>
      </c>
      <c r="F589" s="7">
        <v>10.99</v>
      </c>
      <c r="G589" t="str">
        <v>Blueprints</v>
      </c>
      <c r="H589" s="7">
        <v>54.95</v>
      </c>
    </row>
    <row r="590" spans="1:8">
      <c r="A590" s="2" t="str">
        <v>dstanden3u@zdnet.com</v>
      </c>
      <c r="B590" t="str">
        <v>Roanoke</v>
      </c>
      <c r="C590" s="2">
        <v>43959</v>
      </c>
      <c r="D590">
        <v>3</v>
      </c>
      <c r="E590" t="str">
        <v>All Eyes Drone Blueprint</v>
      </c>
      <c r="F590" s="7">
        <v>9.99</v>
      </c>
      <c r="G590" t="str">
        <v>Blueprints</v>
      </c>
      <c r="H590" s="7">
        <v>29.97</v>
      </c>
    </row>
    <row r="591" spans="1:8">
      <c r="A591" s="2" t="str">
        <v>hinsworthi8@miibeian.gov.cn</v>
      </c>
      <c r="B591" t="str">
        <v>Atlanta</v>
      </c>
      <c r="C591" s="2">
        <v>43959</v>
      </c>
      <c r="D591">
        <v>4</v>
      </c>
      <c r="E591" t="str">
        <v>Helicopter Drones</v>
      </c>
      <c r="F591" s="7">
        <v>20.95</v>
      </c>
      <c r="G591" t="str">
        <v>eBooks</v>
      </c>
      <c r="H591" s="7">
        <v>83.8</v>
      </c>
    </row>
    <row r="592" spans="1:8">
      <c r="A592" s="2" t="str">
        <v>babrahamssonje@twitter.com</v>
      </c>
      <c r="B592" t="str">
        <v>Philadelphia</v>
      </c>
      <c r="C592" s="2">
        <v>43959</v>
      </c>
      <c r="D592">
        <v>4</v>
      </c>
      <c r="E592" t="str">
        <v>GPS Drones</v>
      </c>
      <c r="F592" s="7">
        <v>19.989999999999998</v>
      </c>
      <c r="G592" t="str">
        <v>eBooks</v>
      </c>
      <c r="H592" s="7">
        <v>79.959999999999994</v>
      </c>
    </row>
    <row r="593" spans="1:8">
      <c r="A593" s="2" t="str">
        <v>rechalier4o@hexun.com</v>
      </c>
      <c r="B593" t="str">
        <v>Los Angeles</v>
      </c>
      <c r="C593" s="2">
        <v>43959</v>
      </c>
      <c r="D593">
        <v>1</v>
      </c>
      <c r="E593" t="str">
        <v>DX-145 Drone</v>
      </c>
      <c r="F593" s="7">
        <v>250</v>
      </c>
      <c r="G593" t="str">
        <v>Drones</v>
      </c>
      <c r="H593" s="7">
        <v>250</v>
      </c>
    </row>
    <row r="594" spans="1:8">
      <c r="A594" s="2" t="str">
        <v>bpettisallnx@usatoday.com</v>
      </c>
      <c r="B594" t="str">
        <v>San Antonio</v>
      </c>
      <c r="C594" s="2">
        <v>43959</v>
      </c>
      <c r="D594">
        <v>5</v>
      </c>
      <c r="E594" t="str">
        <v>RLK-9920 Robot</v>
      </c>
      <c r="F594" s="7">
        <v>699</v>
      </c>
      <c r="G594" t="str">
        <v>Robots</v>
      </c>
      <c r="H594" s="7">
        <v>3495</v>
      </c>
    </row>
    <row r="595" spans="1:8">
      <c r="A595" s="2" t="str">
        <v>maldenr@g.co</v>
      </c>
      <c r="B595" t="str">
        <v>New Orleans</v>
      </c>
      <c r="C595" s="2">
        <v>43960</v>
      </c>
      <c r="D595">
        <v>4</v>
      </c>
      <c r="E595" t="str">
        <v>RTF Drones</v>
      </c>
      <c r="F595" s="7">
        <v>16.989999999999998</v>
      </c>
      <c r="G595" t="str">
        <v>eBooks</v>
      </c>
      <c r="H595" s="7">
        <v>67.959999999999994</v>
      </c>
    </row>
    <row r="596" spans="1:8">
      <c r="A596" s="2" t="str">
        <v>tspavon3q@tumblr.com</v>
      </c>
      <c r="B596" t="str">
        <v>Chicago</v>
      </c>
      <c r="C596" s="2">
        <v>43960</v>
      </c>
      <c r="D596">
        <v>4</v>
      </c>
      <c r="E596" t="str">
        <v>QuadroCopter Blueprint</v>
      </c>
      <c r="F596" s="7">
        <v>10.99</v>
      </c>
      <c r="G596" t="str">
        <v>Blueprints</v>
      </c>
      <c r="H596" s="7">
        <v>43.96</v>
      </c>
    </row>
    <row r="597" spans="1:8">
      <c r="A597" s="2" t="str">
        <v>bdecourcy5n@blogspot.com</v>
      </c>
      <c r="B597" t="str">
        <v>Mobile</v>
      </c>
      <c r="C597" s="2">
        <v>43960</v>
      </c>
      <c r="D597">
        <v>2</v>
      </c>
      <c r="E597" t="str">
        <v>Hexacopter Drone Blueprint</v>
      </c>
      <c r="F597" s="7">
        <v>8.99</v>
      </c>
      <c r="G597" t="str">
        <v>Blueprints</v>
      </c>
      <c r="H597" s="7">
        <v>17.98</v>
      </c>
    </row>
    <row r="598" spans="1:8">
      <c r="A598" s="2" t="str">
        <v>hdarwentx@csmonitor.com</v>
      </c>
      <c r="B598" t="str">
        <v>Arlington</v>
      </c>
      <c r="C598" s="2">
        <v>43960</v>
      </c>
      <c r="D598">
        <v>3</v>
      </c>
      <c r="E598" t="str">
        <v>Sleepy Eye Blueprint</v>
      </c>
      <c r="F598" s="7">
        <v>11.99</v>
      </c>
      <c r="G598" t="str">
        <v>Blueprints</v>
      </c>
      <c r="H598" s="7">
        <v>35.97</v>
      </c>
    </row>
    <row r="599" spans="1:8">
      <c r="A599" s="2" t="str">
        <v>crohfsenoz@umn.edu</v>
      </c>
      <c r="B599" t="str">
        <v>Lakeland</v>
      </c>
      <c r="C599" s="2">
        <v>43960</v>
      </c>
      <c r="D599">
        <v>2</v>
      </c>
      <c r="E599" t="str">
        <v>BYOR-2640S</v>
      </c>
      <c r="F599" s="7">
        <v>189</v>
      </c>
      <c r="G599" t="str">
        <v>Robot Kits</v>
      </c>
      <c r="H599" s="7">
        <v>378</v>
      </c>
    </row>
    <row r="600" spans="1:8">
      <c r="A600" s="2" t="str">
        <v>rranyelld5n@msn.com</v>
      </c>
      <c r="B600" t="str">
        <v>Oxnard</v>
      </c>
      <c r="C600" s="2">
        <v>43960</v>
      </c>
      <c r="D600">
        <v>3</v>
      </c>
      <c r="E600" t="str">
        <v>DTD-7000 Drone</v>
      </c>
      <c r="F600" s="7">
        <v>450</v>
      </c>
      <c r="G600" t="str">
        <v>Drones</v>
      </c>
      <c r="H600" s="7">
        <v>1350</v>
      </c>
    </row>
    <row r="601" spans="1:8">
      <c r="A601" s="2" t="str">
        <v>jjackwaysgw@wiley.com</v>
      </c>
      <c r="B601" t="str">
        <v>Jamaica</v>
      </c>
      <c r="C601" s="2">
        <v>43960</v>
      </c>
      <c r="D601">
        <v>3</v>
      </c>
      <c r="E601" t="str">
        <v>RTF Drones</v>
      </c>
      <c r="F601" s="7">
        <v>16.989999999999998</v>
      </c>
      <c r="G601" t="str">
        <v>eBooks</v>
      </c>
      <c r="H601" s="7">
        <v>50.97</v>
      </c>
    </row>
    <row r="602" spans="1:8">
      <c r="A602" s="2" t="str">
        <v>enardipv@networkadvertising.org</v>
      </c>
      <c r="B602" t="str">
        <v>Cape Coral</v>
      </c>
      <c r="C602" s="2">
        <v>43960</v>
      </c>
      <c r="D602">
        <v>3</v>
      </c>
      <c r="E602" t="str">
        <v>DTD-7000 Drone</v>
      </c>
      <c r="F602" s="7">
        <v>450</v>
      </c>
      <c r="G602" t="str">
        <v>Drones</v>
      </c>
      <c r="H602" s="7">
        <v>1350</v>
      </c>
    </row>
    <row r="603" spans="1:8">
      <c r="A603" s="2" t="str">
        <v>tjanissondo@oakley.com</v>
      </c>
      <c r="B603" t="str">
        <v>Tuscaloosa</v>
      </c>
      <c r="C603" s="2">
        <v>43960</v>
      </c>
      <c r="D603">
        <v>2</v>
      </c>
      <c r="E603" t="str">
        <v>Sleepy Eye Blueprint</v>
      </c>
      <c r="F603" s="7">
        <v>11.99</v>
      </c>
      <c r="G603" t="str">
        <v>Blueprints</v>
      </c>
      <c r="H603" s="7">
        <v>23.98</v>
      </c>
    </row>
    <row r="604" spans="1:8">
      <c r="A604" s="2" t="str">
        <v>kcoytenm@bandcamp.com</v>
      </c>
      <c r="B604" t="str">
        <v>Philadelphia</v>
      </c>
      <c r="C604" s="2">
        <v>43960</v>
      </c>
      <c r="D604">
        <v>5</v>
      </c>
      <c r="E604" t="str">
        <v>BYOR-3000</v>
      </c>
      <c r="F604" s="7">
        <v>214</v>
      </c>
      <c r="G604" t="str">
        <v>Robot Kits</v>
      </c>
      <c r="H604" s="7">
        <v>1070</v>
      </c>
    </row>
    <row r="605" spans="1:8">
      <c r="A605" s="2" t="str">
        <v>ibastock3e@noaa.gov</v>
      </c>
      <c r="B605" t="str">
        <v>Alexandria</v>
      </c>
      <c r="C605" s="2">
        <v>43961</v>
      </c>
      <c r="D605">
        <v>5</v>
      </c>
      <c r="E605" t="str">
        <v>BYOR-3535</v>
      </c>
      <c r="F605" s="7">
        <v>225</v>
      </c>
      <c r="G605" t="str">
        <v>Robot Kits</v>
      </c>
      <c r="H605" s="7">
        <v>1125</v>
      </c>
    </row>
    <row r="606" spans="1:8">
      <c r="A606" s="2" t="str">
        <v>bstichelom@adobe.com</v>
      </c>
      <c r="B606" t="str">
        <v>Garland</v>
      </c>
      <c r="C606" s="2">
        <v>43961</v>
      </c>
      <c r="D606">
        <v>2</v>
      </c>
      <c r="E606" t="str">
        <v>Drone Video Techniques</v>
      </c>
      <c r="F606" s="7">
        <v>37.99</v>
      </c>
      <c r="G606" t="str">
        <v>Training Videos</v>
      </c>
      <c r="H606" s="7">
        <v>75.98</v>
      </c>
    </row>
    <row r="607" spans="1:8">
      <c r="A607" s="2" t="str">
        <v>crenonny@webeden.co.uk</v>
      </c>
      <c r="B607" t="str">
        <v>Miami</v>
      </c>
      <c r="C607" s="2">
        <v>43961</v>
      </c>
      <c r="D607">
        <v>3</v>
      </c>
      <c r="E607" t="str">
        <v>Spherical Robots</v>
      </c>
      <c r="F607" s="7">
        <v>16.75</v>
      </c>
      <c r="G607" t="str">
        <v>eBooks</v>
      </c>
      <c r="H607" s="7">
        <v>50.25</v>
      </c>
    </row>
    <row r="608" spans="1:8">
      <c r="A608" s="2" t="str">
        <v>byitzhokgq@blogtalkradio.com</v>
      </c>
      <c r="B608" t="str">
        <v>Albany</v>
      </c>
      <c r="C608" s="2">
        <v>43961</v>
      </c>
      <c r="D608">
        <v>6</v>
      </c>
      <c r="E608" t="str">
        <v>MICR-564K Drone</v>
      </c>
      <c r="F608" s="7">
        <v>499</v>
      </c>
      <c r="G608" t="str">
        <v>Drones</v>
      </c>
      <c r="H608" s="7">
        <v>2994</v>
      </c>
    </row>
    <row r="609" spans="1:8">
      <c r="A609" s="2" t="str">
        <v>ravardff@yelp.com</v>
      </c>
      <c r="B609" t="str">
        <v>Oakland</v>
      </c>
      <c r="C609" s="2">
        <v>43962</v>
      </c>
      <c r="D609">
        <v>3</v>
      </c>
      <c r="E609" t="str">
        <v>Understanding Arduino</v>
      </c>
      <c r="F609" s="7">
        <v>17.5</v>
      </c>
      <c r="G609" t="str">
        <v>eBooks</v>
      </c>
      <c r="H609" s="7">
        <v>52.5</v>
      </c>
    </row>
    <row r="610" spans="1:8">
      <c r="A610" s="2" t="str">
        <v>pcubuzzi4z@studiopress.com</v>
      </c>
      <c r="B610" t="str">
        <v>Schenectady</v>
      </c>
      <c r="C610" s="2">
        <v>43962</v>
      </c>
      <c r="D610">
        <v>3</v>
      </c>
      <c r="E610" t="str">
        <v>Creature Robot Arms Blueprint</v>
      </c>
      <c r="F610" s="7">
        <v>12</v>
      </c>
      <c r="G610" t="str">
        <v>Blueprints</v>
      </c>
      <c r="H610" s="7">
        <v>36</v>
      </c>
    </row>
    <row r="611" spans="1:8">
      <c r="A611" s="2" t="str">
        <v>isorohr@symantec.com</v>
      </c>
      <c r="B611" t="str">
        <v>Sioux Falls</v>
      </c>
      <c r="C611" s="2">
        <v>43962</v>
      </c>
      <c r="D611">
        <v>2</v>
      </c>
      <c r="E611" t="str">
        <v>Cloud Computing</v>
      </c>
      <c r="F611" s="7">
        <v>29.99</v>
      </c>
      <c r="G611" t="str">
        <v>Training Videos</v>
      </c>
      <c r="H611" s="7">
        <v>59.98</v>
      </c>
    </row>
    <row r="612" spans="1:8">
      <c r="A612" s="2" t="str">
        <v>apomphreyi1@narod.ru</v>
      </c>
      <c r="B612" t="str">
        <v>Tucson</v>
      </c>
      <c r="C612" s="2">
        <v>43962</v>
      </c>
      <c r="D612">
        <v>3</v>
      </c>
      <c r="E612" t="str">
        <v>SCARA Robots</v>
      </c>
      <c r="F612" s="7">
        <v>19.5</v>
      </c>
      <c r="G612" t="str">
        <v>eBooks</v>
      </c>
      <c r="H612" s="7">
        <v>58.5</v>
      </c>
    </row>
    <row r="613" spans="1:8">
      <c r="A613" s="2" t="str">
        <v>jhectores@geocities.com</v>
      </c>
      <c r="B613" t="str">
        <v>Fresno</v>
      </c>
      <c r="C613" s="2">
        <v>43962</v>
      </c>
      <c r="D613">
        <v>2</v>
      </c>
      <c r="E613" t="str">
        <v>Mapping with Drones</v>
      </c>
      <c r="F613" s="7">
        <v>49</v>
      </c>
      <c r="G613" t="str">
        <v>Training Videos</v>
      </c>
      <c r="H613" s="7">
        <v>98</v>
      </c>
    </row>
    <row r="614" spans="1:8">
      <c r="A614" s="2" t="str">
        <v>yalthrop8n@google.co.jp</v>
      </c>
      <c r="B614" t="str">
        <v>Milwaukee</v>
      </c>
      <c r="C614" s="2">
        <v>43963</v>
      </c>
      <c r="D614">
        <v>3</v>
      </c>
      <c r="E614" t="str">
        <v>BYOD-200</v>
      </c>
      <c r="F614" s="7">
        <v>58.95</v>
      </c>
      <c r="G614" t="str">
        <v>Drone Kits</v>
      </c>
      <c r="H614" s="7">
        <v>176.85000000000002</v>
      </c>
    </row>
    <row r="615" spans="1:8">
      <c r="A615" s="2" t="str">
        <v>rtuxwellip@squidoo.com</v>
      </c>
      <c r="B615" t="str">
        <v>Chicago</v>
      </c>
      <c r="C615" s="2">
        <v>43963</v>
      </c>
      <c r="D615">
        <v>4</v>
      </c>
      <c r="E615" t="str">
        <v>Open Source Code</v>
      </c>
      <c r="F615" s="7">
        <v>32.950000000000003</v>
      </c>
      <c r="G615" t="str">
        <v>Training Videos</v>
      </c>
      <c r="H615" s="7">
        <v>131.80000000000001</v>
      </c>
    </row>
    <row r="616" spans="1:8">
      <c r="A616" s="2" t="str">
        <v>ttrowel3@joomla.org</v>
      </c>
      <c r="B616" t="str">
        <v>Hagerstown</v>
      </c>
      <c r="C616" s="2">
        <v>43963</v>
      </c>
      <c r="D616">
        <v>3</v>
      </c>
      <c r="E616" t="str">
        <v>Delta Robots</v>
      </c>
      <c r="F616" s="7">
        <v>16.989999999999998</v>
      </c>
      <c r="G616" t="str">
        <v>eBooks</v>
      </c>
      <c r="H616" s="7">
        <v>50.97</v>
      </c>
    </row>
    <row r="617" spans="1:8">
      <c r="A617" s="2" t="str">
        <v>cdroghanpg@over-blog.com</v>
      </c>
      <c r="B617" t="str">
        <v>Tacoma</v>
      </c>
      <c r="C617" s="2">
        <v>43964</v>
      </c>
      <c r="D617">
        <v>5</v>
      </c>
      <c r="E617" t="str">
        <v>Delta Robots</v>
      </c>
      <c r="F617" s="7">
        <v>16.989999999999998</v>
      </c>
      <c r="G617" t="str">
        <v>eBooks</v>
      </c>
      <c r="H617" s="7">
        <v>84.949999999999989</v>
      </c>
    </row>
    <row r="618" spans="1:8">
      <c r="A618" s="2" t="str">
        <v>mnurdinku@nydailynews.com</v>
      </c>
      <c r="B618" t="str">
        <v>Roanoke</v>
      </c>
      <c r="C618" s="2">
        <v>43964</v>
      </c>
      <c r="D618">
        <v>1</v>
      </c>
      <c r="E618" t="str">
        <v>BYOR-1500</v>
      </c>
      <c r="F618" s="7">
        <v>189</v>
      </c>
      <c r="G618" t="str">
        <v>Robot Kits</v>
      </c>
      <c r="H618" s="7">
        <v>189</v>
      </c>
    </row>
    <row r="619" spans="1:8">
      <c r="A619" s="2" t="str">
        <v>jyerbornfe@tumblr.com</v>
      </c>
      <c r="B619" t="str">
        <v>Bronx</v>
      </c>
      <c r="C619" s="2">
        <v>43964</v>
      </c>
      <c r="D619">
        <v>3</v>
      </c>
      <c r="E619" t="str">
        <v>BYOD-100</v>
      </c>
      <c r="F619" s="7">
        <v>54</v>
      </c>
      <c r="G619" t="str">
        <v>Drone Kits</v>
      </c>
      <c r="H619" s="7">
        <v>162</v>
      </c>
    </row>
    <row r="620" spans="1:8">
      <c r="A620" s="2" t="str">
        <v>gscandretta4@printfriendly.com</v>
      </c>
      <c r="B620" t="str">
        <v>Lexington</v>
      </c>
      <c r="C620" s="2">
        <v>43964</v>
      </c>
      <c r="D620">
        <v>4</v>
      </c>
      <c r="E620" t="str">
        <v>Open Source Code</v>
      </c>
      <c r="F620" s="7">
        <v>32.950000000000003</v>
      </c>
      <c r="G620" t="str">
        <v>Training Videos</v>
      </c>
      <c r="H620" s="7">
        <v>131.80000000000001</v>
      </c>
    </row>
    <row r="621" spans="1:8">
      <c r="A621" s="2" t="str">
        <v>cdavydochkini3@google.com.hk</v>
      </c>
      <c r="B621" t="str">
        <v>Washington</v>
      </c>
      <c r="C621" s="2">
        <v>43964</v>
      </c>
      <c r="D621">
        <v>2</v>
      </c>
      <c r="E621" t="str">
        <v>Hexacopter Drone Blueprint</v>
      </c>
      <c r="F621" s="7">
        <v>8.99</v>
      </c>
      <c r="G621" t="str">
        <v>Blueprints</v>
      </c>
      <c r="H621" s="7">
        <v>17.98</v>
      </c>
    </row>
    <row r="622" spans="1:8">
      <c r="A622" s="2" t="str">
        <v>ssheerj@photobucket.com</v>
      </c>
      <c r="B622" t="str">
        <v>Tampa</v>
      </c>
      <c r="C622" s="2">
        <v>43964</v>
      </c>
      <c r="D622">
        <v>5</v>
      </c>
      <c r="E622" t="str">
        <v>Photograph Drones</v>
      </c>
      <c r="F622" s="7">
        <v>14.99</v>
      </c>
      <c r="G622" t="str">
        <v>eBooks</v>
      </c>
      <c r="H622" s="7">
        <v>74.95</v>
      </c>
    </row>
    <row r="623" spans="1:8">
      <c r="A623" s="2" t="str">
        <v>niglesia2s@stumbleupon.com</v>
      </c>
      <c r="B623" t="str">
        <v>Prescott</v>
      </c>
      <c r="C623" s="2">
        <v>43964</v>
      </c>
      <c r="D623">
        <v>4</v>
      </c>
      <c r="E623" t="str">
        <v>RCB-889 Robot</v>
      </c>
      <c r="F623" s="7">
        <v>549</v>
      </c>
      <c r="G623" t="str">
        <v>Robots</v>
      </c>
      <c r="H623" s="7">
        <v>2196</v>
      </c>
    </row>
    <row r="624" spans="1:8">
      <c r="A624" s="2" t="str">
        <v>lfromonte9@de.vu</v>
      </c>
      <c r="B624" t="str">
        <v>Birmingham</v>
      </c>
      <c r="C624" s="2">
        <v>43965</v>
      </c>
      <c r="D624">
        <v>2</v>
      </c>
      <c r="E624" t="str">
        <v>QuadroCopter Blueprint</v>
      </c>
      <c r="F624" s="7">
        <v>10.99</v>
      </c>
      <c r="G624" t="str">
        <v>Blueprints</v>
      </c>
      <c r="H624" s="7">
        <v>21.98</v>
      </c>
    </row>
    <row r="625" spans="1:8">
      <c r="A625" s="2" t="str">
        <v>hdonaldsonnr@myspace.com</v>
      </c>
      <c r="B625" t="str">
        <v>Springfield</v>
      </c>
      <c r="C625" s="2">
        <v>43965</v>
      </c>
      <c r="D625">
        <v>3</v>
      </c>
      <c r="E625" t="str">
        <v>RLK-9920 Robot</v>
      </c>
      <c r="F625" s="7">
        <v>699</v>
      </c>
      <c r="G625" t="str">
        <v>Robots</v>
      </c>
      <c r="H625" s="7">
        <v>2097</v>
      </c>
    </row>
    <row r="626" spans="1:8">
      <c r="A626" s="2" t="str">
        <v>fsline8d@marketwatch.com</v>
      </c>
      <c r="B626" t="str">
        <v>Atlanta</v>
      </c>
      <c r="C626" s="2">
        <v>43965</v>
      </c>
      <c r="D626">
        <v>4</v>
      </c>
      <c r="E626" t="str">
        <v>Spherical Robots</v>
      </c>
      <c r="F626" s="7">
        <v>16.75</v>
      </c>
      <c r="G626" t="str">
        <v>eBooks</v>
      </c>
      <c r="H626" s="7">
        <v>67</v>
      </c>
    </row>
    <row r="627" spans="1:8">
      <c r="A627" s="2" t="str">
        <v>pjermeyqp@hugedomains.com</v>
      </c>
      <c r="B627" t="str">
        <v>Santa Fe</v>
      </c>
      <c r="C627" s="2">
        <v>43965</v>
      </c>
      <c r="D627">
        <v>1</v>
      </c>
      <c r="E627" t="str">
        <v>MICR-564K Drone</v>
      </c>
      <c r="F627" s="7">
        <v>499</v>
      </c>
      <c r="G627" t="str">
        <v>Drones</v>
      </c>
      <c r="H627" s="7">
        <v>499</v>
      </c>
    </row>
    <row r="628" spans="1:8">
      <c r="A628" s="2" t="str">
        <v>gbrettlehs@sciencedaily.com</v>
      </c>
      <c r="B628" t="str">
        <v>Washington</v>
      </c>
      <c r="C628" s="2">
        <v>43965</v>
      </c>
      <c r="D628">
        <v>2</v>
      </c>
      <c r="E628" t="str">
        <v>BYOR-3000</v>
      </c>
      <c r="F628" s="7">
        <v>214</v>
      </c>
      <c r="G628" t="str">
        <v>Robot Kits</v>
      </c>
      <c r="H628" s="7">
        <v>428</v>
      </c>
    </row>
    <row r="629" spans="1:8">
      <c r="A629" s="2" t="str">
        <v>kbolingbrokeq1@posterous.com</v>
      </c>
      <c r="B629" t="str">
        <v>Springfield</v>
      </c>
      <c r="C629" s="2">
        <v>43965</v>
      </c>
      <c r="D629">
        <v>5</v>
      </c>
      <c r="E629" t="str">
        <v>BYOD-400</v>
      </c>
      <c r="F629" s="7">
        <v>119</v>
      </c>
      <c r="G629" t="str">
        <v>Drone Kits</v>
      </c>
      <c r="H629" s="7">
        <v>595</v>
      </c>
    </row>
    <row r="630" spans="1:8">
      <c r="A630" s="2" t="str">
        <v>thamil87@telegraph.co.uk</v>
      </c>
      <c r="B630" t="str">
        <v>Detroit</v>
      </c>
      <c r="C630" s="2">
        <v>43965</v>
      </c>
      <c r="D630">
        <v>1</v>
      </c>
      <c r="E630" t="str">
        <v>Understanding Drone Regulations</v>
      </c>
      <c r="F630" s="7">
        <v>27.5</v>
      </c>
      <c r="G630" t="str">
        <v>Training Videos</v>
      </c>
      <c r="H630" s="7">
        <v>27.5</v>
      </c>
    </row>
    <row r="631" spans="1:8">
      <c r="A631" s="2" t="str">
        <v>bdecourcy5n@blogspot.com</v>
      </c>
      <c r="B631" t="str">
        <v>Mobile</v>
      </c>
      <c r="C631" s="2">
        <v>43966</v>
      </c>
      <c r="D631">
        <v>4</v>
      </c>
      <c r="E631" t="str">
        <v>Robotic Essentials</v>
      </c>
      <c r="F631" s="7">
        <v>34.99</v>
      </c>
      <c r="G631" t="str">
        <v>Training Videos</v>
      </c>
      <c r="H631" s="7">
        <v>139.96</v>
      </c>
    </row>
    <row r="632" spans="1:8">
      <c r="A632" s="2" t="str">
        <v>jnizet22@multiply.com</v>
      </c>
      <c r="B632" t="str">
        <v>Dearborn</v>
      </c>
      <c r="C632" s="2">
        <v>43966</v>
      </c>
      <c r="D632">
        <v>3</v>
      </c>
      <c r="E632" t="str">
        <v>All Eyes Drone Blueprint</v>
      </c>
      <c r="F632" s="7">
        <v>9.99</v>
      </c>
      <c r="G632" t="str">
        <v>Blueprints</v>
      </c>
      <c r="H632" s="7">
        <v>29.97</v>
      </c>
    </row>
    <row r="633" spans="1:8">
      <c r="A633" s="2" t="str">
        <v>wlyness2x@twitpic.com</v>
      </c>
      <c r="B633" t="str">
        <v>San Diego</v>
      </c>
      <c r="C633" s="2">
        <v>43966</v>
      </c>
      <c r="D633">
        <v>5</v>
      </c>
      <c r="E633" t="str">
        <v>Photograph Drones</v>
      </c>
      <c r="F633" s="7">
        <v>14.99</v>
      </c>
      <c r="G633" t="str">
        <v>eBooks</v>
      </c>
      <c r="H633" s="7">
        <v>74.95</v>
      </c>
    </row>
    <row r="634" spans="1:8">
      <c r="A634" s="2" t="str">
        <v>dmeaddowcrofth8@meetup.com</v>
      </c>
      <c r="B634" t="str">
        <v>Tacoma</v>
      </c>
      <c r="C634" s="2">
        <v>43966</v>
      </c>
      <c r="D634">
        <v>2</v>
      </c>
      <c r="E634" t="str">
        <v>BYOR-3535</v>
      </c>
      <c r="F634" s="7">
        <v>225</v>
      </c>
      <c r="G634" t="str">
        <v>Robot Kits</v>
      </c>
      <c r="H634" s="7">
        <v>450</v>
      </c>
    </row>
    <row r="635" spans="1:8">
      <c r="A635" s="2" t="str">
        <v>kdejf@trellian.com</v>
      </c>
      <c r="B635" t="str">
        <v>Cincinnati</v>
      </c>
      <c r="C635" s="2">
        <v>43967</v>
      </c>
      <c r="D635">
        <v>3</v>
      </c>
      <c r="E635" t="str">
        <v>RCB-889 Robot</v>
      </c>
      <c r="F635" s="7">
        <v>549</v>
      </c>
      <c r="G635" t="str">
        <v>Robots</v>
      </c>
      <c r="H635" s="7">
        <v>1647</v>
      </c>
    </row>
    <row r="636" spans="1:8">
      <c r="A636" s="2" t="str">
        <v>ebyrdcf@twitter.com</v>
      </c>
      <c r="B636" t="str">
        <v>Oklahoma City</v>
      </c>
      <c r="C636" s="2">
        <v>43967</v>
      </c>
      <c r="D636">
        <v>5</v>
      </c>
      <c r="E636" t="str">
        <v>BYOD-550</v>
      </c>
      <c r="F636" s="7">
        <v>179</v>
      </c>
      <c r="G636" t="str">
        <v>Drone Kits</v>
      </c>
      <c r="H636" s="7">
        <v>895</v>
      </c>
    </row>
    <row r="637" spans="1:8">
      <c r="A637" s="2" t="str">
        <v>lcotaeq@prweb.com</v>
      </c>
      <c r="B637" t="str">
        <v>Oakland</v>
      </c>
      <c r="C637" s="2">
        <v>43967</v>
      </c>
      <c r="D637">
        <v>3</v>
      </c>
      <c r="E637" t="str">
        <v>Mapping with Drones</v>
      </c>
      <c r="F637" s="7">
        <v>49</v>
      </c>
      <c r="G637" t="str">
        <v>Training Videos</v>
      </c>
      <c r="H637" s="7">
        <v>147</v>
      </c>
    </row>
    <row r="638" spans="1:8">
      <c r="A638" s="2" t="str">
        <v>bpetheridged7@aboutads.info</v>
      </c>
      <c r="B638" t="str">
        <v>Warren</v>
      </c>
      <c r="C638" s="2">
        <v>43967</v>
      </c>
      <c r="D638">
        <v>6</v>
      </c>
      <c r="E638" t="str">
        <v>DA-SA702 Drone</v>
      </c>
      <c r="F638" s="7">
        <v>399</v>
      </c>
      <c r="G638" t="str">
        <v>Drones</v>
      </c>
      <c r="H638" s="7">
        <v>2394</v>
      </c>
    </row>
    <row r="639" spans="1:8">
      <c r="A639" s="2" t="str">
        <v>shannafordmz@sciencedirect.com</v>
      </c>
      <c r="B639" t="str">
        <v>Fort Wayne</v>
      </c>
      <c r="C639" s="2">
        <v>43967</v>
      </c>
      <c r="D639">
        <v>4</v>
      </c>
      <c r="E639" t="str">
        <v>DC-304 Drone</v>
      </c>
      <c r="F639" s="7">
        <v>395</v>
      </c>
      <c r="G639" t="str">
        <v>Drones</v>
      </c>
      <c r="H639" s="7">
        <v>1580</v>
      </c>
    </row>
    <row r="640" spans="1:8">
      <c r="A640" s="2" t="str">
        <v>cstanionpm@photobucket.com</v>
      </c>
      <c r="B640" t="str">
        <v>Hampton</v>
      </c>
      <c r="C640" s="2">
        <v>43967</v>
      </c>
      <c r="D640">
        <v>3</v>
      </c>
      <c r="E640" t="str">
        <v>BYOD-100</v>
      </c>
      <c r="F640" s="7">
        <v>54</v>
      </c>
      <c r="G640" t="str">
        <v>Drone Kits</v>
      </c>
      <c r="H640" s="7">
        <v>162</v>
      </c>
    </row>
    <row r="641" spans="1:8">
      <c r="A641" s="2" t="str">
        <v>mdowningi@creativecommons.org</v>
      </c>
      <c r="B641" t="str">
        <v>Phoenix</v>
      </c>
      <c r="C641" s="2">
        <v>43968</v>
      </c>
      <c r="D641">
        <v>4</v>
      </c>
      <c r="E641" t="str">
        <v>Sleepy Eye Blueprint</v>
      </c>
      <c r="F641" s="7">
        <v>11.99</v>
      </c>
      <c r="G641" t="str">
        <v>Blueprints</v>
      </c>
      <c r="H641" s="7">
        <v>47.96</v>
      </c>
    </row>
    <row r="642" spans="1:8">
      <c r="A642" s="2" t="str">
        <v>ldibb9h@huffingtonpost.com</v>
      </c>
      <c r="B642" t="str">
        <v>Hartford</v>
      </c>
      <c r="C642" s="2">
        <v>43968</v>
      </c>
      <c r="D642">
        <v>5</v>
      </c>
      <c r="E642" t="str">
        <v>DTI-84 Drone</v>
      </c>
      <c r="F642" s="7">
        <v>455</v>
      </c>
      <c r="G642" t="str">
        <v>Drones</v>
      </c>
      <c r="H642" s="7">
        <v>2275</v>
      </c>
    </row>
    <row r="643" spans="1:8">
      <c r="A643" s="2" t="str">
        <v>jjohnesgq@ca.gov</v>
      </c>
      <c r="B643" t="str">
        <v>North Port</v>
      </c>
      <c r="C643" s="2">
        <v>43968</v>
      </c>
      <c r="D643">
        <v>4</v>
      </c>
      <c r="E643" t="str">
        <v>Open Source Code</v>
      </c>
      <c r="F643" s="7">
        <v>32.950000000000003</v>
      </c>
      <c r="G643" t="str">
        <v>Training Videos</v>
      </c>
      <c r="H643" s="7">
        <v>131.80000000000001</v>
      </c>
    </row>
    <row r="644" spans="1:8">
      <c r="A644" s="2" t="str">
        <v>ehightown7@free.fr</v>
      </c>
      <c r="B644" t="str">
        <v>Chicago</v>
      </c>
      <c r="C644" s="2">
        <v>43968</v>
      </c>
      <c r="D644">
        <v>2</v>
      </c>
      <c r="E644" t="str">
        <v>BYOD-550</v>
      </c>
      <c r="F644" s="7">
        <v>179</v>
      </c>
      <c r="G644" t="str">
        <v>Drone Kits</v>
      </c>
      <c r="H644" s="7">
        <v>358</v>
      </c>
    </row>
    <row r="645" spans="1:8">
      <c r="A645" s="2" t="str">
        <v>wgiacubokb@twitter.com</v>
      </c>
      <c r="B645" t="str">
        <v>Reno</v>
      </c>
      <c r="C645" s="2">
        <v>43968</v>
      </c>
      <c r="D645">
        <v>5</v>
      </c>
      <c r="E645" t="str">
        <v>Drone Video Techniques</v>
      </c>
      <c r="F645" s="7">
        <v>37.99</v>
      </c>
      <c r="G645" t="str">
        <v>Training Videos</v>
      </c>
      <c r="H645" s="7">
        <v>189.95000000000002</v>
      </c>
    </row>
    <row r="646" spans="1:8">
      <c r="A646" s="2" t="str">
        <v>cnenolz@mediafire.com</v>
      </c>
      <c r="B646" t="str">
        <v>Aurora</v>
      </c>
      <c r="C646" s="2">
        <v>43968</v>
      </c>
      <c r="D646">
        <v>5</v>
      </c>
      <c r="E646" t="str">
        <v>Understanding Arduino</v>
      </c>
      <c r="F646" s="7">
        <v>17.5</v>
      </c>
      <c r="G646" t="str">
        <v>eBooks</v>
      </c>
      <c r="H646" s="7">
        <v>87.5</v>
      </c>
    </row>
    <row r="647" spans="1:8">
      <c r="A647" s="2" t="str">
        <v>bfroomq@acquirethisname.com</v>
      </c>
      <c r="B647" t="str">
        <v>Salt Lake City</v>
      </c>
      <c r="C647" s="2">
        <v>43968</v>
      </c>
      <c r="D647">
        <v>3</v>
      </c>
      <c r="E647" t="str">
        <v>BYOD-200</v>
      </c>
      <c r="F647" s="7">
        <v>58.95</v>
      </c>
      <c r="G647" t="str">
        <v>Drone Kits</v>
      </c>
      <c r="H647" s="7">
        <v>176.85000000000002</v>
      </c>
    </row>
    <row r="648" spans="1:8">
      <c r="A648" s="2" t="str">
        <v>jsimonsence@vimeo.com</v>
      </c>
      <c r="B648" t="str">
        <v>Silver Spring</v>
      </c>
      <c r="C648" s="2">
        <v>43969</v>
      </c>
      <c r="D648">
        <v>6</v>
      </c>
      <c r="E648" t="str">
        <v>RLK-9920 Robot</v>
      </c>
      <c r="F648" s="7">
        <v>699</v>
      </c>
      <c r="G648" t="str">
        <v>Robots</v>
      </c>
      <c r="H648" s="7">
        <v>4194</v>
      </c>
    </row>
    <row r="649" spans="1:8">
      <c r="A649" s="2" t="str">
        <v>ctuplingcx@cornell.edu</v>
      </c>
      <c r="B649" t="str">
        <v>Saint Paul</v>
      </c>
      <c r="C649" s="2">
        <v>43969</v>
      </c>
      <c r="D649">
        <v>3</v>
      </c>
      <c r="E649" t="str">
        <v>Understanding Raspberry PI</v>
      </c>
      <c r="F649" s="7">
        <v>28.99</v>
      </c>
      <c r="G649" t="str">
        <v>Training Videos</v>
      </c>
      <c r="H649" s="7">
        <v>86.97</v>
      </c>
    </row>
    <row r="650" spans="1:8">
      <c r="A650" s="2" t="str">
        <v>areckkc@blogspot.com</v>
      </c>
      <c r="B650" t="str">
        <v>San Diego</v>
      </c>
      <c r="C650" s="2">
        <v>43969</v>
      </c>
      <c r="D650">
        <v>3</v>
      </c>
      <c r="E650" t="str">
        <v>Sleepy Eye Blueprint</v>
      </c>
      <c r="F650" s="7">
        <v>11.99</v>
      </c>
      <c r="G650" t="str">
        <v>Blueprints</v>
      </c>
      <c r="H650" s="7">
        <v>35.97</v>
      </c>
    </row>
    <row r="651" spans="1:8">
      <c r="A651" s="2" t="str">
        <v>larnaudonqm@uol.com.br</v>
      </c>
      <c r="B651" t="str">
        <v>Denver</v>
      </c>
      <c r="C651" s="2">
        <v>43969</v>
      </c>
      <c r="D651">
        <v>3</v>
      </c>
      <c r="E651" t="str">
        <v>RTF Drones</v>
      </c>
      <c r="F651" s="7">
        <v>16.989999999999998</v>
      </c>
      <c r="G651" t="str">
        <v>eBooks</v>
      </c>
      <c r="H651" s="7">
        <v>50.97</v>
      </c>
    </row>
    <row r="652" spans="1:8">
      <c r="A652" s="2" t="str">
        <v>fbendle6o@cbc.ca</v>
      </c>
      <c r="B652" t="str">
        <v>Dallas</v>
      </c>
      <c r="C652" s="2">
        <v>43970</v>
      </c>
      <c r="D652">
        <v>3</v>
      </c>
      <c r="E652" t="str">
        <v>MICR-564K Drone</v>
      </c>
      <c r="F652" s="7">
        <v>499</v>
      </c>
      <c r="G652" t="str">
        <v>Drones</v>
      </c>
      <c r="H652" s="7">
        <v>1497</v>
      </c>
    </row>
    <row r="653" spans="1:8">
      <c r="A653" s="2" t="str">
        <v>smahomet19@thetimes.co.uk</v>
      </c>
      <c r="B653" t="str">
        <v>Louisville</v>
      </c>
      <c r="C653" s="2">
        <v>43970</v>
      </c>
      <c r="D653">
        <v>2</v>
      </c>
      <c r="E653" t="str">
        <v>DTE-QFN20 Drone</v>
      </c>
      <c r="F653" s="7">
        <v>250</v>
      </c>
      <c r="G653" t="str">
        <v>Drones</v>
      </c>
      <c r="H653" s="7">
        <v>500</v>
      </c>
    </row>
    <row r="654" spans="1:8">
      <c r="A654" s="2" t="str">
        <v>dsollettq0@1und1.de</v>
      </c>
      <c r="B654" t="str">
        <v>Richmond</v>
      </c>
      <c r="C654" s="2">
        <v>43970</v>
      </c>
      <c r="D654">
        <v>3</v>
      </c>
      <c r="E654" t="str">
        <v>BYOD-100</v>
      </c>
      <c r="F654" s="7">
        <v>54</v>
      </c>
      <c r="G654" t="str">
        <v>Drone Kits</v>
      </c>
      <c r="H654" s="7">
        <v>162</v>
      </c>
    </row>
    <row r="655" spans="1:8">
      <c r="A655" s="2" t="str">
        <v>cpriestnalli5@japanpost.jp</v>
      </c>
      <c r="B655" t="str">
        <v>Denton</v>
      </c>
      <c r="C655" s="2">
        <v>43970</v>
      </c>
      <c r="D655">
        <v>5</v>
      </c>
      <c r="E655" t="str">
        <v>RQTE-554 Robot</v>
      </c>
      <c r="F655" s="7">
        <v>684</v>
      </c>
      <c r="G655" t="str">
        <v>Robots</v>
      </c>
      <c r="H655" s="7">
        <v>3420</v>
      </c>
    </row>
    <row r="656" spans="1:8">
      <c r="A656" s="2" t="str">
        <v>kpieterg1@hibu.com</v>
      </c>
      <c r="B656" t="str">
        <v>Young America</v>
      </c>
      <c r="C656" s="2">
        <v>43970</v>
      </c>
      <c r="D656">
        <v>2</v>
      </c>
      <c r="E656" t="str">
        <v>Cloud Computing</v>
      </c>
      <c r="F656" s="7">
        <v>29.99</v>
      </c>
      <c r="G656" t="str">
        <v>Training Videos</v>
      </c>
      <c r="H656" s="7">
        <v>59.98</v>
      </c>
    </row>
    <row r="657" spans="1:8">
      <c r="A657" s="2" t="str">
        <v>dwhitlandrr@w3.org</v>
      </c>
      <c r="B657" t="str">
        <v>Las Vegas</v>
      </c>
      <c r="C657" s="2">
        <v>43970</v>
      </c>
      <c r="D657">
        <v>1</v>
      </c>
      <c r="E657" t="str">
        <v>BYOD-400</v>
      </c>
      <c r="F657" s="7">
        <v>119</v>
      </c>
      <c r="G657" t="str">
        <v>Drone Kits</v>
      </c>
      <c r="H657" s="7">
        <v>119</v>
      </c>
    </row>
    <row r="658" spans="1:8">
      <c r="A658" s="2" t="str">
        <v>rshielcz@photobucket.com</v>
      </c>
      <c r="B658" t="str">
        <v>Brooklyn</v>
      </c>
      <c r="C658" s="2">
        <v>43970</v>
      </c>
      <c r="D658">
        <v>3</v>
      </c>
      <c r="E658" t="str">
        <v>QuadroCopter Blueprint</v>
      </c>
      <c r="F658" s="7">
        <v>10.99</v>
      </c>
      <c r="G658" t="str">
        <v>Blueprints</v>
      </c>
      <c r="H658" s="7">
        <v>32.97</v>
      </c>
    </row>
    <row r="659" spans="1:8">
      <c r="A659" s="2" t="str">
        <v>iwasielaal@amazon.co.jp</v>
      </c>
      <c r="B659" t="str">
        <v>Houston</v>
      </c>
      <c r="C659" s="2">
        <v>43970</v>
      </c>
      <c r="D659">
        <v>4</v>
      </c>
      <c r="E659" t="str">
        <v>AI for Educators</v>
      </c>
      <c r="F659" s="7">
        <v>49.95</v>
      </c>
      <c r="G659" t="str">
        <v>Training Videos</v>
      </c>
      <c r="H659" s="7">
        <v>199.8</v>
      </c>
    </row>
    <row r="660" spans="1:8">
      <c r="A660" s="2" t="str">
        <v>wrowlstone4z@google.nl</v>
      </c>
      <c r="B660" t="str">
        <v>White Plains</v>
      </c>
      <c r="C660" s="2">
        <v>43970</v>
      </c>
      <c r="D660">
        <v>4</v>
      </c>
      <c r="E660" t="str">
        <v>DTD-7000 Drone</v>
      </c>
      <c r="F660" s="7">
        <v>450</v>
      </c>
      <c r="G660" t="str">
        <v>Drones</v>
      </c>
      <c r="H660" s="7">
        <v>1800</v>
      </c>
    </row>
    <row r="661" spans="1:8">
      <c r="A661" s="2" t="str">
        <v>gdaspark4@unesco.org</v>
      </c>
      <c r="B661" t="str">
        <v>Birmingham</v>
      </c>
      <c r="C661" s="2">
        <v>43971</v>
      </c>
      <c r="D661">
        <v>5</v>
      </c>
      <c r="E661" t="str">
        <v>MICR-564K Drone</v>
      </c>
      <c r="F661" s="7">
        <v>499</v>
      </c>
      <c r="G661" t="str">
        <v>Drones</v>
      </c>
      <c r="H661" s="7">
        <v>2495</v>
      </c>
    </row>
    <row r="662" spans="1:8">
      <c r="A662" s="2" t="str">
        <v>bmcconigalrm@si.edu</v>
      </c>
      <c r="B662" t="str">
        <v>Peoria</v>
      </c>
      <c r="C662" s="2">
        <v>43971</v>
      </c>
      <c r="D662">
        <v>3</v>
      </c>
      <c r="E662" t="str">
        <v>BYOR-1000</v>
      </c>
      <c r="F662" s="7">
        <v>189</v>
      </c>
      <c r="G662" t="str">
        <v>Robot Kits</v>
      </c>
      <c r="H662" s="7">
        <v>567</v>
      </c>
    </row>
    <row r="663" spans="1:8">
      <c r="A663" s="2" t="str">
        <v>mjanicki6y@amazon.co.uk</v>
      </c>
      <c r="B663" t="str">
        <v>Lubbock</v>
      </c>
      <c r="C663" s="2">
        <v>43971</v>
      </c>
      <c r="D663">
        <v>5</v>
      </c>
      <c r="E663" t="str">
        <v>RCB-889 Robot</v>
      </c>
      <c r="F663" s="7">
        <v>549</v>
      </c>
      <c r="G663" t="str">
        <v>Robots</v>
      </c>
      <c r="H663" s="7">
        <v>2745</v>
      </c>
    </row>
    <row r="664" spans="1:8">
      <c r="A664" s="2" t="str">
        <v>bissonrn@wufoo.com</v>
      </c>
      <c r="B664" t="str">
        <v>Minneapolis</v>
      </c>
      <c r="C664" s="2">
        <v>43971</v>
      </c>
      <c r="D664">
        <v>4</v>
      </c>
      <c r="E664" t="str">
        <v>Sleepy Eye Blueprint</v>
      </c>
      <c r="F664" s="7">
        <v>11.99</v>
      </c>
      <c r="G664" t="str">
        <v>Blueprints</v>
      </c>
      <c r="H664" s="7">
        <v>47.96</v>
      </c>
    </row>
    <row r="665" spans="1:8">
      <c r="A665" s="2" t="str">
        <v>gmacenzy8g@constantcontact.com</v>
      </c>
      <c r="B665" t="str">
        <v>Springfield</v>
      </c>
      <c r="C665" s="2">
        <v>43971</v>
      </c>
      <c r="D665">
        <v>6</v>
      </c>
      <c r="E665" t="str">
        <v>Polar Robots</v>
      </c>
      <c r="F665" s="7">
        <v>23.99</v>
      </c>
      <c r="G665" t="str">
        <v>eBooks</v>
      </c>
      <c r="H665" s="7">
        <v>143.94</v>
      </c>
    </row>
    <row r="666" spans="1:8">
      <c r="A666" s="2" t="str">
        <v>callderhy@oaic.gov.au</v>
      </c>
      <c r="B666" t="str">
        <v>Springfield</v>
      </c>
      <c r="C666" s="2">
        <v>43971</v>
      </c>
      <c r="D666">
        <v>5</v>
      </c>
      <c r="E666" t="str">
        <v>Multi Rotor Drones</v>
      </c>
      <c r="F666" s="7">
        <v>24.95</v>
      </c>
      <c r="G666" t="str">
        <v>eBooks</v>
      </c>
      <c r="H666" s="7">
        <v>124.75</v>
      </c>
    </row>
    <row r="667" spans="1:8">
      <c r="A667" s="2" t="str">
        <v>sbowlerz@diigo.com</v>
      </c>
      <c r="B667" t="str">
        <v>El Paso</v>
      </c>
      <c r="C667" s="2">
        <v>43972</v>
      </c>
      <c r="D667">
        <v>2</v>
      </c>
      <c r="E667" t="str">
        <v>RCB-889 Robot</v>
      </c>
      <c r="F667" s="7">
        <v>549</v>
      </c>
      <c r="G667" t="str">
        <v>Robots</v>
      </c>
      <c r="H667" s="7">
        <v>1098</v>
      </c>
    </row>
    <row r="668" spans="1:8">
      <c r="A668" s="2" t="str">
        <v>rcouplandgz@google.com.br</v>
      </c>
      <c r="B668" t="str">
        <v>San Antonio</v>
      </c>
      <c r="C668" s="2">
        <v>43972</v>
      </c>
      <c r="D668">
        <v>1</v>
      </c>
      <c r="E668" t="str">
        <v>AI for Educators</v>
      </c>
      <c r="F668" s="7">
        <v>49.95</v>
      </c>
      <c r="G668" t="str">
        <v>Training Videos</v>
      </c>
      <c r="H668" s="7">
        <v>49.95</v>
      </c>
    </row>
    <row r="669" spans="1:8">
      <c r="A669" s="2" t="str">
        <v>akelwaybamber47@pinterest.com</v>
      </c>
      <c r="B669" t="str">
        <v>Boca Raton</v>
      </c>
      <c r="C669" s="2">
        <v>43972</v>
      </c>
      <c r="D669">
        <v>4</v>
      </c>
      <c r="E669" t="str">
        <v>Sleepy Eye Blueprint</v>
      </c>
      <c r="F669" s="7">
        <v>11.99</v>
      </c>
      <c r="G669" t="str">
        <v>Blueprints</v>
      </c>
      <c r="H669" s="7">
        <v>47.96</v>
      </c>
    </row>
    <row r="670" spans="1:8">
      <c r="A670" s="2" t="str">
        <v>ddrysdalej8@ucoz.com</v>
      </c>
      <c r="B670" t="str">
        <v>Greenville</v>
      </c>
      <c r="C670" s="2">
        <v>43972</v>
      </c>
      <c r="D670">
        <v>5</v>
      </c>
      <c r="E670" t="str">
        <v>BYOR-1000</v>
      </c>
      <c r="F670" s="7">
        <v>189</v>
      </c>
      <c r="G670" t="str">
        <v>Robot Kits</v>
      </c>
      <c r="H670" s="7">
        <v>945</v>
      </c>
    </row>
    <row r="671" spans="1:8">
      <c r="A671" s="2" t="str">
        <v>jdowlingn3@google.it</v>
      </c>
      <c r="B671" t="str">
        <v>Saginaw</v>
      </c>
      <c r="C671" s="2">
        <v>43972</v>
      </c>
      <c r="D671">
        <v>6</v>
      </c>
      <c r="E671" t="str">
        <v>BYOD-300</v>
      </c>
      <c r="F671" s="7">
        <v>89</v>
      </c>
      <c r="G671" t="str">
        <v>Drone Kits</v>
      </c>
      <c r="H671" s="7">
        <v>534</v>
      </c>
    </row>
    <row r="672" spans="1:8">
      <c r="A672" s="2" t="str">
        <v>rmccandless5r@ameblo.jp</v>
      </c>
      <c r="B672" t="str">
        <v>El Paso</v>
      </c>
      <c r="C672" s="2">
        <v>43973</v>
      </c>
      <c r="D672">
        <v>1</v>
      </c>
      <c r="E672" t="str">
        <v>Understanding Artificial Intelligence</v>
      </c>
      <c r="F672" s="7">
        <v>19.5</v>
      </c>
      <c r="G672" t="str">
        <v>eBooks</v>
      </c>
      <c r="H672" s="7">
        <v>19.5</v>
      </c>
    </row>
    <row r="673" spans="1:8">
      <c r="A673" s="2" t="str">
        <v>klemasneyga@cpanel.net</v>
      </c>
      <c r="B673" t="str">
        <v>Charleston</v>
      </c>
      <c r="C673" s="2">
        <v>43973</v>
      </c>
      <c r="D673">
        <v>3</v>
      </c>
      <c r="E673" t="str">
        <v>Cartesian Robots</v>
      </c>
      <c r="F673" s="7">
        <v>12.99</v>
      </c>
      <c r="G673" t="str">
        <v>eBooks</v>
      </c>
      <c r="H673" s="7">
        <v>38.97</v>
      </c>
    </row>
    <row r="674" spans="1:8">
      <c r="A674" s="2" t="str">
        <v>dchoudhury7a@yale.edu</v>
      </c>
      <c r="B674" t="str">
        <v>Seattle</v>
      </c>
      <c r="C674" s="2">
        <v>43973</v>
      </c>
      <c r="D674">
        <v>4</v>
      </c>
      <c r="E674" t="str">
        <v>Hexacopter Drone Blueprint</v>
      </c>
      <c r="F674" s="7">
        <v>8.99</v>
      </c>
      <c r="G674" t="str">
        <v>Blueprints</v>
      </c>
      <c r="H674" s="7">
        <v>35.96</v>
      </c>
    </row>
    <row r="675" spans="1:8">
      <c r="A675" s="2" t="str">
        <v>adallowaygg@mozilla.com</v>
      </c>
      <c r="B675" t="str">
        <v>Green Bay</v>
      </c>
      <c r="C675" s="2">
        <v>43973</v>
      </c>
      <c r="D675">
        <v>2</v>
      </c>
      <c r="E675" t="str">
        <v>Drone Video Techniques</v>
      </c>
      <c r="F675" s="7">
        <v>37.99</v>
      </c>
      <c r="G675" t="str">
        <v>Training Videos</v>
      </c>
      <c r="H675" s="7">
        <v>75.98</v>
      </c>
    </row>
    <row r="676" spans="1:8">
      <c r="A676" s="2" t="str">
        <v>kclericoatesko@engadget.com</v>
      </c>
      <c r="B676" t="str">
        <v>Youngstown</v>
      </c>
      <c r="C676" s="2">
        <v>43974</v>
      </c>
      <c r="D676">
        <v>2</v>
      </c>
      <c r="E676" t="str">
        <v>DTE-QFN20 Drone</v>
      </c>
      <c r="F676" s="7">
        <v>250</v>
      </c>
      <c r="G676" t="str">
        <v>Drones</v>
      </c>
      <c r="H676" s="7">
        <v>500</v>
      </c>
    </row>
    <row r="677" spans="1:8">
      <c r="A677" s="2" t="str">
        <v>nle6u@nbcnews.com</v>
      </c>
      <c r="B677" t="str">
        <v>Wichita</v>
      </c>
      <c r="C677" s="2">
        <v>43974</v>
      </c>
      <c r="D677">
        <v>2</v>
      </c>
      <c r="E677" t="str">
        <v>Understanding Automation</v>
      </c>
      <c r="F677" s="7">
        <v>44.95</v>
      </c>
      <c r="G677" t="str">
        <v>Training Videos</v>
      </c>
      <c r="H677" s="7">
        <v>89.9</v>
      </c>
    </row>
    <row r="678" spans="1:8">
      <c r="A678" s="2" t="str">
        <v>rslocombbh@wunderground.com</v>
      </c>
      <c r="B678" t="str">
        <v>Appleton</v>
      </c>
      <c r="C678" s="2">
        <v>43974</v>
      </c>
      <c r="D678">
        <v>1</v>
      </c>
      <c r="E678" t="str">
        <v>AI for Educators</v>
      </c>
      <c r="F678" s="7">
        <v>49.95</v>
      </c>
      <c r="G678" t="str">
        <v>Training Videos</v>
      </c>
      <c r="H678" s="7">
        <v>49.95</v>
      </c>
    </row>
    <row r="679" spans="1:8">
      <c r="A679" s="2" t="str">
        <v>nmotherwello3@istockphoto.com</v>
      </c>
      <c r="B679" t="str">
        <v>Atlanta</v>
      </c>
      <c r="C679" s="2">
        <v>43974</v>
      </c>
      <c r="D679">
        <v>4</v>
      </c>
      <c r="E679" t="str">
        <v>DX-145 Drone</v>
      </c>
      <c r="F679" s="7">
        <v>250</v>
      </c>
      <c r="G679" t="str">
        <v>Drones</v>
      </c>
      <c r="H679" s="7">
        <v>1000</v>
      </c>
    </row>
    <row r="680" spans="1:8">
      <c r="A680" s="2" t="str">
        <v>owalshjg@si.edu</v>
      </c>
      <c r="B680" t="str">
        <v>Chicago</v>
      </c>
      <c r="C680" s="2">
        <v>43974</v>
      </c>
      <c r="D680">
        <v>3</v>
      </c>
      <c r="E680" t="str">
        <v>Robotic Essentials</v>
      </c>
      <c r="F680" s="7">
        <v>34.99</v>
      </c>
      <c r="G680" t="str">
        <v>Training Videos</v>
      </c>
      <c r="H680" s="7">
        <v>104.97</v>
      </c>
    </row>
    <row r="681" spans="1:8">
      <c r="A681" s="2" t="str">
        <v>fmussarede6@bbc.co.uk</v>
      </c>
      <c r="B681" t="str">
        <v>Pompano Beach</v>
      </c>
      <c r="C681" s="2">
        <v>43975</v>
      </c>
      <c r="D681">
        <v>4</v>
      </c>
      <c r="E681" t="str">
        <v>Fixed Wing Drones</v>
      </c>
      <c r="F681" s="7">
        <v>15.5</v>
      </c>
      <c r="G681" t="str">
        <v>eBooks</v>
      </c>
      <c r="H681" s="7">
        <v>62</v>
      </c>
    </row>
    <row r="682" spans="1:8">
      <c r="A682" s="2" t="str">
        <v>dhachette2u@gizmodo.com</v>
      </c>
      <c r="B682" t="str">
        <v>Madison</v>
      </c>
      <c r="C682" s="2">
        <v>43975</v>
      </c>
      <c r="D682">
        <v>2</v>
      </c>
      <c r="E682" t="str">
        <v>BYOD-350</v>
      </c>
      <c r="F682" s="7">
        <v>89.95</v>
      </c>
      <c r="G682" t="str">
        <v>Drone Kits</v>
      </c>
      <c r="H682" s="7">
        <v>179.9</v>
      </c>
    </row>
    <row r="683" spans="1:8">
      <c r="A683" s="2" t="str">
        <v>ogottschalk7l@vinaora.com</v>
      </c>
      <c r="B683" t="str">
        <v>Minneapolis</v>
      </c>
      <c r="C683" s="2">
        <v>43975</v>
      </c>
      <c r="D683">
        <v>1</v>
      </c>
      <c r="E683" t="str">
        <v>BYOD-400S</v>
      </c>
      <c r="F683" s="7">
        <v>129.94999999999999</v>
      </c>
      <c r="G683" t="str">
        <v>Drone Kits</v>
      </c>
      <c r="H683" s="7">
        <v>129.94999999999999</v>
      </c>
    </row>
    <row r="684" spans="1:8">
      <c r="A684" s="2" t="str">
        <v>psherrottp2@e-recht24.de</v>
      </c>
      <c r="B684" t="str">
        <v>Newark</v>
      </c>
      <c r="C684" s="2">
        <v>43975</v>
      </c>
      <c r="D684">
        <v>2</v>
      </c>
      <c r="E684" t="str">
        <v>RCB-889 Robot</v>
      </c>
      <c r="F684" s="7">
        <v>549</v>
      </c>
      <c r="G684" t="str">
        <v>Robots</v>
      </c>
      <c r="H684" s="7">
        <v>1098</v>
      </c>
    </row>
    <row r="685" spans="1:8">
      <c r="A685" s="2" t="str">
        <v>dlinzee4e@wsj.com</v>
      </c>
      <c r="B685" t="str">
        <v>Tacoma</v>
      </c>
      <c r="C685" s="2">
        <v>43975</v>
      </c>
      <c r="D685">
        <v>4</v>
      </c>
      <c r="E685" t="str">
        <v>BYOD-350</v>
      </c>
      <c r="F685" s="7">
        <v>89.95</v>
      </c>
      <c r="G685" t="str">
        <v>Drone Kits</v>
      </c>
      <c r="H685" s="7">
        <v>359.8</v>
      </c>
    </row>
    <row r="686" spans="1:8">
      <c r="A686" s="2" t="str">
        <v>rcouplandgz@google.com.br</v>
      </c>
      <c r="B686" t="str">
        <v>San Antonio</v>
      </c>
      <c r="C686" s="2">
        <v>43976</v>
      </c>
      <c r="D686">
        <v>1</v>
      </c>
      <c r="E686" t="str">
        <v>BYOD-400S</v>
      </c>
      <c r="F686" s="7">
        <v>129.94999999999999</v>
      </c>
      <c r="G686" t="str">
        <v>Drone Kits</v>
      </c>
      <c r="H686" s="7">
        <v>129.94999999999999</v>
      </c>
    </row>
    <row r="687" spans="1:8">
      <c r="A687" s="2" t="str">
        <v>jrosgenpy@marriott.com</v>
      </c>
      <c r="B687" t="str">
        <v>Philadelphia</v>
      </c>
      <c r="C687" s="2">
        <v>43976</v>
      </c>
      <c r="D687">
        <v>4</v>
      </c>
      <c r="E687" t="str">
        <v>RCB-889 Robot</v>
      </c>
      <c r="F687" s="7">
        <v>549</v>
      </c>
      <c r="G687" t="str">
        <v>Robots</v>
      </c>
      <c r="H687" s="7">
        <v>2196</v>
      </c>
    </row>
    <row r="688" spans="1:8">
      <c r="A688" s="2" t="str">
        <v>mvasiclp@sourceforge.net</v>
      </c>
      <c r="B688" t="str">
        <v>Saint Petersburg</v>
      </c>
      <c r="C688" s="2">
        <v>43976</v>
      </c>
      <c r="D688">
        <v>5</v>
      </c>
      <c r="E688" t="str">
        <v>Industrial 3D Printing</v>
      </c>
      <c r="F688" s="7">
        <v>49</v>
      </c>
      <c r="G688" t="str">
        <v>Training Videos</v>
      </c>
      <c r="H688" s="7">
        <v>245</v>
      </c>
    </row>
    <row r="689" spans="1:8">
      <c r="A689" s="2" t="str">
        <v>ssein9u@unesco.org</v>
      </c>
      <c r="B689" t="str">
        <v>Omaha</v>
      </c>
      <c r="C689" s="2">
        <v>43977</v>
      </c>
      <c r="D689">
        <v>3</v>
      </c>
      <c r="E689" t="str">
        <v>BYOD-220</v>
      </c>
      <c r="F689" s="7">
        <v>69</v>
      </c>
      <c r="G689" t="str">
        <v>Drone Kits</v>
      </c>
      <c r="H689" s="7">
        <v>207</v>
      </c>
    </row>
    <row r="690" spans="1:8">
      <c r="A690" s="2" t="str">
        <v>wgaveltonepz@hud.gov</v>
      </c>
      <c r="B690" t="str">
        <v>Memphis</v>
      </c>
      <c r="C690" s="2">
        <v>43977</v>
      </c>
      <c r="D690">
        <v>4</v>
      </c>
      <c r="E690" t="str">
        <v>Building Your First Robot</v>
      </c>
      <c r="F690" s="7">
        <v>24.95</v>
      </c>
      <c r="G690" t="str">
        <v>eBooks</v>
      </c>
      <c r="H690" s="7">
        <v>99.8</v>
      </c>
    </row>
    <row r="691" spans="1:8">
      <c r="A691" s="2" t="str">
        <v>tsailoro4@barnesandnoble.com</v>
      </c>
      <c r="B691" t="str">
        <v>Las Vegas</v>
      </c>
      <c r="C691" s="2">
        <v>43977</v>
      </c>
      <c r="D691">
        <v>4</v>
      </c>
      <c r="E691" t="str">
        <v>Understanding Artificial Intelligence</v>
      </c>
      <c r="F691" s="7">
        <v>19.5</v>
      </c>
      <c r="G691" t="str">
        <v>eBooks</v>
      </c>
      <c r="H691" s="7">
        <v>78</v>
      </c>
    </row>
    <row r="692" spans="1:8">
      <c r="A692" s="2" t="str">
        <v>dhakey77@businessinsider.com</v>
      </c>
      <c r="B692" t="str">
        <v>Norfolk</v>
      </c>
      <c r="C692" s="2">
        <v>43977</v>
      </c>
      <c r="D692">
        <v>5</v>
      </c>
      <c r="E692" t="str">
        <v>BYOD-400S</v>
      </c>
      <c r="F692" s="7">
        <v>129.94999999999999</v>
      </c>
      <c r="G692" t="str">
        <v>Drone Kits</v>
      </c>
      <c r="H692" s="7">
        <v>649.75</v>
      </c>
    </row>
    <row r="693" spans="1:8">
      <c r="A693" s="2" t="str">
        <v>kkingwell2k@sphinn.com</v>
      </c>
      <c r="B693" t="str">
        <v>Wichita Falls</v>
      </c>
      <c r="C693" s="2">
        <v>43977</v>
      </c>
      <c r="D693">
        <v>3</v>
      </c>
      <c r="E693" t="str">
        <v>Delta Robots</v>
      </c>
      <c r="F693" s="7">
        <v>16.989999999999998</v>
      </c>
      <c r="G693" t="str">
        <v>eBooks</v>
      </c>
      <c r="H693" s="7">
        <v>50.97</v>
      </c>
    </row>
    <row r="694" spans="1:8">
      <c r="A694" s="2" t="str">
        <v>ehynardgc@slashdot.org</v>
      </c>
      <c r="B694" t="str">
        <v>Hamilton</v>
      </c>
      <c r="C694" s="2">
        <v>43977</v>
      </c>
      <c r="D694">
        <v>3</v>
      </c>
      <c r="E694" t="str">
        <v>Sleepy Eye Blueprint</v>
      </c>
      <c r="F694" s="7">
        <v>11.99</v>
      </c>
      <c r="G694" t="str">
        <v>Blueprints</v>
      </c>
      <c r="H694" s="7">
        <v>35.97</v>
      </c>
    </row>
    <row r="695" spans="1:8">
      <c r="A695" s="2" t="str">
        <v>mpatey9h@barnesandnoble.com</v>
      </c>
      <c r="B695" t="str">
        <v>San Jose</v>
      </c>
      <c r="C695" s="2">
        <v>43978</v>
      </c>
      <c r="D695">
        <v>2</v>
      </c>
      <c r="E695" t="str">
        <v>MICR-564K Drone</v>
      </c>
      <c r="F695" s="7">
        <v>499</v>
      </c>
      <c r="G695" t="str">
        <v>Drones</v>
      </c>
      <c r="H695" s="7">
        <v>998</v>
      </c>
    </row>
    <row r="696" spans="1:8">
      <c r="A696" s="2" t="str">
        <v>hbutlinaa@whitehouse.gov</v>
      </c>
      <c r="B696" t="str">
        <v>Jefferson City</v>
      </c>
      <c r="C696" s="2">
        <v>43978</v>
      </c>
      <c r="D696">
        <v>5</v>
      </c>
      <c r="E696" t="str">
        <v>BYOR-3535</v>
      </c>
      <c r="F696" s="7">
        <v>225</v>
      </c>
      <c r="G696" t="str">
        <v>Robot Kits</v>
      </c>
      <c r="H696" s="7">
        <v>1125</v>
      </c>
    </row>
    <row r="697" spans="1:8">
      <c r="A697" s="2" t="str">
        <v>cfrerehs@upenn.edu</v>
      </c>
      <c r="B697" t="str">
        <v>Richmond</v>
      </c>
      <c r="C697" s="2">
        <v>43978</v>
      </c>
      <c r="D697">
        <v>4</v>
      </c>
      <c r="E697" t="str">
        <v>BYOD-500</v>
      </c>
      <c r="F697" s="7">
        <v>167</v>
      </c>
      <c r="G697" t="str">
        <v>Drone Kits</v>
      </c>
      <c r="H697" s="7">
        <v>668</v>
      </c>
    </row>
    <row r="698" spans="1:8">
      <c r="A698" s="2" t="str">
        <v>dtauntond0@about.me</v>
      </c>
      <c r="B698" t="str">
        <v>San Francisco</v>
      </c>
      <c r="C698" s="2">
        <v>43978</v>
      </c>
      <c r="D698">
        <v>3</v>
      </c>
      <c r="E698" t="str">
        <v>Drone Building Essentials</v>
      </c>
      <c r="F698" s="7">
        <v>13.99</v>
      </c>
      <c r="G698" t="str">
        <v>eBooks</v>
      </c>
      <c r="H698" s="7">
        <v>41.97</v>
      </c>
    </row>
    <row r="699" spans="1:8">
      <c r="A699" s="2" t="str">
        <v>dhenlonc2@blogs.com</v>
      </c>
      <c r="B699" t="str">
        <v>Denver</v>
      </c>
      <c r="C699" s="2">
        <v>43979</v>
      </c>
      <c r="D699">
        <v>3</v>
      </c>
      <c r="E699" t="str">
        <v>BYOR-1000</v>
      </c>
      <c r="F699" s="7">
        <v>189</v>
      </c>
      <c r="G699" t="str">
        <v>Robot Kits</v>
      </c>
      <c r="H699" s="7">
        <v>567</v>
      </c>
    </row>
    <row r="700" spans="1:8">
      <c r="A700" s="2" t="str">
        <v>vcosteb2@umn.edu</v>
      </c>
      <c r="B700" t="str">
        <v>Grand Rapids</v>
      </c>
      <c r="C700" s="2">
        <v>43979</v>
      </c>
      <c r="D700">
        <v>4</v>
      </c>
      <c r="E700" t="str">
        <v>BYOD-200</v>
      </c>
      <c r="F700" s="7">
        <v>58.95</v>
      </c>
      <c r="G700" t="str">
        <v>Drone Kits</v>
      </c>
      <c r="H700" s="7">
        <v>235.8</v>
      </c>
    </row>
    <row r="701" spans="1:8">
      <c r="A701" s="2" t="str">
        <v>jnewlinq9@admin.ch</v>
      </c>
      <c r="B701" t="str">
        <v>Jackson</v>
      </c>
      <c r="C701" s="2">
        <v>43979</v>
      </c>
      <c r="D701">
        <v>4</v>
      </c>
      <c r="E701" t="str">
        <v>Understanding Arduino</v>
      </c>
      <c r="F701" s="7">
        <v>17.5</v>
      </c>
      <c r="G701" t="str">
        <v>eBooks</v>
      </c>
      <c r="H701" s="7">
        <v>70</v>
      </c>
    </row>
    <row r="702" spans="1:8">
      <c r="A702" s="2" t="str">
        <v>nshaw9u@craigslist.org</v>
      </c>
      <c r="B702" t="str">
        <v>Arlington</v>
      </c>
      <c r="C702" s="2">
        <v>43979</v>
      </c>
      <c r="D702">
        <v>5</v>
      </c>
      <c r="E702" t="str">
        <v>Aerial Security</v>
      </c>
      <c r="F702" s="7">
        <v>36.99</v>
      </c>
      <c r="G702" t="str">
        <v>Training Videos</v>
      </c>
      <c r="H702" s="7">
        <v>184.95000000000002</v>
      </c>
    </row>
    <row r="703" spans="1:8">
      <c r="A703" s="2" t="str">
        <v>rbulstrodel4@noaa.gov</v>
      </c>
      <c r="B703" t="str">
        <v>Minneapolis</v>
      </c>
      <c r="C703" s="2">
        <v>43980</v>
      </c>
      <c r="D703">
        <v>4</v>
      </c>
      <c r="E703" t="str">
        <v>Understanding Arduino</v>
      </c>
      <c r="F703" s="7">
        <v>17.5</v>
      </c>
      <c r="G703" t="str">
        <v>eBooks</v>
      </c>
      <c r="H703" s="7">
        <v>70</v>
      </c>
    </row>
    <row r="704" spans="1:8">
      <c r="A704" s="2" t="str">
        <v>wellinghamho@npr.org</v>
      </c>
      <c r="B704" t="str">
        <v>Buffalo</v>
      </c>
      <c r="C704" s="2">
        <v>43980</v>
      </c>
      <c r="D704">
        <v>5</v>
      </c>
      <c r="E704" t="str">
        <v>Building Your Own Drone</v>
      </c>
      <c r="F704" s="7">
        <v>24.99</v>
      </c>
      <c r="G704" t="str">
        <v>eBooks</v>
      </c>
      <c r="H704" s="7">
        <v>124.94999999999999</v>
      </c>
    </row>
    <row r="705" spans="1:8">
      <c r="A705" s="2" t="str">
        <v>tcoytesas@technorati.com</v>
      </c>
      <c r="B705" t="str">
        <v>Monticello</v>
      </c>
      <c r="C705" s="2">
        <v>43980</v>
      </c>
      <c r="D705">
        <v>3</v>
      </c>
      <c r="E705" t="str">
        <v>Robotic Essentials</v>
      </c>
      <c r="F705" s="7">
        <v>34.99</v>
      </c>
      <c r="G705" t="str">
        <v>Training Videos</v>
      </c>
      <c r="H705" s="7">
        <v>104.97</v>
      </c>
    </row>
    <row r="706" spans="1:8">
      <c r="A706" s="2" t="str">
        <v>jhamblington1j@omniture.com</v>
      </c>
      <c r="B706" t="str">
        <v>Macon</v>
      </c>
      <c r="C706" s="2">
        <v>43980</v>
      </c>
      <c r="D706">
        <v>3</v>
      </c>
      <c r="E706" t="str">
        <v>Drone Video Techniques</v>
      </c>
      <c r="F706" s="7">
        <v>37.99</v>
      </c>
      <c r="G706" t="str">
        <v>Training Videos</v>
      </c>
      <c r="H706" s="7">
        <v>113.97</v>
      </c>
    </row>
    <row r="707" spans="1:8">
      <c r="A707" s="2" t="str">
        <v>lthumanno7@sakura.ne.jp</v>
      </c>
      <c r="B707" t="str">
        <v>East Saint Louis</v>
      </c>
      <c r="C707" s="2">
        <v>43980</v>
      </c>
      <c r="D707">
        <v>3</v>
      </c>
      <c r="E707" t="str">
        <v>DTE-QFN20 Drone</v>
      </c>
      <c r="F707" s="7">
        <v>250</v>
      </c>
      <c r="G707" t="str">
        <v>Drones</v>
      </c>
      <c r="H707" s="7">
        <v>750</v>
      </c>
    </row>
    <row r="708" spans="1:8">
      <c r="A708" s="2" t="str">
        <v>dhachette2u@gizmodo.com</v>
      </c>
      <c r="B708" t="str">
        <v>Madison</v>
      </c>
      <c r="C708" s="2">
        <v>43981</v>
      </c>
      <c r="D708">
        <v>2</v>
      </c>
      <c r="E708" t="str">
        <v>Building Your Own Drone</v>
      </c>
      <c r="F708" s="7">
        <v>24.99</v>
      </c>
      <c r="G708" t="str">
        <v>eBooks</v>
      </c>
      <c r="H708" s="7">
        <v>49.98</v>
      </c>
    </row>
    <row r="709" spans="1:8">
      <c r="A709" s="2" t="str">
        <v>fuebeli@army.mil</v>
      </c>
      <c r="B709" t="str">
        <v>Lima</v>
      </c>
      <c r="C709" s="2">
        <v>43981</v>
      </c>
      <c r="D709">
        <v>2</v>
      </c>
      <c r="E709" t="str">
        <v>DA-SA702 Drone</v>
      </c>
      <c r="F709" s="7">
        <v>399</v>
      </c>
      <c r="G709" t="str">
        <v>Drones</v>
      </c>
      <c r="H709" s="7">
        <v>798</v>
      </c>
    </row>
    <row r="710" spans="1:8">
      <c r="A710" s="2" t="str">
        <v>kgarroldqn@blogtalkradio.com</v>
      </c>
      <c r="B710" t="str">
        <v>Evansville</v>
      </c>
      <c r="C710" s="2">
        <v>43981</v>
      </c>
      <c r="D710">
        <v>4</v>
      </c>
      <c r="E710" t="str">
        <v>Open Source Code</v>
      </c>
      <c r="F710" s="7">
        <v>32.950000000000003</v>
      </c>
      <c r="G710" t="str">
        <v>Training Videos</v>
      </c>
      <c r="H710" s="7">
        <v>131.80000000000001</v>
      </c>
    </row>
    <row r="711" spans="1:8">
      <c r="A711" s="2" t="str">
        <v>whalgarth13@bloomberg.com</v>
      </c>
      <c r="B711" t="str">
        <v>Albany</v>
      </c>
      <c r="C711" s="2">
        <v>43981</v>
      </c>
      <c r="D711">
        <v>4</v>
      </c>
      <c r="E711" t="str">
        <v>Bsquare Robot Blueprint</v>
      </c>
      <c r="F711" s="7">
        <v>8.99</v>
      </c>
      <c r="G711" t="str">
        <v>Blueprints</v>
      </c>
      <c r="H711" s="7">
        <v>35.96</v>
      </c>
    </row>
    <row r="712" spans="1:8">
      <c r="A712" s="2" t="str">
        <v>hgoslindk@live.com</v>
      </c>
      <c r="B712" t="str">
        <v>San Jose</v>
      </c>
      <c r="C712" s="2">
        <v>43981</v>
      </c>
      <c r="D712">
        <v>4</v>
      </c>
      <c r="E712" t="str">
        <v>BYOD-350</v>
      </c>
      <c r="F712" s="7">
        <v>89.95</v>
      </c>
      <c r="G712" t="str">
        <v>Drone Kits</v>
      </c>
      <c r="H712" s="7">
        <v>359.8</v>
      </c>
    </row>
    <row r="713" spans="1:8">
      <c r="A713" s="2" t="str">
        <v>agouldthorpegr@virginia.edu</v>
      </c>
      <c r="B713" t="str">
        <v>Lees Summit</v>
      </c>
      <c r="C713" s="2">
        <v>43981</v>
      </c>
      <c r="D713">
        <v>5</v>
      </c>
      <c r="E713" t="str">
        <v>DTI-84 Drone</v>
      </c>
      <c r="F713" s="7">
        <v>455</v>
      </c>
      <c r="G713" t="str">
        <v>Drones</v>
      </c>
      <c r="H713" s="7">
        <v>2275</v>
      </c>
    </row>
    <row r="714" spans="1:8">
      <c r="A714" s="2" t="str">
        <v>krumford8a@wikia.com</v>
      </c>
      <c r="B714" t="str">
        <v>Indianapolis</v>
      </c>
      <c r="C714" s="2">
        <v>43981</v>
      </c>
      <c r="D714">
        <v>4</v>
      </c>
      <c r="E714" t="str">
        <v>DTI-84 Drone</v>
      </c>
      <c r="F714" s="7">
        <v>455</v>
      </c>
      <c r="G714" t="str">
        <v>Drones</v>
      </c>
      <c r="H714" s="7">
        <v>1820</v>
      </c>
    </row>
    <row r="715" spans="1:8">
      <c r="A715" s="2" t="str">
        <v>gsprulli4@angelfire.com</v>
      </c>
      <c r="B715" t="str">
        <v>Mobile</v>
      </c>
      <c r="C715" s="2">
        <v>43981</v>
      </c>
      <c r="D715">
        <v>3</v>
      </c>
      <c r="E715" t="str">
        <v>BYOR-4005</v>
      </c>
      <c r="F715" s="7">
        <v>245</v>
      </c>
      <c r="G715" t="str">
        <v>Robot Kits</v>
      </c>
      <c r="H715" s="7">
        <v>735</v>
      </c>
    </row>
    <row r="716" spans="1:8">
      <c r="A716" s="2" t="str">
        <v>pwaylett1r@nymag.com</v>
      </c>
      <c r="B716" t="str">
        <v>Glendale</v>
      </c>
      <c r="C716" s="2">
        <v>43981</v>
      </c>
      <c r="D716">
        <v>2</v>
      </c>
      <c r="E716" t="str">
        <v>DC-304 Drone</v>
      </c>
      <c r="F716" s="7">
        <v>395</v>
      </c>
      <c r="G716" t="str">
        <v>Drones</v>
      </c>
      <c r="H716" s="7">
        <v>790</v>
      </c>
    </row>
    <row r="717" spans="1:8">
      <c r="A717" s="2" t="str">
        <v>ngruczkara@google.it</v>
      </c>
      <c r="B717" t="str">
        <v>Flint</v>
      </c>
      <c r="C717" s="2">
        <v>43982</v>
      </c>
      <c r="D717">
        <v>4</v>
      </c>
      <c r="E717" t="str">
        <v>RCB-889 Robot</v>
      </c>
      <c r="F717" s="7">
        <v>549</v>
      </c>
      <c r="G717" t="str">
        <v>Robots</v>
      </c>
      <c r="H717" s="7">
        <v>2196</v>
      </c>
    </row>
    <row r="718" spans="1:8">
      <c r="A718" s="2" t="str">
        <v>afullagarpv@tamu.edu</v>
      </c>
      <c r="B718" t="str">
        <v>Schaumburg</v>
      </c>
      <c r="C718" s="2">
        <v>43982</v>
      </c>
      <c r="D718">
        <v>4</v>
      </c>
      <c r="E718" t="str">
        <v>Virtual Reality Basics</v>
      </c>
      <c r="F718" s="7">
        <v>29.99</v>
      </c>
      <c r="G718" t="str">
        <v>Training Videos</v>
      </c>
      <c r="H718" s="7">
        <v>119.96</v>
      </c>
    </row>
    <row r="719" spans="1:8">
      <c r="A719" s="2" t="str">
        <v>kbanbridgehl@shop-pro.jp</v>
      </c>
      <c r="B719" t="str">
        <v>Miami</v>
      </c>
      <c r="C719" s="2">
        <v>43982</v>
      </c>
      <c r="D719">
        <v>5</v>
      </c>
      <c r="E719" t="str">
        <v>Mapping with Drones</v>
      </c>
      <c r="F719" s="7">
        <v>49</v>
      </c>
      <c r="G719" t="str">
        <v>Training Videos</v>
      </c>
      <c r="H719" s="7">
        <v>245</v>
      </c>
    </row>
    <row r="720" spans="1:8">
      <c r="A720" s="2" t="str">
        <v>clanneyiu@imdb.com</v>
      </c>
      <c r="B720" t="str">
        <v>Canton</v>
      </c>
      <c r="C720" s="2">
        <v>43982</v>
      </c>
      <c r="D720">
        <v>4</v>
      </c>
      <c r="E720" t="str">
        <v>RTF Drones</v>
      </c>
      <c r="F720" s="7">
        <v>16.989999999999998</v>
      </c>
      <c r="G720" t="str">
        <v>eBooks</v>
      </c>
      <c r="H720" s="7">
        <v>67.959999999999994</v>
      </c>
    </row>
    <row r="721" spans="1:8">
      <c r="A721" s="2" t="str">
        <v>cansty8j@oaic.gov.au</v>
      </c>
      <c r="B721" t="str">
        <v>Jacksonville</v>
      </c>
      <c r="C721" s="2">
        <v>43983</v>
      </c>
      <c r="D721">
        <v>3</v>
      </c>
      <c r="E721" t="str">
        <v>Bsquare Robot Blueprint</v>
      </c>
      <c r="F721" s="7">
        <v>8.99</v>
      </c>
      <c r="G721" t="str">
        <v>Blueprints</v>
      </c>
      <c r="H721" s="7">
        <v>26.97</v>
      </c>
    </row>
    <row r="722" spans="1:8">
      <c r="A722" s="2" t="str">
        <v>ssabbatier5w@mediafire.com</v>
      </c>
      <c r="B722" t="str">
        <v>Rochester</v>
      </c>
      <c r="C722" s="2">
        <v>43983</v>
      </c>
      <c r="D722">
        <v>3</v>
      </c>
      <c r="E722" t="str">
        <v>BYOD-550</v>
      </c>
      <c r="F722" s="7">
        <v>179</v>
      </c>
      <c r="G722" t="str">
        <v>Drone Kits</v>
      </c>
      <c r="H722" s="7">
        <v>537</v>
      </c>
    </row>
    <row r="723" spans="1:8">
      <c r="A723" s="2" t="str">
        <v>nyersonp5@mlb.com</v>
      </c>
      <c r="B723" t="str">
        <v>Lafayette</v>
      </c>
      <c r="C723" s="2">
        <v>43983</v>
      </c>
      <c r="D723">
        <v>5</v>
      </c>
      <c r="E723" t="str">
        <v>Fixed Wing Drones</v>
      </c>
      <c r="F723" s="7">
        <v>15.5</v>
      </c>
      <c r="G723" t="str">
        <v>eBooks</v>
      </c>
      <c r="H723" s="7">
        <v>77.5</v>
      </c>
    </row>
    <row r="724" spans="1:8">
      <c r="A724" s="2" t="str">
        <v>jwoodiercp@netlog.com</v>
      </c>
      <c r="B724" t="str">
        <v>Saint Petersburg</v>
      </c>
      <c r="C724" s="2">
        <v>43983</v>
      </c>
      <c r="D724">
        <v>2</v>
      </c>
      <c r="E724" t="str">
        <v>BYOR-2640S</v>
      </c>
      <c r="F724" s="7">
        <v>189</v>
      </c>
      <c r="G724" t="str">
        <v>Robot Kits</v>
      </c>
      <c r="H724" s="7">
        <v>378</v>
      </c>
    </row>
    <row r="725" spans="1:8">
      <c r="A725" s="2" t="str">
        <v>bleek@creativecommons.org</v>
      </c>
      <c r="B725" t="str">
        <v>Memphis</v>
      </c>
      <c r="C725" s="2">
        <v>43983</v>
      </c>
      <c r="D725">
        <v>5</v>
      </c>
      <c r="E725" t="str">
        <v>BYOD-350</v>
      </c>
      <c r="F725" s="7">
        <v>89.95</v>
      </c>
      <c r="G725" t="str">
        <v>Drone Kits</v>
      </c>
      <c r="H725" s="7">
        <v>449.75</v>
      </c>
    </row>
    <row r="726" spans="1:8">
      <c r="A726" s="2" t="str">
        <v>ecasaleql@nhs.uk</v>
      </c>
      <c r="B726" t="str">
        <v>New Orleans</v>
      </c>
      <c r="C726" s="2">
        <v>43984</v>
      </c>
      <c r="D726">
        <v>3</v>
      </c>
      <c r="E726" t="str">
        <v>Understanding Raspberry PI</v>
      </c>
      <c r="F726" s="7">
        <v>28.99</v>
      </c>
      <c r="G726" t="str">
        <v>Training Videos</v>
      </c>
      <c r="H726" s="7">
        <v>86.97</v>
      </c>
    </row>
    <row r="727" spans="1:8">
      <c r="A727" s="2" t="str">
        <v>swinear7e@reddit.com</v>
      </c>
      <c r="B727" t="str">
        <v>Valley Forge</v>
      </c>
      <c r="C727" s="2">
        <v>43984</v>
      </c>
      <c r="D727">
        <v>2</v>
      </c>
      <c r="E727" t="str">
        <v>Virtual Reality Basics</v>
      </c>
      <c r="F727" s="7">
        <v>29.99</v>
      </c>
      <c r="G727" t="str">
        <v>Training Videos</v>
      </c>
      <c r="H727" s="7">
        <v>59.98</v>
      </c>
    </row>
    <row r="728" spans="1:8">
      <c r="A728" s="2" t="str">
        <v>dotteyf0@scribd.com</v>
      </c>
      <c r="B728" t="str">
        <v>Aiken</v>
      </c>
      <c r="C728" s="2">
        <v>43984</v>
      </c>
      <c r="D728">
        <v>4</v>
      </c>
      <c r="E728" t="str">
        <v>QuadroCopter Blueprint</v>
      </c>
      <c r="F728" s="7">
        <v>10.99</v>
      </c>
      <c r="G728" t="str">
        <v>Blueprints</v>
      </c>
      <c r="H728" s="7">
        <v>43.96</v>
      </c>
    </row>
    <row r="729" spans="1:8">
      <c r="A729" s="2" t="str">
        <v>cmcgaherncd@ucoz.ru</v>
      </c>
      <c r="B729" t="str">
        <v>Minneapolis</v>
      </c>
      <c r="C729" s="2">
        <v>43984</v>
      </c>
      <c r="D729">
        <v>5</v>
      </c>
      <c r="E729" t="str">
        <v>BYOD-550</v>
      </c>
      <c r="F729" s="7">
        <v>179</v>
      </c>
      <c r="G729" t="str">
        <v>Drone Kits</v>
      </c>
      <c r="H729" s="7">
        <v>895</v>
      </c>
    </row>
    <row r="730" spans="1:8">
      <c r="A730" s="2" t="str">
        <v>jcleatonh1@bandcamp.com</v>
      </c>
      <c r="B730" t="str">
        <v>New York City</v>
      </c>
      <c r="C730" s="2">
        <v>43984</v>
      </c>
      <c r="D730">
        <v>4</v>
      </c>
      <c r="E730" t="str">
        <v>DTE-QFN20 Drone</v>
      </c>
      <c r="F730" s="7">
        <v>250</v>
      </c>
      <c r="G730" t="str">
        <v>Drones</v>
      </c>
      <c r="H730" s="7">
        <v>1000</v>
      </c>
    </row>
    <row r="731" spans="1:8">
      <c r="A731" s="2" t="str">
        <v>tstockings94@opera.com</v>
      </c>
      <c r="B731" t="str">
        <v>Flint</v>
      </c>
      <c r="C731" s="2">
        <v>43984</v>
      </c>
      <c r="D731">
        <v>4</v>
      </c>
      <c r="E731" t="str">
        <v>Understanding Automation</v>
      </c>
      <c r="F731" s="7">
        <v>44.95</v>
      </c>
      <c r="G731" t="str">
        <v>Training Videos</v>
      </c>
      <c r="H731" s="7">
        <v>179.8</v>
      </c>
    </row>
    <row r="732" spans="1:8">
      <c r="A732" s="2" t="str">
        <v>hstainfieldqj@163.com</v>
      </c>
      <c r="B732" t="str">
        <v>Memphis</v>
      </c>
      <c r="C732" s="2">
        <v>43984</v>
      </c>
      <c r="D732">
        <v>1</v>
      </c>
      <c r="E732" t="str">
        <v>MICR-23K Robot</v>
      </c>
      <c r="F732" s="7">
        <v>899</v>
      </c>
      <c r="G732" t="str">
        <v>Robots</v>
      </c>
      <c r="H732" s="7">
        <v>899</v>
      </c>
    </row>
    <row r="733" spans="1:8">
      <c r="A733" s="2" t="str">
        <v>gbrunigesq5@soup.io</v>
      </c>
      <c r="B733" t="str">
        <v>Winston Salem</v>
      </c>
      <c r="C733" s="2">
        <v>43984</v>
      </c>
      <c r="D733">
        <v>2</v>
      </c>
      <c r="E733" t="str">
        <v>BYOD-200</v>
      </c>
      <c r="F733" s="7">
        <v>58.95</v>
      </c>
      <c r="G733" t="str">
        <v>Drone Kits</v>
      </c>
      <c r="H733" s="7">
        <v>117.9</v>
      </c>
    </row>
    <row r="734" spans="1:8">
      <c r="A734" s="2" t="str">
        <v>cperrittov@homestead.com</v>
      </c>
      <c r="B734" t="str">
        <v>Atlanta</v>
      </c>
      <c r="C734" s="2">
        <v>43984</v>
      </c>
      <c r="D734">
        <v>1</v>
      </c>
      <c r="E734" t="str">
        <v>AI for Educators</v>
      </c>
      <c r="F734" s="7">
        <v>49.95</v>
      </c>
      <c r="G734" t="str">
        <v>Training Videos</v>
      </c>
      <c r="H734" s="7">
        <v>49.95</v>
      </c>
    </row>
    <row r="735" spans="1:8">
      <c r="A735" s="2" t="str">
        <v>hdarwentx@csmonitor.com</v>
      </c>
      <c r="B735" t="str">
        <v>Arlington</v>
      </c>
      <c r="C735" s="2">
        <v>43984</v>
      </c>
      <c r="D735">
        <v>3</v>
      </c>
      <c r="E735" t="str">
        <v>RQTE-554 Robot</v>
      </c>
      <c r="F735" s="7">
        <v>684</v>
      </c>
      <c r="G735" t="str">
        <v>Robots</v>
      </c>
      <c r="H735" s="7">
        <v>2052</v>
      </c>
    </row>
    <row r="736" spans="1:8">
      <c r="A736" s="2" t="str">
        <v>estafffz@ehow.com</v>
      </c>
      <c r="B736" t="str">
        <v>Honolulu</v>
      </c>
      <c r="C736" s="2">
        <v>43984</v>
      </c>
      <c r="D736">
        <v>4</v>
      </c>
      <c r="E736" t="str">
        <v>Cartesian Robots</v>
      </c>
      <c r="F736" s="7">
        <v>12.99</v>
      </c>
      <c r="G736" t="str">
        <v>eBooks</v>
      </c>
      <c r="H736" s="7">
        <v>51.96</v>
      </c>
    </row>
    <row r="737" spans="1:8">
      <c r="A737" s="2" t="str">
        <v>dperellihx@dagondesign.com</v>
      </c>
      <c r="B737" t="str">
        <v>Fairbanks</v>
      </c>
      <c r="C737" s="2">
        <v>43985</v>
      </c>
      <c r="D737">
        <v>4</v>
      </c>
      <c r="E737" t="str">
        <v>Photograph Drones</v>
      </c>
      <c r="F737" s="7">
        <v>14.99</v>
      </c>
      <c r="G737" t="str">
        <v>eBooks</v>
      </c>
      <c r="H737" s="7">
        <v>59.96</v>
      </c>
    </row>
    <row r="738" spans="1:8">
      <c r="A738" s="2" t="str">
        <v>wgobeauk5@un.org</v>
      </c>
      <c r="B738" t="str">
        <v>Reno</v>
      </c>
      <c r="C738" s="2">
        <v>43985</v>
      </c>
      <c r="D738">
        <v>5</v>
      </c>
      <c r="E738" t="str">
        <v>Ladybug Robot Blueprint</v>
      </c>
      <c r="F738" s="7">
        <v>12</v>
      </c>
      <c r="G738" t="str">
        <v>Blueprints</v>
      </c>
      <c r="H738" s="7">
        <v>60</v>
      </c>
    </row>
    <row r="739" spans="1:8">
      <c r="A739" s="2" t="str">
        <v>sdixceekl@vkontakte.ru</v>
      </c>
      <c r="B739" t="str">
        <v>Lafayette</v>
      </c>
      <c r="C739" s="2">
        <v>43985</v>
      </c>
      <c r="D739">
        <v>1</v>
      </c>
      <c r="E739" t="str">
        <v>Understanding Automation</v>
      </c>
      <c r="F739" s="7">
        <v>44.95</v>
      </c>
      <c r="G739" t="str">
        <v>Training Videos</v>
      </c>
      <c r="H739" s="7">
        <v>44.95</v>
      </c>
    </row>
    <row r="740" spans="1:8">
      <c r="A740" s="2" t="str">
        <v>akelwaybamber47@pinterest.com</v>
      </c>
      <c r="B740" t="str">
        <v>Boca Raton</v>
      </c>
      <c r="C740" s="2">
        <v>43985</v>
      </c>
      <c r="D740">
        <v>4</v>
      </c>
      <c r="E740" t="str">
        <v>Delivery Drones</v>
      </c>
      <c r="F740" s="7">
        <v>14.99</v>
      </c>
      <c r="G740" t="str">
        <v>eBooks</v>
      </c>
      <c r="H740" s="7">
        <v>59.96</v>
      </c>
    </row>
    <row r="741" spans="1:8">
      <c r="A741" s="2" t="str">
        <v>acristoferid8@bigcartel.com</v>
      </c>
      <c r="B741" t="str">
        <v>Simi Valley</v>
      </c>
      <c r="C741" s="2">
        <v>43986</v>
      </c>
      <c r="D741">
        <v>5</v>
      </c>
      <c r="E741" t="str">
        <v>Drone Building Essentials</v>
      </c>
      <c r="F741" s="7">
        <v>13.99</v>
      </c>
      <c r="G741" t="str">
        <v>eBooks</v>
      </c>
      <c r="H741" s="7">
        <v>69.95</v>
      </c>
    </row>
    <row r="742" spans="1:8">
      <c r="A742" s="2" t="str">
        <v>gkittokf@icq.com</v>
      </c>
      <c r="B742" t="str">
        <v>Wichita</v>
      </c>
      <c r="C742" s="2">
        <v>43986</v>
      </c>
      <c r="D742">
        <v>6</v>
      </c>
      <c r="E742" t="str">
        <v>BYOD-200</v>
      </c>
      <c r="F742" s="7">
        <v>58.95</v>
      </c>
      <c r="G742" t="str">
        <v>Drone Kits</v>
      </c>
      <c r="H742" s="7">
        <v>353.70000000000005</v>
      </c>
    </row>
    <row r="743" spans="1:8">
      <c r="A743" s="2" t="str">
        <v>cbaldinjv@berkeley.edu</v>
      </c>
      <c r="B743" t="str">
        <v>Washington</v>
      </c>
      <c r="C743" s="2">
        <v>43986</v>
      </c>
      <c r="D743">
        <v>2</v>
      </c>
      <c r="E743" t="str">
        <v>Robotic Essentials</v>
      </c>
      <c r="F743" s="7">
        <v>34.99</v>
      </c>
      <c r="G743" t="str">
        <v>Training Videos</v>
      </c>
      <c r="H743" s="7">
        <v>69.98</v>
      </c>
    </row>
    <row r="744" spans="1:8">
      <c r="A744" s="2" t="str">
        <v>rcullip99@hubpages.com</v>
      </c>
      <c r="B744" t="str">
        <v>Seattle</v>
      </c>
      <c r="C744" s="2">
        <v>43987</v>
      </c>
      <c r="D744">
        <v>6</v>
      </c>
      <c r="E744" t="str">
        <v>BYOR-4005</v>
      </c>
      <c r="F744" s="7">
        <v>245</v>
      </c>
      <c r="G744" t="str">
        <v>Robot Kits</v>
      </c>
      <c r="H744" s="7">
        <v>1470</v>
      </c>
    </row>
    <row r="745" spans="1:8">
      <c r="A745" s="2" t="str">
        <v>bchoppencc@goo.gl</v>
      </c>
      <c r="B745" t="str">
        <v>Brooklyn</v>
      </c>
      <c r="C745" s="2">
        <v>43987</v>
      </c>
      <c r="D745">
        <v>3</v>
      </c>
      <c r="E745" t="str">
        <v>Multi Rotor Drones</v>
      </c>
      <c r="F745" s="7">
        <v>24.95</v>
      </c>
      <c r="G745" t="str">
        <v>eBooks</v>
      </c>
      <c r="H745" s="7">
        <v>74.849999999999994</v>
      </c>
    </row>
    <row r="746" spans="1:8">
      <c r="A746" s="2" t="str">
        <v>cnisuis5v@cloudflare.com</v>
      </c>
      <c r="B746" t="str">
        <v>Springfield</v>
      </c>
      <c r="C746" s="2">
        <v>43987</v>
      </c>
      <c r="D746">
        <v>4</v>
      </c>
      <c r="E746" t="str">
        <v>Building Your First Robot</v>
      </c>
      <c r="F746" s="7">
        <v>24.95</v>
      </c>
      <c r="G746" t="str">
        <v>eBooks</v>
      </c>
      <c r="H746" s="7">
        <v>99.8</v>
      </c>
    </row>
    <row r="747" spans="1:8">
      <c r="A747" s="2" t="str">
        <v>jjordanne@prweb.com</v>
      </c>
      <c r="B747" t="str">
        <v>Melbourne</v>
      </c>
      <c r="C747" s="2">
        <v>43987</v>
      </c>
      <c r="D747">
        <v>4</v>
      </c>
      <c r="E747" t="str">
        <v>Building Your Own Drone</v>
      </c>
      <c r="F747" s="7">
        <v>24.99</v>
      </c>
      <c r="G747" t="str">
        <v>eBooks</v>
      </c>
      <c r="H747" s="7">
        <v>99.96</v>
      </c>
    </row>
    <row r="748" spans="1:8">
      <c r="A748" s="2" t="str">
        <v>gclaitonrh@marketwatch.com</v>
      </c>
      <c r="B748" t="str">
        <v>Portland</v>
      </c>
      <c r="C748" s="2">
        <v>43987</v>
      </c>
      <c r="D748">
        <v>6</v>
      </c>
      <c r="E748" t="str">
        <v>BYOD-550</v>
      </c>
      <c r="F748" s="7">
        <v>179</v>
      </c>
      <c r="G748" t="str">
        <v>Drone Kits</v>
      </c>
      <c r="H748" s="7">
        <v>1074</v>
      </c>
    </row>
    <row r="749" spans="1:8">
      <c r="A749" s="2" t="str">
        <v>candrichukrd@wikimedia.org</v>
      </c>
      <c r="B749" t="str">
        <v>Cincinnati</v>
      </c>
      <c r="C749" s="2">
        <v>43988</v>
      </c>
      <c r="D749">
        <v>2</v>
      </c>
      <c r="E749" t="str">
        <v>DX-145 Drone</v>
      </c>
      <c r="F749" s="7">
        <v>250</v>
      </c>
      <c r="G749" t="str">
        <v>Drones</v>
      </c>
      <c r="H749" s="7">
        <v>500</v>
      </c>
    </row>
    <row r="750" spans="1:8">
      <c r="A750" s="2" t="str">
        <v>rbevirnj@blogspot.com</v>
      </c>
      <c r="B750" t="str">
        <v>Houston</v>
      </c>
      <c r="C750" s="2">
        <v>43988</v>
      </c>
      <c r="D750">
        <v>3</v>
      </c>
      <c r="E750" t="str">
        <v>Delta Robots</v>
      </c>
      <c r="F750" s="7">
        <v>16.989999999999998</v>
      </c>
      <c r="G750" t="str">
        <v>eBooks</v>
      </c>
      <c r="H750" s="7">
        <v>50.97</v>
      </c>
    </row>
    <row r="751" spans="1:8">
      <c r="A751" s="2" t="str">
        <v>ocainey6t@simplemachines.org</v>
      </c>
      <c r="B751" t="str">
        <v>Woburn</v>
      </c>
      <c r="C751" s="2">
        <v>43989</v>
      </c>
      <c r="D751">
        <v>4</v>
      </c>
      <c r="E751" t="str">
        <v>Photograph Drones</v>
      </c>
      <c r="F751" s="7">
        <v>14.99</v>
      </c>
      <c r="G751" t="str">
        <v>eBooks</v>
      </c>
      <c r="H751" s="7">
        <v>59.96</v>
      </c>
    </row>
    <row r="752" spans="1:8">
      <c r="A752" s="2" t="str">
        <v>lmciverr0@linkedin.com</v>
      </c>
      <c r="B752" t="str">
        <v>Lehigh Acres</v>
      </c>
      <c r="C752" s="2">
        <v>43989</v>
      </c>
      <c r="D752">
        <v>2</v>
      </c>
      <c r="E752" t="str">
        <v>Building Your First Robot</v>
      </c>
      <c r="F752" s="7">
        <v>24.95</v>
      </c>
      <c r="G752" t="str">
        <v>eBooks</v>
      </c>
      <c r="H752" s="7">
        <v>49.9</v>
      </c>
    </row>
    <row r="753" spans="1:8">
      <c r="A753" s="2" t="str">
        <v>mknyvettt@spiegel.de</v>
      </c>
      <c r="B753" t="str">
        <v>Shawnee Mission</v>
      </c>
      <c r="C753" s="2">
        <v>43989</v>
      </c>
      <c r="D753">
        <v>3</v>
      </c>
      <c r="E753" t="str">
        <v>RWW-75 Robot</v>
      </c>
      <c r="F753" s="7">
        <v>883</v>
      </c>
      <c r="G753" t="str">
        <v>Robots</v>
      </c>
      <c r="H753" s="7">
        <v>2649</v>
      </c>
    </row>
    <row r="754" spans="1:8">
      <c r="A754" s="2" t="str">
        <v>fpatesel7u@slideshare.net</v>
      </c>
      <c r="B754" t="str">
        <v>Huntington</v>
      </c>
      <c r="C754" s="2">
        <v>43989</v>
      </c>
      <c r="D754">
        <v>5</v>
      </c>
      <c r="E754" t="str">
        <v>BYOD-220</v>
      </c>
      <c r="F754" s="7">
        <v>69</v>
      </c>
      <c r="G754" t="str">
        <v>Drone Kits</v>
      </c>
      <c r="H754" s="7">
        <v>345</v>
      </c>
    </row>
    <row r="755" spans="1:8">
      <c r="A755" s="2" t="str">
        <v>kbolf8z@smh.com.au</v>
      </c>
      <c r="B755" t="str">
        <v>Phoenix</v>
      </c>
      <c r="C755" s="2">
        <v>43989</v>
      </c>
      <c r="D755">
        <v>6</v>
      </c>
      <c r="E755" t="str">
        <v>Multi Rotor Drones</v>
      </c>
      <c r="F755" s="7">
        <v>24.95</v>
      </c>
      <c r="G755" t="str">
        <v>eBooks</v>
      </c>
      <c r="H755" s="7">
        <v>149.69999999999999</v>
      </c>
    </row>
    <row r="756" spans="1:8">
      <c r="A756" s="2" t="str">
        <v>mbignall8i@vinaora.com</v>
      </c>
      <c r="B756" t="str">
        <v>Sterling</v>
      </c>
      <c r="C756" s="2">
        <v>43990</v>
      </c>
      <c r="D756">
        <v>5</v>
      </c>
      <c r="E756" t="str">
        <v>Drone Building Essentials</v>
      </c>
      <c r="F756" s="7">
        <v>13.99</v>
      </c>
      <c r="G756" t="str">
        <v>eBooks</v>
      </c>
      <c r="H756" s="7">
        <v>69.95</v>
      </c>
    </row>
    <row r="757" spans="1:8">
      <c r="A757" s="2" t="str">
        <v>rbrusin2r@comcast.net</v>
      </c>
      <c r="B757" t="str">
        <v>Memphis</v>
      </c>
      <c r="C757" s="2">
        <v>43990</v>
      </c>
      <c r="D757">
        <v>5</v>
      </c>
      <c r="E757" t="str">
        <v>DTI-84 Drone</v>
      </c>
      <c r="F757" s="7">
        <v>455</v>
      </c>
      <c r="G757" t="str">
        <v>Drones</v>
      </c>
      <c r="H757" s="7">
        <v>2275</v>
      </c>
    </row>
    <row r="758" spans="1:8">
      <c r="A758" s="2" t="str">
        <v>ysabathe34@wired.com</v>
      </c>
      <c r="B758" t="str">
        <v>Huntington</v>
      </c>
      <c r="C758" s="2">
        <v>43990</v>
      </c>
      <c r="D758">
        <v>2</v>
      </c>
      <c r="E758" t="str">
        <v>Understanding 3D Printing</v>
      </c>
      <c r="F758" s="7">
        <v>42.99</v>
      </c>
      <c r="G758" t="str">
        <v>Training Videos</v>
      </c>
      <c r="H758" s="7">
        <v>85.98</v>
      </c>
    </row>
    <row r="759" spans="1:8">
      <c r="A759" s="2" t="str">
        <v>fneate3a@tinyurl.com</v>
      </c>
      <c r="B759" t="str">
        <v>Bakersfield</v>
      </c>
      <c r="C759" s="2">
        <v>43990</v>
      </c>
      <c r="D759">
        <v>6</v>
      </c>
      <c r="E759" t="str">
        <v>Cat Robot Blueprint</v>
      </c>
      <c r="F759" s="7">
        <v>4.99</v>
      </c>
      <c r="G759" t="str">
        <v>Blueprints</v>
      </c>
      <c r="H759" s="7">
        <v>29.94</v>
      </c>
    </row>
    <row r="760" spans="1:8">
      <c r="A760" s="2" t="str">
        <v>hcubberley92@devhub.com</v>
      </c>
      <c r="B760" t="str">
        <v>Aurora</v>
      </c>
      <c r="C760" s="2">
        <v>43991</v>
      </c>
      <c r="D760">
        <v>4</v>
      </c>
      <c r="E760" t="str">
        <v>DTI-84 Drone</v>
      </c>
      <c r="F760" s="7">
        <v>455</v>
      </c>
      <c r="G760" t="str">
        <v>Drones</v>
      </c>
      <c r="H760" s="7">
        <v>1820</v>
      </c>
    </row>
    <row r="761" spans="1:8">
      <c r="A761" s="2" t="str">
        <v>htresked1@i2i.jp</v>
      </c>
      <c r="B761" t="str">
        <v>Sacramento</v>
      </c>
      <c r="C761" s="2">
        <v>43991</v>
      </c>
      <c r="D761">
        <v>6</v>
      </c>
      <c r="E761" t="str">
        <v>RQTE-554 Robot</v>
      </c>
      <c r="F761" s="7">
        <v>684</v>
      </c>
      <c r="G761" t="str">
        <v>Robots</v>
      </c>
      <c r="H761" s="7">
        <v>4104</v>
      </c>
    </row>
    <row r="762" spans="1:8">
      <c r="A762" s="2" t="str">
        <v>pcoilsrg@cam.ac.uk</v>
      </c>
      <c r="B762" t="str">
        <v>Shawnee Mission</v>
      </c>
      <c r="C762" s="2">
        <v>43991</v>
      </c>
      <c r="D762">
        <v>3</v>
      </c>
      <c r="E762" t="str">
        <v>Drone Video Techniques</v>
      </c>
      <c r="F762" s="7">
        <v>37.99</v>
      </c>
      <c r="G762" t="str">
        <v>Training Videos</v>
      </c>
      <c r="H762" s="7">
        <v>113.97</v>
      </c>
    </row>
    <row r="763" spans="1:8">
      <c r="A763" s="2" t="str">
        <v>aabryaw@hibu.com</v>
      </c>
      <c r="B763" t="str">
        <v>Long Beach</v>
      </c>
      <c r="C763" s="2">
        <v>43991</v>
      </c>
      <c r="D763">
        <v>1</v>
      </c>
      <c r="E763" t="str">
        <v>Building Your Own Drone</v>
      </c>
      <c r="F763" s="7">
        <v>24.99</v>
      </c>
      <c r="G763" t="str">
        <v>eBooks</v>
      </c>
      <c r="H763" s="7">
        <v>24.99</v>
      </c>
    </row>
    <row r="764" spans="1:8">
      <c r="A764" s="2" t="str">
        <v>tschultzeq@thetimes.co.uk</v>
      </c>
      <c r="B764" t="str">
        <v>Fort Wayne</v>
      </c>
      <c r="C764" s="2">
        <v>43991</v>
      </c>
      <c r="D764">
        <v>3</v>
      </c>
      <c r="E764" t="str">
        <v>Fixed Wing Drones</v>
      </c>
      <c r="F764" s="7">
        <v>15.5</v>
      </c>
      <c r="G764" t="str">
        <v>eBooks</v>
      </c>
      <c r="H764" s="7">
        <v>46.5</v>
      </c>
    </row>
    <row r="765" spans="1:8">
      <c r="A765" s="2" t="str">
        <v>llespercx@com.com</v>
      </c>
      <c r="B765" t="str">
        <v>Des Moines</v>
      </c>
      <c r="C765" s="2">
        <v>43991</v>
      </c>
      <c r="D765">
        <v>4</v>
      </c>
      <c r="E765" t="str">
        <v>Robotic Essentials</v>
      </c>
      <c r="F765" s="7">
        <v>34.99</v>
      </c>
      <c r="G765" t="str">
        <v>Training Videos</v>
      </c>
      <c r="H765" s="7">
        <v>139.96</v>
      </c>
    </row>
    <row r="766" spans="1:8">
      <c r="A766" s="2" t="str">
        <v>nuppett2w@redcross.org</v>
      </c>
      <c r="B766" t="str">
        <v>Boston</v>
      </c>
      <c r="C766" s="2">
        <v>43992</v>
      </c>
      <c r="D766">
        <v>5</v>
      </c>
      <c r="E766" t="str">
        <v>Drone Building Essentials</v>
      </c>
      <c r="F766" s="7">
        <v>13.99</v>
      </c>
      <c r="G766" t="str">
        <v>eBooks</v>
      </c>
      <c r="H766" s="7">
        <v>69.95</v>
      </c>
    </row>
    <row r="767" spans="1:8">
      <c r="A767" s="2" t="str">
        <v>tplowman7y@ucoz.com</v>
      </c>
      <c r="B767" t="str">
        <v>Gastonia</v>
      </c>
      <c r="C767" s="2">
        <v>43992</v>
      </c>
      <c r="D767">
        <v>2</v>
      </c>
      <c r="E767" t="str">
        <v>Hexacopter Drone Blueprint</v>
      </c>
      <c r="F767" s="7">
        <v>8.99</v>
      </c>
      <c r="G767" t="str">
        <v>Blueprints</v>
      </c>
      <c r="H767" s="7">
        <v>17.98</v>
      </c>
    </row>
    <row r="768" spans="1:8">
      <c r="A768" s="2" t="str">
        <v>rwinning5s@buzzfeed.com</v>
      </c>
      <c r="B768" t="str">
        <v>Springfield</v>
      </c>
      <c r="C768" s="2">
        <v>43992</v>
      </c>
      <c r="D768">
        <v>3</v>
      </c>
      <c r="E768" t="str">
        <v>Helicopter Drones</v>
      </c>
      <c r="F768" s="7">
        <v>20.95</v>
      </c>
      <c r="G768" t="str">
        <v>eBooks</v>
      </c>
      <c r="H768" s="7">
        <v>62.849999999999994</v>
      </c>
    </row>
    <row r="769" spans="1:8">
      <c r="A769" s="2" t="str">
        <v>dewbanksf0@google.es</v>
      </c>
      <c r="B769" t="str">
        <v>Scranton</v>
      </c>
      <c r="C769" s="2">
        <v>43992</v>
      </c>
      <c r="D769">
        <v>4</v>
      </c>
      <c r="E769" t="str">
        <v>Cloud Computing</v>
      </c>
      <c r="F769" s="7">
        <v>29.99</v>
      </c>
      <c r="G769" t="str">
        <v>Training Videos</v>
      </c>
      <c r="H769" s="7">
        <v>119.96</v>
      </c>
    </row>
    <row r="770" spans="1:8">
      <c r="A770" s="2" t="str">
        <v>roshieldi@tiny.cc</v>
      </c>
      <c r="B770" t="str">
        <v>Bridgeport</v>
      </c>
      <c r="C770" s="2">
        <v>43993</v>
      </c>
      <c r="D770">
        <v>4</v>
      </c>
      <c r="E770" t="str">
        <v>Delta Robots</v>
      </c>
      <c r="F770" s="7">
        <v>16.989999999999998</v>
      </c>
      <c r="G770" t="str">
        <v>eBooks</v>
      </c>
      <c r="H770" s="7">
        <v>67.959999999999994</v>
      </c>
    </row>
    <row r="771" spans="1:8">
      <c r="A771" s="2" t="str">
        <v>ejablonskidi@adobe.com</v>
      </c>
      <c r="B771" t="str">
        <v>Macon</v>
      </c>
      <c r="C771" s="2">
        <v>43993</v>
      </c>
      <c r="D771">
        <v>4</v>
      </c>
      <c r="E771" t="str">
        <v>BYOD-400S</v>
      </c>
      <c r="F771" s="7">
        <v>129.94999999999999</v>
      </c>
      <c r="G771" t="str">
        <v>Drone Kits</v>
      </c>
      <c r="H771" s="7">
        <v>519.79999999999995</v>
      </c>
    </row>
    <row r="772" spans="1:8">
      <c r="A772" s="2" t="str">
        <v>eporter9k@google.co.uk</v>
      </c>
      <c r="B772" t="str">
        <v>Oakland</v>
      </c>
      <c r="C772" s="2">
        <v>43993</v>
      </c>
      <c r="D772">
        <v>1</v>
      </c>
      <c r="E772" t="str">
        <v>Articulated Robots</v>
      </c>
      <c r="F772" s="7">
        <v>23.99</v>
      </c>
      <c r="G772" t="str">
        <v>eBooks</v>
      </c>
      <c r="H772" s="7">
        <v>23.99</v>
      </c>
    </row>
    <row r="773" spans="1:8">
      <c r="A773" s="2" t="str">
        <v>cpriestnalli5@japanpost.jp</v>
      </c>
      <c r="B773" t="str">
        <v>Denton</v>
      </c>
      <c r="C773" s="2">
        <v>43993</v>
      </c>
      <c r="D773">
        <v>5</v>
      </c>
      <c r="E773" t="str">
        <v>BYOD-550</v>
      </c>
      <c r="F773" s="7">
        <v>179</v>
      </c>
      <c r="G773" t="str">
        <v>Drone Kits</v>
      </c>
      <c r="H773" s="7">
        <v>895</v>
      </c>
    </row>
    <row r="774" spans="1:8">
      <c r="A774" s="2" t="str">
        <v>bmarnerb7@umn.edu</v>
      </c>
      <c r="B774" t="str">
        <v>Young America</v>
      </c>
      <c r="C774" s="2">
        <v>43994</v>
      </c>
      <c r="D774">
        <v>3</v>
      </c>
      <c r="E774" t="str">
        <v>Single Rotor Drones</v>
      </c>
      <c r="F774" s="7">
        <v>14.99</v>
      </c>
      <c r="G774" t="str">
        <v>eBooks</v>
      </c>
      <c r="H774" s="7">
        <v>44.97</v>
      </c>
    </row>
    <row r="775" spans="1:8">
      <c r="A775" s="2" t="str">
        <v>tettlescg@wikimedia.org</v>
      </c>
      <c r="B775" t="str">
        <v>Pasadena</v>
      </c>
      <c r="C775" s="2">
        <v>43995</v>
      </c>
      <c r="D775">
        <v>3</v>
      </c>
      <c r="E775" t="str">
        <v>BYOR-3000</v>
      </c>
      <c r="F775" s="7">
        <v>214</v>
      </c>
      <c r="G775" t="str">
        <v>Robot Kits</v>
      </c>
      <c r="H775" s="7">
        <v>642</v>
      </c>
    </row>
    <row r="776" spans="1:8">
      <c r="A776" s="2" t="str">
        <v>kmacavaddypj@zdnet.com</v>
      </c>
      <c r="B776" t="str">
        <v>Memphis</v>
      </c>
      <c r="C776" s="2">
        <v>43995</v>
      </c>
      <c r="D776">
        <v>5</v>
      </c>
      <c r="E776" t="str">
        <v>Aerial Security</v>
      </c>
      <c r="F776" s="7">
        <v>36.99</v>
      </c>
      <c r="G776" t="str">
        <v>Training Videos</v>
      </c>
      <c r="H776" s="7">
        <v>184.95000000000002</v>
      </c>
    </row>
    <row r="777" spans="1:8">
      <c r="A777" s="2" t="str">
        <v>loreillyk9@noaa.gov</v>
      </c>
      <c r="B777" t="str">
        <v>Winter Haven</v>
      </c>
      <c r="C777" s="2">
        <v>43995</v>
      </c>
      <c r="D777">
        <v>4</v>
      </c>
      <c r="E777" t="str">
        <v>GPS Drones</v>
      </c>
      <c r="F777" s="7">
        <v>19.989999999999998</v>
      </c>
      <c r="G777" t="str">
        <v>eBooks</v>
      </c>
      <c r="H777" s="7">
        <v>79.959999999999994</v>
      </c>
    </row>
    <row r="778" spans="1:8">
      <c r="A778" s="2" t="str">
        <v>pcubuzzi4z@studiopress.com</v>
      </c>
      <c r="B778" t="str">
        <v>Schenectady</v>
      </c>
      <c r="C778" s="2">
        <v>43996</v>
      </c>
      <c r="D778">
        <v>2</v>
      </c>
      <c r="E778" t="str">
        <v>BYOD-350</v>
      </c>
      <c r="F778" s="7">
        <v>89.95</v>
      </c>
      <c r="G778" t="str">
        <v>Drone Kits</v>
      </c>
      <c r="H778" s="7">
        <v>179.9</v>
      </c>
    </row>
    <row r="779" spans="1:8">
      <c r="A779" s="2" t="str">
        <v>llee6@reddit.com</v>
      </c>
      <c r="B779" t="str">
        <v>Trenton</v>
      </c>
      <c r="C779" s="2">
        <v>43996</v>
      </c>
      <c r="D779">
        <v>6</v>
      </c>
      <c r="E779" t="str">
        <v>Virtual Reality Basics</v>
      </c>
      <c r="F779" s="7">
        <v>29.99</v>
      </c>
      <c r="G779" t="str">
        <v>Training Videos</v>
      </c>
      <c r="H779" s="7">
        <v>179.94</v>
      </c>
    </row>
    <row r="780" spans="1:8">
      <c r="A780" s="2" t="str">
        <v>nmariyushkinp6@instagram.com</v>
      </c>
      <c r="B780" t="str">
        <v>Louisville</v>
      </c>
      <c r="C780" s="2">
        <v>43997</v>
      </c>
      <c r="D780">
        <v>2</v>
      </c>
      <c r="E780" t="str">
        <v>QuadroCopter Blueprint</v>
      </c>
      <c r="F780" s="7">
        <v>10.99</v>
      </c>
      <c r="G780" t="str">
        <v>Blueprints</v>
      </c>
      <c r="H780" s="7">
        <v>21.98</v>
      </c>
    </row>
    <row r="781" spans="1:8">
      <c r="A781" s="2" t="str">
        <v>ekenfordqw@amazon.co.jp</v>
      </c>
      <c r="B781" t="str">
        <v>Lake Charles</v>
      </c>
      <c r="C781" s="2">
        <v>43997</v>
      </c>
      <c r="D781">
        <v>3</v>
      </c>
      <c r="E781" t="str">
        <v>Mapping with Drones</v>
      </c>
      <c r="F781" s="7">
        <v>49</v>
      </c>
      <c r="G781" t="str">
        <v>Training Videos</v>
      </c>
      <c r="H781" s="7">
        <v>147</v>
      </c>
    </row>
    <row r="782" spans="1:8">
      <c r="A782" s="2" t="str">
        <v>hmallowsnk@walmart.com</v>
      </c>
      <c r="B782" t="str">
        <v>Cincinnati</v>
      </c>
      <c r="C782" s="2">
        <v>43997</v>
      </c>
      <c r="D782">
        <v>6</v>
      </c>
      <c r="E782" t="str">
        <v>BYOR-3535</v>
      </c>
      <c r="F782" s="7">
        <v>225</v>
      </c>
      <c r="G782" t="str">
        <v>Robot Kits</v>
      </c>
      <c r="H782" s="7">
        <v>1350</v>
      </c>
    </row>
    <row r="783" spans="1:8">
      <c r="A783" s="2" t="str">
        <v>nwardropob@netlog.com</v>
      </c>
      <c r="B783" t="str">
        <v>Grand Rapids</v>
      </c>
      <c r="C783" s="2">
        <v>43998</v>
      </c>
      <c r="D783">
        <v>4</v>
      </c>
      <c r="E783" t="str">
        <v>Sleepy Eye Blueprint</v>
      </c>
      <c r="F783" s="7">
        <v>11.99</v>
      </c>
      <c r="G783" t="str">
        <v>Blueprints</v>
      </c>
      <c r="H783" s="7">
        <v>47.96</v>
      </c>
    </row>
    <row r="784" spans="1:8">
      <c r="A784" s="2" t="str">
        <v>agrzelewskimt@intel.com</v>
      </c>
      <c r="B784" t="str">
        <v>Tucson</v>
      </c>
      <c r="C784" s="2">
        <v>43998</v>
      </c>
      <c r="D784">
        <v>4</v>
      </c>
      <c r="E784" t="str">
        <v>Panda Robot Blueprint</v>
      </c>
      <c r="F784" s="7">
        <v>7.99</v>
      </c>
      <c r="G784" t="str">
        <v>Blueprints</v>
      </c>
      <c r="H784" s="7">
        <v>31.96</v>
      </c>
    </row>
    <row r="785" spans="1:8">
      <c r="A785" s="2" t="str">
        <v>kmeeuskw@csmonitor.com</v>
      </c>
      <c r="B785" t="str">
        <v>Erie</v>
      </c>
      <c r="C785" s="2">
        <v>43998</v>
      </c>
      <c r="D785">
        <v>3</v>
      </c>
      <c r="E785" t="str">
        <v>Understanding Raspberry PI</v>
      </c>
      <c r="F785" s="7">
        <v>28.99</v>
      </c>
      <c r="G785" t="str">
        <v>Training Videos</v>
      </c>
      <c r="H785" s="7">
        <v>86.97</v>
      </c>
    </row>
    <row r="786" spans="1:8">
      <c r="A786" s="2" t="str">
        <v>csarvarl6@freewebs.com</v>
      </c>
      <c r="B786" t="str">
        <v>Memphis</v>
      </c>
      <c r="C786" s="2">
        <v>43998</v>
      </c>
      <c r="D786">
        <v>3</v>
      </c>
      <c r="E786" t="str">
        <v>BYOD-400S</v>
      </c>
      <c r="F786" s="7">
        <v>129.94999999999999</v>
      </c>
      <c r="G786" t="str">
        <v>Drone Kits</v>
      </c>
      <c r="H786" s="7">
        <v>389.84999999999997</v>
      </c>
    </row>
    <row r="787" spans="1:8">
      <c r="A787" s="2" t="str">
        <v>ebyrdcf@twitter.com</v>
      </c>
      <c r="B787" t="str">
        <v>Oklahoma City</v>
      </c>
      <c r="C787" s="2">
        <v>43998</v>
      </c>
      <c r="D787">
        <v>3</v>
      </c>
      <c r="E787" t="str">
        <v>BYOR-1000</v>
      </c>
      <c r="F787" s="7">
        <v>189</v>
      </c>
      <c r="G787" t="str">
        <v>Robot Kits</v>
      </c>
      <c r="H787" s="7">
        <v>567</v>
      </c>
    </row>
    <row r="788" spans="1:8">
      <c r="A788" s="2" t="str">
        <v>telloy3x@bigcartel.com</v>
      </c>
      <c r="B788" t="str">
        <v>Anchorage</v>
      </c>
      <c r="C788" s="2">
        <v>43998</v>
      </c>
      <c r="D788">
        <v>4</v>
      </c>
      <c r="E788" t="str">
        <v>Understanding Arduino</v>
      </c>
      <c r="F788" s="7">
        <v>17.5</v>
      </c>
      <c r="G788" t="str">
        <v>eBooks</v>
      </c>
      <c r="H788" s="7">
        <v>70</v>
      </c>
    </row>
    <row r="789" spans="1:8">
      <c r="A789" s="2" t="str">
        <v>nwardropob@netlog.com</v>
      </c>
      <c r="B789" t="str">
        <v>Grand Rapids</v>
      </c>
      <c r="C789" s="2">
        <v>43999</v>
      </c>
      <c r="D789">
        <v>6</v>
      </c>
      <c r="E789" t="str">
        <v>Understanding Drone Regulations</v>
      </c>
      <c r="F789" s="7">
        <v>27.5</v>
      </c>
      <c r="G789" t="str">
        <v>Training Videos</v>
      </c>
      <c r="H789" s="7">
        <v>165</v>
      </c>
    </row>
    <row r="790" spans="1:8">
      <c r="A790" s="2" t="str">
        <v>vfranktonpt@ustream.tv</v>
      </c>
      <c r="B790" t="str">
        <v>Baton Rouge</v>
      </c>
      <c r="C790" s="2">
        <v>43999</v>
      </c>
      <c r="D790">
        <v>4</v>
      </c>
      <c r="E790" t="str">
        <v>Understanding Drone Regulations</v>
      </c>
      <c r="F790" s="7">
        <v>27.5</v>
      </c>
      <c r="G790" t="str">
        <v>Training Videos</v>
      </c>
      <c r="H790" s="7">
        <v>110</v>
      </c>
    </row>
    <row r="791" spans="1:8">
      <c r="A791" s="2" t="str">
        <v>byerringtonct@intel.com</v>
      </c>
      <c r="B791" t="str">
        <v>Ann Arbor</v>
      </c>
      <c r="C791" s="2">
        <v>43999</v>
      </c>
      <c r="D791">
        <v>4</v>
      </c>
      <c r="E791" t="str">
        <v>GPS Drones</v>
      </c>
      <c r="F791" s="7">
        <v>19.989999999999998</v>
      </c>
      <c r="G791" t="str">
        <v>eBooks</v>
      </c>
      <c r="H791" s="7">
        <v>79.959999999999994</v>
      </c>
    </row>
    <row r="792" spans="1:8">
      <c r="A792" s="2" t="str">
        <v>tpegden7c@google.de</v>
      </c>
      <c r="B792" t="str">
        <v>Denver</v>
      </c>
      <c r="C792" s="2">
        <v>44000</v>
      </c>
      <c r="D792">
        <v>3</v>
      </c>
      <c r="E792" t="str">
        <v>BYOR-2640S</v>
      </c>
      <c r="F792" s="7">
        <v>189</v>
      </c>
      <c r="G792" t="str">
        <v>Robot Kits</v>
      </c>
      <c r="H792" s="7">
        <v>567</v>
      </c>
    </row>
    <row r="793" spans="1:8">
      <c r="A793" s="2" t="str">
        <v>jdewiscj@twitter.com</v>
      </c>
      <c r="B793" t="str">
        <v>Detroit</v>
      </c>
      <c r="C793" s="2">
        <v>44000</v>
      </c>
      <c r="D793">
        <v>5</v>
      </c>
      <c r="E793" t="str">
        <v>BYOR-3000</v>
      </c>
      <c r="F793" s="7">
        <v>214</v>
      </c>
      <c r="G793" t="str">
        <v>Robot Kits</v>
      </c>
      <c r="H793" s="7">
        <v>1070</v>
      </c>
    </row>
    <row r="794" spans="1:8">
      <c r="A794" s="2" t="str">
        <v>tspavon3q@tumblr.com</v>
      </c>
      <c r="B794" t="str">
        <v>Chicago</v>
      </c>
      <c r="C794" s="2">
        <v>44001</v>
      </c>
      <c r="D794">
        <v>4</v>
      </c>
      <c r="E794" t="str">
        <v>BYOD-400S</v>
      </c>
      <c r="F794" s="7">
        <v>129.94999999999999</v>
      </c>
      <c r="G794" t="str">
        <v>Drone Kits</v>
      </c>
      <c r="H794" s="7">
        <v>519.79999999999995</v>
      </c>
    </row>
    <row r="795" spans="1:8">
      <c r="A795" s="2" t="str">
        <v>kduesbury8d@tripod.com</v>
      </c>
      <c r="B795" t="str">
        <v>Seattle</v>
      </c>
      <c r="C795" s="2">
        <v>44001</v>
      </c>
      <c r="D795">
        <v>4</v>
      </c>
      <c r="E795" t="str">
        <v>BYOD-300</v>
      </c>
      <c r="F795" s="7">
        <v>89</v>
      </c>
      <c r="G795" t="str">
        <v>Drone Kits</v>
      </c>
      <c r="H795" s="7">
        <v>356</v>
      </c>
    </row>
    <row r="796" spans="1:8">
      <c r="A796" s="2" t="str">
        <v>caddams8p@google.it</v>
      </c>
      <c r="B796" t="str">
        <v>Monticello</v>
      </c>
      <c r="C796" s="2">
        <v>44001</v>
      </c>
      <c r="D796">
        <v>4</v>
      </c>
      <c r="E796" t="str">
        <v>Helicopter Drones</v>
      </c>
      <c r="F796" s="7">
        <v>20.95</v>
      </c>
      <c r="G796" t="str">
        <v>eBooks</v>
      </c>
      <c r="H796" s="7">
        <v>83.8</v>
      </c>
    </row>
    <row r="797" spans="1:8">
      <c r="A797" s="2" t="str">
        <v>gbonde90@vimeo.com</v>
      </c>
      <c r="B797" t="str">
        <v>San Francisco</v>
      </c>
      <c r="C797" s="2">
        <v>44001</v>
      </c>
      <c r="D797">
        <v>3</v>
      </c>
      <c r="E797" t="str">
        <v>BYOD-350</v>
      </c>
      <c r="F797" s="7">
        <v>89.95</v>
      </c>
      <c r="G797" t="str">
        <v>Drone Kits</v>
      </c>
      <c r="H797" s="7">
        <v>269.85000000000002</v>
      </c>
    </row>
    <row r="798" spans="1:8">
      <c r="A798" s="2" t="str">
        <v>azappeley@intel.com</v>
      </c>
      <c r="B798" t="str">
        <v>Fort Wayne</v>
      </c>
      <c r="C798" s="2">
        <v>44001</v>
      </c>
      <c r="D798">
        <v>2</v>
      </c>
      <c r="E798" t="str">
        <v>Understanding Raspberry PI</v>
      </c>
      <c r="F798" s="7">
        <v>28.99</v>
      </c>
      <c r="G798" t="str">
        <v>Training Videos</v>
      </c>
      <c r="H798" s="7">
        <v>57.98</v>
      </c>
    </row>
    <row r="799" spans="1:8">
      <c r="A799" s="2" t="str">
        <v>jlinnard3f@plala.or.jp</v>
      </c>
      <c r="B799" t="str">
        <v>Nashville</v>
      </c>
      <c r="C799" s="2">
        <v>44001</v>
      </c>
      <c r="D799">
        <v>1</v>
      </c>
      <c r="E799" t="str">
        <v>Panda Robot Blueprint</v>
      </c>
      <c r="F799" s="7">
        <v>7.99</v>
      </c>
      <c r="G799" t="str">
        <v>Blueprints</v>
      </c>
      <c r="H799" s="7">
        <v>7.99</v>
      </c>
    </row>
    <row r="800" spans="1:8">
      <c r="A800" s="2" t="str">
        <v>cseageev@slate.com</v>
      </c>
      <c r="B800" t="str">
        <v>San Diego</v>
      </c>
      <c r="C800" s="2">
        <v>44001</v>
      </c>
      <c r="D800">
        <v>6</v>
      </c>
      <c r="E800" t="str">
        <v>Creature Robot Arms Blueprint</v>
      </c>
      <c r="F800" s="7">
        <v>12</v>
      </c>
      <c r="G800" t="str">
        <v>Blueprints</v>
      </c>
      <c r="H800" s="7">
        <v>72</v>
      </c>
    </row>
    <row r="801" spans="1:8">
      <c r="A801" s="2" t="str">
        <v>bmayhew81@people.com.cn</v>
      </c>
      <c r="B801" t="str">
        <v>Arlington</v>
      </c>
      <c r="C801" s="2">
        <v>44002</v>
      </c>
      <c r="D801">
        <v>3</v>
      </c>
      <c r="E801" t="str">
        <v>BYOR-2640S</v>
      </c>
      <c r="F801" s="7">
        <v>189</v>
      </c>
      <c r="G801" t="str">
        <v>Robot Kits</v>
      </c>
      <c r="H801" s="7">
        <v>567</v>
      </c>
    </row>
    <row r="802" spans="1:8">
      <c r="A802" s="2" t="str">
        <v>ccorbittif@java.com</v>
      </c>
      <c r="B802" t="str">
        <v>Oakland</v>
      </c>
      <c r="C802" s="2">
        <v>44002</v>
      </c>
      <c r="D802">
        <v>2</v>
      </c>
      <c r="E802" t="str">
        <v>Understanding Drone Regulations</v>
      </c>
      <c r="F802" s="7">
        <v>27.5</v>
      </c>
      <c r="G802" t="str">
        <v>Training Videos</v>
      </c>
      <c r="H802" s="7">
        <v>55</v>
      </c>
    </row>
    <row r="803" spans="1:8">
      <c r="A803" s="2" t="str">
        <v>lchippindallnr@reddit.com</v>
      </c>
      <c r="B803" t="str">
        <v>Washington</v>
      </c>
      <c r="C803" s="2">
        <v>44002</v>
      </c>
      <c r="D803">
        <v>2</v>
      </c>
      <c r="E803" t="str">
        <v>DTI-84 Drone</v>
      </c>
      <c r="F803" s="7">
        <v>455</v>
      </c>
      <c r="G803" t="str">
        <v>Drones</v>
      </c>
      <c r="H803" s="7">
        <v>910</v>
      </c>
    </row>
    <row r="804" spans="1:8">
      <c r="A804" s="2" t="str">
        <v>mshrubsallpf@psu.edu</v>
      </c>
      <c r="B804" t="str">
        <v>Louisville</v>
      </c>
      <c r="C804" s="2">
        <v>44002</v>
      </c>
      <c r="D804">
        <v>4</v>
      </c>
      <c r="E804" t="str">
        <v>BYOD-220</v>
      </c>
      <c r="F804" s="7">
        <v>69</v>
      </c>
      <c r="G804" t="str">
        <v>Drone Kits</v>
      </c>
      <c r="H804" s="7">
        <v>276</v>
      </c>
    </row>
    <row r="805" spans="1:8">
      <c r="A805" s="2" t="str">
        <v>cgentreauj5@ftc.gov</v>
      </c>
      <c r="B805" t="str">
        <v>Tulsa</v>
      </c>
      <c r="C805" s="2">
        <v>44002</v>
      </c>
      <c r="D805">
        <v>5</v>
      </c>
      <c r="E805" t="str">
        <v>Single Rotor Drones</v>
      </c>
      <c r="F805" s="7">
        <v>14.99</v>
      </c>
      <c r="G805" t="str">
        <v>eBooks</v>
      </c>
      <c r="H805" s="7">
        <v>74.95</v>
      </c>
    </row>
    <row r="806" spans="1:8">
      <c r="A806" s="2" t="str">
        <v>mgales3v@123-reg.co.uk</v>
      </c>
      <c r="B806" t="str">
        <v>Alhambra</v>
      </c>
      <c r="C806" s="2">
        <v>44003</v>
      </c>
      <c r="D806">
        <v>5</v>
      </c>
      <c r="E806" t="str">
        <v>DTD-7000 Drone</v>
      </c>
      <c r="F806" s="7">
        <v>450</v>
      </c>
      <c r="G806" t="str">
        <v>Drones</v>
      </c>
      <c r="H806" s="7">
        <v>2250</v>
      </c>
    </row>
    <row r="807" spans="1:8">
      <c r="A807" s="2" t="str">
        <v>ozoellner21@mediafire.com</v>
      </c>
      <c r="B807" t="str">
        <v>Peoria</v>
      </c>
      <c r="C807" s="2">
        <v>44003</v>
      </c>
      <c r="D807">
        <v>1</v>
      </c>
      <c r="E807" t="str">
        <v>Virtual Reality Basics</v>
      </c>
      <c r="F807" s="7">
        <v>29.99</v>
      </c>
      <c r="G807" t="str">
        <v>Training Videos</v>
      </c>
      <c r="H807" s="7">
        <v>29.99</v>
      </c>
    </row>
    <row r="808" spans="1:8">
      <c r="A808" s="2" t="str">
        <v>sbolgerfn@epa.gov</v>
      </c>
      <c r="B808" t="str">
        <v>Sacramento</v>
      </c>
      <c r="C808" s="2">
        <v>44003</v>
      </c>
      <c r="D808">
        <v>3</v>
      </c>
      <c r="E808" t="str">
        <v>DA-SA702 Drone</v>
      </c>
      <c r="F808" s="7">
        <v>399</v>
      </c>
      <c r="G808" t="str">
        <v>Drones</v>
      </c>
      <c r="H808" s="7">
        <v>1197</v>
      </c>
    </row>
    <row r="809" spans="1:8">
      <c r="A809" s="2" t="str">
        <v>cschultca@economist.com</v>
      </c>
      <c r="B809" t="str">
        <v>Cincinnati</v>
      </c>
      <c r="C809" s="2">
        <v>44004</v>
      </c>
      <c r="D809">
        <v>4</v>
      </c>
      <c r="E809" t="str">
        <v>BYOD-300</v>
      </c>
      <c r="F809" s="7">
        <v>89</v>
      </c>
      <c r="G809" t="str">
        <v>Drone Kits</v>
      </c>
      <c r="H809" s="7">
        <v>356</v>
      </c>
    </row>
    <row r="810" spans="1:8">
      <c r="A810" s="2" t="str">
        <v>ccorderkv@bluehost.com</v>
      </c>
      <c r="B810" t="str">
        <v>Farmington</v>
      </c>
      <c r="C810" s="2">
        <v>44004</v>
      </c>
      <c r="D810">
        <v>6</v>
      </c>
      <c r="E810" t="str">
        <v>BYOR-3535</v>
      </c>
      <c r="F810" s="7">
        <v>225</v>
      </c>
      <c r="G810" t="str">
        <v>Robot Kits</v>
      </c>
      <c r="H810" s="7">
        <v>1350</v>
      </c>
    </row>
    <row r="811" spans="1:8">
      <c r="A811" s="2" t="str">
        <v>nfoaleda@nasa.gov</v>
      </c>
      <c r="B811" t="str">
        <v>Englewood</v>
      </c>
      <c r="C811" s="2">
        <v>44004</v>
      </c>
      <c r="D811">
        <v>4</v>
      </c>
      <c r="E811" t="str">
        <v>RQTE-554 Robot</v>
      </c>
      <c r="F811" s="7">
        <v>684</v>
      </c>
      <c r="G811" t="str">
        <v>Robots</v>
      </c>
      <c r="H811" s="7">
        <v>2736</v>
      </c>
    </row>
    <row r="812" spans="1:8">
      <c r="A812" s="2" t="str">
        <v>pmcterlaghct@joomla.org</v>
      </c>
      <c r="B812" t="str">
        <v>Fresno</v>
      </c>
      <c r="C812" s="2">
        <v>44004</v>
      </c>
      <c r="D812">
        <v>2</v>
      </c>
      <c r="E812" t="str">
        <v>DTD-7000 Drone</v>
      </c>
      <c r="F812" s="7">
        <v>450</v>
      </c>
      <c r="G812" t="str">
        <v>Drones</v>
      </c>
      <c r="H812" s="7">
        <v>900</v>
      </c>
    </row>
    <row r="813" spans="1:8">
      <c r="A813" s="2" t="str">
        <v>rrings8c@ovh.net</v>
      </c>
      <c r="B813" t="str">
        <v>Rockford</v>
      </c>
      <c r="C813" s="2">
        <v>44004</v>
      </c>
      <c r="D813">
        <v>5</v>
      </c>
      <c r="E813" t="str">
        <v>BYOD-100</v>
      </c>
      <c r="F813" s="7">
        <v>54</v>
      </c>
      <c r="G813" t="str">
        <v>Drone Kits</v>
      </c>
      <c r="H813" s="7">
        <v>270</v>
      </c>
    </row>
    <row r="814" spans="1:8">
      <c r="A814" s="2" t="str">
        <v>gmackilpatrickrf@utexas.edu</v>
      </c>
      <c r="B814" t="str">
        <v>College Station</v>
      </c>
      <c r="C814" s="2">
        <v>44004</v>
      </c>
      <c r="D814">
        <v>1</v>
      </c>
      <c r="E814" t="str">
        <v>Single Rotor Drones</v>
      </c>
      <c r="F814" s="7">
        <v>14.99</v>
      </c>
      <c r="G814" t="str">
        <v>eBooks</v>
      </c>
      <c r="H814" s="7">
        <v>14.99</v>
      </c>
    </row>
    <row r="815" spans="1:8">
      <c r="A815" s="2" t="str">
        <v>rmacdavitt6z@dagondesign.com</v>
      </c>
      <c r="B815" t="str">
        <v>Atlanta</v>
      </c>
      <c r="C815" s="2">
        <v>44005</v>
      </c>
      <c r="D815">
        <v>2</v>
      </c>
      <c r="E815" t="str">
        <v>Cloud Computing</v>
      </c>
      <c r="F815" s="7">
        <v>29.99</v>
      </c>
      <c r="G815" t="str">
        <v>Training Videos</v>
      </c>
      <c r="H815" s="7">
        <v>59.98</v>
      </c>
    </row>
    <row r="816" spans="1:8">
      <c r="A816" s="2" t="str">
        <v>hfruin38@constantcontact.com</v>
      </c>
      <c r="B816" t="str">
        <v>Winston Salem</v>
      </c>
      <c r="C816" s="2">
        <v>44005</v>
      </c>
      <c r="D816">
        <v>3</v>
      </c>
      <c r="E816" t="str">
        <v>Cat Robot Blueprint</v>
      </c>
      <c r="F816" s="7">
        <v>4.99</v>
      </c>
      <c r="G816" t="str">
        <v>Blueprints</v>
      </c>
      <c r="H816" s="7">
        <v>14.97</v>
      </c>
    </row>
    <row r="817" spans="1:8">
      <c r="A817" s="2" t="str">
        <v>rwadelinga6@bloglovin.com</v>
      </c>
      <c r="B817" t="str">
        <v>Lexington</v>
      </c>
      <c r="C817" s="2">
        <v>44005</v>
      </c>
      <c r="D817">
        <v>3</v>
      </c>
      <c r="E817" t="str">
        <v>BYOD-500</v>
      </c>
      <c r="F817" s="7">
        <v>167</v>
      </c>
      <c r="G817" t="str">
        <v>Drone Kits</v>
      </c>
      <c r="H817" s="7">
        <v>501</v>
      </c>
    </row>
    <row r="818" spans="1:8">
      <c r="A818" s="2" t="str">
        <v>dhaddy14@slate.com</v>
      </c>
      <c r="B818" t="str">
        <v>Wichita</v>
      </c>
      <c r="C818" s="2">
        <v>44005</v>
      </c>
      <c r="D818">
        <v>3</v>
      </c>
      <c r="E818" t="str">
        <v>Delta Robots</v>
      </c>
      <c r="F818" s="7">
        <v>16.989999999999998</v>
      </c>
      <c r="G818" t="str">
        <v>eBooks</v>
      </c>
      <c r="H818" s="7">
        <v>50.97</v>
      </c>
    </row>
    <row r="819" spans="1:8">
      <c r="A819" s="2" t="str">
        <v>idyson1n@toplist.cz</v>
      </c>
      <c r="B819" t="str">
        <v>Plano</v>
      </c>
      <c r="C819" s="2">
        <v>44005</v>
      </c>
      <c r="D819">
        <v>4</v>
      </c>
      <c r="E819" t="str">
        <v>BYOR-1500</v>
      </c>
      <c r="F819" s="7">
        <v>189</v>
      </c>
      <c r="G819" t="str">
        <v>Robot Kits</v>
      </c>
      <c r="H819" s="7">
        <v>756</v>
      </c>
    </row>
    <row r="820" spans="1:8">
      <c r="A820" s="2" t="str">
        <v>goshavlan1c@ow.ly</v>
      </c>
      <c r="B820" t="str">
        <v>Saint Louis</v>
      </c>
      <c r="C820" s="2">
        <v>44006</v>
      </c>
      <c r="D820">
        <v>3</v>
      </c>
      <c r="E820" t="str">
        <v>Ladybug Robot Blueprint</v>
      </c>
      <c r="F820" s="7">
        <v>12</v>
      </c>
      <c r="G820" t="str">
        <v>Blueprints</v>
      </c>
      <c r="H820" s="7">
        <v>36</v>
      </c>
    </row>
    <row r="821" spans="1:8">
      <c r="A821" s="2" t="str">
        <v>jdenney7x@meetup.com</v>
      </c>
      <c r="B821" t="str">
        <v>Oklahoma City</v>
      </c>
      <c r="C821" s="2">
        <v>44006</v>
      </c>
      <c r="D821">
        <v>1</v>
      </c>
      <c r="E821" t="str">
        <v>Industrial 3D Printing</v>
      </c>
      <c r="F821" s="7">
        <v>49</v>
      </c>
      <c r="G821" t="str">
        <v>Training Videos</v>
      </c>
      <c r="H821" s="7">
        <v>49</v>
      </c>
    </row>
    <row r="822" spans="1:8">
      <c r="A822" s="2" t="str">
        <v>wbohlje9@digg.com</v>
      </c>
      <c r="B822" t="str">
        <v>Fort Worth</v>
      </c>
      <c r="C822" s="2">
        <v>44007</v>
      </c>
      <c r="D822">
        <v>3</v>
      </c>
      <c r="E822" t="str">
        <v>BYOR-3000</v>
      </c>
      <c r="F822" s="7">
        <v>214</v>
      </c>
      <c r="G822" t="str">
        <v>Robot Kits</v>
      </c>
      <c r="H822" s="7">
        <v>642</v>
      </c>
    </row>
    <row r="823" spans="1:8">
      <c r="A823" s="2" t="str">
        <v>btoothillfo@ezinearticles.com</v>
      </c>
      <c r="B823" t="str">
        <v>Houston</v>
      </c>
      <c r="C823" s="2">
        <v>44007</v>
      </c>
      <c r="D823">
        <v>5</v>
      </c>
      <c r="E823" t="str">
        <v>BYOD-500</v>
      </c>
      <c r="F823" s="7">
        <v>167</v>
      </c>
      <c r="G823" t="str">
        <v>Drone Kits</v>
      </c>
      <c r="H823" s="7">
        <v>835</v>
      </c>
    </row>
    <row r="824" spans="1:8">
      <c r="A824" s="2" t="str">
        <v>pgrigoroni8x@nbcnews.com</v>
      </c>
      <c r="B824" t="str">
        <v>Bronx</v>
      </c>
      <c r="C824" s="2">
        <v>44007</v>
      </c>
      <c r="D824">
        <v>4</v>
      </c>
      <c r="E824" t="str">
        <v>BYOD-220</v>
      </c>
      <c r="F824" s="7">
        <v>69</v>
      </c>
      <c r="G824" t="str">
        <v>Drone Kits</v>
      </c>
      <c r="H824" s="7">
        <v>276</v>
      </c>
    </row>
    <row r="825" spans="1:8">
      <c r="A825" s="2" t="str">
        <v>wspark10@mashable.com</v>
      </c>
      <c r="B825" t="str">
        <v>Reston</v>
      </c>
      <c r="C825" s="2">
        <v>44007</v>
      </c>
      <c r="D825">
        <v>4</v>
      </c>
      <c r="E825" t="str">
        <v>MICR-23K Robot</v>
      </c>
      <c r="F825" s="7">
        <v>899</v>
      </c>
      <c r="G825" t="str">
        <v>Robots</v>
      </c>
      <c r="H825" s="7">
        <v>3596</v>
      </c>
    </row>
    <row r="826" spans="1:8">
      <c r="A826" s="2" t="str">
        <v>ccorderkv@bluehost.com</v>
      </c>
      <c r="B826" t="str">
        <v>Farmington</v>
      </c>
      <c r="C826" s="2">
        <v>44007</v>
      </c>
      <c r="D826">
        <v>5</v>
      </c>
      <c r="E826" t="str">
        <v>BYOD-350</v>
      </c>
      <c r="F826" s="7">
        <v>89.95</v>
      </c>
      <c r="G826" t="str">
        <v>Drone Kits</v>
      </c>
      <c r="H826" s="7">
        <v>449.75</v>
      </c>
    </row>
    <row r="827" spans="1:8">
      <c r="A827" s="2" t="str">
        <v>yharrisck@google.co.jp</v>
      </c>
      <c r="B827" t="str">
        <v>Louisville</v>
      </c>
      <c r="C827" s="2">
        <v>44007</v>
      </c>
      <c r="D827">
        <v>5</v>
      </c>
      <c r="E827" t="str">
        <v>Understanding Arduino</v>
      </c>
      <c r="F827" s="7">
        <v>17.5</v>
      </c>
      <c r="G827" t="str">
        <v>eBooks</v>
      </c>
      <c r="H827" s="7">
        <v>87.5</v>
      </c>
    </row>
    <row r="828" spans="1:8">
      <c r="A828" s="2" t="str">
        <v>amatusevichex@pagesperso-orange.fr</v>
      </c>
      <c r="B828" t="str">
        <v>Paterson</v>
      </c>
      <c r="C828" s="2">
        <v>44007</v>
      </c>
      <c r="D828">
        <v>4</v>
      </c>
      <c r="E828" t="str">
        <v>Bsquare Robot Blueprint</v>
      </c>
      <c r="F828" s="7">
        <v>8.99</v>
      </c>
      <c r="G828" t="str">
        <v>Blueprints</v>
      </c>
      <c r="H828" s="7">
        <v>35.96</v>
      </c>
    </row>
    <row r="829" spans="1:8">
      <c r="A829" s="2" t="str">
        <v>tpantonld@51.la</v>
      </c>
      <c r="B829" t="str">
        <v>Orlando</v>
      </c>
      <c r="C829" s="2">
        <v>44008</v>
      </c>
      <c r="D829">
        <v>3</v>
      </c>
      <c r="E829" t="str">
        <v>RCB-889 Robot</v>
      </c>
      <c r="F829" s="7">
        <v>549</v>
      </c>
      <c r="G829" t="str">
        <v>Robots</v>
      </c>
      <c r="H829" s="7">
        <v>1647</v>
      </c>
    </row>
    <row r="830" spans="1:8">
      <c r="A830" s="2" t="str">
        <v>acorneyoq@uol.com.br</v>
      </c>
      <c r="B830" t="str">
        <v>Columbia</v>
      </c>
      <c r="C830" s="2">
        <v>44008</v>
      </c>
      <c r="D830">
        <v>5</v>
      </c>
      <c r="E830" t="str">
        <v>Ladybug Robot Blueprint</v>
      </c>
      <c r="F830" s="7">
        <v>12</v>
      </c>
      <c r="G830" t="str">
        <v>Blueprints</v>
      </c>
      <c r="H830" s="7">
        <v>60</v>
      </c>
    </row>
    <row r="831" spans="1:8">
      <c r="A831" s="2" t="str">
        <v>sbattellj4@soundcloud.com</v>
      </c>
      <c r="B831" t="str">
        <v>San Antonio</v>
      </c>
      <c r="C831" s="2">
        <v>44008</v>
      </c>
      <c r="D831">
        <v>6</v>
      </c>
      <c r="E831" t="str">
        <v>Drone Video Techniques</v>
      </c>
      <c r="F831" s="7">
        <v>37.99</v>
      </c>
      <c r="G831" t="str">
        <v>Training Videos</v>
      </c>
      <c r="H831" s="7">
        <v>227.94</v>
      </c>
    </row>
    <row r="832" spans="1:8">
      <c r="A832" s="2" t="str">
        <v>sgildeah4@github.io</v>
      </c>
      <c r="B832" t="str">
        <v>Fort Wayne</v>
      </c>
      <c r="C832" s="2">
        <v>44008</v>
      </c>
      <c r="D832">
        <v>2</v>
      </c>
      <c r="E832" t="str">
        <v>RCB-889 Robot</v>
      </c>
      <c r="F832" s="7">
        <v>549</v>
      </c>
      <c r="G832" t="str">
        <v>Robots</v>
      </c>
      <c r="H832" s="7">
        <v>1098</v>
      </c>
    </row>
    <row r="833" spans="1:8">
      <c r="A833" s="2" t="str">
        <v>cscarr9m@yahoo.com</v>
      </c>
      <c r="B833" t="str">
        <v>Montgomery</v>
      </c>
      <c r="C833" s="2">
        <v>44009</v>
      </c>
      <c r="D833">
        <v>4</v>
      </c>
      <c r="E833" t="str">
        <v>Multi Rotor Drones</v>
      </c>
      <c r="F833" s="7">
        <v>24.95</v>
      </c>
      <c r="G833" t="str">
        <v>eBooks</v>
      </c>
      <c r="H833" s="7">
        <v>99.8</v>
      </c>
    </row>
    <row r="834" spans="1:8">
      <c r="A834" s="2" t="str">
        <v>cdavydochkini3@google.com.hk</v>
      </c>
      <c r="B834" t="str">
        <v>Washington</v>
      </c>
      <c r="C834" s="2">
        <v>44009</v>
      </c>
      <c r="D834">
        <v>4</v>
      </c>
      <c r="E834" t="str">
        <v>DC-304 Drone</v>
      </c>
      <c r="F834" s="7">
        <v>395</v>
      </c>
      <c r="G834" t="str">
        <v>Drones</v>
      </c>
      <c r="H834" s="7">
        <v>1580</v>
      </c>
    </row>
    <row r="835" spans="1:8">
      <c r="A835" s="2" t="str">
        <v>ymayzebv@gravatar.com</v>
      </c>
      <c r="B835" t="str">
        <v>Ridgely</v>
      </c>
      <c r="C835" s="2">
        <v>44009</v>
      </c>
      <c r="D835">
        <v>4</v>
      </c>
      <c r="E835" t="str">
        <v>BYOD-400</v>
      </c>
      <c r="F835" s="7">
        <v>119</v>
      </c>
      <c r="G835" t="str">
        <v>Drone Kits</v>
      </c>
      <c r="H835" s="7">
        <v>476</v>
      </c>
    </row>
    <row r="836" spans="1:8">
      <c r="A836" s="2" t="str">
        <v>bdi6g@aol.com</v>
      </c>
      <c r="B836" t="str">
        <v>San Bernardino</v>
      </c>
      <c r="C836" s="2">
        <v>44010</v>
      </c>
      <c r="D836">
        <v>3</v>
      </c>
      <c r="E836" t="str">
        <v>DTI-84 Drone</v>
      </c>
      <c r="F836" s="7">
        <v>455</v>
      </c>
      <c r="G836" t="str">
        <v>Drones</v>
      </c>
      <c r="H836" s="7">
        <v>1365</v>
      </c>
    </row>
    <row r="837" spans="1:8">
      <c r="A837" s="2" t="str">
        <v>rjoannet8r@prnewswire.com</v>
      </c>
      <c r="B837" t="str">
        <v>San Antonio</v>
      </c>
      <c r="C837" s="2">
        <v>44010</v>
      </c>
      <c r="D837">
        <v>4</v>
      </c>
      <c r="E837" t="str">
        <v>QuadroCopter Blueprint</v>
      </c>
      <c r="F837" s="7">
        <v>10.99</v>
      </c>
      <c r="G837" t="str">
        <v>Blueprints</v>
      </c>
      <c r="H837" s="7">
        <v>43.96</v>
      </c>
    </row>
    <row r="838" spans="1:8">
      <c r="A838" s="2" t="str">
        <v>masprayr8@shareasale.com</v>
      </c>
      <c r="B838" t="str">
        <v>Minneapolis</v>
      </c>
      <c r="C838" s="2">
        <v>44010</v>
      </c>
      <c r="D838">
        <v>3</v>
      </c>
      <c r="E838" t="str">
        <v>Hexacopter Drone Blueprint</v>
      </c>
      <c r="F838" s="7">
        <v>8.99</v>
      </c>
      <c r="G838" t="str">
        <v>Blueprints</v>
      </c>
      <c r="H838" s="7">
        <v>26.97</v>
      </c>
    </row>
    <row r="839" spans="1:8">
      <c r="A839" s="2" t="str">
        <v>cswanm7@ft.com</v>
      </c>
      <c r="B839" t="str">
        <v>Redwood City</v>
      </c>
      <c r="C839" s="2">
        <v>44010</v>
      </c>
      <c r="D839">
        <v>4</v>
      </c>
      <c r="E839" t="str">
        <v>BYOR-4005</v>
      </c>
      <c r="F839" s="7">
        <v>245</v>
      </c>
      <c r="G839" t="str">
        <v>Robot Kits</v>
      </c>
      <c r="H839" s="7">
        <v>980</v>
      </c>
    </row>
    <row r="840" spans="1:8">
      <c r="A840" s="2" t="str">
        <v>ndemv@skyrock.com</v>
      </c>
      <c r="B840" t="str">
        <v>Denver</v>
      </c>
      <c r="C840" s="2">
        <v>44010</v>
      </c>
      <c r="D840">
        <v>4</v>
      </c>
      <c r="E840" t="str">
        <v>All Eyes Drone Blueprint</v>
      </c>
      <c r="F840" s="7">
        <v>9.99</v>
      </c>
      <c r="G840" t="str">
        <v>Blueprints</v>
      </c>
      <c r="H840" s="7">
        <v>39.96</v>
      </c>
    </row>
    <row r="841" spans="1:8">
      <c r="A841" s="2" t="str">
        <v>jliddleiv@skype.com</v>
      </c>
      <c r="B841" t="str">
        <v>Lexington</v>
      </c>
      <c r="C841" s="2">
        <v>44011</v>
      </c>
      <c r="D841">
        <v>4</v>
      </c>
      <c r="E841" t="str">
        <v>BYOR-1000</v>
      </c>
      <c r="F841" s="7">
        <v>189</v>
      </c>
      <c r="G841" t="str">
        <v>Robot Kits</v>
      </c>
      <c r="H841" s="7">
        <v>756</v>
      </c>
    </row>
    <row r="842" spans="1:8">
      <c r="A842" s="2" t="str">
        <v>sdixceekl@vkontakte.ru</v>
      </c>
      <c r="B842" t="str">
        <v>Lafayette</v>
      </c>
      <c r="C842" s="2">
        <v>44012</v>
      </c>
      <c r="D842">
        <v>3</v>
      </c>
      <c r="E842" t="str">
        <v>Delivery Drones</v>
      </c>
      <c r="F842" s="7">
        <v>14.99</v>
      </c>
      <c r="G842" t="str">
        <v>eBooks</v>
      </c>
      <c r="H842" s="7">
        <v>44.97</v>
      </c>
    </row>
    <row r="843" spans="1:8">
      <c r="A843" s="2" t="str">
        <v>awiddup44@addthis.com</v>
      </c>
      <c r="B843" t="str">
        <v>Saint Paul</v>
      </c>
      <c r="C843" s="2">
        <v>44012</v>
      </c>
      <c r="D843">
        <v>5</v>
      </c>
      <c r="E843" t="str">
        <v>BYOR-2640S</v>
      </c>
      <c r="F843" s="7">
        <v>189</v>
      </c>
      <c r="G843" t="str">
        <v>Robot Kits</v>
      </c>
      <c r="H843" s="7">
        <v>945</v>
      </c>
    </row>
    <row r="844" spans="1:8">
      <c r="A844" s="2" t="str">
        <v>dewbanksf0@google.es</v>
      </c>
      <c r="B844" t="str">
        <v>Scranton</v>
      </c>
      <c r="C844" s="2">
        <v>44012</v>
      </c>
      <c r="D844">
        <v>5</v>
      </c>
      <c r="E844" t="str">
        <v>RWW-75 Robot</v>
      </c>
      <c r="F844" s="7">
        <v>883</v>
      </c>
      <c r="G844" t="str">
        <v>Robots</v>
      </c>
      <c r="H844" s="7">
        <v>4415</v>
      </c>
    </row>
    <row r="845" spans="1:8">
      <c r="A845" s="2" t="str">
        <v>jmilbyft@flavors.me</v>
      </c>
      <c r="B845" t="str">
        <v>Roanoke</v>
      </c>
      <c r="C845" s="2">
        <v>44013</v>
      </c>
      <c r="D845">
        <v>3</v>
      </c>
      <c r="E845" t="str">
        <v>BYOR-1000</v>
      </c>
      <c r="F845" s="7">
        <v>189</v>
      </c>
      <c r="G845" t="str">
        <v>Robot Kits</v>
      </c>
      <c r="H845" s="7">
        <v>567</v>
      </c>
    </row>
    <row r="846" spans="1:8">
      <c r="A846" s="2" t="str">
        <v>lcreagh2h@weather.com</v>
      </c>
      <c r="B846" t="str">
        <v>Brea</v>
      </c>
      <c r="C846" s="2">
        <v>44013</v>
      </c>
      <c r="D846">
        <v>4</v>
      </c>
      <c r="E846" t="str">
        <v>BYOR-1000</v>
      </c>
      <c r="F846" s="7">
        <v>189</v>
      </c>
      <c r="G846" t="str">
        <v>Robot Kits</v>
      </c>
      <c r="H846" s="7">
        <v>756</v>
      </c>
    </row>
    <row r="847" spans="1:8">
      <c r="A847" s="2" t="str">
        <v>shinged4@ustream.tv</v>
      </c>
      <c r="B847" t="str">
        <v>Spokane</v>
      </c>
      <c r="C847" s="2">
        <v>44013</v>
      </c>
      <c r="D847">
        <v>5</v>
      </c>
      <c r="E847" t="str">
        <v>Delivery Drones</v>
      </c>
      <c r="F847" s="7">
        <v>14.99</v>
      </c>
      <c r="G847" t="str">
        <v>eBooks</v>
      </c>
      <c r="H847" s="7">
        <v>74.95</v>
      </c>
    </row>
    <row r="848" spans="1:8">
      <c r="A848" s="2" t="str">
        <v>aloniep3@pinterest.com</v>
      </c>
      <c r="B848" t="str">
        <v>Bellevue</v>
      </c>
      <c r="C848" s="2">
        <v>44013</v>
      </c>
      <c r="D848">
        <v>4</v>
      </c>
      <c r="E848" t="str">
        <v>BYOD-200</v>
      </c>
      <c r="F848" s="7">
        <v>58.95</v>
      </c>
      <c r="G848" t="str">
        <v>Drone Kits</v>
      </c>
      <c r="H848" s="7">
        <v>235.8</v>
      </c>
    </row>
    <row r="849" spans="1:8">
      <c r="A849" s="2" t="str">
        <v>btoothillfo@ezinearticles.com</v>
      </c>
      <c r="B849" t="str">
        <v>Houston</v>
      </c>
      <c r="C849" s="2">
        <v>44013</v>
      </c>
      <c r="D849">
        <v>6</v>
      </c>
      <c r="E849" t="str">
        <v>DA-SA702 Drone</v>
      </c>
      <c r="F849" s="7">
        <v>399</v>
      </c>
      <c r="G849" t="str">
        <v>Drones</v>
      </c>
      <c r="H849" s="7">
        <v>2394</v>
      </c>
    </row>
    <row r="850" spans="1:8">
      <c r="A850" s="2" t="str">
        <v>bdaniely5s@histats.com</v>
      </c>
      <c r="B850" t="str">
        <v>Corpus Christi</v>
      </c>
      <c r="C850" s="2">
        <v>44013</v>
      </c>
      <c r="D850">
        <v>4</v>
      </c>
      <c r="E850" t="str">
        <v>RWW-75 Robot</v>
      </c>
      <c r="F850" s="7">
        <v>883</v>
      </c>
      <c r="G850" t="str">
        <v>Robots</v>
      </c>
      <c r="H850" s="7">
        <v>3532</v>
      </c>
    </row>
    <row r="851" spans="1:8">
      <c r="A851" s="2" t="str">
        <v>rlargefw@about.com</v>
      </c>
      <c r="B851" t="str">
        <v>Berkeley</v>
      </c>
      <c r="C851" s="2">
        <v>44014</v>
      </c>
      <c r="D851">
        <v>5</v>
      </c>
      <c r="E851" t="str">
        <v>Hexacopter Drone Blueprint</v>
      </c>
      <c r="F851" s="7">
        <v>8.99</v>
      </c>
      <c r="G851" t="str">
        <v>Blueprints</v>
      </c>
      <c r="H851" s="7">
        <v>44.95</v>
      </c>
    </row>
    <row r="852" spans="1:8">
      <c r="A852" s="2" t="str">
        <v>dkeasymh@boston.com</v>
      </c>
      <c r="B852" t="str">
        <v>Phoenix</v>
      </c>
      <c r="C852" s="2">
        <v>44014</v>
      </c>
      <c r="D852">
        <v>4</v>
      </c>
      <c r="E852" t="str">
        <v>Polar Robots</v>
      </c>
      <c r="F852" s="7">
        <v>23.99</v>
      </c>
      <c r="G852" t="str">
        <v>eBooks</v>
      </c>
      <c r="H852" s="7">
        <v>95.96</v>
      </c>
    </row>
    <row r="853" spans="1:8">
      <c r="A853" s="2" t="str">
        <v>cpala1d@mysql.com</v>
      </c>
      <c r="B853" t="str">
        <v>Davenport</v>
      </c>
      <c r="C853" s="2">
        <v>44014</v>
      </c>
      <c r="D853">
        <v>5</v>
      </c>
      <c r="E853" t="str">
        <v>Industrial 3D Printing</v>
      </c>
      <c r="F853" s="7">
        <v>49</v>
      </c>
      <c r="G853" t="str">
        <v>Training Videos</v>
      </c>
      <c r="H853" s="7">
        <v>245</v>
      </c>
    </row>
    <row r="854" spans="1:8">
      <c r="A854" s="2" t="str">
        <v>ipridenn5@cocolog-nifty.com</v>
      </c>
      <c r="B854" t="str">
        <v>Atlanta</v>
      </c>
      <c r="C854" s="2">
        <v>44014</v>
      </c>
      <c r="D854">
        <v>6</v>
      </c>
      <c r="E854" t="str">
        <v>All Eyes Drone Blueprint</v>
      </c>
      <c r="F854" s="7">
        <v>9.99</v>
      </c>
      <c r="G854" t="str">
        <v>Blueprints</v>
      </c>
      <c r="H854" s="7">
        <v>59.94</v>
      </c>
    </row>
    <row r="855" spans="1:8">
      <c r="A855" s="2" t="str">
        <v>ahawksleea7@hubpages.com</v>
      </c>
      <c r="B855" t="str">
        <v>Dayton</v>
      </c>
      <c r="C855" s="2">
        <v>44014</v>
      </c>
      <c r="D855">
        <v>4</v>
      </c>
      <c r="E855" t="str">
        <v>Drone Building Essentials</v>
      </c>
      <c r="F855" s="7">
        <v>13.99</v>
      </c>
      <c r="G855" t="str">
        <v>eBooks</v>
      </c>
      <c r="H855" s="7">
        <v>55.96</v>
      </c>
    </row>
    <row r="856" spans="1:8">
      <c r="A856" s="2" t="str">
        <v>mmaccaughanak@plala.or.jp</v>
      </c>
      <c r="B856" t="str">
        <v>Madison</v>
      </c>
      <c r="C856" s="2">
        <v>44015</v>
      </c>
      <c r="D856">
        <v>4</v>
      </c>
      <c r="E856" t="str">
        <v>Spherical Robots</v>
      </c>
      <c r="F856" s="7">
        <v>16.75</v>
      </c>
      <c r="G856" t="str">
        <v>eBooks</v>
      </c>
      <c r="H856" s="7">
        <v>67</v>
      </c>
    </row>
    <row r="857" spans="1:8">
      <c r="A857" s="2" t="str">
        <v>amatusevichex@pagesperso-orange.fr</v>
      </c>
      <c r="B857" t="str">
        <v>Paterson</v>
      </c>
      <c r="C857" s="2">
        <v>44015</v>
      </c>
      <c r="D857">
        <v>3</v>
      </c>
      <c r="E857" t="str">
        <v>Virtual Reality Basics</v>
      </c>
      <c r="F857" s="7">
        <v>29.99</v>
      </c>
      <c r="G857" t="str">
        <v>Training Videos</v>
      </c>
      <c r="H857" s="7">
        <v>89.97</v>
      </c>
    </row>
    <row r="858" spans="1:8">
      <c r="A858" s="2" t="str">
        <v>stwintermanbg@e-recht24.de</v>
      </c>
      <c r="B858" t="str">
        <v>Atlanta</v>
      </c>
      <c r="C858" s="2">
        <v>44015</v>
      </c>
      <c r="D858">
        <v>6</v>
      </c>
      <c r="E858" t="str">
        <v>BYOD-100</v>
      </c>
      <c r="F858" s="7">
        <v>54</v>
      </c>
      <c r="G858" t="str">
        <v>Drone Kits</v>
      </c>
      <c r="H858" s="7">
        <v>324</v>
      </c>
    </row>
    <row r="859" spans="1:8">
      <c r="A859" s="2" t="str">
        <v>cespinasn4@nih.gov</v>
      </c>
      <c r="B859" t="str">
        <v>Petaluma</v>
      </c>
      <c r="C859" s="2">
        <v>44016</v>
      </c>
      <c r="D859">
        <v>6</v>
      </c>
      <c r="E859" t="str">
        <v>Drone Video Techniques</v>
      </c>
      <c r="F859" s="7">
        <v>37.99</v>
      </c>
      <c r="G859" t="str">
        <v>Training Videos</v>
      </c>
      <c r="H859" s="7">
        <v>227.94</v>
      </c>
    </row>
    <row r="860" spans="1:8">
      <c r="A860" s="2" t="str">
        <v>acardegs@ft.com</v>
      </c>
      <c r="B860" t="str">
        <v>Baton Rouge</v>
      </c>
      <c r="C860" s="2">
        <v>44016</v>
      </c>
      <c r="D860">
        <v>3</v>
      </c>
      <c r="E860" t="str">
        <v>RCB-889 Robot</v>
      </c>
      <c r="F860" s="7">
        <v>549</v>
      </c>
      <c r="G860" t="str">
        <v>Robots</v>
      </c>
      <c r="H860" s="7">
        <v>1647</v>
      </c>
    </row>
    <row r="861" spans="1:8">
      <c r="A861" s="2" t="str">
        <v>bhabben33@ftc.gov</v>
      </c>
      <c r="B861" t="str">
        <v>San Antonio</v>
      </c>
      <c r="C861" s="2">
        <v>44016</v>
      </c>
      <c r="D861">
        <v>4</v>
      </c>
      <c r="E861" t="str">
        <v>Hexacopter Drone Blueprint</v>
      </c>
      <c r="F861" s="7">
        <v>8.99</v>
      </c>
      <c r="G861" t="str">
        <v>Blueprints</v>
      </c>
      <c r="H861" s="7">
        <v>35.96</v>
      </c>
    </row>
    <row r="862" spans="1:8">
      <c r="A862" s="2" t="str">
        <v>cdreng8t@bloglines.com</v>
      </c>
      <c r="B862" t="str">
        <v>Miami Beach</v>
      </c>
      <c r="C862" s="2">
        <v>44016</v>
      </c>
      <c r="D862">
        <v>3</v>
      </c>
      <c r="E862" t="str">
        <v>RLK-9920 Robot</v>
      </c>
      <c r="F862" s="7">
        <v>699</v>
      </c>
      <c r="G862" t="str">
        <v>Robots</v>
      </c>
      <c r="H862" s="7">
        <v>2097</v>
      </c>
    </row>
    <row r="863" spans="1:8">
      <c r="A863" s="2" t="str">
        <v>bhrishanokd2@archive.org</v>
      </c>
      <c r="B863" t="str">
        <v>Pasadena</v>
      </c>
      <c r="C863" s="2">
        <v>44016</v>
      </c>
      <c r="D863">
        <v>3</v>
      </c>
      <c r="E863" t="str">
        <v>Building Your First Robot</v>
      </c>
      <c r="F863" s="7">
        <v>24.95</v>
      </c>
      <c r="G863" t="str">
        <v>eBooks</v>
      </c>
      <c r="H863" s="7">
        <v>74.849999999999994</v>
      </c>
    </row>
    <row r="864" spans="1:8">
      <c r="A864" s="2" t="str">
        <v>dmirrleesnf@sitemeter.com</v>
      </c>
      <c r="B864" t="str">
        <v>Newark</v>
      </c>
      <c r="C864" s="2">
        <v>44016</v>
      </c>
      <c r="D864">
        <v>1</v>
      </c>
      <c r="E864" t="str">
        <v>Creature Robot Arms Blueprint</v>
      </c>
      <c r="F864" s="7">
        <v>12</v>
      </c>
      <c r="G864" t="str">
        <v>Blueprints</v>
      </c>
      <c r="H864" s="7">
        <v>12</v>
      </c>
    </row>
    <row r="865" spans="1:8">
      <c r="A865" s="2" t="str">
        <v>cbristoe99@answers.com</v>
      </c>
      <c r="B865" t="str">
        <v>Pittsburgh</v>
      </c>
      <c r="C865" s="2">
        <v>44016</v>
      </c>
      <c r="D865">
        <v>4</v>
      </c>
      <c r="E865" t="str">
        <v>DX-145 Drone</v>
      </c>
      <c r="F865" s="7">
        <v>250</v>
      </c>
      <c r="G865" t="str">
        <v>Drones</v>
      </c>
      <c r="H865" s="7">
        <v>1000</v>
      </c>
    </row>
    <row r="866" spans="1:8">
      <c r="A866" s="2" t="str">
        <v>wfidelerfc@elpais.com</v>
      </c>
      <c r="B866" t="str">
        <v>Meridian</v>
      </c>
      <c r="C866" s="2">
        <v>44017</v>
      </c>
      <c r="D866">
        <v>6</v>
      </c>
      <c r="E866" t="str">
        <v>Sleepy Eye Blueprint</v>
      </c>
      <c r="F866" s="7">
        <v>11.99</v>
      </c>
      <c r="G866" t="str">
        <v>Blueprints</v>
      </c>
      <c r="H866" s="7">
        <v>71.94</v>
      </c>
    </row>
    <row r="867" spans="1:8">
      <c r="A867" s="2" t="str">
        <v>mstygallnb@cisco.com</v>
      </c>
      <c r="B867" t="str">
        <v>Amarillo</v>
      </c>
      <c r="C867" s="2">
        <v>44017</v>
      </c>
      <c r="D867">
        <v>3</v>
      </c>
      <c r="E867" t="str">
        <v>Open Source Code</v>
      </c>
      <c r="F867" s="7">
        <v>32.950000000000003</v>
      </c>
      <c r="G867" t="str">
        <v>Training Videos</v>
      </c>
      <c r="H867" s="7">
        <v>98.850000000000009</v>
      </c>
    </row>
    <row r="868" spans="1:8">
      <c r="A868" s="2" t="str">
        <v>tocriane96@flavors.me</v>
      </c>
      <c r="B868" t="str">
        <v>Little Rock</v>
      </c>
      <c r="C868" s="2">
        <v>44017</v>
      </c>
      <c r="D868">
        <v>4</v>
      </c>
      <c r="E868" t="str">
        <v>SCARA Robots</v>
      </c>
      <c r="F868" s="7">
        <v>19.5</v>
      </c>
      <c r="G868" t="str">
        <v>eBooks</v>
      </c>
      <c r="H868" s="7">
        <v>78</v>
      </c>
    </row>
    <row r="869" spans="1:8">
      <c r="A869" s="2" t="str">
        <v>callderhy@oaic.gov.au</v>
      </c>
      <c r="B869" t="str">
        <v>Springfield</v>
      </c>
      <c r="C869" s="2">
        <v>44017</v>
      </c>
      <c r="D869">
        <v>3</v>
      </c>
      <c r="E869" t="str">
        <v>DC-304 Drone</v>
      </c>
      <c r="F869" s="7">
        <v>395</v>
      </c>
      <c r="G869" t="str">
        <v>Drones</v>
      </c>
      <c r="H869" s="7">
        <v>1185</v>
      </c>
    </row>
    <row r="870" spans="1:8">
      <c r="A870" s="2" t="str">
        <v>dlafeemx@youtube.com</v>
      </c>
      <c r="B870" t="str">
        <v>Inglewood</v>
      </c>
      <c r="C870" s="2">
        <v>44017</v>
      </c>
      <c r="D870">
        <v>6</v>
      </c>
      <c r="E870" t="str">
        <v>Drone Video Techniques</v>
      </c>
      <c r="F870" s="7">
        <v>37.99</v>
      </c>
      <c r="G870" t="str">
        <v>Training Videos</v>
      </c>
      <c r="H870" s="7">
        <v>227.94</v>
      </c>
    </row>
    <row r="871" spans="1:8">
      <c r="A871" s="2" t="str">
        <v>wlyness2x@twitpic.com</v>
      </c>
      <c r="B871" t="str">
        <v>San Diego</v>
      </c>
      <c r="C871" s="2">
        <v>44017</v>
      </c>
      <c r="D871">
        <v>2</v>
      </c>
      <c r="E871" t="str">
        <v>AI for Educators</v>
      </c>
      <c r="F871" s="7">
        <v>49.95</v>
      </c>
      <c r="G871" t="str">
        <v>Training Videos</v>
      </c>
      <c r="H871" s="7">
        <v>99.9</v>
      </c>
    </row>
    <row r="872" spans="1:8">
      <c r="A872" s="2" t="str">
        <v>jginley9y@seesaa.net</v>
      </c>
      <c r="B872" t="str">
        <v>Dayton</v>
      </c>
      <c r="C872" s="2">
        <v>44018</v>
      </c>
      <c r="D872">
        <v>4</v>
      </c>
      <c r="E872" t="str">
        <v>Understanding Artificial Intelligence</v>
      </c>
      <c r="F872" s="7">
        <v>19.5</v>
      </c>
      <c r="G872" t="str">
        <v>eBooks</v>
      </c>
      <c r="H872" s="7">
        <v>78</v>
      </c>
    </row>
    <row r="873" spans="1:8">
      <c r="A873" s="2" t="str">
        <v>lartheyd6@cnbc.com</v>
      </c>
      <c r="B873" t="str">
        <v>Louisville</v>
      </c>
      <c r="C873" s="2">
        <v>44018</v>
      </c>
      <c r="D873">
        <v>3</v>
      </c>
      <c r="E873" t="str">
        <v>DTE-QFN20 Drone</v>
      </c>
      <c r="F873" s="7">
        <v>250</v>
      </c>
      <c r="G873" t="str">
        <v>Drones</v>
      </c>
      <c r="H873" s="7">
        <v>750</v>
      </c>
    </row>
    <row r="874" spans="1:8">
      <c r="A874" s="2" t="str">
        <v>mmerigonaz@go.com</v>
      </c>
      <c r="B874" t="str">
        <v>Boynton Beach</v>
      </c>
      <c r="C874" s="2">
        <v>44018</v>
      </c>
      <c r="D874">
        <v>4</v>
      </c>
      <c r="E874" t="str">
        <v>Drone Building Essentials</v>
      </c>
      <c r="F874" s="7">
        <v>13.99</v>
      </c>
      <c r="G874" t="str">
        <v>eBooks</v>
      </c>
      <c r="H874" s="7">
        <v>55.96</v>
      </c>
    </row>
    <row r="875" spans="1:8">
      <c r="A875" s="2" t="str">
        <v>jpinchen15@behance.net</v>
      </c>
      <c r="B875" t="str">
        <v>Birmingham</v>
      </c>
      <c r="C875" s="2">
        <v>44019</v>
      </c>
      <c r="D875">
        <v>1</v>
      </c>
      <c r="E875" t="str">
        <v>Understanding Raspberry PI</v>
      </c>
      <c r="F875" s="7">
        <v>28.99</v>
      </c>
      <c r="G875" t="str">
        <v>Training Videos</v>
      </c>
      <c r="H875" s="7">
        <v>28.99</v>
      </c>
    </row>
    <row r="876" spans="1:8">
      <c r="A876" s="2" t="str">
        <v>ncockettj0@ibm.com</v>
      </c>
      <c r="B876" t="str">
        <v>Richmond</v>
      </c>
      <c r="C876" s="2">
        <v>44019</v>
      </c>
      <c r="D876">
        <v>4</v>
      </c>
      <c r="E876" t="str">
        <v>Spherical Robots</v>
      </c>
      <c r="F876" s="7">
        <v>16.75</v>
      </c>
      <c r="G876" t="str">
        <v>eBooks</v>
      </c>
      <c r="H876" s="7">
        <v>67</v>
      </c>
    </row>
    <row r="877" spans="1:8">
      <c r="A877" s="2" t="str">
        <v>ahattersleyiy@hao123.com</v>
      </c>
      <c r="B877" t="str">
        <v>Omaha</v>
      </c>
      <c r="C877" s="2">
        <v>44019</v>
      </c>
      <c r="D877">
        <v>6</v>
      </c>
      <c r="E877" t="str">
        <v>BYOD-300</v>
      </c>
      <c r="F877" s="7">
        <v>89</v>
      </c>
      <c r="G877" t="str">
        <v>Drone Kits</v>
      </c>
      <c r="H877" s="7">
        <v>534</v>
      </c>
    </row>
    <row r="878" spans="1:8">
      <c r="A878" s="2" t="str">
        <v>adinsec8@cam.ac.uk</v>
      </c>
      <c r="B878" t="str">
        <v>Simi Valley</v>
      </c>
      <c r="C878" s="2">
        <v>44020</v>
      </c>
      <c r="D878">
        <v>2</v>
      </c>
      <c r="E878" t="str">
        <v>DTD-7000 Drone</v>
      </c>
      <c r="F878" s="7">
        <v>450</v>
      </c>
      <c r="G878" t="str">
        <v>Drones</v>
      </c>
      <c r="H878" s="7">
        <v>900</v>
      </c>
    </row>
    <row r="879" spans="1:8">
      <c r="A879" s="2" t="str">
        <v>alawtieeu@networksolutions.com</v>
      </c>
      <c r="B879" t="str">
        <v>Buffalo</v>
      </c>
      <c r="C879" s="2">
        <v>44020</v>
      </c>
      <c r="D879">
        <v>5</v>
      </c>
      <c r="E879" t="str">
        <v>BYOR-2640S</v>
      </c>
      <c r="F879" s="7">
        <v>189</v>
      </c>
      <c r="G879" t="str">
        <v>Robot Kits</v>
      </c>
      <c r="H879" s="7">
        <v>945</v>
      </c>
    </row>
    <row r="880" spans="1:8">
      <c r="A880" s="2" t="str">
        <v>gmieren4@taobao.com</v>
      </c>
      <c r="B880" t="str">
        <v>Nashville</v>
      </c>
      <c r="C880" s="2">
        <v>44020</v>
      </c>
      <c r="D880">
        <v>5</v>
      </c>
      <c r="E880" t="str">
        <v>SCARA Robots</v>
      </c>
      <c r="F880" s="7">
        <v>19.5</v>
      </c>
      <c r="G880" t="str">
        <v>eBooks</v>
      </c>
      <c r="H880" s="7">
        <v>97.5</v>
      </c>
    </row>
    <row r="881" spans="1:8">
      <c r="A881" s="2" t="str">
        <v>lpilleyi2@moonfruit.com</v>
      </c>
      <c r="B881" t="str">
        <v>Charlottesville</v>
      </c>
      <c r="C881" s="2">
        <v>44020</v>
      </c>
      <c r="D881">
        <v>5</v>
      </c>
      <c r="E881" t="str">
        <v>DX-145 Drone</v>
      </c>
      <c r="F881" s="7">
        <v>250</v>
      </c>
      <c r="G881" t="str">
        <v>Drones</v>
      </c>
      <c r="H881" s="7">
        <v>1250</v>
      </c>
    </row>
    <row r="882" spans="1:8">
      <c r="A882" s="2" t="str">
        <v>adefrainecw@example.com</v>
      </c>
      <c r="B882" t="str">
        <v>Orlando</v>
      </c>
      <c r="C882" s="2">
        <v>44020</v>
      </c>
      <c r="D882">
        <v>5</v>
      </c>
      <c r="E882" t="str">
        <v>Cloud Computing</v>
      </c>
      <c r="F882" s="7">
        <v>29.99</v>
      </c>
      <c r="G882" t="str">
        <v>Training Videos</v>
      </c>
      <c r="H882" s="7">
        <v>149.94999999999999</v>
      </c>
    </row>
    <row r="883" spans="1:8">
      <c r="A883" s="2" t="str">
        <v>fraylton54@fema.gov</v>
      </c>
      <c r="B883" t="str">
        <v>Englewood</v>
      </c>
      <c r="C883" s="2">
        <v>44020</v>
      </c>
      <c r="D883">
        <v>5</v>
      </c>
      <c r="E883" t="str">
        <v>Aerial Security</v>
      </c>
      <c r="F883" s="7">
        <v>36.99</v>
      </c>
      <c r="G883" t="str">
        <v>Training Videos</v>
      </c>
      <c r="H883" s="7">
        <v>184.95000000000002</v>
      </c>
    </row>
    <row r="884" spans="1:8">
      <c r="A884" s="2" t="str">
        <v>javann71@adobe.com</v>
      </c>
      <c r="B884" t="str">
        <v>Lakeland</v>
      </c>
      <c r="C884" s="2">
        <v>44020</v>
      </c>
      <c r="D884">
        <v>3</v>
      </c>
      <c r="E884" t="str">
        <v>Building Your Own Drone</v>
      </c>
      <c r="F884" s="7">
        <v>24.99</v>
      </c>
      <c r="G884" t="str">
        <v>eBooks</v>
      </c>
      <c r="H884" s="7">
        <v>74.97</v>
      </c>
    </row>
    <row r="885" spans="1:8">
      <c r="A885" s="2" t="str">
        <v>dpabelik52@lulu.com</v>
      </c>
      <c r="B885" t="str">
        <v>Jacksonville</v>
      </c>
      <c r="C885" s="2">
        <v>44020</v>
      </c>
      <c r="D885">
        <v>3</v>
      </c>
      <c r="E885" t="str">
        <v>Drone Video Techniques</v>
      </c>
      <c r="F885" s="7">
        <v>37.99</v>
      </c>
      <c r="G885" t="str">
        <v>Training Videos</v>
      </c>
      <c r="H885" s="7">
        <v>113.97</v>
      </c>
    </row>
    <row r="886" spans="1:8">
      <c r="A886" s="2" t="str">
        <v>fpeiser7b@yale.edu</v>
      </c>
      <c r="B886" t="str">
        <v>Pocatello</v>
      </c>
      <c r="C886" s="2">
        <v>44020</v>
      </c>
      <c r="D886">
        <v>5</v>
      </c>
      <c r="E886" t="str">
        <v>Cloud Computing</v>
      </c>
      <c r="F886" s="7">
        <v>29.99</v>
      </c>
      <c r="G886" t="str">
        <v>Training Videos</v>
      </c>
      <c r="H886" s="7">
        <v>149.94999999999999</v>
      </c>
    </row>
    <row r="887" spans="1:8">
      <c r="A887" s="2" t="str">
        <v>sgallehawkmy@tinyurl.com</v>
      </c>
      <c r="B887" t="str">
        <v>Marietta</v>
      </c>
      <c r="C887" s="2">
        <v>44020</v>
      </c>
      <c r="D887">
        <v>3</v>
      </c>
      <c r="E887" t="str">
        <v>DX-145 Drone</v>
      </c>
      <c r="F887" s="7">
        <v>250</v>
      </c>
      <c r="G887" t="str">
        <v>Drones</v>
      </c>
      <c r="H887" s="7">
        <v>750</v>
      </c>
    </row>
    <row r="888" spans="1:8">
      <c r="A888" s="2" t="str">
        <v>pshellshearmk@photobucket.com</v>
      </c>
      <c r="B888" t="str">
        <v>Lafayette</v>
      </c>
      <c r="C888" s="2">
        <v>44021</v>
      </c>
      <c r="D888">
        <v>4</v>
      </c>
      <c r="E888" t="str">
        <v>Photograph Drones</v>
      </c>
      <c r="F888" s="7">
        <v>14.99</v>
      </c>
      <c r="G888" t="str">
        <v>eBooks</v>
      </c>
      <c r="H888" s="7">
        <v>59.96</v>
      </c>
    </row>
    <row r="889" spans="1:8">
      <c r="A889" s="2" t="str">
        <v>aabryaw@hibu.com</v>
      </c>
      <c r="B889" t="str">
        <v>Long Beach</v>
      </c>
      <c r="C889" s="2">
        <v>44021</v>
      </c>
      <c r="D889">
        <v>2</v>
      </c>
      <c r="E889" t="str">
        <v>DTE-QFN20 Drone</v>
      </c>
      <c r="F889" s="7">
        <v>250</v>
      </c>
      <c r="G889" t="str">
        <v>Drones</v>
      </c>
      <c r="H889" s="7">
        <v>500</v>
      </c>
    </row>
    <row r="890" spans="1:8">
      <c r="A890" s="2" t="str">
        <v>lwhillock3u@woothemes.com</v>
      </c>
      <c r="B890" t="str">
        <v>Detroit</v>
      </c>
      <c r="C890" s="2">
        <v>44021</v>
      </c>
      <c r="D890">
        <v>6</v>
      </c>
      <c r="E890" t="str">
        <v>Bsquare Robot Blueprint</v>
      </c>
      <c r="F890" s="7">
        <v>8.99</v>
      </c>
      <c r="G890" t="str">
        <v>Blueprints</v>
      </c>
      <c r="H890" s="7">
        <v>53.94</v>
      </c>
    </row>
    <row r="891" spans="1:8">
      <c r="A891" s="2" t="str">
        <v>hcarfflq@freewebs.com</v>
      </c>
      <c r="B891" t="str">
        <v>Columbus</v>
      </c>
      <c r="C891" s="2">
        <v>44021</v>
      </c>
      <c r="D891">
        <v>6</v>
      </c>
      <c r="E891" t="str">
        <v>Drone Building Essentials</v>
      </c>
      <c r="F891" s="7">
        <v>13.99</v>
      </c>
      <c r="G891" t="str">
        <v>eBooks</v>
      </c>
      <c r="H891" s="7">
        <v>83.94</v>
      </c>
    </row>
    <row r="892" spans="1:8">
      <c r="A892" s="2" t="str">
        <v>lstenhousemj@businessweek.com</v>
      </c>
      <c r="B892" t="str">
        <v>Everett</v>
      </c>
      <c r="C892" s="2">
        <v>44021</v>
      </c>
      <c r="D892">
        <v>2</v>
      </c>
      <c r="E892" t="str">
        <v>Building Your First Robot</v>
      </c>
      <c r="F892" s="7">
        <v>24.95</v>
      </c>
      <c r="G892" t="str">
        <v>eBooks</v>
      </c>
      <c r="H892" s="7">
        <v>49.9</v>
      </c>
    </row>
    <row r="893" spans="1:8">
      <c r="A893" s="2" t="str">
        <v>rmcfeatgj@skyrock.com</v>
      </c>
      <c r="B893" t="str">
        <v>New York City</v>
      </c>
      <c r="C893" s="2">
        <v>44022</v>
      </c>
      <c r="D893">
        <v>6</v>
      </c>
      <c r="E893" t="str">
        <v>BYOD-300</v>
      </c>
      <c r="F893" s="7">
        <v>89</v>
      </c>
      <c r="G893" t="str">
        <v>Drone Kits</v>
      </c>
      <c r="H893" s="7">
        <v>534</v>
      </c>
    </row>
    <row r="894" spans="1:8">
      <c r="A894" s="2" t="str">
        <v>dlinzee4e@wsj.com</v>
      </c>
      <c r="B894" t="str">
        <v>Tacoma</v>
      </c>
      <c r="C894" s="2">
        <v>44022</v>
      </c>
      <c r="D894">
        <v>6</v>
      </c>
      <c r="E894" t="str">
        <v>Single Rotor Drones</v>
      </c>
      <c r="F894" s="7">
        <v>14.99</v>
      </c>
      <c r="G894" t="str">
        <v>eBooks</v>
      </c>
      <c r="H894" s="7">
        <v>89.94</v>
      </c>
    </row>
    <row r="895" spans="1:8">
      <c r="A895" s="2" t="str">
        <v>aeddisforder@slate.com</v>
      </c>
      <c r="B895" t="str">
        <v>Tallahassee</v>
      </c>
      <c r="C895" s="2">
        <v>44022</v>
      </c>
      <c r="D895">
        <v>5</v>
      </c>
      <c r="E895" t="str">
        <v>BYOD-550</v>
      </c>
      <c r="F895" s="7">
        <v>179</v>
      </c>
      <c r="G895" t="str">
        <v>Drone Kits</v>
      </c>
      <c r="H895" s="7">
        <v>895</v>
      </c>
    </row>
    <row r="896" spans="1:8">
      <c r="A896" s="2" t="str">
        <v>rhazartc6@hp.com</v>
      </c>
      <c r="B896" t="str">
        <v>Jackson</v>
      </c>
      <c r="C896" s="2">
        <v>44022</v>
      </c>
      <c r="D896">
        <v>3</v>
      </c>
      <c r="E896" t="str">
        <v>All Eyes Drone Blueprint</v>
      </c>
      <c r="F896" s="7">
        <v>9.99</v>
      </c>
      <c r="G896" t="str">
        <v>Blueprints</v>
      </c>
      <c r="H896" s="7">
        <v>29.97</v>
      </c>
    </row>
    <row r="897" spans="1:8">
      <c r="A897" s="2" t="str">
        <v>jpaug4@wordpress.org</v>
      </c>
      <c r="B897" t="str">
        <v>Miami</v>
      </c>
      <c r="C897" s="2">
        <v>44022</v>
      </c>
      <c r="D897">
        <v>3</v>
      </c>
      <c r="E897" t="str">
        <v>BYOD-350</v>
      </c>
      <c r="F897" s="7">
        <v>89.95</v>
      </c>
      <c r="G897" t="str">
        <v>Drone Kits</v>
      </c>
      <c r="H897" s="7">
        <v>269.85000000000002</v>
      </c>
    </row>
    <row r="898" spans="1:8">
      <c r="A898" s="2" t="str">
        <v>iclimson4j@surveymonkey.com</v>
      </c>
      <c r="B898" t="str">
        <v>Kansas City</v>
      </c>
      <c r="C898" s="2">
        <v>44022</v>
      </c>
      <c r="D898">
        <v>2</v>
      </c>
      <c r="E898" t="str">
        <v>MICR-564K Drone</v>
      </c>
      <c r="F898" s="7">
        <v>499</v>
      </c>
      <c r="G898" t="str">
        <v>Drones</v>
      </c>
      <c r="H898" s="7">
        <v>998</v>
      </c>
    </row>
    <row r="899" spans="1:8">
      <c r="A899" s="2" t="str">
        <v>lkubatsch2v@tamu.edu</v>
      </c>
      <c r="B899" t="str">
        <v>Fort Smith</v>
      </c>
      <c r="C899" s="2">
        <v>44022</v>
      </c>
      <c r="D899">
        <v>5</v>
      </c>
      <c r="E899" t="str">
        <v>Virtual Reality Basics</v>
      </c>
      <c r="F899" s="7">
        <v>29.99</v>
      </c>
      <c r="G899" t="str">
        <v>Training Videos</v>
      </c>
      <c r="H899" s="7">
        <v>149.94999999999999</v>
      </c>
    </row>
    <row r="900" spans="1:8">
      <c r="A900" s="2" t="str">
        <v>enardipv@networkadvertising.org</v>
      </c>
      <c r="B900" t="str">
        <v>Cape Coral</v>
      </c>
      <c r="C900" s="2">
        <v>44022</v>
      </c>
      <c r="D900">
        <v>3</v>
      </c>
      <c r="E900" t="str">
        <v>DX-145 Drone</v>
      </c>
      <c r="F900" s="7">
        <v>250</v>
      </c>
      <c r="G900" t="str">
        <v>Drones</v>
      </c>
      <c r="H900" s="7">
        <v>750</v>
      </c>
    </row>
    <row r="901" spans="1:8">
      <c r="A901" s="2" t="str">
        <v>jby72@ow.ly</v>
      </c>
      <c r="B901" t="str">
        <v>Albany</v>
      </c>
      <c r="C901" s="2">
        <v>44023</v>
      </c>
      <c r="D901">
        <v>5</v>
      </c>
      <c r="E901" t="str">
        <v>SCARA Robots</v>
      </c>
      <c r="F901" s="7">
        <v>19.5</v>
      </c>
      <c r="G901" t="str">
        <v>eBooks</v>
      </c>
      <c r="H901" s="7">
        <v>97.5</v>
      </c>
    </row>
    <row r="902" spans="1:8">
      <c r="A902" s="2" t="str">
        <v>aroddy41@dmoz.org</v>
      </c>
      <c r="B902" t="str">
        <v>Grand Rapids</v>
      </c>
      <c r="C902" s="2">
        <v>44023</v>
      </c>
      <c r="D902">
        <v>3</v>
      </c>
      <c r="E902" t="str">
        <v>MICR-564K Drone</v>
      </c>
      <c r="F902" s="7">
        <v>499</v>
      </c>
      <c r="G902" t="str">
        <v>Drones</v>
      </c>
      <c r="H902" s="7">
        <v>1497</v>
      </c>
    </row>
    <row r="903" spans="1:8">
      <c r="A903" s="2" t="str">
        <v>fsline8d@marketwatch.com</v>
      </c>
      <c r="B903" t="str">
        <v>Atlanta</v>
      </c>
      <c r="C903" s="2">
        <v>44023</v>
      </c>
      <c r="D903">
        <v>3</v>
      </c>
      <c r="E903" t="str">
        <v>AI for Educators</v>
      </c>
      <c r="F903" s="7">
        <v>49.95</v>
      </c>
      <c r="G903" t="str">
        <v>Training Videos</v>
      </c>
      <c r="H903" s="7">
        <v>149.85000000000002</v>
      </c>
    </row>
    <row r="904" spans="1:8">
      <c r="A904" s="2" t="str">
        <v>aabryaw@hibu.com</v>
      </c>
      <c r="B904" t="str">
        <v>Long Beach</v>
      </c>
      <c r="C904" s="2">
        <v>44023</v>
      </c>
      <c r="D904">
        <v>3</v>
      </c>
      <c r="E904" t="str">
        <v>BYOD-350</v>
      </c>
      <c r="F904" s="7">
        <v>89.95</v>
      </c>
      <c r="G904" t="str">
        <v>Drone Kits</v>
      </c>
      <c r="H904" s="7">
        <v>269.85000000000002</v>
      </c>
    </row>
    <row r="905" spans="1:8">
      <c r="A905" s="2" t="str">
        <v>kkington20@barnesandnoble.com</v>
      </c>
      <c r="B905" t="str">
        <v>Dallas</v>
      </c>
      <c r="C905" s="2">
        <v>44023</v>
      </c>
      <c r="D905">
        <v>2</v>
      </c>
      <c r="E905" t="str">
        <v>Creature Robot Arms Blueprint</v>
      </c>
      <c r="F905" s="7">
        <v>12</v>
      </c>
      <c r="G905" t="str">
        <v>Blueprints</v>
      </c>
      <c r="H905" s="7">
        <v>24</v>
      </c>
    </row>
    <row r="906" spans="1:8">
      <c r="A906" s="2" t="str">
        <v>sbaglow4r@columbia.edu</v>
      </c>
      <c r="B906" t="str">
        <v>Tacoma</v>
      </c>
      <c r="C906" s="2">
        <v>44023</v>
      </c>
      <c r="D906">
        <v>4</v>
      </c>
      <c r="E906" t="str">
        <v>Building Your First Robot</v>
      </c>
      <c r="F906" s="7">
        <v>24.95</v>
      </c>
      <c r="G906" t="str">
        <v>eBooks</v>
      </c>
      <c r="H906" s="7">
        <v>99.8</v>
      </c>
    </row>
    <row r="907" spans="1:8">
      <c r="A907" s="2" t="str">
        <v>jyerbornfe@tumblr.com</v>
      </c>
      <c r="B907" t="str">
        <v>Bronx</v>
      </c>
      <c r="C907" s="2">
        <v>44024</v>
      </c>
      <c r="D907">
        <v>2</v>
      </c>
      <c r="E907" t="str">
        <v>DA-SA702 Drone</v>
      </c>
      <c r="F907" s="7">
        <v>399</v>
      </c>
      <c r="G907" t="str">
        <v>Drones</v>
      </c>
      <c r="H907" s="7">
        <v>798</v>
      </c>
    </row>
    <row r="908" spans="1:8">
      <c r="A908" s="2" t="str">
        <v>alucchijb@usda.gov</v>
      </c>
      <c r="B908" t="str">
        <v>Houston</v>
      </c>
      <c r="C908" s="2">
        <v>44024</v>
      </c>
      <c r="D908">
        <v>2</v>
      </c>
      <c r="E908" t="str">
        <v>DA-SA702 Drone</v>
      </c>
      <c r="F908" s="7">
        <v>399</v>
      </c>
      <c r="G908" t="str">
        <v>Drones</v>
      </c>
      <c r="H908" s="7">
        <v>798</v>
      </c>
    </row>
    <row r="909" spans="1:8">
      <c r="A909" s="2" t="str">
        <v>kgiacobazzirc@china.com.cn</v>
      </c>
      <c r="B909" t="str">
        <v>Des Moines</v>
      </c>
      <c r="C909" s="2">
        <v>44024</v>
      </c>
      <c r="D909">
        <v>1</v>
      </c>
      <c r="E909" t="str">
        <v>RWW-75 Robot</v>
      </c>
      <c r="F909" s="7">
        <v>883</v>
      </c>
      <c r="G909" t="str">
        <v>Robots</v>
      </c>
      <c r="H909" s="7">
        <v>883</v>
      </c>
    </row>
    <row r="910" spans="1:8">
      <c r="A910" s="2" t="str">
        <v>bheditchad@icq.com</v>
      </c>
      <c r="B910" t="str">
        <v>Miami</v>
      </c>
      <c r="C910" s="2">
        <v>44024</v>
      </c>
      <c r="D910">
        <v>5</v>
      </c>
      <c r="E910" t="str">
        <v>BYOR-1000</v>
      </c>
      <c r="F910" s="7">
        <v>189</v>
      </c>
      <c r="G910" t="str">
        <v>Robot Kits</v>
      </c>
      <c r="H910" s="7">
        <v>945</v>
      </c>
    </row>
    <row r="911" spans="1:8">
      <c r="A911" s="2" t="str">
        <v>cslocumlm@constantcontact.com</v>
      </c>
      <c r="B911" t="str">
        <v>Dallas</v>
      </c>
      <c r="C911" s="2">
        <v>44024</v>
      </c>
      <c r="D911">
        <v>3</v>
      </c>
      <c r="E911" t="str">
        <v>Building Your Own Drone</v>
      </c>
      <c r="F911" s="7">
        <v>24.99</v>
      </c>
      <c r="G911" t="str">
        <v>eBooks</v>
      </c>
      <c r="H911" s="7">
        <v>74.97</v>
      </c>
    </row>
    <row r="912" spans="1:8">
      <c r="A912" s="2" t="str">
        <v>oroyseom@last.fm</v>
      </c>
      <c r="B912" t="str">
        <v>Charleston</v>
      </c>
      <c r="C912" s="2">
        <v>44025</v>
      </c>
      <c r="D912">
        <v>2</v>
      </c>
      <c r="E912" t="str">
        <v>BYOR-3000</v>
      </c>
      <c r="F912" s="7">
        <v>214</v>
      </c>
      <c r="G912" t="str">
        <v>Robot Kits</v>
      </c>
      <c r="H912" s="7">
        <v>428</v>
      </c>
    </row>
    <row r="913" spans="1:8">
      <c r="A913" s="2" t="str">
        <v>dkunes4g@dyndns.org</v>
      </c>
      <c r="B913" t="str">
        <v>Denver</v>
      </c>
      <c r="C913" s="2">
        <v>44025</v>
      </c>
      <c r="D913">
        <v>3</v>
      </c>
      <c r="E913" t="str">
        <v>Building Your First Robot</v>
      </c>
      <c r="F913" s="7">
        <v>24.95</v>
      </c>
      <c r="G913" t="str">
        <v>eBooks</v>
      </c>
      <c r="H913" s="7">
        <v>74.849999999999994</v>
      </c>
    </row>
    <row r="914" spans="1:8">
      <c r="A914" s="2" t="str">
        <v>dsoftleykc@ehow.com</v>
      </c>
      <c r="B914" t="str">
        <v>Toledo</v>
      </c>
      <c r="C914" s="2">
        <v>44025</v>
      </c>
      <c r="D914">
        <v>4</v>
      </c>
      <c r="E914" t="str">
        <v>Open Source Code</v>
      </c>
      <c r="F914" s="7">
        <v>32.950000000000003</v>
      </c>
      <c r="G914" t="str">
        <v>Training Videos</v>
      </c>
      <c r="H914" s="7">
        <v>131.80000000000001</v>
      </c>
    </row>
    <row r="915" spans="1:8">
      <c r="A915" s="2" t="str">
        <v>kalasdairce@tmall.com</v>
      </c>
      <c r="B915" t="str">
        <v>Chicago</v>
      </c>
      <c r="C915" s="2">
        <v>44025</v>
      </c>
      <c r="D915">
        <v>2</v>
      </c>
      <c r="E915" t="str">
        <v>Robotic Essentials</v>
      </c>
      <c r="F915" s="7">
        <v>34.99</v>
      </c>
      <c r="G915" t="str">
        <v>Training Videos</v>
      </c>
      <c r="H915" s="7">
        <v>69.98</v>
      </c>
    </row>
    <row r="916" spans="1:8">
      <c r="A916" s="2" t="str">
        <v>mtarrjp@theglobeandmail.com</v>
      </c>
      <c r="B916" t="str">
        <v>Miami</v>
      </c>
      <c r="C916" s="2">
        <v>44025</v>
      </c>
      <c r="D916">
        <v>2</v>
      </c>
      <c r="E916" t="str">
        <v>RQTE-554 Robot</v>
      </c>
      <c r="F916" s="7">
        <v>684</v>
      </c>
      <c r="G916" t="str">
        <v>Robots</v>
      </c>
      <c r="H916" s="7">
        <v>1368</v>
      </c>
    </row>
    <row r="917" spans="1:8">
      <c r="A917" s="2" t="str">
        <v>jdobbinson6o@globo.com</v>
      </c>
      <c r="B917" t="str">
        <v>Odessa</v>
      </c>
      <c r="C917" s="2">
        <v>44025</v>
      </c>
      <c r="D917">
        <v>3</v>
      </c>
      <c r="E917" t="str">
        <v>AI for Educators</v>
      </c>
      <c r="F917" s="7">
        <v>49.95</v>
      </c>
      <c r="G917" t="str">
        <v>Training Videos</v>
      </c>
      <c r="H917" s="7">
        <v>149.85000000000002</v>
      </c>
    </row>
    <row r="918" spans="1:8">
      <c r="A918" s="2" t="str">
        <v>mpirazzig7@about.me</v>
      </c>
      <c r="B918" t="str">
        <v>Huntington</v>
      </c>
      <c r="C918" s="2">
        <v>44026</v>
      </c>
      <c r="D918">
        <v>5</v>
      </c>
      <c r="E918" t="str">
        <v>Panda Robot Blueprint</v>
      </c>
      <c r="F918" s="7">
        <v>7.99</v>
      </c>
      <c r="G918" t="str">
        <v>Blueprints</v>
      </c>
      <c r="H918" s="7">
        <v>39.950000000000003</v>
      </c>
    </row>
    <row r="919" spans="1:8">
      <c r="A919" s="2" t="str">
        <v>rblunsom1w@oaic.gov.au</v>
      </c>
      <c r="B919" t="str">
        <v>Dallas</v>
      </c>
      <c r="C919" s="2">
        <v>44026</v>
      </c>
      <c r="D919">
        <v>2</v>
      </c>
      <c r="E919" t="str">
        <v>Building Your Own Drone</v>
      </c>
      <c r="F919" s="7">
        <v>24.99</v>
      </c>
      <c r="G919" t="str">
        <v>eBooks</v>
      </c>
      <c r="H919" s="7">
        <v>49.98</v>
      </c>
    </row>
    <row r="920" spans="1:8">
      <c r="A920" s="2" t="str">
        <v>dtorrecilla46@indiegogo.com</v>
      </c>
      <c r="B920" t="str">
        <v>Charlotte</v>
      </c>
      <c r="C920" s="2">
        <v>44026</v>
      </c>
      <c r="D920">
        <v>2</v>
      </c>
      <c r="E920" t="str">
        <v>BYOD-300</v>
      </c>
      <c r="F920" s="7">
        <v>89</v>
      </c>
      <c r="G920" t="str">
        <v>Drone Kits</v>
      </c>
      <c r="H920" s="7">
        <v>178</v>
      </c>
    </row>
    <row r="921" spans="1:8">
      <c r="A921" s="2" t="str">
        <v>wurenec@uiuc.edu</v>
      </c>
      <c r="B921" t="str">
        <v>Dayton</v>
      </c>
      <c r="C921" s="2">
        <v>44026</v>
      </c>
      <c r="D921">
        <v>4</v>
      </c>
      <c r="E921" t="str">
        <v>Drone Building Essentials</v>
      </c>
      <c r="F921" s="7">
        <v>13.99</v>
      </c>
      <c r="G921" t="str">
        <v>eBooks</v>
      </c>
      <c r="H921" s="7">
        <v>55.96</v>
      </c>
    </row>
    <row r="922" spans="1:8">
      <c r="A922" s="2" t="str">
        <v>kgiacobazzirc@china.com.cn</v>
      </c>
      <c r="B922" t="str">
        <v>Des Moines</v>
      </c>
      <c r="C922" s="2">
        <v>44026</v>
      </c>
      <c r="D922">
        <v>5</v>
      </c>
      <c r="E922" t="str">
        <v>Robotic Essentials</v>
      </c>
      <c r="F922" s="7">
        <v>34.99</v>
      </c>
      <c r="G922" t="str">
        <v>Training Videos</v>
      </c>
      <c r="H922" s="7">
        <v>174.95000000000002</v>
      </c>
    </row>
    <row r="923" spans="1:8">
      <c r="A923" s="2" t="str">
        <v>dthomazetc2@merriam-webster.com</v>
      </c>
      <c r="B923" t="str">
        <v>Decatur</v>
      </c>
      <c r="C923" s="2">
        <v>44026</v>
      </c>
      <c r="D923">
        <v>3</v>
      </c>
      <c r="E923" t="str">
        <v>BYOR-4005</v>
      </c>
      <c r="F923" s="7">
        <v>245</v>
      </c>
      <c r="G923" t="str">
        <v>Robot Kits</v>
      </c>
      <c r="H923" s="7">
        <v>735</v>
      </c>
    </row>
    <row r="924" spans="1:8">
      <c r="A924" s="2" t="str">
        <v>aheeleyna@amazon.co.jp</v>
      </c>
      <c r="B924" t="str">
        <v>Springfield</v>
      </c>
      <c r="C924" s="2">
        <v>44027</v>
      </c>
      <c r="D924">
        <v>3</v>
      </c>
      <c r="E924" t="str">
        <v>QuadroCopter Blueprint</v>
      </c>
      <c r="F924" s="7">
        <v>10.99</v>
      </c>
      <c r="G924" t="str">
        <v>Blueprints</v>
      </c>
      <c r="H924" s="7">
        <v>32.97</v>
      </c>
    </row>
    <row r="925" spans="1:8">
      <c r="A925" s="2" t="str">
        <v>mbraunstonn3@histats.com</v>
      </c>
      <c r="B925" t="str">
        <v>Brooklyn</v>
      </c>
      <c r="C925" s="2">
        <v>44027</v>
      </c>
      <c r="D925">
        <v>4</v>
      </c>
      <c r="E925" t="str">
        <v>Understanding Raspberry PI</v>
      </c>
      <c r="F925" s="7">
        <v>28.99</v>
      </c>
      <c r="G925" t="str">
        <v>Training Videos</v>
      </c>
      <c r="H925" s="7">
        <v>115.96</v>
      </c>
    </row>
    <row r="926" spans="1:8">
      <c r="A926" s="2" t="str">
        <v>iashleeqv@tumblr.com</v>
      </c>
      <c r="B926" t="str">
        <v>Toledo</v>
      </c>
      <c r="C926" s="2">
        <v>44027</v>
      </c>
      <c r="D926">
        <v>2</v>
      </c>
      <c r="E926" t="str">
        <v>BYOD-350</v>
      </c>
      <c r="F926" s="7">
        <v>89.95</v>
      </c>
      <c r="G926" t="str">
        <v>Drone Kits</v>
      </c>
      <c r="H926" s="7">
        <v>179.9</v>
      </c>
    </row>
    <row r="927" spans="1:8">
      <c r="A927" s="2" t="str">
        <v>eharmstone9d@unicef.org</v>
      </c>
      <c r="B927" t="str">
        <v>College Station</v>
      </c>
      <c r="C927" s="2">
        <v>44028</v>
      </c>
      <c r="D927">
        <v>6</v>
      </c>
      <c r="E927" t="str">
        <v>Panda Robot Blueprint</v>
      </c>
      <c r="F927" s="7">
        <v>7.99</v>
      </c>
      <c r="G927" t="str">
        <v>Blueprints</v>
      </c>
      <c r="H927" s="7">
        <v>47.94</v>
      </c>
    </row>
    <row r="928" spans="1:8">
      <c r="A928" s="2" t="str">
        <v>ebaidenb0@mapquest.com</v>
      </c>
      <c r="B928" t="str">
        <v>Fort Lauderdale</v>
      </c>
      <c r="C928" s="2">
        <v>44028</v>
      </c>
      <c r="D928">
        <v>5</v>
      </c>
      <c r="E928" t="str">
        <v>Hexacopter Drone Blueprint</v>
      </c>
      <c r="F928" s="7">
        <v>8.99</v>
      </c>
      <c r="G928" t="str">
        <v>Blueprints</v>
      </c>
      <c r="H928" s="7">
        <v>44.95</v>
      </c>
    </row>
    <row r="929" spans="1:8">
      <c r="A929" s="2" t="str">
        <v>sklausenr8@github.com</v>
      </c>
      <c r="B929" t="str">
        <v>Oklahoma City</v>
      </c>
      <c r="C929" s="2">
        <v>44029</v>
      </c>
      <c r="D929">
        <v>2</v>
      </c>
      <c r="E929" t="str">
        <v>Bsquare Robot Blueprint</v>
      </c>
      <c r="F929" s="7">
        <v>8.99</v>
      </c>
      <c r="G929" t="str">
        <v>Blueprints</v>
      </c>
      <c r="H929" s="7">
        <v>17.98</v>
      </c>
    </row>
    <row r="930" spans="1:8">
      <c r="A930" s="2" t="str">
        <v>jbreagancl@symantec.com</v>
      </c>
      <c r="B930" t="str">
        <v>Baton Rouge</v>
      </c>
      <c r="C930" s="2">
        <v>44029</v>
      </c>
      <c r="D930">
        <v>4</v>
      </c>
      <c r="E930" t="str">
        <v>Building Your Own Drone</v>
      </c>
      <c r="F930" s="7">
        <v>24.99</v>
      </c>
      <c r="G930" t="str">
        <v>eBooks</v>
      </c>
      <c r="H930" s="7">
        <v>99.96</v>
      </c>
    </row>
    <row r="931" spans="1:8">
      <c r="A931" s="2" t="str">
        <v>mellskr@chicagotribune.com</v>
      </c>
      <c r="B931" t="str">
        <v>San Antonio</v>
      </c>
      <c r="C931" s="2">
        <v>44030</v>
      </c>
      <c r="D931">
        <v>5</v>
      </c>
      <c r="E931" t="str">
        <v>Panda Robot Blueprint</v>
      </c>
      <c r="F931" s="7">
        <v>7.99</v>
      </c>
      <c r="G931" t="str">
        <v>Blueprints</v>
      </c>
      <c r="H931" s="7">
        <v>39.950000000000003</v>
      </c>
    </row>
    <row r="932" spans="1:8">
      <c r="A932" s="2" t="str">
        <v>ajohananovix@miibeian.gov.cn</v>
      </c>
      <c r="B932" t="str">
        <v>Seattle</v>
      </c>
      <c r="C932" s="2">
        <v>44030</v>
      </c>
      <c r="D932">
        <v>5</v>
      </c>
      <c r="E932" t="str">
        <v>Understanding 3D Printing</v>
      </c>
      <c r="F932" s="7">
        <v>42.99</v>
      </c>
      <c r="G932" t="str">
        <v>Training Videos</v>
      </c>
      <c r="H932" s="7">
        <v>214.95000000000002</v>
      </c>
    </row>
    <row r="933" spans="1:8">
      <c r="A933" s="2" t="str">
        <v>mstygallnb@cisco.com</v>
      </c>
      <c r="B933" t="str">
        <v>Amarillo</v>
      </c>
      <c r="C933" s="2">
        <v>44030</v>
      </c>
      <c r="D933">
        <v>3</v>
      </c>
      <c r="E933" t="str">
        <v>AI for Educators</v>
      </c>
      <c r="F933" s="7">
        <v>49.95</v>
      </c>
      <c r="G933" t="str">
        <v>Training Videos</v>
      </c>
      <c r="H933" s="7">
        <v>149.85000000000002</v>
      </c>
    </row>
    <row r="934" spans="1:8">
      <c r="A934" s="2" t="str">
        <v>mbetkepi@goo.gl</v>
      </c>
      <c r="B934" t="str">
        <v>Garland</v>
      </c>
      <c r="C934" s="2">
        <v>44030</v>
      </c>
      <c r="D934">
        <v>3</v>
      </c>
      <c r="E934" t="str">
        <v>Virtual Reality Basics</v>
      </c>
      <c r="F934" s="7">
        <v>29.99</v>
      </c>
      <c r="G934" t="str">
        <v>Training Videos</v>
      </c>
      <c r="H934" s="7">
        <v>89.97</v>
      </c>
    </row>
    <row r="935" spans="1:8">
      <c r="A935" s="2" t="str">
        <v>ovivianhs@umich.edu</v>
      </c>
      <c r="B935" t="str">
        <v>Los Angeles</v>
      </c>
      <c r="C935" s="2">
        <v>44030</v>
      </c>
      <c r="D935">
        <v>3</v>
      </c>
      <c r="E935" t="str">
        <v>SCARA Robots</v>
      </c>
      <c r="F935" s="7">
        <v>19.5</v>
      </c>
      <c r="G935" t="str">
        <v>eBooks</v>
      </c>
      <c r="H935" s="7">
        <v>58.5</v>
      </c>
    </row>
    <row r="936" spans="1:8">
      <c r="A936" s="2" t="str">
        <v>ascranny8u@tmall.com</v>
      </c>
      <c r="B936" t="str">
        <v>Chicago</v>
      </c>
      <c r="C936" s="2">
        <v>44031</v>
      </c>
      <c r="D936">
        <v>2</v>
      </c>
      <c r="E936" t="str">
        <v>Understanding Automation</v>
      </c>
      <c r="F936" s="7">
        <v>44.95</v>
      </c>
      <c r="G936" t="str">
        <v>Training Videos</v>
      </c>
      <c r="H936" s="7">
        <v>89.9</v>
      </c>
    </row>
    <row r="937" spans="1:8">
      <c r="A937" s="2" t="str">
        <v>aanfussojg@t-online.de</v>
      </c>
      <c r="B937" t="str">
        <v>Cedar Rapids</v>
      </c>
      <c r="C937" s="2">
        <v>44031</v>
      </c>
      <c r="D937">
        <v>6</v>
      </c>
      <c r="E937" t="str">
        <v>Cat Robot Blueprint</v>
      </c>
      <c r="F937" s="7">
        <v>4.99</v>
      </c>
      <c r="G937" t="str">
        <v>Blueprints</v>
      </c>
      <c r="H937" s="7">
        <v>29.94</v>
      </c>
    </row>
    <row r="938" spans="1:8">
      <c r="A938" s="2" t="str">
        <v>vmoretonpv@google.co.jp</v>
      </c>
      <c r="B938" t="str">
        <v>Las Vegas</v>
      </c>
      <c r="C938" s="2">
        <v>44031</v>
      </c>
      <c r="D938">
        <v>4</v>
      </c>
      <c r="E938" t="str">
        <v>BYOR-1000</v>
      </c>
      <c r="F938" s="7">
        <v>189</v>
      </c>
      <c r="G938" t="str">
        <v>Robot Kits</v>
      </c>
      <c r="H938" s="7">
        <v>756</v>
      </c>
    </row>
    <row r="939" spans="1:8">
      <c r="A939" s="2" t="str">
        <v>samblerrf@dagondesign.com</v>
      </c>
      <c r="B939" t="str">
        <v>Pittsburgh</v>
      </c>
      <c r="C939" s="2">
        <v>44031</v>
      </c>
      <c r="D939">
        <v>3</v>
      </c>
      <c r="E939" t="str">
        <v>MICR-23K Robot</v>
      </c>
      <c r="F939" s="7">
        <v>899</v>
      </c>
      <c r="G939" t="str">
        <v>Robots</v>
      </c>
      <c r="H939" s="7">
        <v>2697</v>
      </c>
    </row>
    <row r="940" spans="1:8">
      <c r="A940" s="2" t="str">
        <v>ccollopoi@delicious.com</v>
      </c>
      <c r="B940" t="str">
        <v>Pittsburgh</v>
      </c>
      <c r="C940" s="2">
        <v>44031</v>
      </c>
      <c r="D940">
        <v>5</v>
      </c>
      <c r="E940" t="str">
        <v>Ladybug Robot Blueprint</v>
      </c>
      <c r="F940" s="7">
        <v>12</v>
      </c>
      <c r="G940" t="str">
        <v>Blueprints</v>
      </c>
      <c r="H940" s="7">
        <v>60</v>
      </c>
    </row>
    <row r="941" spans="1:8">
      <c r="A941" s="2" t="str">
        <v>nbritonax@miibeian.gov.cn</v>
      </c>
      <c r="B941" t="str">
        <v>San Jose</v>
      </c>
      <c r="C941" s="2">
        <v>44032</v>
      </c>
      <c r="D941">
        <v>2</v>
      </c>
      <c r="E941" t="str">
        <v>Panda Robot Blueprint</v>
      </c>
      <c r="F941" s="7">
        <v>7.99</v>
      </c>
      <c r="G941" t="str">
        <v>Blueprints</v>
      </c>
      <c r="H941" s="7">
        <v>15.98</v>
      </c>
    </row>
    <row r="942" spans="1:8">
      <c r="A942" s="2" t="str">
        <v>eclemenzih0@rediff.com</v>
      </c>
      <c r="B942" t="str">
        <v>Great Neck</v>
      </c>
      <c r="C942" s="2">
        <v>44032</v>
      </c>
      <c r="D942">
        <v>3</v>
      </c>
      <c r="E942" t="str">
        <v>Robotic Essentials</v>
      </c>
      <c r="F942" s="7">
        <v>34.99</v>
      </c>
      <c r="G942" t="str">
        <v>Training Videos</v>
      </c>
      <c r="H942" s="7">
        <v>104.97</v>
      </c>
    </row>
    <row r="943" spans="1:8">
      <c r="A943" s="2" t="str">
        <v>jhamblington1j@omniture.com</v>
      </c>
      <c r="B943" t="str">
        <v>Macon</v>
      </c>
      <c r="C943" s="2">
        <v>44032</v>
      </c>
      <c r="D943">
        <v>3</v>
      </c>
      <c r="E943" t="str">
        <v>DA-SA702 Drone</v>
      </c>
      <c r="F943" s="7">
        <v>399</v>
      </c>
      <c r="G943" t="str">
        <v>Drones</v>
      </c>
      <c r="H943" s="7">
        <v>1197</v>
      </c>
    </row>
    <row r="944" spans="1:8">
      <c r="A944" s="2" t="str">
        <v>btullisjs@digg.com</v>
      </c>
      <c r="B944" t="str">
        <v>Houston</v>
      </c>
      <c r="C944" s="2">
        <v>44032</v>
      </c>
      <c r="D944">
        <v>4</v>
      </c>
      <c r="E944" t="str">
        <v>Drone Building Essentials</v>
      </c>
      <c r="F944" s="7">
        <v>13.99</v>
      </c>
      <c r="G944" t="str">
        <v>eBooks</v>
      </c>
      <c r="H944" s="7">
        <v>55.96</v>
      </c>
    </row>
    <row r="945" spans="1:8">
      <c r="A945" s="2" t="str">
        <v>thonig4c@google.ru</v>
      </c>
      <c r="B945" t="str">
        <v>Maple Plain</v>
      </c>
      <c r="C945" s="2">
        <v>44032</v>
      </c>
      <c r="D945">
        <v>4</v>
      </c>
      <c r="E945" t="str">
        <v>Drone Video Techniques</v>
      </c>
      <c r="F945" s="7">
        <v>37.99</v>
      </c>
      <c r="G945" t="str">
        <v>Training Videos</v>
      </c>
      <c r="H945" s="7">
        <v>151.96</v>
      </c>
    </row>
    <row r="946" spans="1:8">
      <c r="A946" s="2" t="str">
        <v>cmayworthi2@time.com</v>
      </c>
      <c r="B946" t="str">
        <v>Juneau</v>
      </c>
      <c r="C946" s="2">
        <v>44033</v>
      </c>
      <c r="D946">
        <v>3</v>
      </c>
      <c r="E946" t="str">
        <v>Cartesian Robots</v>
      </c>
      <c r="F946" s="7">
        <v>12.99</v>
      </c>
      <c r="G946" t="str">
        <v>eBooks</v>
      </c>
      <c r="H946" s="7">
        <v>38.97</v>
      </c>
    </row>
    <row r="947" spans="1:8">
      <c r="A947" s="2" t="str">
        <v>lholburybk@furl.net</v>
      </c>
      <c r="B947" t="str">
        <v>Charlotte</v>
      </c>
      <c r="C947" s="2">
        <v>44033</v>
      </c>
      <c r="D947">
        <v>5</v>
      </c>
      <c r="E947" t="str">
        <v>BYOD-100</v>
      </c>
      <c r="F947" s="7">
        <v>54</v>
      </c>
      <c r="G947" t="str">
        <v>Drone Kits</v>
      </c>
      <c r="H947" s="7">
        <v>270</v>
      </c>
    </row>
    <row r="948" spans="1:8">
      <c r="A948" s="2" t="str">
        <v>mghelerdini45@studiopress.com</v>
      </c>
      <c r="B948" t="str">
        <v>Dallas</v>
      </c>
      <c r="C948" s="2">
        <v>44033</v>
      </c>
      <c r="D948">
        <v>2</v>
      </c>
      <c r="E948" t="str">
        <v>DX-145 Drone</v>
      </c>
      <c r="F948" s="7">
        <v>250</v>
      </c>
      <c r="G948" t="str">
        <v>Drones</v>
      </c>
      <c r="H948" s="7">
        <v>500</v>
      </c>
    </row>
    <row r="949" spans="1:8">
      <c r="A949" s="2" t="str">
        <v>jpaug4@wordpress.org</v>
      </c>
      <c r="B949" t="str">
        <v>Miami</v>
      </c>
      <c r="C949" s="2">
        <v>44033</v>
      </c>
      <c r="D949">
        <v>4</v>
      </c>
      <c r="E949" t="str">
        <v>BYOR-1500</v>
      </c>
      <c r="F949" s="7">
        <v>189</v>
      </c>
      <c r="G949" t="str">
        <v>Robot Kits</v>
      </c>
      <c r="H949" s="7">
        <v>756</v>
      </c>
    </row>
    <row r="950" spans="1:8">
      <c r="A950" s="2" t="str">
        <v>jdobby73@ocn.ne.jp</v>
      </c>
      <c r="B950" t="str">
        <v>Sacramento</v>
      </c>
      <c r="C950" s="2">
        <v>44033</v>
      </c>
      <c r="D950">
        <v>2</v>
      </c>
      <c r="E950" t="str">
        <v>Delivery Drones</v>
      </c>
      <c r="F950" s="7">
        <v>14.99</v>
      </c>
      <c r="G950" t="str">
        <v>eBooks</v>
      </c>
      <c r="H950" s="7">
        <v>29.98</v>
      </c>
    </row>
    <row r="951" spans="1:8">
      <c r="A951" s="2" t="str">
        <v>hcuckoooy@nba.com</v>
      </c>
      <c r="B951" t="str">
        <v>Washington</v>
      </c>
      <c r="C951" s="2">
        <v>44033</v>
      </c>
      <c r="D951">
        <v>5</v>
      </c>
      <c r="E951" t="str">
        <v>Polar Robots</v>
      </c>
      <c r="F951" s="7">
        <v>23.99</v>
      </c>
      <c r="G951" t="str">
        <v>eBooks</v>
      </c>
      <c r="H951" s="7">
        <v>119.94999999999999</v>
      </c>
    </row>
    <row r="952" spans="1:8">
      <c r="A952" s="2" t="str">
        <v>sgildeah4@github.io</v>
      </c>
      <c r="B952" t="str">
        <v>Fort Wayne</v>
      </c>
      <c r="C952" s="2">
        <v>44033</v>
      </c>
      <c r="D952">
        <v>4</v>
      </c>
      <c r="E952" t="str">
        <v>BYOD-220</v>
      </c>
      <c r="F952" s="7">
        <v>69</v>
      </c>
      <c r="G952" t="str">
        <v>Drone Kits</v>
      </c>
      <c r="H952" s="7">
        <v>276</v>
      </c>
    </row>
    <row r="953" spans="1:8">
      <c r="A953" s="2" t="str">
        <v>gmasic8k@whitehouse.gov</v>
      </c>
      <c r="B953" t="str">
        <v>Greeley</v>
      </c>
      <c r="C953" s="2">
        <v>44033</v>
      </c>
      <c r="D953">
        <v>4</v>
      </c>
      <c r="E953" t="str">
        <v>AI for Educators</v>
      </c>
      <c r="F953" s="7">
        <v>49.95</v>
      </c>
      <c r="G953" t="str">
        <v>Training Videos</v>
      </c>
      <c r="H953" s="7">
        <v>199.8</v>
      </c>
    </row>
    <row r="954" spans="1:8">
      <c r="A954" s="2" t="str">
        <v>rprimak91@imageshack.us</v>
      </c>
      <c r="B954" t="str">
        <v>Reno</v>
      </c>
      <c r="C954" s="2">
        <v>44033</v>
      </c>
      <c r="D954">
        <v>3</v>
      </c>
      <c r="E954" t="str">
        <v>BYOR-1500</v>
      </c>
      <c r="F954" s="7">
        <v>189</v>
      </c>
      <c r="G954" t="str">
        <v>Robot Kits</v>
      </c>
      <c r="H954" s="7">
        <v>567</v>
      </c>
    </row>
    <row r="955" spans="1:8">
      <c r="A955" s="2" t="str">
        <v>nduplain50@stanford.edu</v>
      </c>
      <c r="B955" t="str">
        <v>Corpus Christi</v>
      </c>
      <c r="C955" s="2">
        <v>44034</v>
      </c>
      <c r="D955">
        <v>3</v>
      </c>
      <c r="E955" t="str">
        <v>DTD-7000 Drone</v>
      </c>
      <c r="F955" s="7">
        <v>450</v>
      </c>
      <c r="G955" t="str">
        <v>Drones</v>
      </c>
      <c r="H955" s="7">
        <v>1350</v>
      </c>
    </row>
    <row r="956" spans="1:8">
      <c r="A956" s="2" t="str">
        <v>fmussarede6@bbc.co.uk</v>
      </c>
      <c r="B956" t="str">
        <v>Pompano Beach</v>
      </c>
      <c r="C956" s="2">
        <v>44034</v>
      </c>
      <c r="D956">
        <v>4</v>
      </c>
      <c r="E956" t="str">
        <v>DTD-7000 Drone</v>
      </c>
      <c r="F956" s="7">
        <v>450</v>
      </c>
      <c r="G956" t="str">
        <v>Drones</v>
      </c>
      <c r="H956" s="7">
        <v>1800</v>
      </c>
    </row>
    <row r="957" spans="1:8">
      <c r="A957" s="2" t="str">
        <v>kclericoatesko@engadget.com</v>
      </c>
      <c r="B957" t="str">
        <v>Youngstown</v>
      </c>
      <c r="C957" s="2">
        <v>44034</v>
      </c>
      <c r="D957">
        <v>4</v>
      </c>
      <c r="E957" t="str">
        <v>DA-SA702 Drone</v>
      </c>
      <c r="F957" s="7">
        <v>399</v>
      </c>
      <c r="G957" t="str">
        <v>Drones</v>
      </c>
      <c r="H957" s="7">
        <v>1596</v>
      </c>
    </row>
    <row r="958" spans="1:8">
      <c r="A958" s="2" t="str">
        <v>mcolbornlx@java.com</v>
      </c>
      <c r="B958" t="str">
        <v>Canton</v>
      </c>
      <c r="C958" s="2">
        <v>44034</v>
      </c>
      <c r="D958">
        <v>1</v>
      </c>
      <c r="E958" t="str">
        <v>Drone Video Techniques</v>
      </c>
      <c r="F958" s="7">
        <v>37.99</v>
      </c>
      <c r="G958" t="str">
        <v>Training Videos</v>
      </c>
      <c r="H958" s="7">
        <v>37.99</v>
      </c>
    </row>
    <row r="959" spans="1:8">
      <c r="A959" s="2" t="str">
        <v>ajentzschl1@de.vu</v>
      </c>
      <c r="B959" t="str">
        <v>Fullerton</v>
      </c>
      <c r="C959" s="2">
        <v>44034</v>
      </c>
      <c r="D959">
        <v>4</v>
      </c>
      <c r="E959" t="str">
        <v>BYOR-4005</v>
      </c>
      <c r="F959" s="7">
        <v>245</v>
      </c>
      <c r="G959" t="str">
        <v>Robot Kits</v>
      </c>
      <c r="H959" s="7">
        <v>980</v>
      </c>
    </row>
    <row r="960" spans="1:8">
      <c r="A960" s="2" t="str">
        <v>kbrewittgf@mac.com</v>
      </c>
      <c r="B960" t="str">
        <v>Flint</v>
      </c>
      <c r="C960" s="2">
        <v>44034</v>
      </c>
      <c r="D960">
        <v>5</v>
      </c>
      <c r="E960" t="str">
        <v>Open Source Code</v>
      </c>
      <c r="F960" s="7">
        <v>32.950000000000003</v>
      </c>
      <c r="G960" t="str">
        <v>Training Videos</v>
      </c>
      <c r="H960" s="7">
        <v>164.75</v>
      </c>
    </row>
    <row r="961" spans="1:8">
      <c r="A961" s="2" t="str">
        <v>bmackintoshiu@google.co.jp</v>
      </c>
      <c r="B961" t="str">
        <v>Lincoln</v>
      </c>
      <c r="C961" s="2">
        <v>44034</v>
      </c>
      <c r="D961">
        <v>3</v>
      </c>
      <c r="E961" t="str">
        <v>Building Your Own Drone</v>
      </c>
      <c r="F961" s="7">
        <v>24.99</v>
      </c>
      <c r="G961" t="str">
        <v>eBooks</v>
      </c>
      <c r="H961" s="7">
        <v>74.97</v>
      </c>
    </row>
    <row r="962" spans="1:8">
      <c r="A962" s="2" t="str">
        <v>kwinfindale8t@sciencedaily.com</v>
      </c>
      <c r="B962" t="str">
        <v>Houston</v>
      </c>
      <c r="C962" s="2">
        <v>44034</v>
      </c>
      <c r="D962">
        <v>6</v>
      </c>
      <c r="E962" t="str">
        <v>BYOR-3535</v>
      </c>
      <c r="F962" s="7">
        <v>225</v>
      </c>
      <c r="G962" t="str">
        <v>Robot Kits</v>
      </c>
      <c r="H962" s="7">
        <v>1350</v>
      </c>
    </row>
    <row r="963" spans="1:8">
      <c r="A963" s="2" t="str">
        <v>kagarnv@mit.edu</v>
      </c>
      <c r="B963" t="str">
        <v>Atlanta</v>
      </c>
      <c r="C963" s="2">
        <v>44035</v>
      </c>
      <c r="D963">
        <v>4</v>
      </c>
      <c r="E963" t="str">
        <v>Understanding Automation</v>
      </c>
      <c r="F963" s="7">
        <v>44.95</v>
      </c>
      <c r="G963" t="str">
        <v>Training Videos</v>
      </c>
      <c r="H963" s="7">
        <v>179.8</v>
      </c>
    </row>
    <row r="964" spans="1:8">
      <c r="A964" s="2" t="str">
        <v>sgummehu@theguardian.com</v>
      </c>
      <c r="B964" t="str">
        <v>Oklahoma City</v>
      </c>
      <c r="C964" s="2">
        <v>44035</v>
      </c>
      <c r="D964">
        <v>5</v>
      </c>
      <c r="E964" t="str">
        <v>RXW-9807 Robot</v>
      </c>
      <c r="F964" s="7">
        <v>599</v>
      </c>
      <c r="G964" t="str">
        <v>Robots</v>
      </c>
      <c r="H964" s="7">
        <v>2995</v>
      </c>
    </row>
    <row r="965" spans="1:8">
      <c r="A965" s="2" t="str">
        <v>ameinerrd@google.ca</v>
      </c>
      <c r="B965" t="str">
        <v>San Francisco</v>
      </c>
      <c r="C965" s="2">
        <v>44035</v>
      </c>
      <c r="D965">
        <v>2</v>
      </c>
      <c r="E965" t="str">
        <v>BYOD-100</v>
      </c>
      <c r="F965" s="7">
        <v>54</v>
      </c>
      <c r="G965" t="str">
        <v>Drone Kits</v>
      </c>
      <c r="H965" s="7">
        <v>108</v>
      </c>
    </row>
    <row r="966" spans="1:8">
      <c r="A966" s="2" t="str">
        <v>hcarfflq@freewebs.com</v>
      </c>
      <c r="B966" t="str">
        <v>Columbus</v>
      </c>
      <c r="C966" s="2">
        <v>44035</v>
      </c>
      <c r="D966">
        <v>2</v>
      </c>
      <c r="E966" t="str">
        <v>Multi Rotor Drones</v>
      </c>
      <c r="F966" s="7">
        <v>24.95</v>
      </c>
      <c r="G966" t="str">
        <v>eBooks</v>
      </c>
      <c r="H966" s="7">
        <v>49.9</v>
      </c>
    </row>
    <row r="967" spans="1:8">
      <c r="A967" s="2" t="str">
        <v>manningh7@nifty.com</v>
      </c>
      <c r="B967" t="str">
        <v>Wilmington</v>
      </c>
      <c r="C967" s="2">
        <v>44036</v>
      </c>
      <c r="D967">
        <v>2</v>
      </c>
      <c r="E967" t="str">
        <v>Fixed Wing Drones</v>
      </c>
      <c r="F967" s="7">
        <v>15.5</v>
      </c>
      <c r="G967" t="str">
        <v>eBooks</v>
      </c>
      <c r="H967" s="7">
        <v>31</v>
      </c>
    </row>
    <row r="968" spans="1:8">
      <c r="A968" s="2" t="str">
        <v>hgrayling8b@flavors.me</v>
      </c>
      <c r="B968" t="str">
        <v>Los Angeles</v>
      </c>
      <c r="C968" s="2">
        <v>44036</v>
      </c>
      <c r="D968">
        <v>3</v>
      </c>
      <c r="E968" t="str">
        <v>Robotic Essentials</v>
      </c>
      <c r="F968" s="7">
        <v>34.99</v>
      </c>
      <c r="G968" t="str">
        <v>Training Videos</v>
      </c>
      <c r="H968" s="7">
        <v>104.97</v>
      </c>
    </row>
    <row r="969" spans="1:8">
      <c r="A969" s="2" t="str">
        <v>rgilbeyat@clickbank.net</v>
      </c>
      <c r="B969" t="str">
        <v>Manassas</v>
      </c>
      <c r="C969" s="2">
        <v>44037</v>
      </c>
      <c r="D969">
        <v>5</v>
      </c>
      <c r="E969" t="str">
        <v>Sleepy Eye Blueprint</v>
      </c>
      <c r="F969" s="7">
        <v>11.99</v>
      </c>
      <c r="G969" t="str">
        <v>Blueprints</v>
      </c>
      <c r="H969" s="7">
        <v>59.95</v>
      </c>
    </row>
    <row r="970" spans="1:8">
      <c r="A970" s="2" t="str">
        <v>rbagge56@ucla.edu</v>
      </c>
      <c r="B970" t="str">
        <v>Saint Paul</v>
      </c>
      <c r="C970" s="2">
        <v>44038</v>
      </c>
      <c r="D970">
        <v>1</v>
      </c>
      <c r="E970" t="str">
        <v>DX-145 Drone</v>
      </c>
      <c r="F970" s="7">
        <v>250</v>
      </c>
      <c r="G970" t="str">
        <v>Drones</v>
      </c>
      <c r="H970" s="7">
        <v>250</v>
      </c>
    </row>
    <row r="971" spans="1:8">
      <c r="A971" s="2" t="str">
        <v>gdykes98@prlog.org</v>
      </c>
      <c r="B971" t="str">
        <v>Portsmouth</v>
      </c>
      <c r="C971" s="2">
        <v>44038</v>
      </c>
      <c r="D971">
        <v>5</v>
      </c>
      <c r="E971" t="str">
        <v>DTI-84 Drone</v>
      </c>
      <c r="F971" s="7">
        <v>455</v>
      </c>
      <c r="G971" t="str">
        <v>Drones</v>
      </c>
      <c r="H971" s="7">
        <v>2275</v>
      </c>
    </row>
    <row r="972" spans="1:8">
      <c r="A972" s="2" t="str">
        <v>dagronskiq9@surveymonkey.com</v>
      </c>
      <c r="B972" t="str">
        <v>Clearwater</v>
      </c>
      <c r="C972" s="2">
        <v>44038</v>
      </c>
      <c r="D972">
        <v>6</v>
      </c>
      <c r="E972" t="str">
        <v>DC-304 Drone</v>
      </c>
      <c r="F972" s="7">
        <v>395</v>
      </c>
      <c r="G972" t="str">
        <v>Drones</v>
      </c>
      <c r="H972" s="7">
        <v>2370</v>
      </c>
    </row>
    <row r="973" spans="1:8">
      <c r="A973" s="2" t="str">
        <v>bsuddock1z@oaic.gov.au</v>
      </c>
      <c r="B973" t="str">
        <v>San Diego</v>
      </c>
      <c r="C973" s="2">
        <v>44038</v>
      </c>
      <c r="D973">
        <v>5</v>
      </c>
      <c r="E973" t="str">
        <v>Articulated Robots</v>
      </c>
      <c r="F973" s="7">
        <v>23.99</v>
      </c>
      <c r="G973" t="str">
        <v>eBooks</v>
      </c>
      <c r="H973" s="7">
        <v>119.94999999999999</v>
      </c>
    </row>
    <row r="974" spans="1:8">
      <c r="A974" s="2" t="str">
        <v>rchristoffelw@so-net.ne.jp</v>
      </c>
      <c r="B974" t="str">
        <v>Baltimore</v>
      </c>
      <c r="C974" s="2">
        <v>44039</v>
      </c>
      <c r="D974">
        <v>1</v>
      </c>
      <c r="E974" t="str">
        <v>AI for Educators</v>
      </c>
      <c r="F974" s="7">
        <v>49.95</v>
      </c>
      <c r="G974" t="str">
        <v>Training Videos</v>
      </c>
      <c r="H974" s="7">
        <v>49.95</v>
      </c>
    </row>
    <row r="975" spans="1:8">
      <c r="A975" s="2" t="str">
        <v>jkleinzweigla@bluehost.com</v>
      </c>
      <c r="B975" t="str">
        <v>Chandler</v>
      </c>
      <c r="C975" s="2">
        <v>44039</v>
      </c>
      <c r="D975">
        <v>5</v>
      </c>
      <c r="E975" t="str">
        <v>Creature Robot Arms Blueprint</v>
      </c>
      <c r="F975" s="7">
        <v>12</v>
      </c>
      <c r="G975" t="str">
        <v>Blueprints</v>
      </c>
      <c r="H975" s="7">
        <v>60</v>
      </c>
    </row>
    <row r="976" spans="1:8">
      <c r="A976" s="2" t="str">
        <v>dbromagem4@tuttocitta.it</v>
      </c>
      <c r="B976" t="str">
        <v>Bellevue</v>
      </c>
      <c r="C976" s="2">
        <v>44040</v>
      </c>
      <c r="D976">
        <v>4</v>
      </c>
      <c r="E976" t="str">
        <v>BYOR-3000</v>
      </c>
      <c r="F976" s="7">
        <v>214</v>
      </c>
      <c r="G976" t="str">
        <v>Robot Kits</v>
      </c>
      <c r="H976" s="7">
        <v>856</v>
      </c>
    </row>
    <row r="977" spans="1:8">
      <c r="A977" s="2" t="str">
        <v>rscamblernd@dedecms.com</v>
      </c>
      <c r="B977" t="str">
        <v>Albuquerque</v>
      </c>
      <c r="C977" s="2">
        <v>44040</v>
      </c>
      <c r="D977">
        <v>2</v>
      </c>
      <c r="E977" t="str">
        <v>RQTE-554 Robot</v>
      </c>
      <c r="F977" s="7">
        <v>684</v>
      </c>
      <c r="G977" t="str">
        <v>Robots</v>
      </c>
      <c r="H977" s="7">
        <v>1368</v>
      </c>
    </row>
    <row r="978" spans="1:8">
      <c r="A978" s="2" t="str">
        <v>zsarrell9r@jugem.jp</v>
      </c>
      <c r="B978" t="str">
        <v>Charlotte</v>
      </c>
      <c r="C978" s="2">
        <v>44040</v>
      </c>
      <c r="D978">
        <v>5</v>
      </c>
      <c r="E978" t="str">
        <v>Spherical Robots</v>
      </c>
      <c r="F978" s="7">
        <v>16.75</v>
      </c>
      <c r="G978" t="str">
        <v>eBooks</v>
      </c>
      <c r="H978" s="7">
        <v>83.75</v>
      </c>
    </row>
    <row r="979" spans="1:8">
      <c r="A979" s="2" t="str">
        <v>sbodycotekg@jalbum.net</v>
      </c>
      <c r="B979" t="str">
        <v>Oklahoma City</v>
      </c>
      <c r="C979" s="2">
        <v>44040</v>
      </c>
      <c r="D979">
        <v>3</v>
      </c>
      <c r="E979" t="str">
        <v>Photograph Drones</v>
      </c>
      <c r="F979" s="7">
        <v>14.99</v>
      </c>
      <c r="G979" t="str">
        <v>eBooks</v>
      </c>
      <c r="H979" s="7">
        <v>44.97</v>
      </c>
    </row>
    <row r="980" spans="1:8">
      <c r="A980" s="2" t="str">
        <v>htrask5m@oaic.gov.au</v>
      </c>
      <c r="B980" t="str">
        <v>Phoenix</v>
      </c>
      <c r="C980" s="2">
        <v>44041</v>
      </c>
      <c r="D980">
        <v>1</v>
      </c>
      <c r="E980" t="str">
        <v>Understanding 3D Printing</v>
      </c>
      <c r="F980" s="7">
        <v>42.99</v>
      </c>
      <c r="G980" t="str">
        <v>Training Videos</v>
      </c>
      <c r="H980" s="7">
        <v>42.99</v>
      </c>
    </row>
    <row r="981" spans="1:8">
      <c r="A981" s="2" t="str">
        <v>vkirkhousecy@squidoo.com</v>
      </c>
      <c r="B981" t="str">
        <v>Boston</v>
      </c>
      <c r="C981" s="2">
        <v>44041</v>
      </c>
      <c r="D981">
        <v>6</v>
      </c>
      <c r="E981" t="str">
        <v>RXW-9807 Robot</v>
      </c>
      <c r="F981" s="7">
        <v>599</v>
      </c>
      <c r="G981" t="str">
        <v>Robots</v>
      </c>
      <c r="H981" s="7">
        <v>3594</v>
      </c>
    </row>
    <row r="982" spans="1:8">
      <c r="A982" s="2" t="str">
        <v>targonttna@indiegogo.com</v>
      </c>
      <c r="B982" t="str">
        <v>Washington</v>
      </c>
      <c r="C982" s="2">
        <v>44041</v>
      </c>
      <c r="D982">
        <v>4</v>
      </c>
      <c r="E982" t="str">
        <v>Understanding 3D Printing</v>
      </c>
      <c r="F982" s="7">
        <v>42.99</v>
      </c>
      <c r="G982" t="str">
        <v>Training Videos</v>
      </c>
      <c r="H982" s="7">
        <v>171.96</v>
      </c>
    </row>
    <row r="983" spans="1:8">
      <c r="A983" s="2" t="str">
        <v>landryseko1@time.com</v>
      </c>
      <c r="B983" t="str">
        <v>Washington</v>
      </c>
      <c r="C983" s="2">
        <v>44041</v>
      </c>
      <c r="D983">
        <v>5</v>
      </c>
      <c r="E983" t="str">
        <v>QuadroCopter Blueprint</v>
      </c>
      <c r="F983" s="7">
        <v>10.99</v>
      </c>
      <c r="G983" t="str">
        <v>Blueprints</v>
      </c>
      <c r="H983" s="7">
        <v>54.95</v>
      </c>
    </row>
    <row r="984" spans="1:8">
      <c r="A984" s="2" t="str">
        <v>awoodruffo@techcrunch.com</v>
      </c>
      <c r="B984" t="str">
        <v>Rochester</v>
      </c>
      <c r="C984" s="2">
        <v>44041</v>
      </c>
      <c r="D984">
        <v>4</v>
      </c>
      <c r="E984" t="str">
        <v>Sleepy Eye Blueprint</v>
      </c>
      <c r="F984" s="7">
        <v>11.99</v>
      </c>
      <c r="G984" t="str">
        <v>Blueprints</v>
      </c>
      <c r="H984" s="7">
        <v>47.96</v>
      </c>
    </row>
    <row r="985" spans="1:8">
      <c r="A985" s="2" t="str">
        <v>dpiatek2j@printfriendly.com</v>
      </c>
      <c r="B985" t="str">
        <v>Rochester</v>
      </c>
      <c r="C985" s="2">
        <v>44041</v>
      </c>
      <c r="D985">
        <v>3</v>
      </c>
      <c r="E985" t="str">
        <v>Understanding 3D Printing</v>
      </c>
      <c r="F985" s="7">
        <v>42.99</v>
      </c>
      <c r="G985" t="str">
        <v>Training Videos</v>
      </c>
      <c r="H985" s="7">
        <v>128.97</v>
      </c>
    </row>
    <row r="986" spans="1:8">
      <c r="A986" s="2" t="str">
        <v>rkeeling3y@redcross.org</v>
      </c>
      <c r="B986" t="str">
        <v>Daytona Beach</v>
      </c>
      <c r="C986" s="2">
        <v>44041</v>
      </c>
      <c r="D986">
        <v>3</v>
      </c>
      <c r="E986" t="str">
        <v>BYOR-4005</v>
      </c>
      <c r="F986" s="7">
        <v>245</v>
      </c>
      <c r="G986" t="str">
        <v>Robot Kits</v>
      </c>
      <c r="H986" s="7">
        <v>735</v>
      </c>
    </row>
    <row r="987" spans="1:8">
      <c r="A987" s="2" t="str">
        <v>rvernon5i@dion.ne.jp</v>
      </c>
      <c r="B987" t="str">
        <v>Minneapolis</v>
      </c>
      <c r="C987" s="2">
        <v>44042</v>
      </c>
      <c r="D987">
        <v>5</v>
      </c>
      <c r="E987" t="str">
        <v>BYOD-500</v>
      </c>
      <c r="F987" s="7">
        <v>167</v>
      </c>
      <c r="G987" t="str">
        <v>Drone Kits</v>
      </c>
      <c r="H987" s="7">
        <v>835</v>
      </c>
    </row>
    <row r="988" spans="1:8">
      <c r="A988" s="2" t="str">
        <v>wmacdowalb6@themeforest.net</v>
      </c>
      <c r="B988" t="str">
        <v>San Diego</v>
      </c>
      <c r="C988" s="2">
        <v>44042</v>
      </c>
      <c r="D988">
        <v>5</v>
      </c>
      <c r="E988" t="str">
        <v>RCB-889 Robot</v>
      </c>
      <c r="F988" s="7">
        <v>549</v>
      </c>
      <c r="G988" t="str">
        <v>Robots</v>
      </c>
      <c r="H988" s="7">
        <v>2745</v>
      </c>
    </row>
    <row r="989" spans="1:8">
      <c r="A989" s="2" t="str">
        <v>bgirardipx@istockphoto.com</v>
      </c>
      <c r="B989" t="str">
        <v>Bonita Springs</v>
      </c>
      <c r="C989" s="2">
        <v>44042</v>
      </c>
      <c r="D989">
        <v>2</v>
      </c>
      <c r="E989" t="str">
        <v>QuadroCopter Blueprint</v>
      </c>
      <c r="F989" s="7">
        <v>10.99</v>
      </c>
      <c r="G989" t="str">
        <v>Blueprints</v>
      </c>
      <c r="H989" s="7">
        <v>21.98</v>
      </c>
    </row>
    <row r="990" spans="1:8">
      <c r="A990" s="2" t="str">
        <v>bmourant33@bluehost.com</v>
      </c>
      <c r="B990" t="str">
        <v>Evansville</v>
      </c>
      <c r="C990" s="2">
        <v>44042</v>
      </c>
      <c r="D990">
        <v>4</v>
      </c>
      <c r="E990" t="str">
        <v>Understanding 3D Printing</v>
      </c>
      <c r="F990" s="7">
        <v>42.99</v>
      </c>
      <c r="G990" t="str">
        <v>Training Videos</v>
      </c>
      <c r="H990" s="7">
        <v>171.96</v>
      </c>
    </row>
    <row r="991" spans="1:8">
      <c r="A991" s="2" t="str">
        <v>vnemchinovq7@wiley.com</v>
      </c>
      <c r="B991" t="str">
        <v>Temple</v>
      </c>
      <c r="C991" s="2">
        <v>44042</v>
      </c>
      <c r="D991">
        <v>4</v>
      </c>
      <c r="E991" t="str">
        <v>BYOD-100</v>
      </c>
      <c r="F991" s="7">
        <v>54</v>
      </c>
      <c r="G991" t="str">
        <v>Drone Kits</v>
      </c>
      <c r="H991" s="7">
        <v>216</v>
      </c>
    </row>
    <row r="992" spans="1:8">
      <c r="A992" s="2" t="str">
        <v>dtheodoris2s@drupal.org</v>
      </c>
      <c r="B992" t="str">
        <v>Albany</v>
      </c>
      <c r="C992" s="2">
        <v>44042</v>
      </c>
      <c r="D992">
        <v>3</v>
      </c>
      <c r="E992" t="str">
        <v>BYOD-400S</v>
      </c>
      <c r="F992" s="7">
        <v>129.94999999999999</v>
      </c>
      <c r="G992" t="str">
        <v>Drone Kits</v>
      </c>
      <c r="H992" s="7">
        <v>389.84999999999997</v>
      </c>
    </row>
    <row r="993" spans="1:8">
      <c r="A993" s="2" t="str">
        <v>vandrettiro@exblog.jp</v>
      </c>
      <c r="B993" t="str">
        <v>Reading</v>
      </c>
      <c r="C993" s="2">
        <v>44043</v>
      </c>
      <c r="D993">
        <v>2</v>
      </c>
      <c r="E993" t="str">
        <v>Mapping with Drones</v>
      </c>
      <c r="F993" s="7">
        <v>49</v>
      </c>
      <c r="G993" t="str">
        <v>Training Videos</v>
      </c>
      <c r="H993" s="7">
        <v>98</v>
      </c>
    </row>
    <row r="994" spans="1:8">
      <c r="A994" s="2" t="str">
        <v>rrichlyg8@infoseek.co.jp</v>
      </c>
      <c r="B994" t="str">
        <v>Miami Beach</v>
      </c>
      <c r="C994" s="2">
        <v>44043</v>
      </c>
      <c r="D994">
        <v>4</v>
      </c>
      <c r="E994" t="str">
        <v>BYOD-350</v>
      </c>
      <c r="F994" s="7">
        <v>89.95</v>
      </c>
      <c r="G994" t="str">
        <v>Drone Kits</v>
      </c>
      <c r="H994" s="7">
        <v>359.8</v>
      </c>
    </row>
    <row r="995" spans="1:8">
      <c r="A995" s="2" t="str">
        <v>kgladdolphln@smugmug.com</v>
      </c>
      <c r="B995" t="str">
        <v>Decatur</v>
      </c>
      <c r="C995" s="2">
        <v>44043</v>
      </c>
      <c r="D995">
        <v>3</v>
      </c>
      <c r="E995" t="str">
        <v>BYOR-4005</v>
      </c>
      <c r="F995" s="7">
        <v>245</v>
      </c>
      <c r="G995" t="str">
        <v>Robot Kits</v>
      </c>
      <c r="H995" s="7">
        <v>735</v>
      </c>
    </row>
    <row r="996" spans="1:8">
      <c r="A996" s="2" t="str">
        <v>rgilbeyat@clickbank.net</v>
      </c>
      <c r="B996" t="str">
        <v>Manassas</v>
      </c>
      <c r="C996" s="2">
        <v>44043</v>
      </c>
      <c r="D996">
        <v>5</v>
      </c>
      <c r="E996" t="str">
        <v>RLK-9920 Robot</v>
      </c>
      <c r="F996" s="7">
        <v>699</v>
      </c>
      <c r="G996" t="str">
        <v>Robots</v>
      </c>
      <c r="H996" s="7">
        <v>3495</v>
      </c>
    </row>
    <row r="997" spans="1:8">
      <c r="A997" s="2" t="str">
        <v>jbrecknockhr@youtube.com</v>
      </c>
      <c r="B997" t="str">
        <v>Brooklyn</v>
      </c>
      <c r="C997" s="2">
        <v>44044</v>
      </c>
      <c r="D997">
        <v>3</v>
      </c>
      <c r="E997" t="str">
        <v>DTI-84 Drone</v>
      </c>
      <c r="F997" s="7">
        <v>455</v>
      </c>
      <c r="G997" t="str">
        <v>Drones</v>
      </c>
      <c r="H997" s="7">
        <v>1365</v>
      </c>
    </row>
    <row r="998" spans="1:8">
      <c r="A998" s="2" t="str">
        <v>kduesbury8d@tripod.com</v>
      </c>
      <c r="B998" t="str">
        <v>Seattle</v>
      </c>
      <c r="C998" s="2">
        <v>44044</v>
      </c>
      <c r="D998">
        <v>2</v>
      </c>
      <c r="E998" t="str">
        <v>Ladybug Robot Blueprint</v>
      </c>
      <c r="F998" s="7">
        <v>12</v>
      </c>
      <c r="G998" t="str">
        <v>Blueprints</v>
      </c>
      <c r="H998" s="7">
        <v>24</v>
      </c>
    </row>
    <row r="999" spans="1:8">
      <c r="A999" s="2" t="str">
        <v>bfeenanej@hc360.com</v>
      </c>
      <c r="B999" t="str">
        <v>Shreveport</v>
      </c>
      <c r="C999" s="2">
        <v>44045</v>
      </c>
      <c r="D999">
        <v>4</v>
      </c>
      <c r="E999" t="str">
        <v>Creature Robot Arms Blueprint</v>
      </c>
      <c r="F999" s="7">
        <v>12</v>
      </c>
      <c r="G999" t="str">
        <v>Blueprints</v>
      </c>
      <c r="H999" s="7">
        <v>48</v>
      </c>
    </row>
    <row r="1000" spans="1:8">
      <c r="A1000" s="2" t="str">
        <v>dshalloo5i@redcross.org</v>
      </c>
      <c r="B1000" t="str">
        <v>Yakima</v>
      </c>
      <c r="C1000" s="2">
        <v>44045</v>
      </c>
      <c r="D1000">
        <v>3</v>
      </c>
      <c r="E1000" t="str">
        <v>BYOD-500</v>
      </c>
      <c r="F1000" s="7">
        <v>167</v>
      </c>
      <c r="G1000" t="str">
        <v>Drone Kits</v>
      </c>
      <c r="H1000" s="7">
        <v>501</v>
      </c>
    </row>
    <row r="1001" spans="1:8">
      <c r="A1001" s="2" t="str">
        <v>fpow1y@mlb.com</v>
      </c>
      <c r="B1001" t="str">
        <v>Columbus</v>
      </c>
      <c r="C1001" s="2">
        <v>44046</v>
      </c>
      <c r="D1001">
        <v>4</v>
      </c>
      <c r="E1001" t="str">
        <v>Understanding Drone Regulations</v>
      </c>
      <c r="F1001" s="7">
        <v>27.5</v>
      </c>
      <c r="G1001" t="str">
        <v>Training Videos</v>
      </c>
      <c r="H1001" s="7">
        <v>110</v>
      </c>
    </row>
    <row r="1002" spans="1:8">
      <c r="A1002" s="2" t="str">
        <v>shasnip86@qq.com</v>
      </c>
      <c r="B1002" t="str">
        <v>Tucson</v>
      </c>
      <c r="C1002" s="2">
        <v>44046</v>
      </c>
      <c r="D1002">
        <v>4</v>
      </c>
      <c r="E1002" t="str">
        <v>BYOR-4005</v>
      </c>
      <c r="F1002" s="7">
        <v>245</v>
      </c>
      <c r="G1002" t="str">
        <v>Robot Kits</v>
      </c>
      <c r="H1002" s="7">
        <v>980</v>
      </c>
    </row>
    <row r="1003" spans="1:8">
      <c r="A1003" s="2" t="str">
        <v>swinear7e@reddit.com</v>
      </c>
      <c r="B1003" t="str">
        <v>Valley Forge</v>
      </c>
      <c r="C1003" s="2">
        <v>44046</v>
      </c>
      <c r="D1003">
        <v>2</v>
      </c>
      <c r="E1003" t="str">
        <v>Sleepy Eye Blueprint</v>
      </c>
      <c r="F1003" s="7">
        <v>11.99</v>
      </c>
      <c r="G1003" t="str">
        <v>Blueprints</v>
      </c>
      <c r="H1003" s="7">
        <v>23.98</v>
      </c>
    </row>
    <row r="1004" spans="1:8">
      <c r="A1004" s="2" t="str">
        <v>bchittyft@admin.ch</v>
      </c>
      <c r="B1004" t="str">
        <v>Huntington</v>
      </c>
      <c r="C1004" s="2">
        <v>44046</v>
      </c>
      <c r="D1004">
        <v>2</v>
      </c>
      <c r="E1004" t="str">
        <v>Cat Robot Blueprint</v>
      </c>
      <c r="F1004" s="7">
        <v>4.99</v>
      </c>
      <c r="G1004" t="str">
        <v>Blueprints</v>
      </c>
      <c r="H1004" s="7">
        <v>9.98</v>
      </c>
    </row>
    <row r="1005" spans="1:8">
      <c r="A1005" s="2" t="str">
        <v>dtemplarnm@slideshare.net</v>
      </c>
      <c r="B1005" t="str">
        <v>Newark</v>
      </c>
      <c r="C1005" s="2">
        <v>44046</v>
      </c>
      <c r="D1005">
        <v>4</v>
      </c>
      <c r="E1005" t="str">
        <v>BYOR-3000</v>
      </c>
      <c r="F1005" s="7">
        <v>214</v>
      </c>
      <c r="G1005" t="str">
        <v>Robot Kits</v>
      </c>
      <c r="H1005" s="7">
        <v>856</v>
      </c>
    </row>
    <row r="1006" spans="1:8">
      <c r="A1006" s="2" t="str">
        <v>sibbsid@furl.net</v>
      </c>
      <c r="B1006" t="str">
        <v>Pasadena</v>
      </c>
      <c r="C1006" s="2">
        <v>44046</v>
      </c>
      <c r="D1006">
        <v>3</v>
      </c>
      <c r="E1006" t="str">
        <v>Hexacopter Drone Blueprint</v>
      </c>
      <c r="F1006" s="7">
        <v>8.99</v>
      </c>
      <c r="G1006" t="str">
        <v>Blueprints</v>
      </c>
      <c r="H1006" s="7">
        <v>26.97</v>
      </c>
    </row>
    <row r="1007" spans="1:8">
      <c r="A1007" s="2" t="str">
        <v>ehamprecht18@dot.gov</v>
      </c>
      <c r="B1007" t="str">
        <v>Nashville</v>
      </c>
      <c r="C1007" s="2">
        <v>44046</v>
      </c>
      <c r="D1007">
        <v>3</v>
      </c>
      <c r="E1007" t="str">
        <v>BYOD-400S</v>
      </c>
      <c r="F1007" s="7">
        <v>129.94999999999999</v>
      </c>
      <c r="G1007" t="str">
        <v>Drone Kits</v>
      </c>
      <c r="H1007" s="7">
        <v>389.84999999999997</v>
      </c>
    </row>
    <row r="1008" spans="1:8">
      <c r="A1008" s="2" t="str">
        <v>nguionk1@artisteer.com</v>
      </c>
      <c r="B1008" t="str">
        <v>Sacramento</v>
      </c>
      <c r="C1008" s="2">
        <v>44046</v>
      </c>
      <c r="D1008">
        <v>4</v>
      </c>
      <c r="E1008" t="str">
        <v>Delivery Drones</v>
      </c>
      <c r="F1008" s="7">
        <v>14.99</v>
      </c>
      <c r="G1008" t="str">
        <v>eBooks</v>
      </c>
      <c r="H1008" s="7">
        <v>59.96</v>
      </c>
    </row>
    <row r="1009" spans="1:8">
      <c r="A1009" s="2" t="str">
        <v>hpeadq5@wikia.com</v>
      </c>
      <c r="B1009" t="str">
        <v>Denver</v>
      </c>
      <c r="C1009" s="2">
        <v>44046</v>
      </c>
      <c r="D1009">
        <v>5</v>
      </c>
      <c r="E1009" t="str">
        <v>MICR-564K Drone</v>
      </c>
      <c r="F1009" s="7">
        <v>499</v>
      </c>
      <c r="G1009" t="str">
        <v>Drones</v>
      </c>
      <c r="H1009" s="7">
        <v>2495</v>
      </c>
    </row>
    <row r="1010" spans="1:8">
      <c r="A1010" s="2" t="str">
        <v>hdarwentx@csmonitor.com</v>
      </c>
      <c r="B1010" t="str">
        <v>Arlington</v>
      </c>
      <c r="C1010" s="2">
        <v>44047</v>
      </c>
      <c r="D1010">
        <v>6</v>
      </c>
      <c r="E1010" t="str">
        <v>Spherical Robots</v>
      </c>
      <c r="F1010" s="7">
        <v>16.75</v>
      </c>
      <c r="G1010" t="str">
        <v>eBooks</v>
      </c>
      <c r="H1010" s="7">
        <v>100.5</v>
      </c>
    </row>
    <row r="1011" spans="1:8">
      <c r="A1011" s="2" t="str">
        <v>mpourvoieure0@weibo.com</v>
      </c>
      <c r="B1011" t="str">
        <v>Fort Pierce</v>
      </c>
      <c r="C1011" s="2">
        <v>44047</v>
      </c>
      <c r="D1011">
        <v>5</v>
      </c>
      <c r="E1011" t="str">
        <v>BYOD-220</v>
      </c>
      <c r="F1011" s="7">
        <v>69</v>
      </c>
      <c r="G1011" t="str">
        <v>Drone Kits</v>
      </c>
      <c r="H1011" s="7">
        <v>345</v>
      </c>
    </row>
    <row r="1012" spans="1:8">
      <c r="A1012" s="2" t="str">
        <v>rhankey71@jigsy.com</v>
      </c>
      <c r="B1012" t="str">
        <v>Saint Louis</v>
      </c>
      <c r="C1012" s="2">
        <v>44047</v>
      </c>
      <c r="D1012">
        <v>4</v>
      </c>
      <c r="E1012" t="str">
        <v>SCARA Robots</v>
      </c>
      <c r="F1012" s="7">
        <v>19.5</v>
      </c>
      <c r="G1012" t="str">
        <v>eBooks</v>
      </c>
      <c r="H1012" s="7">
        <v>78</v>
      </c>
    </row>
    <row r="1013" spans="1:8">
      <c r="A1013" s="2" t="str">
        <v>pduboself@photobucket.com</v>
      </c>
      <c r="B1013" t="str">
        <v>Sioux City</v>
      </c>
      <c r="C1013" s="2">
        <v>44047</v>
      </c>
      <c r="D1013">
        <v>5</v>
      </c>
      <c r="E1013" t="str">
        <v>BYOD-500</v>
      </c>
      <c r="F1013" s="7">
        <v>167</v>
      </c>
      <c r="G1013" t="str">
        <v>Drone Kits</v>
      </c>
      <c r="H1013" s="7">
        <v>835</v>
      </c>
    </row>
    <row r="1014" spans="1:8">
      <c r="A1014" s="2" t="str">
        <v>mtareefc@google.com</v>
      </c>
      <c r="B1014" t="str">
        <v>Petaluma</v>
      </c>
      <c r="C1014" s="2">
        <v>44047</v>
      </c>
      <c r="D1014">
        <v>3</v>
      </c>
      <c r="E1014" t="str">
        <v>BYOD-500</v>
      </c>
      <c r="F1014" s="7">
        <v>167</v>
      </c>
      <c r="G1014" t="str">
        <v>Drone Kits</v>
      </c>
      <c r="H1014" s="7">
        <v>501</v>
      </c>
    </row>
    <row r="1015" spans="1:8">
      <c r="A1015" s="2" t="str">
        <v>cvanderson92@vimeo.com</v>
      </c>
      <c r="B1015" t="str">
        <v>Chicago</v>
      </c>
      <c r="C1015" s="2">
        <v>44048</v>
      </c>
      <c r="D1015">
        <v>4</v>
      </c>
      <c r="E1015" t="str">
        <v>DTE-QFN20 Drone</v>
      </c>
      <c r="F1015" s="7">
        <v>250</v>
      </c>
      <c r="G1015" t="str">
        <v>Drones</v>
      </c>
      <c r="H1015" s="7">
        <v>1000</v>
      </c>
    </row>
    <row r="1016" spans="1:8">
      <c r="A1016" s="2" t="str">
        <v>byerringtonct@intel.com</v>
      </c>
      <c r="B1016" t="str">
        <v>Ann Arbor</v>
      </c>
      <c r="C1016" s="2">
        <v>44049</v>
      </c>
      <c r="D1016">
        <v>5</v>
      </c>
      <c r="E1016" t="str">
        <v>Delta Robots</v>
      </c>
      <c r="F1016" s="7">
        <v>16.989999999999998</v>
      </c>
      <c r="G1016" t="str">
        <v>eBooks</v>
      </c>
      <c r="H1016" s="7">
        <v>84.949999999999989</v>
      </c>
    </row>
    <row r="1017" spans="1:8">
      <c r="A1017" s="2" t="str">
        <v>rbarfflh@oracle.com</v>
      </c>
      <c r="B1017" t="str">
        <v>Houston</v>
      </c>
      <c r="C1017" s="2">
        <v>44049</v>
      </c>
      <c r="D1017">
        <v>2</v>
      </c>
      <c r="E1017" t="str">
        <v>BYOR-1500</v>
      </c>
      <c r="F1017" s="7">
        <v>189</v>
      </c>
      <c r="G1017" t="str">
        <v>Robot Kits</v>
      </c>
      <c r="H1017" s="7">
        <v>378</v>
      </c>
    </row>
    <row r="1018" spans="1:8">
      <c r="A1018" s="2" t="str">
        <v>voels7q@virginia.edu</v>
      </c>
      <c r="B1018" t="str">
        <v>Tucson</v>
      </c>
      <c r="C1018" s="2">
        <v>44049</v>
      </c>
      <c r="D1018">
        <v>1</v>
      </c>
      <c r="E1018" t="str">
        <v>RXW-9807 Robot</v>
      </c>
      <c r="F1018" s="7">
        <v>599</v>
      </c>
      <c r="G1018" t="str">
        <v>Robots</v>
      </c>
      <c r="H1018" s="7">
        <v>599</v>
      </c>
    </row>
    <row r="1019" spans="1:8">
      <c r="A1019" s="2" t="str">
        <v>sdixceekl@vkontakte.ru</v>
      </c>
      <c r="B1019" t="str">
        <v>Lafayette</v>
      </c>
      <c r="C1019" s="2">
        <v>44049</v>
      </c>
      <c r="D1019">
        <v>4</v>
      </c>
      <c r="E1019" t="str">
        <v>Photograph Drones</v>
      </c>
      <c r="F1019" s="7">
        <v>14.99</v>
      </c>
      <c r="G1019" t="str">
        <v>eBooks</v>
      </c>
      <c r="H1019" s="7">
        <v>59.96</v>
      </c>
    </row>
    <row r="1020" spans="1:8">
      <c r="A1020" s="2" t="str">
        <v>ematlockrn@xrea.com</v>
      </c>
      <c r="B1020" t="str">
        <v>Washington</v>
      </c>
      <c r="C1020" s="2">
        <v>44049</v>
      </c>
      <c r="D1020">
        <v>2</v>
      </c>
      <c r="E1020" t="str">
        <v>BYOD-400</v>
      </c>
      <c r="F1020" s="7">
        <v>119</v>
      </c>
      <c r="G1020" t="str">
        <v>Drone Kits</v>
      </c>
      <c r="H1020" s="7">
        <v>238</v>
      </c>
    </row>
    <row r="1021" spans="1:8">
      <c r="A1021" s="2" t="str">
        <v>lpolandmi@goodreads.com</v>
      </c>
      <c r="B1021" t="str">
        <v>Lexington</v>
      </c>
      <c r="C1021" s="2">
        <v>44049</v>
      </c>
      <c r="D1021">
        <v>2</v>
      </c>
      <c r="E1021" t="str">
        <v>DA-SA702 Drone</v>
      </c>
      <c r="F1021" s="7">
        <v>399</v>
      </c>
      <c r="G1021" t="str">
        <v>Drones</v>
      </c>
      <c r="H1021" s="7">
        <v>798</v>
      </c>
    </row>
    <row r="1022" spans="1:8">
      <c r="A1022" s="2" t="str">
        <v>srisdale6s@purevolume.com</v>
      </c>
      <c r="B1022" t="str">
        <v>Salt Lake City</v>
      </c>
      <c r="C1022" s="2">
        <v>44050</v>
      </c>
      <c r="D1022">
        <v>4</v>
      </c>
      <c r="E1022" t="str">
        <v>Multi Rotor Drones</v>
      </c>
      <c r="F1022" s="7">
        <v>24.95</v>
      </c>
      <c r="G1022" t="str">
        <v>eBooks</v>
      </c>
      <c r="H1022" s="7">
        <v>99.8</v>
      </c>
    </row>
    <row r="1023" spans="1:8">
      <c r="A1023" s="2" t="str">
        <v>dkeasymh@boston.com</v>
      </c>
      <c r="B1023" t="str">
        <v>Phoenix</v>
      </c>
      <c r="C1023" s="2">
        <v>44050</v>
      </c>
      <c r="D1023">
        <v>2</v>
      </c>
      <c r="E1023" t="str">
        <v>RCB-889 Robot</v>
      </c>
      <c r="F1023" s="7">
        <v>549</v>
      </c>
      <c r="G1023" t="str">
        <v>Robots</v>
      </c>
      <c r="H1023" s="7">
        <v>1098</v>
      </c>
    </row>
    <row r="1024" spans="1:8">
      <c r="A1024" s="2" t="str">
        <v>gkingegn@pinterest.com</v>
      </c>
      <c r="B1024" t="str">
        <v>Sacramento</v>
      </c>
      <c r="C1024" s="2">
        <v>44050</v>
      </c>
      <c r="D1024">
        <v>5</v>
      </c>
      <c r="E1024" t="str">
        <v>RWW-75 Robot</v>
      </c>
      <c r="F1024" s="7">
        <v>883</v>
      </c>
      <c r="G1024" t="str">
        <v>Robots</v>
      </c>
      <c r="H1024" s="7">
        <v>4415</v>
      </c>
    </row>
    <row r="1025" spans="1:8">
      <c r="A1025" s="2" t="str">
        <v>gfarranbs@hugedomains.com</v>
      </c>
      <c r="B1025" t="str">
        <v>Boise</v>
      </c>
      <c r="C1025" s="2">
        <v>44050</v>
      </c>
      <c r="D1025">
        <v>4</v>
      </c>
      <c r="E1025" t="str">
        <v>Articulated Robots</v>
      </c>
      <c r="F1025" s="7">
        <v>23.99</v>
      </c>
      <c r="G1025" t="str">
        <v>eBooks</v>
      </c>
      <c r="H1025" s="7">
        <v>95.96</v>
      </c>
    </row>
    <row r="1026" spans="1:8">
      <c r="A1026" s="2" t="str">
        <v>sibbisonls@smugmug.com</v>
      </c>
      <c r="B1026" t="str">
        <v>Bloomington</v>
      </c>
      <c r="C1026" s="2">
        <v>44051</v>
      </c>
      <c r="D1026">
        <v>6</v>
      </c>
      <c r="E1026" t="str">
        <v>Delivery Drones</v>
      </c>
      <c r="F1026" s="7">
        <v>14.99</v>
      </c>
      <c r="G1026" t="str">
        <v>eBooks</v>
      </c>
      <c r="H1026" s="7">
        <v>89.94</v>
      </c>
    </row>
    <row r="1027" spans="1:8">
      <c r="A1027" s="2" t="str">
        <v>csycea9@reuters.com</v>
      </c>
      <c r="B1027" t="str">
        <v>Birmingham</v>
      </c>
      <c r="C1027" s="2">
        <v>44051</v>
      </c>
      <c r="D1027">
        <v>4</v>
      </c>
      <c r="E1027" t="str">
        <v>DTE-QFN20 Drone</v>
      </c>
      <c r="F1027" s="7">
        <v>250</v>
      </c>
      <c r="G1027" t="str">
        <v>Drones</v>
      </c>
      <c r="H1027" s="7">
        <v>1000</v>
      </c>
    </row>
    <row r="1028" spans="1:8">
      <c r="A1028" s="2" t="str">
        <v>iromer51@merriam-webster.com</v>
      </c>
      <c r="B1028" t="str">
        <v>Wilmington</v>
      </c>
      <c r="C1028" s="2">
        <v>44051</v>
      </c>
      <c r="D1028">
        <v>5</v>
      </c>
      <c r="E1028" t="str">
        <v>Bsquare Robot Blueprint</v>
      </c>
      <c r="F1028" s="7">
        <v>8.99</v>
      </c>
      <c r="G1028" t="str">
        <v>Blueprints</v>
      </c>
      <c r="H1028" s="7">
        <v>44.95</v>
      </c>
    </row>
    <row r="1029" spans="1:8">
      <c r="A1029" s="2" t="str">
        <v>mnurdinku@nydailynews.com</v>
      </c>
      <c r="B1029" t="str">
        <v>Roanoke</v>
      </c>
      <c r="C1029" s="2">
        <v>44051</v>
      </c>
      <c r="D1029">
        <v>4</v>
      </c>
      <c r="E1029" t="str">
        <v>MICR-23K Robot</v>
      </c>
      <c r="F1029" s="7">
        <v>899</v>
      </c>
      <c r="G1029" t="str">
        <v>Robots</v>
      </c>
      <c r="H1029" s="7">
        <v>3596</v>
      </c>
    </row>
    <row r="1030" spans="1:8">
      <c r="A1030" s="2" t="str">
        <v>dvanqq@economist.com</v>
      </c>
      <c r="B1030" t="str">
        <v>Fort Lauderdale</v>
      </c>
      <c r="C1030" s="2">
        <v>44051</v>
      </c>
      <c r="D1030">
        <v>2</v>
      </c>
      <c r="E1030" t="str">
        <v>Spherical Robots</v>
      </c>
      <c r="F1030" s="7">
        <v>16.75</v>
      </c>
      <c r="G1030" t="str">
        <v>eBooks</v>
      </c>
      <c r="H1030" s="7">
        <v>33.5</v>
      </c>
    </row>
    <row r="1031" spans="1:8">
      <c r="A1031" s="2" t="str">
        <v>bwybrowgy@multiply.com</v>
      </c>
      <c r="B1031" t="str">
        <v>Washington</v>
      </c>
      <c r="C1031" s="2">
        <v>44052</v>
      </c>
      <c r="D1031">
        <v>2</v>
      </c>
      <c r="E1031" t="str">
        <v>MICR-23K Robot</v>
      </c>
      <c r="F1031" s="7">
        <v>899</v>
      </c>
      <c r="G1031" t="str">
        <v>Robots</v>
      </c>
      <c r="H1031" s="7">
        <v>1798</v>
      </c>
    </row>
    <row r="1032" spans="1:8">
      <c r="A1032" s="2" t="str">
        <v>krumford8a@wikia.com</v>
      </c>
      <c r="B1032" t="str">
        <v>Indianapolis</v>
      </c>
      <c r="C1032" s="2">
        <v>44052</v>
      </c>
      <c r="D1032">
        <v>3</v>
      </c>
      <c r="E1032" t="str">
        <v>RWW-75 Robot</v>
      </c>
      <c r="F1032" s="7">
        <v>883</v>
      </c>
      <c r="G1032" t="str">
        <v>Robots</v>
      </c>
      <c r="H1032" s="7">
        <v>2649</v>
      </c>
    </row>
    <row r="1033" spans="1:8">
      <c r="A1033" s="2" t="str">
        <v>kduesbury8d@tripod.com</v>
      </c>
      <c r="B1033" t="str">
        <v>Seattle</v>
      </c>
      <c r="C1033" s="2">
        <v>44052</v>
      </c>
      <c r="D1033">
        <v>4</v>
      </c>
      <c r="E1033" t="str">
        <v>DC-304 Drone</v>
      </c>
      <c r="F1033" s="7">
        <v>395</v>
      </c>
      <c r="G1033" t="str">
        <v>Drones</v>
      </c>
      <c r="H1033" s="7">
        <v>1580</v>
      </c>
    </row>
    <row r="1034" spans="1:8">
      <c r="A1034" s="2" t="str">
        <v>bhegden7x@scientificamerican.com</v>
      </c>
      <c r="B1034" t="str">
        <v>Newark</v>
      </c>
      <c r="C1034" s="2">
        <v>44052</v>
      </c>
      <c r="D1034">
        <v>4</v>
      </c>
      <c r="E1034" t="str">
        <v>BYOD-300</v>
      </c>
      <c r="F1034" s="7">
        <v>89</v>
      </c>
      <c r="G1034" t="str">
        <v>Drone Kits</v>
      </c>
      <c r="H1034" s="7">
        <v>356</v>
      </c>
    </row>
    <row r="1035" spans="1:8">
      <c r="A1035" s="2" t="str">
        <v>sruberti9l@dion.ne.jp</v>
      </c>
      <c r="B1035" t="str">
        <v>Phoenix</v>
      </c>
      <c r="C1035" s="2">
        <v>44052</v>
      </c>
      <c r="D1035">
        <v>4</v>
      </c>
      <c r="E1035" t="str">
        <v>QuadroCopter Blueprint</v>
      </c>
      <c r="F1035" s="7">
        <v>10.99</v>
      </c>
      <c r="G1035" t="str">
        <v>Blueprints</v>
      </c>
      <c r="H1035" s="7">
        <v>43.96</v>
      </c>
    </row>
    <row r="1036" spans="1:8">
      <c r="A1036" s="2" t="str">
        <v>nmariyushkinp6@instagram.com</v>
      </c>
      <c r="B1036" t="str">
        <v>Louisville</v>
      </c>
      <c r="C1036" s="2">
        <v>44053</v>
      </c>
      <c r="D1036">
        <v>4</v>
      </c>
      <c r="E1036" t="str">
        <v>BYOR-3535</v>
      </c>
      <c r="F1036" s="7">
        <v>225</v>
      </c>
      <c r="G1036" t="str">
        <v>Robot Kits</v>
      </c>
      <c r="H1036" s="7">
        <v>900</v>
      </c>
    </row>
    <row r="1037" spans="1:8">
      <c r="A1037" s="2" t="str">
        <v>torsman16@quantcast.com</v>
      </c>
      <c r="B1037" t="str">
        <v>Muncie</v>
      </c>
      <c r="C1037" s="2">
        <v>44053</v>
      </c>
      <c r="D1037">
        <v>3</v>
      </c>
      <c r="E1037" t="str">
        <v>Virtual Reality Basics</v>
      </c>
      <c r="F1037" s="7">
        <v>29.99</v>
      </c>
      <c r="G1037" t="str">
        <v>Training Videos</v>
      </c>
      <c r="H1037" s="7">
        <v>89.97</v>
      </c>
    </row>
    <row r="1038" spans="1:8">
      <c r="A1038" s="2" t="str">
        <v>rbaswall9t@topsy.com</v>
      </c>
      <c r="B1038" t="str">
        <v>Staten Island</v>
      </c>
      <c r="C1038" s="2">
        <v>44053</v>
      </c>
      <c r="D1038">
        <v>3</v>
      </c>
      <c r="E1038" t="str">
        <v>BYOD-300</v>
      </c>
      <c r="F1038" s="7">
        <v>89</v>
      </c>
      <c r="G1038" t="str">
        <v>Drone Kits</v>
      </c>
      <c r="H1038" s="7">
        <v>267</v>
      </c>
    </row>
    <row r="1039" spans="1:8">
      <c r="A1039" s="2" t="str">
        <v>fmartinil2@ucoz.ru</v>
      </c>
      <c r="B1039" t="str">
        <v>Chicago</v>
      </c>
      <c r="C1039" s="2">
        <v>44053</v>
      </c>
      <c r="D1039">
        <v>3</v>
      </c>
      <c r="E1039" t="str">
        <v>Drone Video Techniques</v>
      </c>
      <c r="F1039" s="7">
        <v>37.99</v>
      </c>
      <c r="G1039" t="str">
        <v>Training Videos</v>
      </c>
      <c r="H1039" s="7">
        <v>113.97</v>
      </c>
    </row>
    <row r="1040" spans="1:8">
      <c r="A1040" s="2" t="str">
        <v>sinstrell7v@newyorker.com</v>
      </c>
      <c r="B1040" t="str">
        <v>Norwalk</v>
      </c>
      <c r="C1040" s="2">
        <v>44053</v>
      </c>
      <c r="D1040">
        <v>2</v>
      </c>
      <c r="E1040" t="str">
        <v>BYOD-400S</v>
      </c>
      <c r="F1040" s="7">
        <v>129.94999999999999</v>
      </c>
      <c r="G1040" t="str">
        <v>Drone Kits</v>
      </c>
      <c r="H1040" s="7">
        <v>259.89999999999998</v>
      </c>
    </row>
    <row r="1041" spans="1:8">
      <c r="A1041" s="2" t="str">
        <v>cmckinstry3g@wired.com</v>
      </c>
      <c r="B1041" t="str">
        <v>Denver</v>
      </c>
      <c r="C1041" s="2">
        <v>44054</v>
      </c>
      <c r="D1041">
        <v>3</v>
      </c>
      <c r="E1041" t="str">
        <v>BYOR-4005</v>
      </c>
      <c r="F1041" s="7">
        <v>245</v>
      </c>
      <c r="G1041" t="str">
        <v>Robot Kits</v>
      </c>
      <c r="H1041" s="7">
        <v>735</v>
      </c>
    </row>
    <row r="1042" spans="1:8">
      <c r="A1042" s="2" t="str">
        <v>lolfordpj@marriott.com</v>
      </c>
      <c r="B1042" t="str">
        <v>North Las Vegas</v>
      </c>
      <c r="C1042" s="2">
        <v>44054</v>
      </c>
      <c r="D1042">
        <v>4</v>
      </c>
      <c r="E1042" t="str">
        <v>Single Rotor Drones</v>
      </c>
      <c r="F1042" s="7">
        <v>14.99</v>
      </c>
      <c r="G1042" t="str">
        <v>eBooks</v>
      </c>
      <c r="H1042" s="7">
        <v>59.96</v>
      </c>
    </row>
    <row r="1043" spans="1:8">
      <c r="A1043" s="2" t="str">
        <v>rbaswall9t@topsy.com</v>
      </c>
      <c r="B1043" t="str">
        <v>Staten Island</v>
      </c>
      <c r="C1043" s="2">
        <v>44054</v>
      </c>
      <c r="D1043">
        <v>4</v>
      </c>
      <c r="E1043" t="str">
        <v>Mapping with Drones</v>
      </c>
      <c r="F1043" s="7">
        <v>49</v>
      </c>
      <c r="G1043" t="str">
        <v>Training Videos</v>
      </c>
      <c r="H1043" s="7">
        <v>196</v>
      </c>
    </row>
    <row r="1044" spans="1:8">
      <c r="A1044" s="2" t="str">
        <v>clotse8@arizona.edu</v>
      </c>
      <c r="B1044" t="str">
        <v>Houston</v>
      </c>
      <c r="C1044" s="2">
        <v>44054</v>
      </c>
      <c r="D1044">
        <v>4</v>
      </c>
      <c r="E1044" t="str">
        <v>BYOD-200</v>
      </c>
      <c r="F1044" s="7">
        <v>58.95</v>
      </c>
      <c r="G1044" t="str">
        <v>Drone Kits</v>
      </c>
      <c r="H1044" s="7">
        <v>235.8</v>
      </c>
    </row>
    <row r="1045" spans="1:8">
      <c r="A1045" s="2" t="str">
        <v>fneate3a@tinyurl.com</v>
      </c>
      <c r="B1045" t="str">
        <v>Bakersfield</v>
      </c>
      <c r="C1045" s="2">
        <v>44054</v>
      </c>
      <c r="D1045">
        <v>5</v>
      </c>
      <c r="E1045" t="str">
        <v>DA-SA702 Drone</v>
      </c>
      <c r="F1045" s="7">
        <v>399</v>
      </c>
      <c r="G1045" t="str">
        <v>Drones</v>
      </c>
      <c r="H1045" s="7">
        <v>1995</v>
      </c>
    </row>
    <row r="1046" spans="1:8">
      <c r="A1046" s="2" t="str">
        <v>ijohanningrq@t-online.de</v>
      </c>
      <c r="B1046" t="str">
        <v>Kansas City</v>
      </c>
      <c r="C1046" s="2">
        <v>44055</v>
      </c>
      <c r="D1046">
        <v>2</v>
      </c>
      <c r="E1046" t="str">
        <v>Cartesian Robots</v>
      </c>
      <c r="F1046" s="7">
        <v>12.99</v>
      </c>
      <c r="G1046" t="str">
        <v>eBooks</v>
      </c>
      <c r="H1046" s="7">
        <v>25.98</v>
      </c>
    </row>
    <row r="1047" spans="1:8">
      <c r="A1047" s="2" t="str">
        <v>gjirusekby@360.cn</v>
      </c>
      <c r="B1047" t="str">
        <v>Indianapolis</v>
      </c>
      <c r="C1047" s="2">
        <v>44055</v>
      </c>
      <c r="D1047">
        <v>2</v>
      </c>
      <c r="E1047" t="str">
        <v>BYOR-1000</v>
      </c>
      <c r="F1047" s="7">
        <v>189</v>
      </c>
      <c r="G1047" t="str">
        <v>Robot Kits</v>
      </c>
      <c r="H1047" s="7">
        <v>378</v>
      </c>
    </row>
    <row r="1048" spans="1:8">
      <c r="A1048" s="2" t="str">
        <v>tmariansc4@dmoz.org</v>
      </c>
      <c r="B1048" t="str">
        <v>Corona</v>
      </c>
      <c r="C1048" s="2">
        <v>44055</v>
      </c>
      <c r="D1048">
        <v>2</v>
      </c>
      <c r="E1048" t="str">
        <v>Delta Robots</v>
      </c>
      <c r="F1048" s="7">
        <v>16.989999999999998</v>
      </c>
      <c r="G1048" t="str">
        <v>eBooks</v>
      </c>
      <c r="H1048" s="7">
        <v>33.979999999999997</v>
      </c>
    </row>
    <row r="1049" spans="1:8">
      <c r="A1049" s="2" t="str">
        <v>wpickeringii@google.com.hk</v>
      </c>
      <c r="B1049" t="str">
        <v>Alexandria</v>
      </c>
      <c r="C1049" s="2">
        <v>44056</v>
      </c>
      <c r="D1049">
        <v>2</v>
      </c>
      <c r="E1049" t="str">
        <v>Articulated Robots</v>
      </c>
      <c r="F1049" s="7">
        <v>23.99</v>
      </c>
      <c r="G1049" t="str">
        <v>eBooks</v>
      </c>
      <c r="H1049" s="7">
        <v>47.98</v>
      </c>
    </row>
    <row r="1050" spans="1:8">
      <c r="A1050" s="2" t="str">
        <v>jaerso5@taobao.com</v>
      </c>
      <c r="B1050" t="str">
        <v>Reno</v>
      </c>
      <c r="C1050" s="2">
        <v>44057</v>
      </c>
      <c r="D1050">
        <v>1</v>
      </c>
      <c r="E1050" t="str">
        <v>Understanding Drone Regulations</v>
      </c>
      <c r="F1050" s="7">
        <v>27.5</v>
      </c>
      <c r="G1050" t="str">
        <v>Training Videos</v>
      </c>
      <c r="H1050" s="7">
        <v>27.5</v>
      </c>
    </row>
    <row r="1051" spans="1:8">
      <c r="A1051" s="2" t="str">
        <v>mmonnoyercu@deviantart.com</v>
      </c>
      <c r="B1051" t="str">
        <v>Wilmington</v>
      </c>
      <c r="C1051" s="2">
        <v>44058</v>
      </c>
      <c r="D1051">
        <v>5</v>
      </c>
      <c r="E1051" t="str">
        <v>Understanding Arduino</v>
      </c>
      <c r="F1051" s="7">
        <v>17.5</v>
      </c>
      <c r="G1051" t="str">
        <v>eBooks</v>
      </c>
      <c r="H1051" s="7">
        <v>87.5</v>
      </c>
    </row>
    <row r="1052" spans="1:8">
      <c r="A1052" s="2" t="str">
        <v>gmaclennan8b@businesswire.com</v>
      </c>
      <c r="B1052" t="str">
        <v>Wilkes Barre</v>
      </c>
      <c r="C1052" s="2">
        <v>44058</v>
      </c>
      <c r="D1052">
        <v>3</v>
      </c>
      <c r="E1052" t="str">
        <v>RWW-75 Robot</v>
      </c>
      <c r="F1052" s="7">
        <v>883</v>
      </c>
      <c r="G1052" t="str">
        <v>Robots</v>
      </c>
      <c r="H1052" s="7">
        <v>2649</v>
      </c>
    </row>
    <row r="1053" spans="1:8">
      <c r="A1053" s="2" t="str">
        <v>genochef@networkadvertising.org</v>
      </c>
      <c r="B1053" t="str">
        <v>Zephyrhills</v>
      </c>
      <c r="C1053" s="2">
        <v>44058</v>
      </c>
      <c r="D1053">
        <v>5</v>
      </c>
      <c r="E1053" t="str">
        <v>DTE-QFN20 Drone</v>
      </c>
      <c r="F1053" s="7">
        <v>250</v>
      </c>
      <c r="G1053" t="str">
        <v>Drones</v>
      </c>
      <c r="H1053" s="7">
        <v>1250</v>
      </c>
    </row>
    <row r="1054" spans="1:8">
      <c r="A1054" s="2" t="str">
        <v>hcharlor3@hao123.com</v>
      </c>
      <c r="B1054" t="str">
        <v>Concord</v>
      </c>
      <c r="C1054" s="2">
        <v>44058</v>
      </c>
      <c r="D1054">
        <v>2</v>
      </c>
      <c r="E1054" t="str">
        <v>Understanding Drone Regulations</v>
      </c>
      <c r="F1054" s="7">
        <v>27.5</v>
      </c>
      <c r="G1054" t="str">
        <v>Training Videos</v>
      </c>
      <c r="H1054" s="7">
        <v>55</v>
      </c>
    </row>
    <row r="1055" spans="1:8">
      <c r="A1055" s="2" t="str">
        <v>wthom74@guardian.co.uk</v>
      </c>
      <c r="B1055" t="str">
        <v>Kent</v>
      </c>
      <c r="C1055" s="2">
        <v>44058</v>
      </c>
      <c r="D1055">
        <v>4</v>
      </c>
      <c r="E1055" t="str">
        <v>BYOR-2640S</v>
      </c>
      <c r="F1055" s="7">
        <v>189</v>
      </c>
      <c r="G1055" t="str">
        <v>Robot Kits</v>
      </c>
      <c r="H1055" s="7">
        <v>756</v>
      </c>
    </row>
    <row r="1056" spans="1:8">
      <c r="A1056" s="2" t="str">
        <v>gbaldacchiaj@prnewswire.com</v>
      </c>
      <c r="B1056" t="str">
        <v>Bronx</v>
      </c>
      <c r="C1056" s="2">
        <v>44058</v>
      </c>
      <c r="D1056">
        <v>3</v>
      </c>
      <c r="E1056" t="str">
        <v>BYOR-3000</v>
      </c>
      <c r="F1056" s="7">
        <v>214</v>
      </c>
      <c r="G1056" t="str">
        <v>Robot Kits</v>
      </c>
      <c r="H1056" s="7">
        <v>642</v>
      </c>
    </row>
    <row r="1057" spans="1:8">
      <c r="A1057" s="2" t="str">
        <v>hantonetti31@wix.com</v>
      </c>
      <c r="B1057" t="str">
        <v>Chattanooga</v>
      </c>
      <c r="C1057" s="2">
        <v>44058</v>
      </c>
      <c r="D1057">
        <v>3</v>
      </c>
      <c r="E1057" t="str">
        <v>Panda Robot Blueprint</v>
      </c>
      <c r="F1057" s="7">
        <v>7.99</v>
      </c>
      <c r="G1057" t="str">
        <v>Blueprints</v>
      </c>
      <c r="H1057" s="7">
        <v>23.97</v>
      </c>
    </row>
    <row r="1058" spans="1:8">
      <c r="A1058" s="2" t="str">
        <v>velvidgeid@thetimes.co.uk</v>
      </c>
      <c r="B1058" t="str">
        <v>Houston</v>
      </c>
      <c r="C1058" s="2">
        <v>44059</v>
      </c>
      <c r="D1058">
        <v>3</v>
      </c>
      <c r="E1058" t="str">
        <v>BYOD-400S</v>
      </c>
      <c r="F1058" s="7">
        <v>129.94999999999999</v>
      </c>
      <c r="G1058" t="str">
        <v>Drone Kits</v>
      </c>
      <c r="H1058" s="7">
        <v>389.84999999999997</v>
      </c>
    </row>
    <row r="1059" spans="1:8">
      <c r="A1059" s="2" t="str">
        <v>mscutter9h@skype.com</v>
      </c>
      <c r="B1059" t="str">
        <v>Newark</v>
      </c>
      <c r="C1059" s="2">
        <v>44059</v>
      </c>
      <c r="D1059">
        <v>6</v>
      </c>
      <c r="E1059" t="str">
        <v>Industrial 3D Printing</v>
      </c>
      <c r="F1059" s="7">
        <v>49</v>
      </c>
      <c r="G1059" t="str">
        <v>Training Videos</v>
      </c>
      <c r="H1059" s="7">
        <v>294</v>
      </c>
    </row>
    <row r="1060" spans="1:8">
      <c r="A1060" s="2" t="str">
        <v>tmcquillanl3@nps.gov</v>
      </c>
      <c r="B1060" t="str">
        <v>Pompano Beach</v>
      </c>
      <c r="C1060" s="2">
        <v>44059</v>
      </c>
      <c r="D1060">
        <v>1</v>
      </c>
      <c r="E1060" t="str">
        <v>SCARA Robots</v>
      </c>
      <c r="F1060" s="7">
        <v>19.5</v>
      </c>
      <c r="G1060" t="str">
        <v>eBooks</v>
      </c>
      <c r="H1060" s="7">
        <v>19.5</v>
      </c>
    </row>
    <row r="1061" spans="1:8">
      <c r="A1061" s="2" t="str">
        <v>lchippindallnr@reddit.com</v>
      </c>
      <c r="B1061" t="str">
        <v>Washington</v>
      </c>
      <c r="C1061" s="2">
        <v>44059</v>
      </c>
      <c r="D1061">
        <v>4</v>
      </c>
      <c r="E1061" t="str">
        <v>GPS Drones</v>
      </c>
      <c r="F1061" s="7">
        <v>19.989999999999998</v>
      </c>
      <c r="G1061" t="str">
        <v>eBooks</v>
      </c>
      <c r="H1061" s="7">
        <v>79.959999999999994</v>
      </c>
    </row>
    <row r="1062" spans="1:8">
      <c r="A1062" s="2" t="str">
        <v>bleek@creativecommons.org</v>
      </c>
      <c r="B1062" t="str">
        <v>Memphis</v>
      </c>
      <c r="C1062" s="2">
        <v>44060</v>
      </c>
      <c r="D1062">
        <v>6</v>
      </c>
      <c r="E1062" t="str">
        <v>RLK-9920 Robot</v>
      </c>
      <c r="F1062" s="7">
        <v>699</v>
      </c>
      <c r="G1062" t="str">
        <v>Robots</v>
      </c>
      <c r="H1062" s="7">
        <v>4194</v>
      </c>
    </row>
    <row r="1063" spans="1:8">
      <c r="A1063" s="2" t="str">
        <v>gboutell1p@yolasite.com</v>
      </c>
      <c r="B1063" t="str">
        <v>Woburn</v>
      </c>
      <c r="C1063" s="2">
        <v>44060</v>
      </c>
      <c r="D1063">
        <v>4</v>
      </c>
      <c r="E1063" t="str">
        <v>RQTE-554 Robot</v>
      </c>
      <c r="F1063" s="7">
        <v>684</v>
      </c>
      <c r="G1063" t="str">
        <v>Robots</v>
      </c>
      <c r="H1063" s="7">
        <v>2736</v>
      </c>
    </row>
    <row r="1064" spans="1:8">
      <c r="A1064" s="2" t="str">
        <v>bbarnewille5a@ycombinator.com</v>
      </c>
      <c r="B1064" t="str">
        <v>Lexington</v>
      </c>
      <c r="C1064" s="2">
        <v>44060</v>
      </c>
      <c r="D1064">
        <v>4</v>
      </c>
      <c r="E1064" t="str">
        <v>Hexacopter Drone Blueprint</v>
      </c>
      <c r="F1064" s="7">
        <v>8.99</v>
      </c>
      <c r="G1064" t="str">
        <v>Blueprints</v>
      </c>
      <c r="H1064" s="7">
        <v>35.96</v>
      </c>
    </row>
    <row r="1065" spans="1:8">
      <c r="A1065" s="2" t="str">
        <v>nfulham5t@fda.gov</v>
      </c>
      <c r="B1065" t="str">
        <v>San Francisco</v>
      </c>
      <c r="C1065" s="2">
        <v>44060</v>
      </c>
      <c r="D1065">
        <v>3</v>
      </c>
      <c r="E1065" t="str">
        <v>Hexacopter Drone Blueprint</v>
      </c>
      <c r="F1065" s="7">
        <v>8.99</v>
      </c>
      <c r="G1065" t="str">
        <v>Blueprints</v>
      </c>
      <c r="H1065" s="7">
        <v>26.97</v>
      </c>
    </row>
    <row r="1066" spans="1:8">
      <c r="A1066" s="2" t="str">
        <v>sforty6@fc2.com</v>
      </c>
      <c r="B1066" t="str">
        <v>Worcester</v>
      </c>
      <c r="C1066" s="2">
        <v>44060</v>
      </c>
      <c r="D1066">
        <v>4</v>
      </c>
      <c r="E1066" t="str">
        <v>All Eyes Drone Blueprint</v>
      </c>
      <c r="F1066" s="7">
        <v>9.99</v>
      </c>
      <c r="G1066" t="str">
        <v>Blueprints</v>
      </c>
      <c r="H1066" s="7">
        <v>39.96</v>
      </c>
    </row>
    <row r="1067" spans="1:8">
      <c r="A1067" s="2" t="str">
        <v>ccaccavellaed@wordpress.org</v>
      </c>
      <c r="B1067" t="str">
        <v>San Francisco</v>
      </c>
      <c r="C1067" s="2">
        <v>44060</v>
      </c>
      <c r="D1067">
        <v>3</v>
      </c>
      <c r="E1067" t="str">
        <v>AI for Educators</v>
      </c>
      <c r="F1067" s="7">
        <v>49.95</v>
      </c>
      <c r="G1067" t="str">
        <v>Training Videos</v>
      </c>
      <c r="H1067" s="7">
        <v>149.85000000000002</v>
      </c>
    </row>
    <row r="1068" spans="1:8">
      <c r="A1068" s="2" t="str">
        <v>jwileyh2@wordpress.com</v>
      </c>
      <c r="B1068" t="str">
        <v>Huntington</v>
      </c>
      <c r="C1068" s="2">
        <v>44060</v>
      </c>
      <c r="D1068">
        <v>5</v>
      </c>
      <c r="E1068" t="str">
        <v>BYOD-200</v>
      </c>
      <c r="F1068" s="7">
        <v>58.95</v>
      </c>
      <c r="G1068" t="str">
        <v>Drone Kits</v>
      </c>
      <c r="H1068" s="7">
        <v>294.75</v>
      </c>
    </row>
    <row r="1069" spans="1:8">
      <c r="A1069" s="2" t="str">
        <v>aduberryoq@hugedomains.com</v>
      </c>
      <c r="B1069" t="str">
        <v>Trenton</v>
      </c>
      <c r="C1069" s="2">
        <v>44060</v>
      </c>
      <c r="D1069">
        <v>4</v>
      </c>
      <c r="E1069" t="str">
        <v>DC-304 Drone</v>
      </c>
      <c r="F1069" s="7">
        <v>395</v>
      </c>
      <c r="G1069" t="str">
        <v>Drones</v>
      </c>
      <c r="H1069" s="7">
        <v>1580</v>
      </c>
    </row>
    <row r="1070" spans="1:8">
      <c r="A1070" s="2" t="str">
        <v>ssteuhlmeyer35@vimeo.com</v>
      </c>
      <c r="B1070" t="str">
        <v>Albuquerque</v>
      </c>
      <c r="C1070" s="2">
        <v>44061</v>
      </c>
      <c r="D1070">
        <v>2</v>
      </c>
      <c r="E1070" t="str">
        <v>Panda Robot Blueprint</v>
      </c>
      <c r="F1070" s="7">
        <v>7.99</v>
      </c>
      <c r="G1070" t="str">
        <v>Blueprints</v>
      </c>
      <c r="H1070" s="7">
        <v>15.98</v>
      </c>
    </row>
    <row r="1071" spans="1:8">
      <c r="A1071" s="2" t="str">
        <v>cfilipiak68@nbcnews.com</v>
      </c>
      <c r="B1071" t="str">
        <v>Portsmouth</v>
      </c>
      <c r="C1071" s="2">
        <v>44061</v>
      </c>
      <c r="D1071">
        <v>2</v>
      </c>
      <c r="E1071" t="str">
        <v>BYOR-4005</v>
      </c>
      <c r="F1071" s="7">
        <v>245</v>
      </c>
      <c r="G1071" t="str">
        <v>Robot Kits</v>
      </c>
      <c r="H1071" s="7">
        <v>490</v>
      </c>
    </row>
    <row r="1072" spans="1:8">
      <c r="A1072" s="2" t="str">
        <v>ibelchem2@webmd.com</v>
      </c>
      <c r="B1072" t="str">
        <v>Dayton</v>
      </c>
      <c r="C1072" s="2">
        <v>44061</v>
      </c>
      <c r="D1072">
        <v>5</v>
      </c>
      <c r="E1072" t="str">
        <v>Cat Robot Blueprint</v>
      </c>
      <c r="F1072" s="7">
        <v>4.99</v>
      </c>
      <c r="G1072" t="str">
        <v>Blueprints</v>
      </c>
      <c r="H1072" s="7">
        <v>24.950000000000003</v>
      </c>
    </row>
    <row r="1073" spans="1:8">
      <c r="A1073" s="2" t="str">
        <v>mpourvoieure0@weibo.com</v>
      </c>
      <c r="B1073" t="str">
        <v>Fort Pierce</v>
      </c>
      <c r="C1073" s="2">
        <v>44062</v>
      </c>
      <c r="D1073">
        <v>3</v>
      </c>
      <c r="E1073" t="str">
        <v>Virtual Reality Basics</v>
      </c>
      <c r="F1073" s="7">
        <v>29.99</v>
      </c>
      <c r="G1073" t="str">
        <v>Training Videos</v>
      </c>
      <c r="H1073" s="7">
        <v>89.97</v>
      </c>
    </row>
    <row r="1074" spans="1:8">
      <c r="A1074" s="2" t="str">
        <v>jpaug4@wordpress.org</v>
      </c>
      <c r="B1074" t="str">
        <v>Miami</v>
      </c>
      <c r="C1074" s="2">
        <v>44062</v>
      </c>
      <c r="D1074">
        <v>4</v>
      </c>
      <c r="E1074" t="str">
        <v>RCB-889 Robot</v>
      </c>
      <c r="F1074" s="7">
        <v>549</v>
      </c>
      <c r="G1074" t="str">
        <v>Robots</v>
      </c>
      <c r="H1074" s="7">
        <v>2196</v>
      </c>
    </row>
    <row r="1075" spans="1:8">
      <c r="A1075" s="2" t="str">
        <v>csowrahah@opera.com</v>
      </c>
      <c r="B1075" t="str">
        <v>Bronx</v>
      </c>
      <c r="C1075" s="2">
        <v>44062</v>
      </c>
      <c r="D1075">
        <v>4</v>
      </c>
      <c r="E1075" t="str">
        <v>Multi Rotor Drones</v>
      </c>
      <c r="F1075" s="7">
        <v>24.95</v>
      </c>
      <c r="G1075" t="str">
        <v>eBooks</v>
      </c>
      <c r="H1075" s="7">
        <v>99.8</v>
      </c>
    </row>
    <row r="1076" spans="1:8">
      <c r="A1076" s="2" t="str">
        <v>bdi6g@aol.com</v>
      </c>
      <c r="B1076" t="str">
        <v>San Bernardino</v>
      </c>
      <c r="C1076" s="2">
        <v>44062</v>
      </c>
      <c r="D1076">
        <v>4</v>
      </c>
      <c r="E1076" t="str">
        <v>Helicopter Drones</v>
      </c>
      <c r="F1076" s="7">
        <v>20.95</v>
      </c>
      <c r="G1076" t="str">
        <v>eBooks</v>
      </c>
      <c r="H1076" s="7">
        <v>83.8</v>
      </c>
    </row>
    <row r="1077" spans="1:8">
      <c r="A1077" s="2" t="str">
        <v>tschultzeq@thetimes.co.uk</v>
      </c>
      <c r="B1077" t="str">
        <v>Fort Wayne</v>
      </c>
      <c r="C1077" s="2">
        <v>44063</v>
      </c>
      <c r="D1077">
        <v>4</v>
      </c>
      <c r="E1077" t="str">
        <v>MICR-23K Robot</v>
      </c>
      <c r="F1077" s="7">
        <v>899</v>
      </c>
      <c r="G1077" t="str">
        <v>Robots</v>
      </c>
      <c r="H1077" s="7">
        <v>3596</v>
      </c>
    </row>
    <row r="1078" spans="1:8">
      <c r="A1078" s="2" t="str">
        <v>abarszczewski6m@github.io</v>
      </c>
      <c r="B1078" t="str">
        <v>Hartford</v>
      </c>
      <c r="C1078" s="2">
        <v>44063</v>
      </c>
      <c r="D1078">
        <v>4</v>
      </c>
      <c r="E1078" t="str">
        <v>RTF Drones</v>
      </c>
      <c r="F1078" s="7">
        <v>16.989999999999998</v>
      </c>
      <c r="G1078" t="str">
        <v>eBooks</v>
      </c>
      <c r="H1078" s="7">
        <v>67.959999999999994</v>
      </c>
    </row>
    <row r="1079" spans="1:8">
      <c r="A1079" s="2" t="str">
        <v>doliverpaullmb@vinaora.com</v>
      </c>
      <c r="B1079" t="str">
        <v>Fort Wayne</v>
      </c>
      <c r="C1079" s="2">
        <v>44064</v>
      </c>
      <c r="D1079">
        <v>2</v>
      </c>
      <c r="E1079" t="str">
        <v>BYOD-100</v>
      </c>
      <c r="F1079" s="7">
        <v>54</v>
      </c>
      <c r="G1079" t="str">
        <v>Drone Kits</v>
      </c>
      <c r="H1079" s="7">
        <v>108</v>
      </c>
    </row>
    <row r="1080" spans="1:8">
      <c r="A1080" s="2" t="str">
        <v>ocicullonm@dmoz.org</v>
      </c>
      <c r="B1080" t="str">
        <v>Fort Wayne</v>
      </c>
      <c r="C1080" s="2">
        <v>44064</v>
      </c>
      <c r="D1080">
        <v>3</v>
      </c>
      <c r="E1080" t="str">
        <v>DC-304 Drone</v>
      </c>
      <c r="F1080" s="7">
        <v>395</v>
      </c>
      <c r="G1080" t="str">
        <v>Drones</v>
      </c>
      <c r="H1080" s="7">
        <v>1185</v>
      </c>
    </row>
    <row r="1081" spans="1:8">
      <c r="A1081" s="2" t="str">
        <v>lprobeten@youtube.com</v>
      </c>
      <c r="B1081" t="str">
        <v>Spokane</v>
      </c>
      <c r="C1081" s="2">
        <v>44064</v>
      </c>
      <c r="D1081">
        <v>5</v>
      </c>
      <c r="E1081" t="str">
        <v>BYOD-550</v>
      </c>
      <c r="F1081" s="7">
        <v>179</v>
      </c>
      <c r="G1081" t="str">
        <v>Drone Kits</v>
      </c>
      <c r="H1081" s="7">
        <v>895</v>
      </c>
    </row>
    <row r="1082" spans="1:8">
      <c r="A1082" s="2" t="str">
        <v>lhughes8y@qq.com</v>
      </c>
      <c r="B1082" t="str">
        <v>Phoenix</v>
      </c>
      <c r="C1082" s="2">
        <v>44064</v>
      </c>
      <c r="D1082">
        <v>1</v>
      </c>
      <c r="E1082" t="str">
        <v>RWW-75 Robot</v>
      </c>
      <c r="F1082" s="7">
        <v>883</v>
      </c>
      <c r="G1082" t="str">
        <v>Robots</v>
      </c>
      <c r="H1082" s="7">
        <v>883</v>
      </c>
    </row>
    <row r="1083" spans="1:8">
      <c r="A1083" s="2" t="str">
        <v>achesnaymo@ebay.com</v>
      </c>
      <c r="B1083" t="str">
        <v>Battle Creek</v>
      </c>
      <c r="C1083" s="2">
        <v>44065</v>
      </c>
      <c r="D1083">
        <v>4</v>
      </c>
      <c r="E1083" t="str">
        <v>BYOD-500</v>
      </c>
      <c r="F1083" s="7">
        <v>167</v>
      </c>
      <c r="G1083" t="str">
        <v>Drone Kits</v>
      </c>
      <c r="H1083" s="7">
        <v>668</v>
      </c>
    </row>
    <row r="1084" spans="1:8">
      <c r="A1084" s="2" t="str">
        <v>hwinyardc4@i2i.jp</v>
      </c>
      <c r="B1084" t="str">
        <v>Saginaw</v>
      </c>
      <c r="C1084" s="2">
        <v>44065</v>
      </c>
      <c r="D1084">
        <v>5</v>
      </c>
      <c r="E1084" t="str">
        <v>DA-SA702 Drone</v>
      </c>
      <c r="F1084" s="7">
        <v>399</v>
      </c>
      <c r="G1084" t="str">
        <v>Drones</v>
      </c>
      <c r="H1084" s="7">
        <v>1995</v>
      </c>
    </row>
    <row r="1085" spans="1:8">
      <c r="A1085" s="2" t="str">
        <v>wmizzenjm@go.com</v>
      </c>
      <c r="B1085" t="str">
        <v>Youngstown</v>
      </c>
      <c r="C1085" s="2">
        <v>44065</v>
      </c>
      <c r="D1085">
        <v>3</v>
      </c>
      <c r="E1085" t="str">
        <v>Delta Robots</v>
      </c>
      <c r="F1085" s="7">
        <v>16.989999999999998</v>
      </c>
      <c r="G1085" t="str">
        <v>eBooks</v>
      </c>
      <c r="H1085" s="7">
        <v>50.97</v>
      </c>
    </row>
    <row r="1086" spans="1:8">
      <c r="A1086" s="2" t="str">
        <v>afullagarpv@tamu.edu</v>
      </c>
      <c r="B1086" t="str">
        <v>Schaumburg</v>
      </c>
      <c r="C1086" s="2">
        <v>44065</v>
      </c>
      <c r="D1086">
        <v>2</v>
      </c>
      <c r="E1086" t="str">
        <v>Single Rotor Drones</v>
      </c>
      <c r="F1086" s="7">
        <v>14.99</v>
      </c>
      <c r="G1086" t="str">
        <v>eBooks</v>
      </c>
      <c r="H1086" s="7">
        <v>29.98</v>
      </c>
    </row>
    <row r="1087" spans="1:8">
      <c r="A1087" s="2" t="str">
        <v>hfaulconerbv@msu.edu</v>
      </c>
      <c r="B1087" t="str">
        <v>Galveston</v>
      </c>
      <c r="C1087" s="2">
        <v>44065</v>
      </c>
      <c r="D1087">
        <v>4</v>
      </c>
      <c r="E1087" t="str">
        <v>Polar Robots</v>
      </c>
      <c r="F1087" s="7">
        <v>23.99</v>
      </c>
      <c r="G1087" t="str">
        <v>eBooks</v>
      </c>
      <c r="H1087" s="7">
        <v>95.96</v>
      </c>
    </row>
    <row r="1088" spans="1:8">
      <c r="A1088" s="2" t="str">
        <v>rarthars3e@mysql.com</v>
      </c>
      <c r="B1088" t="str">
        <v>Humble</v>
      </c>
      <c r="C1088" s="2">
        <v>44065</v>
      </c>
      <c r="D1088">
        <v>5</v>
      </c>
      <c r="E1088" t="str">
        <v>Ladybug Robot Blueprint</v>
      </c>
      <c r="F1088" s="7">
        <v>12</v>
      </c>
      <c r="G1088" t="str">
        <v>Blueprints</v>
      </c>
      <c r="H1088" s="7">
        <v>60</v>
      </c>
    </row>
    <row r="1089" spans="1:8">
      <c r="A1089" s="2" t="str">
        <v>tcharette2c@google.com.br</v>
      </c>
      <c r="B1089" t="str">
        <v>Akron</v>
      </c>
      <c r="C1089" s="2">
        <v>44065</v>
      </c>
      <c r="D1089">
        <v>5</v>
      </c>
      <c r="E1089" t="str">
        <v>Single Rotor Drones</v>
      </c>
      <c r="F1089" s="7">
        <v>14.99</v>
      </c>
      <c r="G1089" t="str">
        <v>eBooks</v>
      </c>
      <c r="H1089" s="7">
        <v>74.95</v>
      </c>
    </row>
    <row r="1090" spans="1:8">
      <c r="A1090" s="2" t="str">
        <v>tzimmerman1p@multiply.com</v>
      </c>
      <c r="B1090" t="str">
        <v>Lexington</v>
      </c>
      <c r="C1090" s="2">
        <v>44066</v>
      </c>
      <c r="D1090">
        <v>2</v>
      </c>
      <c r="E1090" t="str">
        <v>Understanding Arduino</v>
      </c>
      <c r="F1090" s="7">
        <v>17.5</v>
      </c>
      <c r="G1090" t="str">
        <v>eBooks</v>
      </c>
      <c r="H1090" s="7">
        <v>35</v>
      </c>
    </row>
    <row r="1091" spans="1:8">
      <c r="A1091" s="2" t="str">
        <v>bjentgese8@deliciousdays.com</v>
      </c>
      <c r="B1091" t="str">
        <v>Buffalo</v>
      </c>
      <c r="C1091" s="2">
        <v>44067</v>
      </c>
      <c r="D1091">
        <v>4</v>
      </c>
      <c r="E1091" t="str">
        <v>BYOD-100</v>
      </c>
      <c r="F1091" s="7">
        <v>54</v>
      </c>
      <c r="G1091" t="str">
        <v>Drone Kits</v>
      </c>
      <c r="H1091" s="7">
        <v>216</v>
      </c>
    </row>
    <row r="1092" spans="1:8">
      <c r="A1092" s="2" t="str">
        <v>ekennaway61@gnu.org</v>
      </c>
      <c r="B1092" t="str">
        <v>Miami</v>
      </c>
      <c r="C1092" s="2">
        <v>44067</v>
      </c>
      <c r="D1092">
        <v>2</v>
      </c>
      <c r="E1092" t="str">
        <v>Sleepy Eye Blueprint</v>
      </c>
      <c r="F1092" s="7">
        <v>11.99</v>
      </c>
      <c r="G1092" t="str">
        <v>Blueprints</v>
      </c>
      <c r="H1092" s="7">
        <v>23.98</v>
      </c>
    </row>
    <row r="1093" spans="1:8">
      <c r="A1093" s="2" t="str">
        <v>vhawsii@engadget.com</v>
      </c>
      <c r="B1093" t="str">
        <v>Sacramento</v>
      </c>
      <c r="C1093" s="2">
        <v>44067</v>
      </c>
      <c r="D1093">
        <v>3</v>
      </c>
      <c r="E1093" t="str">
        <v>BYOR-2640S</v>
      </c>
      <c r="F1093" s="7">
        <v>189</v>
      </c>
      <c r="G1093" t="str">
        <v>Robot Kits</v>
      </c>
      <c r="H1093" s="7">
        <v>567</v>
      </c>
    </row>
    <row r="1094" spans="1:8">
      <c r="A1094" s="2" t="str">
        <v>rjoannet8r@prnewswire.com</v>
      </c>
      <c r="B1094" t="str">
        <v>San Antonio</v>
      </c>
      <c r="C1094" s="2">
        <v>44067</v>
      </c>
      <c r="D1094">
        <v>4</v>
      </c>
      <c r="E1094" t="str">
        <v>BYOD-350</v>
      </c>
      <c r="F1094" s="7">
        <v>89.95</v>
      </c>
      <c r="G1094" t="str">
        <v>Drone Kits</v>
      </c>
      <c r="H1094" s="7">
        <v>359.8</v>
      </c>
    </row>
    <row r="1095" spans="1:8">
      <c r="A1095" s="2" t="str">
        <v>rshielcz@photobucket.com</v>
      </c>
      <c r="B1095" t="str">
        <v>Brooklyn</v>
      </c>
      <c r="C1095" s="2">
        <v>44067</v>
      </c>
      <c r="D1095">
        <v>6</v>
      </c>
      <c r="E1095" t="str">
        <v>BYOR-1000</v>
      </c>
      <c r="F1095" s="7">
        <v>189</v>
      </c>
      <c r="G1095" t="str">
        <v>Robot Kits</v>
      </c>
      <c r="H1095" s="7">
        <v>1134</v>
      </c>
    </row>
    <row r="1096" spans="1:8">
      <c r="A1096" s="2" t="str">
        <v>vde2y@sciencedirect.com</v>
      </c>
      <c r="B1096" t="str">
        <v>Philadelphia</v>
      </c>
      <c r="C1096" s="2">
        <v>44067</v>
      </c>
      <c r="D1096">
        <v>4</v>
      </c>
      <c r="E1096" t="str">
        <v>BYOD-220</v>
      </c>
      <c r="F1096" s="7">
        <v>69</v>
      </c>
      <c r="G1096" t="str">
        <v>Drone Kits</v>
      </c>
      <c r="H1096" s="7">
        <v>276</v>
      </c>
    </row>
    <row r="1097" spans="1:8">
      <c r="A1097" s="2" t="str">
        <v>fcaseroes@cnet.com</v>
      </c>
      <c r="B1097" t="str">
        <v>Peoria</v>
      </c>
      <c r="C1097" s="2">
        <v>44067</v>
      </c>
      <c r="D1097">
        <v>4</v>
      </c>
      <c r="E1097" t="str">
        <v>BYOD-200</v>
      </c>
      <c r="F1097" s="7">
        <v>58.95</v>
      </c>
      <c r="G1097" t="str">
        <v>Drone Kits</v>
      </c>
      <c r="H1097" s="7">
        <v>235.8</v>
      </c>
    </row>
    <row r="1098" spans="1:8">
      <c r="A1098" s="2" t="str">
        <v>ulamboll9z@sciencedirect.com</v>
      </c>
      <c r="B1098" t="str">
        <v>Fresno</v>
      </c>
      <c r="C1098" s="2">
        <v>44067</v>
      </c>
      <c r="D1098">
        <v>3</v>
      </c>
      <c r="E1098" t="str">
        <v>RTF Drones</v>
      </c>
      <c r="F1098" s="7">
        <v>16.989999999999998</v>
      </c>
      <c r="G1098" t="str">
        <v>eBooks</v>
      </c>
      <c r="H1098" s="7">
        <v>50.97</v>
      </c>
    </row>
    <row r="1099" spans="1:8">
      <c r="A1099" s="2" t="str">
        <v>bcumberpatchjr@auda.org.au</v>
      </c>
      <c r="B1099" t="str">
        <v>Birmingham</v>
      </c>
      <c r="C1099" s="2">
        <v>44068</v>
      </c>
      <c r="D1099">
        <v>2</v>
      </c>
      <c r="E1099" t="str">
        <v>All Eyes Drone Blueprint</v>
      </c>
      <c r="F1099" s="7">
        <v>9.99</v>
      </c>
      <c r="G1099" t="str">
        <v>Blueprints</v>
      </c>
      <c r="H1099" s="7">
        <v>19.98</v>
      </c>
    </row>
    <row r="1100" spans="1:8">
      <c r="A1100" s="2" t="str">
        <v>bbluesnx@scientificamerican.com</v>
      </c>
      <c r="B1100" t="str">
        <v>Springfield</v>
      </c>
      <c r="C1100" s="2">
        <v>44068</v>
      </c>
      <c r="D1100">
        <v>5</v>
      </c>
      <c r="E1100" t="str">
        <v>Cloud Computing</v>
      </c>
      <c r="F1100" s="7">
        <v>29.99</v>
      </c>
      <c r="G1100" t="str">
        <v>Training Videos</v>
      </c>
      <c r="H1100" s="7">
        <v>149.94999999999999</v>
      </c>
    </row>
    <row r="1101" spans="1:8">
      <c r="A1101" s="2" t="str">
        <v>cmatthiesonhg@oracle.com</v>
      </c>
      <c r="B1101" t="str">
        <v>Young America</v>
      </c>
      <c r="C1101" s="2">
        <v>44068</v>
      </c>
      <c r="D1101">
        <v>4</v>
      </c>
      <c r="E1101" t="str">
        <v>BYOD-400</v>
      </c>
      <c r="F1101" s="7">
        <v>119</v>
      </c>
      <c r="G1101" t="str">
        <v>Drone Kits</v>
      </c>
      <c r="H1101" s="7">
        <v>476</v>
      </c>
    </row>
    <row r="1102" spans="1:8">
      <c r="A1102" s="2" t="str">
        <v>edew@nba.com</v>
      </c>
      <c r="B1102" t="str">
        <v>Honolulu</v>
      </c>
      <c r="C1102" s="2">
        <v>44068</v>
      </c>
      <c r="D1102">
        <v>4</v>
      </c>
      <c r="E1102" t="str">
        <v>Panda Robot Blueprint</v>
      </c>
      <c r="F1102" s="7">
        <v>7.99</v>
      </c>
      <c r="G1102" t="str">
        <v>Blueprints</v>
      </c>
      <c r="H1102" s="7">
        <v>31.96</v>
      </c>
    </row>
    <row r="1103" spans="1:8">
      <c r="A1103" s="2" t="str">
        <v>bkemet2w@nbcnews.com</v>
      </c>
      <c r="B1103" t="str">
        <v>Chicago</v>
      </c>
      <c r="C1103" s="2">
        <v>44068</v>
      </c>
      <c r="D1103">
        <v>5</v>
      </c>
      <c r="E1103" t="str">
        <v>BYOD-300</v>
      </c>
      <c r="F1103" s="7">
        <v>89</v>
      </c>
      <c r="G1103" t="str">
        <v>Drone Kits</v>
      </c>
      <c r="H1103" s="7">
        <v>445</v>
      </c>
    </row>
    <row r="1104" spans="1:8">
      <c r="A1104" s="2" t="str">
        <v>mkattenhorn66@sfgate.com</v>
      </c>
      <c r="B1104" t="str">
        <v>Apache Junction</v>
      </c>
      <c r="C1104" s="2">
        <v>44069</v>
      </c>
      <c r="D1104">
        <v>5</v>
      </c>
      <c r="E1104" t="str">
        <v>DTD-7000 Drone</v>
      </c>
      <c r="F1104" s="7">
        <v>450</v>
      </c>
      <c r="G1104" t="str">
        <v>Drones</v>
      </c>
      <c r="H1104" s="7">
        <v>2250</v>
      </c>
    </row>
    <row r="1105" spans="1:8">
      <c r="A1105" s="2" t="str">
        <v>nbritonax@miibeian.gov.cn</v>
      </c>
      <c r="B1105" t="str">
        <v>San Jose</v>
      </c>
      <c r="C1105" s="2">
        <v>44069</v>
      </c>
      <c r="D1105">
        <v>3</v>
      </c>
      <c r="E1105" t="str">
        <v>BYOR-2640S</v>
      </c>
      <c r="F1105" s="7">
        <v>189</v>
      </c>
      <c r="G1105" t="str">
        <v>Robot Kits</v>
      </c>
      <c r="H1105" s="7">
        <v>567</v>
      </c>
    </row>
    <row r="1106" spans="1:8">
      <c r="A1106" s="2" t="str">
        <v>ralekseev5o@elpais.com</v>
      </c>
      <c r="B1106" t="str">
        <v>Olympia</v>
      </c>
      <c r="C1106" s="2">
        <v>44069</v>
      </c>
      <c r="D1106">
        <v>4</v>
      </c>
      <c r="E1106" t="str">
        <v>Cartesian Robots</v>
      </c>
      <c r="F1106" s="7">
        <v>12.99</v>
      </c>
      <c r="G1106" t="str">
        <v>eBooks</v>
      </c>
      <c r="H1106" s="7">
        <v>51.96</v>
      </c>
    </row>
    <row r="1107" spans="1:8">
      <c r="A1107" s="2" t="str">
        <v>darmytagehc@mediafire.com</v>
      </c>
      <c r="B1107" t="str">
        <v>Riverside</v>
      </c>
      <c r="C1107" s="2">
        <v>44069</v>
      </c>
      <c r="D1107">
        <v>6</v>
      </c>
      <c r="E1107" t="str">
        <v>Spherical Robots</v>
      </c>
      <c r="F1107" s="7">
        <v>16.75</v>
      </c>
      <c r="G1107" t="str">
        <v>eBooks</v>
      </c>
      <c r="H1107" s="7">
        <v>100.5</v>
      </c>
    </row>
    <row r="1108" spans="1:8">
      <c r="A1108" s="2" t="str">
        <v>lhorsley6m@geocities.com</v>
      </c>
      <c r="B1108" t="str">
        <v>Fort Worth</v>
      </c>
      <c r="C1108" s="2">
        <v>44070</v>
      </c>
      <c r="D1108">
        <v>2</v>
      </c>
      <c r="E1108" t="str">
        <v>BYOR-3535</v>
      </c>
      <c r="F1108" s="7">
        <v>225</v>
      </c>
      <c r="G1108" t="str">
        <v>Robot Kits</v>
      </c>
      <c r="H1108" s="7">
        <v>450</v>
      </c>
    </row>
    <row r="1109" spans="1:8">
      <c r="A1109" s="2" t="str">
        <v>gshandq@un.org</v>
      </c>
      <c r="B1109" t="str">
        <v>Saint Petersburg</v>
      </c>
      <c r="C1109" s="2">
        <v>44070</v>
      </c>
      <c r="D1109">
        <v>2</v>
      </c>
      <c r="E1109" t="str">
        <v>DA-SA702 Drone</v>
      </c>
      <c r="F1109" s="7">
        <v>399</v>
      </c>
      <c r="G1109" t="str">
        <v>Drones</v>
      </c>
      <c r="H1109" s="7">
        <v>798</v>
      </c>
    </row>
    <row r="1110" spans="1:8">
      <c r="A1110" s="2" t="str">
        <v>iasman6a@wired.com</v>
      </c>
      <c r="B1110" t="str">
        <v>Pasadena</v>
      </c>
      <c r="C1110" s="2">
        <v>44070</v>
      </c>
      <c r="D1110">
        <v>3</v>
      </c>
      <c r="E1110" t="str">
        <v>Aerial Security</v>
      </c>
      <c r="F1110" s="7">
        <v>36.99</v>
      </c>
      <c r="G1110" t="str">
        <v>Training Videos</v>
      </c>
      <c r="H1110" s="7">
        <v>110.97</v>
      </c>
    </row>
    <row r="1111" spans="1:8">
      <c r="A1111" s="2" t="str">
        <v>epondei9@1688.com</v>
      </c>
      <c r="B1111" t="str">
        <v>Port Washington</v>
      </c>
      <c r="C1111" s="2">
        <v>44070</v>
      </c>
      <c r="D1111">
        <v>3</v>
      </c>
      <c r="E1111" t="str">
        <v>Drone Video Techniques</v>
      </c>
      <c r="F1111" s="7">
        <v>37.99</v>
      </c>
      <c r="G1111" t="str">
        <v>Training Videos</v>
      </c>
      <c r="H1111" s="7">
        <v>113.97</v>
      </c>
    </row>
    <row r="1112" spans="1:8">
      <c r="A1112" s="2" t="str">
        <v>sgodsell65@aol.com</v>
      </c>
      <c r="B1112" t="str">
        <v>Charlotte</v>
      </c>
      <c r="C1112" s="2">
        <v>44070</v>
      </c>
      <c r="D1112">
        <v>3</v>
      </c>
      <c r="E1112" t="str">
        <v>DA-SA702 Drone</v>
      </c>
      <c r="F1112" s="7">
        <v>399</v>
      </c>
      <c r="G1112" t="str">
        <v>Drones</v>
      </c>
      <c r="H1112" s="7">
        <v>1197</v>
      </c>
    </row>
    <row r="1113" spans="1:8">
      <c r="A1113" s="2" t="str">
        <v>genochef@networkadvertising.org</v>
      </c>
      <c r="B1113" t="str">
        <v>Zephyrhills</v>
      </c>
      <c r="C1113" s="2">
        <v>44071</v>
      </c>
      <c r="D1113">
        <v>6</v>
      </c>
      <c r="E1113" t="str">
        <v>MICR-23K Robot</v>
      </c>
      <c r="F1113" s="7">
        <v>899</v>
      </c>
      <c r="G1113" t="str">
        <v>Robots</v>
      </c>
      <c r="H1113" s="7">
        <v>5394</v>
      </c>
    </row>
    <row r="1114" spans="1:8">
      <c r="A1114" s="2" t="str">
        <v>psherrottp2@e-recht24.de</v>
      </c>
      <c r="B1114" t="str">
        <v>Newark</v>
      </c>
      <c r="C1114" s="2">
        <v>44071</v>
      </c>
      <c r="D1114">
        <v>3</v>
      </c>
      <c r="E1114" t="str">
        <v>RXW-9807 Robot</v>
      </c>
      <c r="F1114" s="7">
        <v>599</v>
      </c>
      <c r="G1114" t="str">
        <v>Robots</v>
      </c>
      <c r="H1114" s="7">
        <v>1797</v>
      </c>
    </row>
    <row r="1115" spans="1:8">
      <c r="A1115" s="2" t="str">
        <v>klyer8@fotki.com</v>
      </c>
      <c r="B1115" t="str">
        <v>Syracuse</v>
      </c>
      <c r="C1115" s="2">
        <v>44071</v>
      </c>
      <c r="D1115">
        <v>1</v>
      </c>
      <c r="E1115" t="str">
        <v>Helicopter Drones</v>
      </c>
      <c r="F1115" s="7">
        <v>20.95</v>
      </c>
      <c r="G1115" t="str">
        <v>eBooks</v>
      </c>
      <c r="H1115" s="7">
        <v>20.95</v>
      </c>
    </row>
    <row r="1116" spans="1:8">
      <c r="A1116" s="2" t="str">
        <v>hdocwradl@discuz.net</v>
      </c>
      <c r="B1116" t="str">
        <v>Denver</v>
      </c>
      <c r="C1116" s="2">
        <v>44071</v>
      </c>
      <c r="D1116">
        <v>3</v>
      </c>
      <c r="E1116" t="str">
        <v>DTI-84 Drone</v>
      </c>
      <c r="F1116" s="7">
        <v>455</v>
      </c>
      <c r="G1116" t="str">
        <v>Drones</v>
      </c>
      <c r="H1116" s="7">
        <v>1365</v>
      </c>
    </row>
    <row r="1117" spans="1:8">
      <c r="A1117" s="2" t="str">
        <v>vdej0@live.com</v>
      </c>
      <c r="B1117" t="str">
        <v>El Paso</v>
      </c>
      <c r="C1117" s="2">
        <v>44072</v>
      </c>
      <c r="D1117">
        <v>2</v>
      </c>
      <c r="E1117" t="str">
        <v>BYOR-4005</v>
      </c>
      <c r="F1117" s="7">
        <v>245</v>
      </c>
      <c r="G1117" t="str">
        <v>Robot Kits</v>
      </c>
      <c r="H1117" s="7">
        <v>490</v>
      </c>
    </row>
    <row r="1118" spans="1:8">
      <c r="A1118" s="2" t="str">
        <v>bmegaineyhk@blogtalkradio.com</v>
      </c>
      <c r="B1118" t="str">
        <v>Boston</v>
      </c>
      <c r="C1118" s="2">
        <v>44072</v>
      </c>
      <c r="D1118">
        <v>6</v>
      </c>
      <c r="E1118" t="str">
        <v>Panda Robot Blueprint</v>
      </c>
      <c r="F1118" s="7">
        <v>7.99</v>
      </c>
      <c r="G1118" t="str">
        <v>Blueprints</v>
      </c>
      <c r="H1118" s="7">
        <v>47.94</v>
      </c>
    </row>
    <row r="1119" spans="1:8">
      <c r="A1119" s="2" t="str">
        <v>mmeneerkx@symantec.com</v>
      </c>
      <c r="B1119" t="str">
        <v>Daytona Beach</v>
      </c>
      <c r="C1119" s="2">
        <v>44072</v>
      </c>
      <c r="D1119">
        <v>1</v>
      </c>
      <c r="E1119" t="str">
        <v>Helicopter Drones</v>
      </c>
      <c r="F1119" s="7">
        <v>20.95</v>
      </c>
      <c r="G1119" t="str">
        <v>eBooks</v>
      </c>
      <c r="H1119" s="7">
        <v>20.95</v>
      </c>
    </row>
    <row r="1120" spans="1:8">
      <c r="A1120" s="2" t="str">
        <v>loreillyk9@noaa.gov</v>
      </c>
      <c r="B1120" t="str">
        <v>Winter Haven</v>
      </c>
      <c r="C1120" s="2">
        <v>44072</v>
      </c>
      <c r="D1120">
        <v>5</v>
      </c>
      <c r="E1120" t="str">
        <v>RLK-9920 Robot</v>
      </c>
      <c r="F1120" s="7">
        <v>699</v>
      </c>
      <c r="G1120" t="str">
        <v>Robots</v>
      </c>
      <c r="H1120" s="7">
        <v>3495</v>
      </c>
    </row>
    <row r="1121" spans="1:8">
      <c r="A1121" s="2" t="str">
        <v>mcaddan7a@tinyurl.com</v>
      </c>
      <c r="B1121" t="str">
        <v>Decatur</v>
      </c>
      <c r="C1121" s="2">
        <v>44073</v>
      </c>
      <c r="D1121">
        <v>3</v>
      </c>
      <c r="E1121" t="str">
        <v>BYOD-500</v>
      </c>
      <c r="F1121" s="7">
        <v>167</v>
      </c>
      <c r="G1121" t="str">
        <v>Drone Kits</v>
      </c>
      <c r="H1121" s="7">
        <v>501</v>
      </c>
    </row>
    <row r="1122" spans="1:8">
      <c r="A1122" s="2" t="str">
        <v>mgasquoinei8@yale.edu</v>
      </c>
      <c r="B1122" t="str">
        <v>Spring</v>
      </c>
      <c r="C1122" s="2">
        <v>44073</v>
      </c>
      <c r="D1122">
        <v>2</v>
      </c>
      <c r="E1122" t="str">
        <v>Delivery Drones</v>
      </c>
      <c r="F1122" s="7">
        <v>14.99</v>
      </c>
      <c r="G1122" t="str">
        <v>eBooks</v>
      </c>
      <c r="H1122" s="7">
        <v>29.98</v>
      </c>
    </row>
    <row r="1123" spans="1:8">
      <c r="A1123" s="2" t="str">
        <v>acorneyoq@uol.com.br</v>
      </c>
      <c r="B1123" t="str">
        <v>Columbia</v>
      </c>
      <c r="C1123" s="2">
        <v>44074</v>
      </c>
      <c r="D1123">
        <v>4</v>
      </c>
      <c r="E1123" t="str">
        <v>BYOD-200</v>
      </c>
      <c r="F1123" s="7">
        <v>58.95</v>
      </c>
      <c r="G1123" t="str">
        <v>Drone Kits</v>
      </c>
      <c r="H1123" s="7">
        <v>235.8</v>
      </c>
    </row>
    <row r="1124" spans="1:8">
      <c r="A1124" s="2" t="str">
        <v>adinsec8@cam.ac.uk</v>
      </c>
      <c r="B1124" t="str">
        <v>Simi Valley</v>
      </c>
      <c r="C1124" s="2">
        <v>44074</v>
      </c>
      <c r="D1124">
        <v>2</v>
      </c>
      <c r="E1124" t="str">
        <v>Robotic Essentials</v>
      </c>
      <c r="F1124" s="7">
        <v>34.99</v>
      </c>
      <c r="G1124" t="str">
        <v>Training Videos</v>
      </c>
      <c r="H1124" s="7">
        <v>69.98</v>
      </c>
    </row>
    <row r="1125" spans="1:8">
      <c r="A1125" s="2" t="str">
        <v>qgowlanddn@jalbum.net</v>
      </c>
      <c r="B1125" t="str">
        <v>Fort Smith</v>
      </c>
      <c r="C1125" s="2">
        <v>44075</v>
      </c>
      <c r="D1125">
        <v>4</v>
      </c>
      <c r="E1125" t="str">
        <v>Hexacopter Drone Blueprint</v>
      </c>
      <c r="F1125" s="7">
        <v>8.99</v>
      </c>
      <c r="G1125" t="str">
        <v>Blueprints</v>
      </c>
      <c r="H1125" s="7">
        <v>35.96</v>
      </c>
    </row>
    <row r="1126" spans="1:8">
      <c r="A1126" s="2" t="str">
        <v>alockleyn8@behance.net</v>
      </c>
      <c r="B1126" t="str">
        <v>Dayton</v>
      </c>
      <c r="C1126" s="2">
        <v>44075</v>
      </c>
      <c r="D1126">
        <v>3</v>
      </c>
      <c r="E1126" t="str">
        <v>DTE-QFN20 Drone</v>
      </c>
      <c r="F1126" s="7">
        <v>250</v>
      </c>
      <c r="G1126" t="str">
        <v>Drones</v>
      </c>
      <c r="H1126" s="7">
        <v>750</v>
      </c>
    </row>
    <row r="1127" spans="1:8">
      <c r="A1127" s="2" t="str">
        <v>ddunsmorehu@deliciousdays.com</v>
      </c>
      <c r="B1127" t="str">
        <v>Knoxville</v>
      </c>
      <c r="C1127" s="2">
        <v>44075</v>
      </c>
      <c r="D1127">
        <v>3</v>
      </c>
      <c r="E1127" t="str">
        <v>Cartesian Robots</v>
      </c>
      <c r="F1127" s="7">
        <v>12.99</v>
      </c>
      <c r="G1127" t="str">
        <v>eBooks</v>
      </c>
      <c r="H1127" s="7">
        <v>38.97</v>
      </c>
    </row>
    <row r="1128" spans="1:8">
      <c r="A1128" s="2" t="str">
        <v>cpoole8a@europa.eu</v>
      </c>
      <c r="B1128" t="str">
        <v>Baltimore</v>
      </c>
      <c r="C1128" s="2">
        <v>44075</v>
      </c>
      <c r="D1128">
        <v>6</v>
      </c>
      <c r="E1128" t="str">
        <v>BYOD-350</v>
      </c>
      <c r="F1128" s="7">
        <v>89.95</v>
      </c>
      <c r="G1128" t="str">
        <v>Drone Kits</v>
      </c>
      <c r="H1128" s="7">
        <v>539.70000000000005</v>
      </c>
    </row>
    <row r="1129" spans="1:8">
      <c r="A1129" s="2" t="str">
        <v>shellcatj9@economist.com</v>
      </c>
      <c r="B1129" t="str">
        <v>Fresno</v>
      </c>
      <c r="C1129" s="2">
        <v>44075</v>
      </c>
      <c r="D1129">
        <v>2</v>
      </c>
      <c r="E1129" t="str">
        <v>GPS Drones</v>
      </c>
      <c r="F1129" s="7">
        <v>19.989999999999998</v>
      </c>
      <c r="G1129" t="str">
        <v>eBooks</v>
      </c>
      <c r="H1129" s="7">
        <v>39.979999999999997</v>
      </c>
    </row>
    <row r="1130" spans="1:8">
      <c r="A1130" s="2" t="str">
        <v>ghaddock54@live.com</v>
      </c>
      <c r="B1130" t="str">
        <v>North Little Rock</v>
      </c>
      <c r="C1130" s="2">
        <v>44075</v>
      </c>
      <c r="D1130">
        <v>5</v>
      </c>
      <c r="E1130" t="str">
        <v>GPS Drones</v>
      </c>
      <c r="F1130" s="7">
        <v>19.989999999999998</v>
      </c>
      <c r="G1130" t="str">
        <v>eBooks</v>
      </c>
      <c r="H1130" s="7">
        <v>99.949999999999989</v>
      </c>
    </row>
    <row r="1131" spans="1:8">
      <c r="A1131" s="2" t="str">
        <v>afanning12@dmoz.org</v>
      </c>
      <c r="B1131" t="str">
        <v>Arlington</v>
      </c>
      <c r="C1131" s="2">
        <v>44075</v>
      </c>
      <c r="D1131">
        <v>3</v>
      </c>
      <c r="E1131" t="str">
        <v>GPS Drones</v>
      </c>
      <c r="F1131" s="7">
        <v>19.989999999999998</v>
      </c>
      <c r="G1131" t="str">
        <v>eBooks</v>
      </c>
      <c r="H1131" s="7">
        <v>59.97</v>
      </c>
    </row>
    <row r="1132" spans="1:8">
      <c r="A1132" s="2" t="str">
        <v>glaguerrej6@ftc.gov</v>
      </c>
      <c r="B1132" t="str">
        <v>Winston Salem</v>
      </c>
      <c r="C1132" s="2">
        <v>44075</v>
      </c>
      <c r="D1132">
        <v>3</v>
      </c>
      <c r="E1132" t="str">
        <v>All Eyes Drone Blueprint</v>
      </c>
      <c r="F1132" s="7">
        <v>9.99</v>
      </c>
      <c r="G1132" t="str">
        <v>Blueprints</v>
      </c>
      <c r="H1132" s="7">
        <v>29.97</v>
      </c>
    </row>
    <row r="1133" spans="1:8">
      <c r="A1133" s="2" t="str">
        <v>nhullbrooklj@accuweather.com</v>
      </c>
      <c r="B1133" t="str">
        <v>Irvine</v>
      </c>
      <c r="C1133" s="2">
        <v>44075</v>
      </c>
      <c r="D1133">
        <v>5</v>
      </c>
      <c r="E1133" t="str">
        <v>Building Your Own Drone</v>
      </c>
      <c r="F1133" s="7">
        <v>24.99</v>
      </c>
      <c r="G1133" t="str">
        <v>eBooks</v>
      </c>
      <c r="H1133" s="7">
        <v>124.94999999999999</v>
      </c>
    </row>
    <row r="1134" spans="1:8">
      <c r="A1134" s="2" t="str">
        <v>kagiolfingeri2@reverbnation.com</v>
      </c>
      <c r="B1134" t="str">
        <v>Littleton</v>
      </c>
      <c r="C1134" s="2">
        <v>44075</v>
      </c>
      <c r="D1134">
        <v>3</v>
      </c>
      <c r="E1134" t="str">
        <v>RCB-889 Robot</v>
      </c>
      <c r="F1134" s="7">
        <v>549</v>
      </c>
      <c r="G1134" t="str">
        <v>Robots</v>
      </c>
      <c r="H1134" s="7">
        <v>1647</v>
      </c>
    </row>
    <row r="1135" spans="1:8">
      <c r="A1135" s="2" t="str">
        <v>rscoinesk6@blogspot.com</v>
      </c>
      <c r="B1135" t="str">
        <v>Madison</v>
      </c>
      <c r="C1135" s="2">
        <v>44075</v>
      </c>
      <c r="D1135">
        <v>3</v>
      </c>
      <c r="E1135" t="str">
        <v>MICR-23K Robot</v>
      </c>
      <c r="F1135" s="7">
        <v>899</v>
      </c>
      <c r="G1135" t="str">
        <v>Robots</v>
      </c>
      <c r="H1135" s="7">
        <v>2697</v>
      </c>
    </row>
    <row r="1136" spans="1:8">
      <c r="A1136" s="2" t="str">
        <v>htotterdillky@wordpress.org</v>
      </c>
      <c r="B1136" t="str">
        <v>Fort Worth</v>
      </c>
      <c r="C1136" s="2">
        <v>44076</v>
      </c>
      <c r="D1136">
        <v>6</v>
      </c>
      <c r="E1136" t="str">
        <v>Panda Robot Blueprint</v>
      </c>
      <c r="F1136" s="7">
        <v>7.99</v>
      </c>
      <c r="G1136" t="str">
        <v>Blueprints</v>
      </c>
      <c r="H1136" s="7">
        <v>47.94</v>
      </c>
    </row>
    <row r="1137" spans="1:8">
      <c r="A1137" s="2" t="str">
        <v>mmanske7c@amazonaws.com</v>
      </c>
      <c r="B1137" t="str">
        <v>Brockton</v>
      </c>
      <c r="C1137" s="2">
        <v>44076</v>
      </c>
      <c r="D1137">
        <v>3</v>
      </c>
      <c r="E1137" t="str">
        <v>Creature Robot Arms Blueprint</v>
      </c>
      <c r="F1137" s="7">
        <v>12</v>
      </c>
      <c r="G1137" t="str">
        <v>Blueprints</v>
      </c>
      <c r="H1137" s="7">
        <v>36</v>
      </c>
    </row>
    <row r="1138" spans="1:8">
      <c r="A1138" s="2" t="str">
        <v>ahardym@soup.io</v>
      </c>
      <c r="B1138" t="str">
        <v>Madison</v>
      </c>
      <c r="C1138" s="2">
        <v>44076</v>
      </c>
      <c r="D1138">
        <v>3</v>
      </c>
      <c r="E1138" t="str">
        <v>Mapping with Drones</v>
      </c>
      <c r="F1138" s="7">
        <v>49</v>
      </c>
      <c r="G1138" t="str">
        <v>Training Videos</v>
      </c>
      <c r="H1138" s="7">
        <v>147</v>
      </c>
    </row>
    <row r="1139" spans="1:8">
      <c r="A1139" s="2" t="str">
        <v>alockleyn8@behance.net</v>
      </c>
      <c r="B1139" t="str">
        <v>Dayton</v>
      </c>
      <c r="C1139" s="2">
        <v>44076</v>
      </c>
      <c r="D1139">
        <v>4</v>
      </c>
      <c r="E1139" t="str">
        <v>RCB-889 Robot</v>
      </c>
      <c r="F1139" s="7">
        <v>549</v>
      </c>
      <c r="G1139" t="str">
        <v>Robots</v>
      </c>
      <c r="H1139" s="7">
        <v>2196</v>
      </c>
    </row>
    <row r="1140" spans="1:8">
      <c r="A1140" s="2" t="str">
        <v>rscamblernd@dedecms.com</v>
      </c>
      <c r="B1140" t="str">
        <v>Albuquerque</v>
      </c>
      <c r="C1140" s="2">
        <v>44076</v>
      </c>
      <c r="D1140">
        <v>4</v>
      </c>
      <c r="E1140" t="str">
        <v>DX-145 Drone</v>
      </c>
      <c r="F1140" s="7">
        <v>250</v>
      </c>
      <c r="G1140" t="str">
        <v>Drones</v>
      </c>
      <c r="H1140" s="7">
        <v>1000</v>
      </c>
    </row>
    <row r="1141" spans="1:8">
      <c r="A1141" s="2" t="str">
        <v>abluschkegz@narod.ru</v>
      </c>
      <c r="B1141" t="str">
        <v>San Jose</v>
      </c>
      <c r="C1141" s="2">
        <v>44076</v>
      </c>
      <c r="D1141">
        <v>1</v>
      </c>
      <c r="E1141" t="str">
        <v>BYOR-3535</v>
      </c>
      <c r="F1141" s="7">
        <v>225</v>
      </c>
      <c r="G1141" t="str">
        <v>Robot Kits</v>
      </c>
      <c r="H1141" s="7">
        <v>225</v>
      </c>
    </row>
    <row r="1142" spans="1:8">
      <c r="A1142" s="2" t="str">
        <v>bbuncombeqn@goodreads.com</v>
      </c>
      <c r="B1142" t="str">
        <v>Birmingham</v>
      </c>
      <c r="C1142" s="2">
        <v>44076</v>
      </c>
      <c r="D1142">
        <v>4</v>
      </c>
      <c r="E1142" t="str">
        <v>RXW-9807 Robot</v>
      </c>
      <c r="F1142" s="7">
        <v>599</v>
      </c>
      <c r="G1142" t="str">
        <v>Robots</v>
      </c>
      <c r="H1142" s="7">
        <v>2396</v>
      </c>
    </row>
    <row r="1143" spans="1:8">
      <c r="A1143" s="2" t="str">
        <v>rpotticaryni@tinyurl.com</v>
      </c>
      <c r="B1143" t="str">
        <v>Daytona Beach</v>
      </c>
      <c r="C1143" s="2">
        <v>44077</v>
      </c>
      <c r="D1143">
        <v>2</v>
      </c>
      <c r="E1143" t="str">
        <v>Virtual Reality Basics</v>
      </c>
      <c r="F1143" s="7">
        <v>29.99</v>
      </c>
      <c r="G1143" t="str">
        <v>Training Videos</v>
      </c>
      <c r="H1143" s="7">
        <v>59.98</v>
      </c>
    </row>
    <row r="1144" spans="1:8">
      <c r="A1144" s="2" t="str">
        <v>kpedro46@blog.com</v>
      </c>
      <c r="B1144" t="str">
        <v>Dallas</v>
      </c>
      <c r="C1144" s="2">
        <v>44077</v>
      </c>
      <c r="D1144">
        <v>6</v>
      </c>
      <c r="E1144" t="str">
        <v>MICR-564K Drone</v>
      </c>
      <c r="F1144" s="7">
        <v>499</v>
      </c>
      <c r="G1144" t="str">
        <v>Drones</v>
      </c>
      <c r="H1144" s="7">
        <v>2994</v>
      </c>
    </row>
    <row r="1145" spans="1:8">
      <c r="A1145" s="2" t="str">
        <v>mede1c@diigo.com</v>
      </c>
      <c r="B1145" t="str">
        <v>North Hollywood</v>
      </c>
      <c r="C1145" s="2">
        <v>44077</v>
      </c>
      <c r="D1145">
        <v>5</v>
      </c>
      <c r="E1145" t="str">
        <v>Virtual Reality Basics</v>
      </c>
      <c r="F1145" s="7">
        <v>29.99</v>
      </c>
      <c r="G1145" t="str">
        <v>Training Videos</v>
      </c>
      <c r="H1145" s="7">
        <v>149.94999999999999</v>
      </c>
    </row>
    <row r="1146" spans="1:8">
      <c r="A1146" s="2" t="str">
        <v>dmcgrortyin@google.co.jp</v>
      </c>
      <c r="B1146" t="str">
        <v>Elizabeth</v>
      </c>
      <c r="C1146" s="2">
        <v>44078</v>
      </c>
      <c r="D1146">
        <v>5</v>
      </c>
      <c r="E1146" t="str">
        <v>RXW-9807 Robot</v>
      </c>
      <c r="F1146" s="7">
        <v>599</v>
      </c>
      <c r="G1146" t="str">
        <v>Robots</v>
      </c>
      <c r="H1146" s="7">
        <v>2995</v>
      </c>
    </row>
    <row r="1147" spans="1:8">
      <c r="A1147" s="2" t="str">
        <v>jramsbothamly@pagesperso-orange.fr</v>
      </c>
      <c r="B1147" t="str">
        <v>Topeka</v>
      </c>
      <c r="C1147" s="2">
        <v>44078</v>
      </c>
      <c r="D1147">
        <v>2</v>
      </c>
      <c r="E1147" t="str">
        <v>Understanding 3D Printing</v>
      </c>
      <c r="F1147" s="7">
        <v>42.99</v>
      </c>
      <c r="G1147" t="str">
        <v>Training Videos</v>
      </c>
      <c r="H1147" s="7">
        <v>85.98</v>
      </c>
    </row>
    <row r="1148" spans="1:8">
      <c r="A1148" s="2" t="str">
        <v>rcokayneh6@sciencedaily.com</v>
      </c>
      <c r="B1148" t="str">
        <v>Saint Paul</v>
      </c>
      <c r="C1148" s="2">
        <v>44078</v>
      </c>
      <c r="D1148">
        <v>1</v>
      </c>
      <c r="E1148" t="str">
        <v>BYOD-400S</v>
      </c>
      <c r="F1148" s="7">
        <v>129.94999999999999</v>
      </c>
      <c r="G1148" t="str">
        <v>Drone Kits</v>
      </c>
      <c r="H1148" s="7">
        <v>129.94999999999999</v>
      </c>
    </row>
    <row r="1149" spans="1:8">
      <c r="A1149" s="2" t="str">
        <v>pwallmanam@booking.com</v>
      </c>
      <c r="B1149" t="str">
        <v>Stamford</v>
      </c>
      <c r="C1149" s="2">
        <v>44078</v>
      </c>
      <c r="D1149">
        <v>5</v>
      </c>
      <c r="E1149" t="str">
        <v>BYOR-1000</v>
      </c>
      <c r="F1149" s="7">
        <v>189</v>
      </c>
      <c r="G1149" t="str">
        <v>Robot Kits</v>
      </c>
      <c r="H1149" s="7">
        <v>945</v>
      </c>
    </row>
    <row r="1150" spans="1:8">
      <c r="A1150" s="2" t="str">
        <v>bferrolli8c@cbsnews.com</v>
      </c>
      <c r="B1150" t="str">
        <v>Charleston</v>
      </c>
      <c r="C1150" s="2">
        <v>44078</v>
      </c>
      <c r="D1150">
        <v>2</v>
      </c>
      <c r="E1150" t="str">
        <v>Cartesian Robots</v>
      </c>
      <c r="F1150" s="7">
        <v>12.99</v>
      </c>
      <c r="G1150" t="str">
        <v>eBooks</v>
      </c>
      <c r="H1150" s="7">
        <v>25.98</v>
      </c>
    </row>
    <row r="1151" spans="1:8">
      <c r="A1151" s="2" t="str">
        <v>mbettis6i@sciencedirect.com</v>
      </c>
      <c r="B1151" t="str">
        <v>Wichita</v>
      </c>
      <c r="C1151" s="2">
        <v>44078</v>
      </c>
      <c r="D1151">
        <v>4</v>
      </c>
      <c r="E1151" t="str">
        <v>Creature Robot Arms Blueprint</v>
      </c>
      <c r="F1151" s="7">
        <v>12</v>
      </c>
      <c r="G1151" t="str">
        <v>Blueprints</v>
      </c>
      <c r="H1151" s="7">
        <v>48</v>
      </c>
    </row>
    <row r="1152" spans="1:8">
      <c r="A1152" s="2" t="str">
        <v>wboncorenr@so-net.ne.jp</v>
      </c>
      <c r="B1152" t="str">
        <v>Wilmington</v>
      </c>
      <c r="C1152" s="2">
        <v>44078</v>
      </c>
      <c r="D1152">
        <v>5</v>
      </c>
      <c r="E1152" t="str">
        <v>Spherical Robots</v>
      </c>
      <c r="F1152" s="7">
        <v>16.75</v>
      </c>
      <c r="G1152" t="str">
        <v>eBooks</v>
      </c>
      <c r="H1152" s="7">
        <v>83.75</v>
      </c>
    </row>
    <row r="1153" spans="1:8">
      <c r="A1153" s="2" t="str">
        <v>mfernleyah@fastcompany.com</v>
      </c>
      <c r="B1153" t="str">
        <v>Birmingham</v>
      </c>
      <c r="C1153" s="2">
        <v>44078</v>
      </c>
      <c r="D1153">
        <v>6</v>
      </c>
      <c r="E1153" t="str">
        <v>DTD-7000 Drone</v>
      </c>
      <c r="F1153" s="7">
        <v>450</v>
      </c>
      <c r="G1153" t="str">
        <v>Drones</v>
      </c>
      <c r="H1153" s="7">
        <v>2700</v>
      </c>
    </row>
    <row r="1154" spans="1:8">
      <c r="A1154" s="2" t="str">
        <v>gmoensqa@gnu.org</v>
      </c>
      <c r="B1154" t="str">
        <v>Scottsdale</v>
      </c>
      <c r="C1154" s="2">
        <v>44078</v>
      </c>
      <c r="D1154">
        <v>2</v>
      </c>
      <c r="E1154" t="str">
        <v>Understanding Arduino</v>
      </c>
      <c r="F1154" s="7">
        <v>17.5</v>
      </c>
      <c r="G1154" t="str">
        <v>eBooks</v>
      </c>
      <c r="H1154" s="7">
        <v>35</v>
      </c>
    </row>
    <row r="1155" spans="1:8">
      <c r="A1155" s="2" t="str">
        <v>ymayzebv@gravatar.com</v>
      </c>
      <c r="B1155" t="str">
        <v>Ridgely</v>
      </c>
      <c r="C1155" s="2">
        <v>44079</v>
      </c>
      <c r="D1155">
        <v>2</v>
      </c>
      <c r="E1155" t="str">
        <v>BYOD-100</v>
      </c>
      <c r="F1155" s="7">
        <v>54</v>
      </c>
      <c r="G1155" t="str">
        <v>Drone Kits</v>
      </c>
      <c r="H1155" s="7">
        <v>108</v>
      </c>
    </row>
    <row r="1156" spans="1:8">
      <c r="A1156" s="2" t="str">
        <v>hbamletr9@google.nl</v>
      </c>
      <c r="B1156" t="str">
        <v>Sioux City</v>
      </c>
      <c r="C1156" s="2">
        <v>44079</v>
      </c>
      <c r="D1156">
        <v>3</v>
      </c>
      <c r="E1156" t="str">
        <v>BYOD-400S</v>
      </c>
      <c r="F1156" s="7">
        <v>129.94999999999999</v>
      </c>
      <c r="G1156" t="str">
        <v>Drone Kits</v>
      </c>
      <c r="H1156" s="7">
        <v>389.84999999999997</v>
      </c>
    </row>
    <row r="1157" spans="1:8">
      <c r="A1157" s="2" t="str">
        <v>nmariyushkinp6@instagram.com</v>
      </c>
      <c r="B1157" t="str">
        <v>Louisville</v>
      </c>
      <c r="C1157" s="2">
        <v>44079</v>
      </c>
      <c r="D1157">
        <v>3</v>
      </c>
      <c r="E1157" t="str">
        <v>Understanding Drone Regulations</v>
      </c>
      <c r="F1157" s="7">
        <v>27.5</v>
      </c>
      <c r="G1157" t="str">
        <v>Training Videos</v>
      </c>
      <c r="H1157" s="7">
        <v>82.5</v>
      </c>
    </row>
    <row r="1158" spans="1:8">
      <c r="A1158" s="2" t="str">
        <v>cgothlifffm@jalbum.net</v>
      </c>
      <c r="B1158" t="str">
        <v>Atlanta</v>
      </c>
      <c r="C1158" s="2">
        <v>44079</v>
      </c>
      <c r="D1158">
        <v>4</v>
      </c>
      <c r="E1158" t="str">
        <v>All Eyes Drone Blueprint</v>
      </c>
      <c r="F1158" s="7">
        <v>9.99</v>
      </c>
      <c r="G1158" t="str">
        <v>Blueprints</v>
      </c>
      <c r="H1158" s="7">
        <v>39.96</v>
      </c>
    </row>
    <row r="1159" spans="1:8">
      <c r="A1159" s="2" t="str">
        <v>rmcmurtyray@dot.gov</v>
      </c>
      <c r="B1159" t="str">
        <v>Albany</v>
      </c>
      <c r="C1159" s="2">
        <v>44079</v>
      </c>
      <c r="D1159">
        <v>1</v>
      </c>
      <c r="E1159" t="str">
        <v>Single Rotor Drones</v>
      </c>
      <c r="F1159" s="7">
        <v>14.99</v>
      </c>
      <c r="G1159" t="str">
        <v>eBooks</v>
      </c>
      <c r="H1159" s="7">
        <v>14.99</v>
      </c>
    </row>
    <row r="1160" spans="1:8">
      <c r="A1160" s="2" t="str">
        <v>ccollopoi@delicious.com</v>
      </c>
      <c r="B1160" t="str">
        <v>Pittsburgh</v>
      </c>
      <c r="C1160" s="2">
        <v>44080</v>
      </c>
      <c r="D1160">
        <v>2</v>
      </c>
      <c r="E1160" t="str">
        <v>Sleepy Eye Blueprint</v>
      </c>
      <c r="F1160" s="7">
        <v>11.99</v>
      </c>
      <c r="G1160" t="str">
        <v>Blueprints</v>
      </c>
      <c r="H1160" s="7">
        <v>23.98</v>
      </c>
    </row>
    <row r="1161" spans="1:8">
      <c r="A1161" s="2" t="str">
        <v>tlynock21@wunderground.com</v>
      </c>
      <c r="B1161" t="str">
        <v>Chico</v>
      </c>
      <c r="C1161" s="2">
        <v>44080</v>
      </c>
      <c r="D1161">
        <v>3</v>
      </c>
      <c r="E1161" t="str">
        <v>MICR-23K Robot</v>
      </c>
      <c r="F1161" s="7">
        <v>899</v>
      </c>
      <c r="G1161" t="str">
        <v>Robots</v>
      </c>
      <c r="H1161" s="7">
        <v>2697</v>
      </c>
    </row>
    <row r="1162" spans="1:8">
      <c r="A1162" s="2" t="str">
        <v>babrahamssonje@twitter.com</v>
      </c>
      <c r="B1162" t="str">
        <v>Philadelphia</v>
      </c>
      <c r="C1162" s="2">
        <v>44081</v>
      </c>
      <c r="D1162">
        <v>3</v>
      </c>
      <c r="E1162" t="str">
        <v>RXW-9807 Robot</v>
      </c>
      <c r="F1162" s="7">
        <v>599</v>
      </c>
      <c r="G1162" t="str">
        <v>Robots</v>
      </c>
      <c r="H1162" s="7">
        <v>1797</v>
      </c>
    </row>
    <row r="1163" spans="1:8">
      <c r="A1163" s="2" t="str">
        <v>amillionspa@hc360.com</v>
      </c>
      <c r="B1163" t="str">
        <v>Rochester</v>
      </c>
      <c r="C1163" s="2">
        <v>44081</v>
      </c>
      <c r="D1163">
        <v>4</v>
      </c>
      <c r="E1163" t="str">
        <v>Building Your Own Drone</v>
      </c>
      <c r="F1163" s="7">
        <v>24.99</v>
      </c>
      <c r="G1163" t="str">
        <v>eBooks</v>
      </c>
      <c r="H1163" s="7">
        <v>99.96</v>
      </c>
    </row>
    <row r="1164" spans="1:8">
      <c r="A1164" s="2" t="str">
        <v>utourrylr@delicious.com</v>
      </c>
      <c r="B1164" t="str">
        <v>Waco</v>
      </c>
      <c r="C1164" s="2">
        <v>44081</v>
      </c>
      <c r="D1164">
        <v>2</v>
      </c>
      <c r="E1164" t="str">
        <v>Helicopter Drones</v>
      </c>
      <c r="F1164" s="7">
        <v>20.95</v>
      </c>
      <c r="G1164" t="str">
        <v>eBooks</v>
      </c>
      <c r="H1164" s="7">
        <v>41.9</v>
      </c>
    </row>
    <row r="1165" spans="1:8">
      <c r="A1165" s="2" t="str">
        <v>ttoulchi5@ehow.com</v>
      </c>
      <c r="B1165" t="str">
        <v>Phoenix</v>
      </c>
      <c r="C1165" s="2">
        <v>44082</v>
      </c>
      <c r="D1165">
        <v>3</v>
      </c>
      <c r="E1165" t="str">
        <v>Open Source Code</v>
      </c>
      <c r="F1165" s="7">
        <v>32.950000000000003</v>
      </c>
      <c r="G1165" t="str">
        <v>Training Videos</v>
      </c>
      <c r="H1165" s="7">
        <v>98.850000000000009</v>
      </c>
    </row>
    <row r="1166" spans="1:8">
      <c r="A1166" s="2" t="str">
        <v>crankingmd@shareasale.com</v>
      </c>
      <c r="B1166" t="str">
        <v>Sacramento</v>
      </c>
      <c r="C1166" s="2">
        <v>44082</v>
      </c>
      <c r="D1166">
        <v>3</v>
      </c>
      <c r="E1166" t="str">
        <v>Robotic Essentials</v>
      </c>
      <c r="F1166" s="7">
        <v>34.99</v>
      </c>
      <c r="G1166" t="str">
        <v>Training Videos</v>
      </c>
      <c r="H1166" s="7">
        <v>104.97</v>
      </c>
    </row>
    <row r="1167" spans="1:8">
      <c r="A1167" s="2" t="str">
        <v>sobu@squarespace.com</v>
      </c>
      <c r="B1167" t="str">
        <v>Phoenix</v>
      </c>
      <c r="C1167" s="2">
        <v>44082</v>
      </c>
      <c r="D1167">
        <v>4</v>
      </c>
      <c r="E1167" t="str">
        <v>Bsquare Robot Blueprint</v>
      </c>
      <c r="F1167" s="7">
        <v>8.99</v>
      </c>
      <c r="G1167" t="str">
        <v>Blueprints</v>
      </c>
      <c r="H1167" s="7">
        <v>35.96</v>
      </c>
    </row>
    <row r="1168" spans="1:8">
      <c r="A1168" s="2" t="str">
        <v>ljacklinci@hatena.ne.jp</v>
      </c>
      <c r="B1168" t="str">
        <v>San Diego</v>
      </c>
      <c r="C1168" s="2">
        <v>44083</v>
      </c>
      <c r="D1168">
        <v>3</v>
      </c>
      <c r="E1168" t="str">
        <v>BYOR-1000</v>
      </c>
      <c r="F1168" s="7">
        <v>189</v>
      </c>
      <c r="G1168" t="str">
        <v>Robot Kits</v>
      </c>
      <c r="H1168" s="7">
        <v>567</v>
      </c>
    </row>
    <row r="1169" spans="1:8">
      <c r="A1169" s="2" t="str">
        <v>amansion85@china.com.cn</v>
      </c>
      <c r="B1169" t="str">
        <v>Sacramento</v>
      </c>
      <c r="C1169" s="2">
        <v>44083</v>
      </c>
      <c r="D1169">
        <v>5</v>
      </c>
      <c r="E1169" t="str">
        <v>Photograph Drones</v>
      </c>
      <c r="F1169" s="7">
        <v>14.99</v>
      </c>
      <c r="G1169" t="str">
        <v>eBooks</v>
      </c>
      <c r="H1169" s="7">
        <v>74.95</v>
      </c>
    </row>
    <row r="1170" spans="1:8">
      <c r="A1170" s="2" t="str">
        <v>yharrisck@google.co.jp</v>
      </c>
      <c r="B1170" t="str">
        <v>Louisville</v>
      </c>
      <c r="C1170" s="2">
        <v>44083</v>
      </c>
      <c r="D1170">
        <v>2</v>
      </c>
      <c r="E1170" t="str">
        <v>RTF Drones</v>
      </c>
      <c r="F1170" s="7">
        <v>16.989999999999998</v>
      </c>
      <c r="G1170" t="str">
        <v>eBooks</v>
      </c>
      <c r="H1170" s="7">
        <v>33.979999999999997</v>
      </c>
    </row>
    <row r="1171" spans="1:8">
      <c r="A1171" s="2" t="str">
        <v>hcapponer8k@deviantart.com</v>
      </c>
      <c r="B1171" t="str">
        <v>Los Angeles</v>
      </c>
      <c r="C1171" s="2">
        <v>44083</v>
      </c>
      <c r="D1171">
        <v>5</v>
      </c>
      <c r="E1171" t="str">
        <v>Bsquare Robot Blueprint</v>
      </c>
      <c r="F1171" s="7">
        <v>8.99</v>
      </c>
      <c r="G1171" t="str">
        <v>Blueprints</v>
      </c>
      <c r="H1171" s="7">
        <v>44.95</v>
      </c>
    </row>
    <row r="1172" spans="1:8">
      <c r="A1172" s="2" t="str">
        <v>ydudley9o@salon.com</v>
      </c>
      <c r="B1172" t="str">
        <v>Washington</v>
      </c>
      <c r="C1172" s="2">
        <v>44083</v>
      </c>
      <c r="D1172">
        <v>2</v>
      </c>
      <c r="E1172" t="str">
        <v>Building Your First Robot</v>
      </c>
      <c r="F1172" s="7">
        <v>24.95</v>
      </c>
      <c r="G1172" t="str">
        <v>eBooks</v>
      </c>
      <c r="H1172" s="7">
        <v>49.9</v>
      </c>
    </row>
    <row r="1173" spans="1:8">
      <c r="A1173" s="2" t="str">
        <v>lrobacknn@newyorker.com</v>
      </c>
      <c r="B1173" t="str">
        <v>Madison</v>
      </c>
      <c r="C1173" s="2">
        <v>44083</v>
      </c>
      <c r="D1173">
        <v>3</v>
      </c>
      <c r="E1173" t="str">
        <v>GPS Drones</v>
      </c>
      <c r="F1173" s="7">
        <v>19.989999999999998</v>
      </c>
      <c r="G1173" t="str">
        <v>eBooks</v>
      </c>
      <c r="H1173" s="7">
        <v>59.97</v>
      </c>
    </row>
    <row r="1174" spans="1:8">
      <c r="A1174" s="2" t="str">
        <v>esandbrook9v@dagondesign.com</v>
      </c>
      <c r="B1174" t="str">
        <v>Hayward</v>
      </c>
      <c r="C1174" s="2">
        <v>44083</v>
      </c>
      <c r="D1174">
        <v>2</v>
      </c>
      <c r="E1174" t="str">
        <v>Understanding 3D Printing</v>
      </c>
      <c r="F1174" s="7">
        <v>42.99</v>
      </c>
      <c r="G1174" t="str">
        <v>Training Videos</v>
      </c>
      <c r="H1174" s="7">
        <v>85.98</v>
      </c>
    </row>
    <row r="1175" spans="1:8">
      <c r="A1175" s="2" t="str">
        <v>anuschke5l@devhub.com</v>
      </c>
      <c r="B1175" t="str">
        <v>Rochester</v>
      </c>
      <c r="C1175" s="2">
        <v>44083</v>
      </c>
      <c r="D1175">
        <v>4</v>
      </c>
      <c r="E1175" t="str">
        <v>Understanding Automation</v>
      </c>
      <c r="F1175" s="7">
        <v>44.95</v>
      </c>
      <c r="G1175" t="str">
        <v>Training Videos</v>
      </c>
      <c r="H1175" s="7">
        <v>179.8</v>
      </c>
    </row>
    <row r="1176" spans="1:8">
      <c r="A1176" s="2" t="str">
        <v>wmacdowalb6@themeforest.net</v>
      </c>
      <c r="B1176" t="str">
        <v>San Diego</v>
      </c>
      <c r="C1176" s="2">
        <v>44083</v>
      </c>
      <c r="D1176">
        <v>4</v>
      </c>
      <c r="E1176" t="str">
        <v>BYOD-550</v>
      </c>
      <c r="F1176" s="7">
        <v>179</v>
      </c>
      <c r="G1176" t="str">
        <v>Drone Kits</v>
      </c>
      <c r="H1176" s="7">
        <v>716</v>
      </c>
    </row>
    <row r="1177" spans="1:8">
      <c r="A1177" s="2" t="str">
        <v>bfeenanej@hc360.com</v>
      </c>
      <c r="B1177" t="str">
        <v>Shreveport</v>
      </c>
      <c r="C1177" s="2">
        <v>44084</v>
      </c>
      <c r="D1177">
        <v>2</v>
      </c>
      <c r="E1177" t="str">
        <v>BYOD-550</v>
      </c>
      <c r="F1177" s="7">
        <v>179</v>
      </c>
      <c r="G1177" t="str">
        <v>Drone Kits</v>
      </c>
      <c r="H1177" s="7">
        <v>358</v>
      </c>
    </row>
    <row r="1178" spans="1:8">
      <c r="A1178" s="2" t="str">
        <v>bhegden7x@scientificamerican.com</v>
      </c>
      <c r="B1178" t="str">
        <v>Newark</v>
      </c>
      <c r="C1178" s="2">
        <v>44084</v>
      </c>
      <c r="D1178">
        <v>5</v>
      </c>
      <c r="E1178" t="str">
        <v>RWW-75 Robot</v>
      </c>
      <c r="F1178" s="7">
        <v>883</v>
      </c>
      <c r="G1178" t="str">
        <v>Robots</v>
      </c>
      <c r="H1178" s="7">
        <v>4415</v>
      </c>
    </row>
    <row r="1179" spans="1:8">
      <c r="A1179" s="2" t="str">
        <v>bvasilechkon8@unblog.fr</v>
      </c>
      <c r="B1179" t="str">
        <v>Kansas City</v>
      </c>
      <c r="C1179" s="2">
        <v>44084</v>
      </c>
      <c r="D1179">
        <v>4</v>
      </c>
      <c r="E1179" t="str">
        <v>Understanding 3D Printing</v>
      </c>
      <c r="F1179" s="7">
        <v>42.99</v>
      </c>
      <c r="G1179" t="str">
        <v>Training Videos</v>
      </c>
      <c r="H1179" s="7">
        <v>171.96</v>
      </c>
    </row>
    <row r="1180" spans="1:8">
      <c r="A1180" s="2" t="str">
        <v>sricciardo57@creativecommons.org</v>
      </c>
      <c r="B1180" t="str">
        <v>San Angelo</v>
      </c>
      <c r="C1180" s="2">
        <v>44084</v>
      </c>
      <c r="D1180">
        <v>4</v>
      </c>
      <c r="E1180" t="str">
        <v>BYOR-3535</v>
      </c>
      <c r="F1180" s="7">
        <v>225</v>
      </c>
      <c r="G1180" t="str">
        <v>Robot Kits</v>
      </c>
      <c r="H1180" s="7">
        <v>900</v>
      </c>
    </row>
    <row r="1181" spans="1:8">
      <c r="A1181" s="2" t="str">
        <v>dtondeura@baidu.com</v>
      </c>
      <c r="B1181" t="str">
        <v>Longview</v>
      </c>
      <c r="C1181" s="2">
        <v>44084</v>
      </c>
      <c r="D1181">
        <v>5</v>
      </c>
      <c r="E1181" t="str">
        <v>Open Source Code</v>
      </c>
      <c r="F1181" s="7">
        <v>32.950000000000003</v>
      </c>
      <c r="G1181" t="str">
        <v>Training Videos</v>
      </c>
      <c r="H1181" s="7">
        <v>164.75</v>
      </c>
    </row>
    <row r="1182" spans="1:8">
      <c r="A1182" s="2" t="str">
        <v>aalyokhinho@imageshack.us</v>
      </c>
      <c r="B1182" t="str">
        <v>Philadelphia</v>
      </c>
      <c r="C1182" s="2">
        <v>44084</v>
      </c>
      <c r="D1182">
        <v>5</v>
      </c>
      <c r="E1182" t="str">
        <v>BYOD-200</v>
      </c>
      <c r="F1182" s="7">
        <v>58.95</v>
      </c>
      <c r="G1182" t="str">
        <v>Drone Kits</v>
      </c>
      <c r="H1182" s="7">
        <v>294.75</v>
      </c>
    </row>
    <row r="1183" spans="1:8">
      <c r="A1183" s="2" t="str">
        <v>mgales3v@123-reg.co.uk</v>
      </c>
      <c r="B1183" t="str">
        <v>Alhambra</v>
      </c>
      <c r="C1183" s="2">
        <v>44085</v>
      </c>
      <c r="D1183">
        <v>4</v>
      </c>
      <c r="E1183" t="str">
        <v>MICR-23K Robot</v>
      </c>
      <c r="F1183" s="7">
        <v>899</v>
      </c>
      <c r="G1183" t="str">
        <v>Robots</v>
      </c>
      <c r="H1183" s="7">
        <v>3596</v>
      </c>
    </row>
    <row r="1184" spans="1:8">
      <c r="A1184" s="2" t="str">
        <v>ccassellq3@japanpost.jp</v>
      </c>
      <c r="B1184" t="str">
        <v>Cambridge</v>
      </c>
      <c r="C1184" s="2">
        <v>44085</v>
      </c>
      <c r="D1184">
        <v>2</v>
      </c>
      <c r="E1184" t="str">
        <v>Cartesian Robots</v>
      </c>
      <c r="F1184" s="7">
        <v>12.99</v>
      </c>
      <c r="G1184" t="str">
        <v>eBooks</v>
      </c>
      <c r="H1184" s="7">
        <v>25.98</v>
      </c>
    </row>
    <row r="1185" spans="1:8">
      <c r="A1185" s="2" t="str">
        <v>mravenscrofttap@vinaora.com</v>
      </c>
      <c r="B1185" t="str">
        <v>Omaha</v>
      </c>
      <c r="C1185" s="2">
        <v>44085</v>
      </c>
      <c r="D1185">
        <v>3</v>
      </c>
      <c r="E1185" t="str">
        <v>Robotic Essentials</v>
      </c>
      <c r="F1185" s="7">
        <v>34.99</v>
      </c>
      <c r="G1185" t="str">
        <v>Training Videos</v>
      </c>
      <c r="H1185" s="7">
        <v>104.97</v>
      </c>
    </row>
    <row r="1186" spans="1:8">
      <c r="A1186" s="2" t="str">
        <v>ccruzcn@ca.gov</v>
      </c>
      <c r="B1186" t="str">
        <v>San Francisco</v>
      </c>
      <c r="C1186" s="2">
        <v>44086</v>
      </c>
      <c r="D1186">
        <v>5</v>
      </c>
      <c r="E1186" t="str">
        <v>RXW-9807 Robot</v>
      </c>
      <c r="F1186" s="7">
        <v>599</v>
      </c>
      <c r="G1186" t="str">
        <v>Robots</v>
      </c>
      <c r="H1186" s="7">
        <v>2995</v>
      </c>
    </row>
    <row r="1187" spans="1:8">
      <c r="A1187" s="2" t="str">
        <v>jby72@ow.ly</v>
      </c>
      <c r="B1187" t="str">
        <v>Albany</v>
      </c>
      <c r="C1187" s="2">
        <v>44086</v>
      </c>
      <c r="D1187">
        <v>6</v>
      </c>
      <c r="E1187" t="str">
        <v>RCB-889 Robot</v>
      </c>
      <c r="F1187" s="7">
        <v>549</v>
      </c>
      <c r="G1187" t="str">
        <v>Robots</v>
      </c>
      <c r="H1187" s="7">
        <v>3294</v>
      </c>
    </row>
    <row r="1188" spans="1:8">
      <c r="A1188" s="2" t="str">
        <v>sfishepe@163.com</v>
      </c>
      <c r="B1188" t="str">
        <v>New York City</v>
      </c>
      <c r="C1188" s="2">
        <v>44086</v>
      </c>
      <c r="D1188">
        <v>3</v>
      </c>
      <c r="E1188" t="str">
        <v>Spherical Robots</v>
      </c>
      <c r="F1188" s="7">
        <v>16.75</v>
      </c>
      <c r="G1188" t="str">
        <v>eBooks</v>
      </c>
      <c r="H1188" s="7">
        <v>50.25</v>
      </c>
    </row>
    <row r="1189" spans="1:8">
      <c r="A1189" s="2" t="str">
        <v>manningh7@nifty.com</v>
      </c>
      <c r="B1189" t="str">
        <v>Wilmington</v>
      </c>
      <c r="C1189" s="2">
        <v>44086</v>
      </c>
      <c r="D1189">
        <v>2</v>
      </c>
      <c r="E1189" t="str">
        <v>GPS Drones</v>
      </c>
      <c r="F1189" s="7">
        <v>19.989999999999998</v>
      </c>
      <c r="G1189" t="str">
        <v>eBooks</v>
      </c>
      <c r="H1189" s="7">
        <v>39.979999999999997</v>
      </c>
    </row>
    <row r="1190" spans="1:8">
      <c r="A1190" s="2" t="str">
        <v>aainscow1y@fastcompany.com</v>
      </c>
      <c r="B1190" t="str">
        <v>Seattle</v>
      </c>
      <c r="C1190" s="2">
        <v>44087</v>
      </c>
      <c r="D1190">
        <v>2</v>
      </c>
      <c r="E1190" t="str">
        <v>BYOD-500</v>
      </c>
      <c r="F1190" s="7">
        <v>167</v>
      </c>
      <c r="G1190" t="str">
        <v>Drone Kits</v>
      </c>
      <c r="H1190" s="7">
        <v>334</v>
      </c>
    </row>
    <row r="1191" spans="1:8">
      <c r="A1191" s="2" t="str">
        <v>nolsson50@hc360.com</v>
      </c>
      <c r="B1191" t="str">
        <v>Las Vegas</v>
      </c>
      <c r="C1191" s="2">
        <v>44087</v>
      </c>
      <c r="D1191">
        <v>5</v>
      </c>
      <c r="E1191" t="str">
        <v>Photograph Drones</v>
      </c>
      <c r="F1191" s="7">
        <v>14.99</v>
      </c>
      <c r="G1191" t="str">
        <v>eBooks</v>
      </c>
      <c r="H1191" s="7">
        <v>74.95</v>
      </c>
    </row>
    <row r="1192" spans="1:8">
      <c r="A1192" s="2" t="str">
        <v>mtomasik9i@shareasale.com</v>
      </c>
      <c r="B1192" t="str">
        <v>Abilene</v>
      </c>
      <c r="C1192" s="2">
        <v>44087</v>
      </c>
      <c r="D1192">
        <v>5</v>
      </c>
      <c r="E1192" t="str">
        <v>Drone Video Techniques</v>
      </c>
      <c r="F1192" s="7">
        <v>37.99</v>
      </c>
      <c r="G1192" t="str">
        <v>Training Videos</v>
      </c>
      <c r="H1192" s="7">
        <v>189.95000000000002</v>
      </c>
    </row>
    <row r="1193" spans="1:8">
      <c r="A1193" s="2" t="str">
        <v>szollner5m@skype.com</v>
      </c>
      <c r="B1193" t="str">
        <v>San Diego</v>
      </c>
      <c r="C1193" s="2">
        <v>44087</v>
      </c>
      <c r="D1193">
        <v>2</v>
      </c>
      <c r="E1193" t="str">
        <v>Drone Video Techniques</v>
      </c>
      <c r="F1193" s="7">
        <v>37.99</v>
      </c>
      <c r="G1193" t="str">
        <v>Training Videos</v>
      </c>
      <c r="H1193" s="7">
        <v>75.98</v>
      </c>
    </row>
    <row r="1194" spans="1:8">
      <c r="A1194" s="2" t="str">
        <v>whearseno@liveinternet.ru</v>
      </c>
      <c r="B1194" t="str">
        <v>Daytona Beach</v>
      </c>
      <c r="C1194" s="2">
        <v>44087</v>
      </c>
      <c r="D1194">
        <v>5</v>
      </c>
      <c r="E1194" t="str">
        <v>Building Your Own Drone</v>
      </c>
      <c r="F1194" s="7">
        <v>24.99</v>
      </c>
      <c r="G1194" t="str">
        <v>eBooks</v>
      </c>
      <c r="H1194" s="7">
        <v>124.94999999999999</v>
      </c>
    </row>
    <row r="1195" spans="1:8">
      <c r="A1195" s="2" t="str">
        <v>bbockhc0@jimdo.com</v>
      </c>
      <c r="B1195" t="str">
        <v>Torrance</v>
      </c>
      <c r="C1195" s="2">
        <v>44087</v>
      </c>
      <c r="D1195">
        <v>5</v>
      </c>
      <c r="E1195" t="str">
        <v>DTE-QFN20 Drone</v>
      </c>
      <c r="F1195" s="7">
        <v>250</v>
      </c>
      <c r="G1195" t="str">
        <v>Drones</v>
      </c>
      <c r="H1195" s="7">
        <v>1250</v>
      </c>
    </row>
    <row r="1196" spans="1:8">
      <c r="A1196" s="2" t="str">
        <v>gmacenzy8g@constantcontact.com</v>
      </c>
      <c r="B1196" t="str">
        <v>Springfield</v>
      </c>
      <c r="C1196" s="2">
        <v>44087</v>
      </c>
      <c r="D1196">
        <v>6</v>
      </c>
      <c r="E1196" t="str">
        <v>Delta Robots</v>
      </c>
      <c r="F1196" s="7">
        <v>16.989999999999998</v>
      </c>
      <c r="G1196" t="str">
        <v>eBooks</v>
      </c>
      <c r="H1196" s="7">
        <v>101.94</v>
      </c>
    </row>
    <row r="1197" spans="1:8">
      <c r="A1197" s="2" t="str">
        <v>anuschke5l@devhub.com</v>
      </c>
      <c r="B1197" t="str">
        <v>Rochester</v>
      </c>
      <c r="C1197" s="2">
        <v>44088</v>
      </c>
      <c r="D1197">
        <v>4</v>
      </c>
      <c r="E1197" t="str">
        <v>RXW-9807 Robot</v>
      </c>
      <c r="F1197" s="7">
        <v>599</v>
      </c>
      <c r="G1197" t="str">
        <v>Robots</v>
      </c>
      <c r="H1197" s="7">
        <v>2396</v>
      </c>
    </row>
    <row r="1198" spans="1:8">
      <c r="A1198" s="2" t="str">
        <v>rbaswall9t@topsy.com</v>
      </c>
      <c r="B1198" t="str">
        <v>Staten Island</v>
      </c>
      <c r="C1198" s="2">
        <v>44088</v>
      </c>
      <c r="D1198">
        <v>3</v>
      </c>
      <c r="E1198" t="str">
        <v>Drone Building Essentials</v>
      </c>
      <c r="F1198" s="7">
        <v>13.99</v>
      </c>
      <c r="G1198" t="str">
        <v>eBooks</v>
      </c>
      <c r="H1198" s="7">
        <v>41.97</v>
      </c>
    </row>
    <row r="1199" spans="1:8">
      <c r="A1199" s="2" t="str">
        <v>dharcourthv@is.gd</v>
      </c>
      <c r="B1199" t="str">
        <v>Wichita</v>
      </c>
      <c r="C1199" s="2">
        <v>44088</v>
      </c>
      <c r="D1199">
        <v>3</v>
      </c>
      <c r="E1199" t="str">
        <v>GPS Drones</v>
      </c>
      <c r="F1199" s="7">
        <v>19.989999999999998</v>
      </c>
      <c r="G1199" t="str">
        <v>eBooks</v>
      </c>
      <c r="H1199" s="7">
        <v>59.97</v>
      </c>
    </row>
    <row r="1200" spans="1:8">
      <c r="A1200" s="2" t="str">
        <v>esandbrook9v@dagondesign.com</v>
      </c>
      <c r="B1200" t="str">
        <v>Hayward</v>
      </c>
      <c r="C1200" s="2">
        <v>44088</v>
      </c>
      <c r="D1200">
        <v>4</v>
      </c>
      <c r="E1200" t="str">
        <v>Sleepy Eye Blueprint</v>
      </c>
      <c r="F1200" s="7">
        <v>11.99</v>
      </c>
      <c r="G1200" t="str">
        <v>Blueprints</v>
      </c>
      <c r="H1200" s="7">
        <v>47.96</v>
      </c>
    </row>
    <row r="1201" spans="1:8">
      <c r="A1201" s="2" t="str">
        <v>achantrell7i@pagesperso-orange.fr</v>
      </c>
      <c r="B1201" t="str">
        <v>Lincoln</v>
      </c>
      <c r="C1201" s="2">
        <v>44089</v>
      </c>
      <c r="D1201">
        <v>5</v>
      </c>
      <c r="E1201" t="str">
        <v>BYOD-200</v>
      </c>
      <c r="F1201" s="7">
        <v>58.95</v>
      </c>
      <c r="G1201" t="str">
        <v>Drone Kits</v>
      </c>
      <c r="H1201" s="7">
        <v>294.75</v>
      </c>
    </row>
    <row r="1202" spans="1:8">
      <c r="A1202" s="2" t="str">
        <v>clecm@miibeian.gov.cn</v>
      </c>
      <c r="B1202" t="str">
        <v>Shreveport</v>
      </c>
      <c r="C1202" s="2">
        <v>44089</v>
      </c>
      <c r="D1202">
        <v>4</v>
      </c>
      <c r="E1202" t="str">
        <v>Open Source Code</v>
      </c>
      <c r="F1202" s="7">
        <v>32.950000000000003</v>
      </c>
      <c r="G1202" t="str">
        <v>Training Videos</v>
      </c>
      <c r="H1202" s="7">
        <v>131.80000000000001</v>
      </c>
    </row>
    <row r="1203" spans="1:8">
      <c r="A1203" s="2" t="str">
        <v>mdowningi@creativecommons.org</v>
      </c>
      <c r="B1203" t="str">
        <v>Phoenix</v>
      </c>
      <c r="C1203" s="2">
        <v>44089</v>
      </c>
      <c r="D1203">
        <v>5</v>
      </c>
      <c r="E1203" t="str">
        <v>Hexacopter Drone Blueprint</v>
      </c>
      <c r="F1203" s="7">
        <v>8.99</v>
      </c>
      <c r="G1203" t="str">
        <v>Blueprints</v>
      </c>
      <c r="H1203" s="7">
        <v>44.95</v>
      </c>
    </row>
    <row r="1204" spans="1:8">
      <c r="A1204" s="2" t="str">
        <v>dsaxton96@cornell.edu</v>
      </c>
      <c r="B1204" t="str">
        <v>Duluth</v>
      </c>
      <c r="C1204" s="2">
        <v>44090</v>
      </c>
      <c r="D1204">
        <v>4</v>
      </c>
      <c r="E1204" t="str">
        <v>BYOD-400</v>
      </c>
      <c r="F1204" s="7">
        <v>119</v>
      </c>
      <c r="G1204" t="str">
        <v>Drone Kits</v>
      </c>
      <c r="H1204" s="7">
        <v>476</v>
      </c>
    </row>
    <row r="1205" spans="1:8">
      <c r="A1205" s="2" t="str">
        <v>kmarshfieldcs@jiathis.com</v>
      </c>
      <c r="B1205" t="str">
        <v>Davenport</v>
      </c>
      <c r="C1205" s="2">
        <v>44090</v>
      </c>
      <c r="D1205">
        <v>2</v>
      </c>
      <c r="E1205" t="str">
        <v>Understanding Automation</v>
      </c>
      <c r="F1205" s="7">
        <v>44.95</v>
      </c>
      <c r="G1205" t="str">
        <v>Training Videos</v>
      </c>
      <c r="H1205" s="7">
        <v>89.9</v>
      </c>
    </row>
    <row r="1206" spans="1:8">
      <c r="A1206" s="2" t="str">
        <v>tindoo@globo.com</v>
      </c>
      <c r="B1206" t="str">
        <v>Pensacola</v>
      </c>
      <c r="C1206" s="2">
        <v>44090</v>
      </c>
      <c r="D1206">
        <v>3</v>
      </c>
      <c r="E1206" t="str">
        <v>Building Your Own Drone</v>
      </c>
      <c r="F1206" s="7">
        <v>24.99</v>
      </c>
      <c r="G1206" t="str">
        <v>eBooks</v>
      </c>
      <c r="H1206" s="7">
        <v>74.97</v>
      </c>
    </row>
    <row r="1207" spans="1:8">
      <c r="A1207" s="2" t="str">
        <v>sgruszkanv@yellowpages.com</v>
      </c>
      <c r="B1207" t="str">
        <v>Chicago</v>
      </c>
      <c r="C1207" s="2">
        <v>44090</v>
      </c>
      <c r="D1207">
        <v>5</v>
      </c>
      <c r="E1207" t="str">
        <v>Cat Robot Blueprint</v>
      </c>
      <c r="F1207" s="7">
        <v>4.99</v>
      </c>
      <c r="G1207" t="str">
        <v>Blueprints</v>
      </c>
      <c r="H1207" s="7">
        <v>24.950000000000003</v>
      </c>
    </row>
    <row r="1208" spans="1:8">
      <c r="A1208" s="2" t="str">
        <v>nmaven3o@go.com</v>
      </c>
      <c r="B1208" t="str">
        <v>Sarasota</v>
      </c>
      <c r="C1208" s="2">
        <v>44090</v>
      </c>
      <c r="D1208">
        <v>3</v>
      </c>
      <c r="E1208" t="str">
        <v>Industrial 3D Printing</v>
      </c>
      <c r="F1208" s="7">
        <v>49</v>
      </c>
      <c r="G1208" t="str">
        <v>Training Videos</v>
      </c>
      <c r="H1208" s="7">
        <v>147</v>
      </c>
    </row>
    <row r="1209" spans="1:8">
      <c r="A1209" s="2" t="str">
        <v>eblakedenhc@imgur.com</v>
      </c>
      <c r="B1209" t="str">
        <v>Louisville</v>
      </c>
      <c r="C1209" s="2">
        <v>44090</v>
      </c>
      <c r="D1209">
        <v>2</v>
      </c>
      <c r="E1209" t="str">
        <v>Sleepy Eye Blueprint</v>
      </c>
      <c r="F1209" s="7">
        <v>11.99</v>
      </c>
      <c r="G1209" t="str">
        <v>Blueprints</v>
      </c>
      <c r="H1209" s="7">
        <v>23.98</v>
      </c>
    </row>
    <row r="1210" spans="1:8">
      <c r="A1210" s="2" t="str">
        <v>mmcconnell2h@ning.com</v>
      </c>
      <c r="B1210" t="str">
        <v>Prescott</v>
      </c>
      <c r="C1210" s="2">
        <v>44090</v>
      </c>
      <c r="D1210">
        <v>4</v>
      </c>
      <c r="E1210" t="str">
        <v>BYOD-200</v>
      </c>
      <c r="F1210" s="7">
        <v>58.95</v>
      </c>
      <c r="G1210" t="str">
        <v>Drone Kits</v>
      </c>
      <c r="H1210" s="7">
        <v>235.8</v>
      </c>
    </row>
    <row r="1211" spans="1:8">
      <c r="A1211" s="2" t="str">
        <v>llespercx@com.com</v>
      </c>
      <c r="B1211" t="str">
        <v>Des Moines</v>
      </c>
      <c r="C1211" s="2">
        <v>44091</v>
      </c>
      <c r="D1211">
        <v>2</v>
      </c>
      <c r="E1211" t="str">
        <v>RLK-9920 Robot</v>
      </c>
      <c r="F1211" s="7">
        <v>699</v>
      </c>
      <c r="G1211" t="str">
        <v>Robots</v>
      </c>
      <c r="H1211" s="7">
        <v>1398</v>
      </c>
    </row>
    <row r="1212" spans="1:8">
      <c r="A1212" s="2" t="str">
        <v>mmaccaughanak@plala.or.jp</v>
      </c>
      <c r="B1212" t="str">
        <v>Madison</v>
      </c>
      <c r="C1212" s="2">
        <v>44091</v>
      </c>
      <c r="D1212">
        <v>6</v>
      </c>
      <c r="E1212" t="str">
        <v>Understanding 3D Printing</v>
      </c>
      <c r="F1212" s="7">
        <v>42.99</v>
      </c>
      <c r="G1212" t="str">
        <v>Training Videos</v>
      </c>
      <c r="H1212" s="7">
        <v>257.94</v>
      </c>
    </row>
    <row r="1213" spans="1:8">
      <c r="A1213" s="2" t="str">
        <v>rbagge56@ucla.edu</v>
      </c>
      <c r="B1213" t="str">
        <v>Saint Paul</v>
      </c>
      <c r="C1213" s="2">
        <v>44091</v>
      </c>
      <c r="D1213">
        <v>5</v>
      </c>
      <c r="E1213" t="str">
        <v>BYOD-400S</v>
      </c>
      <c r="F1213" s="7">
        <v>129.94999999999999</v>
      </c>
      <c r="G1213" t="str">
        <v>Drone Kits</v>
      </c>
      <c r="H1213" s="7">
        <v>649.75</v>
      </c>
    </row>
    <row r="1214" spans="1:8">
      <c r="A1214" s="2" t="str">
        <v>doluby5t@pcworld.com</v>
      </c>
      <c r="B1214" t="str">
        <v>Fairbanks</v>
      </c>
      <c r="C1214" s="2">
        <v>44091</v>
      </c>
      <c r="D1214">
        <v>2</v>
      </c>
      <c r="E1214" t="str">
        <v>BYOR-3000</v>
      </c>
      <c r="F1214" s="7">
        <v>214</v>
      </c>
      <c r="G1214" t="str">
        <v>Robot Kits</v>
      </c>
      <c r="H1214" s="7">
        <v>428</v>
      </c>
    </row>
    <row r="1215" spans="1:8">
      <c r="A1215" s="2" t="str">
        <v>ljacklinci@hatena.ne.jp</v>
      </c>
      <c r="B1215" t="str">
        <v>San Diego</v>
      </c>
      <c r="C1215" s="2">
        <v>44091</v>
      </c>
      <c r="D1215">
        <v>2</v>
      </c>
      <c r="E1215" t="str">
        <v>Robotic Essentials</v>
      </c>
      <c r="F1215" s="7">
        <v>34.99</v>
      </c>
      <c r="G1215" t="str">
        <v>Training Videos</v>
      </c>
      <c r="H1215" s="7">
        <v>69.98</v>
      </c>
    </row>
    <row r="1216" spans="1:8">
      <c r="A1216" s="2" t="str">
        <v>kclericoatesko@engadget.com</v>
      </c>
      <c r="B1216" t="str">
        <v>Youngstown</v>
      </c>
      <c r="C1216" s="2">
        <v>44091</v>
      </c>
      <c r="D1216">
        <v>5</v>
      </c>
      <c r="E1216" t="str">
        <v>Spherical Robots</v>
      </c>
      <c r="F1216" s="7">
        <v>16.75</v>
      </c>
      <c r="G1216" t="str">
        <v>eBooks</v>
      </c>
      <c r="H1216" s="7">
        <v>83.75</v>
      </c>
    </row>
    <row r="1217" spans="1:8">
      <c r="A1217" s="2" t="str">
        <v>rbalogiw@arstechnica.com</v>
      </c>
      <c r="B1217" t="str">
        <v>Birmingham</v>
      </c>
      <c r="C1217" s="2">
        <v>44091</v>
      </c>
      <c r="D1217">
        <v>4</v>
      </c>
      <c r="E1217" t="str">
        <v>Understanding 3D Printing</v>
      </c>
      <c r="F1217" s="7">
        <v>42.99</v>
      </c>
      <c r="G1217" t="str">
        <v>Training Videos</v>
      </c>
      <c r="H1217" s="7">
        <v>171.96</v>
      </c>
    </row>
    <row r="1218" spans="1:8">
      <c r="A1218" s="2" t="str">
        <v>zrossettii7@wordpress.org</v>
      </c>
      <c r="B1218" t="str">
        <v>Washington</v>
      </c>
      <c r="C1218" s="2">
        <v>44092</v>
      </c>
      <c r="D1218">
        <v>4</v>
      </c>
      <c r="E1218" t="str">
        <v>Multi Rotor Drones</v>
      </c>
      <c r="F1218" s="7">
        <v>24.95</v>
      </c>
      <c r="G1218" t="str">
        <v>eBooks</v>
      </c>
      <c r="H1218" s="7">
        <v>99.8</v>
      </c>
    </row>
    <row r="1219" spans="1:8">
      <c r="A1219" s="2" t="str">
        <v>svassie59@cam.ac.uk</v>
      </c>
      <c r="B1219" t="str">
        <v>San Jose</v>
      </c>
      <c r="C1219" s="2">
        <v>44092</v>
      </c>
      <c r="D1219">
        <v>5</v>
      </c>
      <c r="E1219" t="str">
        <v>All Eyes Drone Blueprint</v>
      </c>
      <c r="F1219" s="7">
        <v>9.99</v>
      </c>
      <c r="G1219" t="str">
        <v>Blueprints</v>
      </c>
      <c r="H1219" s="7">
        <v>49.95</v>
      </c>
    </row>
    <row r="1220" spans="1:8">
      <c r="A1220" s="2" t="str">
        <v>pingerson9f@webmd.com</v>
      </c>
      <c r="B1220" t="str">
        <v>Tucson</v>
      </c>
      <c r="C1220" s="2">
        <v>44092</v>
      </c>
      <c r="D1220">
        <v>4</v>
      </c>
      <c r="E1220" t="str">
        <v>Multi Rotor Drones</v>
      </c>
      <c r="F1220" s="7">
        <v>24.95</v>
      </c>
      <c r="G1220" t="str">
        <v>eBooks</v>
      </c>
      <c r="H1220" s="7">
        <v>99.8</v>
      </c>
    </row>
    <row r="1221" spans="1:8">
      <c r="A1221" s="2" t="str">
        <v>rwinning5s@buzzfeed.com</v>
      </c>
      <c r="B1221" t="str">
        <v>Springfield</v>
      </c>
      <c r="C1221" s="2">
        <v>44092</v>
      </c>
      <c r="D1221">
        <v>4</v>
      </c>
      <c r="E1221" t="str">
        <v>Polar Robots</v>
      </c>
      <c r="F1221" s="7">
        <v>23.99</v>
      </c>
      <c r="G1221" t="str">
        <v>eBooks</v>
      </c>
      <c r="H1221" s="7">
        <v>95.96</v>
      </c>
    </row>
    <row r="1222" spans="1:8">
      <c r="A1222" s="2" t="str">
        <v>aduberryoq@hugedomains.com</v>
      </c>
      <c r="B1222" t="str">
        <v>Trenton</v>
      </c>
      <c r="C1222" s="2">
        <v>44092</v>
      </c>
      <c r="D1222">
        <v>4</v>
      </c>
      <c r="E1222" t="str">
        <v>RLK-9920 Robot</v>
      </c>
      <c r="F1222" s="7">
        <v>699</v>
      </c>
      <c r="G1222" t="str">
        <v>Robots</v>
      </c>
      <c r="H1222" s="7">
        <v>2796</v>
      </c>
    </row>
    <row r="1223" spans="1:8">
      <c r="A1223" s="2" t="str">
        <v>ggallaherhm@newsvine.com</v>
      </c>
      <c r="B1223" t="str">
        <v>Phoenix</v>
      </c>
      <c r="C1223" s="2">
        <v>44092</v>
      </c>
      <c r="D1223">
        <v>4</v>
      </c>
      <c r="E1223" t="str">
        <v>RCB-889 Robot</v>
      </c>
      <c r="F1223" s="7">
        <v>549</v>
      </c>
      <c r="G1223" t="str">
        <v>Robots</v>
      </c>
      <c r="H1223" s="7">
        <v>2196</v>
      </c>
    </row>
    <row r="1224" spans="1:8">
      <c r="A1224" s="2" t="str">
        <v>jmeritib@sphinn.com</v>
      </c>
      <c r="B1224" t="str">
        <v>Madison</v>
      </c>
      <c r="C1224" s="2">
        <v>44093</v>
      </c>
      <c r="D1224">
        <v>2</v>
      </c>
      <c r="E1224" t="str">
        <v>DTE-QFN20 Drone</v>
      </c>
      <c r="F1224" s="7">
        <v>250</v>
      </c>
      <c r="G1224" t="str">
        <v>Drones</v>
      </c>
      <c r="H1224" s="7">
        <v>500</v>
      </c>
    </row>
    <row r="1225" spans="1:8">
      <c r="A1225" s="2" t="str">
        <v>kkington20@barnesandnoble.com</v>
      </c>
      <c r="B1225" t="str">
        <v>Dallas</v>
      </c>
      <c r="C1225" s="2">
        <v>44093</v>
      </c>
      <c r="D1225">
        <v>5</v>
      </c>
      <c r="E1225" t="str">
        <v>Creature Robot Arms Blueprint</v>
      </c>
      <c r="F1225" s="7">
        <v>12</v>
      </c>
      <c r="G1225" t="str">
        <v>Blueprints</v>
      </c>
      <c r="H1225" s="7">
        <v>60</v>
      </c>
    </row>
    <row r="1226" spans="1:8">
      <c r="A1226" s="2" t="str">
        <v>edew@nba.com</v>
      </c>
      <c r="B1226" t="str">
        <v>Honolulu</v>
      </c>
      <c r="C1226" s="2">
        <v>44093</v>
      </c>
      <c r="D1226">
        <v>2</v>
      </c>
      <c r="E1226" t="str">
        <v>Cartesian Robots</v>
      </c>
      <c r="F1226" s="7">
        <v>12.99</v>
      </c>
      <c r="G1226" t="str">
        <v>eBooks</v>
      </c>
      <c r="H1226" s="7">
        <v>25.98</v>
      </c>
    </row>
    <row r="1227" spans="1:8">
      <c r="A1227" s="2" t="str">
        <v>jspurettt@exblog.jp</v>
      </c>
      <c r="B1227" t="str">
        <v>Columbus</v>
      </c>
      <c r="C1227" s="2">
        <v>44093</v>
      </c>
      <c r="D1227">
        <v>2</v>
      </c>
      <c r="E1227" t="str">
        <v>Understanding Drone Regulations</v>
      </c>
      <c r="F1227" s="7">
        <v>27.5</v>
      </c>
      <c r="G1227" t="str">
        <v>Training Videos</v>
      </c>
      <c r="H1227" s="7">
        <v>55</v>
      </c>
    </row>
    <row r="1228" spans="1:8">
      <c r="A1228" s="2" t="str">
        <v>shuyghe11@redcross.org</v>
      </c>
      <c r="B1228" t="str">
        <v>Biloxi</v>
      </c>
      <c r="C1228" s="2">
        <v>44093</v>
      </c>
      <c r="D1228">
        <v>3</v>
      </c>
      <c r="E1228" t="str">
        <v>Polar Robots</v>
      </c>
      <c r="F1228" s="7">
        <v>23.99</v>
      </c>
      <c r="G1228" t="str">
        <v>eBooks</v>
      </c>
      <c r="H1228" s="7">
        <v>71.97</v>
      </c>
    </row>
    <row r="1229" spans="1:8">
      <c r="A1229" s="2" t="str">
        <v>oleevesmc@naver.com</v>
      </c>
      <c r="B1229" t="str">
        <v>Little Rock</v>
      </c>
      <c r="C1229" s="2">
        <v>44093</v>
      </c>
      <c r="D1229">
        <v>2</v>
      </c>
      <c r="E1229" t="str">
        <v>Helicopter Drones</v>
      </c>
      <c r="F1229" s="7">
        <v>20.95</v>
      </c>
      <c r="G1229" t="str">
        <v>eBooks</v>
      </c>
      <c r="H1229" s="7">
        <v>41.9</v>
      </c>
    </row>
    <row r="1230" spans="1:8">
      <c r="A1230" s="2" t="str">
        <v>khearsepd@jugem.jp</v>
      </c>
      <c r="B1230" t="str">
        <v>Youngstown</v>
      </c>
      <c r="C1230" s="2">
        <v>44093</v>
      </c>
      <c r="D1230">
        <v>1</v>
      </c>
      <c r="E1230" t="str">
        <v>GPS Drones</v>
      </c>
      <c r="F1230" s="7">
        <v>19.989999999999998</v>
      </c>
      <c r="G1230" t="str">
        <v>eBooks</v>
      </c>
      <c r="H1230" s="7">
        <v>19.989999999999998</v>
      </c>
    </row>
    <row r="1231" spans="1:8">
      <c r="A1231" s="2" t="str">
        <v>twarlock1x@geocities.com</v>
      </c>
      <c r="B1231" t="str">
        <v>Youngstown</v>
      </c>
      <c r="C1231" s="2">
        <v>44094</v>
      </c>
      <c r="D1231">
        <v>5</v>
      </c>
      <c r="E1231" t="str">
        <v>Industrial 3D Printing</v>
      </c>
      <c r="F1231" s="7">
        <v>49</v>
      </c>
      <c r="G1231" t="str">
        <v>Training Videos</v>
      </c>
      <c r="H1231" s="7">
        <v>245</v>
      </c>
    </row>
    <row r="1232" spans="1:8">
      <c r="A1232" s="2" t="str">
        <v>ggallene1@moonfruit.com</v>
      </c>
      <c r="B1232" t="str">
        <v>San Antonio</v>
      </c>
      <c r="C1232" s="2">
        <v>44095</v>
      </c>
      <c r="D1232">
        <v>2</v>
      </c>
      <c r="E1232" t="str">
        <v>Building Your Own Drone</v>
      </c>
      <c r="F1232" s="7">
        <v>24.99</v>
      </c>
      <c r="G1232" t="str">
        <v>eBooks</v>
      </c>
      <c r="H1232" s="7">
        <v>49.98</v>
      </c>
    </row>
    <row r="1233" spans="1:8">
      <c r="A1233" s="2" t="str">
        <v>qgorsc3@wikipedia.org</v>
      </c>
      <c r="B1233" t="str">
        <v>Wilmington</v>
      </c>
      <c r="C1233" s="2">
        <v>44095</v>
      </c>
      <c r="D1233">
        <v>5</v>
      </c>
      <c r="E1233" t="str">
        <v>Polar Robots</v>
      </c>
      <c r="F1233" s="7">
        <v>23.99</v>
      </c>
      <c r="G1233" t="str">
        <v>eBooks</v>
      </c>
      <c r="H1233" s="7">
        <v>119.94999999999999</v>
      </c>
    </row>
    <row r="1234" spans="1:8">
      <c r="A1234" s="2" t="str">
        <v>cchadwickg2@craigslist.org</v>
      </c>
      <c r="B1234" t="str">
        <v>Bakersfield</v>
      </c>
      <c r="C1234" s="2">
        <v>44096</v>
      </c>
      <c r="D1234">
        <v>6</v>
      </c>
      <c r="E1234" t="str">
        <v>RWW-75 Robot</v>
      </c>
      <c r="F1234" s="7">
        <v>883</v>
      </c>
      <c r="G1234" t="str">
        <v>Robots</v>
      </c>
      <c r="H1234" s="7">
        <v>5298</v>
      </c>
    </row>
    <row r="1235" spans="1:8">
      <c r="A1235" s="2" t="str">
        <v>utourrylr@delicious.com</v>
      </c>
      <c r="B1235" t="str">
        <v>Waco</v>
      </c>
      <c r="C1235" s="2">
        <v>44096</v>
      </c>
      <c r="D1235">
        <v>6</v>
      </c>
      <c r="E1235" t="str">
        <v>BYOD-200</v>
      </c>
      <c r="F1235" s="7">
        <v>58.95</v>
      </c>
      <c r="G1235" t="str">
        <v>Drone Kits</v>
      </c>
      <c r="H1235" s="7">
        <v>353.70000000000005</v>
      </c>
    </row>
    <row r="1236" spans="1:8">
      <c r="A1236" s="2" t="str">
        <v>pwallmanam@booking.com</v>
      </c>
      <c r="B1236" t="str">
        <v>Stamford</v>
      </c>
      <c r="C1236" s="2">
        <v>44096</v>
      </c>
      <c r="D1236">
        <v>5</v>
      </c>
      <c r="E1236" t="str">
        <v>Sleepy Eye Blueprint</v>
      </c>
      <c r="F1236" s="7">
        <v>11.99</v>
      </c>
      <c r="G1236" t="str">
        <v>Blueprints</v>
      </c>
      <c r="H1236" s="7">
        <v>59.95</v>
      </c>
    </row>
    <row r="1237" spans="1:8">
      <c r="A1237" s="2" t="str">
        <v>rmarchandhj@google.ru</v>
      </c>
      <c r="B1237" t="str">
        <v>Greeley</v>
      </c>
      <c r="C1237" s="2">
        <v>44096</v>
      </c>
      <c r="D1237">
        <v>4</v>
      </c>
      <c r="E1237" t="str">
        <v>BYOR-3000</v>
      </c>
      <c r="F1237" s="7">
        <v>214</v>
      </c>
      <c r="G1237" t="str">
        <v>Robot Kits</v>
      </c>
      <c r="H1237" s="7">
        <v>856</v>
      </c>
    </row>
    <row r="1238" spans="1:8">
      <c r="A1238" s="2" t="str">
        <v>kcoen29@loc.gov</v>
      </c>
      <c r="B1238" t="str">
        <v>Savannah</v>
      </c>
      <c r="C1238" s="2">
        <v>44096</v>
      </c>
      <c r="D1238">
        <v>2</v>
      </c>
      <c r="E1238" t="str">
        <v>Cloud Computing</v>
      </c>
      <c r="F1238" s="7">
        <v>29.99</v>
      </c>
      <c r="G1238" t="str">
        <v>Training Videos</v>
      </c>
      <c r="H1238" s="7">
        <v>59.98</v>
      </c>
    </row>
    <row r="1239" spans="1:8">
      <c r="A1239" s="2" t="str">
        <v>gfarranbs@hugedomains.com</v>
      </c>
      <c r="B1239" t="str">
        <v>Boise</v>
      </c>
      <c r="C1239" s="2">
        <v>44096</v>
      </c>
      <c r="D1239">
        <v>5</v>
      </c>
      <c r="E1239" t="str">
        <v>Aerial Security</v>
      </c>
      <c r="F1239" s="7">
        <v>36.99</v>
      </c>
      <c r="G1239" t="str">
        <v>Training Videos</v>
      </c>
      <c r="H1239" s="7">
        <v>184.95000000000002</v>
      </c>
    </row>
    <row r="1240" spans="1:8">
      <c r="A1240" s="2" t="str">
        <v>bwhitemanpf@dailymail.co.uk</v>
      </c>
      <c r="B1240" t="str">
        <v>Spokane</v>
      </c>
      <c r="C1240" s="2">
        <v>44096</v>
      </c>
      <c r="D1240">
        <v>5</v>
      </c>
      <c r="E1240" t="str">
        <v>Fixed Wing Drones</v>
      </c>
      <c r="F1240" s="7">
        <v>15.5</v>
      </c>
      <c r="G1240" t="str">
        <v>eBooks</v>
      </c>
      <c r="H1240" s="7">
        <v>77.5</v>
      </c>
    </row>
    <row r="1241" spans="1:8">
      <c r="A1241" s="2" t="str">
        <v>npitsalloa@baidu.com</v>
      </c>
      <c r="B1241" t="str">
        <v>Port Saint Lucie</v>
      </c>
      <c r="C1241" s="2">
        <v>44096</v>
      </c>
      <c r="D1241">
        <v>3</v>
      </c>
      <c r="E1241" t="str">
        <v>Sleepy Eye Blueprint</v>
      </c>
      <c r="F1241" s="7">
        <v>11.99</v>
      </c>
      <c r="G1241" t="str">
        <v>Blueprints</v>
      </c>
      <c r="H1241" s="7">
        <v>35.97</v>
      </c>
    </row>
    <row r="1242" spans="1:8">
      <c r="A1242" s="2" t="str">
        <v>ctunnyhk@nytimes.com</v>
      </c>
      <c r="B1242" t="str">
        <v>Washington</v>
      </c>
      <c r="C1242" s="2">
        <v>44096</v>
      </c>
      <c r="D1242">
        <v>6</v>
      </c>
      <c r="E1242" t="str">
        <v>Creature Robot Arms Blueprint</v>
      </c>
      <c r="F1242" s="7">
        <v>12</v>
      </c>
      <c r="G1242" t="str">
        <v>Blueprints</v>
      </c>
      <c r="H1242" s="7">
        <v>72</v>
      </c>
    </row>
    <row r="1243" spans="1:8">
      <c r="A1243" s="2" t="str">
        <v>lbleakley86@w3.org</v>
      </c>
      <c r="B1243" t="str">
        <v>Saint Louis</v>
      </c>
      <c r="C1243" s="2">
        <v>44096</v>
      </c>
      <c r="D1243">
        <v>4</v>
      </c>
      <c r="E1243" t="str">
        <v>BYOD-200</v>
      </c>
      <c r="F1243" s="7">
        <v>58.95</v>
      </c>
      <c r="G1243" t="str">
        <v>Drone Kits</v>
      </c>
      <c r="H1243" s="7">
        <v>235.8</v>
      </c>
    </row>
    <row r="1244" spans="1:8">
      <c r="A1244" s="2" t="str">
        <v>rseson7w@google.it</v>
      </c>
      <c r="B1244" t="str">
        <v>Saint Louis</v>
      </c>
      <c r="C1244" s="2">
        <v>44097</v>
      </c>
      <c r="D1244">
        <v>1</v>
      </c>
      <c r="E1244" t="str">
        <v>BYOR-3535</v>
      </c>
      <c r="F1244" s="7">
        <v>225</v>
      </c>
      <c r="G1244" t="str">
        <v>Robot Kits</v>
      </c>
      <c r="H1244" s="7">
        <v>225</v>
      </c>
    </row>
    <row r="1245" spans="1:8">
      <c r="A1245" s="2" t="str">
        <v>hcubberley92@devhub.com</v>
      </c>
      <c r="B1245" t="str">
        <v>Aurora</v>
      </c>
      <c r="C1245" s="2">
        <v>44097</v>
      </c>
      <c r="D1245">
        <v>5</v>
      </c>
      <c r="E1245" t="str">
        <v>Hexacopter Drone Blueprint</v>
      </c>
      <c r="F1245" s="7">
        <v>8.99</v>
      </c>
      <c r="G1245" t="str">
        <v>Blueprints</v>
      </c>
      <c r="H1245" s="7">
        <v>44.95</v>
      </c>
    </row>
    <row r="1246" spans="1:8">
      <c r="A1246" s="2" t="str">
        <v>acolenuttmu@ask.com</v>
      </c>
      <c r="B1246" t="str">
        <v>Cleveland</v>
      </c>
      <c r="C1246" s="2">
        <v>44097</v>
      </c>
      <c r="D1246">
        <v>3</v>
      </c>
      <c r="E1246" t="str">
        <v>Cloud Computing</v>
      </c>
      <c r="F1246" s="7">
        <v>29.99</v>
      </c>
      <c r="G1246" t="str">
        <v>Training Videos</v>
      </c>
      <c r="H1246" s="7">
        <v>89.97</v>
      </c>
    </row>
    <row r="1247" spans="1:8">
      <c r="A1247" s="2" t="str">
        <v>pchristerhx@businesswire.com</v>
      </c>
      <c r="B1247" t="str">
        <v>Abilene</v>
      </c>
      <c r="C1247" s="2">
        <v>44097</v>
      </c>
      <c r="D1247">
        <v>3</v>
      </c>
      <c r="E1247" t="str">
        <v>RLK-9920 Robot</v>
      </c>
      <c r="F1247" s="7">
        <v>699</v>
      </c>
      <c r="G1247" t="str">
        <v>Robots</v>
      </c>
      <c r="H1247" s="7">
        <v>2097</v>
      </c>
    </row>
    <row r="1248" spans="1:8">
      <c r="A1248" s="2" t="str">
        <v>gpolinidr@howstuffworks.com</v>
      </c>
      <c r="B1248" t="str">
        <v>Garland</v>
      </c>
      <c r="C1248" s="2">
        <v>44097</v>
      </c>
      <c r="D1248">
        <v>3</v>
      </c>
      <c r="E1248" t="str">
        <v>Ladybug Robot Blueprint</v>
      </c>
      <c r="F1248" s="7">
        <v>12</v>
      </c>
      <c r="G1248" t="str">
        <v>Blueprints</v>
      </c>
      <c r="H1248" s="7">
        <v>36</v>
      </c>
    </row>
    <row r="1249" spans="1:8">
      <c r="A1249" s="2" t="str">
        <v>eheatherington2p@google.fr</v>
      </c>
      <c r="B1249" t="str">
        <v>Omaha</v>
      </c>
      <c r="C1249" s="2">
        <v>44097</v>
      </c>
      <c r="D1249">
        <v>2</v>
      </c>
      <c r="E1249" t="str">
        <v>Understanding Raspberry PI</v>
      </c>
      <c r="F1249" s="7">
        <v>28.99</v>
      </c>
      <c r="G1249" t="str">
        <v>Training Videos</v>
      </c>
      <c r="H1249" s="7">
        <v>57.98</v>
      </c>
    </row>
    <row r="1250" spans="1:8">
      <c r="A1250" s="2" t="str">
        <v>mtokley66@topsy.com</v>
      </c>
      <c r="B1250" t="str">
        <v>Baltimore</v>
      </c>
      <c r="C1250" s="2">
        <v>44098</v>
      </c>
      <c r="D1250">
        <v>2</v>
      </c>
      <c r="E1250" t="str">
        <v>MICR-23K Robot</v>
      </c>
      <c r="F1250" s="7">
        <v>899</v>
      </c>
      <c r="G1250" t="str">
        <v>Robots</v>
      </c>
      <c r="H1250" s="7">
        <v>1798</v>
      </c>
    </row>
    <row r="1251" spans="1:8">
      <c r="A1251" s="2" t="str">
        <v>mmathetj1@cargocollective.com</v>
      </c>
      <c r="B1251" t="str">
        <v>Charlotte</v>
      </c>
      <c r="C1251" s="2">
        <v>44098</v>
      </c>
      <c r="D1251">
        <v>5</v>
      </c>
      <c r="E1251" t="str">
        <v>Single Rotor Drones</v>
      </c>
      <c r="F1251" s="7">
        <v>14.99</v>
      </c>
      <c r="G1251" t="str">
        <v>eBooks</v>
      </c>
      <c r="H1251" s="7">
        <v>74.95</v>
      </c>
    </row>
    <row r="1252" spans="1:8">
      <c r="A1252" s="2" t="str">
        <v>sbattellj4@soundcloud.com</v>
      </c>
      <c r="B1252" t="str">
        <v>San Antonio</v>
      </c>
      <c r="C1252" s="2">
        <v>44098</v>
      </c>
      <c r="D1252">
        <v>2</v>
      </c>
      <c r="E1252" t="str">
        <v>Open Source Code</v>
      </c>
      <c r="F1252" s="7">
        <v>32.950000000000003</v>
      </c>
      <c r="G1252" t="str">
        <v>Training Videos</v>
      </c>
      <c r="H1252" s="7">
        <v>65.900000000000006</v>
      </c>
    </row>
    <row r="1253" spans="1:8">
      <c r="A1253" s="2" t="str">
        <v>owisbeyr9@microsoft.com</v>
      </c>
      <c r="B1253" t="str">
        <v>Carol Stream</v>
      </c>
      <c r="C1253" s="2">
        <v>44099</v>
      </c>
      <c r="D1253">
        <v>6</v>
      </c>
      <c r="E1253" t="str">
        <v>BYOR-3535</v>
      </c>
      <c r="F1253" s="7">
        <v>225</v>
      </c>
      <c r="G1253" t="str">
        <v>Robot Kits</v>
      </c>
      <c r="H1253" s="7">
        <v>1350</v>
      </c>
    </row>
    <row r="1254" spans="1:8">
      <c r="A1254" s="2" t="str">
        <v>dhakey77@businessinsider.com</v>
      </c>
      <c r="B1254" t="str">
        <v>Norfolk</v>
      </c>
      <c r="C1254" s="2">
        <v>44099</v>
      </c>
      <c r="D1254">
        <v>1</v>
      </c>
      <c r="E1254" t="str">
        <v>RTF Drones</v>
      </c>
      <c r="F1254" s="7">
        <v>16.989999999999998</v>
      </c>
      <c r="G1254" t="str">
        <v>eBooks</v>
      </c>
      <c r="H1254" s="7">
        <v>16.989999999999998</v>
      </c>
    </row>
    <row r="1255" spans="1:8">
      <c r="A1255" s="2" t="str">
        <v>wurenec@uiuc.edu</v>
      </c>
      <c r="B1255" t="str">
        <v>Dayton</v>
      </c>
      <c r="C1255" s="2">
        <v>44099</v>
      </c>
      <c r="D1255">
        <v>3</v>
      </c>
      <c r="E1255" t="str">
        <v>Understanding Artificial Intelligence</v>
      </c>
      <c r="F1255" s="7">
        <v>19.5</v>
      </c>
      <c r="G1255" t="str">
        <v>eBooks</v>
      </c>
      <c r="H1255" s="7">
        <v>58.5</v>
      </c>
    </row>
    <row r="1256" spans="1:8">
      <c r="A1256" s="2" t="str">
        <v>iarnowitzn6@bloomberg.com</v>
      </c>
      <c r="B1256" t="str">
        <v>Denver</v>
      </c>
      <c r="C1256" s="2">
        <v>44099</v>
      </c>
      <c r="D1256">
        <v>4</v>
      </c>
      <c r="E1256" t="str">
        <v>Mapping with Drones</v>
      </c>
      <c r="F1256" s="7">
        <v>49</v>
      </c>
      <c r="G1256" t="str">
        <v>Training Videos</v>
      </c>
      <c r="H1256" s="7">
        <v>196</v>
      </c>
    </row>
    <row r="1257" spans="1:8">
      <c r="A1257" s="2" t="str">
        <v>ameasenbt@hubpages.com</v>
      </c>
      <c r="B1257" t="str">
        <v>Newark</v>
      </c>
      <c r="C1257" s="2">
        <v>44099</v>
      </c>
      <c r="D1257">
        <v>4</v>
      </c>
      <c r="E1257" t="str">
        <v>Photograph Drones</v>
      </c>
      <c r="F1257" s="7">
        <v>14.99</v>
      </c>
      <c r="G1257" t="str">
        <v>eBooks</v>
      </c>
      <c r="H1257" s="7">
        <v>59.96</v>
      </c>
    </row>
    <row r="1258" spans="1:8">
      <c r="A1258" s="2" t="str">
        <v>srevington5b@de.vu</v>
      </c>
      <c r="B1258" t="str">
        <v>Tuscaloosa</v>
      </c>
      <c r="C1258" s="2">
        <v>44099</v>
      </c>
      <c r="D1258">
        <v>4</v>
      </c>
      <c r="E1258" t="str">
        <v>Aerial Security</v>
      </c>
      <c r="F1258" s="7">
        <v>36.99</v>
      </c>
      <c r="G1258" t="str">
        <v>Training Videos</v>
      </c>
      <c r="H1258" s="7">
        <v>147.96</v>
      </c>
    </row>
    <row r="1259" spans="1:8">
      <c r="A1259" s="2" t="str">
        <v>fuebeli@army.mil</v>
      </c>
      <c r="B1259" t="str">
        <v>Lima</v>
      </c>
      <c r="C1259" s="2">
        <v>44100</v>
      </c>
      <c r="D1259">
        <v>3</v>
      </c>
      <c r="E1259" t="str">
        <v>BYOD-220</v>
      </c>
      <c r="F1259" s="7">
        <v>69</v>
      </c>
      <c r="G1259" t="str">
        <v>Drone Kits</v>
      </c>
      <c r="H1259" s="7">
        <v>207</v>
      </c>
    </row>
    <row r="1260" spans="1:8">
      <c r="A1260" s="2" t="str">
        <v>enestle3o@mac.com</v>
      </c>
      <c r="B1260" t="str">
        <v>Jamaica</v>
      </c>
      <c r="C1260" s="2">
        <v>44100</v>
      </c>
      <c r="D1260">
        <v>3</v>
      </c>
      <c r="E1260" t="str">
        <v>BYOD-220</v>
      </c>
      <c r="F1260" s="7">
        <v>69</v>
      </c>
      <c r="G1260" t="str">
        <v>Drone Kits</v>
      </c>
      <c r="H1260" s="7">
        <v>207</v>
      </c>
    </row>
    <row r="1261" spans="1:8">
      <c r="A1261" s="2" t="str">
        <v>mfernleyah@fastcompany.com</v>
      </c>
      <c r="B1261" t="str">
        <v>Birmingham</v>
      </c>
      <c r="C1261" s="2">
        <v>44100</v>
      </c>
      <c r="D1261">
        <v>5</v>
      </c>
      <c r="E1261" t="str">
        <v>Open Source Code</v>
      </c>
      <c r="F1261" s="7">
        <v>32.950000000000003</v>
      </c>
      <c r="G1261" t="str">
        <v>Training Videos</v>
      </c>
      <c r="H1261" s="7">
        <v>164.75</v>
      </c>
    </row>
    <row r="1262" spans="1:8">
      <c r="A1262" s="2" t="str">
        <v>mmallabarc5@buzzfeed.com</v>
      </c>
      <c r="B1262" t="str">
        <v>Saint Paul</v>
      </c>
      <c r="C1262" s="2">
        <v>44100</v>
      </c>
      <c r="D1262">
        <v>4</v>
      </c>
      <c r="E1262" t="str">
        <v>RCB-889 Robot</v>
      </c>
      <c r="F1262" s="7">
        <v>549</v>
      </c>
      <c r="G1262" t="str">
        <v>Robots</v>
      </c>
      <c r="H1262" s="7">
        <v>2196</v>
      </c>
    </row>
    <row r="1263" spans="1:8">
      <c r="A1263" s="2" t="str">
        <v>dscracehm@google.ru</v>
      </c>
      <c r="B1263" t="str">
        <v>Houston</v>
      </c>
      <c r="C1263" s="2">
        <v>44100</v>
      </c>
      <c r="D1263">
        <v>2</v>
      </c>
      <c r="E1263" t="str">
        <v>Drone Video Techniques</v>
      </c>
      <c r="F1263" s="7">
        <v>37.99</v>
      </c>
      <c r="G1263" t="str">
        <v>Training Videos</v>
      </c>
      <c r="H1263" s="7">
        <v>75.98</v>
      </c>
    </row>
    <row r="1264" spans="1:8">
      <c r="A1264" s="2" t="str">
        <v>gatwood6i@stanford.edu</v>
      </c>
      <c r="B1264" t="str">
        <v>Milwaukee</v>
      </c>
      <c r="C1264" s="2">
        <v>44101</v>
      </c>
      <c r="D1264">
        <v>5</v>
      </c>
      <c r="E1264" t="str">
        <v>Understanding Arduino</v>
      </c>
      <c r="F1264" s="7">
        <v>17.5</v>
      </c>
      <c r="G1264" t="str">
        <v>eBooks</v>
      </c>
      <c r="H1264" s="7">
        <v>87.5</v>
      </c>
    </row>
    <row r="1265" spans="1:8">
      <c r="A1265" s="2" t="str">
        <v>kessamehc@github.com</v>
      </c>
      <c r="B1265" t="str">
        <v>Dallas</v>
      </c>
      <c r="C1265" s="2">
        <v>44101</v>
      </c>
      <c r="D1265">
        <v>2</v>
      </c>
      <c r="E1265" t="str">
        <v>BYOD-400</v>
      </c>
      <c r="F1265" s="7">
        <v>119</v>
      </c>
      <c r="G1265" t="str">
        <v>Drone Kits</v>
      </c>
      <c r="H1265" s="7">
        <v>238</v>
      </c>
    </row>
    <row r="1266" spans="1:8">
      <c r="A1266" s="2" t="str">
        <v>hcubberley92@devhub.com</v>
      </c>
      <c r="B1266" t="str">
        <v>Aurora</v>
      </c>
      <c r="C1266" s="2">
        <v>44101</v>
      </c>
      <c r="D1266">
        <v>3</v>
      </c>
      <c r="E1266" t="str">
        <v>Cloud Computing</v>
      </c>
      <c r="F1266" s="7">
        <v>29.99</v>
      </c>
      <c r="G1266" t="str">
        <v>Training Videos</v>
      </c>
      <c r="H1266" s="7">
        <v>89.97</v>
      </c>
    </row>
    <row r="1267" spans="1:8">
      <c r="A1267" s="2" t="str">
        <v>ecasaleql@nhs.uk</v>
      </c>
      <c r="B1267" t="str">
        <v>New Orleans</v>
      </c>
      <c r="C1267" s="2">
        <v>44102</v>
      </c>
      <c r="D1267">
        <v>3</v>
      </c>
      <c r="E1267" t="str">
        <v>DTI-84 Drone</v>
      </c>
      <c r="F1267" s="7">
        <v>455</v>
      </c>
      <c r="G1267" t="str">
        <v>Drones</v>
      </c>
      <c r="H1267" s="7">
        <v>1365</v>
      </c>
    </row>
    <row r="1268" spans="1:8">
      <c r="A1268" s="2" t="str">
        <v>mmenlovelb@sbwire.com</v>
      </c>
      <c r="B1268" t="str">
        <v>Fresno</v>
      </c>
      <c r="C1268" s="2">
        <v>44102</v>
      </c>
      <c r="D1268">
        <v>4</v>
      </c>
      <c r="E1268" t="str">
        <v>Open Source Code</v>
      </c>
      <c r="F1268" s="7">
        <v>32.950000000000003</v>
      </c>
      <c r="G1268" t="str">
        <v>Training Videos</v>
      </c>
      <c r="H1268" s="7">
        <v>131.80000000000001</v>
      </c>
    </row>
    <row r="1269" spans="1:8">
      <c r="A1269" s="2" t="str">
        <v>hcharlor3@hao123.com</v>
      </c>
      <c r="B1269" t="str">
        <v>Concord</v>
      </c>
      <c r="C1269" s="2">
        <v>44102</v>
      </c>
      <c r="D1269">
        <v>3</v>
      </c>
      <c r="E1269" t="str">
        <v>Understanding Drone Regulations</v>
      </c>
      <c r="F1269" s="7">
        <v>27.5</v>
      </c>
      <c r="G1269" t="str">
        <v>Training Videos</v>
      </c>
      <c r="H1269" s="7">
        <v>82.5</v>
      </c>
    </row>
    <row r="1270" spans="1:8">
      <c r="A1270" s="2" t="str">
        <v>vde2y@sciencedirect.com</v>
      </c>
      <c r="B1270" t="str">
        <v>Philadelphia</v>
      </c>
      <c r="C1270" s="2">
        <v>44102</v>
      </c>
      <c r="D1270">
        <v>1</v>
      </c>
      <c r="E1270" t="str">
        <v>Photograph Drones</v>
      </c>
      <c r="F1270" s="7">
        <v>14.99</v>
      </c>
      <c r="G1270" t="str">
        <v>eBooks</v>
      </c>
      <c r="H1270" s="7">
        <v>14.99</v>
      </c>
    </row>
    <row r="1271" spans="1:8">
      <c r="A1271" s="2" t="str">
        <v>cpardidp@wordpress.com</v>
      </c>
      <c r="B1271" t="str">
        <v>Sioux Falls</v>
      </c>
      <c r="C1271" s="2">
        <v>44102</v>
      </c>
      <c r="D1271">
        <v>3</v>
      </c>
      <c r="E1271" t="str">
        <v>BYOR-1500</v>
      </c>
      <c r="F1271" s="7">
        <v>189</v>
      </c>
      <c r="G1271" t="str">
        <v>Robot Kits</v>
      </c>
      <c r="H1271" s="7">
        <v>567</v>
      </c>
    </row>
    <row r="1272" spans="1:8">
      <c r="A1272" s="2" t="str">
        <v>rdomoney10@washingtonpost.com</v>
      </c>
      <c r="B1272" t="str">
        <v>Raleigh</v>
      </c>
      <c r="C1272" s="2">
        <v>44102</v>
      </c>
      <c r="D1272">
        <v>2</v>
      </c>
      <c r="E1272" t="str">
        <v>Drone Video Techniques</v>
      </c>
      <c r="F1272" s="7">
        <v>37.99</v>
      </c>
      <c r="G1272" t="str">
        <v>Training Videos</v>
      </c>
      <c r="H1272" s="7">
        <v>75.98</v>
      </c>
    </row>
    <row r="1273" spans="1:8">
      <c r="A1273" s="2" t="str">
        <v>rhutchin7y@springer.com</v>
      </c>
      <c r="B1273" t="str">
        <v>Washington</v>
      </c>
      <c r="C1273" s="2">
        <v>44103</v>
      </c>
      <c r="D1273">
        <v>4</v>
      </c>
      <c r="E1273" t="str">
        <v>Helicopter Drones</v>
      </c>
      <c r="F1273" s="7">
        <v>20.95</v>
      </c>
      <c r="G1273" t="str">
        <v>eBooks</v>
      </c>
      <c r="H1273" s="7">
        <v>83.8</v>
      </c>
    </row>
    <row r="1274" spans="1:8">
      <c r="A1274" s="2" t="str">
        <v>bsortongk@amazon.de</v>
      </c>
      <c r="B1274" t="str">
        <v>Bismarck</v>
      </c>
      <c r="C1274" s="2">
        <v>44103</v>
      </c>
      <c r="D1274">
        <v>4</v>
      </c>
      <c r="E1274" t="str">
        <v>MICR-564K Drone</v>
      </c>
      <c r="F1274" s="7">
        <v>499</v>
      </c>
      <c r="G1274" t="str">
        <v>Drones</v>
      </c>
      <c r="H1274" s="7">
        <v>1996</v>
      </c>
    </row>
    <row r="1275" spans="1:8">
      <c r="A1275" s="2" t="str">
        <v>gwillansih@yahoo.com</v>
      </c>
      <c r="B1275" t="str">
        <v>Beaverton</v>
      </c>
      <c r="C1275" s="2">
        <v>44103</v>
      </c>
      <c r="D1275">
        <v>3</v>
      </c>
      <c r="E1275" t="str">
        <v>SCARA Robots</v>
      </c>
      <c r="F1275" s="7">
        <v>19.5</v>
      </c>
      <c r="G1275" t="str">
        <v>eBooks</v>
      </c>
      <c r="H1275" s="7">
        <v>58.5</v>
      </c>
    </row>
    <row r="1276" spans="1:8">
      <c r="A1276" s="2" t="str">
        <v>jlinnard3f@plala.or.jp</v>
      </c>
      <c r="B1276" t="str">
        <v>Nashville</v>
      </c>
      <c r="C1276" s="2">
        <v>44103</v>
      </c>
      <c r="D1276">
        <v>2</v>
      </c>
      <c r="E1276" t="str">
        <v>SCARA Robots</v>
      </c>
      <c r="F1276" s="7">
        <v>19.5</v>
      </c>
      <c r="G1276" t="str">
        <v>eBooks</v>
      </c>
      <c r="H1276" s="7">
        <v>39</v>
      </c>
    </row>
    <row r="1277" spans="1:8">
      <c r="A1277" s="2" t="str">
        <v>babramovitzep@about.com</v>
      </c>
      <c r="B1277" t="str">
        <v>Sioux Falls</v>
      </c>
      <c r="C1277" s="2">
        <v>44103</v>
      </c>
      <c r="D1277">
        <v>6</v>
      </c>
      <c r="E1277" t="str">
        <v>Understanding 3D Printing</v>
      </c>
      <c r="F1277" s="7">
        <v>42.99</v>
      </c>
      <c r="G1277" t="str">
        <v>Training Videos</v>
      </c>
      <c r="H1277" s="7">
        <v>257.94</v>
      </c>
    </row>
    <row r="1278" spans="1:8">
      <c r="A1278" s="2" t="str">
        <v>gcraiseo1@weibo.com</v>
      </c>
      <c r="B1278" t="str">
        <v>Rochester</v>
      </c>
      <c r="C1278" s="2">
        <v>44104</v>
      </c>
      <c r="D1278">
        <v>4</v>
      </c>
      <c r="E1278" t="str">
        <v>BYOD-300</v>
      </c>
      <c r="F1278" s="7">
        <v>89</v>
      </c>
      <c r="G1278" t="str">
        <v>Drone Kits</v>
      </c>
      <c r="H1278" s="7">
        <v>356</v>
      </c>
    </row>
    <row r="1279" spans="1:8">
      <c r="A1279" s="2" t="str">
        <v>mbodessondq@admin.ch</v>
      </c>
      <c r="B1279" t="str">
        <v>Rochester</v>
      </c>
      <c r="C1279" s="2">
        <v>44104</v>
      </c>
      <c r="D1279">
        <v>4</v>
      </c>
      <c r="E1279" t="str">
        <v>BYOD-200</v>
      </c>
      <c r="F1279" s="7">
        <v>58.95</v>
      </c>
      <c r="G1279" t="str">
        <v>Drone Kits</v>
      </c>
      <c r="H1279" s="7">
        <v>235.8</v>
      </c>
    </row>
    <row r="1280" spans="1:8">
      <c r="A1280" s="2" t="str">
        <v>dmeaddowcrofth8@meetup.com</v>
      </c>
      <c r="B1280" t="str">
        <v>Tacoma</v>
      </c>
      <c r="C1280" s="2">
        <v>44104</v>
      </c>
      <c r="D1280">
        <v>4</v>
      </c>
      <c r="E1280" t="str">
        <v>Understanding Arduino</v>
      </c>
      <c r="F1280" s="7">
        <v>17.5</v>
      </c>
      <c r="G1280" t="str">
        <v>eBooks</v>
      </c>
      <c r="H1280" s="7">
        <v>70</v>
      </c>
    </row>
    <row r="1281" spans="1:8">
      <c r="A1281" s="2" t="str">
        <v>cnenolz@mediafire.com</v>
      </c>
      <c r="B1281" t="str">
        <v>Aurora</v>
      </c>
      <c r="C1281" s="2">
        <v>44104</v>
      </c>
      <c r="D1281">
        <v>2</v>
      </c>
      <c r="E1281" t="str">
        <v>BYOR-1500</v>
      </c>
      <c r="F1281" s="7">
        <v>189</v>
      </c>
      <c r="G1281" t="str">
        <v>Robot Kits</v>
      </c>
      <c r="H1281" s="7">
        <v>378</v>
      </c>
    </row>
    <row r="1282" spans="1:8">
      <c r="A1282" s="2" t="str">
        <v>afarris5j@mediafire.com</v>
      </c>
      <c r="B1282" t="str">
        <v>San Jose</v>
      </c>
      <c r="C1282" s="2">
        <v>44104</v>
      </c>
      <c r="D1282">
        <v>3</v>
      </c>
      <c r="E1282" t="str">
        <v>BYOR-3535</v>
      </c>
      <c r="F1282" s="7">
        <v>225</v>
      </c>
      <c r="G1282" t="str">
        <v>Robot Kits</v>
      </c>
      <c r="H1282" s="7">
        <v>675</v>
      </c>
    </row>
    <row r="1283" spans="1:8">
      <c r="A1283" s="2" t="str">
        <v>pcoilsrg@cam.ac.uk</v>
      </c>
      <c r="B1283" t="str">
        <v>Shawnee Mission</v>
      </c>
      <c r="C1283" s="2">
        <v>44104</v>
      </c>
      <c r="D1283">
        <v>3</v>
      </c>
      <c r="E1283" t="str">
        <v>BYOR-3000</v>
      </c>
      <c r="F1283" s="7">
        <v>214</v>
      </c>
      <c r="G1283" t="str">
        <v>Robot Kits</v>
      </c>
      <c r="H1283" s="7">
        <v>642</v>
      </c>
    </row>
    <row r="1284" spans="1:8">
      <c r="A1284" s="2" t="str">
        <v>ymayzebv@gravatar.com</v>
      </c>
      <c r="B1284" t="str">
        <v>Ridgely</v>
      </c>
      <c r="C1284" s="2">
        <v>44104</v>
      </c>
      <c r="D1284">
        <v>3</v>
      </c>
      <c r="E1284" t="str">
        <v>Articulated Robots</v>
      </c>
      <c r="F1284" s="7">
        <v>23.99</v>
      </c>
      <c r="G1284" t="str">
        <v>eBooks</v>
      </c>
      <c r="H1284" s="7">
        <v>71.97</v>
      </c>
    </row>
    <row r="1285" spans="1:8">
      <c r="A1285" s="2" t="str">
        <v>iromer51@merriam-webster.com</v>
      </c>
      <c r="B1285" t="str">
        <v>Wilmington</v>
      </c>
      <c r="C1285" s="2">
        <v>44105</v>
      </c>
      <c r="D1285">
        <v>4</v>
      </c>
      <c r="E1285" t="str">
        <v>BYOR-4005</v>
      </c>
      <c r="F1285" s="7">
        <v>245</v>
      </c>
      <c r="G1285" t="str">
        <v>Robot Kits</v>
      </c>
      <c r="H1285" s="7">
        <v>980</v>
      </c>
    </row>
    <row r="1286" spans="1:8">
      <c r="A1286" s="2" t="str">
        <v>nguionk1@artisteer.com</v>
      </c>
      <c r="B1286" t="str">
        <v>Sacramento</v>
      </c>
      <c r="C1286" s="2">
        <v>44105</v>
      </c>
      <c r="D1286">
        <v>3</v>
      </c>
      <c r="E1286" t="str">
        <v>BYOD-400</v>
      </c>
      <c r="F1286" s="7">
        <v>119</v>
      </c>
      <c r="G1286" t="str">
        <v>Drone Kits</v>
      </c>
      <c r="H1286" s="7">
        <v>357</v>
      </c>
    </row>
    <row r="1287" spans="1:8">
      <c r="A1287" s="2" t="str">
        <v>fbarnsdaleea@stanford.edu</v>
      </c>
      <c r="B1287" t="str">
        <v>Honolulu</v>
      </c>
      <c r="C1287" s="2">
        <v>44105</v>
      </c>
      <c r="D1287">
        <v>2</v>
      </c>
      <c r="E1287" t="str">
        <v>Spherical Robots</v>
      </c>
      <c r="F1287" s="7">
        <v>16.75</v>
      </c>
      <c r="G1287" t="str">
        <v>eBooks</v>
      </c>
      <c r="H1287" s="7">
        <v>33.5</v>
      </c>
    </row>
    <row r="1288" spans="1:8">
      <c r="A1288" s="2" t="str">
        <v>gbeadel7t@spiegel.de</v>
      </c>
      <c r="B1288" t="str">
        <v>Durham</v>
      </c>
      <c r="C1288" s="2">
        <v>44105</v>
      </c>
      <c r="D1288">
        <v>3</v>
      </c>
      <c r="E1288" t="str">
        <v>BYOD-300</v>
      </c>
      <c r="F1288" s="7">
        <v>89</v>
      </c>
      <c r="G1288" t="str">
        <v>Drone Kits</v>
      </c>
      <c r="H1288" s="7">
        <v>267</v>
      </c>
    </row>
    <row r="1289" spans="1:8">
      <c r="A1289" s="2" t="str">
        <v>cmahadyik@1und1.de</v>
      </c>
      <c r="B1289" t="str">
        <v>San Antonio</v>
      </c>
      <c r="C1289" s="2">
        <v>44106</v>
      </c>
      <c r="D1289">
        <v>2</v>
      </c>
      <c r="E1289" t="str">
        <v>BYOR-3535</v>
      </c>
      <c r="F1289" s="7">
        <v>225</v>
      </c>
      <c r="G1289" t="str">
        <v>Robot Kits</v>
      </c>
      <c r="H1289" s="7">
        <v>450</v>
      </c>
    </row>
    <row r="1290" spans="1:8">
      <c r="A1290" s="2" t="str">
        <v>ukopecka4h@ox.ac.uk</v>
      </c>
      <c r="B1290" t="str">
        <v>Minneapolis</v>
      </c>
      <c r="C1290" s="2">
        <v>44106</v>
      </c>
      <c r="D1290">
        <v>3</v>
      </c>
      <c r="E1290" t="str">
        <v>Robotic Essentials</v>
      </c>
      <c r="F1290" s="7">
        <v>34.99</v>
      </c>
      <c r="G1290" t="str">
        <v>Training Videos</v>
      </c>
      <c r="H1290" s="7">
        <v>104.97</v>
      </c>
    </row>
    <row r="1291" spans="1:8">
      <c r="A1291" s="2" t="str">
        <v>bsheerinu@php.net</v>
      </c>
      <c r="B1291" t="str">
        <v>San Luis Obispo</v>
      </c>
      <c r="C1291" s="2">
        <v>44106</v>
      </c>
      <c r="D1291">
        <v>3</v>
      </c>
      <c r="E1291" t="str">
        <v>BYOD-300</v>
      </c>
      <c r="F1291" s="7">
        <v>89</v>
      </c>
      <c r="G1291" t="str">
        <v>Drone Kits</v>
      </c>
      <c r="H1291" s="7">
        <v>267</v>
      </c>
    </row>
    <row r="1292" spans="1:8">
      <c r="A1292" s="2" t="str">
        <v>wclamptonjc@pen.io</v>
      </c>
      <c r="B1292" t="str">
        <v>Nashville</v>
      </c>
      <c r="C1292" s="2">
        <v>44106</v>
      </c>
      <c r="D1292">
        <v>2</v>
      </c>
      <c r="E1292" t="str">
        <v>BYOD-300</v>
      </c>
      <c r="F1292" s="7">
        <v>89</v>
      </c>
      <c r="G1292" t="str">
        <v>Drone Kits</v>
      </c>
      <c r="H1292" s="7">
        <v>178</v>
      </c>
    </row>
    <row r="1293" spans="1:8">
      <c r="A1293" s="2" t="str">
        <v>ehamprecht18@dot.gov</v>
      </c>
      <c r="B1293" t="str">
        <v>Nashville</v>
      </c>
      <c r="C1293" s="2">
        <v>44106</v>
      </c>
      <c r="D1293">
        <v>2</v>
      </c>
      <c r="E1293" t="str">
        <v>AI for Educators</v>
      </c>
      <c r="F1293" s="7">
        <v>49.95</v>
      </c>
      <c r="G1293" t="str">
        <v>Training Videos</v>
      </c>
      <c r="H1293" s="7">
        <v>99.9</v>
      </c>
    </row>
    <row r="1294" spans="1:8">
      <c r="A1294" s="2" t="str">
        <v>ghaethj@npr.org</v>
      </c>
      <c r="B1294" t="str">
        <v>Seattle</v>
      </c>
      <c r="C1294" s="2">
        <v>44106</v>
      </c>
      <c r="D1294">
        <v>3</v>
      </c>
      <c r="E1294" t="str">
        <v>Panda Robot Blueprint</v>
      </c>
      <c r="F1294" s="7">
        <v>7.99</v>
      </c>
      <c r="G1294" t="str">
        <v>Blueprints</v>
      </c>
      <c r="H1294" s="7">
        <v>23.97</v>
      </c>
    </row>
    <row r="1295" spans="1:8">
      <c r="A1295" s="2" t="str">
        <v>ejurczik1j@booking.com</v>
      </c>
      <c r="B1295" t="str">
        <v>Fairfax</v>
      </c>
      <c r="C1295" s="2">
        <v>44107</v>
      </c>
      <c r="D1295">
        <v>4</v>
      </c>
      <c r="E1295" t="str">
        <v>Delta Robots</v>
      </c>
      <c r="F1295" s="7">
        <v>16.989999999999998</v>
      </c>
      <c r="G1295" t="str">
        <v>eBooks</v>
      </c>
      <c r="H1295" s="7">
        <v>67.959999999999994</v>
      </c>
    </row>
    <row r="1296" spans="1:8">
      <c r="A1296" s="2" t="str">
        <v>lshera4f@opera.com</v>
      </c>
      <c r="B1296" t="str">
        <v>Knoxville</v>
      </c>
      <c r="C1296" s="2">
        <v>44108</v>
      </c>
      <c r="D1296">
        <v>4</v>
      </c>
      <c r="E1296" t="str">
        <v>Understanding Automation</v>
      </c>
      <c r="F1296" s="7">
        <v>44.95</v>
      </c>
      <c r="G1296" t="str">
        <v>Training Videos</v>
      </c>
      <c r="H1296" s="7">
        <v>179.8</v>
      </c>
    </row>
    <row r="1297" spans="1:8">
      <c r="A1297" s="2" t="str">
        <v>breubens76@taobao.com</v>
      </c>
      <c r="B1297" t="str">
        <v>Richmond</v>
      </c>
      <c r="C1297" s="2">
        <v>44108</v>
      </c>
      <c r="D1297">
        <v>5</v>
      </c>
      <c r="E1297" t="str">
        <v>RLK-9920 Robot</v>
      </c>
      <c r="F1297" s="7">
        <v>699</v>
      </c>
      <c r="G1297" t="str">
        <v>Robots</v>
      </c>
      <c r="H1297" s="7">
        <v>3495</v>
      </c>
    </row>
    <row r="1298" spans="1:8">
      <c r="A1298" s="2" t="str">
        <v>dshuterl0@dot.gov</v>
      </c>
      <c r="B1298" t="str">
        <v>Columbus</v>
      </c>
      <c r="C1298" s="2">
        <v>44108</v>
      </c>
      <c r="D1298">
        <v>4</v>
      </c>
      <c r="E1298" t="str">
        <v>SCARA Robots</v>
      </c>
      <c r="F1298" s="7">
        <v>19.5</v>
      </c>
      <c r="G1298" t="str">
        <v>eBooks</v>
      </c>
      <c r="H1298" s="7">
        <v>78</v>
      </c>
    </row>
    <row r="1299" spans="1:8">
      <c r="A1299" s="2" t="str">
        <v>cloinsjc@mail.ru</v>
      </c>
      <c r="B1299" t="str">
        <v>Oklahoma City</v>
      </c>
      <c r="C1299" s="2">
        <v>44108</v>
      </c>
      <c r="D1299">
        <v>4</v>
      </c>
      <c r="E1299" t="str">
        <v>Creature Robot Arms Blueprint</v>
      </c>
      <c r="F1299" s="7">
        <v>12</v>
      </c>
      <c r="G1299" t="str">
        <v>Blueprints</v>
      </c>
      <c r="H1299" s="7">
        <v>48</v>
      </c>
    </row>
    <row r="1300" spans="1:8">
      <c r="A1300" s="2" t="str">
        <v>sconochie8k@networksolutions.com</v>
      </c>
      <c r="B1300" t="str">
        <v>Paterson</v>
      </c>
      <c r="C1300" s="2">
        <v>44109</v>
      </c>
      <c r="D1300">
        <v>4</v>
      </c>
      <c r="E1300" t="str">
        <v>DA-SA702 Drone</v>
      </c>
      <c r="F1300" s="7">
        <v>399</v>
      </c>
      <c r="G1300" t="str">
        <v>Drones</v>
      </c>
      <c r="H1300" s="7">
        <v>1596</v>
      </c>
    </row>
    <row r="1301" spans="1:8">
      <c r="A1301" s="2" t="str">
        <v>ggosnoll2p@google.com.hk</v>
      </c>
      <c r="B1301" t="str">
        <v>Salt Lake City</v>
      </c>
      <c r="C1301" s="2">
        <v>44109</v>
      </c>
      <c r="D1301">
        <v>5</v>
      </c>
      <c r="E1301" t="str">
        <v>Creature Robot Arms Blueprint</v>
      </c>
      <c r="F1301" s="7">
        <v>12</v>
      </c>
      <c r="G1301" t="str">
        <v>Blueprints</v>
      </c>
      <c r="H1301" s="7">
        <v>60</v>
      </c>
    </row>
    <row r="1302" spans="1:8">
      <c r="A1302" s="2" t="str">
        <v>sduxbury2c@dell.com</v>
      </c>
      <c r="B1302" t="str">
        <v>Oklahoma City</v>
      </c>
      <c r="C1302" s="2">
        <v>44109</v>
      </c>
      <c r="D1302">
        <v>6</v>
      </c>
      <c r="E1302" t="str">
        <v>Understanding Arduino</v>
      </c>
      <c r="F1302" s="7">
        <v>17.5</v>
      </c>
      <c r="G1302" t="str">
        <v>eBooks</v>
      </c>
      <c r="H1302" s="7">
        <v>105</v>
      </c>
    </row>
    <row r="1303" spans="1:8">
      <c r="A1303" s="2" t="str">
        <v>adefrainecw@example.com</v>
      </c>
      <c r="B1303" t="str">
        <v>Orlando</v>
      </c>
      <c r="C1303" s="2">
        <v>44109</v>
      </c>
      <c r="D1303">
        <v>5</v>
      </c>
      <c r="E1303" t="str">
        <v>Single Rotor Drones</v>
      </c>
      <c r="F1303" s="7">
        <v>14.99</v>
      </c>
      <c r="G1303" t="str">
        <v>eBooks</v>
      </c>
      <c r="H1303" s="7">
        <v>74.95</v>
      </c>
    </row>
    <row r="1304" spans="1:8">
      <c r="A1304" s="2" t="str">
        <v>wbernolet9v@ft.com</v>
      </c>
      <c r="B1304" t="str">
        <v>Appleton</v>
      </c>
      <c r="C1304" s="2">
        <v>44110</v>
      </c>
      <c r="D1304">
        <v>3</v>
      </c>
      <c r="E1304" t="str">
        <v>Ladybug Robot Blueprint</v>
      </c>
      <c r="F1304" s="7">
        <v>12</v>
      </c>
      <c r="G1304" t="str">
        <v>Blueprints</v>
      </c>
      <c r="H1304" s="7">
        <v>36</v>
      </c>
    </row>
    <row r="1305" spans="1:8">
      <c r="A1305" s="2" t="str">
        <v>rcronk30@europa.eu</v>
      </c>
      <c r="B1305" t="str">
        <v>Houston</v>
      </c>
      <c r="C1305" s="2">
        <v>44110</v>
      </c>
      <c r="D1305">
        <v>5</v>
      </c>
      <c r="E1305" t="str">
        <v>Building Your First Robot</v>
      </c>
      <c r="F1305" s="7">
        <v>24.95</v>
      </c>
      <c r="G1305" t="str">
        <v>eBooks</v>
      </c>
      <c r="H1305" s="7">
        <v>124.75</v>
      </c>
    </row>
    <row r="1306" spans="1:8">
      <c r="A1306" s="2" t="str">
        <v>churticoc@infoseek.co.jp</v>
      </c>
      <c r="B1306" t="str">
        <v>Oklahoma City</v>
      </c>
      <c r="C1306" s="2">
        <v>44110</v>
      </c>
      <c r="D1306">
        <v>6</v>
      </c>
      <c r="E1306" t="str">
        <v>BYOR-3535</v>
      </c>
      <c r="F1306" s="7">
        <v>225</v>
      </c>
      <c r="G1306" t="str">
        <v>Robot Kits</v>
      </c>
      <c r="H1306" s="7">
        <v>1350</v>
      </c>
    </row>
    <row r="1307" spans="1:8">
      <c r="A1307" s="2" t="str">
        <v>shellcatj9@economist.com</v>
      </c>
      <c r="B1307" t="str">
        <v>Fresno</v>
      </c>
      <c r="C1307" s="2">
        <v>44110</v>
      </c>
      <c r="D1307">
        <v>4</v>
      </c>
      <c r="E1307" t="str">
        <v>MICR-23K Robot</v>
      </c>
      <c r="F1307" s="7">
        <v>899</v>
      </c>
      <c r="G1307" t="str">
        <v>Robots</v>
      </c>
      <c r="H1307" s="7">
        <v>3596</v>
      </c>
    </row>
    <row r="1308" spans="1:8">
      <c r="A1308" s="2" t="str">
        <v>bwaiton1@geocities.com</v>
      </c>
      <c r="B1308" t="str">
        <v>Madison</v>
      </c>
      <c r="C1308" s="2">
        <v>44111</v>
      </c>
      <c r="D1308">
        <v>4</v>
      </c>
      <c r="E1308" t="str">
        <v>MICR-564K Drone</v>
      </c>
      <c r="F1308" s="7">
        <v>499</v>
      </c>
      <c r="G1308" t="str">
        <v>Drones</v>
      </c>
      <c r="H1308" s="7">
        <v>1996</v>
      </c>
    </row>
    <row r="1309" spans="1:8">
      <c r="A1309" s="2" t="str">
        <v>mheasleyd1@cnet.com</v>
      </c>
      <c r="B1309" t="str">
        <v>Rochester</v>
      </c>
      <c r="C1309" s="2">
        <v>44111</v>
      </c>
      <c r="D1309">
        <v>5</v>
      </c>
      <c r="E1309" t="str">
        <v>Spherical Robots</v>
      </c>
      <c r="F1309" s="7">
        <v>16.75</v>
      </c>
      <c r="G1309" t="str">
        <v>eBooks</v>
      </c>
      <c r="H1309" s="7">
        <v>83.75</v>
      </c>
    </row>
    <row r="1310" spans="1:8">
      <c r="A1310" s="2" t="str">
        <v>srisdale6s@purevolume.com</v>
      </c>
      <c r="B1310" t="str">
        <v>Salt Lake City</v>
      </c>
      <c r="C1310" s="2">
        <v>44111</v>
      </c>
      <c r="D1310">
        <v>3</v>
      </c>
      <c r="E1310" t="str">
        <v>BYOD-400</v>
      </c>
      <c r="F1310" s="7">
        <v>119</v>
      </c>
      <c r="G1310" t="str">
        <v>Drone Kits</v>
      </c>
      <c r="H1310" s="7">
        <v>357</v>
      </c>
    </row>
    <row r="1311" spans="1:8">
      <c r="A1311" s="2" t="str">
        <v>fcolpus9b@prlog.org</v>
      </c>
      <c r="B1311" t="str">
        <v>Berkeley</v>
      </c>
      <c r="C1311" s="2">
        <v>44111</v>
      </c>
      <c r="D1311">
        <v>3</v>
      </c>
      <c r="E1311" t="str">
        <v>Cat Robot Blueprint</v>
      </c>
      <c r="F1311" s="7">
        <v>4.99</v>
      </c>
      <c r="G1311" t="str">
        <v>Blueprints</v>
      </c>
      <c r="H1311" s="7">
        <v>14.97</v>
      </c>
    </row>
    <row r="1312" spans="1:8">
      <c r="A1312" s="2" t="str">
        <v>bpeteragb@wufoo.com</v>
      </c>
      <c r="B1312" t="str">
        <v>Atlanta</v>
      </c>
      <c r="C1312" s="2">
        <v>44111</v>
      </c>
      <c r="D1312">
        <v>1</v>
      </c>
      <c r="E1312" t="str">
        <v>BYOR-2640S</v>
      </c>
      <c r="F1312" s="7">
        <v>189</v>
      </c>
      <c r="G1312" t="str">
        <v>Robot Kits</v>
      </c>
      <c r="H1312" s="7">
        <v>189</v>
      </c>
    </row>
    <row r="1313" spans="1:8">
      <c r="A1313" s="2" t="str">
        <v>lcridlonkj@sina.com.cn</v>
      </c>
      <c r="B1313" t="str">
        <v>Springfield</v>
      </c>
      <c r="C1313" s="2">
        <v>44112</v>
      </c>
      <c r="D1313">
        <v>4</v>
      </c>
      <c r="E1313" t="str">
        <v>Multi Rotor Drones</v>
      </c>
      <c r="F1313" s="7">
        <v>24.95</v>
      </c>
      <c r="G1313" t="str">
        <v>eBooks</v>
      </c>
      <c r="H1313" s="7">
        <v>99.8</v>
      </c>
    </row>
    <row r="1314" spans="1:8">
      <c r="A1314" s="2" t="str">
        <v>mvosemk@hugedomains.com</v>
      </c>
      <c r="B1314" t="str">
        <v>Boston</v>
      </c>
      <c r="C1314" s="2">
        <v>44112</v>
      </c>
      <c r="D1314">
        <v>2</v>
      </c>
      <c r="E1314" t="str">
        <v>Cartesian Robots</v>
      </c>
      <c r="F1314" s="7">
        <v>12.99</v>
      </c>
      <c r="G1314" t="str">
        <v>eBooks</v>
      </c>
      <c r="H1314" s="7">
        <v>25.98</v>
      </c>
    </row>
    <row r="1315" spans="1:8">
      <c r="A1315" s="2" t="str">
        <v>roxtibyp1@slashdot.org</v>
      </c>
      <c r="B1315" t="str">
        <v>Des Moines</v>
      </c>
      <c r="C1315" s="2">
        <v>44112</v>
      </c>
      <c r="D1315">
        <v>3</v>
      </c>
      <c r="E1315" t="str">
        <v>Spherical Robots</v>
      </c>
      <c r="F1315" s="7">
        <v>16.75</v>
      </c>
      <c r="G1315" t="str">
        <v>eBooks</v>
      </c>
      <c r="H1315" s="7">
        <v>50.25</v>
      </c>
    </row>
    <row r="1316" spans="1:8">
      <c r="A1316" s="2" t="str">
        <v>salcocknx@mtv.com</v>
      </c>
      <c r="B1316" t="str">
        <v>Honolulu</v>
      </c>
      <c r="C1316" s="2">
        <v>44112</v>
      </c>
      <c r="D1316">
        <v>4</v>
      </c>
      <c r="E1316" t="str">
        <v>Cloud Computing</v>
      </c>
      <c r="F1316" s="7">
        <v>29.99</v>
      </c>
      <c r="G1316" t="str">
        <v>Training Videos</v>
      </c>
      <c r="H1316" s="7">
        <v>119.96</v>
      </c>
    </row>
    <row r="1317" spans="1:8">
      <c r="A1317" s="2" t="str">
        <v>agrzelewskimt@intel.com</v>
      </c>
      <c r="B1317" t="str">
        <v>Tucson</v>
      </c>
      <c r="C1317" s="2">
        <v>44113</v>
      </c>
      <c r="D1317">
        <v>4</v>
      </c>
      <c r="E1317" t="str">
        <v>BYOD-220</v>
      </c>
      <c r="F1317" s="7">
        <v>69</v>
      </c>
      <c r="G1317" t="str">
        <v>Drone Kits</v>
      </c>
      <c r="H1317" s="7">
        <v>276</v>
      </c>
    </row>
    <row r="1318" spans="1:8">
      <c r="A1318" s="2" t="str">
        <v>dwoltonay@engadget.com</v>
      </c>
      <c r="B1318" t="str">
        <v>San Diego</v>
      </c>
      <c r="C1318" s="2">
        <v>44113</v>
      </c>
      <c r="D1318">
        <v>4</v>
      </c>
      <c r="E1318" t="str">
        <v>AI for Educators</v>
      </c>
      <c r="F1318" s="7">
        <v>49.95</v>
      </c>
      <c r="G1318" t="str">
        <v>Training Videos</v>
      </c>
      <c r="H1318" s="7">
        <v>199.8</v>
      </c>
    </row>
    <row r="1319" spans="1:8">
      <c r="A1319" s="2" t="str">
        <v>jcarass7r@webeden.co.uk</v>
      </c>
      <c r="B1319" t="str">
        <v>Brooklyn</v>
      </c>
      <c r="C1319" s="2">
        <v>44113</v>
      </c>
      <c r="D1319">
        <v>4</v>
      </c>
      <c r="E1319" t="str">
        <v>Drone Video Techniques</v>
      </c>
      <c r="F1319" s="7">
        <v>37.99</v>
      </c>
      <c r="G1319" t="str">
        <v>Training Videos</v>
      </c>
      <c r="H1319" s="7">
        <v>151.96</v>
      </c>
    </row>
    <row r="1320" spans="1:8">
      <c r="A1320" s="2" t="str">
        <v>ibelchem2@webmd.com</v>
      </c>
      <c r="B1320" t="str">
        <v>Dayton</v>
      </c>
      <c r="C1320" s="2">
        <v>44113</v>
      </c>
      <c r="D1320">
        <v>4</v>
      </c>
      <c r="E1320" t="str">
        <v>Industrial 3D Printing</v>
      </c>
      <c r="F1320" s="7">
        <v>49</v>
      </c>
      <c r="G1320" t="str">
        <v>Training Videos</v>
      </c>
      <c r="H1320" s="7">
        <v>196</v>
      </c>
    </row>
    <row r="1321" spans="1:8">
      <c r="A1321" s="2" t="str">
        <v>wdenmead7q@go.com</v>
      </c>
      <c r="B1321" t="str">
        <v>New Orleans</v>
      </c>
      <c r="C1321" s="2">
        <v>44114</v>
      </c>
      <c r="D1321">
        <v>2</v>
      </c>
      <c r="E1321" t="str">
        <v>All Eyes Drone Blueprint</v>
      </c>
      <c r="F1321" s="7">
        <v>9.99</v>
      </c>
      <c r="G1321" t="str">
        <v>Blueprints</v>
      </c>
      <c r="H1321" s="7">
        <v>19.98</v>
      </c>
    </row>
    <row r="1322" spans="1:8">
      <c r="A1322" s="2" t="str">
        <v>lmonnoyerc@nyu.edu</v>
      </c>
      <c r="B1322" t="str">
        <v>Charlotte</v>
      </c>
      <c r="C1322" s="2">
        <v>44114</v>
      </c>
      <c r="D1322">
        <v>5</v>
      </c>
      <c r="E1322" t="str">
        <v>Hexacopter Drone Blueprint</v>
      </c>
      <c r="F1322" s="7">
        <v>8.99</v>
      </c>
      <c r="G1322" t="str">
        <v>Blueprints</v>
      </c>
      <c r="H1322" s="7">
        <v>44.95</v>
      </c>
    </row>
    <row r="1323" spans="1:8">
      <c r="A1323" s="2" t="str">
        <v>tlittlejd@liveinternet.ru</v>
      </c>
      <c r="B1323" t="str">
        <v>Washington</v>
      </c>
      <c r="C1323" s="2">
        <v>44114</v>
      </c>
      <c r="D1323">
        <v>5</v>
      </c>
      <c r="E1323" t="str">
        <v>BYOD-400S</v>
      </c>
      <c r="F1323" s="7">
        <v>129.94999999999999</v>
      </c>
      <c r="G1323" t="str">
        <v>Drone Kits</v>
      </c>
      <c r="H1323" s="7">
        <v>649.75</v>
      </c>
    </row>
    <row r="1324" spans="1:8">
      <c r="A1324" s="2" t="str">
        <v>wahmedqj@shareasale.com</v>
      </c>
      <c r="B1324" t="str">
        <v>Charleston</v>
      </c>
      <c r="C1324" s="2">
        <v>44114</v>
      </c>
      <c r="D1324">
        <v>6</v>
      </c>
      <c r="E1324" t="str">
        <v>BYOR-3000</v>
      </c>
      <c r="F1324" s="7">
        <v>214</v>
      </c>
      <c r="G1324" t="str">
        <v>Robot Kits</v>
      </c>
      <c r="H1324" s="7">
        <v>1284</v>
      </c>
    </row>
    <row r="1325" spans="1:8">
      <c r="A1325" s="2" t="str">
        <v>nprowseps@nationalgeographic.com</v>
      </c>
      <c r="B1325" t="str">
        <v>Little Rock</v>
      </c>
      <c r="C1325" s="2">
        <v>44114</v>
      </c>
      <c r="D1325">
        <v>4</v>
      </c>
      <c r="E1325" t="str">
        <v>Bsquare Robot Blueprint</v>
      </c>
      <c r="F1325" s="7">
        <v>8.99</v>
      </c>
      <c r="G1325" t="str">
        <v>Blueprints</v>
      </c>
      <c r="H1325" s="7">
        <v>35.96</v>
      </c>
    </row>
    <row r="1326" spans="1:8">
      <c r="A1326" s="2" t="str">
        <v>jpinchen15@behance.net</v>
      </c>
      <c r="B1326" t="str">
        <v>Birmingham</v>
      </c>
      <c r="C1326" s="2">
        <v>44114</v>
      </c>
      <c r="D1326">
        <v>3</v>
      </c>
      <c r="E1326" t="str">
        <v>AI for Educators</v>
      </c>
      <c r="F1326" s="7">
        <v>49.95</v>
      </c>
      <c r="G1326" t="str">
        <v>Training Videos</v>
      </c>
      <c r="H1326" s="7">
        <v>149.85000000000002</v>
      </c>
    </row>
    <row r="1327" spans="1:8">
      <c r="A1327" s="2" t="str">
        <v>finkinb5@economist.com</v>
      </c>
      <c r="B1327" t="str">
        <v>Waterbury</v>
      </c>
      <c r="C1327" s="2">
        <v>44114</v>
      </c>
      <c r="D1327">
        <v>4</v>
      </c>
      <c r="E1327" t="str">
        <v>Understanding Automation</v>
      </c>
      <c r="F1327" s="7">
        <v>44.95</v>
      </c>
      <c r="G1327" t="str">
        <v>Training Videos</v>
      </c>
      <c r="H1327" s="7">
        <v>179.8</v>
      </c>
    </row>
    <row r="1328" spans="1:8">
      <c r="A1328" s="2" t="str">
        <v>iarrolog@bloglines.com</v>
      </c>
      <c r="B1328" t="str">
        <v>Philadelphia</v>
      </c>
      <c r="C1328" s="2">
        <v>44114</v>
      </c>
      <c r="D1328">
        <v>2</v>
      </c>
      <c r="E1328" t="str">
        <v>BYOD-400</v>
      </c>
      <c r="F1328" s="7">
        <v>119</v>
      </c>
      <c r="G1328" t="str">
        <v>Drone Kits</v>
      </c>
      <c r="H1328" s="7">
        <v>238</v>
      </c>
    </row>
    <row r="1329" spans="1:8">
      <c r="A1329" s="2" t="str">
        <v>jsimonsence@vimeo.com</v>
      </c>
      <c r="B1329" t="str">
        <v>Silver Spring</v>
      </c>
      <c r="C1329" s="2">
        <v>44114</v>
      </c>
      <c r="D1329">
        <v>6</v>
      </c>
      <c r="E1329" t="str">
        <v>Creature Robot Arms Blueprint</v>
      </c>
      <c r="F1329" s="7">
        <v>12</v>
      </c>
      <c r="G1329" t="str">
        <v>Blueprints</v>
      </c>
      <c r="H1329" s="7">
        <v>72</v>
      </c>
    </row>
    <row r="1330" spans="1:8">
      <c r="A1330" s="2" t="str">
        <v>wbernolet9v@ft.com</v>
      </c>
      <c r="B1330" t="str">
        <v>Appleton</v>
      </c>
      <c r="C1330" s="2">
        <v>44115</v>
      </c>
      <c r="D1330">
        <v>3</v>
      </c>
      <c r="E1330" t="str">
        <v>BYOR-2640S</v>
      </c>
      <c r="F1330" s="7">
        <v>189</v>
      </c>
      <c r="G1330" t="str">
        <v>Robot Kits</v>
      </c>
      <c r="H1330" s="7">
        <v>567</v>
      </c>
    </row>
    <row r="1331" spans="1:8">
      <c r="A1331" s="2" t="str">
        <v>bmacdermottpj@flickr.com</v>
      </c>
      <c r="B1331" t="str">
        <v>Muncie</v>
      </c>
      <c r="C1331" s="2">
        <v>44115</v>
      </c>
      <c r="D1331">
        <v>5</v>
      </c>
      <c r="E1331" t="str">
        <v>BYOD-300</v>
      </c>
      <c r="F1331" s="7">
        <v>89</v>
      </c>
      <c r="G1331" t="str">
        <v>Drone Kits</v>
      </c>
      <c r="H1331" s="7">
        <v>445</v>
      </c>
    </row>
    <row r="1332" spans="1:8">
      <c r="A1332" s="2" t="str">
        <v>bcurme4@umich.edu</v>
      </c>
      <c r="B1332" t="str">
        <v>Houston</v>
      </c>
      <c r="C1332" s="2">
        <v>44115</v>
      </c>
      <c r="D1332">
        <v>5</v>
      </c>
      <c r="E1332" t="str">
        <v>Understanding Artificial Intelligence</v>
      </c>
      <c r="F1332" s="7">
        <v>19.5</v>
      </c>
      <c r="G1332" t="str">
        <v>eBooks</v>
      </c>
      <c r="H1332" s="7">
        <v>97.5</v>
      </c>
    </row>
    <row r="1333" spans="1:8">
      <c r="A1333" s="2" t="str">
        <v>mscholard2z@blinklist.com</v>
      </c>
      <c r="B1333" t="str">
        <v>Gatesville</v>
      </c>
      <c r="C1333" s="2">
        <v>44116</v>
      </c>
      <c r="D1333">
        <v>5</v>
      </c>
      <c r="E1333" t="str">
        <v>DX-145 Drone</v>
      </c>
      <c r="F1333" s="7">
        <v>250</v>
      </c>
      <c r="G1333" t="str">
        <v>Drones</v>
      </c>
      <c r="H1333" s="7">
        <v>1250</v>
      </c>
    </row>
    <row r="1334" spans="1:8">
      <c r="A1334" s="2" t="str">
        <v>hcuckoooy@nba.com</v>
      </c>
      <c r="B1334" t="str">
        <v>Washington</v>
      </c>
      <c r="C1334" s="2">
        <v>44116</v>
      </c>
      <c r="D1334">
        <v>3</v>
      </c>
      <c r="E1334" t="str">
        <v>Fixed Wing Drones</v>
      </c>
      <c r="F1334" s="7">
        <v>15.5</v>
      </c>
      <c r="G1334" t="str">
        <v>eBooks</v>
      </c>
      <c r="H1334" s="7">
        <v>46.5</v>
      </c>
    </row>
    <row r="1335" spans="1:8">
      <c r="A1335" s="2" t="str">
        <v>ddurran9j@eepurl.com</v>
      </c>
      <c r="B1335" t="str">
        <v>Macon</v>
      </c>
      <c r="C1335" s="2">
        <v>44116</v>
      </c>
      <c r="D1335">
        <v>3</v>
      </c>
      <c r="E1335" t="str">
        <v>DTI-84 Drone</v>
      </c>
      <c r="F1335" s="7">
        <v>455</v>
      </c>
      <c r="G1335" t="str">
        <v>Drones</v>
      </c>
      <c r="H1335" s="7">
        <v>1365</v>
      </c>
    </row>
    <row r="1336" spans="1:8">
      <c r="A1336" s="2" t="str">
        <v>mbodessondq@admin.ch</v>
      </c>
      <c r="B1336" t="str">
        <v>Rochester</v>
      </c>
      <c r="C1336" s="2">
        <v>44116</v>
      </c>
      <c r="D1336">
        <v>3</v>
      </c>
      <c r="E1336" t="str">
        <v>DTI-84 Drone</v>
      </c>
      <c r="F1336" s="7">
        <v>455</v>
      </c>
      <c r="G1336" t="str">
        <v>Drones</v>
      </c>
      <c r="H1336" s="7">
        <v>1365</v>
      </c>
    </row>
    <row r="1337" spans="1:8">
      <c r="A1337" s="2" t="str">
        <v>mmanske7c@amazonaws.com</v>
      </c>
      <c r="B1337" t="str">
        <v>Brockton</v>
      </c>
      <c r="C1337" s="2">
        <v>44117</v>
      </c>
      <c r="D1337">
        <v>4</v>
      </c>
      <c r="E1337" t="str">
        <v>Robotic Essentials</v>
      </c>
      <c r="F1337" s="7">
        <v>34.99</v>
      </c>
      <c r="G1337" t="str">
        <v>Training Videos</v>
      </c>
      <c r="H1337" s="7">
        <v>139.96</v>
      </c>
    </row>
    <row r="1338" spans="1:8">
      <c r="A1338" s="2" t="str">
        <v>ctaceydb@hp.com</v>
      </c>
      <c r="B1338" t="str">
        <v>Milwaukee</v>
      </c>
      <c r="C1338" s="2">
        <v>44117</v>
      </c>
      <c r="D1338">
        <v>5</v>
      </c>
      <c r="E1338" t="str">
        <v>RLK-9920 Robot</v>
      </c>
      <c r="F1338" s="7">
        <v>699</v>
      </c>
      <c r="G1338" t="str">
        <v>Robots</v>
      </c>
      <c r="H1338" s="7">
        <v>3495</v>
      </c>
    </row>
    <row r="1339" spans="1:8">
      <c r="A1339" s="2" t="str">
        <v>sricciardo57@creativecommons.org</v>
      </c>
      <c r="B1339" t="str">
        <v>San Angelo</v>
      </c>
      <c r="C1339" s="2">
        <v>44117</v>
      </c>
      <c r="D1339">
        <v>3</v>
      </c>
      <c r="E1339" t="str">
        <v>Fixed Wing Drones</v>
      </c>
      <c r="F1339" s="7">
        <v>15.5</v>
      </c>
      <c r="G1339" t="str">
        <v>eBooks</v>
      </c>
      <c r="H1339" s="7">
        <v>46.5</v>
      </c>
    </row>
    <row r="1340" spans="1:8">
      <c r="A1340" s="2" t="str">
        <v>bturnell3i@java.com</v>
      </c>
      <c r="B1340" t="str">
        <v>Madison</v>
      </c>
      <c r="C1340" s="2">
        <v>44117</v>
      </c>
      <c r="D1340">
        <v>3</v>
      </c>
      <c r="E1340" t="str">
        <v>Delivery Drones</v>
      </c>
      <c r="F1340" s="7">
        <v>14.99</v>
      </c>
      <c r="G1340" t="str">
        <v>eBooks</v>
      </c>
      <c r="H1340" s="7">
        <v>44.97</v>
      </c>
    </row>
    <row r="1341" spans="1:8">
      <c r="A1341" s="2" t="str">
        <v>bchittendenot@e-recht24.de</v>
      </c>
      <c r="B1341" t="str">
        <v>Washington</v>
      </c>
      <c r="C1341" s="2">
        <v>44117</v>
      </c>
      <c r="D1341">
        <v>4</v>
      </c>
      <c r="E1341" t="str">
        <v>RQTE-554 Robot</v>
      </c>
      <c r="F1341" s="7">
        <v>684</v>
      </c>
      <c r="G1341" t="str">
        <v>Robots</v>
      </c>
      <c r="H1341" s="7">
        <v>2736</v>
      </c>
    </row>
    <row r="1342" spans="1:8">
      <c r="A1342" s="2" t="str">
        <v>tillistonmj@prlog.org</v>
      </c>
      <c r="B1342" t="str">
        <v>Detroit</v>
      </c>
      <c r="C1342" s="2">
        <v>44117</v>
      </c>
      <c r="D1342">
        <v>2</v>
      </c>
      <c r="E1342" t="str">
        <v>Mapping with Drones</v>
      </c>
      <c r="F1342" s="7">
        <v>49</v>
      </c>
      <c r="G1342" t="str">
        <v>Training Videos</v>
      </c>
      <c r="H1342" s="7">
        <v>98</v>
      </c>
    </row>
    <row r="1343" spans="1:8">
      <c r="A1343" s="2" t="str">
        <v>posbanmn@redcross.org</v>
      </c>
      <c r="B1343" t="str">
        <v>Sacramento</v>
      </c>
      <c r="C1343" s="2">
        <v>44118</v>
      </c>
      <c r="D1343">
        <v>4</v>
      </c>
      <c r="E1343" t="str">
        <v>Understanding Automation</v>
      </c>
      <c r="F1343" s="7">
        <v>44.95</v>
      </c>
      <c r="G1343" t="str">
        <v>Training Videos</v>
      </c>
      <c r="H1343" s="7">
        <v>179.8</v>
      </c>
    </row>
    <row r="1344" spans="1:8">
      <c r="A1344" s="2" t="str">
        <v>pgaskalb9@webnode.com</v>
      </c>
      <c r="B1344" t="str">
        <v>Flushing</v>
      </c>
      <c r="C1344" s="2">
        <v>44118</v>
      </c>
      <c r="D1344">
        <v>2</v>
      </c>
      <c r="E1344" t="str">
        <v>Understanding Arduino</v>
      </c>
      <c r="F1344" s="7">
        <v>17.5</v>
      </c>
      <c r="G1344" t="str">
        <v>eBooks</v>
      </c>
      <c r="H1344" s="7">
        <v>35</v>
      </c>
    </row>
    <row r="1345" spans="1:8">
      <c r="A1345" s="2" t="str">
        <v>cgherardescipa@altervista.org</v>
      </c>
      <c r="B1345" t="str">
        <v>Springfield</v>
      </c>
      <c r="C1345" s="2">
        <v>44118</v>
      </c>
      <c r="D1345">
        <v>3</v>
      </c>
      <c r="E1345" t="str">
        <v>DTD-7000 Drone</v>
      </c>
      <c r="F1345" s="7">
        <v>450</v>
      </c>
      <c r="G1345" t="str">
        <v>Drones</v>
      </c>
      <c r="H1345" s="7">
        <v>1350</v>
      </c>
    </row>
    <row r="1346" spans="1:8">
      <c r="A1346" s="2" t="str">
        <v>vstobbieae@diigo.com</v>
      </c>
      <c r="B1346" t="str">
        <v>Des Moines</v>
      </c>
      <c r="C1346" s="2">
        <v>44118</v>
      </c>
      <c r="D1346">
        <v>4</v>
      </c>
      <c r="E1346" t="str">
        <v>Understanding Artificial Intelligence</v>
      </c>
      <c r="F1346" s="7">
        <v>19.5</v>
      </c>
      <c r="G1346" t="str">
        <v>eBooks</v>
      </c>
      <c r="H1346" s="7">
        <v>78</v>
      </c>
    </row>
    <row r="1347" spans="1:8">
      <c r="A1347" s="2" t="str">
        <v>mplewmano7@woothemes.com</v>
      </c>
      <c r="B1347" t="str">
        <v>Schenectady</v>
      </c>
      <c r="C1347" s="2">
        <v>44118</v>
      </c>
      <c r="D1347">
        <v>6</v>
      </c>
      <c r="E1347" t="str">
        <v>Understanding Raspberry PI</v>
      </c>
      <c r="F1347" s="7">
        <v>28.99</v>
      </c>
      <c r="G1347" t="str">
        <v>Training Videos</v>
      </c>
      <c r="H1347" s="7">
        <v>173.94</v>
      </c>
    </row>
    <row r="1348" spans="1:8">
      <c r="A1348" s="2" t="str">
        <v>llockner5c@pen.io</v>
      </c>
      <c r="B1348" t="str">
        <v>Lubbock</v>
      </c>
      <c r="C1348" s="2">
        <v>44118</v>
      </c>
      <c r="D1348">
        <v>2</v>
      </c>
      <c r="E1348" t="str">
        <v>BYOD-500</v>
      </c>
      <c r="F1348" s="7">
        <v>167</v>
      </c>
      <c r="G1348" t="str">
        <v>Drone Kits</v>
      </c>
      <c r="H1348" s="7">
        <v>334</v>
      </c>
    </row>
    <row r="1349" spans="1:8">
      <c r="A1349" s="2" t="str">
        <v>jhamblington1j@omniture.com</v>
      </c>
      <c r="B1349" t="str">
        <v>Macon</v>
      </c>
      <c r="C1349" s="2">
        <v>44118</v>
      </c>
      <c r="D1349">
        <v>5</v>
      </c>
      <c r="E1349" t="str">
        <v>Creature Robot Arms Blueprint</v>
      </c>
      <c r="F1349" s="7">
        <v>12</v>
      </c>
      <c r="G1349" t="str">
        <v>Blueprints</v>
      </c>
      <c r="H1349" s="7">
        <v>60</v>
      </c>
    </row>
    <row r="1350" spans="1:8">
      <c r="A1350" s="2" t="str">
        <v>rjoannet8r@prnewswire.com</v>
      </c>
      <c r="B1350" t="str">
        <v>San Antonio</v>
      </c>
      <c r="C1350" s="2">
        <v>44119</v>
      </c>
      <c r="D1350">
        <v>2</v>
      </c>
      <c r="E1350" t="str">
        <v>Polar Robots</v>
      </c>
      <c r="F1350" s="7">
        <v>23.99</v>
      </c>
      <c r="G1350" t="str">
        <v>eBooks</v>
      </c>
      <c r="H1350" s="7">
        <v>47.98</v>
      </c>
    </row>
    <row r="1351" spans="1:8">
      <c r="A1351" s="2" t="str">
        <v>rcouplandgz@google.com.br</v>
      </c>
      <c r="B1351" t="str">
        <v>San Antonio</v>
      </c>
      <c r="C1351" s="2">
        <v>44119</v>
      </c>
      <c r="D1351">
        <v>1</v>
      </c>
      <c r="E1351" t="str">
        <v>Photograph Drones</v>
      </c>
      <c r="F1351" s="7">
        <v>14.99</v>
      </c>
      <c r="G1351" t="str">
        <v>eBooks</v>
      </c>
      <c r="H1351" s="7">
        <v>14.99</v>
      </c>
    </row>
    <row r="1352" spans="1:8">
      <c r="A1352" s="2" t="str">
        <v>noverel1y@taobao.com</v>
      </c>
      <c r="B1352" t="str">
        <v>Zephyrhills</v>
      </c>
      <c r="C1352" s="2">
        <v>44119</v>
      </c>
      <c r="D1352">
        <v>2</v>
      </c>
      <c r="E1352" t="str">
        <v>Cat Robot Blueprint</v>
      </c>
      <c r="F1352" s="7">
        <v>4.99</v>
      </c>
      <c r="G1352" t="str">
        <v>Blueprints</v>
      </c>
      <c r="H1352" s="7">
        <v>9.98</v>
      </c>
    </row>
    <row r="1353" spans="1:8">
      <c r="A1353" s="2" t="str">
        <v>lyardy2t@psu.edu</v>
      </c>
      <c r="B1353" t="str">
        <v>Sioux Falls</v>
      </c>
      <c r="C1353" s="2">
        <v>44119</v>
      </c>
      <c r="D1353">
        <v>4</v>
      </c>
      <c r="E1353" t="str">
        <v>BYOR-4005</v>
      </c>
      <c r="F1353" s="7">
        <v>245</v>
      </c>
      <c r="G1353" t="str">
        <v>Robot Kits</v>
      </c>
      <c r="H1353" s="7">
        <v>980</v>
      </c>
    </row>
    <row r="1354" spans="1:8">
      <c r="A1354" s="2" t="str">
        <v>jlattka2f@tuttocitta.it</v>
      </c>
      <c r="B1354" t="str">
        <v>Midland</v>
      </c>
      <c r="C1354" s="2">
        <v>44119</v>
      </c>
      <c r="D1354">
        <v>3</v>
      </c>
      <c r="E1354" t="str">
        <v>Sleepy Eye Blueprint</v>
      </c>
      <c r="F1354" s="7">
        <v>11.99</v>
      </c>
      <c r="G1354" t="str">
        <v>Blueprints</v>
      </c>
      <c r="H1354" s="7">
        <v>35.97</v>
      </c>
    </row>
    <row r="1355" spans="1:8">
      <c r="A1355" s="2" t="str">
        <v>bbarthode@sina.com.cn</v>
      </c>
      <c r="B1355" t="str">
        <v>Long Beach</v>
      </c>
      <c r="C1355" s="2">
        <v>44119</v>
      </c>
      <c r="D1355">
        <v>2</v>
      </c>
      <c r="E1355" t="str">
        <v>BYOD-300</v>
      </c>
      <c r="F1355" s="7">
        <v>89</v>
      </c>
      <c r="G1355" t="str">
        <v>Drone Kits</v>
      </c>
      <c r="H1355" s="7">
        <v>178</v>
      </c>
    </row>
    <row r="1356" spans="1:8">
      <c r="A1356" s="2" t="str">
        <v>rkeeling3y@redcross.org</v>
      </c>
      <c r="B1356" t="str">
        <v>Daytona Beach</v>
      </c>
      <c r="C1356" s="2">
        <v>44119</v>
      </c>
      <c r="D1356">
        <v>3</v>
      </c>
      <c r="E1356" t="str">
        <v>DTI-84 Drone</v>
      </c>
      <c r="F1356" s="7">
        <v>455</v>
      </c>
      <c r="G1356" t="str">
        <v>Drones</v>
      </c>
      <c r="H1356" s="7">
        <v>1365</v>
      </c>
    </row>
    <row r="1357" spans="1:8">
      <c r="A1357" s="2" t="str">
        <v>lcreagh2h@weather.com</v>
      </c>
      <c r="B1357" t="str">
        <v>Brea</v>
      </c>
      <c r="C1357" s="2">
        <v>44119</v>
      </c>
      <c r="D1357">
        <v>4</v>
      </c>
      <c r="E1357" t="str">
        <v>Virtual Reality Basics</v>
      </c>
      <c r="F1357" s="7">
        <v>29.99</v>
      </c>
      <c r="G1357" t="str">
        <v>Training Videos</v>
      </c>
      <c r="H1357" s="7">
        <v>119.96</v>
      </c>
    </row>
    <row r="1358" spans="1:8">
      <c r="A1358" s="2" t="str">
        <v>owalshjg@si.edu</v>
      </c>
      <c r="B1358" t="str">
        <v>Chicago</v>
      </c>
      <c r="C1358" s="2">
        <v>44119</v>
      </c>
      <c r="D1358">
        <v>5</v>
      </c>
      <c r="E1358" t="str">
        <v>DTD-7000 Drone</v>
      </c>
      <c r="F1358" s="7">
        <v>450</v>
      </c>
      <c r="G1358" t="str">
        <v>Drones</v>
      </c>
      <c r="H1358" s="7">
        <v>2250</v>
      </c>
    </row>
    <row r="1359" spans="1:8">
      <c r="A1359" s="2" t="str">
        <v>rgreening1f@webeden.co.uk</v>
      </c>
      <c r="B1359" t="str">
        <v>Amarillo</v>
      </c>
      <c r="C1359" s="2">
        <v>44119</v>
      </c>
      <c r="D1359">
        <v>3</v>
      </c>
      <c r="E1359" t="str">
        <v>SCARA Robots</v>
      </c>
      <c r="F1359" s="7">
        <v>19.5</v>
      </c>
      <c r="G1359" t="str">
        <v>eBooks</v>
      </c>
      <c r="H1359" s="7">
        <v>58.5</v>
      </c>
    </row>
    <row r="1360" spans="1:8">
      <c r="A1360" s="2" t="str">
        <v>slocockig@wp.com</v>
      </c>
      <c r="B1360" t="str">
        <v>New Haven</v>
      </c>
      <c r="C1360" s="2">
        <v>44120</v>
      </c>
      <c r="D1360">
        <v>5</v>
      </c>
      <c r="E1360" t="str">
        <v>Creature Robot Arms Blueprint</v>
      </c>
      <c r="F1360" s="7">
        <v>12</v>
      </c>
      <c r="G1360" t="str">
        <v>Blueprints</v>
      </c>
      <c r="H1360" s="7">
        <v>60</v>
      </c>
    </row>
    <row r="1361" spans="1:8">
      <c r="A1361" s="2" t="str">
        <v>caddams8p@google.it</v>
      </c>
      <c r="B1361" t="str">
        <v>Monticello</v>
      </c>
      <c r="C1361" s="2">
        <v>44120</v>
      </c>
      <c r="D1361">
        <v>5</v>
      </c>
      <c r="E1361" t="str">
        <v>Panda Robot Blueprint</v>
      </c>
      <c r="F1361" s="7">
        <v>7.99</v>
      </c>
      <c r="G1361" t="str">
        <v>Blueprints</v>
      </c>
      <c r="H1361" s="7">
        <v>39.950000000000003</v>
      </c>
    </row>
    <row r="1362" spans="1:8">
      <c r="A1362" s="2" t="str">
        <v>acornickg2@spiegel.de</v>
      </c>
      <c r="B1362" t="str">
        <v>Houston</v>
      </c>
      <c r="C1362" s="2">
        <v>44120</v>
      </c>
      <c r="D1362">
        <v>3</v>
      </c>
      <c r="E1362" t="str">
        <v>Cat Robot Blueprint</v>
      </c>
      <c r="F1362" s="7">
        <v>4.99</v>
      </c>
      <c r="G1362" t="str">
        <v>Blueprints</v>
      </c>
      <c r="H1362" s="7">
        <v>14.97</v>
      </c>
    </row>
    <row r="1363" spans="1:8">
      <c r="A1363" s="2" t="str">
        <v>enornasell3v@vkontakte.ru</v>
      </c>
      <c r="B1363" t="str">
        <v>Merrifield</v>
      </c>
      <c r="C1363" s="2">
        <v>44121</v>
      </c>
      <c r="D1363">
        <v>2</v>
      </c>
      <c r="E1363" t="str">
        <v>DX-145 Drone</v>
      </c>
      <c r="F1363" s="7">
        <v>250</v>
      </c>
      <c r="G1363" t="str">
        <v>Drones</v>
      </c>
      <c r="H1363" s="7">
        <v>500</v>
      </c>
    </row>
    <row r="1364" spans="1:8">
      <c r="A1364" s="2" t="str">
        <v>mbetkepi@goo.gl</v>
      </c>
      <c r="B1364" t="str">
        <v>Garland</v>
      </c>
      <c r="C1364" s="2">
        <v>44121</v>
      </c>
      <c r="D1364">
        <v>3</v>
      </c>
      <c r="E1364" t="str">
        <v>Understanding 3D Printing</v>
      </c>
      <c r="F1364" s="7">
        <v>42.99</v>
      </c>
      <c r="G1364" t="str">
        <v>Training Videos</v>
      </c>
      <c r="H1364" s="7">
        <v>128.97</v>
      </c>
    </row>
    <row r="1365" spans="1:8">
      <c r="A1365" s="2" t="str">
        <v>mswabye5@time.com</v>
      </c>
      <c r="B1365" t="str">
        <v>Minneapolis</v>
      </c>
      <c r="C1365" s="2">
        <v>44121</v>
      </c>
      <c r="D1365">
        <v>3</v>
      </c>
      <c r="E1365" t="str">
        <v>Understanding Arduino</v>
      </c>
      <c r="F1365" s="7">
        <v>17.5</v>
      </c>
      <c r="G1365" t="str">
        <v>eBooks</v>
      </c>
      <c r="H1365" s="7">
        <v>52.5</v>
      </c>
    </row>
    <row r="1366" spans="1:8">
      <c r="A1366" s="2" t="str">
        <v>ecapron4l@tripadvisor.com</v>
      </c>
      <c r="B1366" t="str">
        <v>Chicago</v>
      </c>
      <c r="C1366" s="2">
        <v>44122</v>
      </c>
      <c r="D1366">
        <v>5</v>
      </c>
      <c r="E1366" t="str">
        <v>Building Your First Robot</v>
      </c>
      <c r="F1366" s="7">
        <v>24.95</v>
      </c>
      <c r="G1366" t="str">
        <v>eBooks</v>
      </c>
      <c r="H1366" s="7">
        <v>124.75</v>
      </c>
    </row>
    <row r="1367" spans="1:8">
      <c r="A1367" s="2" t="str">
        <v>kbuckepn@4shared.com</v>
      </c>
      <c r="B1367" t="str">
        <v>Chicago</v>
      </c>
      <c r="C1367" s="2">
        <v>44122</v>
      </c>
      <c r="D1367">
        <v>2</v>
      </c>
      <c r="E1367" t="str">
        <v>Helicopter Drones</v>
      </c>
      <c r="F1367" s="7">
        <v>20.95</v>
      </c>
      <c r="G1367" t="str">
        <v>eBooks</v>
      </c>
      <c r="H1367" s="7">
        <v>41.9</v>
      </c>
    </row>
    <row r="1368" spans="1:8">
      <c r="A1368" s="2" t="str">
        <v>javann71@adobe.com</v>
      </c>
      <c r="B1368" t="str">
        <v>Lakeland</v>
      </c>
      <c r="C1368" s="2">
        <v>44122</v>
      </c>
      <c r="D1368">
        <v>4</v>
      </c>
      <c r="E1368" t="str">
        <v>BYOR-4005</v>
      </c>
      <c r="F1368" s="7">
        <v>245</v>
      </c>
      <c r="G1368" t="str">
        <v>Robot Kits</v>
      </c>
      <c r="H1368" s="7">
        <v>980</v>
      </c>
    </row>
    <row r="1369" spans="1:8">
      <c r="A1369" s="2" t="str">
        <v>akingaby78@deviantart.com</v>
      </c>
      <c r="B1369" t="str">
        <v>West Palm Beach</v>
      </c>
      <c r="C1369" s="2">
        <v>44122</v>
      </c>
      <c r="D1369">
        <v>5</v>
      </c>
      <c r="E1369" t="str">
        <v>BYOD-400S</v>
      </c>
      <c r="F1369" s="7">
        <v>129.94999999999999</v>
      </c>
      <c r="G1369" t="str">
        <v>Drone Kits</v>
      </c>
      <c r="H1369" s="7">
        <v>649.75</v>
      </c>
    </row>
    <row r="1370" spans="1:8">
      <c r="A1370" s="2" t="str">
        <v>aduberryoq@hugedomains.com</v>
      </c>
      <c r="B1370" t="str">
        <v>Trenton</v>
      </c>
      <c r="C1370" s="2">
        <v>44122</v>
      </c>
      <c r="D1370">
        <v>3</v>
      </c>
      <c r="E1370" t="str">
        <v>MICR-564K Drone</v>
      </c>
      <c r="F1370" s="7">
        <v>499</v>
      </c>
      <c r="G1370" t="str">
        <v>Drones</v>
      </c>
      <c r="H1370" s="7">
        <v>1497</v>
      </c>
    </row>
    <row r="1371" spans="1:8">
      <c r="A1371" s="2" t="str">
        <v>astockey3d@irs.gov</v>
      </c>
      <c r="B1371" t="str">
        <v>Lynn</v>
      </c>
      <c r="C1371" s="2">
        <v>44122</v>
      </c>
      <c r="D1371">
        <v>3</v>
      </c>
      <c r="E1371" t="str">
        <v>Building Your First Robot</v>
      </c>
      <c r="F1371" s="7">
        <v>24.95</v>
      </c>
      <c r="G1371" t="str">
        <v>eBooks</v>
      </c>
      <c r="H1371" s="7">
        <v>74.849999999999994</v>
      </c>
    </row>
    <row r="1372" spans="1:8">
      <c r="A1372" s="2" t="str">
        <v>edew@nba.com</v>
      </c>
      <c r="B1372" t="str">
        <v>Honolulu</v>
      </c>
      <c r="C1372" s="2">
        <v>44123</v>
      </c>
      <c r="D1372">
        <v>4</v>
      </c>
      <c r="E1372" t="str">
        <v>Delivery Drones</v>
      </c>
      <c r="F1372" s="7">
        <v>14.99</v>
      </c>
      <c r="G1372" t="str">
        <v>eBooks</v>
      </c>
      <c r="H1372" s="7">
        <v>59.96</v>
      </c>
    </row>
    <row r="1373" spans="1:8">
      <c r="A1373" s="2" t="str">
        <v>ebaidenb0@mapquest.com</v>
      </c>
      <c r="B1373" t="str">
        <v>Fort Lauderdale</v>
      </c>
      <c r="C1373" s="2">
        <v>44123</v>
      </c>
      <c r="D1373">
        <v>3</v>
      </c>
      <c r="E1373" t="str">
        <v>DTI-84 Drone</v>
      </c>
      <c r="F1373" s="7">
        <v>455</v>
      </c>
      <c r="G1373" t="str">
        <v>Drones</v>
      </c>
      <c r="H1373" s="7">
        <v>1365</v>
      </c>
    </row>
    <row r="1374" spans="1:8">
      <c r="A1374" s="2" t="str">
        <v>dthomazetc2@merriam-webster.com</v>
      </c>
      <c r="B1374" t="str">
        <v>Decatur</v>
      </c>
      <c r="C1374" s="2">
        <v>44123</v>
      </c>
      <c r="D1374">
        <v>2</v>
      </c>
      <c r="E1374" t="str">
        <v>Helicopter Drones</v>
      </c>
      <c r="F1374" s="7">
        <v>20.95</v>
      </c>
      <c r="G1374" t="str">
        <v>eBooks</v>
      </c>
      <c r="H1374" s="7">
        <v>41.9</v>
      </c>
    </row>
    <row r="1375" spans="1:8">
      <c r="A1375" s="2" t="str">
        <v>adavidih9@vinaora.com</v>
      </c>
      <c r="B1375" t="str">
        <v>New Hyde Park</v>
      </c>
      <c r="C1375" s="2">
        <v>44123</v>
      </c>
      <c r="D1375">
        <v>3</v>
      </c>
      <c r="E1375" t="str">
        <v>BYOD-200</v>
      </c>
      <c r="F1375" s="7">
        <v>58.95</v>
      </c>
      <c r="G1375" t="str">
        <v>Drone Kits</v>
      </c>
      <c r="H1375" s="7">
        <v>176.85000000000002</v>
      </c>
    </row>
    <row r="1376" spans="1:8">
      <c r="A1376" s="2" t="str">
        <v>mkitchinghan5p@utexas.edu</v>
      </c>
      <c r="B1376" t="str">
        <v>Phoenix</v>
      </c>
      <c r="C1376" s="2">
        <v>44123</v>
      </c>
      <c r="D1376">
        <v>3</v>
      </c>
      <c r="E1376" t="str">
        <v>BYOR-2640S</v>
      </c>
      <c r="F1376" s="7">
        <v>189</v>
      </c>
      <c r="G1376" t="str">
        <v>Robot Kits</v>
      </c>
      <c r="H1376" s="7">
        <v>567</v>
      </c>
    </row>
    <row r="1377" spans="1:8">
      <c r="A1377" s="2" t="str">
        <v>byerbymh@oakley.com</v>
      </c>
      <c r="B1377" t="str">
        <v>Louisville</v>
      </c>
      <c r="C1377" s="2">
        <v>44124</v>
      </c>
      <c r="D1377">
        <v>6</v>
      </c>
      <c r="E1377" t="str">
        <v>RLK-9920 Robot</v>
      </c>
      <c r="F1377" s="7">
        <v>699</v>
      </c>
      <c r="G1377" t="str">
        <v>Robots</v>
      </c>
      <c r="H1377" s="7">
        <v>4194</v>
      </c>
    </row>
    <row r="1378" spans="1:8">
      <c r="A1378" s="2" t="str">
        <v>cellesgw@barnesandnoble.com</v>
      </c>
      <c r="B1378" t="str">
        <v>San Diego</v>
      </c>
      <c r="C1378" s="2">
        <v>44124</v>
      </c>
      <c r="D1378">
        <v>3</v>
      </c>
      <c r="E1378" t="str">
        <v>Understanding Automation</v>
      </c>
      <c r="F1378" s="7">
        <v>44.95</v>
      </c>
      <c r="G1378" t="str">
        <v>Training Videos</v>
      </c>
      <c r="H1378" s="7">
        <v>134.85000000000002</v>
      </c>
    </row>
    <row r="1379" spans="1:8">
      <c r="A1379" s="2" t="str">
        <v>mroderickm4@gizmodo.com</v>
      </c>
      <c r="B1379" t="str">
        <v>Saint Louis</v>
      </c>
      <c r="C1379" s="2">
        <v>44124</v>
      </c>
      <c r="D1379">
        <v>4</v>
      </c>
      <c r="E1379" t="str">
        <v>GPS Drones</v>
      </c>
      <c r="F1379" s="7">
        <v>19.989999999999998</v>
      </c>
      <c r="G1379" t="str">
        <v>eBooks</v>
      </c>
      <c r="H1379" s="7">
        <v>79.959999999999994</v>
      </c>
    </row>
    <row r="1380" spans="1:8">
      <c r="A1380" s="2" t="str">
        <v>abrogang8@bandcamp.com</v>
      </c>
      <c r="B1380" t="str">
        <v>Corpus Christi</v>
      </c>
      <c r="C1380" s="2">
        <v>44125</v>
      </c>
      <c r="D1380">
        <v>6</v>
      </c>
      <c r="E1380" t="str">
        <v>Aerial Security</v>
      </c>
      <c r="F1380" s="7">
        <v>36.99</v>
      </c>
      <c r="G1380" t="str">
        <v>Training Videos</v>
      </c>
      <c r="H1380" s="7">
        <v>221.94</v>
      </c>
    </row>
    <row r="1381" spans="1:8">
      <c r="A1381" s="2" t="str">
        <v>jmiskenoj@symantec.com</v>
      </c>
      <c r="B1381" t="str">
        <v>Pittsburgh</v>
      </c>
      <c r="C1381" s="2">
        <v>44125</v>
      </c>
      <c r="D1381">
        <v>4</v>
      </c>
      <c r="E1381" t="str">
        <v>Sleepy Eye Blueprint</v>
      </c>
      <c r="F1381" s="7">
        <v>11.99</v>
      </c>
      <c r="G1381" t="str">
        <v>Blueprints</v>
      </c>
      <c r="H1381" s="7">
        <v>47.96</v>
      </c>
    </row>
    <row r="1382" spans="1:8">
      <c r="A1382" s="2" t="str">
        <v>sixer2o@wikipedia.org</v>
      </c>
      <c r="B1382" t="str">
        <v>Mobile</v>
      </c>
      <c r="C1382" s="2">
        <v>44125</v>
      </c>
      <c r="D1382">
        <v>2</v>
      </c>
      <c r="E1382" t="str">
        <v>Mapping with Drones</v>
      </c>
      <c r="F1382" s="7">
        <v>49</v>
      </c>
      <c r="G1382" t="str">
        <v>Training Videos</v>
      </c>
      <c r="H1382" s="7">
        <v>98</v>
      </c>
    </row>
    <row r="1383" spans="1:8">
      <c r="A1383" s="2" t="str">
        <v>lbossonsd1@github.com</v>
      </c>
      <c r="B1383" t="str">
        <v>Houston</v>
      </c>
      <c r="C1383" s="2">
        <v>44125</v>
      </c>
      <c r="D1383">
        <v>4</v>
      </c>
      <c r="E1383" t="str">
        <v>BYOR-3000</v>
      </c>
      <c r="F1383" s="7">
        <v>214</v>
      </c>
      <c r="G1383" t="str">
        <v>Robot Kits</v>
      </c>
      <c r="H1383" s="7">
        <v>856</v>
      </c>
    </row>
    <row r="1384" spans="1:8">
      <c r="A1384" s="2" t="str">
        <v>gmcdirmidmm@yolasite.com</v>
      </c>
      <c r="B1384" t="str">
        <v>Torrance</v>
      </c>
      <c r="C1384" s="2">
        <v>44125</v>
      </c>
      <c r="D1384">
        <v>2</v>
      </c>
      <c r="E1384" t="str">
        <v>Cartesian Robots</v>
      </c>
      <c r="F1384" s="7">
        <v>12.99</v>
      </c>
      <c r="G1384" t="str">
        <v>eBooks</v>
      </c>
      <c r="H1384" s="7">
        <v>25.98</v>
      </c>
    </row>
    <row r="1385" spans="1:8">
      <c r="A1385" s="2" t="str">
        <v>amacelroy7h@guardian.co.uk</v>
      </c>
      <c r="B1385" t="str">
        <v>Sarasota</v>
      </c>
      <c r="C1385" s="2">
        <v>44125</v>
      </c>
      <c r="D1385">
        <v>3</v>
      </c>
      <c r="E1385" t="str">
        <v>RXW-9807 Robot</v>
      </c>
      <c r="F1385" s="7">
        <v>599</v>
      </c>
      <c r="G1385" t="str">
        <v>Robots</v>
      </c>
      <c r="H1385" s="7">
        <v>1797</v>
      </c>
    </row>
    <row r="1386" spans="1:8">
      <c r="A1386" s="2" t="str">
        <v>dhennemanna3@oakley.com</v>
      </c>
      <c r="B1386" t="str">
        <v>Mount Vernon</v>
      </c>
      <c r="C1386" s="2">
        <v>44126</v>
      </c>
      <c r="D1386">
        <v>5</v>
      </c>
      <c r="E1386" t="str">
        <v>RXW-9807 Robot</v>
      </c>
      <c r="F1386" s="7">
        <v>599</v>
      </c>
      <c r="G1386" t="str">
        <v>Robots</v>
      </c>
      <c r="H1386" s="7">
        <v>2995</v>
      </c>
    </row>
    <row r="1387" spans="1:8">
      <c r="A1387" s="2" t="str">
        <v>btuttlekz@webeden.co.uk</v>
      </c>
      <c r="B1387" t="str">
        <v>Washington</v>
      </c>
      <c r="C1387" s="2">
        <v>44126</v>
      </c>
      <c r="D1387">
        <v>3</v>
      </c>
      <c r="E1387" t="str">
        <v>Understanding Arduino</v>
      </c>
      <c r="F1387" s="7">
        <v>17.5</v>
      </c>
      <c r="G1387" t="str">
        <v>eBooks</v>
      </c>
      <c r="H1387" s="7">
        <v>52.5</v>
      </c>
    </row>
    <row r="1388" spans="1:8">
      <c r="A1388" s="2" t="str">
        <v>rfulkph@ucsd.edu</v>
      </c>
      <c r="B1388" t="str">
        <v>Pocatello</v>
      </c>
      <c r="C1388" s="2">
        <v>44126</v>
      </c>
      <c r="D1388">
        <v>6</v>
      </c>
      <c r="E1388" t="str">
        <v>Drone Building Essentials</v>
      </c>
      <c r="F1388" s="7">
        <v>13.99</v>
      </c>
      <c r="G1388" t="str">
        <v>eBooks</v>
      </c>
      <c r="H1388" s="7">
        <v>83.94</v>
      </c>
    </row>
    <row r="1389" spans="1:8">
      <c r="A1389" s="2" t="str">
        <v>roxtibyp1@slashdot.org</v>
      </c>
      <c r="B1389" t="str">
        <v>Des Moines</v>
      </c>
      <c r="C1389" s="2">
        <v>44126</v>
      </c>
      <c r="D1389">
        <v>4</v>
      </c>
      <c r="E1389" t="str">
        <v>Building Your Own Drone</v>
      </c>
      <c r="F1389" s="7">
        <v>24.99</v>
      </c>
      <c r="G1389" t="str">
        <v>eBooks</v>
      </c>
      <c r="H1389" s="7">
        <v>99.96</v>
      </c>
    </row>
    <row r="1390" spans="1:8">
      <c r="A1390" s="2" t="str">
        <v>kbanbridgehl@shop-pro.jp</v>
      </c>
      <c r="B1390" t="str">
        <v>Miami</v>
      </c>
      <c r="C1390" s="2">
        <v>44126</v>
      </c>
      <c r="D1390">
        <v>4</v>
      </c>
      <c r="E1390" t="str">
        <v>Understanding Drone Regulations</v>
      </c>
      <c r="F1390" s="7">
        <v>27.5</v>
      </c>
      <c r="G1390" t="str">
        <v>Training Videos</v>
      </c>
      <c r="H1390" s="7">
        <v>110</v>
      </c>
    </row>
    <row r="1391" spans="1:8">
      <c r="A1391" s="2" t="str">
        <v>tannies8u@ucsd.edu</v>
      </c>
      <c r="B1391" t="str">
        <v>Beaverton</v>
      </c>
      <c r="C1391" s="2">
        <v>44126</v>
      </c>
      <c r="D1391">
        <v>1</v>
      </c>
      <c r="E1391" t="str">
        <v>DTE-QFN20 Drone</v>
      </c>
      <c r="F1391" s="7">
        <v>250</v>
      </c>
      <c r="G1391" t="str">
        <v>Drones</v>
      </c>
      <c r="H1391" s="7">
        <v>250</v>
      </c>
    </row>
    <row r="1392" spans="1:8">
      <c r="A1392" s="2" t="str">
        <v>lhacardic@drupal.org</v>
      </c>
      <c r="B1392" t="str">
        <v>Knoxville</v>
      </c>
      <c r="C1392" s="2">
        <v>44127</v>
      </c>
      <c r="D1392">
        <v>5</v>
      </c>
      <c r="E1392" t="str">
        <v>Virtual Reality Basics</v>
      </c>
      <c r="F1392" s="7">
        <v>29.99</v>
      </c>
      <c r="G1392" t="str">
        <v>Training Videos</v>
      </c>
      <c r="H1392" s="7">
        <v>149.94999999999999</v>
      </c>
    </row>
    <row r="1393" spans="1:8">
      <c r="A1393" s="2" t="str">
        <v>mfuentes12@icq.com</v>
      </c>
      <c r="B1393" t="str">
        <v>Denver</v>
      </c>
      <c r="C1393" s="2">
        <v>44127</v>
      </c>
      <c r="D1393">
        <v>3</v>
      </c>
      <c r="E1393" t="str">
        <v>Open Source Code</v>
      </c>
      <c r="F1393" s="7">
        <v>32.950000000000003</v>
      </c>
      <c r="G1393" t="str">
        <v>Training Videos</v>
      </c>
      <c r="H1393" s="7">
        <v>98.850000000000009</v>
      </c>
    </row>
    <row r="1394" spans="1:8">
      <c r="A1394" s="2" t="str">
        <v>salbrightonbf@paginegialle.it</v>
      </c>
      <c r="B1394" t="str">
        <v>Washington</v>
      </c>
      <c r="C1394" s="2">
        <v>44127</v>
      </c>
      <c r="D1394">
        <v>3</v>
      </c>
      <c r="E1394" t="str">
        <v>Panda Robot Blueprint</v>
      </c>
      <c r="F1394" s="7">
        <v>7.99</v>
      </c>
      <c r="G1394" t="str">
        <v>Blueprints</v>
      </c>
      <c r="H1394" s="7">
        <v>23.97</v>
      </c>
    </row>
    <row r="1395" spans="1:8">
      <c r="A1395" s="2" t="str">
        <v>kkempstone3t@harvard.edu</v>
      </c>
      <c r="B1395" t="str">
        <v>Denver</v>
      </c>
      <c r="C1395" s="2">
        <v>44127</v>
      </c>
      <c r="D1395">
        <v>4</v>
      </c>
      <c r="E1395" t="str">
        <v>Cartesian Robots</v>
      </c>
      <c r="F1395" s="7">
        <v>12.99</v>
      </c>
      <c r="G1395" t="str">
        <v>eBooks</v>
      </c>
      <c r="H1395" s="7">
        <v>51.96</v>
      </c>
    </row>
    <row r="1396" spans="1:8">
      <c r="A1396" s="2" t="str">
        <v>babrahamssonje@twitter.com</v>
      </c>
      <c r="B1396" t="str">
        <v>Philadelphia</v>
      </c>
      <c r="C1396" s="2">
        <v>44127</v>
      </c>
      <c r="D1396">
        <v>5</v>
      </c>
      <c r="E1396" t="str">
        <v>BYOR-1500</v>
      </c>
      <c r="F1396" s="7">
        <v>189</v>
      </c>
      <c r="G1396" t="str">
        <v>Robot Kits</v>
      </c>
      <c r="H1396" s="7">
        <v>945</v>
      </c>
    </row>
    <row r="1397" spans="1:8">
      <c r="A1397" s="2" t="str">
        <v>avangoh7@tamu.edu</v>
      </c>
      <c r="B1397" t="str">
        <v>Detroit</v>
      </c>
      <c r="C1397" s="2">
        <v>44127</v>
      </c>
      <c r="D1397">
        <v>3</v>
      </c>
      <c r="E1397" t="str">
        <v>Robotic Essentials</v>
      </c>
      <c r="F1397" s="7">
        <v>34.99</v>
      </c>
      <c r="G1397" t="str">
        <v>Training Videos</v>
      </c>
      <c r="H1397" s="7">
        <v>104.97</v>
      </c>
    </row>
    <row r="1398" spans="1:8">
      <c r="A1398" s="2" t="str">
        <v>pmonini37@jigsy.com</v>
      </c>
      <c r="B1398" t="str">
        <v>Newport News</v>
      </c>
      <c r="C1398" s="2">
        <v>44127</v>
      </c>
      <c r="D1398">
        <v>6</v>
      </c>
      <c r="E1398" t="str">
        <v>Aerial Security</v>
      </c>
      <c r="F1398" s="7">
        <v>36.99</v>
      </c>
      <c r="G1398" t="str">
        <v>Training Videos</v>
      </c>
      <c r="H1398" s="7">
        <v>221.94</v>
      </c>
    </row>
    <row r="1399" spans="1:8">
      <c r="A1399" s="2" t="str">
        <v>fsteersiy@hatena.ne.jp</v>
      </c>
      <c r="B1399" t="str">
        <v>Cincinnati</v>
      </c>
      <c r="C1399" s="2">
        <v>44128</v>
      </c>
      <c r="D1399">
        <v>1</v>
      </c>
      <c r="E1399" t="str">
        <v>Ladybug Robot Blueprint</v>
      </c>
      <c r="F1399" s="7">
        <v>12</v>
      </c>
      <c r="G1399" t="str">
        <v>Blueprints</v>
      </c>
      <c r="H1399" s="7">
        <v>12</v>
      </c>
    </row>
    <row r="1400" spans="1:8">
      <c r="A1400" s="2" t="str">
        <v>sfishepe@163.com</v>
      </c>
      <c r="B1400" t="str">
        <v>New York City</v>
      </c>
      <c r="C1400" s="2">
        <v>44128</v>
      </c>
      <c r="D1400">
        <v>2</v>
      </c>
      <c r="E1400" t="str">
        <v>AI for Educators</v>
      </c>
      <c r="F1400" s="7">
        <v>49.95</v>
      </c>
      <c r="G1400" t="str">
        <v>Training Videos</v>
      </c>
      <c r="H1400" s="7">
        <v>99.9</v>
      </c>
    </row>
    <row r="1401" spans="1:8">
      <c r="A1401" s="2" t="str">
        <v>rfrangello6l@icio.us</v>
      </c>
      <c r="B1401" t="str">
        <v>Cleveland</v>
      </c>
      <c r="C1401" s="2">
        <v>44128</v>
      </c>
      <c r="D1401">
        <v>5</v>
      </c>
      <c r="E1401" t="str">
        <v>Sleepy Eye Blueprint</v>
      </c>
      <c r="F1401" s="7">
        <v>11.99</v>
      </c>
      <c r="G1401" t="str">
        <v>Blueprints</v>
      </c>
      <c r="H1401" s="7">
        <v>59.95</v>
      </c>
    </row>
    <row r="1402" spans="1:8">
      <c r="A1402" s="2" t="str">
        <v>cpoole8a@europa.eu</v>
      </c>
      <c r="B1402" t="str">
        <v>Baltimore</v>
      </c>
      <c r="C1402" s="2">
        <v>44128</v>
      </c>
      <c r="D1402">
        <v>1</v>
      </c>
      <c r="E1402" t="str">
        <v>BYOR-1000</v>
      </c>
      <c r="F1402" s="7">
        <v>189</v>
      </c>
      <c r="G1402" t="str">
        <v>Robot Kits</v>
      </c>
      <c r="H1402" s="7">
        <v>189</v>
      </c>
    </row>
    <row r="1403" spans="1:8">
      <c r="A1403" s="2" t="str">
        <v>fdockreybr@imageshack.us</v>
      </c>
      <c r="B1403" t="str">
        <v>Saint Louis</v>
      </c>
      <c r="C1403" s="2">
        <v>44128</v>
      </c>
      <c r="D1403">
        <v>3</v>
      </c>
      <c r="E1403" t="str">
        <v>DA-SA702 Drone</v>
      </c>
      <c r="F1403" s="7">
        <v>399</v>
      </c>
      <c r="G1403" t="str">
        <v>Drones</v>
      </c>
      <c r="H1403" s="7">
        <v>1197</v>
      </c>
    </row>
    <row r="1404" spans="1:8">
      <c r="A1404" s="2" t="str">
        <v>akrollmannnc@google.ru</v>
      </c>
      <c r="B1404" t="str">
        <v>Boston</v>
      </c>
      <c r="C1404" s="2">
        <v>44129</v>
      </c>
      <c r="D1404">
        <v>2</v>
      </c>
      <c r="E1404" t="str">
        <v>Polar Robots</v>
      </c>
      <c r="F1404" s="7">
        <v>23.99</v>
      </c>
      <c r="G1404" t="str">
        <v>eBooks</v>
      </c>
      <c r="H1404" s="7">
        <v>47.98</v>
      </c>
    </row>
    <row r="1405" spans="1:8">
      <c r="A1405" s="2" t="str">
        <v>rkeelanoc@yolasite.com</v>
      </c>
      <c r="B1405" t="str">
        <v>Trenton</v>
      </c>
      <c r="C1405" s="2">
        <v>44129</v>
      </c>
      <c r="D1405">
        <v>3</v>
      </c>
      <c r="E1405" t="str">
        <v>MICR-23K Robot</v>
      </c>
      <c r="F1405" s="7">
        <v>899</v>
      </c>
      <c r="G1405" t="str">
        <v>Robots</v>
      </c>
      <c r="H1405" s="7">
        <v>2697</v>
      </c>
    </row>
    <row r="1406" spans="1:8">
      <c r="A1406" s="2" t="str">
        <v>dwhittingtoncz@mozilla.org</v>
      </c>
      <c r="B1406" t="str">
        <v>Huntsville</v>
      </c>
      <c r="C1406" s="2">
        <v>44129</v>
      </c>
      <c r="D1406">
        <v>2</v>
      </c>
      <c r="E1406" t="str">
        <v>BYOD-550</v>
      </c>
      <c r="F1406" s="7">
        <v>179</v>
      </c>
      <c r="G1406" t="str">
        <v>Drone Kits</v>
      </c>
      <c r="H1406" s="7">
        <v>358</v>
      </c>
    </row>
    <row r="1407" spans="1:8">
      <c r="A1407" s="2" t="str">
        <v>bpetheridged7@aboutads.info</v>
      </c>
      <c r="B1407" t="str">
        <v>Warren</v>
      </c>
      <c r="C1407" s="2">
        <v>44129</v>
      </c>
      <c r="D1407">
        <v>5</v>
      </c>
      <c r="E1407" t="str">
        <v>Understanding Raspberry PI</v>
      </c>
      <c r="F1407" s="7">
        <v>28.99</v>
      </c>
      <c r="G1407" t="str">
        <v>Training Videos</v>
      </c>
      <c r="H1407" s="7">
        <v>144.94999999999999</v>
      </c>
    </row>
    <row r="1408" spans="1:8">
      <c r="A1408" s="2" t="str">
        <v>wfarney6p@smh.com.au</v>
      </c>
      <c r="B1408" t="str">
        <v>Houston</v>
      </c>
      <c r="C1408" s="2">
        <v>44129</v>
      </c>
      <c r="D1408">
        <v>5</v>
      </c>
      <c r="E1408" t="str">
        <v>Helicopter Drones</v>
      </c>
      <c r="F1408" s="7">
        <v>20.95</v>
      </c>
      <c r="G1408" t="str">
        <v>eBooks</v>
      </c>
      <c r="H1408" s="7">
        <v>104.75</v>
      </c>
    </row>
    <row r="1409" spans="1:8">
      <c r="A1409" s="2" t="str">
        <v>tbayntonjh@blogtalkradio.com</v>
      </c>
      <c r="B1409" t="str">
        <v>Juneau</v>
      </c>
      <c r="C1409" s="2">
        <v>44129</v>
      </c>
      <c r="D1409">
        <v>3</v>
      </c>
      <c r="E1409" t="str">
        <v>Sleepy Eye Blueprint</v>
      </c>
      <c r="F1409" s="7">
        <v>11.99</v>
      </c>
      <c r="G1409" t="str">
        <v>Blueprints</v>
      </c>
      <c r="H1409" s="7">
        <v>35.97</v>
      </c>
    </row>
    <row r="1410" spans="1:8">
      <c r="A1410" s="2" t="str">
        <v>dwimburya7@nationalgeographic.com</v>
      </c>
      <c r="B1410" t="str">
        <v>Hartford</v>
      </c>
      <c r="C1410" s="2">
        <v>44130</v>
      </c>
      <c r="D1410">
        <v>3</v>
      </c>
      <c r="E1410" t="str">
        <v>RLK-9920 Robot</v>
      </c>
      <c r="F1410" s="7">
        <v>699</v>
      </c>
      <c r="G1410" t="str">
        <v>Robots</v>
      </c>
      <c r="H1410" s="7">
        <v>2097</v>
      </c>
    </row>
    <row r="1411" spans="1:8">
      <c r="A1411" s="2" t="str">
        <v>gconti35@springer.com</v>
      </c>
      <c r="B1411" t="str">
        <v>Salt Lake City</v>
      </c>
      <c r="C1411" s="2">
        <v>44130</v>
      </c>
      <c r="D1411">
        <v>3</v>
      </c>
      <c r="E1411" t="str">
        <v>Fixed Wing Drones</v>
      </c>
      <c r="F1411" s="7">
        <v>15.5</v>
      </c>
      <c r="G1411" t="str">
        <v>eBooks</v>
      </c>
      <c r="H1411" s="7">
        <v>46.5</v>
      </c>
    </row>
    <row r="1412" spans="1:8">
      <c r="A1412" s="2" t="str">
        <v>nmcsperronj7@miitbeian.gov.cn</v>
      </c>
      <c r="B1412" t="str">
        <v>Los Angeles</v>
      </c>
      <c r="C1412" s="2">
        <v>44131</v>
      </c>
      <c r="D1412">
        <v>3</v>
      </c>
      <c r="E1412" t="str">
        <v>RCB-889 Robot</v>
      </c>
      <c r="F1412" s="7">
        <v>549</v>
      </c>
      <c r="G1412" t="str">
        <v>Robots</v>
      </c>
      <c r="H1412" s="7">
        <v>1647</v>
      </c>
    </row>
    <row r="1413" spans="1:8">
      <c r="A1413" s="2" t="str">
        <v>akeppin4m@addtoany.com</v>
      </c>
      <c r="B1413" t="str">
        <v>New Orleans</v>
      </c>
      <c r="C1413" s="2">
        <v>44131</v>
      </c>
      <c r="D1413">
        <v>3</v>
      </c>
      <c r="E1413" t="str">
        <v>BYOD-100</v>
      </c>
      <c r="F1413" s="7">
        <v>54</v>
      </c>
      <c r="G1413" t="str">
        <v>Drone Kits</v>
      </c>
      <c r="H1413" s="7">
        <v>162</v>
      </c>
    </row>
    <row r="1414" spans="1:8">
      <c r="A1414" s="2" t="str">
        <v>whalgarth13@bloomberg.com</v>
      </c>
      <c r="B1414" t="str">
        <v>Albany</v>
      </c>
      <c r="C1414" s="2">
        <v>44131</v>
      </c>
      <c r="D1414">
        <v>4</v>
      </c>
      <c r="E1414" t="str">
        <v>BYOR-4005</v>
      </c>
      <c r="F1414" s="7">
        <v>245</v>
      </c>
      <c r="G1414" t="str">
        <v>Robot Kits</v>
      </c>
      <c r="H1414" s="7">
        <v>980</v>
      </c>
    </row>
    <row r="1415" spans="1:8">
      <c r="A1415" s="2" t="str">
        <v>amatusevichex@pagesperso-orange.fr</v>
      </c>
      <c r="B1415" t="str">
        <v>Paterson</v>
      </c>
      <c r="C1415" s="2">
        <v>44131</v>
      </c>
      <c r="D1415">
        <v>6</v>
      </c>
      <c r="E1415" t="str">
        <v>Photograph Drones</v>
      </c>
      <c r="F1415" s="7">
        <v>14.99</v>
      </c>
      <c r="G1415" t="str">
        <v>eBooks</v>
      </c>
      <c r="H1415" s="7">
        <v>89.94</v>
      </c>
    </row>
    <row r="1416" spans="1:8">
      <c r="A1416" s="2" t="str">
        <v>mmulcasterks@spiegel.de</v>
      </c>
      <c r="B1416" t="str">
        <v>Columbus</v>
      </c>
      <c r="C1416" s="2">
        <v>44131</v>
      </c>
      <c r="D1416">
        <v>3</v>
      </c>
      <c r="E1416" t="str">
        <v>MICR-564K Drone</v>
      </c>
      <c r="F1416" s="7">
        <v>499</v>
      </c>
      <c r="G1416" t="str">
        <v>Drones</v>
      </c>
      <c r="H1416" s="7">
        <v>1497</v>
      </c>
    </row>
    <row r="1417" spans="1:8">
      <c r="A1417" s="2" t="str">
        <v>mswabye5@time.com</v>
      </c>
      <c r="B1417" t="str">
        <v>Minneapolis</v>
      </c>
      <c r="C1417" s="2">
        <v>44131</v>
      </c>
      <c r="D1417">
        <v>4</v>
      </c>
      <c r="E1417" t="str">
        <v>Understanding Drone Regulations</v>
      </c>
      <c r="F1417" s="7">
        <v>27.5</v>
      </c>
      <c r="G1417" t="str">
        <v>Training Videos</v>
      </c>
      <c r="H1417" s="7">
        <v>110</v>
      </c>
    </row>
    <row r="1418" spans="1:8">
      <c r="A1418" s="2" t="str">
        <v>flowdeaneb7@google.ca</v>
      </c>
      <c r="B1418" t="str">
        <v>Birmingham</v>
      </c>
      <c r="C1418" s="2">
        <v>44131</v>
      </c>
      <c r="D1418">
        <v>5</v>
      </c>
      <c r="E1418" t="str">
        <v>Sleepy Eye Blueprint</v>
      </c>
      <c r="F1418" s="7">
        <v>11.99</v>
      </c>
      <c r="G1418" t="str">
        <v>Blueprints</v>
      </c>
      <c r="H1418" s="7">
        <v>59.95</v>
      </c>
    </row>
    <row r="1419" spans="1:8">
      <c r="A1419" s="2" t="str">
        <v>gmasic8k@whitehouse.gov</v>
      </c>
      <c r="B1419" t="str">
        <v>Greeley</v>
      </c>
      <c r="C1419" s="2">
        <v>44132</v>
      </c>
      <c r="D1419">
        <v>4</v>
      </c>
      <c r="E1419" t="str">
        <v>Single Rotor Drones</v>
      </c>
      <c r="F1419" s="7">
        <v>14.99</v>
      </c>
      <c r="G1419" t="str">
        <v>eBooks</v>
      </c>
      <c r="H1419" s="7">
        <v>59.96</v>
      </c>
    </row>
    <row r="1420" spans="1:8">
      <c r="A1420" s="2" t="str">
        <v>jrobus9b@miitbeian.gov.cn</v>
      </c>
      <c r="B1420" t="str">
        <v>Colorado Springs</v>
      </c>
      <c r="C1420" s="2">
        <v>44132</v>
      </c>
      <c r="D1420">
        <v>2</v>
      </c>
      <c r="E1420" t="str">
        <v>Building Your Own Drone</v>
      </c>
      <c r="F1420" s="7">
        <v>24.99</v>
      </c>
      <c r="G1420" t="str">
        <v>eBooks</v>
      </c>
      <c r="H1420" s="7">
        <v>49.98</v>
      </c>
    </row>
    <row r="1421" spans="1:8">
      <c r="A1421" s="2" t="str">
        <v>dlardezgv@businessinsider.com</v>
      </c>
      <c r="B1421" t="str">
        <v>Fullerton</v>
      </c>
      <c r="C1421" s="2">
        <v>44132</v>
      </c>
      <c r="D1421">
        <v>1</v>
      </c>
      <c r="E1421" t="str">
        <v>BYOD-550</v>
      </c>
      <c r="F1421" s="7">
        <v>179</v>
      </c>
      <c r="G1421" t="str">
        <v>Drone Kits</v>
      </c>
      <c r="H1421" s="7">
        <v>179</v>
      </c>
    </row>
    <row r="1422" spans="1:8">
      <c r="A1422" s="2" t="str">
        <v>mlinckeh5@ebay.com</v>
      </c>
      <c r="B1422" t="str">
        <v>Trenton</v>
      </c>
      <c r="C1422" s="2">
        <v>44132</v>
      </c>
      <c r="D1422">
        <v>4</v>
      </c>
      <c r="E1422" t="str">
        <v>RCB-889 Robot</v>
      </c>
      <c r="F1422" s="7">
        <v>549</v>
      </c>
      <c r="G1422" t="str">
        <v>Robots</v>
      </c>
      <c r="H1422" s="7">
        <v>2196</v>
      </c>
    </row>
    <row r="1423" spans="1:8">
      <c r="A1423" s="2" t="str">
        <v>iduredengd@github.com</v>
      </c>
      <c r="B1423" t="str">
        <v>Pittsburgh</v>
      </c>
      <c r="C1423" s="2">
        <v>44133</v>
      </c>
      <c r="D1423">
        <v>5</v>
      </c>
      <c r="E1423" t="str">
        <v>BYOD-400S</v>
      </c>
      <c r="F1423" s="7">
        <v>129.94999999999999</v>
      </c>
      <c r="G1423" t="str">
        <v>Drone Kits</v>
      </c>
      <c r="H1423" s="7">
        <v>649.75</v>
      </c>
    </row>
    <row r="1424" spans="1:8">
      <c r="A1424" s="2" t="str">
        <v>rkediebz@uol.com.br</v>
      </c>
      <c r="B1424" t="str">
        <v>Virginia Beach</v>
      </c>
      <c r="C1424" s="2">
        <v>44133</v>
      </c>
      <c r="D1424">
        <v>3</v>
      </c>
      <c r="E1424" t="str">
        <v>BYOD-220</v>
      </c>
      <c r="F1424" s="7">
        <v>69</v>
      </c>
      <c r="G1424" t="str">
        <v>Drone Kits</v>
      </c>
      <c r="H1424" s="7">
        <v>207</v>
      </c>
    </row>
    <row r="1425" spans="1:8">
      <c r="A1425" s="2" t="str">
        <v>ahileycr@hc360.com</v>
      </c>
      <c r="B1425" t="str">
        <v>Orlando</v>
      </c>
      <c r="C1425" s="2">
        <v>44133</v>
      </c>
      <c r="D1425">
        <v>3</v>
      </c>
      <c r="E1425" t="str">
        <v>Open Source Code</v>
      </c>
      <c r="F1425" s="7">
        <v>32.950000000000003</v>
      </c>
      <c r="G1425" t="str">
        <v>Training Videos</v>
      </c>
      <c r="H1425" s="7">
        <v>98.850000000000009</v>
      </c>
    </row>
    <row r="1426" spans="1:8">
      <c r="A1426" s="2" t="str">
        <v>rfreearew@deviantart.com</v>
      </c>
      <c r="B1426" t="str">
        <v>Minneapolis</v>
      </c>
      <c r="C1426" s="2">
        <v>44133</v>
      </c>
      <c r="D1426">
        <v>5</v>
      </c>
      <c r="E1426" t="str">
        <v>Understanding Automation</v>
      </c>
      <c r="F1426" s="7">
        <v>44.95</v>
      </c>
      <c r="G1426" t="str">
        <v>Training Videos</v>
      </c>
      <c r="H1426" s="7">
        <v>224.75</v>
      </c>
    </row>
    <row r="1427" spans="1:8">
      <c r="A1427" s="2" t="str">
        <v>smcgrann77@imageshack.us</v>
      </c>
      <c r="B1427" t="str">
        <v>Waco</v>
      </c>
      <c r="C1427" s="2">
        <v>44134</v>
      </c>
      <c r="D1427">
        <v>1</v>
      </c>
      <c r="E1427" t="str">
        <v>Understanding Artificial Intelligence</v>
      </c>
      <c r="F1427" s="7">
        <v>19.5</v>
      </c>
      <c r="G1427" t="str">
        <v>eBooks</v>
      </c>
      <c r="H1427" s="7">
        <v>19.5</v>
      </c>
    </row>
    <row r="1428" spans="1:8">
      <c r="A1428" s="2" t="str">
        <v>ddunsmorehu@deliciousdays.com</v>
      </c>
      <c r="B1428" t="str">
        <v>Knoxville</v>
      </c>
      <c r="C1428" s="2">
        <v>44134</v>
      </c>
      <c r="D1428">
        <v>3</v>
      </c>
      <c r="E1428" t="str">
        <v>Robotic Essentials</v>
      </c>
      <c r="F1428" s="7">
        <v>34.99</v>
      </c>
      <c r="G1428" t="str">
        <v>Training Videos</v>
      </c>
      <c r="H1428" s="7">
        <v>104.97</v>
      </c>
    </row>
    <row r="1429" spans="1:8">
      <c r="A1429" s="2" t="str">
        <v>thuettkq@last.fm</v>
      </c>
      <c r="B1429" t="str">
        <v>Huntington</v>
      </c>
      <c r="C1429" s="2">
        <v>44134</v>
      </c>
      <c r="D1429">
        <v>4</v>
      </c>
      <c r="E1429" t="str">
        <v>Building Your First Robot</v>
      </c>
      <c r="F1429" s="7">
        <v>24.95</v>
      </c>
      <c r="G1429" t="str">
        <v>eBooks</v>
      </c>
      <c r="H1429" s="7">
        <v>99.8</v>
      </c>
    </row>
    <row r="1430" spans="1:8">
      <c r="A1430" s="2" t="str">
        <v>cpoole8a@europa.eu</v>
      </c>
      <c r="B1430" t="str">
        <v>Baltimore</v>
      </c>
      <c r="C1430" s="2">
        <v>44134</v>
      </c>
      <c r="D1430">
        <v>4</v>
      </c>
      <c r="E1430" t="str">
        <v>BYOD-300</v>
      </c>
      <c r="F1430" s="7">
        <v>89</v>
      </c>
      <c r="G1430" t="str">
        <v>Drone Kits</v>
      </c>
      <c r="H1430" s="7">
        <v>356</v>
      </c>
    </row>
    <row r="1431" spans="1:8">
      <c r="A1431" s="2" t="str">
        <v>wellinghamho@npr.org</v>
      </c>
      <c r="B1431" t="str">
        <v>Buffalo</v>
      </c>
      <c r="C1431" s="2">
        <v>44135</v>
      </c>
      <c r="D1431">
        <v>4</v>
      </c>
      <c r="E1431" t="str">
        <v>Bsquare Robot Blueprint</v>
      </c>
      <c r="F1431" s="7">
        <v>8.99</v>
      </c>
      <c r="G1431" t="str">
        <v>Blueprints</v>
      </c>
      <c r="H1431" s="7">
        <v>35.96</v>
      </c>
    </row>
    <row r="1432" spans="1:8">
      <c r="A1432" s="2" t="str">
        <v>cmayworthi2@time.com</v>
      </c>
      <c r="B1432" t="str">
        <v>Juneau</v>
      </c>
      <c r="C1432" s="2">
        <v>44135</v>
      </c>
      <c r="D1432">
        <v>3</v>
      </c>
      <c r="E1432" t="str">
        <v>Building Your Own Drone</v>
      </c>
      <c r="F1432" s="7">
        <v>24.99</v>
      </c>
      <c r="G1432" t="str">
        <v>eBooks</v>
      </c>
      <c r="H1432" s="7">
        <v>74.97</v>
      </c>
    </row>
    <row r="1433" spans="1:8">
      <c r="A1433" s="2" t="str">
        <v>dwestmacottdo@hubpages.com</v>
      </c>
      <c r="B1433" t="str">
        <v>Anchorage</v>
      </c>
      <c r="C1433" s="2">
        <v>44135</v>
      </c>
      <c r="D1433">
        <v>4</v>
      </c>
      <c r="E1433" t="str">
        <v>Delta Robots</v>
      </c>
      <c r="F1433" s="7">
        <v>16.989999999999998</v>
      </c>
      <c r="G1433" t="str">
        <v>eBooks</v>
      </c>
      <c r="H1433" s="7">
        <v>67.959999999999994</v>
      </c>
    </row>
    <row r="1434" spans="1:8">
      <c r="A1434" s="2" t="str">
        <v>bdrewclifton8y@nps.gov</v>
      </c>
      <c r="B1434" t="str">
        <v>Inglewood</v>
      </c>
      <c r="C1434" s="2">
        <v>44135</v>
      </c>
      <c r="D1434">
        <v>1</v>
      </c>
      <c r="E1434" t="str">
        <v>BYOD-350</v>
      </c>
      <c r="F1434" s="7">
        <v>89.95</v>
      </c>
      <c r="G1434" t="str">
        <v>Drone Kits</v>
      </c>
      <c r="H1434" s="7">
        <v>89.95</v>
      </c>
    </row>
    <row r="1435" spans="1:8">
      <c r="A1435" s="2" t="str">
        <v>ckiesselg6@state.tx.us</v>
      </c>
      <c r="B1435" t="str">
        <v>Melbourne</v>
      </c>
      <c r="C1435" s="2">
        <v>44136</v>
      </c>
      <c r="D1435">
        <v>4</v>
      </c>
      <c r="E1435" t="str">
        <v>Industrial 3D Printing</v>
      </c>
      <c r="F1435" s="7">
        <v>49</v>
      </c>
      <c r="G1435" t="str">
        <v>Training Videos</v>
      </c>
      <c r="H1435" s="7">
        <v>196</v>
      </c>
    </row>
    <row r="1436" spans="1:8">
      <c r="A1436" s="2" t="str">
        <v>bsoalqt@chicagotribune.com</v>
      </c>
      <c r="B1436" t="str">
        <v>Durham</v>
      </c>
      <c r="C1436" s="2">
        <v>44136</v>
      </c>
      <c r="D1436">
        <v>4</v>
      </c>
      <c r="E1436" t="str">
        <v>Aerial Security</v>
      </c>
      <c r="F1436" s="7">
        <v>36.99</v>
      </c>
      <c r="G1436" t="str">
        <v>Training Videos</v>
      </c>
      <c r="H1436" s="7">
        <v>147.96</v>
      </c>
    </row>
    <row r="1437" spans="1:8">
      <c r="A1437" s="2" t="str">
        <v>godonnellal@freewebs.com</v>
      </c>
      <c r="B1437" t="str">
        <v>Norfolk</v>
      </c>
      <c r="C1437" s="2">
        <v>44137</v>
      </c>
      <c r="D1437">
        <v>4</v>
      </c>
      <c r="E1437" t="str">
        <v>Robotic Essentials</v>
      </c>
      <c r="F1437" s="7">
        <v>34.99</v>
      </c>
      <c r="G1437" t="str">
        <v>Training Videos</v>
      </c>
      <c r="H1437" s="7">
        <v>139.96</v>
      </c>
    </row>
    <row r="1438" spans="1:8">
      <c r="A1438" s="2" t="str">
        <v>gnewlandsc8@discuz.net</v>
      </c>
      <c r="B1438" t="str">
        <v>El Paso</v>
      </c>
      <c r="C1438" s="2">
        <v>44137</v>
      </c>
      <c r="D1438">
        <v>6</v>
      </c>
      <c r="E1438" t="str">
        <v>Panda Robot Blueprint</v>
      </c>
      <c r="F1438" s="7">
        <v>7.99</v>
      </c>
      <c r="G1438" t="str">
        <v>Blueprints</v>
      </c>
      <c r="H1438" s="7">
        <v>47.94</v>
      </c>
    </row>
    <row r="1439" spans="1:8">
      <c r="A1439" s="2" t="str">
        <v>rgemsongx@dropbox.com</v>
      </c>
      <c r="B1439" t="str">
        <v>Tempe</v>
      </c>
      <c r="C1439" s="2">
        <v>44137</v>
      </c>
      <c r="D1439">
        <v>4</v>
      </c>
      <c r="E1439" t="str">
        <v>BYOR-1000</v>
      </c>
      <c r="F1439" s="7">
        <v>189</v>
      </c>
      <c r="G1439" t="str">
        <v>Robot Kits</v>
      </c>
      <c r="H1439" s="7">
        <v>756</v>
      </c>
    </row>
    <row r="1440" spans="1:8">
      <c r="A1440" s="2" t="str">
        <v>awoodruffo@techcrunch.com</v>
      </c>
      <c r="B1440" t="str">
        <v>Rochester</v>
      </c>
      <c r="C1440" s="2">
        <v>44137</v>
      </c>
      <c r="D1440">
        <v>5</v>
      </c>
      <c r="E1440" t="str">
        <v>MICR-564K Drone</v>
      </c>
      <c r="F1440" s="7">
        <v>499</v>
      </c>
      <c r="G1440" t="str">
        <v>Drones</v>
      </c>
      <c r="H1440" s="7">
        <v>2495</v>
      </c>
    </row>
    <row r="1441" spans="1:8">
      <c r="A1441" s="2" t="str">
        <v>htidmanmv@ucla.edu</v>
      </c>
      <c r="B1441" t="str">
        <v>Knoxville</v>
      </c>
      <c r="C1441" s="2">
        <v>44138</v>
      </c>
      <c r="D1441">
        <v>4</v>
      </c>
      <c r="E1441" t="str">
        <v>DX-145 Drone</v>
      </c>
      <c r="F1441" s="7">
        <v>250</v>
      </c>
      <c r="G1441" t="str">
        <v>Drones</v>
      </c>
      <c r="H1441" s="7">
        <v>1000</v>
      </c>
    </row>
    <row r="1442" spans="1:8">
      <c r="A1442" s="2" t="str">
        <v>esalwaygc@cnn.com</v>
      </c>
      <c r="B1442" t="str">
        <v>Memphis</v>
      </c>
      <c r="C1442" s="2">
        <v>44138</v>
      </c>
      <c r="D1442">
        <v>2</v>
      </c>
      <c r="E1442" t="str">
        <v>DTI-84 Drone</v>
      </c>
      <c r="F1442" s="7">
        <v>455</v>
      </c>
      <c r="G1442" t="str">
        <v>Drones</v>
      </c>
      <c r="H1442" s="7">
        <v>910</v>
      </c>
    </row>
    <row r="1443" spans="1:8">
      <c r="A1443" s="2" t="str">
        <v>bwaiton1@geocities.com</v>
      </c>
      <c r="B1443" t="str">
        <v>Madison</v>
      </c>
      <c r="C1443" s="2">
        <v>44138</v>
      </c>
      <c r="D1443">
        <v>2</v>
      </c>
      <c r="E1443" t="str">
        <v>Drone Video Techniques</v>
      </c>
      <c r="F1443" s="7">
        <v>37.99</v>
      </c>
      <c r="G1443" t="str">
        <v>Training Videos</v>
      </c>
      <c r="H1443" s="7">
        <v>75.98</v>
      </c>
    </row>
    <row r="1444" spans="1:8">
      <c r="A1444" s="2" t="str">
        <v>jsmallsgz@topsy.com</v>
      </c>
      <c r="B1444" t="str">
        <v>Paterson</v>
      </c>
      <c r="C1444" s="2">
        <v>44138</v>
      </c>
      <c r="D1444">
        <v>1</v>
      </c>
      <c r="E1444" t="str">
        <v>BYOR-2640S</v>
      </c>
      <c r="F1444" s="7">
        <v>189</v>
      </c>
      <c r="G1444" t="str">
        <v>Robot Kits</v>
      </c>
      <c r="H1444" s="7">
        <v>189</v>
      </c>
    </row>
    <row r="1445" spans="1:8">
      <c r="A1445" s="2" t="str">
        <v>dgyrgorcewicx5@1und1.de</v>
      </c>
      <c r="B1445" t="str">
        <v>Tulsa</v>
      </c>
      <c r="C1445" s="2">
        <v>44138</v>
      </c>
      <c r="D1445">
        <v>3</v>
      </c>
      <c r="E1445" t="str">
        <v>RQTE-554 Robot</v>
      </c>
      <c r="F1445" s="7">
        <v>684</v>
      </c>
      <c r="G1445" t="str">
        <v>Robots</v>
      </c>
      <c r="H1445" s="7">
        <v>2052</v>
      </c>
    </row>
    <row r="1446" spans="1:8">
      <c r="A1446" s="2" t="str">
        <v>thonig4c@google.ru</v>
      </c>
      <c r="B1446" t="str">
        <v>Maple Plain</v>
      </c>
      <c r="C1446" s="2">
        <v>44138</v>
      </c>
      <c r="D1446">
        <v>4</v>
      </c>
      <c r="E1446" t="str">
        <v>All Eyes Drone Blueprint</v>
      </c>
      <c r="F1446" s="7">
        <v>9.99</v>
      </c>
      <c r="G1446" t="str">
        <v>Blueprints</v>
      </c>
      <c r="H1446" s="7">
        <v>39.96</v>
      </c>
    </row>
    <row r="1447" spans="1:8">
      <c r="A1447" s="2" t="str">
        <v>eceney3@odnoklassniki.ru</v>
      </c>
      <c r="B1447" t="str">
        <v>Maple Plain</v>
      </c>
      <c r="C1447" s="2">
        <v>44139</v>
      </c>
      <c r="D1447">
        <v>1</v>
      </c>
      <c r="E1447" t="str">
        <v>BYOD-200</v>
      </c>
      <c r="F1447" s="7">
        <v>58.95</v>
      </c>
      <c r="G1447" t="str">
        <v>Drone Kits</v>
      </c>
      <c r="H1447" s="7">
        <v>58.95</v>
      </c>
    </row>
    <row r="1448" spans="1:8">
      <c r="A1448" s="2" t="str">
        <v>ibelfelteo@dedecms.com</v>
      </c>
      <c r="B1448" t="str">
        <v>Chicago</v>
      </c>
      <c r="C1448" s="2">
        <v>44139</v>
      </c>
      <c r="D1448">
        <v>3</v>
      </c>
      <c r="E1448" t="str">
        <v>BYOD-100</v>
      </c>
      <c r="F1448" s="7">
        <v>54</v>
      </c>
      <c r="G1448" t="str">
        <v>Drone Kits</v>
      </c>
      <c r="H1448" s="7">
        <v>162</v>
      </c>
    </row>
    <row r="1449" spans="1:8">
      <c r="A1449" s="2" t="str">
        <v>gconti35@springer.com</v>
      </c>
      <c r="B1449" t="str">
        <v>Salt Lake City</v>
      </c>
      <c r="C1449" s="2">
        <v>44139</v>
      </c>
      <c r="D1449">
        <v>5</v>
      </c>
      <c r="E1449" t="str">
        <v>Cloud Computing</v>
      </c>
      <c r="F1449" s="7">
        <v>29.99</v>
      </c>
      <c r="G1449" t="str">
        <v>Training Videos</v>
      </c>
      <c r="H1449" s="7">
        <v>149.94999999999999</v>
      </c>
    </row>
    <row r="1450" spans="1:8">
      <c r="A1450" s="2" t="str">
        <v>zzsa1s@quantcast.com</v>
      </c>
      <c r="B1450" t="str">
        <v>Portland</v>
      </c>
      <c r="C1450" s="2">
        <v>44139</v>
      </c>
      <c r="D1450">
        <v>4</v>
      </c>
      <c r="E1450" t="str">
        <v>BYOR-3535</v>
      </c>
      <c r="F1450" s="7">
        <v>225</v>
      </c>
      <c r="G1450" t="str">
        <v>Robot Kits</v>
      </c>
      <c r="H1450" s="7">
        <v>900</v>
      </c>
    </row>
    <row r="1451" spans="1:8">
      <c r="A1451" s="2" t="str">
        <v>mbetkepi@goo.gl</v>
      </c>
      <c r="B1451" t="str">
        <v>Garland</v>
      </c>
      <c r="C1451" s="2">
        <v>44139</v>
      </c>
      <c r="D1451">
        <v>4</v>
      </c>
      <c r="E1451" t="str">
        <v>Understanding Artificial Intelligence</v>
      </c>
      <c r="F1451" s="7">
        <v>19.5</v>
      </c>
      <c r="G1451" t="str">
        <v>eBooks</v>
      </c>
      <c r="H1451" s="7">
        <v>78</v>
      </c>
    </row>
    <row r="1452" spans="1:8">
      <c r="A1452" s="2" t="str">
        <v>zstanes3a@google.com</v>
      </c>
      <c r="B1452" t="str">
        <v>Des Moines</v>
      </c>
      <c r="C1452" s="2">
        <v>44140</v>
      </c>
      <c r="D1452">
        <v>5</v>
      </c>
      <c r="E1452" t="str">
        <v>RTF Drones</v>
      </c>
      <c r="F1452" s="7">
        <v>16.989999999999998</v>
      </c>
      <c r="G1452" t="str">
        <v>eBooks</v>
      </c>
      <c r="H1452" s="7">
        <v>84.949999999999989</v>
      </c>
    </row>
    <row r="1453" spans="1:8">
      <c r="A1453" s="2" t="str">
        <v>aheeleyna@amazon.co.jp</v>
      </c>
      <c r="B1453" t="str">
        <v>Springfield</v>
      </c>
      <c r="C1453" s="2">
        <v>44140</v>
      </c>
      <c r="D1453">
        <v>3</v>
      </c>
      <c r="E1453" t="str">
        <v>Ladybug Robot Blueprint</v>
      </c>
      <c r="F1453" s="7">
        <v>12</v>
      </c>
      <c r="G1453" t="str">
        <v>Blueprints</v>
      </c>
      <c r="H1453" s="7">
        <v>36</v>
      </c>
    </row>
    <row r="1454" spans="1:8">
      <c r="A1454" s="2" t="str">
        <v>rwisniowskig8@baidu.com</v>
      </c>
      <c r="B1454" t="str">
        <v>Anaheim</v>
      </c>
      <c r="C1454" s="2">
        <v>44140</v>
      </c>
      <c r="D1454">
        <v>2</v>
      </c>
      <c r="E1454" t="str">
        <v>AI for Educators</v>
      </c>
      <c r="F1454" s="7">
        <v>49.95</v>
      </c>
      <c r="G1454" t="str">
        <v>Training Videos</v>
      </c>
      <c r="H1454" s="7">
        <v>99.9</v>
      </c>
    </row>
    <row r="1455" spans="1:8">
      <c r="A1455" s="2" t="str">
        <v>hfaulconerbv@msu.edu</v>
      </c>
      <c r="B1455" t="str">
        <v>Galveston</v>
      </c>
      <c r="C1455" s="2">
        <v>44140</v>
      </c>
      <c r="D1455">
        <v>3</v>
      </c>
      <c r="E1455" t="str">
        <v>Mapping with Drones</v>
      </c>
      <c r="F1455" s="7">
        <v>49</v>
      </c>
      <c r="G1455" t="str">
        <v>Training Videos</v>
      </c>
      <c r="H1455" s="7">
        <v>147</v>
      </c>
    </row>
    <row r="1456" spans="1:8">
      <c r="A1456" s="2" t="str">
        <v>aphiloji@state.tx.us</v>
      </c>
      <c r="B1456" t="str">
        <v>Minneapolis</v>
      </c>
      <c r="C1456" s="2">
        <v>44141</v>
      </c>
      <c r="D1456">
        <v>4</v>
      </c>
      <c r="E1456" t="str">
        <v>RQTE-554 Robot</v>
      </c>
      <c r="F1456" s="7">
        <v>684</v>
      </c>
      <c r="G1456" t="str">
        <v>Robots</v>
      </c>
      <c r="H1456" s="7">
        <v>2736</v>
      </c>
    </row>
    <row r="1457" spans="1:8">
      <c r="A1457" s="2" t="str">
        <v>wspark10@mashable.com</v>
      </c>
      <c r="B1457" t="str">
        <v>Reston</v>
      </c>
      <c r="C1457" s="2">
        <v>44142</v>
      </c>
      <c r="D1457">
        <v>6</v>
      </c>
      <c r="E1457" t="str">
        <v>BYOD-350</v>
      </c>
      <c r="F1457" s="7">
        <v>89.95</v>
      </c>
      <c r="G1457" t="str">
        <v>Drone Kits</v>
      </c>
      <c r="H1457" s="7">
        <v>539.70000000000005</v>
      </c>
    </row>
    <row r="1458" spans="1:8">
      <c r="A1458" s="2" t="str">
        <v>eandrejevic2i@people.com.cn</v>
      </c>
      <c r="B1458" t="str">
        <v>Birmingham</v>
      </c>
      <c r="C1458" s="2">
        <v>44142</v>
      </c>
      <c r="D1458">
        <v>3</v>
      </c>
      <c r="E1458" t="str">
        <v>BYOR-2640S</v>
      </c>
      <c r="F1458" s="7">
        <v>189</v>
      </c>
      <c r="G1458" t="str">
        <v>Robot Kits</v>
      </c>
      <c r="H1458" s="7">
        <v>567</v>
      </c>
    </row>
    <row r="1459" spans="1:8">
      <c r="A1459" s="2" t="str">
        <v>jrosgenpy@marriott.com</v>
      </c>
      <c r="B1459" t="str">
        <v>Philadelphia</v>
      </c>
      <c r="C1459" s="2">
        <v>44143</v>
      </c>
      <c r="D1459">
        <v>3</v>
      </c>
      <c r="E1459" t="str">
        <v>BYOR-4005</v>
      </c>
      <c r="F1459" s="7">
        <v>245</v>
      </c>
      <c r="G1459" t="str">
        <v>Robot Kits</v>
      </c>
      <c r="H1459" s="7">
        <v>735</v>
      </c>
    </row>
    <row r="1460" spans="1:8">
      <c r="A1460" s="2" t="str">
        <v>aloughmanmb@devhub.com</v>
      </c>
      <c r="B1460" t="str">
        <v>Jamaica</v>
      </c>
      <c r="C1460" s="2">
        <v>44143</v>
      </c>
      <c r="D1460">
        <v>1</v>
      </c>
      <c r="E1460" t="str">
        <v>Drone Video Techniques</v>
      </c>
      <c r="F1460" s="7">
        <v>37.99</v>
      </c>
      <c r="G1460" t="str">
        <v>Training Videos</v>
      </c>
      <c r="H1460" s="7">
        <v>37.99</v>
      </c>
    </row>
    <row r="1461" spans="1:8">
      <c r="A1461" s="2" t="str">
        <v>mghelerdini45@studiopress.com</v>
      </c>
      <c r="B1461" t="str">
        <v>Dallas</v>
      </c>
      <c r="C1461" s="2">
        <v>44143</v>
      </c>
      <c r="D1461">
        <v>4</v>
      </c>
      <c r="E1461" t="str">
        <v>BYOR-1000</v>
      </c>
      <c r="F1461" s="7">
        <v>189</v>
      </c>
      <c r="G1461" t="str">
        <v>Robot Kits</v>
      </c>
      <c r="H1461" s="7">
        <v>756</v>
      </c>
    </row>
    <row r="1462" spans="1:8">
      <c r="A1462" s="2" t="str">
        <v>jkinvand4@yale.edu</v>
      </c>
      <c r="B1462" t="str">
        <v>Harrisburg</v>
      </c>
      <c r="C1462" s="2">
        <v>44143</v>
      </c>
      <c r="D1462">
        <v>4</v>
      </c>
      <c r="E1462" t="str">
        <v>Delta Robots</v>
      </c>
      <c r="F1462" s="7">
        <v>16.989999999999998</v>
      </c>
      <c r="G1462" t="str">
        <v>eBooks</v>
      </c>
      <c r="H1462" s="7">
        <v>67.959999999999994</v>
      </c>
    </row>
    <row r="1463" spans="1:8">
      <c r="A1463" s="2" t="str">
        <v>rmccandless5r@ameblo.jp</v>
      </c>
      <c r="B1463" t="str">
        <v>El Paso</v>
      </c>
      <c r="C1463" s="2">
        <v>44144</v>
      </c>
      <c r="D1463">
        <v>5</v>
      </c>
      <c r="E1463" t="str">
        <v>BYOR-3535</v>
      </c>
      <c r="F1463" s="7">
        <v>225</v>
      </c>
      <c r="G1463" t="str">
        <v>Robot Kits</v>
      </c>
      <c r="H1463" s="7">
        <v>1125</v>
      </c>
    </row>
    <row r="1464" spans="1:8">
      <c r="A1464" s="2" t="str">
        <v>jromanetqs@google.co.jp</v>
      </c>
      <c r="B1464" t="str">
        <v>Fort Worth</v>
      </c>
      <c r="C1464" s="2">
        <v>44144</v>
      </c>
      <c r="D1464">
        <v>3</v>
      </c>
      <c r="E1464" t="str">
        <v>Understanding Drone Regulations</v>
      </c>
      <c r="F1464" s="7">
        <v>27.5</v>
      </c>
      <c r="G1464" t="str">
        <v>Training Videos</v>
      </c>
      <c r="H1464" s="7">
        <v>82.5</v>
      </c>
    </row>
    <row r="1465" spans="1:8">
      <c r="A1465" s="2" t="str">
        <v>gresideno@aol.com</v>
      </c>
      <c r="B1465" t="str">
        <v>Baton Rouge</v>
      </c>
      <c r="C1465" s="2">
        <v>44144</v>
      </c>
      <c r="D1465">
        <v>3</v>
      </c>
      <c r="E1465" t="str">
        <v>RCB-889 Robot</v>
      </c>
      <c r="F1465" s="7">
        <v>549</v>
      </c>
      <c r="G1465" t="str">
        <v>Robots</v>
      </c>
      <c r="H1465" s="7">
        <v>1647</v>
      </c>
    </row>
    <row r="1466" spans="1:8">
      <c r="A1466" s="2" t="str">
        <v>bwooffr4@printfriendly.com</v>
      </c>
      <c r="B1466" t="str">
        <v>Charleston</v>
      </c>
      <c r="C1466" s="2">
        <v>44145</v>
      </c>
      <c r="D1466">
        <v>1</v>
      </c>
      <c r="E1466" t="str">
        <v>Understanding 3D Printing</v>
      </c>
      <c r="F1466" s="7">
        <v>42.99</v>
      </c>
      <c r="G1466" t="str">
        <v>Training Videos</v>
      </c>
      <c r="H1466" s="7">
        <v>42.99</v>
      </c>
    </row>
    <row r="1467" spans="1:8">
      <c r="A1467" s="2" t="str">
        <v>egrinleyfb@slate.com</v>
      </c>
      <c r="B1467" t="str">
        <v>Baton Rouge</v>
      </c>
      <c r="C1467" s="2">
        <v>44145</v>
      </c>
      <c r="D1467">
        <v>3</v>
      </c>
      <c r="E1467" t="str">
        <v>BYOD-550</v>
      </c>
      <c r="F1467" s="7">
        <v>179</v>
      </c>
      <c r="G1467" t="str">
        <v>Drone Kits</v>
      </c>
      <c r="H1467" s="7">
        <v>537</v>
      </c>
    </row>
    <row r="1468" spans="1:8">
      <c r="A1468" s="2" t="str">
        <v>sgwilymhh@mapy.cz</v>
      </c>
      <c r="B1468" t="str">
        <v>Cape Coral</v>
      </c>
      <c r="C1468" s="2">
        <v>44145</v>
      </c>
      <c r="D1468">
        <v>2</v>
      </c>
      <c r="E1468" t="str">
        <v>Understanding Raspberry PI</v>
      </c>
      <c r="F1468" s="7">
        <v>28.99</v>
      </c>
      <c r="G1468" t="str">
        <v>Training Videos</v>
      </c>
      <c r="H1468" s="7">
        <v>57.98</v>
      </c>
    </row>
    <row r="1469" spans="1:8">
      <c r="A1469" s="2" t="str">
        <v>jrobbertov@people.com.cn</v>
      </c>
      <c r="B1469" t="str">
        <v>Evansville</v>
      </c>
      <c r="C1469" s="2">
        <v>44145</v>
      </c>
      <c r="D1469">
        <v>2</v>
      </c>
      <c r="E1469" t="str">
        <v>BYOR-3535</v>
      </c>
      <c r="F1469" s="7">
        <v>225</v>
      </c>
      <c r="G1469" t="str">
        <v>Robot Kits</v>
      </c>
      <c r="H1469" s="7">
        <v>450</v>
      </c>
    </row>
    <row r="1470" spans="1:8">
      <c r="A1470" s="2" t="str">
        <v>kicomci@digg.com</v>
      </c>
      <c r="B1470" t="str">
        <v>Troy</v>
      </c>
      <c r="C1470" s="2">
        <v>44145</v>
      </c>
      <c r="D1470">
        <v>5</v>
      </c>
      <c r="E1470" t="str">
        <v>RTF Drones</v>
      </c>
      <c r="F1470" s="7">
        <v>16.989999999999998</v>
      </c>
      <c r="G1470" t="str">
        <v>eBooks</v>
      </c>
      <c r="H1470" s="7">
        <v>84.949999999999989</v>
      </c>
    </row>
    <row r="1471" spans="1:8">
      <c r="A1471" s="2" t="str">
        <v>cmacmichael5y@businesswire.com</v>
      </c>
      <c r="B1471" t="str">
        <v>Tucson</v>
      </c>
      <c r="C1471" s="2">
        <v>44146</v>
      </c>
      <c r="D1471">
        <v>3</v>
      </c>
      <c r="E1471" t="str">
        <v>Polar Robots</v>
      </c>
      <c r="F1471" s="7">
        <v>23.99</v>
      </c>
      <c r="G1471" t="str">
        <v>eBooks</v>
      </c>
      <c r="H1471" s="7">
        <v>71.97</v>
      </c>
    </row>
    <row r="1472" spans="1:8">
      <c r="A1472" s="2" t="str">
        <v>bshavelo8@ihg.com</v>
      </c>
      <c r="B1472" t="str">
        <v>Atlanta</v>
      </c>
      <c r="C1472" s="2">
        <v>44146</v>
      </c>
      <c r="D1472">
        <v>1</v>
      </c>
      <c r="E1472" t="str">
        <v>BYOD-200</v>
      </c>
      <c r="F1472" s="7">
        <v>58.95</v>
      </c>
      <c r="G1472" t="str">
        <v>Drone Kits</v>
      </c>
      <c r="H1472" s="7">
        <v>58.95</v>
      </c>
    </row>
    <row r="1473" spans="1:8">
      <c r="A1473" s="2" t="str">
        <v>dwhittingtoncz@mozilla.org</v>
      </c>
      <c r="B1473" t="str">
        <v>Huntsville</v>
      </c>
      <c r="C1473" s="2">
        <v>44146</v>
      </c>
      <c r="D1473">
        <v>2</v>
      </c>
      <c r="E1473" t="str">
        <v>Cloud Computing</v>
      </c>
      <c r="F1473" s="7">
        <v>29.99</v>
      </c>
      <c r="G1473" t="str">
        <v>Training Videos</v>
      </c>
      <c r="H1473" s="7">
        <v>59.98</v>
      </c>
    </row>
    <row r="1474" spans="1:8">
      <c r="A1474" s="2" t="str">
        <v>bcrowthergs@cyberchimps.com</v>
      </c>
      <c r="B1474" t="str">
        <v>Tucson</v>
      </c>
      <c r="C1474" s="2">
        <v>44146</v>
      </c>
      <c r="D1474">
        <v>5</v>
      </c>
      <c r="E1474" t="str">
        <v>Understanding Artificial Intelligence</v>
      </c>
      <c r="F1474" s="7">
        <v>19.5</v>
      </c>
      <c r="G1474" t="str">
        <v>eBooks</v>
      </c>
      <c r="H1474" s="7">
        <v>97.5</v>
      </c>
    </row>
    <row r="1475" spans="1:8">
      <c r="A1475" s="2" t="str">
        <v>llockner5c@pen.io</v>
      </c>
      <c r="B1475" t="str">
        <v>Lubbock</v>
      </c>
      <c r="C1475" s="2">
        <v>44146</v>
      </c>
      <c r="D1475">
        <v>3</v>
      </c>
      <c r="E1475" t="str">
        <v>BYOD-200</v>
      </c>
      <c r="F1475" s="7">
        <v>58.95</v>
      </c>
      <c r="G1475" t="str">
        <v>Drone Kits</v>
      </c>
      <c r="H1475" s="7">
        <v>176.85000000000002</v>
      </c>
    </row>
    <row r="1476" spans="1:8">
      <c r="A1476" s="2" t="str">
        <v>wlyness2x@twitpic.com</v>
      </c>
      <c r="B1476" t="str">
        <v>San Diego</v>
      </c>
      <c r="C1476" s="2">
        <v>44148</v>
      </c>
      <c r="D1476">
        <v>5</v>
      </c>
      <c r="E1476" t="str">
        <v>Building Your Own Drone</v>
      </c>
      <c r="F1476" s="7">
        <v>24.99</v>
      </c>
      <c r="G1476" t="str">
        <v>eBooks</v>
      </c>
      <c r="H1476" s="7">
        <v>124.94999999999999</v>
      </c>
    </row>
    <row r="1477" spans="1:8">
      <c r="A1477" s="2" t="str">
        <v>jsmallsgz@topsy.com</v>
      </c>
      <c r="B1477" t="str">
        <v>Paterson</v>
      </c>
      <c r="C1477" s="2">
        <v>44148</v>
      </c>
      <c r="D1477">
        <v>2</v>
      </c>
      <c r="E1477" t="str">
        <v>RTF Drones</v>
      </c>
      <c r="F1477" s="7">
        <v>16.989999999999998</v>
      </c>
      <c r="G1477" t="str">
        <v>eBooks</v>
      </c>
      <c r="H1477" s="7">
        <v>33.979999999999997</v>
      </c>
    </row>
    <row r="1478" spans="1:8">
      <c r="A1478" s="2" t="str">
        <v>jjordanne@prweb.com</v>
      </c>
      <c r="B1478" t="str">
        <v>Melbourne</v>
      </c>
      <c r="C1478" s="2">
        <v>44148</v>
      </c>
      <c r="D1478">
        <v>5</v>
      </c>
      <c r="E1478" t="str">
        <v>BYOR-1000</v>
      </c>
      <c r="F1478" s="7">
        <v>189</v>
      </c>
      <c r="G1478" t="str">
        <v>Robot Kits</v>
      </c>
      <c r="H1478" s="7">
        <v>945</v>
      </c>
    </row>
    <row r="1479" spans="1:8">
      <c r="A1479" s="2" t="str">
        <v>hendrizzik4@japanpost.jp</v>
      </c>
      <c r="B1479" t="str">
        <v>Canton</v>
      </c>
      <c r="C1479" s="2">
        <v>44148</v>
      </c>
      <c r="D1479">
        <v>5</v>
      </c>
      <c r="E1479" t="str">
        <v>Cat Robot Blueprint</v>
      </c>
      <c r="F1479" s="7">
        <v>4.99</v>
      </c>
      <c r="G1479" t="str">
        <v>Blueprints</v>
      </c>
      <c r="H1479" s="7">
        <v>24.950000000000003</v>
      </c>
    </row>
    <row r="1480" spans="1:8">
      <c r="A1480" s="2" t="str">
        <v>svarleyfe@nsw.gov.au</v>
      </c>
      <c r="B1480" t="str">
        <v>Houston</v>
      </c>
      <c r="C1480" s="2">
        <v>44150</v>
      </c>
      <c r="D1480">
        <v>5</v>
      </c>
      <c r="E1480" t="str">
        <v>DTI-84 Drone</v>
      </c>
      <c r="F1480" s="7">
        <v>455</v>
      </c>
      <c r="G1480" t="str">
        <v>Drones</v>
      </c>
      <c r="H1480" s="7">
        <v>2275</v>
      </c>
    </row>
    <row r="1481" spans="1:8">
      <c r="A1481" s="2" t="str">
        <v>alawtieeu@networksolutions.com</v>
      </c>
      <c r="B1481" t="str">
        <v>Buffalo</v>
      </c>
      <c r="C1481" s="2">
        <v>44150</v>
      </c>
      <c r="D1481">
        <v>5</v>
      </c>
      <c r="E1481" t="str">
        <v>BYOD-350</v>
      </c>
      <c r="F1481" s="7">
        <v>89.95</v>
      </c>
      <c r="G1481" t="str">
        <v>Drone Kits</v>
      </c>
      <c r="H1481" s="7">
        <v>449.75</v>
      </c>
    </row>
    <row r="1482" spans="1:8">
      <c r="A1482" s="2" t="str">
        <v>cseageev@slate.com</v>
      </c>
      <c r="B1482" t="str">
        <v>San Diego</v>
      </c>
      <c r="C1482" s="2">
        <v>44150</v>
      </c>
      <c r="D1482">
        <v>5</v>
      </c>
      <c r="E1482" t="str">
        <v>BYOR-1500</v>
      </c>
      <c r="F1482" s="7">
        <v>189</v>
      </c>
      <c r="G1482" t="str">
        <v>Robot Kits</v>
      </c>
      <c r="H1482" s="7">
        <v>945</v>
      </c>
    </row>
    <row r="1483" spans="1:8">
      <c r="A1483" s="2" t="str">
        <v>ebartelsellisll@va.gov</v>
      </c>
      <c r="B1483" t="str">
        <v>Rockford</v>
      </c>
      <c r="C1483" s="2">
        <v>44150</v>
      </c>
      <c r="D1483">
        <v>3</v>
      </c>
      <c r="E1483" t="str">
        <v>DX-145 Drone</v>
      </c>
      <c r="F1483" s="7">
        <v>250</v>
      </c>
      <c r="G1483" t="str">
        <v>Drones</v>
      </c>
      <c r="H1483" s="7">
        <v>750</v>
      </c>
    </row>
    <row r="1484" spans="1:8">
      <c r="A1484" s="2" t="str">
        <v>lbloxholmx@cloudflare.com</v>
      </c>
      <c r="B1484" t="str">
        <v>Killeen</v>
      </c>
      <c r="C1484" s="2">
        <v>44150</v>
      </c>
      <c r="D1484">
        <v>1</v>
      </c>
      <c r="E1484" t="str">
        <v>Creature Robot Arms Blueprint</v>
      </c>
      <c r="F1484" s="7">
        <v>12</v>
      </c>
      <c r="G1484" t="str">
        <v>Blueprints</v>
      </c>
      <c r="H1484" s="7">
        <v>12</v>
      </c>
    </row>
    <row r="1485" spans="1:8">
      <c r="A1485" s="2" t="str">
        <v>ddebi@chronoengine.com</v>
      </c>
      <c r="B1485" t="str">
        <v>Jacksonville</v>
      </c>
      <c r="C1485" s="2">
        <v>44150</v>
      </c>
      <c r="D1485">
        <v>3</v>
      </c>
      <c r="E1485" t="str">
        <v>Delivery Drones</v>
      </c>
      <c r="F1485" s="7">
        <v>14.99</v>
      </c>
      <c r="G1485" t="str">
        <v>eBooks</v>
      </c>
      <c r="H1485" s="7">
        <v>44.97</v>
      </c>
    </row>
    <row r="1486" spans="1:8">
      <c r="A1486" s="2" t="str">
        <v>bwaszczykpm@fda.gov</v>
      </c>
      <c r="B1486" t="str">
        <v>San Antonio</v>
      </c>
      <c r="C1486" s="2">
        <v>44151</v>
      </c>
      <c r="D1486">
        <v>3</v>
      </c>
      <c r="E1486" t="str">
        <v>Understanding Raspberry PI</v>
      </c>
      <c r="F1486" s="7">
        <v>28.99</v>
      </c>
      <c r="G1486" t="str">
        <v>Training Videos</v>
      </c>
      <c r="H1486" s="7">
        <v>86.97</v>
      </c>
    </row>
    <row r="1487" spans="1:8">
      <c r="A1487" s="2" t="str">
        <v>kdjurdjevicim@harvard.edu</v>
      </c>
      <c r="B1487" t="str">
        <v>Mobile</v>
      </c>
      <c r="C1487" s="2">
        <v>44151</v>
      </c>
      <c r="D1487">
        <v>5</v>
      </c>
      <c r="E1487" t="str">
        <v>BYOR-1500</v>
      </c>
      <c r="F1487" s="7">
        <v>189</v>
      </c>
      <c r="G1487" t="str">
        <v>Robot Kits</v>
      </c>
      <c r="H1487" s="7">
        <v>945</v>
      </c>
    </row>
    <row r="1488" spans="1:8">
      <c r="A1488" s="2" t="str">
        <v>rattersoll29@soundcloud.com</v>
      </c>
      <c r="B1488" t="str">
        <v>Chattanooga</v>
      </c>
      <c r="C1488" s="2">
        <v>44151</v>
      </c>
      <c r="D1488">
        <v>1</v>
      </c>
      <c r="E1488" t="str">
        <v>BYOR-1500</v>
      </c>
      <c r="F1488" s="7">
        <v>189</v>
      </c>
      <c r="G1488" t="str">
        <v>Robot Kits</v>
      </c>
      <c r="H1488" s="7">
        <v>189</v>
      </c>
    </row>
    <row r="1489" spans="1:8">
      <c r="A1489" s="2" t="str">
        <v>bdennerly7h@si.edu</v>
      </c>
      <c r="B1489" t="str">
        <v>Loretto</v>
      </c>
      <c r="C1489" s="2">
        <v>44151</v>
      </c>
      <c r="D1489">
        <v>3</v>
      </c>
      <c r="E1489" t="str">
        <v>Delivery Drones</v>
      </c>
      <c r="F1489" s="7">
        <v>14.99</v>
      </c>
      <c r="G1489" t="str">
        <v>eBooks</v>
      </c>
      <c r="H1489" s="7">
        <v>44.97</v>
      </c>
    </row>
    <row r="1490" spans="1:8">
      <c r="A1490" s="2" t="str">
        <v>jbrecknockhr@youtube.com</v>
      </c>
      <c r="B1490" t="str">
        <v>Brooklyn</v>
      </c>
      <c r="C1490" s="2">
        <v>44151</v>
      </c>
      <c r="D1490">
        <v>3</v>
      </c>
      <c r="E1490" t="str">
        <v>AI for Educators</v>
      </c>
      <c r="F1490" s="7">
        <v>49.95</v>
      </c>
      <c r="G1490" t="str">
        <v>Training Videos</v>
      </c>
      <c r="H1490" s="7">
        <v>149.85000000000002</v>
      </c>
    </row>
    <row r="1491" spans="1:8">
      <c r="A1491" s="2" t="str">
        <v>ojamblinbx@ycombinator.com</v>
      </c>
      <c r="B1491" t="str">
        <v>Birmingham</v>
      </c>
      <c r="C1491" s="2">
        <v>44152</v>
      </c>
      <c r="D1491">
        <v>3</v>
      </c>
      <c r="E1491" t="str">
        <v>BYOR-2640S</v>
      </c>
      <c r="F1491" s="7">
        <v>189</v>
      </c>
      <c r="G1491" t="str">
        <v>Robot Kits</v>
      </c>
      <c r="H1491" s="7">
        <v>567</v>
      </c>
    </row>
    <row r="1492" spans="1:8">
      <c r="A1492" s="2" t="str">
        <v>iarrolog@bloglines.com</v>
      </c>
      <c r="B1492" t="str">
        <v>Philadelphia</v>
      </c>
      <c r="C1492" s="2">
        <v>44152</v>
      </c>
      <c r="D1492">
        <v>5</v>
      </c>
      <c r="E1492" t="str">
        <v>Single Rotor Drones</v>
      </c>
      <c r="F1492" s="7">
        <v>14.99</v>
      </c>
      <c r="G1492" t="str">
        <v>eBooks</v>
      </c>
      <c r="H1492" s="7">
        <v>74.95</v>
      </c>
    </row>
    <row r="1493" spans="1:8">
      <c r="A1493" s="2" t="str">
        <v>gcruftsg0@fda.gov</v>
      </c>
      <c r="B1493" t="str">
        <v>Fresno</v>
      </c>
      <c r="C1493" s="2">
        <v>44152</v>
      </c>
      <c r="D1493">
        <v>2</v>
      </c>
      <c r="E1493" t="str">
        <v>Understanding Arduino</v>
      </c>
      <c r="F1493" s="7">
        <v>17.5</v>
      </c>
      <c r="G1493" t="str">
        <v>eBooks</v>
      </c>
      <c r="H1493" s="7">
        <v>35</v>
      </c>
    </row>
    <row r="1494" spans="1:8">
      <c r="A1494" s="2" t="str">
        <v>tpavlovnh@nps.gov</v>
      </c>
      <c r="B1494" t="str">
        <v>Pasadena</v>
      </c>
      <c r="C1494" s="2">
        <v>44152</v>
      </c>
      <c r="D1494">
        <v>2</v>
      </c>
      <c r="E1494" t="str">
        <v>RXW-9807 Robot</v>
      </c>
      <c r="F1494" s="7">
        <v>599</v>
      </c>
      <c r="G1494" t="str">
        <v>Robots</v>
      </c>
      <c r="H1494" s="7">
        <v>1198</v>
      </c>
    </row>
    <row r="1495" spans="1:8">
      <c r="A1495" s="2" t="str">
        <v>kshimwell94@soup.io</v>
      </c>
      <c r="B1495" t="str">
        <v>Phoenix</v>
      </c>
      <c r="C1495" s="2">
        <v>44152</v>
      </c>
      <c r="D1495">
        <v>4</v>
      </c>
      <c r="E1495" t="str">
        <v>Robotic Essentials</v>
      </c>
      <c r="F1495" s="7">
        <v>34.99</v>
      </c>
      <c r="G1495" t="str">
        <v>Training Videos</v>
      </c>
      <c r="H1495" s="7">
        <v>139.96</v>
      </c>
    </row>
    <row r="1496" spans="1:8">
      <c r="A1496" s="2" t="str">
        <v>bleek@creativecommons.org</v>
      </c>
      <c r="B1496" t="str">
        <v>Memphis</v>
      </c>
      <c r="C1496" s="2">
        <v>44152</v>
      </c>
      <c r="D1496">
        <v>4</v>
      </c>
      <c r="E1496" t="str">
        <v>BYOR-1000</v>
      </c>
      <c r="F1496" s="7">
        <v>189</v>
      </c>
      <c r="G1496" t="str">
        <v>Robot Kits</v>
      </c>
      <c r="H1496" s="7">
        <v>756</v>
      </c>
    </row>
    <row r="1497" spans="1:8">
      <c r="A1497" s="2" t="str">
        <v>bbuncombeqn@goodreads.com</v>
      </c>
      <c r="B1497" t="str">
        <v>Birmingham</v>
      </c>
      <c r="C1497" s="2">
        <v>44152</v>
      </c>
      <c r="D1497">
        <v>5</v>
      </c>
      <c r="E1497" t="str">
        <v>BYOR-2640S</v>
      </c>
      <c r="F1497" s="7">
        <v>189</v>
      </c>
      <c r="G1497" t="str">
        <v>Robot Kits</v>
      </c>
      <c r="H1497" s="7">
        <v>945</v>
      </c>
    </row>
    <row r="1498" spans="1:8">
      <c r="A1498" s="2" t="str">
        <v>mtareefc@google.com</v>
      </c>
      <c r="B1498" t="str">
        <v>Petaluma</v>
      </c>
      <c r="C1498" s="2">
        <v>44152</v>
      </c>
      <c r="D1498">
        <v>2</v>
      </c>
      <c r="E1498" t="str">
        <v>Delivery Drones</v>
      </c>
      <c r="F1498" s="7">
        <v>14.99</v>
      </c>
      <c r="G1498" t="str">
        <v>eBooks</v>
      </c>
      <c r="H1498" s="7">
        <v>29.98</v>
      </c>
    </row>
    <row r="1499" spans="1:8">
      <c r="A1499" s="2" t="str">
        <v>larnaudonqm@uol.com.br</v>
      </c>
      <c r="B1499" t="str">
        <v>Denver</v>
      </c>
      <c r="C1499" s="2">
        <v>44152</v>
      </c>
      <c r="D1499">
        <v>6</v>
      </c>
      <c r="E1499" t="str">
        <v>BYOR-1500</v>
      </c>
      <c r="F1499" s="7">
        <v>189</v>
      </c>
      <c r="G1499" t="str">
        <v>Robot Kits</v>
      </c>
      <c r="H1499" s="7">
        <v>1134</v>
      </c>
    </row>
    <row r="1500" spans="1:8">
      <c r="A1500" s="2" t="str">
        <v>ysabathe34@wired.com</v>
      </c>
      <c r="B1500" t="str">
        <v>Huntington</v>
      </c>
      <c r="C1500" s="2">
        <v>44152</v>
      </c>
      <c r="D1500">
        <v>5</v>
      </c>
      <c r="E1500" t="str">
        <v>DTE-QFN20 Drone</v>
      </c>
      <c r="F1500" s="7">
        <v>250</v>
      </c>
      <c r="G1500" t="str">
        <v>Drones</v>
      </c>
      <c r="H1500" s="7">
        <v>1250</v>
      </c>
    </row>
    <row r="1501" spans="1:8">
      <c r="A1501" s="2" t="str">
        <v>jharborowia@rambler.ru</v>
      </c>
      <c r="B1501" t="str">
        <v>Dayton</v>
      </c>
      <c r="C1501" s="2">
        <v>44152</v>
      </c>
      <c r="D1501">
        <v>3</v>
      </c>
      <c r="E1501" t="str">
        <v>QuadroCopter Blueprint</v>
      </c>
      <c r="F1501" s="7">
        <v>10.99</v>
      </c>
      <c r="G1501" t="str">
        <v>Blueprints</v>
      </c>
      <c r="H1501" s="7">
        <v>32.97</v>
      </c>
    </row>
    <row r="1502" spans="1:8">
      <c r="A1502" s="2" t="str">
        <v>sdixceekl@vkontakte.ru</v>
      </c>
      <c r="B1502" t="str">
        <v>Lafayette</v>
      </c>
      <c r="C1502" s="2">
        <v>44153</v>
      </c>
      <c r="D1502">
        <v>4</v>
      </c>
      <c r="E1502" t="str">
        <v>Understanding Raspberry PI</v>
      </c>
      <c r="F1502" s="7">
        <v>28.99</v>
      </c>
      <c r="G1502" t="str">
        <v>Training Videos</v>
      </c>
      <c r="H1502" s="7">
        <v>115.96</v>
      </c>
    </row>
    <row r="1503" spans="1:8">
      <c r="A1503" s="2" t="str">
        <v>pgoatman7m@alibaba.com</v>
      </c>
      <c r="B1503" t="str">
        <v>El Paso</v>
      </c>
      <c r="C1503" s="2">
        <v>44153</v>
      </c>
      <c r="D1503">
        <v>5</v>
      </c>
      <c r="E1503" t="str">
        <v>BYOD-220</v>
      </c>
      <c r="F1503" s="7">
        <v>69</v>
      </c>
      <c r="G1503" t="str">
        <v>Drone Kits</v>
      </c>
      <c r="H1503" s="7">
        <v>345</v>
      </c>
    </row>
    <row r="1504" spans="1:8">
      <c r="A1504" s="2" t="str">
        <v>rmikalski4q@joomla.org</v>
      </c>
      <c r="B1504" t="str">
        <v>Springfield</v>
      </c>
      <c r="C1504" s="2">
        <v>44153</v>
      </c>
      <c r="D1504">
        <v>6</v>
      </c>
      <c r="E1504" t="str">
        <v>MICR-23K Robot</v>
      </c>
      <c r="F1504" s="7">
        <v>899</v>
      </c>
      <c r="G1504" t="str">
        <v>Robots</v>
      </c>
      <c r="H1504" s="7">
        <v>5394</v>
      </c>
    </row>
    <row r="1505" spans="1:8">
      <c r="A1505" s="2" t="str">
        <v>ccruzcn@ca.gov</v>
      </c>
      <c r="B1505" t="str">
        <v>San Francisco</v>
      </c>
      <c r="C1505" s="2">
        <v>44154</v>
      </c>
      <c r="D1505">
        <v>3</v>
      </c>
      <c r="E1505" t="str">
        <v>Virtual Reality Basics</v>
      </c>
      <c r="F1505" s="7">
        <v>29.99</v>
      </c>
      <c r="G1505" t="str">
        <v>Training Videos</v>
      </c>
      <c r="H1505" s="7">
        <v>89.97</v>
      </c>
    </row>
    <row r="1506" spans="1:8">
      <c r="A1506" s="2" t="str">
        <v>lmciverr0@linkedin.com</v>
      </c>
      <c r="B1506" t="str">
        <v>Lehigh Acres</v>
      </c>
      <c r="C1506" s="2">
        <v>44154</v>
      </c>
      <c r="D1506">
        <v>1</v>
      </c>
      <c r="E1506" t="str">
        <v>RQTE-554 Robot</v>
      </c>
      <c r="F1506" s="7">
        <v>684</v>
      </c>
      <c r="G1506" t="str">
        <v>Robots</v>
      </c>
      <c r="H1506" s="7">
        <v>684</v>
      </c>
    </row>
    <row r="1507" spans="1:8">
      <c r="A1507" s="2" t="str">
        <v>bgulliforded@wordpress.com</v>
      </c>
      <c r="B1507" t="str">
        <v>Waterbury</v>
      </c>
      <c r="C1507" s="2">
        <v>44154</v>
      </c>
      <c r="D1507">
        <v>5</v>
      </c>
      <c r="E1507" t="str">
        <v>RQTE-554 Robot</v>
      </c>
      <c r="F1507" s="7">
        <v>684</v>
      </c>
      <c r="G1507" t="str">
        <v>Robots</v>
      </c>
      <c r="H1507" s="7">
        <v>3420</v>
      </c>
    </row>
    <row r="1508" spans="1:8">
      <c r="A1508" s="2" t="str">
        <v>gkirkhousen3@reddit.com</v>
      </c>
      <c r="B1508" t="str">
        <v>Anchorage</v>
      </c>
      <c r="C1508" s="2">
        <v>44154</v>
      </c>
      <c r="D1508">
        <v>4</v>
      </c>
      <c r="E1508" t="str">
        <v>AI for Educators</v>
      </c>
      <c r="F1508" s="7">
        <v>49.95</v>
      </c>
      <c r="G1508" t="str">
        <v>Training Videos</v>
      </c>
      <c r="H1508" s="7">
        <v>199.8</v>
      </c>
    </row>
    <row r="1509" spans="1:8">
      <c r="A1509" s="2" t="str">
        <v>bbarthode@sina.com.cn</v>
      </c>
      <c r="B1509" t="str">
        <v>Long Beach</v>
      </c>
      <c r="C1509" s="2">
        <v>44154</v>
      </c>
      <c r="D1509">
        <v>2</v>
      </c>
      <c r="E1509" t="str">
        <v>MICR-23K Robot</v>
      </c>
      <c r="F1509" s="7">
        <v>899</v>
      </c>
      <c r="G1509" t="str">
        <v>Robots</v>
      </c>
      <c r="H1509" s="7">
        <v>1798</v>
      </c>
    </row>
    <row r="1510" spans="1:8">
      <c r="A1510" s="2" t="str">
        <v>jmatignon7o@dailymotion.com</v>
      </c>
      <c r="B1510" t="str">
        <v>El Paso</v>
      </c>
      <c r="C1510" s="2">
        <v>44154</v>
      </c>
      <c r="D1510">
        <v>3</v>
      </c>
      <c r="E1510" t="str">
        <v>BYOD-350</v>
      </c>
      <c r="F1510" s="7">
        <v>89.95</v>
      </c>
      <c r="G1510" t="str">
        <v>Drone Kits</v>
      </c>
      <c r="H1510" s="7">
        <v>269.85000000000002</v>
      </c>
    </row>
    <row r="1511" spans="1:8">
      <c r="A1511" s="2" t="str">
        <v>aburhouseke@a8.net</v>
      </c>
      <c r="B1511" t="str">
        <v>Winston Salem</v>
      </c>
      <c r="C1511" s="2">
        <v>44154</v>
      </c>
      <c r="D1511">
        <v>4</v>
      </c>
      <c r="E1511" t="str">
        <v>Cat Robot Blueprint</v>
      </c>
      <c r="F1511" s="7">
        <v>4.99</v>
      </c>
      <c r="G1511" t="str">
        <v>Blueprints</v>
      </c>
      <c r="H1511" s="7">
        <v>19.96</v>
      </c>
    </row>
    <row r="1512" spans="1:8">
      <c r="A1512" s="2" t="str">
        <v>ggallaherhm@newsvine.com</v>
      </c>
      <c r="B1512" t="str">
        <v>Phoenix</v>
      </c>
      <c r="C1512" s="2">
        <v>44154</v>
      </c>
      <c r="D1512">
        <v>4</v>
      </c>
      <c r="E1512" t="str">
        <v>Open Source Code</v>
      </c>
      <c r="F1512" s="7">
        <v>32.950000000000003</v>
      </c>
      <c r="G1512" t="str">
        <v>Training Videos</v>
      </c>
      <c r="H1512" s="7">
        <v>131.80000000000001</v>
      </c>
    </row>
    <row r="1513" spans="1:8">
      <c r="A1513" s="2" t="str">
        <v>ovivianhs@umich.edu</v>
      </c>
      <c r="B1513" t="str">
        <v>Los Angeles</v>
      </c>
      <c r="C1513" s="2">
        <v>44155</v>
      </c>
      <c r="D1513">
        <v>3</v>
      </c>
      <c r="E1513" t="str">
        <v>Polar Robots</v>
      </c>
      <c r="F1513" s="7">
        <v>23.99</v>
      </c>
      <c r="G1513" t="str">
        <v>eBooks</v>
      </c>
      <c r="H1513" s="7">
        <v>71.97</v>
      </c>
    </row>
    <row r="1514" spans="1:8">
      <c r="A1514" s="2" t="str">
        <v>egrombridge88@upenn.edu</v>
      </c>
      <c r="B1514" t="str">
        <v>Washington</v>
      </c>
      <c r="C1514" s="2">
        <v>44155</v>
      </c>
      <c r="D1514">
        <v>4</v>
      </c>
      <c r="E1514" t="str">
        <v>RTF Drones</v>
      </c>
      <c r="F1514" s="7">
        <v>16.989999999999998</v>
      </c>
      <c r="G1514" t="str">
        <v>eBooks</v>
      </c>
      <c r="H1514" s="7">
        <v>67.959999999999994</v>
      </c>
    </row>
    <row r="1515" spans="1:8">
      <c r="A1515" s="2" t="str">
        <v>dconnelly6d@seattletimes.com</v>
      </c>
      <c r="B1515" t="str">
        <v>Washington</v>
      </c>
      <c r="C1515" s="2">
        <v>44155</v>
      </c>
      <c r="D1515">
        <v>1</v>
      </c>
      <c r="E1515" t="str">
        <v>Bsquare Robot Blueprint</v>
      </c>
      <c r="F1515" s="7">
        <v>8.99</v>
      </c>
      <c r="G1515" t="str">
        <v>Blueprints</v>
      </c>
      <c r="H1515" s="7">
        <v>8.99</v>
      </c>
    </row>
    <row r="1516" spans="1:8">
      <c r="A1516" s="2" t="str">
        <v>rcouplandgz@google.com.br</v>
      </c>
      <c r="B1516" t="str">
        <v>San Antonio</v>
      </c>
      <c r="C1516" s="2">
        <v>44155</v>
      </c>
      <c r="D1516">
        <v>3</v>
      </c>
      <c r="E1516" t="str">
        <v>Sleepy Eye Blueprint</v>
      </c>
      <c r="F1516" s="7">
        <v>11.99</v>
      </c>
      <c r="G1516" t="str">
        <v>Blueprints</v>
      </c>
      <c r="H1516" s="7">
        <v>35.97</v>
      </c>
    </row>
    <row r="1517" spans="1:8">
      <c r="A1517" s="2" t="str">
        <v>sfishepe@163.com</v>
      </c>
      <c r="B1517" t="str">
        <v>New York City</v>
      </c>
      <c r="C1517" s="2">
        <v>44155</v>
      </c>
      <c r="D1517">
        <v>3</v>
      </c>
      <c r="E1517" t="str">
        <v>Understanding 3D Printing</v>
      </c>
      <c r="F1517" s="7">
        <v>42.99</v>
      </c>
      <c r="G1517" t="str">
        <v>Training Videos</v>
      </c>
      <c r="H1517" s="7">
        <v>128.97</v>
      </c>
    </row>
    <row r="1518" spans="1:8">
      <c r="A1518" s="2" t="str">
        <v>mfowlston58@mozilla.org</v>
      </c>
      <c r="B1518" t="str">
        <v>Washington</v>
      </c>
      <c r="C1518" s="2">
        <v>44156</v>
      </c>
      <c r="D1518">
        <v>4</v>
      </c>
      <c r="E1518" t="str">
        <v>Articulated Robots</v>
      </c>
      <c r="F1518" s="7">
        <v>23.99</v>
      </c>
      <c r="G1518" t="str">
        <v>eBooks</v>
      </c>
      <c r="H1518" s="7">
        <v>95.96</v>
      </c>
    </row>
    <row r="1519" spans="1:8">
      <c r="A1519" s="2" t="str">
        <v>afreynne@alexa.com</v>
      </c>
      <c r="B1519" t="str">
        <v>Lakeland</v>
      </c>
      <c r="C1519" s="2">
        <v>44156</v>
      </c>
      <c r="D1519">
        <v>4</v>
      </c>
      <c r="E1519" t="str">
        <v>Helicopter Drones</v>
      </c>
      <c r="F1519" s="7">
        <v>20.95</v>
      </c>
      <c r="G1519" t="str">
        <v>eBooks</v>
      </c>
      <c r="H1519" s="7">
        <v>83.8</v>
      </c>
    </row>
    <row r="1520" spans="1:8">
      <c r="A1520" s="2" t="str">
        <v>adallowaygg@mozilla.com</v>
      </c>
      <c r="B1520" t="str">
        <v>Green Bay</v>
      </c>
      <c r="C1520" s="2">
        <v>44156</v>
      </c>
      <c r="D1520">
        <v>5</v>
      </c>
      <c r="E1520" t="str">
        <v>Spherical Robots</v>
      </c>
      <c r="F1520" s="7">
        <v>16.75</v>
      </c>
      <c r="G1520" t="str">
        <v>eBooks</v>
      </c>
      <c r="H1520" s="7">
        <v>83.75</v>
      </c>
    </row>
    <row r="1521" spans="1:8">
      <c r="A1521" s="2" t="str">
        <v>hmcettigenn@alibaba.com</v>
      </c>
      <c r="B1521" t="str">
        <v>Portsmouth</v>
      </c>
      <c r="C1521" s="2">
        <v>44157</v>
      </c>
      <c r="D1521">
        <v>5</v>
      </c>
      <c r="E1521" t="str">
        <v>Robotic Essentials</v>
      </c>
      <c r="F1521" s="7">
        <v>34.99</v>
      </c>
      <c r="G1521" t="str">
        <v>Training Videos</v>
      </c>
      <c r="H1521" s="7">
        <v>174.95000000000002</v>
      </c>
    </row>
    <row r="1522" spans="1:8">
      <c r="A1522" s="2" t="str">
        <v>smahomet19@thetimes.co.uk</v>
      </c>
      <c r="B1522" t="str">
        <v>Louisville</v>
      </c>
      <c r="C1522" s="2">
        <v>44157</v>
      </c>
      <c r="D1522">
        <v>5</v>
      </c>
      <c r="E1522" t="str">
        <v>RXW-9807 Robot</v>
      </c>
      <c r="F1522" s="7">
        <v>599</v>
      </c>
      <c r="G1522" t="str">
        <v>Robots</v>
      </c>
      <c r="H1522" s="7">
        <v>2995</v>
      </c>
    </row>
    <row r="1523" spans="1:8">
      <c r="A1523" s="2" t="str">
        <v>jhectores@geocities.com</v>
      </c>
      <c r="B1523" t="str">
        <v>Fresno</v>
      </c>
      <c r="C1523" s="2">
        <v>44158</v>
      </c>
      <c r="D1523">
        <v>6</v>
      </c>
      <c r="E1523" t="str">
        <v>DTI-84 Drone</v>
      </c>
      <c r="F1523" s="7">
        <v>455</v>
      </c>
      <c r="G1523" t="str">
        <v>Drones</v>
      </c>
      <c r="H1523" s="7">
        <v>2730</v>
      </c>
    </row>
    <row r="1524" spans="1:8">
      <c r="A1524" s="2" t="str">
        <v>hbrisleygo@telegraph.co.uk</v>
      </c>
      <c r="B1524" t="str">
        <v>Omaha</v>
      </c>
      <c r="C1524" s="2">
        <v>44158</v>
      </c>
      <c r="D1524">
        <v>5</v>
      </c>
      <c r="E1524" t="str">
        <v>BYOD-350</v>
      </c>
      <c r="F1524" s="7">
        <v>89.95</v>
      </c>
      <c r="G1524" t="str">
        <v>Drone Kits</v>
      </c>
      <c r="H1524" s="7">
        <v>449.75</v>
      </c>
    </row>
    <row r="1525" spans="1:8">
      <c r="A1525" s="2" t="str">
        <v>rdevil97@feedburner.com</v>
      </c>
      <c r="B1525" t="str">
        <v>San Jose</v>
      </c>
      <c r="C1525" s="2">
        <v>44158</v>
      </c>
      <c r="D1525">
        <v>3</v>
      </c>
      <c r="E1525" t="str">
        <v>Understanding Artificial Intelligence</v>
      </c>
      <c r="F1525" s="7">
        <v>19.5</v>
      </c>
      <c r="G1525" t="str">
        <v>eBooks</v>
      </c>
      <c r="H1525" s="7">
        <v>58.5</v>
      </c>
    </row>
    <row r="1526" spans="1:8">
      <c r="A1526" s="2" t="str">
        <v>hmacelroyi7@biglobe.ne.jp</v>
      </c>
      <c r="B1526" t="str">
        <v>San Diego</v>
      </c>
      <c r="C1526" s="2">
        <v>44158</v>
      </c>
      <c r="D1526">
        <v>4</v>
      </c>
      <c r="E1526" t="str">
        <v>Virtual Reality Basics</v>
      </c>
      <c r="F1526" s="7">
        <v>29.99</v>
      </c>
      <c r="G1526" t="str">
        <v>Training Videos</v>
      </c>
      <c r="H1526" s="7">
        <v>119.96</v>
      </c>
    </row>
    <row r="1527" spans="1:8">
      <c r="A1527" s="2" t="str">
        <v>gmackie99@clickbank.net</v>
      </c>
      <c r="B1527" t="str">
        <v>Palmdale</v>
      </c>
      <c r="C1527" s="2">
        <v>44158</v>
      </c>
      <c r="D1527">
        <v>5</v>
      </c>
      <c r="E1527" t="str">
        <v>BYOR-3000</v>
      </c>
      <c r="F1527" s="7">
        <v>214</v>
      </c>
      <c r="G1527" t="str">
        <v>Robot Kits</v>
      </c>
      <c r="H1527" s="7">
        <v>1070</v>
      </c>
    </row>
    <row r="1528" spans="1:8">
      <c r="A1528" s="2" t="str">
        <v>gmaclennan8b@businesswire.com</v>
      </c>
      <c r="B1528" t="str">
        <v>Wilkes Barre</v>
      </c>
      <c r="C1528" s="2">
        <v>44158</v>
      </c>
      <c r="D1528">
        <v>3</v>
      </c>
      <c r="E1528" t="str">
        <v>Building Your Own Drone</v>
      </c>
      <c r="F1528" s="7">
        <v>24.99</v>
      </c>
      <c r="G1528" t="str">
        <v>eBooks</v>
      </c>
      <c r="H1528" s="7">
        <v>74.97</v>
      </c>
    </row>
    <row r="1529" spans="1:8">
      <c r="A1529" s="2" t="str">
        <v>kgeane37@google.com.hk</v>
      </c>
      <c r="B1529" t="str">
        <v>Aurora</v>
      </c>
      <c r="C1529" s="2">
        <v>44158</v>
      </c>
      <c r="D1529">
        <v>2</v>
      </c>
      <c r="E1529" t="str">
        <v>Cat Robot Blueprint</v>
      </c>
      <c r="F1529" s="7">
        <v>4.99</v>
      </c>
      <c r="G1529" t="str">
        <v>Blueprints</v>
      </c>
      <c r="H1529" s="7">
        <v>9.98</v>
      </c>
    </row>
    <row r="1530" spans="1:8">
      <c r="A1530" s="2" t="str">
        <v>msmullenh1@yelp.com</v>
      </c>
      <c r="B1530" t="str">
        <v>Charlotte</v>
      </c>
      <c r="C1530" s="2">
        <v>44158</v>
      </c>
      <c r="D1530">
        <v>2</v>
      </c>
      <c r="E1530" t="str">
        <v>BYOR-4005</v>
      </c>
      <c r="F1530" s="7">
        <v>245</v>
      </c>
      <c r="G1530" t="str">
        <v>Robot Kits</v>
      </c>
      <c r="H1530" s="7">
        <v>490</v>
      </c>
    </row>
    <row r="1531" spans="1:8">
      <c r="A1531" s="2" t="str">
        <v>kvasyukovfx@cnn.com</v>
      </c>
      <c r="B1531" t="str">
        <v>Lafayette</v>
      </c>
      <c r="C1531" s="2">
        <v>44159</v>
      </c>
      <c r="D1531">
        <v>4</v>
      </c>
      <c r="E1531" t="str">
        <v>Delta Robots</v>
      </c>
      <c r="F1531" s="7">
        <v>16.989999999999998</v>
      </c>
      <c r="G1531" t="str">
        <v>eBooks</v>
      </c>
      <c r="H1531" s="7">
        <v>67.959999999999994</v>
      </c>
    </row>
    <row r="1532" spans="1:8">
      <c r="A1532" s="2" t="str">
        <v>scamlin6x@chicagotribune.com</v>
      </c>
      <c r="B1532" t="str">
        <v>Des Moines</v>
      </c>
      <c r="C1532" s="2">
        <v>44159</v>
      </c>
      <c r="D1532">
        <v>2</v>
      </c>
      <c r="E1532" t="str">
        <v>MICR-23K Robot</v>
      </c>
      <c r="F1532" s="7">
        <v>899</v>
      </c>
      <c r="G1532" t="str">
        <v>Robots</v>
      </c>
      <c r="H1532" s="7">
        <v>1798</v>
      </c>
    </row>
    <row r="1533" spans="1:8">
      <c r="A1533" s="2" t="str">
        <v>afullagarpv@tamu.edu</v>
      </c>
      <c r="B1533" t="str">
        <v>Schaumburg</v>
      </c>
      <c r="C1533" s="2">
        <v>44160</v>
      </c>
      <c r="D1533">
        <v>5</v>
      </c>
      <c r="E1533" t="str">
        <v>Drone Video Techniques</v>
      </c>
      <c r="F1533" s="7">
        <v>37.99</v>
      </c>
      <c r="G1533" t="str">
        <v>Training Videos</v>
      </c>
      <c r="H1533" s="7">
        <v>189.95000000000002</v>
      </c>
    </row>
    <row r="1534" spans="1:8">
      <c r="A1534" s="2" t="str">
        <v>lstenhousemj@businessweek.com</v>
      </c>
      <c r="B1534" t="str">
        <v>Everett</v>
      </c>
      <c r="C1534" s="2">
        <v>44160</v>
      </c>
      <c r="D1534">
        <v>3</v>
      </c>
      <c r="E1534" t="str">
        <v>Delivery Drones</v>
      </c>
      <c r="F1534" s="7">
        <v>14.99</v>
      </c>
      <c r="G1534" t="str">
        <v>eBooks</v>
      </c>
      <c r="H1534" s="7">
        <v>44.97</v>
      </c>
    </row>
    <row r="1535" spans="1:8">
      <c r="A1535" s="2" t="str">
        <v>crosebym3@twitter.com</v>
      </c>
      <c r="B1535" t="str">
        <v>Orange</v>
      </c>
      <c r="C1535" s="2">
        <v>44160</v>
      </c>
      <c r="D1535">
        <v>4</v>
      </c>
      <c r="E1535" t="str">
        <v>Spherical Robots</v>
      </c>
      <c r="F1535" s="7">
        <v>16.75</v>
      </c>
      <c r="G1535" t="str">
        <v>eBooks</v>
      </c>
      <c r="H1535" s="7">
        <v>67</v>
      </c>
    </row>
    <row r="1536" spans="1:8">
      <c r="A1536" s="2" t="str">
        <v>ocreanekp@nature.com</v>
      </c>
      <c r="B1536" t="str">
        <v>Orlando</v>
      </c>
      <c r="C1536" s="2">
        <v>44161</v>
      </c>
      <c r="D1536">
        <v>3</v>
      </c>
      <c r="E1536" t="str">
        <v>Building Your First Robot</v>
      </c>
      <c r="F1536" s="7">
        <v>24.95</v>
      </c>
      <c r="G1536" t="str">
        <v>eBooks</v>
      </c>
      <c r="H1536" s="7">
        <v>74.849999999999994</v>
      </c>
    </row>
    <row r="1537" spans="1:8">
      <c r="A1537" s="2" t="str">
        <v>lbhatiafi@exblog.jp</v>
      </c>
      <c r="B1537" t="str">
        <v>Oklahoma City</v>
      </c>
      <c r="C1537" s="2">
        <v>44161</v>
      </c>
      <c r="D1537">
        <v>2</v>
      </c>
      <c r="E1537" t="str">
        <v>Sleepy Eye Blueprint</v>
      </c>
      <c r="F1537" s="7">
        <v>11.99</v>
      </c>
      <c r="G1537" t="str">
        <v>Blueprints</v>
      </c>
      <c r="H1537" s="7">
        <v>23.98</v>
      </c>
    </row>
    <row r="1538" spans="1:8">
      <c r="A1538" s="2" t="str">
        <v>gsprulli4@angelfire.com</v>
      </c>
      <c r="B1538" t="str">
        <v>Mobile</v>
      </c>
      <c r="C1538" s="2">
        <v>44161</v>
      </c>
      <c r="D1538">
        <v>5</v>
      </c>
      <c r="E1538" t="str">
        <v>Hexacopter Drone Blueprint</v>
      </c>
      <c r="F1538" s="7">
        <v>8.99</v>
      </c>
      <c r="G1538" t="str">
        <v>Blueprints</v>
      </c>
      <c r="H1538" s="7">
        <v>44.95</v>
      </c>
    </row>
    <row r="1539" spans="1:8">
      <c r="A1539" s="2" t="str">
        <v>awiddup44@addthis.com</v>
      </c>
      <c r="B1539" t="str">
        <v>Saint Paul</v>
      </c>
      <c r="C1539" s="2">
        <v>44161</v>
      </c>
      <c r="D1539">
        <v>3</v>
      </c>
      <c r="E1539" t="str">
        <v>DTE-QFN20 Drone</v>
      </c>
      <c r="F1539" s="7">
        <v>250</v>
      </c>
      <c r="G1539" t="str">
        <v>Drones</v>
      </c>
      <c r="H1539" s="7">
        <v>750</v>
      </c>
    </row>
    <row r="1540" spans="1:8">
      <c r="A1540" s="2" t="str">
        <v>nyersonp5@mlb.com</v>
      </c>
      <c r="B1540" t="str">
        <v>Lafayette</v>
      </c>
      <c r="C1540" s="2">
        <v>44161</v>
      </c>
      <c r="D1540">
        <v>6</v>
      </c>
      <c r="E1540" t="str">
        <v>AI for Educators</v>
      </c>
      <c r="F1540" s="7">
        <v>49.95</v>
      </c>
      <c r="G1540" t="str">
        <v>Training Videos</v>
      </c>
      <c r="H1540" s="7">
        <v>299.70000000000005</v>
      </c>
    </row>
    <row r="1541" spans="1:8">
      <c r="A1541" s="2" t="str">
        <v>vcanwell9n@buzzfeed.com</v>
      </c>
      <c r="B1541" t="str">
        <v>Houston</v>
      </c>
      <c r="C1541" s="2">
        <v>44162</v>
      </c>
      <c r="D1541">
        <v>4</v>
      </c>
      <c r="E1541" t="str">
        <v>BYOR-3000</v>
      </c>
      <c r="F1541" s="7">
        <v>214</v>
      </c>
      <c r="G1541" t="str">
        <v>Robot Kits</v>
      </c>
      <c r="H1541" s="7">
        <v>856</v>
      </c>
    </row>
    <row r="1542" spans="1:8">
      <c r="A1542" s="2" t="str">
        <v>mdrayson93@stanford.edu</v>
      </c>
      <c r="B1542" t="str">
        <v>Tucson</v>
      </c>
      <c r="C1542" s="2">
        <v>44162</v>
      </c>
      <c r="D1542">
        <v>2</v>
      </c>
      <c r="E1542" t="str">
        <v>DA-SA702 Drone</v>
      </c>
      <c r="F1542" s="7">
        <v>399</v>
      </c>
      <c r="G1542" t="str">
        <v>Drones</v>
      </c>
      <c r="H1542" s="7">
        <v>798</v>
      </c>
    </row>
    <row r="1543" spans="1:8">
      <c r="A1543" s="2" t="str">
        <v>cstanionpm@photobucket.com</v>
      </c>
      <c r="B1543" t="str">
        <v>Hampton</v>
      </c>
      <c r="C1543" s="2">
        <v>44162</v>
      </c>
      <c r="D1543">
        <v>2</v>
      </c>
      <c r="E1543" t="str">
        <v>MICR-23K Robot</v>
      </c>
      <c r="F1543" s="7">
        <v>899</v>
      </c>
      <c r="G1543" t="str">
        <v>Robots</v>
      </c>
      <c r="H1543" s="7">
        <v>1798</v>
      </c>
    </row>
    <row r="1544" spans="1:8">
      <c r="A1544" s="2" t="str">
        <v>vmcfeee7@wiley.com</v>
      </c>
      <c r="B1544" t="str">
        <v>Detroit</v>
      </c>
      <c r="C1544" s="2">
        <v>44163</v>
      </c>
      <c r="D1544">
        <v>5</v>
      </c>
      <c r="E1544" t="str">
        <v>RCB-889 Robot</v>
      </c>
      <c r="F1544" s="7">
        <v>549</v>
      </c>
      <c r="G1544" t="str">
        <v>Robots</v>
      </c>
      <c r="H1544" s="7">
        <v>2745</v>
      </c>
    </row>
    <row r="1545" spans="1:8">
      <c r="A1545" s="2" t="str">
        <v>qrozalskip7@diigo.com</v>
      </c>
      <c r="B1545" t="str">
        <v>Morgantown</v>
      </c>
      <c r="C1545" s="2">
        <v>44163</v>
      </c>
      <c r="D1545">
        <v>5</v>
      </c>
      <c r="E1545" t="str">
        <v>Aerial Security</v>
      </c>
      <c r="F1545" s="7">
        <v>36.99</v>
      </c>
      <c r="G1545" t="str">
        <v>Training Videos</v>
      </c>
      <c r="H1545" s="7">
        <v>184.95000000000002</v>
      </c>
    </row>
    <row r="1546" spans="1:8">
      <c r="A1546" s="2" t="str">
        <v>aolekhovn7@webmd.com</v>
      </c>
      <c r="B1546" t="str">
        <v>Salt Lake City</v>
      </c>
      <c r="C1546" s="2">
        <v>44163</v>
      </c>
      <c r="D1546">
        <v>4</v>
      </c>
      <c r="E1546" t="str">
        <v>BYOD-550</v>
      </c>
      <c r="F1546" s="7">
        <v>179</v>
      </c>
      <c r="G1546" t="str">
        <v>Drone Kits</v>
      </c>
      <c r="H1546" s="7">
        <v>716</v>
      </c>
    </row>
    <row r="1547" spans="1:8">
      <c r="A1547" s="2" t="str">
        <v>rslocombbh@wunderground.com</v>
      </c>
      <c r="B1547" t="str">
        <v>Appleton</v>
      </c>
      <c r="C1547" s="2">
        <v>44164</v>
      </c>
      <c r="D1547">
        <v>5</v>
      </c>
      <c r="E1547" t="str">
        <v>DTD-7000 Drone</v>
      </c>
      <c r="F1547" s="7">
        <v>450</v>
      </c>
      <c r="G1547" t="str">
        <v>Drones</v>
      </c>
      <c r="H1547" s="7">
        <v>2250</v>
      </c>
    </row>
    <row r="1548" spans="1:8">
      <c r="A1548" s="2" t="str">
        <v>bwhitemanpf@dailymail.co.uk</v>
      </c>
      <c r="B1548" t="str">
        <v>Spokane</v>
      </c>
      <c r="C1548" s="2">
        <v>44165</v>
      </c>
      <c r="D1548">
        <v>6</v>
      </c>
      <c r="E1548" t="str">
        <v>MICR-564K Drone</v>
      </c>
      <c r="F1548" s="7">
        <v>499</v>
      </c>
      <c r="G1548" t="str">
        <v>Drones</v>
      </c>
      <c r="H1548" s="7">
        <v>2994</v>
      </c>
    </row>
    <row r="1549" spans="1:8">
      <c r="A1549" s="2" t="str">
        <v>amaylin91@cbc.ca</v>
      </c>
      <c r="B1549" t="str">
        <v>Oklahoma City</v>
      </c>
      <c r="C1549" s="2">
        <v>44165</v>
      </c>
      <c r="D1549">
        <v>2</v>
      </c>
      <c r="E1549" t="str">
        <v>Industrial 3D Printing</v>
      </c>
      <c r="F1549" s="7">
        <v>49</v>
      </c>
      <c r="G1549" t="str">
        <v>Training Videos</v>
      </c>
      <c r="H1549" s="7">
        <v>98</v>
      </c>
    </row>
    <row r="1550" spans="1:8">
      <c r="A1550" s="2" t="str">
        <v>plampkefp@umn.edu</v>
      </c>
      <c r="B1550" t="str">
        <v>Carson City</v>
      </c>
      <c r="C1550" s="2">
        <v>44165</v>
      </c>
      <c r="D1550">
        <v>2</v>
      </c>
      <c r="E1550" t="str">
        <v>BYOR-2640S</v>
      </c>
      <c r="F1550" s="7">
        <v>189</v>
      </c>
      <c r="G1550" t="str">
        <v>Robot Kits</v>
      </c>
      <c r="H1550" s="7">
        <v>378</v>
      </c>
    </row>
    <row r="1551" spans="1:8">
      <c r="A1551" s="2" t="str">
        <v>lsuche3z@latimes.com</v>
      </c>
      <c r="B1551" t="str">
        <v>Cleveland</v>
      </c>
      <c r="C1551" s="2">
        <v>44165</v>
      </c>
      <c r="D1551">
        <v>4</v>
      </c>
      <c r="E1551" t="str">
        <v>BYOR-3000</v>
      </c>
      <c r="F1551" s="7">
        <v>214</v>
      </c>
      <c r="G1551" t="str">
        <v>Robot Kits</v>
      </c>
      <c r="H1551" s="7">
        <v>856</v>
      </c>
    </row>
    <row r="1552" spans="1:8">
      <c r="A1552" s="2" t="str">
        <v>aglendzafn@istockphoto.com</v>
      </c>
      <c r="B1552" t="str">
        <v>San Diego</v>
      </c>
      <c r="C1552" s="2">
        <v>44166</v>
      </c>
      <c r="D1552">
        <v>2</v>
      </c>
      <c r="E1552" t="str">
        <v>BYOD-500</v>
      </c>
      <c r="F1552" s="7">
        <v>167</v>
      </c>
      <c r="G1552" t="str">
        <v>Drone Kits</v>
      </c>
      <c r="H1552" s="7">
        <v>334</v>
      </c>
    </row>
    <row r="1553" spans="1:8">
      <c r="A1553" s="2" t="str">
        <v>jvollamlt@cam.ac.uk</v>
      </c>
      <c r="B1553" t="str">
        <v>El Paso</v>
      </c>
      <c r="C1553" s="2">
        <v>44166</v>
      </c>
      <c r="D1553">
        <v>2</v>
      </c>
      <c r="E1553" t="str">
        <v>Understanding Artificial Intelligence</v>
      </c>
      <c r="F1553" s="7">
        <v>19.5</v>
      </c>
      <c r="G1553" t="str">
        <v>eBooks</v>
      </c>
      <c r="H1553" s="7">
        <v>39</v>
      </c>
    </row>
    <row r="1554" spans="1:8">
      <c r="A1554" s="2" t="str">
        <v>jhectores@geocities.com</v>
      </c>
      <c r="B1554" t="str">
        <v>Fresno</v>
      </c>
      <c r="C1554" s="2">
        <v>44166</v>
      </c>
      <c r="D1554">
        <v>5</v>
      </c>
      <c r="E1554" t="str">
        <v>Cartesian Robots</v>
      </c>
      <c r="F1554" s="7">
        <v>12.99</v>
      </c>
      <c r="G1554" t="str">
        <v>eBooks</v>
      </c>
      <c r="H1554" s="7">
        <v>64.95</v>
      </c>
    </row>
    <row r="1555" spans="1:8">
      <c r="A1555" s="2" t="str">
        <v>vsitchkp@phoca.cz</v>
      </c>
      <c r="B1555" t="str">
        <v>Fresno</v>
      </c>
      <c r="C1555" s="2">
        <v>44167</v>
      </c>
      <c r="D1555">
        <v>6</v>
      </c>
      <c r="E1555" t="str">
        <v>BYOD-400S</v>
      </c>
      <c r="F1555" s="7">
        <v>129.94999999999999</v>
      </c>
      <c r="G1555" t="str">
        <v>Drone Kits</v>
      </c>
      <c r="H1555" s="7">
        <v>779.69999999999993</v>
      </c>
    </row>
    <row r="1556" spans="1:8">
      <c r="A1556" s="2" t="str">
        <v>pduboself@photobucket.com</v>
      </c>
      <c r="B1556" t="str">
        <v>Sioux City</v>
      </c>
      <c r="C1556" s="2">
        <v>44167</v>
      </c>
      <c r="D1556">
        <v>1</v>
      </c>
      <c r="E1556" t="str">
        <v>BYOR-4005</v>
      </c>
      <c r="F1556" s="7">
        <v>245</v>
      </c>
      <c r="G1556" t="str">
        <v>Robot Kits</v>
      </c>
      <c r="H1556" s="7">
        <v>245</v>
      </c>
    </row>
    <row r="1557" spans="1:8">
      <c r="A1557" s="2" t="str">
        <v>istronacki1@discuz.net</v>
      </c>
      <c r="B1557" t="str">
        <v>Sarasota</v>
      </c>
      <c r="C1557" s="2">
        <v>44167</v>
      </c>
      <c r="D1557">
        <v>5</v>
      </c>
      <c r="E1557" t="str">
        <v>Robotic Essentials</v>
      </c>
      <c r="F1557" s="7">
        <v>34.99</v>
      </c>
      <c r="G1557" t="str">
        <v>Training Videos</v>
      </c>
      <c r="H1557" s="7">
        <v>174.95000000000002</v>
      </c>
    </row>
    <row r="1558" spans="1:8">
      <c r="A1558" s="2" t="str">
        <v>dhaddy14@slate.com</v>
      </c>
      <c r="B1558" t="str">
        <v>Wichita</v>
      </c>
      <c r="C1558" s="2">
        <v>44167</v>
      </c>
      <c r="D1558">
        <v>5</v>
      </c>
      <c r="E1558" t="str">
        <v>Creature Robot Arms Blueprint</v>
      </c>
      <c r="F1558" s="7">
        <v>12</v>
      </c>
      <c r="G1558" t="str">
        <v>Blueprints</v>
      </c>
      <c r="H1558" s="7">
        <v>60</v>
      </c>
    </row>
    <row r="1559" spans="1:8">
      <c r="A1559" s="2" t="str">
        <v>tstockings94@opera.com</v>
      </c>
      <c r="B1559" t="str">
        <v>Flint</v>
      </c>
      <c r="C1559" s="2">
        <v>44167</v>
      </c>
      <c r="D1559">
        <v>3</v>
      </c>
      <c r="E1559" t="str">
        <v>RTF Drones</v>
      </c>
      <c r="F1559" s="7">
        <v>16.989999999999998</v>
      </c>
      <c r="G1559" t="str">
        <v>eBooks</v>
      </c>
      <c r="H1559" s="7">
        <v>50.97</v>
      </c>
    </row>
    <row r="1560" spans="1:8">
      <c r="A1560" s="2" t="str">
        <v>kbrimblecombqg@diigo.com</v>
      </c>
      <c r="B1560" t="str">
        <v>Washington</v>
      </c>
      <c r="C1560" s="2">
        <v>44167</v>
      </c>
      <c r="D1560">
        <v>4</v>
      </c>
      <c r="E1560" t="str">
        <v>RTF Drones</v>
      </c>
      <c r="F1560" s="7">
        <v>16.989999999999998</v>
      </c>
      <c r="G1560" t="str">
        <v>eBooks</v>
      </c>
      <c r="H1560" s="7">
        <v>67.959999999999994</v>
      </c>
    </row>
    <row r="1561" spans="1:8">
      <c r="A1561" s="2" t="str">
        <v>ltippettsfq@aol.com</v>
      </c>
      <c r="B1561" t="str">
        <v>Harrisburg</v>
      </c>
      <c r="C1561" s="2">
        <v>44168</v>
      </c>
      <c r="D1561">
        <v>3</v>
      </c>
      <c r="E1561" t="str">
        <v>BYOR-3535</v>
      </c>
      <c r="F1561" s="7">
        <v>225</v>
      </c>
      <c r="G1561" t="str">
        <v>Robot Kits</v>
      </c>
      <c r="H1561" s="7">
        <v>675</v>
      </c>
    </row>
    <row r="1562" spans="1:8">
      <c r="A1562" s="2" t="str">
        <v>ltremellier83@hubpages.com</v>
      </c>
      <c r="B1562" t="str">
        <v>Los Angeles</v>
      </c>
      <c r="C1562" s="2">
        <v>44169</v>
      </c>
      <c r="D1562">
        <v>3</v>
      </c>
      <c r="E1562" t="str">
        <v>BYOD-100</v>
      </c>
      <c r="F1562" s="7">
        <v>54</v>
      </c>
      <c r="G1562" t="str">
        <v>Drone Kits</v>
      </c>
      <c r="H1562" s="7">
        <v>162</v>
      </c>
    </row>
    <row r="1563" spans="1:8">
      <c r="A1563" s="2" t="str">
        <v>tpickworth4k@rambler.ru</v>
      </c>
      <c r="B1563" t="str">
        <v>Charlotte</v>
      </c>
      <c r="C1563" s="2">
        <v>44169</v>
      </c>
      <c r="D1563">
        <v>5</v>
      </c>
      <c r="E1563" t="str">
        <v>BYOD-400</v>
      </c>
      <c r="F1563" s="7">
        <v>119</v>
      </c>
      <c r="G1563" t="str">
        <v>Drone Kits</v>
      </c>
      <c r="H1563" s="7">
        <v>595</v>
      </c>
    </row>
    <row r="1564" spans="1:8">
      <c r="A1564" s="2" t="str">
        <v>scamlin6x@chicagotribune.com</v>
      </c>
      <c r="B1564" t="str">
        <v>Des Moines</v>
      </c>
      <c r="C1564" s="2">
        <v>44169</v>
      </c>
      <c r="D1564">
        <v>2</v>
      </c>
      <c r="E1564" t="str">
        <v>Delta Robots</v>
      </c>
      <c r="F1564" s="7">
        <v>16.989999999999998</v>
      </c>
      <c r="G1564" t="str">
        <v>eBooks</v>
      </c>
      <c r="H1564" s="7">
        <v>33.979999999999997</v>
      </c>
    </row>
    <row r="1565" spans="1:8">
      <c r="A1565" s="2" t="str">
        <v>xhulle6v@shinystat.com</v>
      </c>
      <c r="B1565" t="str">
        <v>Charlotte</v>
      </c>
      <c r="C1565" s="2">
        <v>44169</v>
      </c>
      <c r="D1565">
        <v>4</v>
      </c>
      <c r="E1565" t="str">
        <v>GPS Drones</v>
      </c>
      <c r="F1565" s="7">
        <v>19.989999999999998</v>
      </c>
      <c r="G1565" t="str">
        <v>eBooks</v>
      </c>
      <c r="H1565" s="7">
        <v>79.959999999999994</v>
      </c>
    </row>
    <row r="1566" spans="1:8">
      <c r="A1566" s="2" t="str">
        <v>ibelchem2@webmd.com</v>
      </c>
      <c r="B1566" t="str">
        <v>Dayton</v>
      </c>
      <c r="C1566" s="2">
        <v>44169</v>
      </c>
      <c r="D1566">
        <v>5</v>
      </c>
      <c r="E1566" t="str">
        <v>BYOD-550</v>
      </c>
      <c r="F1566" s="7">
        <v>179</v>
      </c>
      <c r="G1566" t="str">
        <v>Drone Kits</v>
      </c>
      <c r="H1566" s="7">
        <v>895</v>
      </c>
    </row>
    <row r="1567" spans="1:8">
      <c r="A1567" s="2" t="str">
        <v>ptomeod@cpanel.net</v>
      </c>
      <c r="B1567" t="str">
        <v>Amarillo</v>
      </c>
      <c r="C1567" s="2">
        <v>44169</v>
      </c>
      <c r="D1567">
        <v>5</v>
      </c>
      <c r="E1567" t="str">
        <v>Robotic Essentials</v>
      </c>
      <c r="F1567" s="7">
        <v>34.99</v>
      </c>
      <c r="G1567" t="str">
        <v>Training Videos</v>
      </c>
      <c r="H1567" s="7">
        <v>174.95000000000002</v>
      </c>
    </row>
    <row r="1568" spans="1:8">
      <c r="A1568" s="2" t="str">
        <v>npulteneyeio@pcworld.com</v>
      </c>
      <c r="B1568" t="str">
        <v>Flint</v>
      </c>
      <c r="C1568" s="2">
        <v>44170</v>
      </c>
      <c r="D1568">
        <v>5</v>
      </c>
      <c r="E1568" t="str">
        <v>Polar Robots</v>
      </c>
      <c r="F1568" s="7">
        <v>23.99</v>
      </c>
      <c r="G1568" t="str">
        <v>eBooks</v>
      </c>
      <c r="H1568" s="7">
        <v>119.94999999999999</v>
      </c>
    </row>
    <row r="1569" spans="1:8">
      <c r="A1569" s="2" t="str">
        <v>astannaskh@usatoday.com</v>
      </c>
      <c r="B1569" t="str">
        <v>El Paso</v>
      </c>
      <c r="C1569" s="2">
        <v>44170</v>
      </c>
      <c r="D1569">
        <v>2</v>
      </c>
      <c r="E1569" t="str">
        <v>BYOD-400S</v>
      </c>
      <c r="F1569" s="7">
        <v>129.94999999999999</v>
      </c>
      <c r="G1569" t="str">
        <v>Drone Kits</v>
      </c>
      <c r="H1569" s="7">
        <v>259.89999999999998</v>
      </c>
    </row>
    <row r="1570" spans="1:8">
      <c r="A1570" s="2" t="str">
        <v>hbrisleygo@telegraph.co.uk</v>
      </c>
      <c r="B1570" t="str">
        <v>Omaha</v>
      </c>
      <c r="C1570" s="2">
        <v>44170</v>
      </c>
      <c r="D1570">
        <v>4</v>
      </c>
      <c r="E1570" t="str">
        <v>Building Your Own Drone</v>
      </c>
      <c r="F1570" s="7">
        <v>24.99</v>
      </c>
      <c r="G1570" t="str">
        <v>eBooks</v>
      </c>
      <c r="H1570" s="7">
        <v>99.96</v>
      </c>
    </row>
    <row r="1571" spans="1:8">
      <c r="A1571" s="2" t="str">
        <v>jmeritib@sphinn.com</v>
      </c>
      <c r="B1571" t="str">
        <v>Madison</v>
      </c>
      <c r="C1571" s="2">
        <v>44170</v>
      </c>
      <c r="D1571">
        <v>4</v>
      </c>
      <c r="E1571" t="str">
        <v>MICR-564K Drone</v>
      </c>
      <c r="F1571" s="7">
        <v>499</v>
      </c>
      <c r="G1571" t="str">
        <v>Drones</v>
      </c>
      <c r="H1571" s="7">
        <v>1996</v>
      </c>
    </row>
    <row r="1572" spans="1:8">
      <c r="A1572" s="2" t="str">
        <v>pduboself@photobucket.com</v>
      </c>
      <c r="B1572" t="str">
        <v>Sioux City</v>
      </c>
      <c r="C1572" s="2">
        <v>44170</v>
      </c>
      <c r="D1572">
        <v>5</v>
      </c>
      <c r="E1572" t="str">
        <v>Sleepy Eye Blueprint</v>
      </c>
      <c r="F1572" s="7">
        <v>11.99</v>
      </c>
      <c r="G1572" t="str">
        <v>Blueprints</v>
      </c>
      <c r="H1572" s="7">
        <v>59.95</v>
      </c>
    </row>
    <row r="1573" spans="1:8">
      <c r="A1573" s="2" t="str">
        <v>kcoytenm@bandcamp.com</v>
      </c>
      <c r="B1573" t="str">
        <v>Philadelphia</v>
      </c>
      <c r="C1573" s="2">
        <v>44170</v>
      </c>
      <c r="D1573">
        <v>3</v>
      </c>
      <c r="E1573" t="str">
        <v>Multi Rotor Drones</v>
      </c>
      <c r="F1573" s="7">
        <v>24.95</v>
      </c>
      <c r="G1573" t="str">
        <v>eBooks</v>
      </c>
      <c r="H1573" s="7">
        <v>74.849999999999994</v>
      </c>
    </row>
    <row r="1574" spans="1:8">
      <c r="A1574" s="2" t="str">
        <v>jeasterop@tinypic.com</v>
      </c>
      <c r="B1574" t="str">
        <v>Washington</v>
      </c>
      <c r="C1574" s="2">
        <v>44170</v>
      </c>
      <c r="D1574">
        <v>5</v>
      </c>
      <c r="E1574" t="str">
        <v>Drone Video Techniques</v>
      </c>
      <c r="F1574" s="7">
        <v>37.99</v>
      </c>
      <c r="G1574" t="str">
        <v>Training Videos</v>
      </c>
      <c r="H1574" s="7">
        <v>189.95000000000002</v>
      </c>
    </row>
    <row r="1575" spans="1:8">
      <c r="A1575" s="2" t="str">
        <v>pgrigoroni8x@nbcnews.com</v>
      </c>
      <c r="B1575" t="str">
        <v>Bronx</v>
      </c>
      <c r="C1575" s="2">
        <v>44170</v>
      </c>
      <c r="D1575">
        <v>3</v>
      </c>
      <c r="E1575" t="str">
        <v>BYOD-220</v>
      </c>
      <c r="F1575" s="7">
        <v>69</v>
      </c>
      <c r="G1575" t="str">
        <v>Drone Kits</v>
      </c>
      <c r="H1575" s="7">
        <v>207</v>
      </c>
    </row>
    <row r="1576" spans="1:8">
      <c r="A1576" s="2" t="str">
        <v>acalladineai@narod.ru</v>
      </c>
      <c r="B1576" t="str">
        <v>Trenton</v>
      </c>
      <c r="C1576" s="2">
        <v>44170</v>
      </c>
      <c r="D1576">
        <v>4</v>
      </c>
      <c r="E1576" t="str">
        <v>Understanding Raspberry PI</v>
      </c>
      <c r="F1576" s="7">
        <v>28.99</v>
      </c>
      <c r="G1576" t="str">
        <v>Training Videos</v>
      </c>
      <c r="H1576" s="7">
        <v>115.96</v>
      </c>
    </row>
    <row r="1577" spans="1:8">
      <c r="A1577" s="2" t="str">
        <v>rtobiasnt@alexa.com</v>
      </c>
      <c r="B1577" t="str">
        <v>Jamaica</v>
      </c>
      <c r="C1577" s="2">
        <v>44171</v>
      </c>
      <c r="D1577">
        <v>2</v>
      </c>
      <c r="E1577" t="str">
        <v>MICR-564K Drone</v>
      </c>
      <c r="F1577" s="7">
        <v>499</v>
      </c>
      <c r="G1577" t="str">
        <v>Drones</v>
      </c>
      <c r="H1577" s="7">
        <v>998</v>
      </c>
    </row>
    <row r="1578" spans="1:8">
      <c r="A1578" s="2" t="str">
        <v>barmfirlda5@dailymotion.com</v>
      </c>
      <c r="B1578" t="str">
        <v>Seattle</v>
      </c>
      <c r="C1578" s="2">
        <v>44171</v>
      </c>
      <c r="D1578">
        <v>2</v>
      </c>
      <c r="E1578" t="str">
        <v>SCARA Robots</v>
      </c>
      <c r="F1578" s="7">
        <v>19.5</v>
      </c>
      <c r="G1578" t="str">
        <v>eBooks</v>
      </c>
      <c r="H1578" s="7">
        <v>39</v>
      </c>
    </row>
    <row r="1579" spans="1:8">
      <c r="A1579" s="2" t="str">
        <v>gcoopeydc@samsung.com</v>
      </c>
      <c r="B1579" t="str">
        <v>Atlanta</v>
      </c>
      <c r="C1579" s="2">
        <v>44171</v>
      </c>
      <c r="D1579">
        <v>3</v>
      </c>
      <c r="E1579" t="str">
        <v>Aerial Security</v>
      </c>
      <c r="F1579" s="7">
        <v>36.99</v>
      </c>
      <c r="G1579" t="str">
        <v>Training Videos</v>
      </c>
      <c r="H1579" s="7">
        <v>110.97</v>
      </c>
    </row>
    <row r="1580" spans="1:8">
      <c r="A1580" s="2" t="str">
        <v>dthomazetc2@merriam-webster.com</v>
      </c>
      <c r="B1580" t="str">
        <v>Decatur</v>
      </c>
      <c r="C1580" s="2">
        <v>44171</v>
      </c>
      <c r="D1580">
        <v>4</v>
      </c>
      <c r="E1580" t="str">
        <v>AI for Educators</v>
      </c>
      <c r="F1580" s="7">
        <v>49.95</v>
      </c>
      <c r="G1580" t="str">
        <v>Training Videos</v>
      </c>
      <c r="H1580" s="7">
        <v>199.8</v>
      </c>
    </row>
    <row r="1581" spans="1:8">
      <c r="A1581" s="2" t="str">
        <v>eholleworth6j@de.vu</v>
      </c>
      <c r="B1581" t="str">
        <v>Richmond</v>
      </c>
      <c r="C1581" s="2">
        <v>44171</v>
      </c>
      <c r="D1581">
        <v>3</v>
      </c>
      <c r="E1581" t="str">
        <v>Drone Video Techniques</v>
      </c>
      <c r="F1581" s="7">
        <v>37.99</v>
      </c>
      <c r="G1581" t="str">
        <v>Training Videos</v>
      </c>
      <c r="H1581" s="7">
        <v>113.97</v>
      </c>
    </row>
    <row r="1582" spans="1:8">
      <c r="A1582" s="2" t="str">
        <v>sbrando88@cpanel.net</v>
      </c>
      <c r="B1582" t="str">
        <v>San Diego</v>
      </c>
      <c r="C1582" s="2">
        <v>44172</v>
      </c>
      <c r="D1582">
        <v>4</v>
      </c>
      <c r="E1582" t="str">
        <v>All Eyes Drone Blueprint</v>
      </c>
      <c r="F1582" s="7">
        <v>9.99</v>
      </c>
      <c r="G1582" t="str">
        <v>Blueprints</v>
      </c>
      <c r="H1582" s="7">
        <v>39.96</v>
      </c>
    </row>
    <row r="1583" spans="1:8">
      <c r="A1583" s="2" t="str">
        <v>lpolandmi@goodreads.com</v>
      </c>
      <c r="B1583" t="str">
        <v>Lexington</v>
      </c>
      <c r="C1583" s="2">
        <v>44172</v>
      </c>
      <c r="D1583">
        <v>4</v>
      </c>
      <c r="E1583" t="str">
        <v>Multi Rotor Drones</v>
      </c>
      <c r="F1583" s="7">
        <v>24.95</v>
      </c>
      <c r="G1583" t="str">
        <v>eBooks</v>
      </c>
      <c r="H1583" s="7">
        <v>99.8</v>
      </c>
    </row>
    <row r="1584" spans="1:8">
      <c r="A1584" s="2" t="str">
        <v>abentleyx@miitbeian.gov.cn</v>
      </c>
      <c r="B1584" t="str">
        <v>Atlanta</v>
      </c>
      <c r="C1584" s="2">
        <v>44172</v>
      </c>
      <c r="D1584">
        <v>3</v>
      </c>
      <c r="E1584" t="str">
        <v>RTF Drones</v>
      </c>
      <c r="F1584" s="7">
        <v>16.989999999999998</v>
      </c>
      <c r="G1584" t="str">
        <v>eBooks</v>
      </c>
      <c r="H1584" s="7">
        <v>50.97</v>
      </c>
    </row>
    <row r="1585" spans="1:8">
      <c r="A1585" s="2" t="str">
        <v>ograithaq@bbc.co.uk</v>
      </c>
      <c r="B1585" t="str">
        <v>New York City</v>
      </c>
      <c r="C1585" s="2">
        <v>44172</v>
      </c>
      <c r="D1585">
        <v>3</v>
      </c>
      <c r="E1585" t="str">
        <v>Cartesian Robots</v>
      </c>
      <c r="F1585" s="7">
        <v>12.99</v>
      </c>
      <c r="G1585" t="str">
        <v>eBooks</v>
      </c>
      <c r="H1585" s="7">
        <v>38.97</v>
      </c>
    </row>
    <row r="1586" spans="1:8">
      <c r="A1586" s="2" t="str">
        <v>lbreukelman2q@pinterest.com</v>
      </c>
      <c r="B1586" t="str">
        <v>Evansville</v>
      </c>
      <c r="C1586" s="2">
        <v>44173</v>
      </c>
      <c r="D1586">
        <v>2</v>
      </c>
      <c r="E1586" t="str">
        <v>BYOR-4005</v>
      </c>
      <c r="F1586" s="7">
        <v>245</v>
      </c>
      <c r="G1586" t="str">
        <v>Robot Kits</v>
      </c>
      <c r="H1586" s="7">
        <v>490</v>
      </c>
    </row>
    <row r="1587" spans="1:8">
      <c r="A1587" s="2" t="str">
        <v>hskyner9o@arizona.edu</v>
      </c>
      <c r="B1587" t="str">
        <v>Tallahassee</v>
      </c>
      <c r="C1587" s="2">
        <v>44173</v>
      </c>
      <c r="D1587">
        <v>3</v>
      </c>
      <c r="E1587" t="str">
        <v>Understanding 3D Printing</v>
      </c>
      <c r="F1587" s="7">
        <v>42.99</v>
      </c>
      <c r="G1587" t="str">
        <v>Training Videos</v>
      </c>
      <c r="H1587" s="7">
        <v>128.97</v>
      </c>
    </row>
    <row r="1588" spans="1:8">
      <c r="A1588" s="2" t="str">
        <v>barmfirlda5@dailymotion.com</v>
      </c>
      <c r="B1588" t="str">
        <v>Seattle</v>
      </c>
      <c r="C1588" s="2">
        <v>44173</v>
      </c>
      <c r="D1588">
        <v>3</v>
      </c>
      <c r="E1588" t="str">
        <v>Creature Robot Arms Blueprint</v>
      </c>
      <c r="F1588" s="7">
        <v>12</v>
      </c>
      <c r="G1588" t="str">
        <v>Blueprints</v>
      </c>
      <c r="H1588" s="7">
        <v>36</v>
      </c>
    </row>
    <row r="1589" spans="1:8">
      <c r="A1589" s="2" t="str">
        <v>vhawsii@engadget.com</v>
      </c>
      <c r="B1589" t="str">
        <v>Sacramento</v>
      </c>
      <c r="C1589" s="2">
        <v>44173</v>
      </c>
      <c r="D1589">
        <v>1</v>
      </c>
      <c r="E1589" t="str">
        <v>BYOD-220</v>
      </c>
      <c r="F1589" s="7">
        <v>69</v>
      </c>
      <c r="G1589" t="str">
        <v>Drone Kits</v>
      </c>
      <c r="H1589" s="7">
        <v>69</v>
      </c>
    </row>
    <row r="1590" spans="1:8">
      <c r="A1590" s="2" t="str">
        <v>rtomkinson47@nbcnews.com</v>
      </c>
      <c r="B1590" t="str">
        <v>Denver</v>
      </c>
      <c r="C1590" s="2">
        <v>44173</v>
      </c>
      <c r="D1590">
        <v>4</v>
      </c>
      <c r="E1590" t="str">
        <v>DTI-84 Drone</v>
      </c>
      <c r="F1590" s="7">
        <v>455</v>
      </c>
      <c r="G1590" t="str">
        <v>Drones</v>
      </c>
      <c r="H1590" s="7">
        <v>1820</v>
      </c>
    </row>
    <row r="1591" spans="1:8">
      <c r="A1591" s="2" t="str">
        <v>kbrownlea7p@fema.gov</v>
      </c>
      <c r="B1591" t="str">
        <v>Spartanburg</v>
      </c>
      <c r="C1591" s="2">
        <v>44174</v>
      </c>
      <c r="D1591">
        <v>5</v>
      </c>
      <c r="E1591" t="str">
        <v>Industrial 3D Printing</v>
      </c>
      <c r="F1591" s="7">
        <v>49</v>
      </c>
      <c r="G1591" t="str">
        <v>Training Videos</v>
      </c>
      <c r="H1591" s="7">
        <v>245</v>
      </c>
    </row>
    <row r="1592" spans="1:8">
      <c r="A1592" s="2" t="str">
        <v>ralekseev5o@elpais.com</v>
      </c>
      <c r="B1592" t="str">
        <v>Olympia</v>
      </c>
      <c r="C1592" s="2">
        <v>44174</v>
      </c>
      <c r="D1592">
        <v>3</v>
      </c>
      <c r="E1592" t="str">
        <v>Understanding Automation</v>
      </c>
      <c r="F1592" s="7">
        <v>44.95</v>
      </c>
      <c r="G1592" t="str">
        <v>Training Videos</v>
      </c>
      <c r="H1592" s="7">
        <v>134.85000000000002</v>
      </c>
    </row>
    <row r="1593" spans="1:8">
      <c r="A1593" s="2" t="str">
        <v>whalgarth13@bloomberg.com</v>
      </c>
      <c r="B1593" t="str">
        <v>Albany</v>
      </c>
      <c r="C1593" s="2">
        <v>44174</v>
      </c>
      <c r="D1593">
        <v>3</v>
      </c>
      <c r="E1593" t="str">
        <v>Delivery Drones</v>
      </c>
      <c r="F1593" s="7">
        <v>14.99</v>
      </c>
      <c r="G1593" t="str">
        <v>eBooks</v>
      </c>
      <c r="H1593" s="7">
        <v>44.97</v>
      </c>
    </row>
    <row r="1594" spans="1:8">
      <c r="A1594" s="2" t="str">
        <v>tspavon3q@tumblr.com</v>
      </c>
      <c r="B1594" t="str">
        <v>Chicago</v>
      </c>
      <c r="C1594" s="2">
        <v>44174</v>
      </c>
      <c r="D1594">
        <v>3</v>
      </c>
      <c r="E1594" t="str">
        <v>Drone Video Techniques</v>
      </c>
      <c r="F1594" s="7">
        <v>37.99</v>
      </c>
      <c r="G1594" t="str">
        <v>Training Videos</v>
      </c>
      <c r="H1594" s="7">
        <v>113.97</v>
      </c>
    </row>
    <row r="1595" spans="1:8">
      <c r="A1595" s="2" t="str">
        <v>fmussarede6@bbc.co.uk</v>
      </c>
      <c r="B1595" t="str">
        <v>Pompano Beach</v>
      </c>
      <c r="C1595" s="2">
        <v>44174</v>
      </c>
      <c r="D1595">
        <v>2</v>
      </c>
      <c r="E1595" t="str">
        <v>Fixed Wing Drones</v>
      </c>
      <c r="F1595" s="7">
        <v>15.5</v>
      </c>
      <c r="G1595" t="str">
        <v>eBooks</v>
      </c>
      <c r="H1595" s="7">
        <v>31</v>
      </c>
    </row>
    <row r="1596" spans="1:8">
      <c r="A1596" s="2" t="str">
        <v>acutcliffelh@infoseek.co.jp</v>
      </c>
      <c r="B1596" t="str">
        <v>Lansing</v>
      </c>
      <c r="C1596" s="2">
        <v>44174</v>
      </c>
      <c r="D1596">
        <v>3</v>
      </c>
      <c r="E1596" t="str">
        <v>MICR-23K Robot</v>
      </c>
      <c r="F1596" s="7">
        <v>899</v>
      </c>
      <c r="G1596" t="str">
        <v>Robots</v>
      </c>
      <c r="H1596" s="7">
        <v>2697</v>
      </c>
    </row>
    <row r="1597" spans="1:8">
      <c r="A1597" s="2" t="str">
        <v>lolfordpj@marriott.com</v>
      </c>
      <c r="B1597" t="str">
        <v>North Las Vegas</v>
      </c>
      <c r="C1597" s="2">
        <v>44174</v>
      </c>
      <c r="D1597">
        <v>2</v>
      </c>
      <c r="E1597" t="str">
        <v>RWW-75 Robot</v>
      </c>
      <c r="F1597" s="7">
        <v>883</v>
      </c>
      <c r="G1597" t="str">
        <v>Robots</v>
      </c>
      <c r="H1597" s="7">
        <v>1766</v>
      </c>
    </row>
    <row r="1598" spans="1:8">
      <c r="A1598" s="2" t="str">
        <v>bgraceg3@nih.gov</v>
      </c>
      <c r="B1598" t="str">
        <v>Grand Junction</v>
      </c>
      <c r="C1598" s="2">
        <v>44174</v>
      </c>
      <c r="D1598">
        <v>5</v>
      </c>
      <c r="E1598" t="str">
        <v>Drone Building Essentials</v>
      </c>
      <c r="F1598" s="7">
        <v>13.99</v>
      </c>
      <c r="G1598" t="str">
        <v>eBooks</v>
      </c>
      <c r="H1598" s="7">
        <v>69.95</v>
      </c>
    </row>
    <row r="1599" spans="1:8">
      <c r="A1599" s="2" t="str">
        <v>pwickeykn@noaa.gov</v>
      </c>
      <c r="B1599" t="str">
        <v>Young America</v>
      </c>
      <c r="C1599" s="2">
        <v>44175</v>
      </c>
      <c r="D1599">
        <v>3</v>
      </c>
      <c r="E1599" t="str">
        <v>Spherical Robots</v>
      </c>
      <c r="F1599" s="7">
        <v>16.75</v>
      </c>
      <c r="G1599" t="str">
        <v>eBooks</v>
      </c>
      <c r="H1599" s="7">
        <v>50.25</v>
      </c>
    </row>
    <row r="1600" spans="1:8">
      <c r="A1600" s="2" t="str">
        <v>tgrayston7k@pagesperso-orange.fr</v>
      </c>
      <c r="B1600" t="str">
        <v>Atlanta</v>
      </c>
      <c r="C1600" s="2">
        <v>44175</v>
      </c>
      <c r="D1600">
        <v>5</v>
      </c>
      <c r="E1600" t="str">
        <v>RQTE-554 Robot</v>
      </c>
      <c r="F1600" s="7">
        <v>684</v>
      </c>
      <c r="G1600" t="str">
        <v>Robots</v>
      </c>
      <c r="H1600" s="7">
        <v>3420</v>
      </c>
    </row>
    <row r="1601" spans="1:8">
      <c r="A1601" s="2" t="str">
        <v>esemeradra@dion.ne.jp</v>
      </c>
      <c r="B1601" t="str">
        <v>Salt Lake City</v>
      </c>
      <c r="C1601" s="2">
        <v>44175</v>
      </c>
      <c r="D1601">
        <v>5</v>
      </c>
      <c r="E1601" t="str">
        <v>BYOR-4005</v>
      </c>
      <c r="F1601" s="7">
        <v>245</v>
      </c>
      <c r="G1601" t="str">
        <v>Robot Kits</v>
      </c>
      <c r="H1601" s="7">
        <v>1225</v>
      </c>
    </row>
    <row r="1602" spans="1:8">
      <c r="A1602" s="2" t="str">
        <v>ddrysdalej8@ucoz.com</v>
      </c>
      <c r="B1602" t="str">
        <v>Greenville</v>
      </c>
      <c r="C1602" s="2">
        <v>44175</v>
      </c>
      <c r="D1602">
        <v>2</v>
      </c>
      <c r="E1602" t="str">
        <v>DTE-QFN20 Drone</v>
      </c>
      <c r="F1602" s="7">
        <v>250</v>
      </c>
      <c r="G1602" t="str">
        <v>Drones</v>
      </c>
      <c r="H1602" s="7">
        <v>500</v>
      </c>
    </row>
    <row r="1603" spans="1:8">
      <c r="A1603" s="2" t="str">
        <v>bwaiton1@geocities.com</v>
      </c>
      <c r="B1603" t="str">
        <v>Madison</v>
      </c>
      <c r="C1603" s="2">
        <v>44175</v>
      </c>
      <c r="D1603">
        <v>3</v>
      </c>
      <c r="E1603" t="str">
        <v>Robotic Essentials</v>
      </c>
      <c r="F1603" s="7">
        <v>34.99</v>
      </c>
      <c r="G1603" t="str">
        <v>Training Videos</v>
      </c>
      <c r="H1603" s="7">
        <v>104.97</v>
      </c>
    </row>
    <row r="1604" spans="1:8">
      <c r="A1604" s="2" t="str">
        <v>dbamsey14@admin.ch</v>
      </c>
      <c r="B1604" t="str">
        <v>Lake Charles</v>
      </c>
      <c r="C1604" s="2">
        <v>44176</v>
      </c>
      <c r="D1604">
        <v>2</v>
      </c>
      <c r="E1604" t="str">
        <v>Aerial Security</v>
      </c>
      <c r="F1604" s="7">
        <v>36.99</v>
      </c>
      <c r="G1604" t="str">
        <v>Training Videos</v>
      </c>
      <c r="H1604" s="7">
        <v>73.98</v>
      </c>
    </row>
    <row r="1605" spans="1:8">
      <c r="A1605" s="2" t="str">
        <v>ejobeyh3@scribd.com</v>
      </c>
      <c r="B1605" t="str">
        <v>South Bend</v>
      </c>
      <c r="C1605" s="2">
        <v>44176</v>
      </c>
      <c r="D1605">
        <v>2</v>
      </c>
      <c r="E1605" t="str">
        <v>RCB-889 Robot</v>
      </c>
      <c r="F1605" s="7">
        <v>549</v>
      </c>
      <c r="G1605" t="str">
        <v>Robots</v>
      </c>
      <c r="H1605" s="7">
        <v>1098</v>
      </c>
    </row>
    <row r="1606" spans="1:8">
      <c r="A1606" s="2" t="str">
        <v>gharrild56@sogou.com</v>
      </c>
      <c r="B1606" t="str">
        <v>Amarillo</v>
      </c>
      <c r="C1606" s="2">
        <v>44176</v>
      </c>
      <c r="D1606">
        <v>2</v>
      </c>
      <c r="E1606" t="str">
        <v>RTF Drones</v>
      </c>
      <c r="F1606" s="7">
        <v>16.989999999999998</v>
      </c>
      <c r="G1606" t="str">
        <v>eBooks</v>
      </c>
      <c r="H1606" s="7">
        <v>33.979999999999997</v>
      </c>
    </row>
    <row r="1607" spans="1:8">
      <c r="A1607" s="2" t="str">
        <v>ajumonetoi@cbc.ca</v>
      </c>
      <c r="B1607" t="str">
        <v>Atlanta</v>
      </c>
      <c r="C1607" s="2">
        <v>44176</v>
      </c>
      <c r="D1607">
        <v>5</v>
      </c>
      <c r="E1607" t="str">
        <v>DX-145 Drone</v>
      </c>
      <c r="F1607" s="7">
        <v>250</v>
      </c>
      <c r="G1607" t="str">
        <v>Drones</v>
      </c>
      <c r="H1607" s="7">
        <v>1250</v>
      </c>
    </row>
    <row r="1608" spans="1:8">
      <c r="A1608" s="2" t="str">
        <v>rgreening1f@webeden.co.uk</v>
      </c>
      <c r="B1608" t="str">
        <v>Amarillo</v>
      </c>
      <c r="C1608" s="2">
        <v>44176</v>
      </c>
      <c r="D1608">
        <v>4</v>
      </c>
      <c r="E1608" t="str">
        <v>Polar Robots</v>
      </c>
      <c r="F1608" s="7">
        <v>23.99</v>
      </c>
      <c r="G1608" t="str">
        <v>eBooks</v>
      </c>
      <c r="H1608" s="7">
        <v>95.96</v>
      </c>
    </row>
    <row r="1609" spans="1:8">
      <c r="A1609" s="2" t="str">
        <v>tgianilli6c@newsvine.com</v>
      </c>
      <c r="B1609" t="str">
        <v>Nashville</v>
      </c>
      <c r="C1609" s="2">
        <v>44177</v>
      </c>
      <c r="D1609">
        <v>6</v>
      </c>
      <c r="E1609" t="str">
        <v>RLK-9920 Robot</v>
      </c>
      <c r="F1609" s="7">
        <v>699</v>
      </c>
      <c r="G1609" t="str">
        <v>Robots</v>
      </c>
      <c r="H1609" s="7">
        <v>4194</v>
      </c>
    </row>
    <row r="1610" spans="1:8">
      <c r="A1610" s="2" t="str">
        <v>aainscow1y@fastcompany.com</v>
      </c>
      <c r="B1610" t="str">
        <v>Seattle</v>
      </c>
      <c r="C1610" s="2">
        <v>44177</v>
      </c>
      <c r="D1610">
        <v>4</v>
      </c>
      <c r="E1610" t="str">
        <v>Understanding Artificial Intelligence</v>
      </c>
      <c r="F1610" s="7">
        <v>19.5</v>
      </c>
      <c r="G1610" t="str">
        <v>eBooks</v>
      </c>
      <c r="H1610" s="7">
        <v>78</v>
      </c>
    </row>
    <row r="1611" spans="1:8">
      <c r="A1611" s="2" t="str">
        <v>blernerlv@umn.edu</v>
      </c>
      <c r="B1611" t="str">
        <v>Toledo</v>
      </c>
      <c r="C1611" s="2">
        <v>44177</v>
      </c>
      <c r="D1611">
        <v>6</v>
      </c>
      <c r="E1611" t="str">
        <v>Hexacopter Drone Blueprint</v>
      </c>
      <c r="F1611" s="7">
        <v>8.99</v>
      </c>
      <c r="G1611" t="str">
        <v>Blueprints</v>
      </c>
      <c r="H1611" s="7">
        <v>53.94</v>
      </c>
    </row>
    <row r="1612" spans="1:8">
      <c r="A1612" s="2" t="str">
        <v>mbaudinoav@about.com</v>
      </c>
      <c r="B1612" t="str">
        <v>Washington</v>
      </c>
      <c r="C1612" s="2">
        <v>44177</v>
      </c>
      <c r="D1612">
        <v>4</v>
      </c>
      <c r="E1612" t="str">
        <v>RXW-9807 Robot</v>
      </c>
      <c r="F1612" s="7">
        <v>599</v>
      </c>
      <c r="G1612" t="str">
        <v>Robots</v>
      </c>
      <c r="H1612" s="7">
        <v>2396</v>
      </c>
    </row>
    <row r="1613" spans="1:8">
      <c r="A1613" s="2" t="str">
        <v>tlynock21@wunderground.com</v>
      </c>
      <c r="B1613" t="str">
        <v>Chico</v>
      </c>
      <c r="C1613" s="2">
        <v>44178</v>
      </c>
      <c r="D1613">
        <v>3</v>
      </c>
      <c r="E1613" t="str">
        <v>BYOD-500</v>
      </c>
      <c r="F1613" s="7">
        <v>167</v>
      </c>
      <c r="G1613" t="str">
        <v>Drone Kits</v>
      </c>
      <c r="H1613" s="7">
        <v>501</v>
      </c>
    </row>
    <row r="1614" spans="1:8">
      <c r="A1614" s="2" t="str">
        <v>dconnelly6d@seattletimes.com</v>
      </c>
      <c r="B1614" t="str">
        <v>Washington</v>
      </c>
      <c r="C1614" s="2">
        <v>44178</v>
      </c>
      <c r="D1614">
        <v>3</v>
      </c>
      <c r="E1614" t="str">
        <v>Understanding Raspberry PI</v>
      </c>
      <c r="F1614" s="7">
        <v>28.99</v>
      </c>
      <c r="G1614" t="str">
        <v>Training Videos</v>
      </c>
      <c r="H1614" s="7">
        <v>86.97</v>
      </c>
    </row>
    <row r="1615" spans="1:8">
      <c r="A1615" s="2" t="str">
        <v>yharrisck@google.co.jp</v>
      </c>
      <c r="B1615" t="str">
        <v>Louisville</v>
      </c>
      <c r="C1615" s="2">
        <v>44178</v>
      </c>
      <c r="D1615">
        <v>3</v>
      </c>
      <c r="E1615" t="str">
        <v>MICR-564K Drone</v>
      </c>
      <c r="F1615" s="7">
        <v>499</v>
      </c>
      <c r="G1615" t="str">
        <v>Drones</v>
      </c>
      <c r="H1615" s="7">
        <v>1497</v>
      </c>
    </row>
    <row r="1616" spans="1:8">
      <c r="A1616" s="2" t="str">
        <v>jbrayshayq3@flavors.me</v>
      </c>
      <c r="B1616" t="str">
        <v>Lubbock</v>
      </c>
      <c r="C1616" s="2">
        <v>44178</v>
      </c>
      <c r="D1616">
        <v>4</v>
      </c>
      <c r="E1616" t="str">
        <v>Delivery Drones</v>
      </c>
      <c r="F1616" s="7">
        <v>14.99</v>
      </c>
      <c r="G1616" t="str">
        <v>eBooks</v>
      </c>
      <c r="H1616" s="7">
        <v>59.96</v>
      </c>
    </row>
    <row r="1617" spans="1:8">
      <c r="A1617" s="2" t="str">
        <v>ndegv@sakura.ne.jp</v>
      </c>
      <c r="B1617" t="str">
        <v>Anniston</v>
      </c>
      <c r="C1617" s="2">
        <v>44178</v>
      </c>
      <c r="D1617">
        <v>2</v>
      </c>
      <c r="E1617" t="str">
        <v>Cloud Computing</v>
      </c>
      <c r="F1617" s="7">
        <v>29.99</v>
      </c>
      <c r="G1617" t="str">
        <v>Training Videos</v>
      </c>
      <c r="H1617" s="7">
        <v>59.98</v>
      </c>
    </row>
    <row r="1618" spans="1:8">
      <c r="A1618" s="2" t="str">
        <v>ddoramo8@wikipedia.org</v>
      </c>
      <c r="B1618" t="str">
        <v>Salt Lake City</v>
      </c>
      <c r="C1618" s="2">
        <v>44178</v>
      </c>
      <c r="D1618">
        <v>4</v>
      </c>
      <c r="E1618" t="str">
        <v>Spherical Robots</v>
      </c>
      <c r="F1618" s="7">
        <v>16.75</v>
      </c>
      <c r="G1618" t="str">
        <v>eBooks</v>
      </c>
      <c r="H1618" s="7">
        <v>67</v>
      </c>
    </row>
    <row r="1619" spans="1:8">
      <c r="A1619" s="2" t="str">
        <v>dchoudhury7a@yale.edu</v>
      </c>
      <c r="B1619" t="str">
        <v>Seattle</v>
      </c>
      <c r="C1619" s="2">
        <v>44179</v>
      </c>
      <c r="D1619">
        <v>2</v>
      </c>
      <c r="E1619" t="str">
        <v>Understanding Artificial Intelligence</v>
      </c>
      <c r="F1619" s="7">
        <v>19.5</v>
      </c>
      <c r="G1619" t="str">
        <v>eBooks</v>
      </c>
      <c r="H1619" s="7">
        <v>39</v>
      </c>
    </row>
    <row r="1620" spans="1:8">
      <c r="A1620" s="2" t="str">
        <v>kgeneryda@howstuffworks.com</v>
      </c>
      <c r="B1620" t="str">
        <v>Louisville</v>
      </c>
      <c r="C1620" s="2">
        <v>44179</v>
      </c>
      <c r="D1620">
        <v>4</v>
      </c>
      <c r="E1620" t="str">
        <v>SCARA Robots</v>
      </c>
      <c r="F1620" s="7">
        <v>19.5</v>
      </c>
      <c r="G1620" t="str">
        <v>eBooks</v>
      </c>
      <c r="H1620" s="7">
        <v>78</v>
      </c>
    </row>
    <row r="1621" spans="1:8">
      <c r="A1621" s="2" t="str">
        <v>iweddeburn4p@ocn.ne.jp</v>
      </c>
      <c r="B1621" t="str">
        <v>Harrisburg</v>
      </c>
      <c r="C1621" s="2">
        <v>44179</v>
      </c>
      <c r="D1621">
        <v>3</v>
      </c>
      <c r="E1621" t="str">
        <v>BYOD-400</v>
      </c>
      <c r="F1621" s="7">
        <v>119</v>
      </c>
      <c r="G1621" t="str">
        <v>Drone Kits</v>
      </c>
      <c r="H1621" s="7">
        <v>357</v>
      </c>
    </row>
    <row r="1622" spans="1:8">
      <c r="A1622" s="2" t="str">
        <v>olakesar@tripadvisor.com</v>
      </c>
      <c r="B1622" t="str">
        <v>Saint Petersburg</v>
      </c>
      <c r="C1622" s="2">
        <v>44179</v>
      </c>
      <c r="D1622">
        <v>6</v>
      </c>
      <c r="E1622" t="str">
        <v>Understanding Automation</v>
      </c>
      <c r="F1622" s="7">
        <v>44.95</v>
      </c>
      <c r="G1622" t="str">
        <v>Training Videos</v>
      </c>
      <c r="H1622" s="7">
        <v>269.70000000000005</v>
      </c>
    </row>
    <row r="1623" spans="1:8">
      <c r="A1623" s="2" t="str">
        <v>keseloj@feedburner.com</v>
      </c>
      <c r="B1623" t="str">
        <v>Billings</v>
      </c>
      <c r="C1623" s="2">
        <v>44180</v>
      </c>
      <c r="D1623">
        <v>4</v>
      </c>
      <c r="E1623" t="str">
        <v>RTF Drones</v>
      </c>
      <c r="F1623" s="7">
        <v>16.989999999999998</v>
      </c>
      <c r="G1623" t="str">
        <v>eBooks</v>
      </c>
      <c r="H1623" s="7">
        <v>67.959999999999994</v>
      </c>
    </row>
    <row r="1624" spans="1:8">
      <c r="A1624" s="2" t="str">
        <v>mscholard2z@blinklist.com</v>
      </c>
      <c r="B1624" t="str">
        <v>Gatesville</v>
      </c>
      <c r="C1624" s="2">
        <v>44181</v>
      </c>
      <c r="D1624">
        <v>2</v>
      </c>
      <c r="E1624" t="str">
        <v>DTE-QFN20 Drone</v>
      </c>
      <c r="F1624" s="7">
        <v>250</v>
      </c>
      <c r="G1624" t="str">
        <v>Drones</v>
      </c>
      <c r="H1624" s="7">
        <v>500</v>
      </c>
    </row>
    <row r="1625" spans="1:8">
      <c r="A1625" s="2" t="str">
        <v>wschmuhl5x@mediafire.com</v>
      </c>
      <c r="B1625" t="str">
        <v>Pasadena</v>
      </c>
      <c r="C1625" s="2">
        <v>44181</v>
      </c>
      <c r="D1625">
        <v>1</v>
      </c>
      <c r="E1625" t="str">
        <v>Building Your Own Drone</v>
      </c>
      <c r="F1625" s="7">
        <v>24.99</v>
      </c>
      <c r="G1625" t="str">
        <v>eBooks</v>
      </c>
      <c r="H1625" s="7">
        <v>24.99</v>
      </c>
    </row>
    <row r="1626" spans="1:8">
      <c r="A1626" s="2" t="str">
        <v>ssouttarmb@senate.gov</v>
      </c>
      <c r="B1626" t="str">
        <v>Austin</v>
      </c>
      <c r="C1626" s="2">
        <v>44181</v>
      </c>
      <c r="D1626">
        <v>3</v>
      </c>
      <c r="E1626" t="str">
        <v>Cat Robot Blueprint</v>
      </c>
      <c r="F1626" s="7">
        <v>4.99</v>
      </c>
      <c r="G1626" t="str">
        <v>Blueprints</v>
      </c>
      <c r="H1626" s="7">
        <v>14.97</v>
      </c>
    </row>
    <row r="1627" spans="1:8">
      <c r="A1627" s="2" t="str">
        <v>lfaggad@shareasale.com</v>
      </c>
      <c r="B1627" t="str">
        <v>Lake Worth</v>
      </c>
      <c r="C1627" s="2">
        <v>44182</v>
      </c>
      <c r="D1627">
        <v>3</v>
      </c>
      <c r="E1627" t="str">
        <v>BYOD-550</v>
      </c>
      <c r="F1627" s="7">
        <v>179</v>
      </c>
      <c r="G1627" t="str">
        <v>Drone Kits</v>
      </c>
      <c r="H1627" s="7">
        <v>537</v>
      </c>
    </row>
    <row r="1628" spans="1:8">
      <c r="A1628" s="2" t="str">
        <v>hbrisleygo@telegraph.co.uk</v>
      </c>
      <c r="B1628" t="str">
        <v>Omaha</v>
      </c>
      <c r="C1628" s="2">
        <v>44182</v>
      </c>
      <c r="D1628">
        <v>5</v>
      </c>
      <c r="E1628" t="str">
        <v>BYOR-1500</v>
      </c>
      <c r="F1628" s="7">
        <v>189</v>
      </c>
      <c r="G1628" t="str">
        <v>Robot Kits</v>
      </c>
      <c r="H1628" s="7">
        <v>945</v>
      </c>
    </row>
    <row r="1629" spans="1:8">
      <c r="A1629" s="2" t="str">
        <v>aaveyl7@disqus.com</v>
      </c>
      <c r="B1629" t="str">
        <v>Pittsburgh</v>
      </c>
      <c r="C1629" s="2">
        <v>44182</v>
      </c>
      <c r="D1629">
        <v>5</v>
      </c>
      <c r="E1629" t="str">
        <v>Single Rotor Drones</v>
      </c>
      <c r="F1629" s="7">
        <v>14.99</v>
      </c>
      <c r="G1629" t="str">
        <v>eBooks</v>
      </c>
      <c r="H1629" s="7">
        <v>74.95</v>
      </c>
    </row>
    <row r="1630" spans="1:8">
      <c r="A1630" s="2" t="str">
        <v>amyttond7@google.es</v>
      </c>
      <c r="B1630" t="str">
        <v>Lawrenceville</v>
      </c>
      <c r="C1630" s="2">
        <v>44183</v>
      </c>
      <c r="D1630">
        <v>4</v>
      </c>
      <c r="E1630" t="str">
        <v>Panda Robot Blueprint</v>
      </c>
      <c r="F1630" s="7">
        <v>7.99</v>
      </c>
      <c r="G1630" t="str">
        <v>Blueprints</v>
      </c>
      <c r="H1630" s="7">
        <v>31.96</v>
      </c>
    </row>
    <row r="1631" spans="1:8">
      <c r="A1631" s="2" t="str">
        <v>sfryattp4@freewebs.com</v>
      </c>
      <c r="B1631" t="str">
        <v>Bloomington</v>
      </c>
      <c r="C1631" s="2">
        <v>44183</v>
      </c>
      <c r="D1631">
        <v>3</v>
      </c>
      <c r="E1631" t="str">
        <v>MICR-564K Drone</v>
      </c>
      <c r="F1631" s="7">
        <v>499</v>
      </c>
      <c r="G1631" t="str">
        <v>Drones</v>
      </c>
      <c r="H1631" s="7">
        <v>1497</v>
      </c>
    </row>
    <row r="1632" spans="1:8">
      <c r="A1632" s="2" t="str">
        <v>csandford4m@over-blog.com</v>
      </c>
      <c r="B1632" t="str">
        <v>Chesapeake</v>
      </c>
      <c r="C1632" s="2">
        <v>44183</v>
      </c>
      <c r="D1632">
        <v>3</v>
      </c>
      <c r="E1632" t="str">
        <v>SCARA Robots</v>
      </c>
      <c r="F1632" s="7">
        <v>19.5</v>
      </c>
      <c r="G1632" t="str">
        <v>eBooks</v>
      </c>
      <c r="H1632" s="7">
        <v>58.5</v>
      </c>
    </row>
    <row r="1633" spans="1:8">
      <c r="A1633" s="2" t="str">
        <v>ghanlon9e@sun.com</v>
      </c>
      <c r="B1633" t="str">
        <v>San Diego</v>
      </c>
      <c r="C1633" s="2">
        <v>44183</v>
      </c>
      <c r="D1633">
        <v>5</v>
      </c>
      <c r="E1633" t="str">
        <v>DX-145 Drone</v>
      </c>
      <c r="F1633" s="7">
        <v>250</v>
      </c>
      <c r="G1633" t="str">
        <v>Drones</v>
      </c>
      <c r="H1633" s="7">
        <v>1250</v>
      </c>
    </row>
    <row r="1634" spans="1:8">
      <c r="A1634" s="2" t="str">
        <v>ascranny8u@tmall.com</v>
      </c>
      <c r="B1634" t="str">
        <v>Chicago</v>
      </c>
      <c r="C1634" s="2">
        <v>44183</v>
      </c>
      <c r="D1634">
        <v>5</v>
      </c>
      <c r="E1634" t="str">
        <v>BYOR-1500</v>
      </c>
      <c r="F1634" s="7">
        <v>189</v>
      </c>
      <c r="G1634" t="str">
        <v>Robot Kits</v>
      </c>
      <c r="H1634" s="7">
        <v>945</v>
      </c>
    </row>
    <row r="1635" spans="1:8">
      <c r="A1635" s="2" t="str">
        <v>tsailoro4@barnesandnoble.com</v>
      </c>
      <c r="B1635" t="str">
        <v>Las Vegas</v>
      </c>
      <c r="C1635" s="2">
        <v>44184</v>
      </c>
      <c r="D1635">
        <v>3</v>
      </c>
      <c r="E1635" t="str">
        <v>Understanding Raspberry PI</v>
      </c>
      <c r="F1635" s="7">
        <v>28.99</v>
      </c>
      <c r="G1635" t="str">
        <v>Training Videos</v>
      </c>
      <c r="H1635" s="7">
        <v>86.97</v>
      </c>
    </row>
    <row r="1636" spans="1:8">
      <c r="A1636" s="2" t="str">
        <v>tantonopoulos8f@virginia.edu</v>
      </c>
      <c r="B1636" t="str">
        <v>New Orleans</v>
      </c>
      <c r="C1636" s="2">
        <v>44185</v>
      </c>
      <c r="D1636">
        <v>5</v>
      </c>
      <c r="E1636" t="str">
        <v>Photograph Drones</v>
      </c>
      <c r="F1636" s="7">
        <v>14.99</v>
      </c>
      <c r="G1636" t="str">
        <v>eBooks</v>
      </c>
      <c r="H1636" s="7">
        <v>74.95</v>
      </c>
    </row>
    <row r="1637" spans="1:8">
      <c r="A1637" s="2" t="str">
        <v>lfromonte9@de.vu</v>
      </c>
      <c r="B1637" t="str">
        <v>Birmingham</v>
      </c>
      <c r="C1637" s="2">
        <v>44185</v>
      </c>
      <c r="D1637">
        <v>5</v>
      </c>
      <c r="E1637" t="str">
        <v>RWW-75 Robot</v>
      </c>
      <c r="F1637" s="7">
        <v>883</v>
      </c>
      <c r="G1637" t="str">
        <v>Robots</v>
      </c>
      <c r="H1637" s="7">
        <v>4415</v>
      </c>
    </row>
    <row r="1638" spans="1:8">
      <c r="A1638" s="2" t="str">
        <v>dgrimditch8i@prweb.com</v>
      </c>
      <c r="B1638" t="str">
        <v>Bronx</v>
      </c>
      <c r="C1638" s="2">
        <v>44185</v>
      </c>
      <c r="D1638">
        <v>4</v>
      </c>
      <c r="E1638" t="str">
        <v>RQTE-554 Robot</v>
      </c>
      <c r="F1638" s="7">
        <v>684</v>
      </c>
      <c r="G1638" t="str">
        <v>Robots</v>
      </c>
      <c r="H1638" s="7">
        <v>2736</v>
      </c>
    </row>
    <row r="1639" spans="1:8">
      <c r="A1639" s="2" t="str">
        <v>ubrigshawkp@mac.com</v>
      </c>
      <c r="B1639" t="str">
        <v>Phoenix</v>
      </c>
      <c r="C1639" s="2">
        <v>44185</v>
      </c>
      <c r="D1639">
        <v>3</v>
      </c>
      <c r="E1639" t="str">
        <v>Sleepy Eye Blueprint</v>
      </c>
      <c r="F1639" s="7">
        <v>11.99</v>
      </c>
      <c r="G1639" t="str">
        <v>Blueprints</v>
      </c>
      <c r="H1639" s="7">
        <v>35.97</v>
      </c>
    </row>
    <row r="1640" spans="1:8">
      <c r="A1640" s="2" t="str">
        <v>plupsonmq@cafepress.com</v>
      </c>
      <c r="B1640" t="str">
        <v>Sparks</v>
      </c>
      <c r="C1640" s="2">
        <v>44185</v>
      </c>
      <c r="D1640">
        <v>5</v>
      </c>
      <c r="E1640" t="str">
        <v>RQTE-554 Robot</v>
      </c>
      <c r="F1640" s="7">
        <v>684</v>
      </c>
      <c r="G1640" t="str">
        <v>Robots</v>
      </c>
      <c r="H1640" s="7">
        <v>3420</v>
      </c>
    </row>
    <row r="1641" spans="1:8">
      <c r="A1641" s="2" t="str">
        <v>scessfordr7@geocities.com</v>
      </c>
      <c r="B1641" t="str">
        <v>San Antonio</v>
      </c>
      <c r="C1641" s="2">
        <v>44185</v>
      </c>
      <c r="D1641">
        <v>2</v>
      </c>
      <c r="E1641" t="str">
        <v>RXW-9807 Robot</v>
      </c>
      <c r="F1641" s="7">
        <v>599</v>
      </c>
      <c r="G1641" t="str">
        <v>Robots</v>
      </c>
      <c r="H1641" s="7">
        <v>1198</v>
      </c>
    </row>
    <row r="1642" spans="1:8">
      <c r="A1642" s="2" t="str">
        <v>mellskr@chicagotribune.com</v>
      </c>
      <c r="B1642" t="str">
        <v>San Antonio</v>
      </c>
      <c r="C1642" s="2">
        <v>44185</v>
      </c>
      <c r="D1642">
        <v>3</v>
      </c>
      <c r="E1642" t="str">
        <v>BYOD-500</v>
      </c>
      <c r="F1642" s="7">
        <v>167</v>
      </c>
      <c r="G1642" t="str">
        <v>Drone Kits</v>
      </c>
      <c r="H1642" s="7">
        <v>501</v>
      </c>
    </row>
    <row r="1643" spans="1:8">
      <c r="A1643" s="2" t="str">
        <v>rthaxter82@intel.com</v>
      </c>
      <c r="B1643" t="str">
        <v>Lees Summit</v>
      </c>
      <c r="C1643" s="2">
        <v>44186</v>
      </c>
      <c r="D1643">
        <v>2</v>
      </c>
      <c r="E1643" t="str">
        <v>DTI-84 Drone</v>
      </c>
      <c r="F1643" s="7">
        <v>455</v>
      </c>
      <c r="G1643" t="str">
        <v>Drones</v>
      </c>
      <c r="H1643" s="7">
        <v>910</v>
      </c>
    </row>
    <row r="1644" spans="1:8">
      <c r="A1644" s="2" t="str">
        <v>jbrannanq9@ustream.tv</v>
      </c>
      <c r="B1644" t="str">
        <v>Dayton</v>
      </c>
      <c r="C1644" s="2">
        <v>44186</v>
      </c>
      <c r="D1644">
        <v>2</v>
      </c>
      <c r="E1644" t="str">
        <v>BYOR-3535</v>
      </c>
      <c r="F1644" s="7">
        <v>225</v>
      </c>
      <c r="G1644" t="str">
        <v>Robot Kits</v>
      </c>
      <c r="H1644" s="7">
        <v>450</v>
      </c>
    </row>
    <row r="1645" spans="1:8">
      <c r="A1645" s="2" t="str">
        <v>iweddeburn4p@ocn.ne.jp</v>
      </c>
      <c r="B1645" t="str">
        <v>Harrisburg</v>
      </c>
      <c r="C1645" s="2">
        <v>44186</v>
      </c>
      <c r="D1645">
        <v>2</v>
      </c>
      <c r="E1645" t="str">
        <v>Understanding 3D Printing</v>
      </c>
      <c r="F1645" s="7">
        <v>42.99</v>
      </c>
      <c r="G1645" t="str">
        <v>Training Videos</v>
      </c>
      <c r="H1645" s="7">
        <v>85.98</v>
      </c>
    </row>
    <row r="1646" spans="1:8">
      <c r="A1646" s="2" t="str">
        <v>kpieterg1@hibu.com</v>
      </c>
      <c r="B1646" t="str">
        <v>Young America</v>
      </c>
      <c r="C1646" s="2">
        <v>44186</v>
      </c>
      <c r="D1646">
        <v>4</v>
      </c>
      <c r="E1646" t="str">
        <v>SCARA Robots</v>
      </c>
      <c r="F1646" s="7">
        <v>19.5</v>
      </c>
      <c r="G1646" t="str">
        <v>eBooks</v>
      </c>
      <c r="H1646" s="7">
        <v>78</v>
      </c>
    </row>
    <row r="1647" spans="1:8">
      <c r="A1647" s="2" t="str">
        <v>mwalkdenf8@springer.com</v>
      </c>
      <c r="B1647" t="str">
        <v>Austin</v>
      </c>
      <c r="C1647" s="2">
        <v>44187</v>
      </c>
      <c r="D1647">
        <v>3</v>
      </c>
      <c r="E1647" t="str">
        <v>Understanding Automation</v>
      </c>
      <c r="F1647" s="7">
        <v>44.95</v>
      </c>
      <c r="G1647" t="str">
        <v>Training Videos</v>
      </c>
      <c r="H1647" s="7">
        <v>134.85000000000002</v>
      </c>
    </row>
    <row r="1648" spans="1:8">
      <c r="A1648" s="2" t="str">
        <v>shinged4@ustream.tv</v>
      </c>
      <c r="B1648" t="str">
        <v>Spokane</v>
      </c>
      <c r="C1648" s="2">
        <v>44187</v>
      </c>
      <c r="D1648">
        <v>2</v>
      </c>
      <c r="E1648" t="str">
        <v>DX-145 Drone</v>
      </c>
      <c r="F1648" s="7">
        <v>250</v>
      </c>
      <c r="G1648" t="str">
        <v>Drones</v>
      </c>
      <c r="H1648" s="7">
        <v>500</v>
      </c>
    </row>
    <row r="1649" spans="1:8">
      <c r="A1649" s="2" t="str">
        <v>btullisjs@digg.com</v>
      </c>
      <c r="B1649" t="str">
        <v>Houston</v>
      </c>
      <c r="C1649" s="2">
        <v>44187</v>
      </c>
      <c r="D1649">
        <v>5</v>
      </c>
      <c r="E1649" t="str">
        <v>Creature Robot Arms Blueprint</v>
      </c>
      <c r="F1649" s="7">
        <v>12</v>
      </c>
      <c r="G1649" t="str">
        <v>Blueprints</v>
      </c>
      <c r="H1649" s="7">
        <v>60</v>
      </c>
    </row>
    <row r="1650" spans="1:8">
      <c r="A1650" s="2" t="str">
        <v>dhopewellk4@creativecommons.org</v>
      </c>
      <c r="B1650" t="str">
        <v>Washington</v>
      </c>
      <c r="C1650" s="2">
        <v>44187</v>
      </c>
      <c r="D1650">
        <v>6</v>
      </c>
      <c r="E1650" t="str">
        <v>MICR-23K Robot</v>
      </c>
      <c r="F1650" s="7">
        <v>899</v>
      </c>
      <c r="G1650" t="str">
        <v>Robots</v>
      </c>
      <c r="H1650" s="7">
        <v>5394</v>
      </c>
    </row>
    <row r="1651" spans="1:8">
      <c r="A1651" s="2" t="str">
        <v>kquartermainmp@ning.com</v>
      </c>
      <c r="B1651" t="str">
        <v>Portsmouth</v>
      </c>
      <c r="C1651" s="2">
        <v>44187</v>
      </c>
      <c r="D1651">
        <v>3</v>
      </c>
      <c r="E1651" t="str">
        <v>Virtual Reality Basics</v>
      </c>
      <c r="F1651" s="7">
        <v>29.99</v>
      </c>
      <c r="G1651" t="str">
        <v>Training Videos</v>
      </c>
      <c r="H1651" s="7">
        <v>89.97</v>
      </c>
    </row>
    <row r="1652" spans="1:8">
      <c r="A1652" s="2" t="str">
        <v>iweddeburn4p@ocn.ne.jp</v>
      </c>
      <c r="B1652" t="str">
        <v>Harrisburg</v>
      </c>
      <c r="C1652" s="2">
        <v>44187</v>
      </c>
      <c r="D1652">
        <v>3</v>
      </c>
      <c r="E1652" t="str">
        <v>Understanding Automation</v>
      </c>
      <c r="F1652" s="7">
        <v>44.95</v>
      </c>
      <c r="G1652" t="str">
        <v>Training Videos</v>
      </c>
      <c r="H1652" s="7">
        <v>134.85000000000002</v>
      </c>
    </row>
    <row r="1653" spans="1:8">
      <c r="A1653" s="2" t="str">
        <v>byitzhokgq@blogtalkradio.com</v>
      </c>
      <c r="B1653" t="str">
        <v>Albany</v>
      </c>
      <c r="C1653" s="2">
        <v>44187</v>
      </c>
      <c r="D1653">
        <v>3</v>
      </c>
      <c r="E1653" t="str">
        <v>BYOR-1500</v>
      </c>
      <c r="F1653" s="7">
        <v>189</v>
      </c>
      <c r="G1653" t="str">
        <v>Robot Kits</v>
      </c>
      <c r="H1653" s="7">
        <v>567</v>
      </c>
    </row>
    <row r="1654" spans="1:8">
      <c r="A1654" s="2" t="str">
        <v>rfrangello6l@icio.us</v>
      </c>
      <c r="B1654" t="str">
        <v>Cleveland</v>
      </c>
      <c r="C1654" s="2">
        <v>44187</v>
      </c>
      <c r="D1654">
        <v>3</v>
      </c>
      <c r="E1654" t="str">
        <v>Panda Robot Blueprint</v>
      </c>
      <c r="F1654" s="7">
        <v>7.99</v>
      </c>
      <c r="G1654" t="str">
        <v>Blueprints</v>
      </c>
      <c r="H1654" s="7">
        <v>23.97</v>
      </c>
    </row>
    <row r="1655" spans="1:8">
      <c r="A1655" s="2" t="str">
        <v>fcaseroes@cnet.com</v>
      </c>
      <c r="B1655" t="str">
        <v>Peoria</v>
      </c>
      <c r="C1655" s="2">
        <v>44187</v>
      </c>
      <c r="D1655">
        <v>3</v>
      </c>
      <c r="E1655" t="str">
        <v>Hexacopter Drone Blueprint</v>
      </c>
      <c r="F1655" s="7">
        <v>8.99</v>
      </c>
      <c r="G1655" t="str">
        <v>Blueprints</v>
      </c>
      <c r="H1655" s="7">
        <v>26.97</v>
      </c>
    </row>
    <row r="1656" spans="1:8">
      <c r="A1656" s="2" t="str">
        <v>hslarkpp@csmonitor.com</v>
      </c>
      <c r="B1656" t="str">
        <v>Detroit</v>
      </c>
      <c r="C1656" s="2">
        <v>44188</v>
      </c>
      <c r="D1656">
        <v>4</v>
      </c>
      <c r="E1656" t="str">
        <v>Drone Building Essentials</v>
      </c>
      <c r="F1656" s="7">
        <v>13.99</v>
      </c>
      <c r="G1656" t="str">
        <v>eBooks</v>
      </c>
      <c r="H1656" s="7">
        <v>55.96</v>
      </c>
    </row>
    <row r="1657" spans="1:8">
      <c r="A1657" s="2" t="str">
        <v>wgrievesonoo@latimes.com</v>
      </c>
      <c r="B1657" t="str">
        <v>Torrance</v>
      </c>
      <c r="C1657" s="2">
        <v>44188</v>
      </c>
      <c r="D1657">
        <v>3</v>
      </c>
      <c r="E1657" t="str">
        <v>BYOR-3000</v>
      </c>
      <c r="F1657" s="7">
        <v>214</v>
      </c>
      <c r="G1657" t="str">
        <v>Robot Kits</v>
      </c>
      <c r="H1657" s="7">
        <v>642</v>
      </c>
    </row>
    <row r="1658" spans="1:8">
      <c r="A1658" s="2" t="str">
        <v>mpaddell6k@jiathis.com</v>
      </c>
      <c r="B1658" t="str">
        <v>Hartford</v>
      </c>
      <c r="C1658" s="2">
        <v>44188</v>
      </c>
      <c r="D1658">
        <v>4</v>
      </c>
      <c r="E1658" t="str">
        <v>Industrial 3D Printing</v>
      </c>
      <c r="F1658" s="7">
        <v>49</v>
      </c>
      <c r="G1658" t="str">
        <v>Training Videos</v>
      </c>
      <c r="H1658" s="7">
        <v>196</v>
      </c>
    </row>
    <row r="1659" spans="1:8">
      <c r="A1659" s="2" t="str">
        <v>eblackader1@timesonline.co.uk</v>
      </c>
      <c r="B1659" t="str">
        <v>Stockton</v>
      </c>
      <c r="C1659" s="2">
        <v>44188</v>
      </c>
      <c r="D1659">
        <v>5</v>
      </c>
      <c r="E1659" t="str">
        <v>Articulated Robots</v>
      </c>
      <c r="F1659" s="7">
        <v>23.99</v>
      </c>
      <c r="G1659" t="str">
        <v>eBooks</v>
      </c>
      <c r="H1659" s="7">
        <v>119.94999999999999</v>
      </c>
    </row>
    <row r="1660" spans="1:8">
      <c r="A1660" s="2" t="str">
        <v>ggoodere4q@scientificamerican.com</v>
      </c>
      <c r="B1660" t="str">
        <v>Omaha</v>
      </c>
      <c r="C1660" s="2">
        <v>44188</v>
      </c>
      <c r="D1660">
        <v>3</v>
      </c>
      <c r="E1660" t="str">
        <v>Building Your Own Drone</v>
      </c>
      <c r="F1660" s="7">
        <v>24.99</v>
      </c>
      <c r="G1660" t="str">
        <v>eBooks</v>
      </c>
      <c r="H1660" s="7">
        <v>74.97</v>
      </c>
    </row>
    <row r="1661" spans="1:8">
      <c r="A1661" s="2" t="str">
        <v>pkockkj@npr.org</v>
      </c>
      <c r="B1661" t="str">
        <v>Salinas</v>
      </c>
      <c r="C1661" s="2">
        <v>44189</v>
      </c>
      <c r="D1661">
        <v>4</v>
      </c>
      <c r="E1661" t="str">
        <v>BYOR-3535</v>
      </c>
      <c r="F1661" s="7">
        <v>225</v>
      </c>
      <c r="G1661" t="str">
        <v>Robot Kits</v>
      </c>
      <c r="H1661" s="7">
        <v>900</v>
      </c>
    </row>
    <row r="1662" spans="1:8">
      <c r="A1662" s="2" t="str">
        <v>eharmstone9d@unicef.org</v>
      </c>
      <c r="B1662" t="str">
        <v>College Station</v>
      </c>
      <c r="C1662" s="2">
        <v>44189</v>
      </c>
      <c r="D1662">
        <v>3</v>
      </c>
      <c r="E1662" t="str">
        <v>Aerial Security</v>
      </c>
      <c r="F1662" s="7">
        <v>36.99</v>
      </c>
      <c r="G1662" t="str">
        <v>Training Videos</v>
      </c>
      <c r="H1662" s="7">
        <v>110.97</v>
      </c>
    </row>
    <row r="1663" spans="1:8">
      <c r="A1663" s="2" t="str">
        <v>lfanninou@tinypic.com</v>
      </c>
      <c r="B1663" t="str">
        <v>Fairfax</v>
      </c>
      <c r="C1663" s="2">
        <v>44189</v>
      </c>
      <c r="D1663">
        <v>3</v>
      </c>
      <c r="E1663" t="str">
        <v>BYOR-1500</v>
      </c>
      <c r="F1663" s="7">
        <v>189</v>
      </c>
      <c r="G1663" t="str">
        <v>Robot Kits</v>
      </c>
      <c r="H1663" s="7">
        <v>567</v>
      </c>
    </row>
    <row r="1664" spans="1:8">
      <c r="A1664" s="2" t="str">
        <v>jrozanski9k@parallels.com</v>
      </c>
      <c r="B1664" t="str">
        <v>Oklahoma City</v>
      </c>
      <c r="C1664" s="2">
        <v>44189</v>
      </c>
      <c r="D1664">
        <v>5</v>
      </c>
      <c r="E1664" t="str">
        <v>Delivery Drones</v>
      </c>
      <c r="F1664" s="7">
        <v>14.99</v>
      </c>
      <c r="G1664" t="str">
        <v>eBooks</v>
      </c>
      <c r="H1664" s="7">
        <v>74.95</v>
      </c>
    </row>
    <row r="1665" spans="1:8">
      <c r="A1665" s="2" t="str">
        <v>lsuche3z@latimes.com</v>
      </c>
      <c r="B1665" t="str">
        <v>Cleveland</v>
      </c>
      <c r="C1665" s="2">
        <v>44189</v>
      </c>
      <c r="D1665">
        <v>3</v>
      </c>
      <c r="E1665" t="str">
        <v>Spherical Robots</v>
      </c>
      <c r="F1665" s="7">
        <v>16.75</v>
      </c>
      <c r="G1665" t="str">
        <v>eBooks</v>
      </c>
      <c r="H1665" s="7">
        <v>50.25</v>
      </c>
    </row>
    <row r="1666" spans="1:8">
      <c r="A1666" s="2" t="str">
        <v>dotteyf0@scribd.com</v>
      </c>
      <c r="B1666" t="str">
        <v>Aiken</v>
      </c>
      <c r="C1666" s="2">
        <v>44189</v>
      </c>
      <c r="D1666">
        <v>6</v>
      </c>
      <c r="E1666" t="str">
        <v>GPS Drones</v>
      </c>
      <c r="F1666" s="7">
        <v>19.989999999999998</v>
      </c>
      <c r="G1666" t="str">
        <v>eBooks</v>
      </c>
      <c r="H1666" s="7">
        <v>119.94</v>
      </c>
    </row>
    <row r="1667" spans="1:8">
      <c r="A1667" s="2" t="str">
        <v>htotterdillky@wordpress.org</v>
      </c>
      <c r="B1667" t="str">
        <v>Fort Worth</v>
      </c>
      <c r="C1667" s="2">
        <v>44190</v>
      </c>
      <c r="D1667">
        <v>5</v>
      </c>
      <c r="E1667" t="str">
        <v>Drone Video Techniques</v>
      </c>
      <c r="F1667" s="7">
        <v>37.99</v>
      </c>
      <c r="G1667" t="str">
        <v>Training Videos</v>
      </c>
      <c r="H1667" s="7">
        <v>189.95000000000002</v>
      </c>
    </row>
    <row r="1668" spans="1:8">
      <c r="A1668" s="2" t="str">
        <v>godonnellal@freewebs.com</v>
      </c>
      <c r="B1668" t="str">
        <v>Norfolk</v>
      </c>
      <c r="C1668" s="2">
        <v>44190</v>
      </c>
      <c r="D1668">
        <v>4</v>
      </c>
      <c r="E1668" t="str">
        <v>Helicopter Drones</v>
      </c>
      <c r="F1668" s="7">
        <v>20.95</v>
      </c>
      <c r="G1668" t="str">
        <v>eBooks</v>
      </c>
      <c r="H1668" s="7">
        <v>83.8</v>
      </c>
    </row>
    <row r="1669" spans="1:8">
      <c r="A1669" s="2" t="str">
        <v>hfontelldn@wix.com</v>
      </c>
      <c r="B1669" t="str">
        <v>Roanoke</v>
      </c>
      <c r="C1669" s="2">
        <v>44190</v>
      </c>
      <c r="D1669">
        <v>2</v>
      </c>
      <c r="E1669" t="str">
        <v>Understanding Drone Regulations</v>
      </c>
      <c r="F1669" s="7">
        <v>27.5</v>
      </c>
      <c r="G1669" t="str">
        <v>Training Videos</v>
      </c>
      <c r="H1669" s="7">
        <v>55</v>
      </c>
    </row>
    <row r="1670" spans="1:8">
      <c r="A1670" s="2" t="str">
        <v>awiddup44@addthis.com</v>
      </c>
      <c r="B1670" t="str">
        <v>Saint Paul</v>
      </c>
      <c r="C1670" s="2">
        <v>44190</v>
      </c>
      <c r="D1670">
        <v>3</v>
      </c>
      <c r="E1670" t="str">
        <v>Robotic Essentials</v>
      </c>
      <c r="F1670" s="7">
        <v>34.99</v>
      </c>
      <c r="G1670" t="str">
        <v>Training Videos</v>
      </c>
      <c r="H1670" s="7">
        <v>104.97</v>
      </c>
    </row>
    <row r="1671" spans="1:8">
      <c r="A1671" s="2" t="str">
        <v>rsavatieraq@answers.com</v>
      </c>
      <c r="B1671" t="str">
        <v>Pittsburgh</v>
      </c>
      <c r="C1671" s="2">
        <v>44190</v>
      </c>
      <c r="D1671">
        <v>6</v>
      </c>
      <c r="E1671" t="str">
        <v>Aerial Security</v>
      </c>
      <c r="F1671" s="7">
        <v>36.99</v>
      </c>
      <c r="G1671" t="str">
        <v>Training Videos</v>
      </c>
      <c r="H1671" s="7">
        <v>221.94</v>
      </c>
    </row>
    <row r="1672" spans="1:8">
      <c r="A1672" s="2" t="str">
        <v>klemasneyga@cpanel.net</v>
      </c>
      <c r="B1672" t="str">
        <v>Charleston</v>
      </c>
      <c r="C1672" s="2">
        <v>44190</v>
      </c>
      <c r="D1672">
        <v>6</v>
      </c>
      <c r="E1672" t="str">
        <v>Understanding 3D Printing</v>
      </c>
      <c r="F1672" s="7">
        <v>42.99</v>
      </c>
      <c r="G1672" t="str">
        <v>Training Videos</v>
      </c>
      <c r="H1672" s="7">
        <v>257.94</v>
      </c>
    </row>
    <row r="1673" spans="1:8">
      <c r="A1673" s="2" t="str">
        <v>gelnerd6@sina.com.cn</v>
      </c>
      <c r="B1673" t="str">
        <v>Tucson</v>
      </c>
      <c r="C1673" s="2">
        <v>44191</v>
      </c>
      <c r="D1673">
        <v>3</v>
      </c>
      <c r="E1673" t="str">
        <v>DTI-84 Drone</v>
      </c>
      <c r="F1673" s="7">
        <v>455</v>
      </c>
      <c r="G1673" t="str">
        <v>Drones</v>
      </c>
      <c r="H1673" s="7">
        <v>1365</v>
      </c>
    </row>
    <row r="1674" spans="1:8">
      <c r="A1674" s="2" t="str">
        <v>mphysickms@vistaprint.com</v>
      </c>
      <c r="B1674" t="str">
        <v>Boise</v>
      </c>
      <c r="C1674" s="2">
        <v>44192</v>
      </c>
      <c r="D1674">
        <v>4</v>
      </c>
      <c r="E1674" t="str">
        <v>Understanding 3D Printing</v>
      </c>
      <c r="F1674" s="7">
        <v>42.99</v>
      </c>
      <c r="G1674" t="str">
        <v>Training Videos</v>
      </c>
      <c r="H1674" s="7">
        <v>171.96</v>
      </c>
    </row>
    <row r="1675" spans="1:8">
      <c r="A1675" s="2" t="str">
        <v>tmcgarry75@narod.ru</v>
      </c>
      <c r="B1675" t="str">
        <v>Washington</v>
      </c>
      <c r="C1675" s="2">
        <v>44192</v>
      </c>
      <c r="D1675">
        <v>5</v>
      </c>
      <c r="E1675" t="str">
        <v>DX-145 Drone</v>
      </c>
      <c r="F1675" s="7">
        <v>250</v>
      </c>
      <c r="G1675" t="str">
        <v>Drones</v>
      </c>
      <c r="H1675" s="7">
        <v>1250</v>
      </c>
    </row>
    <row r="1676" spans="1:8">
      <c r="A1676" s="2" t="str">
        <v>dnockb7@ycombinator.com</v>
      </c>
      <c r="B1676" t="str">
        <v>Austin</v>
      </c>
      <c r="C1676" s="2">
        <v>44193</v>
      </c>
      <c r="D1676">
        <v>2</v>
      </c>
      <c r="E1676" t="str">
        <v>BYOD-100</v>
      </c>
      <c r="F1676" s="7">
        <v>54</v>
      </c>
      <c r="G1676" t="str">
        <v>Drone Kits</v>
      </c>
      <c r="H1676" s="7">
        <v>108</v>
      </c>
    </row>
    <row r="1677" spans="1:8">
      <c r="A1677" s="2" t="str">
        <v>mbuckmaster6b@mediafire.com</v>
      </c>
      <c r="B1677" t="str">
        <v>Detroit</v>
      </c>
      <c r="C1677" s="2">
        <v>44193</v>
      </c>
      <c r="D1677">
        <v>5</v>
      </c>
      <c r="E1677" t="str">
        <v>Mapping with Drones</v>
      </c>
      <c r="F1677" s="7">
        <v>49</v>
      </c>
      <c r="G1677" t="str">
        <v>Training Videos</v>
      </c>
      <c r="H1677" s="7">
        <v>245</v>
      </c>
    </row>
    <row r="1678" spans="1:8">
      <c r="A1678" s="2" t="str">
        <v>akellawayds@github.io</v>
      </c>
      <c r="B1678" t="str">
        <v>Lawrenceville</v>
      </c>
      <c r="C1678" s="2">
        <v>44193</v>
      </c>
      <c r="D1678">
        <v>5</v>
      </c>
      <c r="E1678" t="str">
        <v>SCARA Robots</v>
      </c>
      <c r="F1678" s="7">
        <v>19.5</v>
      </c>
      <c r="G1678" t="str">
        <v>eBooks</v>
      </c>
      <c r="H1678" s="7">
        <v>97.5</v>
      </c>
    </row>
    <row r="1679" spans="1:8">
      <c r="A1679" s="2" t="str">
        <v>jpatricheg4@paypal.com</v>
      </c>
      <c r="B1679" t="str">
        <v>Washington</v>
      </c>
      <c r="C1679" s="2">
        <v>44193</v>
      </c>
      <c r="D1679">
        <v>3</v>
      </c>
      <c r="E1679" t="str">
        <v>DX-145 Drone</v>
      </c>
      <c r="F1679" s="7">
        <v>250</v>
      </c>
      <c r="G1679" t="str">
        <v>Drones</v>
      </c>
      <c r="H1679" s="7">
        <v>750</v>
      </c>
    </row>
    <row r="1680" spans="1:8">
      <c r="A1680" s="2" t="str">
        <v>jmatuskame@ft.com</v>
      </c>
      <c r="B1680" t="str">
        <v>Atlanta</v>
      </c>
      <c r="C1680" s="2">
        <v>44193</v>
      </c>
      <c r="D1680">
        <v>6</v>
      </c>
      <c r="E1680" t="str">
        <v>Bsquare Robot Blueprint</v>
      </c>
      <c r="F1680" s="7">
        <v>8.99</v>
      </c>
      <c r="G1680" t="str">
        <v>Blueprints</v>
      </c>
      <c r="H1680" s="7">
        <v>53.94</v>
      </c>
    </row>
    <row r="1681" spans="1:8">
      <c r="A1681" s="2" t="str">
        <v>dkainzh6@freewebs.com</v>
      </c>
      <c r="B1681" t="str">
        <v>Albany</v>
      </c>
      <c r="C1681" s="2">
        <v>44193</v>
      </c>
      <c r="D1681">
        <v>6</v>
      </c>
      <c r="E1681" t="str">
        <v>BYOD-200</v>
      </c>
      <c r="F1681" s="7">
        <v>58.95</v>
      </c>
      <c r="G1681" t="str">
        <v>Drone Kits</v>
      </c>
      <c r="H1681" s="7">
        <v>353.70000000000005</v>
      </c>
    </row>
    <row r="1682" spans="1:8">
      <c r="A1682" s="2" t="str">
        <v>jjohnesgq@ca.gov</v>
      </c>
      <c r="B1682" t="str">
        <v>North Port</v>
      </c>
      <c r="C1682" s="2">
        <v>44194</v>
      </c>
      <c r="D1682">
        <v>2</v>
      </c>
      <c r="E1682" t="str">
        <v>SCARA Robots</v>
      </c>
      <c r="F1682" s="7">
        <v>19.5</v>
      </c>
      <c r="G1682" t="str">
        <v>eBooks</v>
      </c>
      <c r="H1682" s="7">
        <v>39</v>
      </c>
    </row>
    <row r="1683" spans="1:8">
      <c r="A1683" s="2" t="str">
        <v>croughleyhg@paypal.com</v>
      </c>
      <c r="B1683" t="str">
        <v>Gulfport</v>
      </c>
      <c r="C1683" s="2">
        <v>44194</v>
      </c>
      <c r="D1683">
        <v>5</v>
      </c>
      <c r="E1683" t="str">
        <v>Virtual Reality Basics</v>
      </c>
      <c r="F1683" s="7">
        <v>29.99</v>
      </c>
      <c r="G1683" t="str">
        <v>Training Videos</v>
      </c>
      <c r="H1683" s="7">
        <v>149.94999999999999</v>
      </c>
    </row>
    <row r="1684" spans="1:8">
      <c r="A1684" s="2" t="str">
        <v>jrayhille0@chronoengine.com</v>
      </c>
      <c r="B1684" t="str">
        <v>Baton Rouge</v>
      </c>
      <c r="C1684" s="2">
        <v>44194</v>
      </c>
      <c r="D1684">
        <v>1</v>
      </c>
      <c r="E1684" t="str">
        <v>Sleepy Eye Blueprint</v>
      </c>
      <c r="F1684" s="7">
        <v>11.99</v>
      </c>
      <c r="G1684" t="str">
        <v>Blueprints</v>
      </c>
      <c r="H1684" s="7">
        <v>11.99</v>
      </c>
    </row>
    <row r="1685" spans="1:8">
      <c r="A1685" s="2" t="str">
        <v>hdunfordlo@amazon.co.jp</v>
      </c>
      <c r="B1685" t="str">
        <v>Shawnee Mission</v>
      </c>
      <c r="C1685" s="2">
        <v>44195</v>
      </c>
      <c r="D1685">
        <v>1</v>
      </c>
      <c r="E1685" t="str">
        <v>Cloud Computing</v>
      </c>
      <c r="F1685" s="7">
        <v>29.99</v>
      </c>
      <c r="G1685" t="str">
        <v>Training Videos</v>
      </c>
      <c r="H1685" s="7">
        <v>29.99</v>
      </c>
    </row>
    <row r="1686" spans="1:8">
      <c r="A1686" s="2" t="str">
        <v>cpoole8a@europa.eu</v>
      </c>
      <c r="B1686" t="str">
        <v>Baltimore</v>
      </c>
      <c r="C1686" s="2">
        <v>44195</v>
      </c>
      <c r="D1686">
        <v>3</v>
      </c>
      <c r="E1686" t="str">
        <v>Cat Robot Blueprint</v>
      </c>
      <c r="F1686" s="7">
        <v>4.99</v>
      </c>
      <c r="G1686" t="str">
        <v>Blueprints</v>
      </c>
      <c r="H1686" s="7">
        <v>14.97</v>
      </c>
    </row>
    <row r="1687" spans="1:8">
      <c r="A1687" s="2" t="str">
        <v>cpala1d@mysql.com</v>
      </c>
      <c r="B1687" t="str">
        <v>Davenport</v>
      </c>
      <c r="C1687" s="2">
        <v>44195</v>
      </c>
      <c r="D1687">
        <v>3</v>
      </c>
      <c r="E1687" t="str">
        <v>Understanding Artificial Intelligence</v>
      </c>
      <c r="F1687" s="7">
        <v>19.5</v>
      </c>
      <c r="G1687" t="str">
        <v>eBooks</v>
      </c>
      <c r="H1687" s="7">
        <v>58.5</v>
      </c>
    </row>
    <row r="1688" spans="1:8">
      <c r="A1688" s="2" t="str">
        <v>ckiesselg6@state.tx.us</v>
      </c>
      <c r="B1688" t="str">
        <v>Melbourne</v>
      </c>
      <c r="C1688" s="2">
        <v>44196</v>
      </c>
      <c r="D1688">
        <v>4</v>
      </c>
      <c r="E1688" t="str">
        <v>BYOR-3535</v>
      </c>
      <c r="F1688" s="7">
        <v>225</v>
      </c>
      <c r="G1688" t="str">
        <v>Robot Kits</v>
      </c>
      <c r="H1688" s="7">
        <v>900</v>
      </c>
    </row>
    <row r="1689" spans="1:8">
      <c r="A1689" s="2" t="str">
        <v>arevettrq@boston.com</v>
      </c>
      <c r="B1689" t="str">
        <v>Corpus Christi</v>
      </c>
      <c r="C1689" s="2">
        <v>44196</v>
      </c>
      <c r="D1689">
        <v>3</v>
      </c>
      <c r="E1689" t="str">
        <v>MICR-564K Drone</v>
      </c>
      <c r="F1689" s="7">
        <v>499</v>
      </c>
      <c r="G1689" t="str">
        <v>Drones</v>
      </c>
      <c r="H1689" s="7">
        <v>1497</v>
      </c>
    </row>
    <row r="1690" spans="1:8">
      <c r="A1690" s="2" t="str">
        <v>avolkernk@pen.io</v>
      </c>
      <c r="B1690" t="str">
        <v>Idaho Falls</v>
      </c>
      <c r="C1690" s="2">
        <v>44196</v>
      </c>
      <c r="D1690">
        <v>3</v>
      </c>
      <c r="E1690" t="str">
        <v>SCARA Robots</v>
      </c>
      <c r="F1690" s="7">
        <v>19.5</v>
      </c>
      <c r="G1690" t="str">
        <v>eBooks</v>
      </c>
      <c r="H1690" s="7">
        <v>58.5</v>
      </c>
    </row>
    <row r="1691" spans="1:8">
      <c r="A1691" s="2" t="str">
        <v>wortigerp5@noaa.gov</v>
      </c>
      <c r="B1691" t="str">
        <v>Hartford</v>
      </c>
      <c r="C1691" s="2">
        <v>44196</v>
      </c>
      <c r="D1691">
        <v>4</v>
      </c>
      <c r="E1691" t="str">
        <v>Delta Robots</v>
      </c>
      <c r="F1691" s="7">
        <v>16.989999999999998</v>
      </c>
      <c r="G1691" t="str">
        <v>eBooks</v>
      </c>
      <c r="H1691" s="7">
        <v>67.959999999999994</v>
      </c>
    </row>
    <row r="1692" spans="1:8">
      <c r="A1692" s="2" t="str">
        <v>mjanicki6y@amazon.co.uk</v>
      </c>
      <c r="B1692" t="str">
        <v>Lubbock</v>
      </c>
      <c r="C1692" s="2">
        <v>44196</v>
      </c>
      <c r="D1692">
        <v>2</v>
      </c>
      <c r="E1692" t="str">
        <v>DTE-QFN20 Drone</v>
      </c>
      <c r="F1692" s="7">
        <v>250</v>
      </c>
      <c r="G1692" t="str">
        <v>Drones</v>
      </c>
      <c r="H1692" s="7">
        <v>500</v>
      </c>
    </row>
    <row r="1693" spans="1:8">
      <c r="A1693" s="2" t="str">
        <v>ggerlts9y@newsvine.com</v>
      </c>
      <c r="B1693" t="str">
        <v>Jamaica</v>
      </c>
      <c r="C1693" s="2">
        <v>44196</v>
      </c>
      <c r="D1693">
        <v>4</v>
      </c>
      <c r="E1693" t="str">
        <v>GPS Drones</v>
      </c>
      <c r="F1693" s="7">
        <v>19.989999999999998</v>
      </c>
      <c r="G1693" t="str">
        <v>eBooks</v>
      </c>
      <c r="H1693" s="7">
        <v>79.959999999999994</v>
      </c>
    </row>
    <row r="1694" spans="1:8">
      <c r="A1694" s="2" t="str">
        <v>acutcliffelh@infoseek.co.jp</v>
      </c>
      <c r="B1694" t="str">
        <v>Lansing</v>
      </c>
      <c r="C1694" s="2">
        <v>44196</v>
      </c>
      <c r="D1694">
        <v>4</v>
      </c>
      <c r="E1694" t="str">
        <v>Creature Robot Arms Blueprint</v>
      </c>
      <c r="F1694" s="7">
        <v>12</v>
      </c>
      <c r="G1694" t="str">
        <v>Blueprints</v>
      </c>
      <c r="H1694" s="7">
        <v>48</v>
      </c>
    </row>
    <row r="1695" spans="1:8">
      <c r="A1695" s="2" t="str">
        <v>stunnowdb@soup.io</v>
      </c>
      <c r="B1695" t="str">
        <v>Boston</v>
      </c>
      <c r="C1695" s="2">
        <v>44197</v>
      </c>
      <c r="D1695">
        <v>4</v>
      </c>
      <c r="E1695" t="str">
        <v>Delivery Drones</v>
      </c>
      <c r="F1695" s="7">
        <v>14.99</v>
      </c>
      <c r="G1695" t="str">
        <v>eBooks</v>
      </c>
      <c r="H1695" s="7">
        <v>59.96</v>
      </c>
    </row>
    <row r="1696" spans="1:8">
      <c r="A1696" s="2" t="str">
        <v>cthrelfallih@loc.gov</v>
      </c>
      <c r="B1696" t="str">
        <v>Irvine</v>
      </c>
      <c r="C1696" s="2">
        <v>44197</v>
      </c>
      <c r="D1696">
        <v>5</v>
      </c>
      <c r="E1696" t="str">
        <v>Multi Rotor Drones</v>
      </c>
      <c r="F1696" s="7">
        <v>24.95</v>
      </c>
      <c r="G1696" t="str">
        <v>eBooks</v>
      </c>
      <c r="H1696" s="7">
        <v>124.75</v>
      </c>
    </row>
    <row r="1697" spans="1:8">
      <c r="A1697" s="2" t="str">
        <v>lgearem6@weather.com</v>
      </c>
      <c r="B1697" t="str">
        <v>Killeen</v>
      </c>
      <c r="C1697" s="2">
        <v>44197</v>
      </c>
      <c r="D1697">
        <v>2</v>
      </c>
      <c r="E1697" t="str">
        <v>DC-304 Drone</v>
      </c>
      <c r="F1697" s="7">
        <v>395</v>
      </c>
      <c r="G1697" t="str">
        <v>Drones</v>
      </c>
      <c r="H1697" s="7">
        <v>790</v>
      </c>
    </row>
    <row r="1698" spans="1:8">
      <c r="A1698" s="2" t="str">
        <v>mstaines96@mail.ru</v>
      </c>
      <c r="B1698" t="str">
        <v>Pasadena</v>
      </c>
      <c r="C1698" s="2">
        <v>44198</v>
      </c>
      <c r="D1698">
        <v>2</v>
      </c>
      <c r="E1698" t="str">
        <v>GPS Drones</v>
      </c>
      <c r="F1698" s="7">
        <v>19.989999999999998</v>
      </c>
      <c r="G1698" t="str">
        <v>eBooks</v>
      </c>
      <c r="H1698" s="7">
        <v>39.979999999999997</v>
      </c>
    </row>
    <row r="1699" spans="1:8">
      <c r="A1699" s="2" t="str">
        <v>apurchonep@live.com</v>
      </c>
      <c r="B1699" t="str">
        <v>London</v>
      </c>
      <c r="C1699" s="2">
        <v>44198</v>
      </c>
      <c r="D1699">
        <v>4</v>
      </c>
      <c r="E1699" t="str">
        <v>DTE-QFN20 Drone</v>
      </c>
      <c r="F1699" s="7">
        <v>250</v>
      </c>
      <c r="G1699" t="str">
        <v>Drones</v>
      </c>
      <c r="H1699" s="7">
        <v>1000</v>
      </c>
    </row>
    <row r="1700" spans="1:8">
      <c r="A1700" s="2" t="str">
        <v>cgentreauj5@ftc.gov</v>
      </c>
      <c r="B1700" t="str">
        <v>Tulsa</v>
      </c>
      <c r="C1700" s="2">
        <v>44198</v>
      </c>
      <c r="D1700">
        <v>1</v>
      </c>
      <c r="E1700" t="str">
        <v>BYOR-1500</v>
      </c>
      <c r="F1700" s="7">
        <v>189</v>
      </c>
      <c r="G1700" t="str">
        <v>Robot Kits</v>
      </c>
      <c r="H1700" s="7">
        <v>189</v>
      </c>
    </row>
    <row r="1701" spans="1:8">
      <c r="A1701" s="2" t="str">
        <v>bshillingtonn7@imageshack.us</v>
      </c>
      <c r="B1701" t="str">
        <v>El Paso</v>
      </c>
      <c r="C1701" s="2">
        <v>44198</v>
      </c>
      <c r="D1701">
        <v>3</v>
      </c>
      <c r="E1701" t="str">
        <v>Bsquare Robot Blueprint</v>
      </c>
      <c r="F1701" s="7">
        <v>8.99</v>
      </c>
      <c r="G1701" t="str">
        <v>Blueprints</v>
      </c>
      <c r="H1701" s="7">
        <v>26.97</v>
      </c>
    </row>
    <row r="1702" spans="1:8">
      <c r="A1702" s="2" t="str">
        <v>lmccuisbj@digg.com</v>
      </c>
      <c r="B1702" t="str">
        <v>Lawrenceville</v>
      </c>
      <c r="C1702" s="2">
        <v>44199</v>
      </c>
      <c r="D1702">
        <v>3</v>
      </c>
      <c r="E1702" t="str">
        <v>Drone Building Essentials</v>
      </c>
      <c r="F1702" s="7">
        <v>13.99</v>
      </c>
      <c r="G1702" t="str">
        <v>eBooks</v>
      </c>
      <c r="H1702" s="7">
        <v>41.97</v>
      </c>
    </row>
    <row r="1703" spans="1:8">
      <c r="A1703" s="2" t="str">
        <v>dshalloo5i@redcross.org</v>
      </c>
      <c r="B1703" t="str">
        <v>Yakima</v>
      </c>
      <c r="C1703" s="2">
        <v>44199</v>
      </c>
      <c r="D1703">
        <v>4</v>
      </c>
      <c r="E1703" t="str">
        <v>BYOR-3000</v>
      </c>
      <c r="F1703" s="7">
        <v>214</v>
      </c>
      <c r="G1703" t="str">
        <v>Robot Kits</v>
      </c>
      <c r="H1703" s="7">
        <v>856</v>
      </c>
    </row>
    <row r="1704" spans="1:8">
      <c r="A1704" s="2" t="str">
        <v>wbernolet9v@ft.com</v>
      </c>
      <c r="B1704" t="str">
        <v>Appleton</v>
      </c>
      <c r="C1704" s="2">
        <v>44199</v>
      </c>
      <c r="D1704">
        <v>3</v>
      </c>
      <c r="E1704" t="str">
        <v>AI for Educators</v>
      </c>
      <c r="F1704" s="7">
        <v>49.95</v>
      </c>
      <c r="G1704" t="str">
        <v>Training Videos</v>
      </c>
      <c r="H1704" s="7">
        <v>149.85000000000002</v>
      </c>
    </row>
    <row r="1705" spans="1:8">
      <c r="A1705" s="2" t="str">
        <v>amyttond7@google.es</v>
      </c>
      <c r="B1705" t="str">
        <v>Lawrenceville</v>
      </c>
      <c r="C1705" s="2">
        <v>44199</v>
      </c>
      <c r="D1705">
        <v>3</v>
      </c>
      <c r="E1705" t="str">
        <v>RWW-75 Robot</v>
      </c>
      <c r="F1705" s="7">
        <v>883</v>
      </c>
      <c r="G1705" t="str">
        <v>Robots</v>
      </c>
      <c r="H1705" s="7">
        <v>2649</v>
      </c>
    </row>
    <row r="1706" spans="1:8">
      <c r="A1706" s="2" t="str">
        <v>vkirkhousecy@squidoo.com</v>
      </c>
      <c r="B1706" t="str">
        <v>Boston</v>
      </c>
      <c r="C1706" s="2">
        <v>44199</v>
      </c>
      <c r="D1706">
        <v>3</v>
      </c>
      <c r="E1706" t="str">
        <v>Understanding 3D Printing</v>
      </c>
      <c r="F1706" s="7">
        <v>42.99</v>
      </c>
      <c r="G1706" t="str">
        <v>Training Videos</v>
      </c>
      <c r="H1706" s="7">
        <v>128.97</v>
      </c>
    </row>
    <row r="1707" spans="1:8">
      <c r="A1707" s="2" t="str">
        <v>sgeater52@mashable.com</v>
      </c>
      <c r="B1707" t="str">
        <v>Kansas City</v>
      </c>
      <c r="C1707" s="2">
        <v>44199</v>
      </c>
      <c r="D1707">
        <v>4</v>
      </c>
      <c r="E1707" t="str">
        <v>BYOD-400</v>
      </c>
      <c r="F1707" s="7">
        <v>119</v>
      </c>
      <c r="G1707" t="str">
        <v>Drone Kits</v>
      </c>
      <c r="H1707" s="7">
        <v>476</v>
      </c>
    </row>
    <row r="1708" spans="1:8">
      <c r="A1708" s="2" t="str">
        <v>sshaftolx@hostgator.com</v>
      </c>
      <c r="B1708" t="str">
        <v>Toledo</v>
      </c>
      <c r="C1708" s="2">
        <v>44200</v>
      </c>
      <c r="D1708">
        <v>3</v>
      </c>
      <c r="E1708" t="str">
        <v>Cartesian Robots</v>
      </c>
      <c r="F1708" s="7">
        <v>12.99</v>
      </c>
      <c r="G1708" t="str">
        <v>eBooks</v>
      </c>
      <c r="H1708" s="7">
        <v>38.97</v>
      </c>
    </row>
    <row r="1709" spans="1:8">
      <c r="A1709" s="2" t="str">
        <v>nvalentinuzzi9g@jigsy.com</v>
      </c>
      <c r="B1709" t="str">
        <v>Toledo</v>
      </c>
      <c r="C1709" s="2">
        <v>44200</v>
      </c>
      <c r="D1709">
        <v>1</v>
      </c>
      <c r="E1709" t="str">
        <v>Articulated Robots</v>
      </c>
      <c r="F1709" s="7">
        <v>23.99</v>
      </c>
      <c r="G1709" t="str">
        <v>eBooks</v>
      </c>
      <c r="H1709" s="7">
        <v>23.99</v>
      </c>
    </row>
    <row r="1710" spans="1:8">
      <c r="A1710" s="2" t="str">
        <v>gokeshottqp@ning.com</v>
      </c>
      <c r="B1710" t="str">
        <v>Norfolk</v>
      </c>
      <c r="C1710" s="2">
        <v>44200</v>
      </c>
      <c r="D1710">
        <v>2</v>
      </c>
      <c r="E1710" t="str">
        <v>DX-145 Drone</v>
      </c>
      <c r="F1710" s="7">
        <v>250</v>
      </c>
      <c r="G1710" t="str">
        <v>Drones</v>
      </c>
      <c r="H1710" s="7">
        <v>500</v>
      </c>
    </row>
    <row r="1711" spans="1:8">
      <c r="A1711" s="2" t="str">
        <v>rgeorgelin5v@istockphoto.com</v>
      </c>
      <c r="B1711" t="str">
        <v>Brooklyn</v>
      </c>
      <c r="C1711" s="2">
        <v>44200</v>
      </c>
      <c r="D1711">
        <v>5</v>
      </c>
      <c r="E1711" t="str">
        <v>Building Your First Robot</v>
      </c>
      <c r="F1711" s="7">
        <v>24.95</v>
      </c>
      <c r="G1711" t="str">
        <v>eBooks</v>
      </c>
      <c r="H1711" s="7">
        <v>124.75</v>
      </c>
    </row>
    <row r="1712" spans="1:8">
      <c r="A1712" s="2" t="str">
        <v>eheatherington2p@google.fr</v>
      </c>
      <c r="B1712" t="str">
        <v>Omaha</v>
      </c>
      <c r="C1712" s="2">
        <v>44200</v>
      </c>
      <c r="D1712">
        <v>2</v>
      </c>
      <c r="E1712" t="str">
        <v>BYOD-500</v>
      </c>
      <c r="F1712" s="7">
        <v>167</v>
      </c>
      <c r="G1712" t="str">
        <v>Drone Kits</v>
      </c>
      <c r="H1712" s="7">
        <v>334</v>
      </c>
    </row>
    <row r="1713" spans="1:8">
      <c r="A1713" s="2" t="str">
        <v>ddabinettba@ameblo.jp</v>
      </c>
      <c r="B1713" t="str">
        <v>Indianapolis</v>
      </c>
      <c r="C1713" s="2">
        <v>44200</v>
      </c>
      <c r="D1713">
        <v>2</v>
      </c>
      <c r="E1713" t="str">
        <v>MICR-564K Drone</v>
      </c>
      <c r="F1713" s="7">
        <v>499</v>
      </c>
      <c r="G1713" t="str">
        <v>Drones</v>
      </c>
      <c r="H1713" s="7">
        <v>998</v>
      </c>
    </row>
    <row r="1714" spans="1:8">
      <c r="A1714" s="2" t="str">
        <v>tfaye3w@newsvine.com</v>
      </c>
      <c r="B1714" t="str">
        <v>Jersey City</v>
      </c>
      <c r="C1714" s="2">
        <v>44200</v>
      </c>
      <c r="D1714">
        <v>4</v>
      </c>
      <c r="E1714" t="str">
        <v>BYOD-350</v>
      </c>
      <c r="F1714" s="7">
        <v>89.95</v>
      </c>
      <c r="G1714" t="str">
        <v>Drone Kits</v>
      </c>
      <c r="H1714" s="7">
        <v>359.8</v>
      </c>
    </row>
    <row r="1715" spans="1:8">
      <c r="A1715" s="2" t="str">
        <v>abernaertc9@newyorker.com</v>
      </c>
      <c r="B1715" t="str">
        <v>Albuquerque</v>
      </c>
      <c r="C1715" s="2">
        <v>44200</v>
      </c>
      <c r="D1715">
        <v>5</v>
      </c>
      <c r="E1715" t="str">
        <v>Mapping with Drones</v>
      </c>
      <c r="F1715" s="7">
        <v>49</v>
      </c>
      <c r="G1715" t="str">
        <v>Training Videos</v>
      </c>
      <c r="H1715" s="7">
        <v>245</v>
      </c>
    </row>
    <row r="1716" spans="1:8">
      <c r="A1716" s="2" t="str">
        <v>aruvel1u@vk.com</v>
      </c>
      <c r="B1716" t="str">
        <v>Sparks</v>
      </c>
      <c r="C1716" s="2">
        <v>44200</v>
      </c>
      <c r="D1716">
        <v>5</v>
      </c>
      <c r="E1716" t="str">
        <v>Helicopter Drones</v>
      </c>
      <c r="F1716" s="7">
        <v>20.95</v>
      </c>
      <c r="G1716" t="str">
        <v>eBooks</v>
      </c>
      <c r="H1716" s="7">
        <v>104.75</v>
      </c>
    </row>
    <row r="1717" spans="1:8">
      <c r="A1717" s="2" t="str">
        <v>amcgeorgeog@wp.com</v>
      </c>
      <c r="B1717" t="str">
        <v>Joliet</v>
      </c>
      <c r="C1717" s="2">
        <v>44201</v>
      </c>
      <c r="D1717">
        <v>3</v>
      </c>
      <c r="E1717" t="str">
        <v>Fixed Wing Drones</v>
      </c>
      <c r="F1717" s="7">
        <v>15.5</v>
      </c>
      <c r="G1717" t="str">
        <v>eBooks</v>
      </c>
      <c r="H1717" s="7">
        <v>46.5</v>
      </c>
    </row>
    <row r="1718" spans="1:8">
      <c r="A1718" s="2" t="str">
        <v>cmcilwreathl2@youku.com</v>
      </c>
      <c r="B1718" t="str">
        <v>Salt Lake City</v>
      </c>
      <c r="C1718" s="2">
        <v>44201</v>
      </c>
      <c r="D1718">
        <v>3</v>
      </c>
      <c r="E1718" t="str">
        <v>Understanding Raspberry PI</v>
      </c>
      <c r="F1718" s="7">
        <v>28.99</v>
      </c>
      <c r="G1718" t="str">
        <v>Training Videos</v>
      </c>
      <c r="H1718" s="7">
        <v>86.97</v>
      </c>
    </row>
    <row r="1719" spans="1:8">
      <c r="A1719" s="2" t="str">
        <v>eandrejevic2i@people.com.cn</v>
      </c>
      <c r="B1719" t="str">
        <v>Birmingham</v>
      </c>
      <c r="C1719" s="2">
        <v>44201</v>
      </c>
      <c r="D1719">
        <v>2</v>
      </c>
      <c r="E1719" t="str">
        <v>Aerial Security</v>
      </c>
      <c r="F1719" s="7">
        <v>36.99</v>
      </c>
      <c r="G1719" t="str">
        <v>Training Videos</v>
      </c>
      <c r="H1719" s="7">
        <v>73.98</v>
      </c>
    </row>
    <row r="1720" spans="1:8">
      <c r="A1720" s="2" t="str">
        <v>jkinvand4@yale.edu</v>
      </c>
      <c r="B1720" t="str">
        <v>Harrisburg</v>
      </c>
      <c r="C1720" s="2">
        <v>44201</v>
      </c>
      <c r="D1720">
        <v>3</v>
      </c>
      <c r="E1720" t="str">
        <v>Spherical Robots</v>
      </c>
      <c r="F1720" s="7">
        <v>16.75</v>
      </c>
      <c r="G1720" t="str">
        <v>eBooks</v>
      </c>
      <c r="H1720" s="7">
        <v>50.25</v>
      </c>
    </row>
    <row r="1721" spans="1:8">
      <c r="A1721" s="2" t="str">
        <v>bandrickao@smugmug.com</v>
      </c>
      <c r="B1721" t="str">
        <v>Sterling</v>
      </c>
      <c r="C1721" s="2">
        <v>44202</v>
      </c>
      <c r="D1721">
        <v>2</v>
      </c>
      <c r="E1721" t="str">
        <v>Bsquare Robot Blueprint</v>
      </c>
      <c r="F1721" s="7">
        <v>8.99</v>
      </c>
      <c r="G1721" t="str">
        <v>Blueprints</v>
      </c>
      <c r="H1721" s="7">
        <v>17.98</v>
      </c>
    </row>
    <row r="1722" spans="1:8">
      <c r="A1722" s="2" t="str">
        <v>wgobeauk5@un.org</v>
      </c>
      <c r="B1722" t="str">
        <v>Reno</v>
      </c>
      <c r="C1722" s="2">
        <v>44202</v>
      </c>
      <c r="D1722">
        <v>4</v>
      </c>
      <c r="E1722" t="str">
        <v>Fixed Wing Drones</v>
      </c>
      <c r="F1722" s="7">
        <v>15.5</v>
      </c>
      <c r="G1722" t="str">
        <v>eBooks</v>
      </c>
      <c r="H1722" s="7">
        <v>62</v>
      </c>
    </row>
    <row r="1723" spans="1:8">
      <c r="A1723" s="2" t="str">
        <v>kbonnetmg@google.com.br</v>
      </c>
      <c r="B1723" t="str">
        <v>Los Angeles</v>
      </c>
      <c r="C1723" s="2">
        <v>44202</v>
      </c>
      <c r="D1723">
        <v>2</v>
      </c>
      <c r="E1723" t="str">
        <v>BYOD-400</v>
      </c>
      <c r="F1723" s="7">
        <v>119</v>
      </c>
      <c r="G1723" t="str">
        <v>Drone Kits</v>
      </c>
      <c r="H1723" s="7">
        <v>238</v>
      </c>
    </row>
    <row r="1724" spans="1:8">
      <c r="A1724" s="2" t="str">
        <v>jjackwaysgw@wiley.com</v>
      </c>
      <c r="B1724" t="str">
        <v>Jamaica</v>
      </c>
      <c r="C1724" s="2">
        <v>44203</v>
      </c>
      <c r="D1724">
        <v>2</v>
      </c>
      <c r="E1724" t="str">
        <v>Drone Video Techniques</v>
      </c>
      <c r="F1724" s="7">
        <v>37.99</v>
      </c>
      <c r="G1724" t="str">
        <v>Training Videos</v>
      </c>
      <c r="H1724" s="7">
        <v>75.98</v>
      </c>
    </row>
    <row r="1725" spans="1:8">
      <c r="A1725" s="2" t="str">
        <v>agrzelewskimt@intel.com</v>
      </c>
      <c r="B1725" t="str">
        <v>Tucson</v>
      </c>
      <c r="C1725" s="2">
        <v>44203</v>
      </c>
      <c r="D1725">
        <v>3</v>
      </c>
      <c r="E1725" t="str">
        <v>Fixed Wing Drones</v>
      </c>
      <c r="F1725" s="7">
        <v>15.5</v>
      </c>
      <c r="G1725" t="str">
        <v>eBooks</v>
      </c>
      <c r="H1725" s="7">
        <v>46.5</v>
      </c>
    </row>
    <row r="1726" spans="1:8">
      <c r="A1726" s="2" t="str">
        <v>ralekseev5o@elpais.com</v>
      </c>
      <c r="B1726" t="str">
        <v>Olympia</v>
      </c>
      <c r="C1726" s="2">
        <v>44203</v>
      </c>
      <c r="D1726">
        <v>4</v>
      </c>
      <c r="E1726" t="str">
        <v>BYOR-3000</v>
      </c>
      <c r="F1726" s="7">
        <v>214</v>
      </c>
      <c r="G1726" t="str">
        <v>Robot Kits</v>
      </c>
      <c r="H1726" s="7">
        <v>856</v>
      </c>
    </row>
    <row r="1727" spans="1:8">
      <c r="A1727" s="2" t="str">
        <v>jhambelton76@moonfruit.com</v>
      </c>
      <c r="B1727" t="str">
        <v>Riverside</v>
      </c>
      <c r="C1727" s="2">
        <v>44204</v>
      </c>
      <c r="D1727">
        <v>3</v>
      </c>
      <c r="E1727" t="str">
        <v>DTI-84 Drone</v>
      </c>
      <c r="F1727" s="7">
        <v>455</v>
      </c>
      <c r="G1727" t="str">
        <v>Drones</v>
      </c>
      <c r="H1727" s="7">
        <v>1365</v>
      </c>
    </row>
    <row r="1728" spans="1:8">
      <c r="A1728" s="2" t="str">
        <v>gmalbon26@auda.org.au</v>
      </c>
      <c r="B1728" t="str">
        <v>Louisville</v>
      </c>
      <c r="C1728" s="2">
        <v>44204</v>
      </c>
      <c r="D1728">
        <v>5</v>
      </c>
      <c r="E1728" t="str">
        <v>DTE-QFN20 Drone</v>
      </c>
      <c r="F1728" s="7">
        <v>250</v>
      </c>
      <c r="G1728" t="str">
        <v>Drones</v>
      </c>
      <c r="H1728" s="7">
        <v>1250</v>
      </c>
    </row>
    <row r="1729" spans="1:8">
      <c r="A1729" s="2" t="str">
        <v>sburmaster31@mashable.com</v>
      </c>
      <c r="B1729" t="str">
        <v>Beaufort</v>
      </c>
      <c r="C1729" s="2">
        <v>44205</v>
      </c>
      <c r="D1729">
        <v>4</v>
      </c>
      <c r="E1729" t="str">
        <v>DTE-QFN20 Drone</v>
      </c>
      <c r="F1729" s="7">
        <v>250</v>
      </c>
      <c r="G1729" t="str">
        <v>Drones</v>
      </c>
      <c r="H1729" s="7">
        <v>1000</v>
      </c>
    </row>
    <row r="1730" spans="1:8">
      <c r="A1730" s="2" t="str">
        <v>atrenfieldf6@nba.com</v>
      </c>
      <c r="B1730" t="str">
        <v>Boston</v>
      </c>
      <c r="C1730" s="2">
        <v>44205</v>
      </c>
      <c r="D1730">
        <v>1</v>
      </c>
      <c r="E1730" t="str">
        <v>Photograph Drones</v>
      </c>
      <c r="F1730" s="7">
        <v>14.99</v>
      </c>
      <c r="G1730" t="str">
        <v>eBooks</v>
      </c>
      <c r="H1730" s="7">
        <v>14.99</v>
      </c>
    </row>
    <row r="1731" spans="1:8">
      <c r="A1731" s="2" t="str">
        <v>tbenezeits@ucoz.com</v>
      </c>
      <c r="B1731" t="str">
        <v>Spokane</v>
      </c>
      <c r="C1731" s="2">
        <v>44205</v>
      </c>
      <c r="D1731">
        <v>5</v>
      </c>
      <c r="E1731" t="str">
        <v>Multi Rotor Drones</v>
      </c>
      <c r="F1731" s="7">
        <v>24.95</v>
      </c>
      <c r="G1731" t="str">
        <v>eBooks</v>
      </c>
      <c r="H1731" s="7">
        <v>124.75</v>
      </c>
    </row>
    <row r="1732" spans="1:8">
      <c r="A1732" s="2" t="str">
        <v>hlemmanbie20@canalblog.com</v>
      </c>
      <c r="B1732" t="str">
        <v>Phoenix</v>
      </c>
      <c r="C1732" s="2">
        <v>44205</v>
      </c>
      <c r="D1732">
        <v>4</v>
      </c>
      <c r="E1732" t="str">
        <v>DTI-84 Drone</v>
      </c>
      <c r="F1732" s="7">
        <v>455</v>
      </c>
      <c r="G1732" t="str">
        <v>Drones</v>
      </c>
      <c r="H1732" s="7">
        <v>1820</v>
      </c>
    </row>
    <row r="1733" spans="1:8">
      <c r="A1733" s="2" t="str">
        <v>hskyner9o@arizona.edu</v>
      </c>
      <c r="B1733" t="str">
        <v>Tallahassee</v>
      </c>
      <c r="C1733" s="2">
        <v>44206</v>
      </c>
      <c r="D1733">
        <v>2</v>
      </c>
      <c r="E1733" t="str">
        <v>DX-145 Drone</v>
      </c>
      <c r="F1733" s="7">
        <v>250</v>
      </c>
      <c r="G1733" t="str">
        <v>Drones</v>
      </c>
      <c r="H1733" s="7">
        <v>500</v>
      </c>
    </row>
    <row r="1734" spans="1:8">
      <c r="A1734" s="2" t="str">
        <v>lkubatsch2v@tamu.edu</v>
      </c>
      <c r="B1734" t="str">
        <v>Fort Smith</v>
      </c>
      <c r="C1734" s="2">
        <v>44207</v>
      </c>
      <c r="D1734">
        <v>6</v>
      </c>
      <c r="E1734" t="str">
        <v>MICR-23K Robot</v>
      </c>
      <c r="F1734" s="7">
        <v>899</v>
      </c>
      <c r="G1734" t="str">
        <v>Robots</v>
      </c>
      <c r="H1734" s="7">
        <v>5394</v>
      </c>
    </row>
    <row r="1735" spans="1:8">
      <c r="A1735" s="2" t="str">
        <v>cmayworthi2@time.com</v>
      </c>
      <c r="B1735" t="str">
        <v>Juneau</v>
      </c>
      <c r="C1735" s="2">
        <v>44207</v>
      </c>
      <c r="D1735">
        <v>4</v>
      </c>
      <c r="E1735" t="str">
        <v>GPS Drones</v>
      </c>
      <c r="F1735" s="7">
        <v>19.989999999999998</v>
      </c>
      <c r="G1735" t="str">
        <v>eBooks</v>
      </c>
      <c r="H1735" s="7">
        <v>79.959999999999994</v>
      </c>
    </row>
    <row r="1736" spans="1:8">
      <c r="A1736" s="2" t="str">
        <v>imcshirrie2f@squidoo.com</v>
      </c>
      <c r="B1736" t="str">
        <v>Hot Springs National Park</v>
      </c>
      <c r="C1736" s="2">
        <v>44207</v>
      </c>
      <c r="D1736">
        <v>3</v>
      </c>
      <c r="E1736" t="str">
        <v>BYOR-1000</v>
      </c>
      <c r="F1736" s="7">
        <v>189</v>
      </c>
      <c r="G1736" t="str">
        <v>Robot Kits</v>
      </c>
      <c r="H1736" s="7">
        <v>567</v>
      </c>
    </row>
    <row r="1737" spans="1:8">
      <c r="A1737" s="2" t="str">
        <v>callderhy@oaic.gov.au</v>
      </c>
      <c r="B1737" t="str">
        <v>Springfield</v>
      </c>
      <c r="C1737" s="2">
        <v>44207</v>
      </c>
      <c r="D1737">
        <v>4</v>
      </c>
      <c r="E1737" t="str">
        <v>Photograph Drones</v>
      </c>
      <c r="F1737" s="7">
        <v>14.99</v>
      </c>
      <c r="G1737" t="str">
        <v>eBooks</v>
      </c>
      <c r="H1737" s="7">
        <v>59.96</v>
      </c>
    </row>
    <row r="1738" spans="1:8">
      <c r="A1738" s="2" t="str">
        <v>cklugerlg@sfgate.com</v>
      </c>
      <c r="B1738" t="str">
        <v>San Diego</v>
      </c>
      <c r="C1738" s="2">
        <v>44207</v>
      </c>
      <c r="D1738">
        <v>3</v>
      </c>
      <c r="E1738" t="str">
        <v>Fixed Wing Drones</v>
      </c>
      <c r="F1738" s="7">
        <v>15.5</v>
      </c>
      <c r="G1738" t="str">
        <v>eBooks</v>
      </c>
      <c r="H1738" s="7">
        <v>46.5</v>
      </c>
    </row>
    <row r="1739" spans="1:8">
      <c r="A1739" s="2" t="str">
        <v>bchattingtonkm@un.org</v>
      </c>
      <c r="B1739" t="str">
        <v>Lancaster</v>
      </c>
      <c r="C1739" s="2">
        <v>44207</v>
      </c>
      <c r="D1739">
        <v>3</v>
      </c>
      <c r="E1739" t="str">
        <v>Cloud Computing</v>
      </c>
      <c r="F1739" s="7">
        <v>29.99</v>
      </c>
      <c r="G1739" t="str">
        <v>Training Videos</v>
      </c>
      <c r="H1739" s="7">
        <v>89.97</v>
      </c>
    </row>
    <row r="1740" spans="1:8">
      <c r="A1740" s="2" t="str">
        <v>rmarchandhj@google.ru</v>
      </c>
      <c r="B1740" t="str">
        <v>Greeley</v>
      </c>
      <c r="C1740" s="2">
        <v>44207</v>
      </c>
      <c r="D1740">
        <v>6</v>
      </c>
      <c r="E1740" t="str">
        <v>DTD-7000 Drone</v>
      </c>
      <c r="F1740" s="7">
        <v>450</v>
      </c>
      <c r="G1740" t="str">
        <v>Drones</v>
      </c>
      <c r="H1740" s="7">
        <v>2700</v>
      </c>
    </row>
    <row r="1741" spans="1:8">
      <c r="A1741" s="2" t="str">
        <v>aheggeg1@yellowpages.com</v>
      </c>
      <c r="B1741" t="str">
        <v>Columbus</v>
      </c>
      <c r="C1741" s="2">
        <v>44208</v>
      </c>
      <c r="D1741">
        <v>4</v>
      </c>
      <c r="E1741" t="str">
        <v>Understanding 3D Printing</v>
      </c>
      <c r="F1741" s="7">
        <v>42.99</v>
      </c>
      <c r="G1741" t="str">
        <v>Training Videos</v>
      </c>
      <c r="H1741" s="7">
        <v>171.96</v>
      </c>
    </row>
    <row r="1742" spans="1:8">
      <c r="A1742" s="2" t="str">
        <v>dmccourtie4s@vistaprint.com</v>
      </c>
      <c r="B1742" t="str">
        <v>San Rafael</v>
      </c>
      <c r="C1742" s="2">
        <v>44208</v>
      </c>
      <c r="D1742">
        <v>5</v>
      </c>
      <c r="E1742" t="str">
        <v>MICR-23K Robot</v>
      </c>
      <c r="F1742" s="7">
        <v>899</v>
      </c>
      <c r="G1742" t="str">
        <v>Robots</v>
      </c>
      <c r="H1742" s="7">
        <v>4495</v>
      </c>
    </row>
    <row r="1743" spans="1:8">
      <c r="A1743" s="2" t="str">
        <v>mstovin3z@indiegogo.com</v>
      </c>
      <c r="B1743" t="str">
        <v>Houston</v>
      </c>
      <c r="C1743" s="2">
        <v>44208</v>
      </c>
      <c r="D1743">
        <v>4</v>
      </c>
      <c r="E1743" t="str">
        <v>Mapping with Drones</v>
      </c>
      <c r="F1743" s="7">
        <v>49</v>
      </c>
      <c r="G1743" t="str">
        <v>Training Videos</v>
      </c>
      <c r="H1743" s="7">
        <v>196</v>
      </c>
    </row>
    <row r="1744" spans="1:8">
      <c r="A1744" s="2" t="str">
        <v>jredwin34@joomla.org</v>
      </c>
      <c r="B1744" t="str">
        <v>Columbia</v>
      </c>
      <c r="C1744" s="2">
        <v>44208</v>
      </c>
      <c r="D1744">
        <v>3</v>
      </c>
      <c r="E1744" t="str">
        <v>RXW-9807 Robot</v>
      </c>
      <c r="F1744" s="7">
        <v>599</v>
      </c>
      <c r="G1744" t="str">
        <v>Robots</v>
      </c>
      <c r="H1744" s="7">
        <v>1797</v>
      </c>
    </row>
    <row r="1745" spans="1:8">
      <c r="A1745" s="2" t="str">
        <v>rdermotm7@spotify.com</v>
      </c>
      <c r="B1745" t="str">
        <v>Washington</v>
      </c>
      <c r="C1745" s="2">
        <v>44208</v>
      </c>
      <c r="D1745">
        <v>5</v>
      </c>
      <c r="E1745" t="str">
        <v>BYOR-3535</v>
      </c>
      <c r="F1745" s="7">
        <v>225</v>
      </c>
      <c r="G1745" t="str">
        <v>Robot Kits</v>
      </c>
      <c r="H1745" s="7">
        <v>1125</v>
      </c>
    </row>
    <row r="1746" spans="1:8">
      <c r="A1746" s="2" t="str">
        <v>oditernu@shutterfly.com</v>
      </c>
      <c r="B1746" t="str">
        <v>Tallahassee</v>
      </c>
      <c r="C1746" s="2">
        <v>44209</v>
      </c>
      <c r="D1746">
        <v>5</v>
      </c>
      <c r="E1746" t="str">
        <v>Ladybug Robot Blueprint</v>
      </c>
      <c r="F1746" s="7">
        <v>12</v>
      </c>
      <c r="G1746" t="str">
        <v>Blueprints</v>
      </c>
      <c r="H1746" s="7">
        <v>60</v>
      </c>
    </row>
    <row r="1747" spans="1:8">
      <c r="A1747" s="2" t="str">
        <v>mdeniscc@angelfire.com</v>
      </c>
      <c r="B1747" t="str">
        <v>Montgomery</v>
      </c>
      <c r="C1747" s="2">
        <v>44209</v>
      </c>
      <c r="D1747">
        <v>5</v>
      </c>
      <c r="E1747" t="str">
        <v>Robotic Essentials</v>
      </c>
      <c r="F1747" s="7">
        <v>34.99</v>
      </c>
      <c r="G1747" t="str">
        <v>Training Videos</v>
      </c>
      <c r="H1747" s="7">
        <v>174.95000000000002</v>
      </c>
    </row>
    <row r="1748" spans="1:8">
      <c r="A1748" s="2" t="str">
        <v>twest8o@friendfeed.com</v>
      </c>
      <c r="B1748" t="str">
        <v>Mobile</v>
      </c>
      <c r="C1748" s="2">
        <v>44209</v>
      </c>
      <c r="D1748">
        <v>3</v>
      </c>
      <c r="E1748" t="str">
        <v>Bsquare Robot Blueprint</v>
      </c>
      <c r="F1748" s="7">
        <v>8.99</v>
      </c>
      <c r="G1748" t="str">
        <v>Blueprints</v>
      </c>
      <c r="H1748" s="7">
        <v>26.97</v>
      </c>
    </row>
    <row r="1749" spans="1:8">
      <c r="A1749" s="2" t="str">
        <v>delnorm2@earthlink.net</v>
      </c>
      <c r="B1749" t="str">
        <v>Peoria</v>
      </c>
      <c r="C1749" s="2">
        <v>44209</v>
      </c>
      <c r="D1749">
        <v>3</v>
      </c>
      <c r="E1749" t="str">
        <v>Hexacopter Drone Blueprint</v>
      </c>
      <c r="F1749" s="7">
        <v>8.99</v>
      </c>
      <c r="G1749" t="str">
        <v>Blueprints</v>
      </c>
      <c r="H1749" s="7">
        <v>26.97</v>
      </c>
    </row>
    <row r="1750" spans="1:8">
      <c r="A1750" s="2" t="str">
        <v>cbarker7t@clickbank.net</v>
      </c>
      <c r="B1750" t="str">
        <v>Saint Petersburg</v>
      </c>
      <c r="C1750" s="2">
        <v>44209</v>
      </c>
      <c r="D1750">
        <v>5</v>
      </c>
      <c r="E1750" t="str">
        <v>BYOR-4005</v>
      </c>
      <c r="F1750" s="7">
        <v>245</v>
      </c>
      <c r="G1750" t="str">
        <v>Robot Kits</v>
      </c>
      <c r="H1750" s="7">
        <v>1225</v>
      </c>
    </row>
    <row r="1751" spans="1:8">
      <c r="A1751" s="2" t="str">
        <v>prollasoneg@washingtonpost.com</v>
      </c>
      <c r="B1751" t="str">
        <v>Lancaster</v>
      </c>
      <c r="C1751" s="2">
        <v>44209</v>
      </c>
      <c r="D1751">
        <v>4</v>
      </c>
      <c r="E1751" t="str">
        <v>Fixed Wing Drones</v>
      </c>
      <c r="F1751" s="7">
        <v>15.5</v>
      </c>
      <c r="G1751" t="str">
        <v>eBooks</v>
      </c>
      <c r="H1751" s="7">
        <v>62</v>
      </c>
    </row>
    <row r="1752" spans="1:8">
      <c r="A1752" s="2" t="str">
        <v>kpriumd9@clickbank.net</v>
      </c>
      <c r="B1752" t="str">
        <v>Norfolk</v>
      </c>
      <c r="C1752" s="2">
        <v>44209</v>
      </c>
      <c r="D1752">
        <v>3</v>
      </c>
      <c r="E1752" t="str">
        <v>Delta Robots</v>
      </c>
      <c r="F1752" s="7">
        <v>16.989999999999998</v>
      </c>
      <c r="G1752" t="str">
        <v>eBooks</v>
      </c>
      <c r="H1752" s="7">
        <v>50.97</v>
      </c>
    </row>
    <row r="1753" spans="1:8">
      <c r="A1753" s="2" t="str">
        <v>blampkinw@ihg.com</v>
      </c>
      <c r="B1753" t="str">
        <v>San Diego</v>
      </c>
      <c r="C1753" s="2">
        <v>44209</v>
      </c>
      <c r="D1753">
        <v>5</v>
      </c>
      <c r="E1753" t="str">
        <v>Sleepy Eye Blueprint</v>
      </c>
      <c r="F1753" s="7">
        <v>11.99</v>
      </c>
      <c r="G1753" t="str">
        <v>Blueprints</v>
      </c>
      <c r="H1753" s="7">
        <v>59.95</v>
      </c>
    </row>
    <row r="1754" spans="1:8">
      <c r="A1754" s="2" t="str">
        <v>mabelwhitecs@yahoo.com</v>
      </c>
      <c r="B1754" t="str">
        <v>Vero Beach</v>
      </c>
      <c r="C1754" s="2">
        <v>44210</v>
      </c>
      <c r="D1754">
        <v>6</v>
      </c>
      <c r="E1754" t="str">
        <v>Photograph Drones</v>
      </c>
      <c r="F1754" s="7">
        <v>14.99</v>
      </c>
      <c r="G1754" t="str">
        <v>eBooks</v>
      </c>
      <c r="H1754" s="7">
        <v>89.94</v>
      </c>
    </row>
    <row r="1755" spans="1:8">
      <c r="A1755" s="2" t="str">
        <v>sbulled7p@hibu.com</v>
      </c>
      <c r="B1755" t="str">
        <v>Pasadena</v>
      </c>
      <c r="C1755" s="2">
        <v>44210</v>
      </c>
      <c r="D1755">
        <v>4</v>
      </c>
      <c r="E1755" t="str">
        <v>Articulated Robots</v>
      </c>
      <c r="F1755" s="7">
        <v>23.99</v>
      </c>
      <c r="G1755" t="str">
        <v>eBooks</v>
      </c>
      <c r="H1755" s="7">
        <v>95.96</v>
      </c>
    </row>
    <row r="1756" spans="1:8">
      <c r="A1756" s="2" t="str">
        <v>brapperl4@va.gov</v>
      </c>
      <c r="B1756" t="str">
        <v>Buffalo</v>
      </c>
      <c r="C1756" s="2">
        <v>44210</v>
      </c>
      <c r="D1756">
        <v>2</v>
      </c>
      <c r="E1756" t="str">
        <v>All Eyes Drone Blueprint</v>
      </c>
      <c r="F1756" s="7">
        <v>9.99</v>
      </c>
      <c r="G1756" t="str">
        <v>Blueprints</v>
      </c>
      <c r="H1756" s="7">
        <v>19.98</v>
      </c>
    </row>
    <row r="1757" spans="1:8">
      <c r="A1757" s="2" t="str">
        <v>sbrando88@cpanel.net</v>
      </c>
      <c r="B1757" t="str">
        <v>San Diego</v>
      </c>
      <c r="C1757" s="2">
        <v>44210</v>
      </c>
      <c r="D1757">
        <v>2</v>
      </c>
      <c r="E1757" t="str">
        <v>All Eyes Drone Blueprint</v>
      </c>
      <c r="F1757" s="7">
        <v>9.99</v>
      </c>
      <c r="G1757" t="str">
        <v>Blueprints</v>
      </c>
      <c r="H1757" s="7">
        <v>19.98</v>
      </c>
    </row>
    <row r="1758" spans="1:8">
      <c r="A1758" s="2" t="str">
        <v>iduredengd@github.com</v>
      </c>
      <c r="B1758" t="str">
        <v>Pittsburgh</v>
      </c>
      <c r="C1758" s="2">
        <v>44210</v>
      </c>
      <c r="D1758">
        <v>2</v>
      </c>
      <c r="E1758" t="str">
        <v>DC-304 Drone</v>
      </c>
      <c r="F1758" s="7">
        <v>395</v>
      </c>
      <c r="G1758" t="str">
        <v>Drones</v>
      </c>
      <c r="H1758" s="7">
        <v>790</v>
      </c>
    </row>
    <row r="1759" spans="1:8">
      <c r="A1759" s="2" t="str">
        <v>fkolodziejskie@about.com</v>
      </c>
      <c r="B1759" t="str">
        <v>Chicago</v>
      </c>
      <c r="C1759" s="2">
        <v>44211</v>
      </c>
      <c r="D1759">
        <v>1</v>
      </c>
      <c r="E1759" t="str">
        <v>All Eyes Drone Blueprint</v>
      </c>
      <c r="F1759" s="7">
        <v>9.99</v>
      </c>
      <c r="G1759" t="str">
        <v>Blueprints</v>
      </c>
      <c r="H1759" s="7">
        <v>9.99</v>
      </c>
    </row>
    <row r="1760" spans="1:8">
      <c r="A1760" s="2" t="str">
        <v>jliddleiv@skype.com</v>
      </c>
      <c r="B1760" t="str">
        <v>Lexington</v>
      </c>
      <c r="C1760" s="2">
        <v>44211</v>
      </c>
      <c r="D1760">
        <v>4</v>
      </c>
      <c r="E1760" t="str">
        <v>AI for Educators</v>
      </c>
      <c r="F1760" s="7">
        <v>49.95</v>
      </c>
      <c r="G1760" t="str">
        <v>Training Videos</v>
      </c>
      <c r="H1760" s="7">
        <v>199.8</v>
      </c>
    </row>
    <row r="1761" spans="1:8">
      <c r="A1761" s="2" t="str">
        <v>jby72@ow.ly</v>
      </c>
      <c r="B1761" t="str">
        <v>Albany</v>
      </c>
      <c r="C1761" s="2">
        <v>44211</v>
      </c>
      <c r="D1761">
        <v>5</v>
      </c>
      <c r="E1761" t="str">
        <v>BYOR-2640S</v>
      </c>
      <c r="F1761" s="7">
        <v>189</v>
      </c>
      <c r="G1761" t="str">
        <v>Robot Kits</v>
      </c>
      <c r="H1761" s="7">
        <v>945</v>
      </c>
    </row>
    <row r="1762" spans="1:8">
      <c r="A1762" s="2" t="str">
        <v>agawthrope1v@intel.com</v>
      </c>
      <c r="B1762" t="str">
        <v>Jacksonville</v>
      </c>
      <c r="C1762" s="2">
        <v>44211</v>
      </c>
      <c r="D1762">
        <v>5</v>
      </c>
      <c r="E1762" t="str">
        <v>BYOD-100</v>
      </c>
      <c r="F1762" s="7">
        <v>54</v>
      </c>
      <c r="G1762" t="str">
        <v>Drone Kits</v>
      </c>
      <c r="H1762" s="7">
        <v>270</v>
      </c>
    </row>
    <row r="1763" spans="1:8">
      <c r="A1763" s="2" t="str">
        <v>fpow1y@mlb.com</v>
      </c>
      <c r="B1763" t="str">
        <v>Columbus</v>
      </c>
      <c r="C1763" s="2">
        <v>44211</v>
      </c>
      <c r="D1763">
        <v>5</v>
      </c>
      <c r="E1763" t="str">
        <v>Cat Robot Blueprint</v>
      </c>
      <c r="F1763" s="7">
        <v>4.99</v>
      </c>
      <c r="G1763" t="str">
        <v>Blueprints</v>
      </c>
      <c r="H1763" s="7">
        <v>24.950000000000003</v>
      </c>
    </row>
    <row r="1764" spans="1:8">
      <c r="A1764" s="2" t="str">
        <v>cmcilwreathl2@youku.com</v>
      </c>
      <c r="B1764" t="str">
        <v>Salt Lake City</v>
      </c>
      <c r="C1764" s="2">
        <v>44212</v>
      </c>
      <c r="D1764">
        <v>4</v>
      </c>
      <c r="E1764" t="str">
        <v>Building Your First Robot</v>
      </c>
      <c r="F1764" s="7">
        <v>24.95</v>
      </c>
      <c r="G1764" t="str">
        <v>eBooks</v>
      </c>
      <c r="H1764" s="7">
        <v>99.8</v>
      </c>
    </row>
    <row r="1765" spans="1:8">
      <c r="A1765" s="2" t="str">
        <v>rhebner7v@hugedomains.com</v>
      </c>
      <c r="B1765" t="str">
        <v>Irvine</v>
      </c>
      <c r="C1765" s="2">
        <v>44212</v>
      </c>
      <c r="D1765">
        <v>2</v>
      </c>
      <c r="E1765" t="str">
        <v>Polar Robots</v>
      </c>
      <c r="F1765" s="7">
        <v>23.99</v>
      </c>
      <c r="G1765" t="str">
        <v>eBooks</v>
      </c>
      <c r="H1765" s="7">
        <v>47.98</v>
      </c>
    </row>
    <row r="1766" spans="1:8">
      <c r="A1766" s="2" t="str">
        <v>eroelofsl6@trellian.com</v>
      </c>
      <c r="B1766" t="str">
        <v>Indianapolis</v>
      </c>
      <c r="C1766" s="2">
        <v>44212</v>
      </c>
      <c r="D1766">
        <v>1</v>
      </c>
      <c r="E1766" t="str">
        <v>Drone Video Techniques</v>
      </c>
      <c r="F1766" s="7">
        <v>37.99</v>
      </c>
      <c r="G1766" t="str">
        <v>Training Videos</v>
      </c>
      <c r="H1766" s="7">
        <v>37.99</v>
      </c>
    </row>
    <row r="1767" spans="1:8">
      <c r="A1767" s="2" t="str">
        <v>idyson1n@toplist.cz</v>
      </c>
      <c r="B1767" t="str">
        <v>Plano</v>
      </c>
      <c r="C1767" s="2">
        <v>44212</v>
      </c>
      <c r="D1767">
        <v>4</v>
      </c>
      <c r="E1767" t="str">
        <v>Hexacopter Drone Blueprint</v>
      </c>
      <c r="F1767" s="7">
        <v>8.99</v>
      </c>
      <c r="G1767" t="str">
        <v>Blueprints</v>
      </c>
      <c r="H1767" s="7">
        <v>35.96</v>
      </c>
    </row>
    <row r="1768" spans="1:8">
      <c r="A1768" s="2" t="str">
        <v>pjermeyqp@hugedomains.com</v>
      </c>
      <c r="B1768" t="str">
        <v>Santa Fe</v>
      </c>
      <c r="C1768" s="2">
        <v>44212</v>
      </c>
      <c r="D1768">
        <v>1</v>
      </c>
      <c r="E1768" t="str">
        <v>BYOD-220</v>
      </c>
      <c r="F1768" s="7">
        <v>69</v>
      </c>
      <c r="G1768" t="str">
        <v>Drone Kits</v>
      </c>
      <c r="H1768" s="7">
        <v>69</v>
      </c>
    </row>
    <row r="1769" spans="1:8">
      <c r="A1769" s="2" t="str">
        <v>qrozalskip7@diigo.com</v>
      </c>
      <c r="B1769" t="str">
        <v>Morgantown</v>
      </c>
      <c r="C1769" s="2">
        <v>44212</v>
      </c>
      <c r="D1769">
        <v>1</v>
      </c>
      <c r="E1769" t="str">
        <v>RXW-9807 Robot</v>
      </c>
      <c r="F1769" s="7">
        <v>599</v>
      </c>
      <c r="G1769" t="str">
        <v>Robots</v>
      </c>
      <c r="H1769" s="7">
        <v>599</v>
      </c>
    </row>
    <row r="1770" spans="1:8">
      <c r="A1770" s="2" t="str">
        <v>fwardroperhw@domainmarket.com</v>
      </c>
      <c r="B1770" t="str">
        <v>Riverside</v>
      </c>
      <c r="C1770" s="2">
        <v>44212</v>
      </c>
      <c r="D1770">
        <v>6</v>
      </c>
      <c r="E1770" t="str">
        <v>BYOD-300</v>
      </c>
      <c r="F1770" s="7">
        <v>89</v>
      </c>
      <c r="G1770" t="str">
        <v>Drone Kits</v>
      </c>
      <c r="H1770" s="7">
        <v>534</v>
      </c>
    </row>
    <row r="1771" spans="1:8">
      <c r="A1771" s="2" t="str">
        <v>dhothersallp6@dell.com</v>
      </c>
      <c r="B1771" t="str">
        <v>Oklahoma City</v>
      </c>
      <c r="C1771" s="2">
        <v>44213</v>
      </c>
      <c r="D1771">
        <v>1</v>
      </c>
      <c r="E1771" t="str">
        <v>Sleepy Eye Blueprint</v>
      </c>
      <c r="F1771" s="7">
        <v>11.99</v>
      </c>
      <c r="G1771" t="str">
        <v>Blueprints</v>
      </c>
      <c r="H1771" s="7">
        <v>11.99</v>
      </c>
    </row>
    <row r="1772" spans="1:8">
      <c r="A1772" s="2" t="str">
        <v>cstedmanby@prnewswire.com</v>
      </c>
      <c r="B1772" t="str">
        <v>Sacramento</v>
      </c>
      <c r="C1772" s="2">
        <v>44213</v>
      </c>
      <c r="D1772">
        <v>5</v>
      </c>
      <c r="E1772" t="str">
        <v>Aerial Security</v>
      </c>
      <c r="F1772" s="7">
        <v>36.99</v>
      </c>
      <c r="G1772" t="str">
        <v>Training Videos</v>
      </c>
      <c r="H1772" s="7">
        <v>184.95000000000002</v>
      </c>
    </row>
    <row r="1773" spans="1:8">
      <c r="A1773" s="2" t="str">
        <v>emergue9q@nhs.uk</v>
      </c>
      <c r="B1773" t="str">
        <v>Greensboro</v>
      </c>
      <c r="C1773" s="2">
        <v>44213</v>
      </c>
      <c r="D1773">
        <v>6</v>
      </c>
      <c r="E1773" t="str">
        <v>Delta Robots</v>
      </c>
      <c r="F1773" s="7">
        <v>16.989999999999998</v>
      </c>
      <c r="G1773" t="str">
        <v>eBooks</v>
      </c>
      <c r="H1773" s="7">
        <v>101.94</v>
      </c>
    </row>
    <row r="1774" spans="1:8">
      <c r="A1774" s="2" t="str">
        <v>iasman6a@wired.com</v>
      </c>
      <c r="B1774" t="str">
        <v>Pasadena</v>
      </c>
      <c r="C1774" s="2">
        <v>44213</v>
      </c>
      <c r="D1774">
        <v>3</v>
      </c>
      <c r="E1774" t="str">
        <v>BYOR-3000</v>
      </c>
      <c r="F1774" s="7">
        <v>214</v>
      </c>
      <c r="G1774" t="str">
        <v>Robot Kits</v>
      </c>
      <c r="H1774" s="7">
        <v>642</v>
      </c>
    </row>
    <row r="1775" spans="1:8">
      <c r="A1775" s="2" t="str">
        <v>lwakeforda@reuters.com</v>
      </c>
      <c r="B1775" t="str">
        <v>Greenville</v>
      </c>
      <c r="C1775" s="2">
        <v>44213</v>
      </c>
      <c r="D1775">
        <v>3</v>
      </c>
      <c r="E1775" t="str">
        <v>Virtual Reality Basics</v>
      </c>
      <c r="F1775" s="7">
        <v>29.99</v>
      </c>
      <c r="G1775" t="str">
        <v>Training Videos</v>
      </c>
      <c r="H1775" s="7">
        <v>89.97</v>
      </c>
    </row>
    <row r="1776" spans="1:8">
      <c r="A1776" s="2" t="str">
        <v>afanning12@dmoz.org</v>
      </c>
      <c r="B1776" t="str">
        <v>Arlington</v>
      </c>
      <c r="C1776" s="2">
        <v>44213</v>
      </c>
      <c r="D1776">
        <v>3</v>
      </c>
      <c r="E1776" t="str">
        <v>RQTE-554 Robot</v>
      </c>
      <c r="F1776" s="7">
        <v>684</v>
      </c>
      <c r="G1776" t="str">
        <v>Robots</v>
      </c>
      <c r="H1776" s="7">
        <v>2052</v>
      </c>
    </row>
    <row r="1777" spans="1:8">
      <c r="A1777" s="2" t="str">
        <v>ekennaway61@gnu.org</v>
      </c>
      <c r="B1777" t="str">
        <v>Miami</v>
      </c>
      <c r="C1777" s="2">
        <v>44214</v>
      </c>
      <c r="D1777">
        <v>3</v>
      </c>
      <c r="E1777" t="str">
        <v>RLK-9920 Robot</v>
      </c>
      <c r="F1777" s="7">
        <v>699</v>
      </c>
      <c r="G1777" t="str">
        <v>Robots</v>
      </c>
      <c r="H1777" s="7">
        <v>2097</v>
      </c>
    </row>
    <row r="1778" spans="1:8">
      <c r="A1778" s="2" t="str">
        <v>agenders72@virginia.edu</v>
      </c>
      <c r="B1778" t="str">
        <v>Silver Spring</v>
      </c>
      <c r="C1778" s="2">
        <v>44214</v>
      </c>
      <c r="D1778">
        <v>2</v>
      </c>
      <c r="E1778" t="str">
        <v>DA-SA702 Drone</v>
      </c>
      <c r="F1778" s="7">
        <v>399</v>
      </c>
      <c r="G1778" t="str">
        <v>Drones</v>
      </c>
      <c r="H1778" s="7">
        <v>798</v>
      </c>
    </row>
    <row r="1779" spans="1:8">
      <c r="A1779" s="2" t="str">
        <v>kgeneryda@howstuffworks.com</v>
      </c>
      <c r="B1779" t="str">
        <v>Louisville</v>
      </c>
      <c r="C1779" s="2">
        <v>44214</v>
      </c>
      <c r="D1779">
        <v>2</v>
      </c>
      <c r="E1779" t="str">
        <v>Virtual Reality Basics</v>
      </c>
      <c r="F1779" s="7">
        <v>29.99</v>
      </c>
      <c r="G1779" t="str">
        <v>Training Videos</v>
      </c>
      <c r="H1779" s="7">
        <v>59.98</v>
      </c>
    </row>
    <row r="1780" spans="1:8">
      <c r="A1780" s="2" t="str">
        <v>kmcculleykh@boston.com</v>
      </c>
      <c r="B1780" t="str">
        <v>Jackson</v>
      </c>
      <c r="C1780" s="2">
        <v>44214</v>
      </c>
      <c r="D1780">
        <v>2</v>
      </c>
      <c r="E1780" t="str">
        <v>BYOR-4005</v>
      </c>
      <c r="F1780" s="7">
        <v>245</v>
      </c>
      <c r="G1780" t="str">
        <v>Robot Kits</v>
      </c>
      <c r="H1780" s="7">
        <v>490</v>
      </c>
    </row>
    <row r="1781" spans="1:8">
      <c r="A1781" s="2" t="str">
        <v>amerlindg@google.es</v>
      </c>
      <c r="B1781" t="str">
        <v>Tucson</v>
      </c>
      <c r="C1781" s="2">
        <v>44214</v>
      </c>
      <c r="D1781">
        <v>2</v>
      </c>
      <c r="E1781" t="str">
        <v>MICR-564K Drone</v>
      </c>
      <c r="F1781" s="7">
        <v>499</v>
      </c>
      <c r="G1781" t="str">
        <v>Drones</v>
      </c>
      <c r="H1781" s="7">
        <v>998</v>
      </c>
    </row>
    <row r="1782" spans="1:8">
      <c r="A1782" s="2" t="str">
        <v>ktipplekm@chicagotribune.com</v>
      </c>
      <c r="B1782" t="str">
        <v>Detroit</v>
      </c>
      <c r="C1782" s="2">
        <v>44215</v>
      </c>
      <c r="D1782">
        <v>4</v>
      </c>
      <c r="E1782" t="str">
        <v>BYOD-200</v>
      </c>
      <c r="F1782" s="7">
        <v>58.95</v>
      </c>
      <c r="G1782" t="str">
        <v>Drone Kits</v>
      </c>
      <c r="H1782" s="7">
        <v>235.8</v>
      </c>
    </row>
    <row r="1783" spans="1:8">
      <c r="A1783" s="2" t="str">
        <v>dgiffard72@aboutads.info</v>
      </c>
      <c r="B1783" t="str">
        <v>Syracuse</v>
      </c>
      <c r="C1783" s="2">
        <v>44215</v>
      </c>
      <c r="D1783">
        <v>5</v>
      </c>
      <c r="E1783" t="str">
        <v>DTE-QFN20 Drone</v>
      </c>
      <c r="F1783" s="7">
        <v>250</v>
      </c>
      <c r="G1783" t="str">
        <v>Drones</v>
      </c>
      <c r="H1783" s="7">
        <v>1250</v>
      </c>
    </row>
    <row r="1784" spans="1:8">
      <c r="A1784" s="2" t="str">
        <v>areckkc@blogspot.com</v>
      </c>
      <c r="B1784" t="str">
        <v>San Diego</v>
      </c>
      <c r="C1784" s="2">
        <v>44215</v>
      </c>
      <c r="D1784">
        <v>2</v>
      </c>
      <c r="E1784" t="str">
        <v>Open Source Code</v>
      </c>
      <c r="F1784" s="7">
        <v>32.950000000000003</v>
      </c>
      <c r="G1784" t="str">
        <v>Training Videos</v>
      </c>
      <c r="H1784" s="7">
        <v>65.900000000000006</v>
      </c>
    </row>
    <row r="1785" spans="1:8">
      <c r="A1785" s="2" t="str">
        <v>vde2y@sciencedirect.com</v>
      </c>
      <c r="B1785" t="str">
        <v>Philadelphia</v>
      </c>
      <c r="C1785" s="2">
        <v>44215</v>
      </c>
      <c r="D1785">
        <v>6</v>
      </c>
      <c r="E1785" t="str">
        <v>BYOD-350</v>
      </c>
      <c r="F1785" s="7">
        <v>89.95</v>
      </c>
      <c r="G1785" t="str">
        <v>Drone Kits</v>
      </c>
      <c r="H1785" s="7">
        <v>539.70000000000005</v>
      </c>
    </row>
    <row r="1786" spans="1:8">
      <c r="A1786" s="2" t="str">
        <v>bdi6g@aol.com</v>
      </c>
      <c r="B1786" t="str">
        <v>San Bernardino</v>
      </c>
      <c r="C1786" s="2">
        <v>44216</v>
      </c>
      <c r="D1786">
        <v>3</v>
      </c>
      <c r="E1786" t="str">
        <v>Understanding Drone Regulations</v>
      </c>
      <c r="F1786" s="7">
        <v>27.5</v>
      </c>
      <c r="G1786" t="str">
        <v>Training Videos</v>
      </c>
      <c r="H1786" s="7">
        <v>82.5</v>
      </c>
    </row>
    <row r="1787" spans="1:8">
      <c r="A1787" s="2" t="str">
        <v>wfidelerfc@elpais.com</v>
      </c>
      <c r="B1787" t="str">
        <v>Meridian</v>
      </c>
      <c r="C1787" s="2">
        <v>44217</v>
      </c>
      <c r="D1787">
        <v>1</v>
      </c>
      <c r="E1787" t="str">
        <v>Open Source Code</v>
      </c>
      <c r="F1787" s="7">
        <v>32.950000000000003</v>
      </c>
      <c r="G1787" t="str">
        <v>Training Videos</v>
      </c>
      <c r="H1787" s="7">
        <v>32.950000000000003</v>
      </c>
    </row>
    <row r="1788" spans="1:8">
      <c r="A1788" s="2" t="str">
        <v>twest8o@friendfeed.com</v>
      </c>
      <c r="B1788" t="str">
        <v>Mobile</v>
      </c>
      <c r="C1788" s="2">
        <v>44217</v>
      </c>
      <c r="D1788">
        <v>1</v>
      </c>
      <c r="E1788" t="str">
        <v>Spherical Robots</v>
      </c>
      <c r="F1788" s="7">
        <v>16.75</v>
      </c>
      <c r="G1788" t="str">
        <v>eBooks</v>
      </c>
      <c r="H1788" s="7">
        <v>16.75</v>
      </c>
    </row>
    <row r="1789" spans="1:8">
      <c r="A1789" s="2" t="str">
        <v>ibelfelteo@dedecms.com</v>
      </c>
      <c r="B1789" t="str">
        <v>Chicago</v>
      </c>
      <c r="C1789" s="2">
        <v>44217</v>
      </c>
      <c r="D1789">
        <v>6</v>
      </c>
      <c r="E1789" t="str">
        <v>AI for Educators</v>
      </c>
      <c r="F1789" s="7">
        <v>49.95</v>
      </c>
      <c r="G1789" t="str">
        <v>Training Videos</v>
      </c>
      <c r="H1789" s="7">
        <v>299.70000000000005</v>
      </c>
    </row>
    <row r="1790" spans="1:8">
      <c r="A1790" s="2" t="str">
        <v>aanfussojg@t-online.de</v>
      </c>
      <c r="B1790" t="str">
        <v>Cedar Rapids</v>
      </c>
      <c r="C1790" s="2">
        <v>44217</v>
      </c>
      <c r="D1790">
        <v>3</v>
      </c>
      <c r="E1790" t="str">
        <v>Delivery Drones</v>
      </c>
      <c r="F1790" s="7">
        <v>14.99</v>
      </c>
      <c r="G1790" t="str">
        <v>eBooks</v>
      </c>
      <c r="H1790" s="7">
        <v>44.97</v>
      </c>
    </row>
    <row r="1791" spans="1:8">
      <c r="A1791" s="2" t="str">
        <v>cstaigrp@wordpress.org</v>
      </c>
      <c r="B1791" t="str">
        <v>Manchester</v>
      </c>
      <c r="C1791" s="2">
        <v>44218</v>
      </c>
      <c r="D1791">
        <v>4</v>
      </c>
      <c r="E1791" t="str">
        <v>Drone Building Essentials</v>
      </c>
      <c r="F1791" s="7">
        <v>13.99</v>
      </c>
      <c r="G1791" t="str">
        <v>eBooks</v>
      </c>
      <c r="H1791" s="7">
        <v>55.96</v>
      </c>
    </row>
    <row r="1792" spans="1:8">
      <c r="A1792" s="2" t="str">
        <v>kmacteaguec4@uiuc.edu</v>
      </c>
      <c r="B1792" t="str">
        <v>Houston</v>
      </c>
      <c r="C1792" s="2">
        <v>44218</v>
      </c>
      <c r="D1792">
        <v>3</v>
      </c>
      <c r="E1792" t="str">
        <v>Mapping with Drones</v>
      </c>
      <c r="F1792" s="7">
        <v>49</v>
      </c>
      <c r="G1792" t="str">
        <v>Training Videos</v>
      </c>
      <c r="H1792" s="7">
        <v>147</v>
      </c>
    </row>
    <row r="1793" spans="1:8">
      <c r="A1793" s="2" t="str">
        <v>fmartinil2@ucoz.ru</v>
      </c>
      <c r="B1793" t="str">
        <v>Chicago</v>
      </c>
      <c r="C1793" s="2">
        <v>44218</v>
      </c>
      <c r="D1793">
        <v>4</v>
      </c>
      <c r="E1793" t="str">
        <v>BYOD-400</v>
      </c>
      <c r="F1793" s="7">
        <v>119</v>
      </c>
      <c r="G1793" t="str">
        <v>Drone Kits</v>
      </c>
      <c r="H1793" s="7">
        <v>476</v>
      </c>
    </row>
    <row r="1794" spans="1:8">
      <c r="A1794" s="2" t="str">
        <v>cmcgrathn8@aol.com</v>
      </c>
      <c r="B1794" t="str">
        <v>Baton Rouge</v>
      </c>
      <c r="C1794" s="2">
        <v>44218</v>
      </c>
      <c r="D1794">
        <v>6</v>
      </c>
      <c r="E1794" t="str">
        <v>Understanding Artificial Intelligence</v>
      </c>
      <c r="F1794" s="7">
        <v>19.5</v>
      </c>
      <c r="G1794" t="str">
        <v>eBooks</v>
      </c>
      <c r="H1794" s="7">
        <v>117</v>
      </c>
    </row>
    <row r="1795" spans="1:8">
      <c r="A1795" s="2" t="str">
        <v>driccardinijb@eventbrite.com</v>
      </c>
      <c r="B1795" t="str">
        <v>Decatur</v>
      </c>
      <c r="C1795" s="2">
        <v>44218</v>
      </c>
      <c r="D1795">
        <v>3</v>
      </c>
      <c r="E1795" t="str">
        <v>Multi Rotor Drones</v>
      </c>
      <c r="F1795" s="7">
        <v>24.95</v>
      </c>
      <c r="G1795" t="str">
        <v>eBooks</v>
      </c>
      <c r="H1795" s="7">
        <v>74.849999999999994</v>
      </c>
    </row>
    <row r="1796" spans="1:8">
      <c r="A1796" s="2" t="str">
        <v>gdykes98@prlog.org</v>
      </c>
      <c r="B1796" t="str">
        <v>Portsmouth</v>
      </c>
      <c r="C1796" s="2">
        <v>44218</v>
      </c>
      <c r="D1796">
        <v>5</v>
      </c>
      <c r="E1796" t="str">
        <v>Articulated Robots</v>
      </c>
      <c r="F1796" s="7">
        <v>23.99</v>
      </c>
      <c r="G1796" t="str">
        <v>eBooks</v>
      </c>
      <c r="H1796" s="7">
        <v>119.94999999999999</v>
      </c>
    </row>
    <row r="1797" spans="1:8">
      <c r="A1797" s="2" t="str">
        <v>samblerrf@dagondesign.com</v>
      </c>
      <c r="B1797" t="str">
        <v>Pittsburgh</v>
      </c>
      <c r="C1797" s="2">
        <v>44218</v>
      </c>
      <c r="D1797">
        <v>2</v>
      </c>
      <c r="E1797" t="str">
        <v>RQTE-554 Robot</v>
      </c>
      <c r="F1797" s="7">
        <v>684</v>
      </c>
      <c r="G1797" t="str">
        <v>Robots</v>
      </c>
      <c r="H1797" s="7">
        <v>1368</v>
      </c>
    </row>
    <row r="1798" spans="1:8">
      <c r="A1798" s="2" t="str">
        <v>ncordayee@boston.com</v>
      </c>
      <c r="B1798" t="str">
        <v>Philadelphia</v>
      </c>
      <c r="C1798" s="2">
        <v>44218</v>
      </c>
      <c r="D1798">
        <v>4</v>
      </c>
      <c r="E1798" t="str">
        <v>DC-304 Drone</v>
      </c>
      <c r="F1798" s="7">
        <v>395</v>
      </c>
      <c r="G1798" t="str">
        <v>Drones</v>
      </c>
      <c r="H1798" s="7">
        <v>1580</v>
      </c>
    </row>
    <row r="1799" spans="1:8">
      <c r="A1799" s="2" t="str">
        <v>dtondeura@baidu.com</v>
      </c>
      <c r="B1799" t="str">
        <v>Longview</v>
      </c>
      <c r="C1799" s="2">
        <v>44219</v>
      </c>
      <c r="D1799">
        <v>4</v>
      </c>
      <c r="E1799" t="str">
        <v>BYOR-2640S</v>
      </c>
      <c r="F1799" s="7">
        <v>189</v>
      </c>
      <c r="G1799" t="str">
        <v>Robot Kits</v>
      </c>
      <c r="H1799" s="7">
        <v>756</v>
      </c>
    </row>
    <row r="1800" spans="1:8">
      <c r="A1800" s="2" t="str">
        <v>beppkl@latimes.com</v>
      </c>
      <c r="B1800" t="str">
        <v>Bradenton</v>
      </c>
      <c r="C1800" s="2">
        <v>44219</v>
      </c>
      <c r="D1800">
        <v>4</v>
      </c>
      <c r="E1800" t="str">
        <v>RXW-9807 Robot</v>
      </c>
      <c r="F1800" s="7">
        <v>599</v>
      </c>
      <c r="G1800" t="str">
        <v>Robots</v>
      </c>
      <c r="H1800" s="7">
        <v>2396</v>
      </c>
    </row>
    <row r="1801" spans="1:8">
      <c r="A1801" s="2" t="str">
        <v>rcullip99@hubpages.com</v>
      </c>
      <c r="B1801" t="str">
        <v>Seattle</v>
      </c>
      <c r="C1801" s="2">
        <v>44219</v>
      </c>
      <c r="D1801">
        <v>3</v>
      </c>
      <c r="E1801" t="str">
        <v>Polar Robots</v>
      </c>
      <c r="F1801" s="7">
        <v>23.99</v>
      </c>
      <c r="G1801" t="str">
        <v>eBooks</v>
      </c>
      <c r="H1801" s="7">
        <v>71.97</v>
      </c>
    </row>
    <row r="1802" spans="1:8">
      <c r="A1802" s="2" t="str">
        <v>ajumonetoi@cbc.ca</v>
      </c>
      <c r="B1802" t="str">
        <v>Atlanta</v>
      </c>
      <c r="C1802" s="2">
        <v>44219</v>
      </c>
      <c r="D1802">
        <v>4</v>
      </c>
      <c r="E1802" t="str">
        <v>Building Your Own Drone</v>
      </c>
      <c r="F1802" s="7">
        <v>24.99</v>
      </c>
      <c r="G1802" t="str">
        <v>eBooks</v>
      </c>
      <c r="H1802" s="7">
        <v>99.96</v>
      </c>
    </row>
    <row r="1803" spans="1:8">
      <c r="A1803" s="2" t="str">
        <v>kicomci@digg.com</v>
      </c>
      <c r="B1803" t="str">
        <v>Troy</v>
      </c>
      <c r="C1803" s="2">
        <v>44220</v>
      </c>
      <c r="D1803">
        <v>2</v>
      </c>
      <c r="E1803" t="str">
        <v>Understanding Automation</v>
      </c>
      <c r="F1803" s="7">
        <v>44.95</v>
      </c>
      <c r="G1803" t="str">
        <v>Training Videos</v>
      </c>
      <c r="H1803" s="7">
        <v>89.9</v>
      </c>
    </row>
    <row r="1804" spans="1:8">
      <c r="A1804" s="2" t="str">
        <v>gbourhill5q@woothemes.com</v>
      </c>
      <c r="B1804" t="str">
        <v>Houston</v>
      </c>
      <c r="C1804" s="2">
        <v>44220</v>
      </c>
      <c r="D1804">
        <v>2</v>
      </c>
      <c r="E1804" t="str">
        <v>BYOD-300</v>
      </c>
      <c r="F1804" s="7">
        <v>89</v>
      </c>
      <c r="G1804" t="str">
        <v>Drone Kits</v>
      </c>
      <c r="H1804" s="7">
        <v>178</v>
      </c>
    </row>
    <row r="1805" spans="1:8">
      <c r="A1805" s="2" t="str">
        <v>ttoulchi5@ehow.com</v>
      </c>
      <c r="B1805" t="str">
        <v>Phoenix</v>
      </c>
      <c r="C1805" s="2">
        <v>44220</v>
      </c>
      <c r="D1805">
        <v>4</v>
      </c>
      <c r="E1805" t="str">
        <v>DTI-84 Drone</v>
      </c>
      <c r="F1805" s="7">
        <v>455</v>
      </c>
      <c r="G1805" t="str">
        <v>Drones</v>
      </c>
      <c r="H1805" s="7">
        <v>1820</v>
      </c>
    </row>
    <row r="1806" spans="1:8">
      <c r="A1806" s="2" t="str">
        <v>tgumby1g@arstechnica.com</v>
      </c>
      <c r="B1806" t="str">
        <v>Trenton</v>
      </c>
      <c r="C1806" s="2">
        <v>44220</v>
      </c>
      <c r="D1806">
        <v>4</v>
      </c>
      <c r="E1806" t="str">
        <v>Understanding Raspberry PI</v>
      </c>
      <c r="F1806" s="7">
        <v>28.99</v>
      </c>
      <c r="G1806" t="str">
        <v>Training Videos</v>
      </c>
      <c r="H1806" s="7">
        <v>115.96</v>
      </c>
    </row>
    <row r="1807" spans="1:8">
      <c r="A1807" s="2" t="str">
        <v>jsethkt@google.fr</v>
      </c>
      <c r="B1807" t="str">
        <v>Houston</v>
      </c>
      <c r="C1807" s="2">
        <v>44220</v>
      </c>
      <c r="D1807">
        <v>2</v>
      </c>
      <c r="E1807" t="str">
        <v>DA-SA702 Drone</v>
      </c>
      <c r="F1807" s="7">
        <v>399</v>
      </c>
      <c r="G1807" t="str">
        <v>Drones</v>
      </c>
      <c r="H1807" s="7">
        <v>798</v>
      </c>
    </row>
    <row r="1808" spans="1:8">
      <c r="A1808" s="2" t="str">
        <v>bgirardipx@istockphoto.com</v>
      </c>
      <c r="B1808" t="str">
        <v>Bonita Springs</v>
      </c>
      <c r="C1808" s="2">
        <v>44220</v>
      </c>
      <c r="D1808">
        <v>5</v>
      </c>
      <c r="E1808" t="str">
        <v>DC-304 Drone</v>
      </c>
      <c r="F1808" s="7">
        <v>395</v>
      </c>
      <c r="G1808" t="str">
        <v>Drones</v>
      </c>
      <c r="H1808" s="7">
        <v>1975</v>
      </c>
    </row>
    <row r="1809" spans="1:8">
      <c r="A1809" s="2" t="str">
        <v>ddodgeob@google.cn</v>
      </c>
      <c r="B1809" t="str">
        <v>San Diego</v>
      </c>
      <c r="C1809" s="2">
        <v>44220</v>
      </c>
      <c r="D1809">
        <v>4</v>
      </c>
      <c r="E1809" t="str">
        <v>BYOR-3000</v>
      </c>
      <c r="F1809" s="7">
        <v>214</v>
      </c>
      <c r="G1809" t="str">
        <v>Robot Kits</v>
      </c>
      <c r="H1809" s="7">
        <v>856</v>
      </c>
    </row>
    <row r="1810" spans="1:8">
      <c r="A1810" s="2" t="str">
        <v>clowth9p@rakuten.co.jp</v>
      </c>
      <c r="B1810" t="str">
        <v>New York City</v>
      </c>
      <c r="C1810" s="2">
        <v>44220</v>
      </c>
      <c r="D1810">
        <v>5</v>
      </c>
      <c r="E1810" t="str">
        <v>BYOD-200</v>
      </c>
      <c r="F1810" s="7">
        <v>58.95</v>
      </c>
      <c r="G1810" t="str">
        <v>Drone Kits</v>
      </c>
      <c r="H1810" s="7">
        <v>294.75</v>
      </c>
    </row>
    <row r="1811" spans="1:8">
      <c r="A1811" s="2" t="str">
        <v>lditchnu@mlb.com</v>
      </c>
      <c r="B1811" t="str">
        <v>Beaufort</v>
      </c>
      <c r="C1811" s="2">
        <v>44220</v>
      </c>
      <c r="D1811">
        <v>4</v>
      </c>
      <c r="E1811" t="str">
        <v>Photograph Drones</v>
      </c>
      <c r="F1811" s="7">
        <v>14.99</v>
      </c>
      <c r="G1811" t="str">
        <v>eBooks</v>
      </c>
      <c r="H1811" s="7">
        <v>59.96</v>
      </c>
    </row>
    <row r="1812" spans="1:8">
      <c r="A1812" s="2" t="str">
        <v>nlyptradels@usa.gov</v>
      </c>
      <c r="B1812" t="str">
        <v>El Paso</v>
      </c>
      <c r="C1812" s="2">
        <v>44220</v>
      </c>
      <c r="D1812">
        <v>2</v>
      </c>
      <c r="E1812" t="str">
        <v>BYOD-300</v>
      </c>
      <c r="F1812" s="7">
        <v>89</v>
      </c>
      <c r="G1812" t="str">
        <v>Drone Kits</v>
      </c>
      <c r="H1812" s="7">
        <v>178</v>
      </c>
    </row>
    <row r="1813" spans="1:8">
      <c r="A1813" s="2" t="str">
        <v>hdonaldsonnr@myspace.com</v>
      </c>
      <c r="B1813" t="str">
        <v>Springfield</v>
      </c>
      <c r="C1813" s="2">
        <v>44220</v>
      </c>
      <c r="D1813">
        <v>5</v>
      </c>
      <c r="E1813" t="str">
        <v>Articulated Robots</v>
      </c>
      <c r="F1813" s="7">
        <v>23.99</v>
      </c>
      <c r="G1813" t="str">
        <v>eBooks</v>
      </c>
      <c r="H1813" s="7">
        <v>119.94999999999999</v>
      </c>
    </row>
    <row r="1814" spans="1:8">
      <c r="A1814" s="2" t="str">
        <v>lmccomiskiemr@whitehouse.gov</v>
      </c>
      <c r="B1814" t="str">
        <v>Honolulu</v>
      </c>
      <c r="C1814" s="2">
        <v>44220</v>
      </c>
      <c r="D1814">
        <v>2</v>
      </c>
      <c r="E1814" t="str">
        <v>Panda Robot Blueprint</v>
      </c>
      <c r="F1814" s="7">
        <v>7.99</v>
      </c>
      <c r="G1814" t="str">
        <v>Blueprints</v>
      </c>
      <c r="H1814" s="7">
        <v>15.98</v>
      </c>
    </row>
    <row r="1815" spans="1:8">
      <c r="A1815" s="2" t="str">
        <v>acoggeshalloz@ucoz.com</v>
      </c>
      <c r="B1815" t="str">
        <v>Tallahassee</v>
      </c>
      <c r="C1815" s="2">
        <v>44220</v>
      </c>
      <c r="D1815">
        <v>2</v>
      </c>
      <c r="E1815" t="str">
        <v>Cloud Computing</v>
      </c>
      <c r="F1815" s="7">
        <v>29.99</v>
      </c>
      <c r="G1815" t="str">
        <v>Training Videos</v>
      </c>
      <c r="H1815" s="7">
        <v>59.98</v>
      </c>
    </row>
    <row r="1816" spans="1:8">
      <c r="A1816" s="2" t="str">
        <v>flowdeaneb7@google.ca</v>
      </c>
      <c r="B1816" t="str">
        <v>Birmingham</v>
      </c>
      <c r="C1816" s="2">
        <v>44221</v>
      </c>
      <c r="D1816">
        <v>1</v>
      </c>
      <c r="E1816" t="str">
        <v>Single Rotor Drones</v>
      </c>
      <c r="F1816" s="7">
        <v>14.99</v>
      </c>
      <c r="G1816" t="str">
        <v>eBooks</v>
      </c>
      <c r="H1816" s="7">
        <v>14.99</v>
      </c>
    </row>
    <row r="1817" spans="1:8">
      <c r="A1817" s="2" t="str">
        <v>cloinsjc@mail.ru</v>
      </c>
      <c r="B1817" t="str">
        <v>Oklahoma City</v>
      </c>
      <c r="C1817" s="2">
        <v>44221</v>
      </c>
      <c r="D1817">
        <v>6</v>
      </c>
      <c r="E1817" t="str">
        <v>Fixed Wing Drones</v>
      </c>
      <c r="F1817" s="7">
        <v>15.5</v>
      </c>
      <c r="G1817" t="str">
        <v>eBooks</v>
      </c>
      <c r="H1817" s="7">
        <v>93</v>
      </c>
    </row>
    <row r="1818" spans="1:8">
      <c r="A1818" s="2" t="str">
        <v>wurenec@uiuc.edu</v>
      </c>
      <c r="B1818" t="str">
        <v>Dayton</v>
      </c>
      <c r="C1818" s="2">
        <v>44221</v>
      </c>
      <c r="D1818">
        <v>2</v>
      </c>
      <c r="E1818" t="str">
        <v>BYOD-500</v>
      </c>
      <c r="F1818" s="7">
        <v>167</v>
      </c>
      <c r="G1818" t="str">
        <v>Drone Kits</v>
      </c>
      <c r="H1818" s="7">
        <v>334</v>
      </c>
    </row>
    <row r="1819" spans="1:8">
      <c r="A1819" s="2" t="str">
        <v>dhoultek@exblog.jp</v>
      </c>
      <c r="B1819" t="str">
        <v>Los Angeles</v>
      </c>
      <c r="C1819" s="2">
        <v>44221</v>
      </c>
      <c r="D1819">
        <v>2</v>
      </c>
      <c r="E1819" t="str">
        <v>BYOD-350</v>
      </c>
      <c r="F1819" s="7">
        <v>89.95</v>
      </c>
      <c r="G1819" t="str">
        <v>Drone Kits</v>
      </c>
      <c r="H1819" s="7">
        <v>179.9</v>
      </c>
    </row>
    <row r="1820" spans="1:8">
      <c r="A1820" s="2" t="str">
        <v>nhukin15@sourceforge.net</v>
      </c>
      <c r="B1820" t="str">
        <v>Ventura</v>
      </c>
      <c r="C1820" s="2">
        <v>44221</v>
      </c>
      <c r="D1820">
        <v>3</v>
      </c>
      <c r="E1820" t="str">
        <v>QuadroCopter Blueprint</v>
      </c>
      <c r="F1820" s="7">
        <v>10.99</v>
      </c>
      <c r="G1820" t="str">
        <v>Blueprints</v>
      </c>
      <c r="H1820" s="7">
        <v>32.97</v>
      </c>
    </row>
    <row r="1821" spans="1:8">
      <c r="A1821" s="2" t="str">
        <v>dlinzee4e@wsj.com</v>
      </c>
      <c r="B1821" t="str">
        <v>Tacoma</v>
      </c>
      <c r="C1821" s="2">
        <v>44222</v>
      </c>
      <c r="D1821">
        <v>2</v>
      </c>
      <c r="E1821" t="str">
        <v>Drone Building Essentials</v>
      </c>
      <c r="F1821" s="7">
        <v>13.99</v>
      </c>
      <c r="G1821" t="str">
        <v>eBooks</v>
      </c>
      <c r="H1821" s="7">
        <v>27.98</v>
      </c>
    </row>
    <row r="1822" spans="1:8">
      <c r="A1822" s="2" t="str">
        <v>kpriumd9@clickbank.net</v>
      </c>
      <c r="B1822" t="str">
        <v>Norfolk</v>
      </c>
      <c r="C1822" s="2">
        <v>44222</v>
      </c>
      <c r="D1822">
        <v>3</v>
      </c>
      <c r="E1822" t="str">
        <v>Understanding Raspberry PI</v>
      </c>
      <c r="F1822" s="7">
        <v>28.99</v>
      </c>
      <c r="G1822" t="str">
        <v>Training Videos</v>
      </c>
      <c r="H1822" s="7">
        <v>86.97</v>
      </c>
    </row>
    <row r="1823" spans="1:8">
      <c r="A1823" s="2" t="str">
        <v>rthaxter82@intel.com</v>
      </c>
      <c r="B1823" t="str">
        <v>Lees Summit</v>
      </c>
      <c r="C1823" s="2">
        <v>44222</v>
      </c>
      <c r="D1823">
        <v>3</v>
      </c>
      <c r="E1823" t="str">
        <v>Robotic Essentials</v>
      </c>
      <c r="F1823" s="7">
        <v>34.99</v>
      </c>
      <c r="G1823" t="str">
        <v>Training Videos</v>
      </c>
      <c r="H1823" s="7">
        <v>104.97</v>
      </c>
    </row>
    <row r="1824" spans="1:8">
      <c r="A1824" s="2" t="str">
        <v>acutcliffelh@infoseek.co.jp</v>
      </c>
      <c r="B1824" t="str">
        <v>Lansing</v>
      </c>
      <c r="C1824" s="2">
        <v>44222</v>
      </c>
      <c r="D1824">
        <v>3</v>
      </c>
      <c r="E1824" t="str">
        <v>BYOR-2640S</v>
      </c>
      <c r="F1824" s="7">
        <v>189</v>
      </c>
      <c r="G1824" t="str">
        <v>Robot Kits</v>
      </c>
      <c r="H1824" s="7">
        <v>567</v>
      </c>
    </row>
    <row r="1825" spans="1:8">
      <c r="A1825" s="2" t="str">
        <v>tantonopoulos8f@virginia.edu</v>
      </c>
      <c r="B1825" t="str">
        <v>New Orleans</v>
      </c>
      <c r="C1825" s="2">
        <v>44222</v>
      </c>
      <c r="D1825">
        <v>2</v>
      </c>
      <c r="E1825" t="str">
        <v>BYOD-400S</v>
      </c>
      <c r="F1825" s="7">
        <v>129.94999999999999</v>
      </c>
      <c r="G1825" t="str">
        <v>Drone Kits</v>
      </c>
      <c r="H1825" s="7">
        <v>259.89999999999998</v>
      </c>
    </row>
    <row r="1826" spans="1:8">
      <c r="A1826" s="2" t="str">
        <v>badamssonfa@webeden.co.uk</v>
      </c>
      <c r="B1826" t="str">
        <v>Louisville</v>
      </c>
      <c r="C1826" s="2">
        <v>44223</v>
      </c>
      <c r="D1826">
        <v>3</v>
      </c>
      <c r="E1826" t="str">
        <v>BYOD-400S</v>
      </c>
      <c r="F1826" s="7">
        <v>129.94999999999999</v>
      </c>
      <c r="G1826" t="str">
        <v>Drone Kits</v>
      </c>
      <c r="H1826" s="7">
        <v>389.84999999999997</v>
      </c>
    </row>
    <row r="1827" spans="1:8">
      <c r="A1827" s="2" t="str">
        <v>wtippelldy@cdc.gov</v>
      </c>
      <c r="B1827" t="str">
        <v>Los Angeles</v>
      </c>
      <c r="C1827" s="2">
        <v>44223</v>
      </c>
      <c r="D1827">
        <v>2</v>
      </c>
      <c r="E1827" t="str">
        <v>BYOD-300</v>
      </c>
      <c r="F1827" s="7">
        <v>89</v>
      </c>
      <c r="G1827" t="str">
        <v>Drone Kits</v>
      </c>
      <c r="H1827" s="7">
        <v>178</v>
      </c>
    </row>
    <row r="1828" spans="1:8">
      <c r="A1828" s="2" t="str">
        <v>clawful9l@tinypic.com</v>
      </c>
      <c r="B1828" t="str">
        <v>Austin</v>
      </c>
      <c r="C1828" s="2">
        <v>44223</v>
      </c>
      <c r="D1828">
        <v>4</v>
      </c>
      <c r="E1828" t="str">
        <v>RLK-9920 Robot</v>
      </c>
      <c r="F1828" s="7">
        <v>699</v>
      </c>
      <c r="G1828" t="str">
        <v>Robots</v>
      </c>
      <c r="H1828" s="7">
        <v>2796</v>
      </c>
    </row>
    <row r="1829" spans="1:8">
      <c r="A1829" s="2" t="str">
        <v>mjanicki6y@amazon.co.uk</v>
      </c>
      <c r="B1829" t="str">
        <v>Lubbock</v>
      </c>
      <c r="C1829" s="2">
        <v>44223</v>
      </c>
      <c r="D1829">
        <v>5</v>
      </c>
      <c r="E1829" t="str">
        <v>RXW-9807 Robot</v>
      </c>
      <c r="F1829" s="7">
        <v>599</v>
      </c>
      <c r="G1829" t="str">
        <v>Robots</v>
      </c>
      <c r="H1829" s="7">
        <v>2995</v>
      </c>
    </row>
    <row r="1830" spans="1:8">
      <c r="A1830" s="2" t="str">
        <v>kdejf@trellian.com</v>
      </c>
      <c r="B1830" t="str">
        <v>Cincinnati</v>
      </c>
      <c r="C1830" s="2">
        <v>44224</v>
      </c>
      <c r="D1830">
        <v>4</v>
      </c>
      <c r="E1830" t="str">
        <v>Understanding Automation</v>
      </c>
      <c r="F1830" s="7">
        <v>44.95</v>
      </c>
      <c r="G1830" t="str">
        <v>Training Videos</v>
      </c>
      <c r="H1830" s="7">
        <v>179.8</v>
      </c>
    </row>
    <row r="1831" spans="1:8">
      <c r="A1831" s="2" t="str">
        <v>dtilbey5p@ow.ly</v>
      </c>
      <c r="B1831" t="str">
        <v>San Francisco</v>
      </c>
      <c r="C1831" s="2">
        <v>44224</v>
      </c>
      <c r="D1831">
        <v>4</v>
      </c>
      <c r="E1831" t="str">
        <v>Drone Video Techniques</v>
      </c>
      <c r="F1831" s="7">
        <v>37.99</v>
      </c>
      <c r="G1831" t="str">
        <v>Training Videos</v>
      </c>
      <c r="H1831" s="7">
        <v>151.96</v>
      </c>
    </row>
    <row r="1832" spans="1:8">
      <c r="A1832" s="2" t="str">
        <v>msuggettgh@php.net</v>
      </c>
      <c r="B1832" t="str">
        <v>Cincinnati</v>
      </c>
      <c r="C1832" s="2">
        <v>44225</v>
      </c>
      <c r="D1832">
        <v>3</v>
      </c>
      <c r="E1832" t="str">
        <v>DTI-84 Drone</v>
      </c>
      <c r="F1832" s="7">
        <v>455</v>
      </c>
      <c r="G1832" t="str">
        <v>Drones</v>
      </c>
      <c r="H1832" s="7">
        <v>1365</v>
      </c>
    </row>
    <row r="1833" spans="1:8">
      <c r="A1833" s="2" t="str">
        <v>wellinghamho@npr.org</v>
      </c>
      <c r="B1833" t="str">
        <v>Buffalo</v>
      </c>
      <c r="C1833" s="2">
        <v>44225</v>
      </c>
      <c r="D1833">
        <v>3</v>
      </c>
      <c r="E1833" t="str">
        <v>BYOR-4005</v>
      </c>
      <c r="F1833" s="7">
        <v>245</v>
      </c>
      <c r="G1833" t="str">
        <v>Robot Kits</v>
      </c>
      <c r="H1833" s="7">
        <v>735</v>
      </c>
    </row>
    <row r="1834" spans="1:8">
      <c r="A1834" s="2" t="str">
        <v>kdjurdjevicim@harvard.edu</v>
      </c>
      <c r="B1834" t="str">
        <v>Mobile</v>
      </c>
      <c r="C1834" s="2">
        <v>44225</v>
      </c>
      <c r="D1834">
        <v>2</v>
      </c>
      <c r="E1834" t="str">
        <v>QuadroCopter Blueprint</v>
      </c>
      <c r="F1834" s="7">
        <v>10.99</v>
      </c>
      <c r="G1834" t="str">
        <v>Blueprints</v>
      </c>
      <c r="H1834" s="7">
        <v>21.98</v>
      </c>
    </row>
    <row r="1835" spans="1:8">
      <c r="A1835" s="2" t="str">
        <v>zstanes3a@google.com</v>
      </c>
      <c r="B1835" t="str">
        <v>Des Moines</v>
      </c>
      <c r="C1835" s="2">
        <v>44225</v>
      </c>
      <c r="D1835">
        <v>6</v>
      </c>
      <c r="E1835" t="str">
        <v>BYOD-550</v>
      </c>
      <c r="F1835" s="7">
        <v>179</v>
      </c>
      <c r="G1835" t="str">
        <v>Drone Kits</v>
      </c>
      <c r="H1835" s="7">
        <v>1074</v>
      </c>
    </row>
    <row r="1836" spans="1:8">
      <c r="A1836" s="2" t="str">
        <v>sbroadstocklo@hao123.com</v>
      </c>
      <c r="B1836" t="str">
        <v>Santa Monica</v>
      </c>
      <c r="C1836" s="2">
        <v>44225</v>
      </c>
      <c r="D1836">
        <v>4</v>
      </c>
      <c r="E1836" t="str">
        <v>DC-304 Drone</v>
      </c>
      <c r="F1836" s="7">
        <v>395</v>
      </c>
      <c r="G1836" t="str">
        <v>Drones</v>
      </c>
      <c r="H1836" s="7">
        <v>1580</v>
      </c>
    </row>
    <row r="1837" spans="1:8">
      <c r="A1837" s="2" t="str">
        <v>dparysowna48@multiply.com</v>
      </c>
      <c r="B1837" t="str">
        <v>Lexington</v>
      </c>
      <c r="C1837" s="2">
        <v>44225</v>
      </c>
      <c r="D1837">
        <v>2</v>
      </c>
      <c r="E1837" t="str">
        <v>Articulated Robots</v>
      </c>
      <c r="F1837" s="7">
        <v>23.99</v>
      </c>
      <c r="G1837" t="str">
        <v>eBooks</v>
      </c>
      <c r="H1837" s="7">
        <v>47.98</v>
      </c>
    </row>
    <row r="1838" spans="1:8">
      <c r="A1838" s="2" t="str">
        <v>jginley9y@seesaa.net</v>
      </c>
      <c r="B1838" t="str">
        <v>Dayton</v>
      </c>
      <c r="C1838" s="2">
        <v>44225</v>
      </c>
      <c r="D1838">
        <v>5</v>
      </c>
      <c r="E1838" t="str">
        <v>All Eyes Drone Blueprint</v>
      </c>
      <c r="F1838" s="7">
        <v>9.99</v>
      </c>
      <c r="G1838" t="str">
        <v>Blueprints</v>
      </c>
      <c r="H1838" s="7">
        <v>49.95</v>
      </c>
    </row>
    <row r="1839" spans="1:8">
      <c r="A1839" s="2" t="str">
        <v>dagronskiq9@surveymonkey.com</v>
      </c>
      <c r="B1839" t="str">
        <v>Clearwater</v>
      </c>
      <c r="C1839" s="2">
        <v>44225</v>
      </c>
      <c r="D1839">
        <v>6</v>
      </c>
      <c r="E1839" t="str">
        <v>Articulated Robots</v>
      </c>
      <c r="F1839" s="7">
        <v>23.99</v>
      </c>
      <c r="G1839" t="str">
        <v>eBooks</v>
      </c>
      <c r="H1839" s="7">
        <v>143.94</v>
      </c>
    </row>
    <row r="1840" spans="1:8">
      <c r="A1840" s="2" t="str">
        <v>cbaylessm3@mayoclinic.com</v>
      </c>
      <c r="B1840" t="str">
        <v>Charleston</v>
      </c>
      <c r="C1840" s="2">
        <v>44226</v>
      </c>
      <c r="D1840">
        <v>2</v>
      </c>
      <c r="E1840" t="str">
        <v>BYOD-550</v>
      </c>
      <c r="F1840" s="7">
        <v>179</v>
      </c>
      <c r="G1840" t="str">
        <v>Drone Kits</v>
      </c>
      <c r="H1840" s="7">
        <v>358</v>
      </c>
    </row>
    <row r="1841" spans="1:8">
      <c r="A1841" s="2" t="str">
        <v>flowdeaneb7@google.ca</v>
      </c>
      <c r="B1841" t="str">
        <v>Birmingham</v>
      </c>
      <c r="C1841" s="2">
        <v>44226</v>
      </c>
      <c r="D1841">
        <v>6</v>
      </c>
      <c r="E1841" t="str">
        <v>SCARA Robots</v>
      </c>
      <c r="F1841" s="7">
        <v>19.5</v>
      </c>
      <c r="G1841" t="str">
        <v>eBooks</v>
      </c>
      <c r="H1841" s="7">
        <v>117</v>
      </c>
    </row>
    <row r="1842" spans="1:8">
      <c r="A1842" s="2" t="str">
        <v>dshalloo5i@redcross.org</v>
      </c>
      <c r="B1842" t="str">
        <v>Yakima</v>
      </c>
      <c r="C1842" s="2">
        <v>44226</v>
      </c>
      <c r="D1842">
        <v>4</v>
      </c>
      <c r="E1842" t="str">
        <v>BYOD-200</v>
      </c>
      <c r="F1842" s="7">
        <v>58.95</v>
      </c>
      <c r="G1842" t="str">
        <v>Drone Kits</v>
      </c>
      <c r="H1842" s="7">
        <v>235.8</v>
      </c>
    </row>
    <row r="1843" spans="1:8">
      <c r="A1843" s="2" t="str">
        <v>bmedewaylp@dailymotion.com</v>
      </c>
      <c r="B1843" t="str">
        <v>San Francisco</v>
      </c>
      <c r="C1843" s="2">
        <v>44226</v>
      </c>
      <c r="D1843">
        <v>4</v>
      </c>
      <c r="E1843" t="str">
        <v>Drone Building Essentials</v>
      </c>
      <c r="F1843" s="7">
        <v>13.99</v>
      </c>
      <c r="G1843" t="str">
        <v>eBooks</v>
      </c>
      <c r="H1843" s="7">
        <v>55.96</v>
      </c>
    </row>
    <row r="1844" spans="1:8">
      <c r="A1844" s="2" t="str">
        <v>tarchnl@gnu.org</v>
      </c>
      <c r="B1844" t="str">
        <v>Peoria</v>
      </c>
      <c r="C1844" s="2">
        <v>44226</v>
      </c>
      <c r="D1844">
        <v>2</v>
      </c>
      <c r="E1844" t="str">
        <v>BYOR-1000</v>
      </c>
      <c r="F1844" s="7">
        <v>189</v>
      </c>
      <c r="G1844" t="str">
        <v>Robot Kits</v>
      </c>
      <c r="H1844" s="7">
        <v>378</v>
      </c>
    </row>
    <row r="1845" spans="1:8">
      <c r="A1845" s="2" t="str">
        <v>rborlanddf@guardian.co.uk</v>
      </c>
      <c r="B1845" t="str">
        <v>Houston</v>
      </c>
      <c r="C1845" s="2">
        <v>44227</v>
      </c>
      <c r="D1845">
        <v>6</v>
      </c>
      <c r="E1845" t="str">
        <v>Robotic Essentials</v>
      </c>
      <c r="F1845" s="7">
        <v>34.99</v>
      </c>
      <c r="G1845" t="str">
        <v>Training Videos</v>
      </c>
      <c r="H1845" s="7">
        <v>209.94</v>
      </c>
    </row>
    <row r="1846" spans="1:8">
      <c r="A1846" s="2" t="str">
        <v>cgillionm7@cdc.gov</v>
      </c>
      <c r="B1846" t="str">
        <v>Houston</v>
      </c>
      <c r="C1846" s="2">
        <v>44227</v>
      </c>
      <c r="D1846">
        <v>4</v>
      </c>
      <c r="E1846" t="str">
        <v>Building Your Own Drone</v>
      </c>
      <c r="F1846" s="7">
        <v>24.99</v>
      </c>
      <c r="G1846" t="str">
        <v>eBooks</v>
      </c>
      <c r="H1846" s="7">
        <v>99.96</v>
      </c>
    </row>
    <row r="1847" spans="1:8">
      <c r="A1847" s="2" t="str">
        <v>dburnistondv@nymag.com</v>
      </c>
      <c r="B1847" t="str">
        <v>Evansville</v>
      </c>
      <c r="C1847" s="2">
        <v>44227</v>
      </c>
      <c r="D1847">
        <v>3</v>
      </c>
      <c r="E1847" t="str">
        <v>Single Rotor Drones</v>
      </c>
      <c r="F1847" s="7">
        <v>14.99</v>
      </c>
      <c r="G1847" t="str">
        <v>eBooks</v>
      </c>
      <c r="H1847" s="7">
        <v>44.97</v>
      </c>
    </row>
    <row r="1848" spans="1:8">
      <c r="A1848" s="2" t="str">
        <v>ghaethj@npr.org</v>
      </c>
      <c r="B1848" t="str">
        <v>Seattle</v>
      </c>
      <c r="C1848" s="2">
        <v>44227</v>
      </c>
      <c r="D1848">
        <v>4</v>
      </c>
      <c r="E1848" t="str">
        <v>Cartesian Robots</v>
      </c>
      <c r="F1848" s="7">
        <v>12.99</v>
      </c>
      <c r="G1848" t="str">
        <v>eBooks</v>
      </c>
      <c r="H1848" s="7">
        <v>51.96</v>
      </c>
    </row>
    <row r="1849" spans="1:8">
      <c r="A1849" s="2" t="str">
        <v>ccassellq3@japanpost.jp</v>
      </c>
      <c r="B1849" t="str">
        <v>Cambridge</v>
      </c>
      <c r="C1849" s="2">
        <v>44227</v>
      </c>
      <c r="D1849">
        <v>4</v>
      </c>
      <c r="E1849" t="str">
        <v>Drone Video Techniques</v>
      </c>
      <c r="F1849" s="7">
        <v>37.99</v>
      </c>
      <c r="G1849" t="str">
        <v>Training Videos</v>
      </c>
      <c r="H1849" s="7">
        <v>151.96</v>
      </c>
    </row>
    <row r="1850" spans="1:8">
      <c r="A1850" s="2" t="str">
        <v>sbroadstocklo@hao123.com</v>
      </c>
      <c r="B1850" t="str">
        <v>Santa Monica</v>
      </c>
      <c r="C1850" s="2">
        <v>44227</v>
      </c>
      <c r="D1850">
        <v>5</v>
      </c>
      <c r="E1850" t="str">
        <v>Industrial 3D Printing</v>
      </c>
      <c r="F1850" s="7">
        <v>49</v>
      </c>
      <c r="G1850" t="str">
        <v>Training Videos</v>
      </c>
      <c r="H1850" s="7">
        <v>245</v>
      </c>
    </row>
    <row r="1851" spans="1:8">
      <c r="A1851" s="2" t="str">
        <v>opunchm8@123-reg.co.uk</v>
      </c>
      <c r="B1851" t="str">
        <v>Alexandria</v>
      </c>
      <c r="C1851" s="2">
        <v>44227</v>
      </c>
      <c r="D1851">
        <v>1</v>
      </c>
      <c r="E1851" t="str">
        <v>Cartesian Robots</v>
      </c>
      <c r="F1851" s="7">
        <v>12.99</v>
      </c>
      <c r="G1851" t="str">
        <v>eBooks</v>
      </c>
      <c r="H1851" s="7">
        <v>12.99</v>
      </c>
    </row>
    <row r="1852" spans="1:8">
      <c r="A1852" s="2" t="str">
        <v>rthaxter82@intel.com</v>
      </c>
      <c r="B1852" t="str">
        <v>Lees Summit</v>
      </c>
      <c r="C1852" s="2">
        <v>44228</v>
      </c>
      <c r="D1852">
        <v>3</v>
      </c>
      <c r="E1852" t="str">
        <v>BYOR-1000</v>
      </c>
      <c r="F1852" s="7">
        <v>189</v>
      </c>
      <c r="G1852" t="str">
        <v>Robot Kits</v>
      </c>
      <c r="H1852" s="7">
        <v>567</v>
      </c>
    </row>
    <row r="1853" spans="1:8">
      <c r="A1853" s="2" t="str">
        <v>iweddeburn4p@ocn.ne.jp</v>
      </c>
      <c r="B1853" t="str">
        <v>Harrisburg</v>
      </c>
      <c r="C1853" s="2">
        <v>44228</v>
      </c>
      <c r="D1853">
        <v>3</v>
      </c>
      <c r="E1853" t="str">
        <v>BYOD-200</v>
      </c>
      <c r="F1853" s="7">
        <v>58.95</v>
      </c>
      <c r="G1853" t="str">
        <v>Drone Kits</v>
      </c>
      <c r="H1853" s="7">
        <v>176.85000000000002</v>
      </c>
    </row>
    <row r="1854" spans="1:8">
      <c r="A1854" s="2" t="str">
        <v>ecleworthcq@hp.com</v>
      </c>
      <c r="B1854" t="str">
        <v>Columbus</v>
      </c>
      <c r="C1854" s="2">
        <v>44228</v>
      </c>
      <c r="D1854">
        <v>3</v>
      </c>
      <c r="E1854" t="str">
        <v>BYOD-300</v>
      </c>
      <c r="F1854" s="7">
        <v>89</v>
      </c>
      <c r="G1854" t="str">
        <v>Drone Kits</v>
      </c>
      <c r="H1854" s="7">
        <v>267</v>
      </c>
    </row>
    <row r="1855" spans="1:8">
      <c r="A1855" s="2" t="str">
        <v>asommersettce@list-manage.com</v>
      </c>
      <c r="B1855" t="str">
        <v>Reston</v>
      </c>
      <c r="C1855" s="2">
        <v>44228</v>
      </c>
      <c r="D1855">
        <v>4</v>
      </c>
      <c r="E1855" t="str">
        <v>Hexacopter Drone Blueprint</v>
      </c>
      <c r="F1855" s="7">
        <v>8.99</v>
      </c>
      <c r="G1855" t="str">
        <v>Blueprints</v>
      </c>
      <c r="H1855" s="7">
        <v>35.96</v>
      </c>
    </row>
    <row r="1856" spans="1:8">
      <c r="A1856" s="2" t="str">
        <v>cmelettifh@tripadvisor.com</v>
      </c>
      <c r="B1856" t="str">
        <v>Waterloo</v>
      </c>
      <c r="C1856" s="2">
        <v>44229</v>
      </c>
      <c r="D1856">
        <v>3</v>
      </c>
      <c r="E1856" t="str">
        <v>Delta Robots</v>
      </c>
      <c r="F1856" s="7">
        <v>16.989999999999998</v>
      </c>
      <c r="G1856" t="str">
        <v>eBooks</v>
      </c>
      <c r="H1856" s="7">
        <v>50.97</v>
      </c>
    </row>
    <row r="1857" spans="1:8">
      <c r="A1857" s="2" t="str">
        <v>mjoberneh5@cam.ac.uk</v>
      </c>
      <c r="B1857" t="str">
        <v>Houston</v>
      </c>
      <c r="C1857" s="2">
        <v>44229</v>
      </c>
      <c r="D1857">
        <v>2</v>
      </c>
      <c r="E1857" t="str">
        <v>Cat Robot Blueprint</v>
      </c>
      <c r="F1857" s="7">
        <v>4.99</v>
      </c>
      <c r="G1857" t="str">
        <v>Blueprints</v>
      </c>
      <c r="H1857" s="7">
        <v>9.98</v>
      </c>
    </row>
    <row r="1858" spans="1:8">
      <c r="A1858" s="2" t="str">
        <v>jmcmanamenex@indiegogo.com</v>
      </c>
      <c r="B1858" t="str">
        <v>San Antonio</v>
      </c>
      <c r="C1858" s="2">
        <v>44229</v>
      </c>
      <c r="D1858">
        <v>5</v>
      </c>
      <c r="E1858" t="str">
        <v>GPS Drones</v>
      </c>
      <c r="F1858" s="7">
        <v>19.989999999999998</v>
      </c>
      <c r="G1858" t="str">
        <v>eBooks</v>
      </c>
      <c r="H1858" s="7">
        <v>99.949999999999989</v>
      </c>
    </row>
    <row r="1859" spans="1:8">
      <c r="A1859" s="2" t="str">
        <v>abyrthrb@mac.com</v>
      </c>
      <c r="B1859" t="str">
        <v>Corpus Christi</v>
      </c>
      <c r="C1859" s="2">
        <v>44229</v>
      </c>
      <c r="D1859">
        <v>5</v>
      </c>
      <c r="E1859" t="str">
        <v>BYOD-220</v>
      </c>
      <c r="F1859" s="7">
        <v>69</v>
      </c>
      <c r="G1859" t="str">
        <v>Drone Kits</v>
      </c>
      <c r="H1859" s="7">
        <v>345</v>
      </c>
    </row>
    <row r="1860" spans="1:8">
      <c r="A1860" s="2" t="str">
        <v>ttrowel3@joomla.org</v>
      </c>
      <c r="B1860" t="str">
        <v>Hagerstown</v>
      </c>
      <c r="C1860" s="2">
        <v>44230</v>
      </c>
      <c r="D1860">
        <v>2</v>
      </c>
      <c r="E1860" t="str">
        <v>Understanding Arduino</v>
      </c>
      <c r="F1860" s="7">
        <v>17.5</v>
      </c>
      <c r="G1860" t="str">
        <v>eBooks</v>
      </c>
      <c r="H1860" s="7">
        <v>35</v>
      </c>
    </row>
    <row r="1861" spans="1:8">
      <c r="A1861" s="2" t="str">
        <v>cellesgw@barnesandnoble.com</v>
      </c>
      <c r="B1861" t="str">
        <v>San Diego</v>
      </c>
      <c r="C1861" s="2">
        <v>44230</v>
      </c>
      <c r="D1861">
        <v>4</v>
      </c>
      <c r="E1861" t="str">
        <v>Building Your Own Drone</v>
      </c>
      <c r="F1861" s="7">
        <v>24.99</v>
      </c>
      <c r="G1861" t="str">
        <v>eBooks</v>
      </c>
      <c r="H1861" s="7">
        <v>99.96</v>
      </c>
    </row>
    <row r="1862" spans="1:8">
      <c r="A1862" s="2" t="str">
        <v>lbreukelman2q@pinterest.com</v>
      </c>
      <c r="B1862" t="str">
        <v>Evansville</v>
      </c>
      <c r="C1862" s="2">
        <v>44231</v>
      </c>
      <c r="D1862">
        <v>3</v>
      </c>
      <c r="E1862" t="str">
        <v>BYOR-4005</v>
      </c>
      <c r="F1862" s="7">
        <v>245</v>
      </c>
      <c r="G1862" t="str">
        <v>Robot Kits</v>
      </c>
      <c r="H1862" s="7">
        <v>735</v>
      </c>
    </row>
    <row r="1863" spans="1:8">
      <c r="A1863" s="2" t="str">
        <v>cvanaw@creativecommons.org</v>
      </c>
      <c r="B1863" t="str">
        <v>El Paso</v>
      </c>
      <c r="C1863" s="2">
        <v>44231</v>
      </c>
      <c r="D1863">
        <v>4</v>
      </c>
      <c r="E1863" t="str">
        <v>RQTE-554 Robot</v>
      </c>
      <c r="F1863" s="7">
        <v>684</v>
      </c>
      <c r="G1863" t="str">
        <v>Robots</v>
      </c>
      <c r="H1863" s="7">
        <v>2736</v>
      </c>
    </row>
    <row r="1864" spans="1:8">
      <c r="A1864" s="2" t="str">
        <v>dnockb7@ycombinator.com</v>
      </c>
      <c r="B1864" t="str">
        <v>Austin</v>
      </c>
      <c r="C1864" s="2">
        <v>44231</v>
      </c>
      <c r="D1864">
        <v>5</v>
      </c>
      <c r="E1864" t="str">
        <v>RCB-889 Robot</v>
      </c>
      <c r="F1864" s="7">
        <v>549</v>
      </c>
      <c r="G1864" t="str">
        <v>Robots</v>
      </c>
      <c r="H1864" s="7">
        <v>2745</v>
      </c>
    </row>
    <row r="1865" spans="1:8">
      <c r="A1865" s="2" t="str">
        <v>nuppett2w@redcross.org</v>
      </c>
      <c r="B1865" t="str">
        <v>Boston</v>
      </c>
      <c r="C1865" s="2">
        <v>44232</v>
      </c>
      <c r="D1865">
        <v>3</v>
      </c>
      <c r="E1865" t="str">
        <v>Bsquare Robot Blueprint</v>
      </c>
      <c r="F1865" s="7">
        <v>8.99</v>
      </c>
      <c r="G1865" t="str">
        <v>Blueprints</v>
      </c>
      <c r="H1865" s="7">
        <v>26.97</v>
      </c>
    </row>
    <row r="1866" spans="1:8">
      <c r="A1866" s="2" t="str">
        <v>sobu@squarespace.com</v>
      </c>
      <c r="B1866" t="str">
        <v>Phoenix</v>
      </c>
      <c r="C1866" s="2">
        <v>44232</v>
      </c>
      <c r="D1866">
        <v>6</v>
      </c>
      <c r="E1866" t="str">
        <v>DC-304 Drone</v>
      </c>
      <c r="F1866" s="7">
        <v>395</v>
      </c>
      <c r="G1866" t="str">
        <v>Drones</v>
      </c>
      <c r="H1866" s="7">
        <v>2370</v>
      </c>
    </row>
    <row r="1867" spans="1:8">
      <c r="A1867" s="2" t="str">
        <v>nmcsperronj7@miitbeian.gov.cn</v>
      </c>
      <c r="B1867" t="str">
        <v>Los Angeles</v>
      </c>
      <c r="C1867" s="2">
        <v>44232</v>
      </c>
      <c r="D1867">
        <v>5</v>
      </c>
      <c r="E1867" t="str">
        <v>BYOD-500</v>
      </c>
      <c r="F1867" s="7">
        <v>167</v>
      </c>
      <c r="G1867" t="str">
        <v>Drone Kits</v>
      </c>
      <c r="H1867" s="7">
        <v>835</v>
      </c>
    </row>
    <row r="1868" spans="1:8">
      <c r="A1868" s="2" t="str">
        <v>cthrelfallih@loc.gov</v>
      </c>
      <c r="B1868" t="str">
        <v>Irvine</v>
      </c>
      <c r="C1868" s="2">
        <v>44232</v>
      </c>
      <c r="D1868">
        <v>4</v>
      </c>
      <c r="E1868" t="str">
        <v>DC-304 Drone</v>
      </c>
      <c r="F1868" s="7">
        <v>395</v>
      </c>
      <c r="G1868" t="str">
        <v>Drones</v>
      </c>
      <c r="H1868" s="7">
        <v>1580</v>
      </c>
    </row>
    <row r="1869" spans="1:8">
      <c r="A1869" s="2" t="str">
        <v>wmizzenjm@go.com</v>
      </c>
      <c r="B1869" t="str">
        <v>Youngstown</v>
      </c>
      <c r="C1869" s="2">
        <v>44233</v>
      </c>
      <c r="D1869">
        <v>2</v>
      </c>
      <c r="E1869" t="str">
        <v>Delta Robots</v>
      </c>
      <c r="F1869" s="7">
        <v>16.989999999999998</v>
      </c>
      <c r="G1869" t="str">
        <v>eBooks</v>
      </c>
      <c r="H1869" s="7">
        <v>33.979999999999997</v>
      </c>
    </row>
    <row r="1870" spans="1:8">
      <c r="A1870" s="2" t="str">
        <v>acumberpatch25@sfgate.com</v>
      </c>
      <c r="B1870" t="str">
        <v>Toledo</v>
      </c>
      <c r="C1870" s="2">
        <v>44233</v>
      </c>
      <c r="D1870">
        <v>3</v>
      </c>
      <c r="E1870" t="str">
        <v>BYOD-500</v>
      </c>
      <c r="F1870" s="7">
        <v>167</v>
      </c>
      <c r="G1870" t="str">
        <v>Drone Kits</v>
      </c>
      <c r="H1870" s="7">
        <v>501</v>
      </c>
    </row>
    <row r="1871" spans="1:8">
      <c r="A1871" s="2" t="str">
        <v>rmcmurtyray@dot.gov</v>
      </c>
      <c r="B1871" t="str">
        <v>Albany</v>
      </c>
      <c r="C1871" s="2">
        <v>44233</v>
      </c>
      <c r="D1871">
        <v>3</v>
      </c>
      <c r="E1871" t="str">
        <v>Multi Rotor Drones</v>
      </c>
      <c r="F1871" s="7">
        <v>24.95</v>
      </c>
      <c r="G1871" t="str">
        <v>eBooks</v>
      </c>
      <c r="H1871" s="7">
        <v>74.849999999999994</v>
      </c>
    </row>
    <row r="1872" spans="1:8">
      <c r="A1872" s="2" t="str">
        <v>tburnhamsqb@deviantart.com</v>
      </c>
      <c r="B1872" t="str">
        <v>Baltimore</v>
      </c>
      <c r="C1872" s="2">
        <v>44233</v>
      </c>
      <c r="D1872">
        <v>2</v>
      </c>
      <c r="E1872" t="str">
        <v>Articulated Robots</v>
      </c>
      <c r="F1872" s="7">
        <v>23.99</v>
      </c>
      <c r="G1872" t="str">
        <v>eBooks</v>
      </c>
      <c r="H1872" s="7">
        <v>47.98</v>
      </c>
    </row>
    <row r="1873" spans="1:8">
      <c r="A1873" s="2" t="str">
        <v>masprayr8@shareasale.com</v>
      </c>
      <c r="B1873" t="str">
        <v>Minneapolis</v>
      </c>
      <c r="C1873" s="2">
        <v>44233</v>
      </c>
      <c r="D1873">
        <v>2</v>
      </c>
      <c r="E1873" t="str">
        <v>Cloud Computing</v>
      </c>
      <c r="F1873" s="7">
        <v>29.99</v>
      </c>
      <c r="G1873" t="str">
        <v>Training Videos</v>
      </c>
      <c r="H1873" s="7">
        <v>59.98</v>
      </c>
    </row>
    <row r="1874" spans="1:8">
      <c r="A1874" s="2" t="str">
        <v>imackeoghhh@foxnews.com</v>
      </c>
      <c r="B1874" t="str">
        <v>Washington</v>
      </c>
      <c r="C1874" s="2">
        <v>44233</v>
      </c>
      <c r="D1874">
        <v>4</v>
      </c>
      <c r="E1874" t="str">
        <v>MICR-23K Robot</v>
      </c>
      <c r="F1874" s="7">
        <v>899</v>
      </c>
      <c r="G1874" t="str">
        <v>Robots</v>
      </c>
      <c r="H1874" s="7">
        <v>3596</v>
      </c>
    </row>
    <row r="1875" spans="1:8">
      <c r="A1875" s="2" t="str">
        <v>gmander4i@biblegateway.com</v>
      </c>
      <c r="B1875" t="str">
        <v>Boise</v>
      </c>
      <c r="C1875" s="2">
        <v>44234</v>
      </c>
      <c r="D1875">
        <v>4</v>
      </c>
      <c r="E1875" t="str">
        <v>BYOD-400S</v>
      </c>
      <c r="F1875" s="7">
        <v>129.94999999999999</v>
      </c>
      <c r="G1875" t="str">
        <v>Drone Kits</v>
      </c>
      <c r="H1875" s="7">
        <v>519.79999999999995</v>
      </c>
    </row>
    <row r="1876" spans="1:8">
      <c r="A1876" s="2" t="str">
        <v>iwasielaal@amazon.co.jp</v>
      </c>
      <c r="B1876" t="str">
        <v>Houston</v>
      </c>
      <c r="C1876" s="2">
        <v>44234</v>
      </c>
      <c r="D1876">
        <v>3</v>
      </c>
      <c r="E1876" t="str">
        <v>SCARA Robots</v>
      </c>
      <c r="F1876" s="7">
        <v>19.5</v>
      </c>
      <c r="G1876" t="str">
        <v>eBooks</v>
      </c>
      <c r="H1876" s="7">
        <v>58.5</v>
      </c>
    </row>
    <row r="1877" spans="1:8">
      <c r="A1877" s="2" t="str">
        <v>ebelamyq5@t-online.de</v>
      </c>
      <c r="B1877" t="str">
        <v>Denver</v>
      </c>
      <c r="C1877" s="2">
        <v>44234</v>
      </c>
      <c r="D1877">
        <v>3</v>
      </c>
      <c r="E1877" t="str">
        <v>BYOR-1500</v>
      </c>
      <c r="F1877" s="7">
        <v>189</v>
      </c>
      <c r="G1877" t="str">
        <v>Robot Kits</v>
      </c>
      <c r="H1877" s="7">
        <v>567</v>
      </c>
    </row>
    <row r="1878" spans="1:8">
      <c r="A1878" s="2" t="str">
        <v>nbritonax@miibeian.gov.cn</v>
      </c>
      <c r="B1878" t="str">
        <v>San Jose</v>
      </c>
      <c r="C1878" s="2">
        <v>44234</v>
      </c>
      <c r="D1878">
        <v>2</v>
      </c>
      <c r="E1878" t="str">
        <v>Understanding Artificial Intelligence</v>
      </c>
      <c r="F1878" s="7">
        <v>19.5</v>
      </c>
      <c r="G1878" t="str">
        <v>eBooks</v>
      </c>
      <c r="H1878" s="7">
        <v>39</v>
      </c>
    </row>
    <row r="1879" spans="1:8">
      <c r="A1879" s="2" t="str">
        <v>ksteershp@ameblo.jp</v>
      </c>
      <c r="B1879" t="str">
        <v>San Diego</v>
      </c>
      <c r="C1879" s="2">
        <v>44235</v>
      </c>
      <c r="D1879">
        <v>5</v>
      </c>
      <c r="E1879" t="str">
        <v>RXW-9807 Robot</v>
      </c>
      <c r="F1879" s="7">
        <v>599</v>
      </c>
      <c r="G1879" t="str">
        <v>Robots</v>
      </c>
      <c r="H1879" s="7">
        <v>2995</v>
      </c>
    </row>
    <row r="1880" spans="1:8">
      <c r="A1880" s="2" t="str">
        <v>hfurnivall1@bing.com</v>
      </c>
      <c r="B1880" t="str">
        <v>Round Rock</v>
      </c>
      <c r="C1880" s="2">
        <v>44235</v>
      </c>
      <c r="D1880">
        <v>5</v>
      </c>
      <c r="E1880" t="str">
        <v>Multi Rotor Drones</v>
      </c>
      <c r="F1880" s="7">
        <v>24.95</v>
      </c>
      <c r="G1880" t="str">
        <v>eBooks</v>
      </c>
      <c r="H1880" s="7">
        <v>124.75</v>
      </c>
    </row>
    <row r="1881" spans="1:8">
      <c r="A1881" s="2" t="str">
        <v>mrodmellaf@feedburner.com</v>
      </c>
      <c r="B1881" t="str">
        <v>Salt Lake City</v>
      </c>
      <c r="C1881" s="2">
        <v>44235</v>
      </c>
      <c r="D1881">
        <v>3</v>
      </c>
      <c r="E1881" t="str">
        <v>Spherical Robots</v>
      </c>
      <c r="F1881" s="7">
        <v>16.75</v>
      </c>
      <c r="G1881" t="str">
        <v>eBooks</v>
      </c>
      <c r="H1881" s="7">
        <v>50.25</v>
      </c>
    </row>
    <row r="1882" spans="1:8">
      <c r="A1882" s="2" t="str">
        <v>gtolomioo@ebay.co.uk</v>
      </c>
      <c r="B1882" t="str">
        <v>Lexington</v>
      </c>
      <c r="C1882" s="2">
        <v>44235</v>
      </c>
      <c r="D1882">
        <v>1</v>
      </c>
      <c r="E1882" t="str">
        <v>BYOD-220</v>
      </c>
      <c r="F1882" s="7">
        <v>69</v>
      </c>
      <c r="G1882" t="str">
        <v>Drone Kits</v>
      </c>
      <c r="H1882" s="7">
        <v>69</v>
      </c>
    </row>
    <row r="1883" spans="1:8">
      <c r="A1883" s="2" t="str">
        <v>eweedeneb@google.ca</v>
      </c>
      <c r="B1883" t="str">
        <v>Erie</v>
      </c>
      <c r="C1883" s="2">
        <v>44235</v>
      </c>
      <c r="D1883">
        <v>5</v>
      </c>
      <c r="E1883" t="str">
        <v>Cat Robot Blueprint</v>
      </c>
      <c r="F1883" s="7">
        <v>4.99</v>
      </c>
      <c r="G1883" t="str">
        <v>Blueprints</v>
      </c>
      <c r="H1883" s="7">
        <v>24.950000000000003</v>
      </c>
    </row>
    <row r="1884" spans="1:8">
      <c r="A1884" s="2" t="str">
        <v>rattenbrowb9@jigsy.com</v>
      </c>
      <c r="B1884" t="str">
        <v>Aurora</v>
      </c>
      <c r="C1884" s="2">
        <v>44235</v>
      </c>
      <c r="D1884">
        <v>3</v>
      </c>
      <c r="E1884" t="str">
        <v>BYOD-400</v>
      </c>
      <c r="F1884" s="7">
        <v>119</v>
      </c>
      <c r="G1884" t="str">
        <v>Drone Kits</v>
      </c>
      <c r="H1884" s="7">
        <v>357</v>
      </c>
    </row>
    <row r="1885" spans="1:8">
      <c r="A1885" s="2" t="str">
        <v>afairpoge@joomla.org</v>
      </c>
      <c r="B1885" t="str">
        <v>Albany</v>
      </c>
      <c r="C1885" s="2">
        <v>44235</v>
      </c>
      <c r="D1885">
        <v>3</v>
      </c>
      <c r="E1885" t="str">
        <v>Understanding 3D Printing</v>
      </c>
      <c r="F1885" s="7">
        <v>42.99</v>
      </c>
      <c r="G1885" t="str">
        <v>Training Videos</v>
      </c>
      <c r="H1885" s="7">
        <v>128.97</v>
      </c>
    </row>
    <row r="1886" spans="1:8">
      <c r="A1886" s="2" t="str">
        <v>bwaszczykpm@fda.gov</v>
      </c>
      <c r="B1886" t="str">
        <v>San Antonio</v>
      </c>
      <c r="C1886" s="2">
        <v>44235</v>
      </c>
      <c r="D1886">
        <v>3</v>
      </c>
      <c r="E1886" t="str">
        <v>Helicopter Drones</v>
      </c>
      <c r="F1886" s="7">
        <v>20.95</v>
      </c>
      <c r="G1886" t="str">
        <v>eBooks</v>
      </c>
      <c r="H1886" s="7">
        <v>62.849999999999994</v>
      </c>
    </row>
    <row r="1887" spans="1:8">
      <c r="A1887" s="2" t="str">
        <v>awoodruffo@techcrunch.com</v>
      </c>
      <c r="B1887" t="str">
        <v>Rochester</v>
      </c>
      <c r="C1887" s="2">
        <v>44236</v>
      </c>
      <c r="D1887">
        <v>3</v>
      </c>
      <c r="E1887" t="str">
        <v>BYOD-550</v>
      </c>
      <c r="F1887" s="7">
        <v>179</v>
      </c>
      <c r="G1887" t="str">
        <v>Drone Kits</v>
      </c>
      <c r="H1887" s="7">
        <v>537</v>
      </c>
    </row>
    <row r="1888" spans="1:8">
      <c r="A1888" s="2" t="str">
        <v>faron9f@51.la</v>
      </c>
      <c r="B1888" t="str">
        <v>San Diego</v>
      </c>
      <c r="C1888" s="2">
        <v>44236</v>
      </c>
      <c r="D1888">
        <v>2</v>
      </c>
      <c r="E1888" t="str">
        <v>BYOD-220</v>
      </c>
      <c r="F1888" s="7">
        <v>69</v>
      </c>
      <c r="G1888" t="str">
        <v>Drone Kits</v>
      </c>
      <c r="H1888" s="7">
        <v>138</v>
      </c>
    </row>
    <row r="1889" spans="1:8">
      <c r="A1889" s="2" t="str">
        <v>eabelsrh@domainmarket.com</v>
      </c>
      <c r="B1889" t="str">
        <v>Charlotte</v>
      </c>
      <c r="C1889" s="2">
        <v>44236</v>
      </c>
      <c r="D1889">
        <v>5</v>
      </c>
      <c r="E1889" t="str">
        <v>Cartesian Robots</v>
      </c>
      <c r="F1889" s="7">
        <v>12.99</v>
      </c>
      <c r="G1889" t="str">
        <v>eBooks</v>
      </c>
      <c r="H1889" s="7">
        <v>64.95</v>
      </c>
    </row>
    <row r="1890" spans="1:8">
      <c r="A1890" s="2" t="str">
        <v>bcrowthergs@cyberchimps.com</v>
      </c>
      <c r="B1890" t="str">
        <v>Tucson</v>
      </c>
      <c r="C1890" s="2">
        <v>44236</v>
      </c>
      <c r="D1890">
        <v>3</v>
      </c>
      <c r="E1890" t="str">
        <v>Cloud Computing</v>
      </c>
      <c r="F1890" s="7">
        <v>29.99</v>
      </c>
      <c r="G1890" t="str">
        <v>Training Videos</v>
      </c>
      <c r="H1890" s="7">
        <v>89.97</v>
      </c>
    </row>
    <row r="1891" spans="1:8">
      <c r="A1891" s="2" t="str">
        <v>lbleimanl4@alexa.com</v>
      </c>
      <c r="B1891" t="str">
        <v>Tampa</v>
      </c>
      <c r="C1891" s="2">
        <v>44237</v>
      </c>
      <c r="D1891">
        <v>3</v>
      </c>
      <c r="E1891" t="str">
        <v>Helicopter Drones</v>
      </c>
      <c r="F1891" s="7">
        <v>20.95</v>
      </c>
      <c r="G1891" t="str">
        <v>eBooks</v>
      </c>
      <c r="H1891" s="7">
        <v>62.849999999999994</v>
      </c>
    </row>
    <row r="1892" spans="1:8">
      <c r="A1892" s="2" t="str">
        <v>gclaitonrh@marketwatch.com</v>
      </c>
      <c r="B1892" t="str">
        <v>Portland</v>
      </c>
      <c r="C1892" s="2">
        <v>44237</v>
      </c>
      <c r="D1892">
        <v>5</v>
      </c>
      <c r="E1892" t="str">
        <v>Polar Robots</v>
      </c>
      <c r="F1892" s="7">
        <v>23.99</v>
      </c>
      <c r="G1892" t="str">
        <v>eBooks</v>
      </c>
      <c r="H1892" s="7">
        <v>119.94999999999999</v>
      </c>
    </row>
    <row r="1893" spans="1:8">
      <c r="A1893" s="2" t="str">
        <v>ahaversham6f@abc.net.au</v>
      </c>
      <c r="B1893" t="str">
        <v>Oakland</v>
      </c>
      <c r="C1893" s="2">
        <v>44237</v>
      </c>
      <c r="D1893">
        <v>3</v>
      </c>
      <c r="E1893" t="str">
        <v>SCARA Robots</v>
      </c>
      <c r="F1893" s="7">
        <v>19.5</v>
      </c>
      <c r="G1893" t="str">
        <v>eBooks</v>
      </c>
      <c r="H1893" s="7">
        <v>58.5</v>
      </c>
    </row>
    <row r="1894" spans="1:8">
      <c r="A1894" s="2" t="str">
        <v>ebyrdcf@twitter.com</v>
      </c>
      <c r="B1894" t="str">
        <v>Oklahoma City</v>
      </c>
      <c r="C1894" s="2">
        <v>44237</v>
      </c>
      <c r="D1894">
        <v>2</v>
      </c>
      <c r="E1894" t="str">
        <v>RXW-9807 Robot</v>
      </c>
      <c r="F1894" s="7">
        <v>599</v>
      </c>
      <c r="G1894" t="str">
        <v>Robots</v>
      </c>
      <c r="H1894" s="7">
        <v>1198</v>
      </c>
    </row>
    <row r="1895" spans="1:8">
      <c r="A1895" s="2" t="str">
        <v>pmenendezcv@squarespace.com</v>
      </c>
      <c r="B1895" t="str">
        <v>Galveston</v>
      </c>
      <c r="C1895" s="2">
        <v>44238</v>
      </c>
      <c r="D1895">
        <v>3</v>
      </c>
      <c r="E1895" t="str">
        <v>Ladybug Robot Blueprint</v>
      </c>
      <c r="F1895" s="7">
        <v>12</v>
      </c>
      <c r="G1895" t="str">
        <v>Blueprints</v>
      </c>
      <c r="H1895" s="7">
        <v>36</v>
      </c>
    </row>
    <row r="1896" spans="1:8">
      <c r="A1896" s="2" t="str">
        <v>dtorrecilla46@indiegogo.com</v>
      </c>
      <c r="B1896" t="str">
        <v>Charlotte</v>
      </c>
      <c r="C1896" s="2">
        <v>44238</v>
      </c>
      <c r="D1896">
        <v>3</v>
      </c>
      <c r="E1896" t="str">
        <v>All Eyes Drone Blueprint</v>
      </c>
      <c r="F1896" s="7">
        <v>9.99</v>
      </c>
      <c r="G1896" t="str">
        <v>Blueprints</v>
      </c>
      <c r="H1896" s="7">
        <v>29.97</v>
      </c>
    </row>
    <row r="1897" spans="1:8">
      <c r="A1897" s="2" t="str">
        <v>genochef@networkadvertising.org</v>
      </c>
      <c r="B1897" t="str">
        <v>Zephyrhills</v>
      </c>
      <c r="C1897" s="2">
        <v>44238</v>
      </c>
      <c r="D1897">
        <v>3</v>
      </c>
      <c r="E1897" t="str">
        <v>BYOD-100</v>
      </c>
      <c r="F1897" s="7">
        <v>54</v>
      </c>
      <c r="G1897" t="str">
        <v>Drone Kits</v>
      </c>
      <c r="H1897" s="7">
        <v>162</v>
      </c>
    </row>
    <row r="1898" spans="1:8">
      <c r="A1898" s="2" t="str">
        <v>sinstrell7v@newyorker.com</v>
      </c>
      <c r="B1898" t="str">
        <v>Norwalk</v>
      </c>
      <c r="C1898" s="2">
        <v>44238</v>
      </c>
      <c r="D1898">
        <v>2</v>
      </c>
      <c r="E1898" t="str">
        <v>Helicopter Drones</v>
      </c>
      <c r="F1898" s="7">
        <v>20.95</v>
      </c>
      <c r="G1898" t="str">
        <v>eBooks</v>
      </c>
      <c r="H1898" s="7">
        <v>41.9</v>
      </c>
    </row>
    <row r="1899" spans="1:8">
      <c r="A1899" s="2" t="str">
        <v>hantonetti31@wix.com</v>
      </c>
      <c r="B1899" t="str">
        <v>Chattanooga</v>
      </c>
      <c r="C1899" s="2">
        <v>44239</v>
      </c>
      <c r="D1899">
        <v>5</v>
      </c>
      <c r="E1899" t="str">
        <v>Sleepy Eye Blueprint</v>
      </c>
      <c r="F1899" s="7">
        <v>11.99</v>
      </c>
      <c r="G1899" t="str">
        <v>Blueprints</v>
      </c>
      <c r="H1899" s="7">
        <v>59.95</v>
      </c>
    </row>
    <row r="1900" spans="1:8">
      <c r="A1900" s="2" t="str">
        <v>mdibenn6@blogger.com</v>
      </c>
      <c r="B1900" t="str">
        <v>Sarasota</v>
      </c>
      <c r="C1900" s="2">
        <v>44239</v>
      </c>
      <c r="D1900">
        <v>5</v>
      </c>
      <c r="E1900" t="str">
        <v>Understanding Automation</v>
      </c>
      <c r="F1900" s="7">
        <v>44.95</v>
      </c>
      <c r="G1900" t="str">
        <v>Training Videos</v>
      </c>
      <c r="H1900" s="7">
        <v>224.75</v>
      </c>
    </row>
    <row r="1901" spans="1:8">
      <c r="A1901" s="2" t="str">
        <v>abrende6e@harvard.edu</v>
      </c>
      <c r="B1901" t="str">
        <v>Little Rock</v>
      </c>
      <c r="C1901" s="2">
        <v>44239</v>
      </c>
      <c r="D1901">
        <v>2</v>
      </c>
      <c r="E1901" t="str">
        <v>GPS Drones</v>
      </c>
      <c r="F1901" s="7">
        <v>19.989999999999998</v>
      </c>
      <c r="G1901" t="str">
        <v>eBooks</v>
      </c>
      <c r="H1901" s="7">
        <v>39.979999999999997</v>
      </c>
    </row>
    <row r="1902" spans="1:8">
      <c r="A1902" s="2" t="str">
        <v>cpala1d@mysql.com</v>
      </c>
      <c r="B1902" t="str">
        <v>Davenport</v>
      </c>
      <c r="C1902" s="2">
        <v>44239</v>
      </c>
      <c r="D1902">
        <v>5</v>
      </c>
      <c r="E1902" t="str">
        <v>SCARA Robots</v>
      </c>
      <c r="F1902" s="7">
        <v>19.5</v>
      </c>
      <c r="G1902" t="str">
        <v>eBooks</v>
      </c>
      <c r="H1902" s="7">
        <v>97.5</v>
      </c>
    </row>
    <row r="1903" spans="1:8">
      <c r="A1903" s="2" t="str">
        <v>lmcgarveyfn@unesco.org</v>
      </c>
      <c r="B1903" t="str">
        <v>Austin</v>
      </c>
      <c r="C1903" s="2">
        <v>44239</v>
      </c>
      <c r="D1903">
        <v>6</v>
      </c>
      <c r="E1903" t="str">
        <v>RXW-9807 Robot</v>
      </c>
      <c r="F1903" s="7">
        <v>599</v>
      </c>
      <c r="G1903" t="str">
        <v>Robots</v>
      </c>
      <c r="H1903" s="7">
        <v>3594</v>
      </c>
    </row>
    <row r="1904" spans="1:8">
      <c r="A1904" s="2" t="str">
        <v>cgallehockkf@xinhuanet.com</v>
      </c>
      <c r="B1904" t="str">
        <v>Denver</v>
      </c>
      <c r="C1904" s="2">
        <v>44239</v>
      </c>
      <c r="D1904">
        <v>2</v>
      </c>
      <c r="E1904" t="str">
        <v>Cat Robot Blueprint</v>
      </c>
      <c r="F1904" s="7">
        <v>4.99</v>
      </c>
      <c r="G1904" t="str">
        <v>Blueprints</v>
      </c>
      <c r="H1904" s="7">
        <v>9.98</v>
      </c>
    </row>
    <row r="1905" spans="1:8">
      <c r="A1905" s="2" t="str">
        <v>morodaneac@furl.net</v>
      </c>
      <c r="B1905" t="str">
        <v>San Francisco</v>
      </c>
      <c r="C1905" s="2">
        <v>44240</v>
      </c>
      <c r="D1905">
        <v>4</v>
      </c>
      <c r="E1905" t="str">
        <v>Understanding Artificial Intelligence</v>
      </c>
      <c r="F1905" s="7">
        <v>19.5</v>
      </c>
      <c r="G1905" t="str">
        <v>eBooks</v>
      </c>
      <c r="H1905" s="7">
        <v>78</v>
      </c>
    </row>
    <row r="1906" spans="1:8">
      <c r="A1906" s="2" t="str">
        <v>dbernsgt@soundcloud.com</v>
      </c>
      <c r="B1906" t="str">
        <v>Virginia Beach</v>
      </c>
      <c r="C1906" s="2">
        <v>44240</v>
      </c>
      <c r="D1906">
        <v>4</v>
      </c>
      <c r="E1906" t="str">
        <v>Polar Robots</v>
      </c>
      <c r="F1906" s="7">
        <v>23.99</v>
      </c>
      <c r="G1906" t="str">
        <v>eBooks</v>
      </c>
      <c r="H1906" s="7">
        <v>95.96</v>
      </c>
    </row>
    <row r="1907" spans="1:8">
      <c r="A1907" s="2" t="str">
        <v>tpegden7c@google.de</v>
      </c>
      <c r="B1907" t="str">
        <v>Denver</v>
      </c>
      <c r="C1907" s="2">
        <v>44240</v>
      </c>
      <c r="D1907">
        <v>3</v>
      </c>
      <c r="E1907" t="str">
        <v>Building Your First Robot</v>
      </c>
      <c r="F1907" s="7">
        <v>24.95</v>
      </c>
      <c r="G1907" t="str">
        <v>eBooks</v>
      </c>
      <c r="H1907" s="7">
        <v>74.849999999999994</v>
      </c>
    </row>
    <row r="1908" spans="1:8">
      <c r="A1908" s="2" t="str">
        <v>ibelfelteo@dedecms.com</v>
      </c>
      <c r="B1908" t="str">
        <v>Chicago</v>
      </c>
      <c r="C1908" s="2">
        <v>44240</v>
      </c>
      <c r="D1908">
        <v>3</v>
      </c>
      <c r="E1908" t="str">
        <v>Delivery Drones</v>
      </c>
      <c r="F1908" s="7">
        <v>14.99</v>
      </c>
      <c r="G1908" t="str">
        <v>eBooks</v>
      </c>
      <c r="H1908" s="7">
        <v>44.97</v>
      </c>
    </row>
    <row r="1909" spans="1:8">
      <c r="A1909" s="2" t="str">
        <v>ralekseev5o@elpais.com</v>
      </c>
      <c r="B1909" t="str">
        <v>Olympia</v>
      </c>
      <c r="C1909" s="2">
        <v>44240</v>
      </c>
      <c r="D1909">
        <v>6</v>
      </c>
      <c r="E1909" t="str">
        <v>Ladybug Robot Blueprint</v>
      </c>
      <c r="F1909" s="7">
        <v>12</v>
      </c>
      <c r="G1909" t="str">
        <v>Blueprints</v>
      </c>
      <c r="H1909" s="7">
        <v>72</v>
      </c>
    </row>
    <row r="1910" spans="1:8">
      <c r="A1910" s="2" t="str">
        <v>bfoortdl@vimeo.com</v>
      </c>
      <c r="B1910" t="str">
        <v>Philadelphia</v>
      </c>
      <c r="C1910" s="2">
        <v>44240</v>
      </c>
      <c r="D1910">
        <v>2</v>
      </c>
      <c r="E1910" t="str">
        <v>BYOR-1500</v>
      </c>
      <c r="F1910" s="7">
        <v>189</v>
      </c>
      <c r="G1910" t="str">
        <v>Robot Kits</v>
      </c>
      <c r="H1910" s="7">
        <v>378</v>
      </c>
    </row>
    <row r="1911" spans="1:8">
      <c r="A1911" s="2" t="str">
        <v>ofedoronkonk@salon.com</v>
      </c>
      <c r="B1911" t="str">
        <v>Sunnyvale</v>
      </c>
      <c r="C1911" s="2">
        <v>44240</v>
      </c>
      <c r="D1911">
        <v>5</v>
      </c>
      <c r="E1911" t="str">
        <v>BYOR-1000</v>
      </c>
      <c r="F1911" s="7">
        <v>189</v>
      </c>
      <c r="G1911" t="str">
        <v>Robot Kits</v>
      </c>
      <c r="H1911" s="7">
        <v>945</v>
      </c>
    </row>
    <row r="1912" spans="1:8">
      <c r="A1912" s="2" t="str">
        <v>ccrowtherlf@huffingtonpost.com</v>
      </c>
      <c r="B1912" t="str">
        <v>Pasadena</v>
      </c>
      <c r="C1912" s="2">
        <v>44240</v>
      </c>
      <c r="D1912">
        <v>5</v>
      </c>
      <c r="E1912" t="str">
        <v>Bsquare Robot Blueprint</v>
      </c>
      <c r="F1912" s="7">
        <v>8.99</v>
      </c>
      <c r="G1912" t="str">
        <v>Blueprints</v>
      </c>
      <c r="H1912" s="7">
        <v>44.95</v>
      </c>
    </row>
    <row r="1913" spans="1:8">
      <c r="A1913" s="2" t="str">
        <v>aarendsenpl@state.tx.us</v>
      </c>
      <c r="B1913" t="str">
        <v>Prescott</v>
      </c>
      <c r="C1913" s="2">
        <v>44240</v>
      </c>
      <c r="D1913">
        <v>3</v>
      </c>
      <c r="E1913" t="str">
        <v>BYOD-220</v>
      </c>
      <c r="F1913" s="7">
        <v>69</v>
      </c>
      <c r="G1913" t="str">
        <v>Drone Kits</v>
      </c>
      <c r="H1913" s="7">
        <v>207</v>
      </c>
    </row>
    <row r="1914" spans="1:8">
      <c r="A1914" s="2" t="str">
        <v>vmacmurrayks@cpanel.net</v>
      </c>
      <c r="B1914" t="str">
        <v>Lancaster</v>
      </c>
      <c r="C1914" s="2">
        <v>44241</v>
      </c>
      <c r="D1914">
        <v>3</v>
      </c>
      <c r="E1914" t="str">
        <v>Sleepy Eye Blueprint</v>
      </c>
      <c r="F1914" s="7">
        <v>11.99</v>
      </c>
      <c r="G1914" t="str">
        <v>Blueprints</v>
      </c>
      <c r="H1914" s="7">
        <v>35.97</v>
      </c>
    </row>
    <row r="1915" spans="1:8">
      <c r="A1915" s="2" t="str">
        <v>ncordayee@boston.com</v>
      </c>
      <c r="B1915" t="str">
        <v>Philadelphia</v>
      </c>
      <c r="C1915" s="2">
        <v>44241</v>
      </c>
      <c r="D1915">
        <v>2</v>
      </c>
      <c r="E1915" t="str">
        <v>Building Your First Robot</v>
      </c>
      <c r="F1915" s="7">
        <v>24.95</v>
      </c>
      <c r="G1915" t="str">
        <v>eBooks</v>
      </c>
      <c r="H1915" s="7">
        <v>49.9</v>
      </c>
    </row>
    <row r="1916" spans="1:8">
      <c r="A1916" s="2" t="str">
        <v>jmasseic9@google.it</v>
      </c>
      <c r="B1916" t="str">
        <v>Waterbury</v>
      </c>
      <c r="C1916" s="2">
        <v>44241</v>
      </c>
      <c r="D1916">
        <v>5</v>
      </c>
      <c r="E1916" t="str">
        <v>BYOR-4005</v>
      </c>
      <c r="F1916" s="7">
        <v>245</v>
      </c>
      <c r="G1916" t="str">
        <v>Robot Kits</v>
      </c>
      <c r="H1916" s="7">
        <v>1225</v>
      </c>
    </row>
    <row r="1917" spans="1:8">
      <c r="A1917" s="2" t="str">
        <v>nvalentinuzzi9g@jigsy.com</v>
      </c>
      <c r="B1917" t="str">
        <v>Toledo</v>
      </c>
      <c r="C1917" s="2">
        <v>44241</v>
      </c>
      <c r="D1917">
        <v>4</v>
      </c>
      <c r="E1917" t="str">
        <v>DTE-QFN20 Drone</v>
      </c>
      <c r="F1917" s="7">
        <v>250</v>
      </c>
      <c r="G1917" t="str">
        <v>Drones</v>
      </c>
      <c r="H1917" s="7">
        <v>1000</v>
      </c>
    </row>
    <row r="1918" spans="1:8">
      <c r="A1918" s="2" t="str">
        <v>rchristoffelw@so-net.ne.jp</v>
      </c>
      <c r="B1918" t="str">
        <v>Baltimore</v>
      </c>
      <c r="C1918" s="2">
        <v>44241</v>
      </c>
      <c r="D1918">
        <v>2</v>
      </c>
      <c r="E1918" t="str">
        <v>DC-304 Drone</v>
      </c>
      <c r="F1918" s="7">
        <v>395</v>
      </c>
      <c r="G1918" t="str">
        <v>Drones</v>
      </c>
      <c r="H1918" s="7">
        <v>790</v>
      </c>
    </row>
    <row r="1919" spans="1:8">
      <c r="A1919" s="2" t="str">
        <v>dpennellsju@businessweek.com</v>
      </c>
      <c r="B1919" t="str">
        <v>Tucson</v>
      </c>
      <c r="C1919" s="2">
        <v>44242</v>
      </c>
      <c r="D1919">
        <v>5</v>
      </c>
      <c r="E1919" t="str">
        <v>BYOD-100</v>
      </c>
      <c r="F1919" s="7">
        <v>54</v>
      </c>
      <c r="G1919" t="str">
        <v>Drone Kits</v>
      </c>
      <c r="H1919" s="7">
        <v>270</v>
      </c>
    </row>
    <row r="1920" spans="1:8">
      <c r="A1920" s="2" t="str">
        <v>achesnaymo@ebay.com</v>
      </c>
      <c r="B1920" t="str">
        <v>Battle Creek</v>
      </c>
      <c r="C1920" s="2">
        <v>44242</v>
      </c>
      <c r="D1920">
        <v>4</v>
      </c>
      <c r="E1920" t="str">
        <v>Robotic Essentials</v>
      </c>
      <c r="F1920" s="7">
        <v>34.99</v>
      </c>
      <c r="G1920" t="str">
        <v>Training Videos</v>
      </c>
      <c r="H1920" s="7">
        <v>139.96</v>
      </c>
    </row>
    <row r="1921" spans="1:8">
      <c r="A1921" s="2" t="str">
        <v>svassie59@cam.ac.uk</v>
      </c>
      <c r="B1921" t="str">
        <v>San Jose</v>
      </c>
      <c r="C1921" s="2">
        <v>44242</v>
      </c>
      <c r="D1921">
        <v>3</v>
      </c>
      <c r="E1921" t="str">
        <v>Cartesian Robots</v>
      </c>
      <c r="F1921" s="7">
        <v>12.99</v>
      </c>
      <c r="G1921" t="str">
        <v>eBooks</v>
      </c>
      <c r="H1921" s="7">
        <v>38.97</v>
      </c>
    </row>
    <row r="1922" spans="1:8">
      <c r="A1922" s="2" t="str">
        <v>ffidellfz@wordpress.com</v>
      </c>
      <c r="B1922" t="str">
        <v>Charlotte</v>
      </c>
      <c r="C1922" s="2">
        <v>44242</v>
      </c>
      <c r="D1922">
        <v>3</v>
      </c>
      <c r="E1922" t="str">
        <v>BYOD-500</v>
      </c>
      <c r="F1922" s="7">
        <v>167</v>
      </c>
      <c r="G1922" t="str">
        <v>Drone Kits</v>
      </c>
      <c r="H1922" s="7">
        <v>501</v>
      </c>
    </row>
    <row r="1923" spans="1:8">
      <c r="A1923" s="2" t="str">
        <v>mkitchinghan5p@utexas.edu</v>
      </c>
      <c r="B1923" t="str">
        <v>Phoenix</v>
      </c>
      <c r="C1923" s="2">
        <v>44242</v>
      </c>
      <c r="D1923">
        <v>1</v>
      </c>
      <c r="E1923" t="str">
        <v>MICR-23K Robot</v>
      </c>
      <c r="F1923" s="7">
        <v>899</v>
      </c>
      <c r="G1923" t="str">
        <v>Robots</v>
      </c>
      <c r="H1923" s="7">
        <v>899</v>
      </c>
    </row>
    <row r="1924" spans="1:8">
      <c r="A1924" s="2" t="str">
        <v>cklugerlg@sfgate.com</v>
      </c>
      <c r="B1924" t="str">
        <v>San Diego</v>
      </c>
      <c r="C1924" s="2">
        <v>44242</v>
      </c>
      <c r="D1924">
        <v>3</v>
      </c>
      <c r="E1924" t="str">
        <v>Virtual Reality Basics</v>
      </c>
      <c r="F1924" s="7">
        <v>29.99</v>
      </c>
      <c r="G1924" t="str">
        <v>Training Videos</v>
      </c>
      <c r="H1924" s="7">
        <v>89.97</v>
      </c>
    </row>
    <row r="1925" spans="1:8">
      <c r="A1925" s="2" t="str">
        <v>hfaulconerbv@msu.edu</v>
      </c>
      <c r="B1925" t="str">
        <v>Galveston</v>
      </c>
      <c r="C1925" s="2">
        <v>44242</v>
      </c>
      <c r="D1925">
        <v>3</v>
      </c>
      <c r="E1925" t="str">
        <v>SCARA Robots</v>
      </c>
      <c r="F1925" s="7">
        <v>19.5</v>
      </c>
      <c r="G1925" t="str">
        <v>eBooks</v>
      </c>
      <c r="H1925" s="7">
        <v>58.5</v>
      </c>
    </row>
    <row r="1926" spans="1:8">
      <c r="A1926" s="2" t="str">
        <v>mbaumer2@wikispaces.com</v>
      </c>
      <c r="B1926" t="str">
        <v>Denver</v>
      </c>
      <c r="C1926" s="2">
        <v>44243</v>
      </c>
      <c r="D1926">
        <v>4</v>
      </c>
      <c r="E1926" t="str">
        <v>BYOD-300</v>
      </c>
      <c r="F1926" s="7">
        <v>89</v>
      </c>
      <c r="G1926" t="str">
        <v>Drone Kits</v>
      </c>
      <c r="H1926" s="7">
        <v>356</v>
      </c>
    </row>
    <row r="1927" spans="1:8">
      <c r="A1927" s="2" t="str">
        <v>manningh7@nifty.com</v>
      </c>
      <c r="B1927" t="str">
        <v>Wilmington</v>
      </c>
      <c r="C1927" s="2">
        <v>44243</v>
      </c>
      <c r="D1927">
        <v>3</v>
      </c>
      <c r="E1927" t="str">
        <v>Ladybug Robot Blueprint</v>
      </c>
      <c r="F1927" s="7">
        <v>12</v>
      </c>
      <c r="G1927" t="str">
        <v>Blueprints</v>
      </c>
      <c r="H1927" s="7">
        <v>36</v>
      </c>
    </row>
    <row r="1928" spans="1:8">
      <c r="A1928" s="2" t="str">
        <v>zmachoncf@rediff.com</v>
      </c>
      <c r="B1928" t="str">
        <v>Hot Springs National Park</v>
      </c>
      <c r="C1928" s="2">
        <v>44243</v>
      </c>
      <c r="D1928">
        <v>2</v>
      </c>
      <c r="E1928" t="str">
        <v>Understanding Drone Regulations</v>
      </c>
      <c r="F1928" s="7">
        <v>27.5</v>
      </c>
      <c r="G1928" t="str">
        <v>Training Videos</v>
      </c>
      <c r="H1928" s="7">
        <v>55</v>
      </c>
    </row>
    <row r="1929" spans="1:8">
      <c r="A1929" s="2" t="str">
        <v>mstovin3z@indiegogo.com</v>
      </c>
      <c r="B1929" t="str">
        <v>Houston</v>
      </c>
      <c r="C1929" s="2">
        <v>44243</v>
      </c>
      <c r="D1929">
        <v>4</v>
      </c>
      <c r="E1929" t="str">
        <v>DTI-84 Drone</v>
      </c>
      <c r="F1929" s="7">
        <v>455</v>
      </c>
      <c r="G1929" t="str">
        <v>Drones</v>
      </c>
      <c r="H1929" s="7">
        <v>1820</v>
      </c>
    </row>
    <row r="1930" spans="1:8">
      <c r="A1930" s="2" t="str">
        <v>dhoultek@exblog.jp</v>
      </c>
      <c r="B1930" t="str">
        <v>Los Angeles</v>
      </c>
      <c r="C1930" s="2">
        <v>44243</v>
      </c>
      <c r="D1930">
        <v>2</v>
      </c>
      <c r="E1930" t="str">
        <v>Drone Video Techniques</v>
      </c>
      <c r="F1930" s="7">
        <v>37.99</v>
      </c>
      <c r="G1930" t="str">
        <v>Training Videos</v>
      </c>
      <c r="H1930" s="7">
        <v>75.98</v>
      </c>
    </row>
    <row r="1931" spans="1:8">
      <c r="A1931" s="2" t="str">
        <v>tferronibc@instagram.com</v>
      </c>
      <c r="B1931" t="str">
        <v>Des Moines</v>
      </c>
      <c r="C1931" s="2">
        <v>44243</v>
      </c>
      <c r="D1931">
        <v>3</v>
      </c>
      <c r="E1931" t="str">
        <v>BYOD-500</v>
      </c>
      <c r="F1931" s="7">
        <v>167</v>
      </c>
      <c r="G1931" t="str">
        <v>Drone Kits</v>
      </c>
      <c r="H1931" s="7">
        <v>501</v>
      </c>
    </row>
    <row r="1932" spans="1:8">
      <c r="A1932" s="2" t="str">
        <v>ihalei4@nifty.com</v>
      </c>
      <c r="B1932" t="str">
        <v>Tampa</v>
      </c>
      <c r="C1932" s="2">
        <v>44243</v>
      </c>
      <c r="D1932">
        <v>4</v>
      </c>
      <c r="E1932" t="str">
        <v>All Eyes Drone Blueprint</v>
      </c>
      <c r="F1932" s="7">
        <v>9.99</v>
      </c>
      <c r="G1932" t="str">
        <v>Blueprints</v>
      </c>
      <c r="H1932" s="7">
        <v>39.96</v>
      </c>
    </row>
    <row r="1933" spans="1:8">
      <c r="A1933" s="2" t="str">
        <v>lormesn9@smh.com.au</v>
      </c>
      <c r="B1933" t="str">
        <v>Carol Stream</v>
      </c>
      <c r="C1933" s="2">
        <v>44243</v>
      </c>
      <c r="D1933">
        <v>4</v>
      </c>
      <c r="E1933" t="str">
        <v>Drone Building Essentials</v>
      </c>
      <c r="F1933" s="7">
        <v>13.99</v>
      </c>
      <c r="G1933" t="str">
        <v>eBooks</v>
      </c>
      <c r="H1933" s="7">
        <v>55.96</v>
      </c>
    </row>
    <row r="1934" spans="1:8">
      <c r="A1934" s="2" t="str">
        <v>tlewisham51@intel.com</v>
      </c>
      <c r="B1934" t="str">
        <v>Washington</v>
      </c>
      <c r="C1934" s="2">
        <v>44244</v>
      </c>
      <c r="D1934">
        <v>3</v>
      </c>
      <c r="E1934" t="str">
        <v>RLK-9920 Robot</v>
      </c>
      <c r="F1934" s="7">
        <v>699</v>
      </c>
      <c r="G1934" t="str">
        <v>Robots</v>
      </c>
      <c r="H1934" s="7">
        <v>2097</v>
      </c>
    </row>
    <row r="1935" spans="1:8">
      <c r="A1935" s="2" t="str">
        <v>jbrayshayq3@flavors.me</v>
      </c>
      <c r="B1935" t="str">
        <v>Lubbock</v>
      </c>
      <c r="C1935" s="2">
        <v>44244</v>
      </c>
      <c r="D1935">
        <v>4</v>
      </c>
      <c r="E1935" t="str">
        <v>RQTE-554 Robot</v>
      </c>
      <c r="F1935" s="7">
        <v>684</v>
      </c>
      <c r="G1935" t="str">
        <v>Robots</v>
      </c>
      <c r="H1935" s="7">
        <v>2736</v>
      </c>
    </row>
    <row r="1936" spans="1:8">
      <c r="A1936" s="2" t="str">
        <v>ulamboll9z@sciencedirect.com</v>
      </c>
      <c r="B1936" t="str">
        <v>Fresno</v>
      </c>
      <c r="C1936" s="2">
        <v>44245</v>
      </c>
      <c r="D1936">
        <v>4</v>
      </c>
      <c r="E1936" t="str">
        <v>GPS Drones</v>
      </c>
      <c r="F1936" s="7">
        <v>19.989999999999998</v>
      </c>
      <c r="G1936" t="str">
        <v>eBooks</v>
      </c>
      <c r="H1936" s="7">
        <v>79.959999999999994</v>
      </c>
    </row>
    <row r="1937" spans="1:8">
      <c r="A1937" s="2" t="str">
        <v>cpala1d@mysql.com</v>
      </c>
      <c r="B1937" t="str">
        <v>Davenport</v>
      </c>
      <c r="C1937" s="2">
        <v>44245</v>
      </c>
      <c r="D1937">
        <v>3</v>
      </c>
      <c r="E1937" t="str">
        <v>BYOR-4005</v>
      </c>
      <c r="F1937" s="7">
        <v>245</v>
      </c>
      <c r="G1937" t="str">
        <v>Robot Kits</v>
      </c>
      <c r="H1937" s="7">
        <v>735</v>
      </c>
    </row>
    <row r="1938" spans="1:8">
      <c r="A1938" s="2" t="str">
        <v>rsunshineln@cdc.gov</v>
      </c>
      <c r="B1938" t="str">
        <v>Orange</v>
      </c>
      <c r="C1938" s="2">
        <v>44245</v>
      </c>
      <c r="D1938">
        <v>4</v>
      </c>
      <c r="E1938" t="str">
        <v>AI for Educators</v>
      </c>
      <c r="F1938" s="7">
        <v>49.95</v>
      </c>
      <c r="G1938" t="str">
        <v>Training Videos</v>
      </c>
      <c r="H1938" s="7">
        <v>199.8</v>
      </c>
    </row>
    <row r="1939" spans="1:8">
      <c r="A1939" s="2" t="str">
        <v>ggoodere4q@scientificamerican.com</v>
      </c>
      <c r="B1939" t="str">
        <v>Omaha</v>
      </c>
      <c r="C1939" s="2">
        <v>44245</v>
      </c>
      <c r="D1939">
        <v>2</v>
      </c>
      <c r="E1939" t="str">
        <v>DTD-7000 Drone</v>
      </c>
      <c r="F1939" s="7">
        <v>450</v>
      </c>
      <c r="G1939" t="str">
        <v>Drones</v>
      </c>
      <c r="H1939" s="7">
        <v>900</v>
      </c>
    </row>
    <row r="1940" spans="1:8">
      <c r="A1940" s="2" t="str">
        <v>egrigoree2@51.la</v>
      </c>
      <c r="B1940" t="str">
        <v>Orlando</v>
      </c>
      <c r="C1940" s="2">
        <v>44246</v>
      </c>
      <c r="D1940">
        <v>4</v>
      </c>
      <c r="E1940" t="str">
        <v>DTD-7000 Drone</v>
      </c>
      <c r="F1940" s="7">
        <v>450</v>
      </c>
      <c r="G1940" t="str">
        <v>Drones</v>
      </c>
      <c r="H1940" s="7">
        <v>1800</v>
      </c>
    </row>
    <row r="1941" spans="1:8">
      <c r="A1941" s="2" t="str">
        <v>gmatevosianhe@domainmarket.com</v>
      </c>
      <c r="B1941" t="str">
        <v>Kansas City</v>
      </c>
      <c r="C1941" s="2">
        <v>44246</v>
      </c>
      <c r="D1941">
        <v>3</v>
      </c>
      <c r="E1941" t="str">
        <v>RQTE-554 Robot</v>
      </c>
      <c r="F1941" s="7">
        <v>684</v>
      </c>
      <c r="G1941" t="str">
        <v>Robots</v>
      </c>
      <c r="H1941" s="7">
        <v>2052</v>
      </c>
    </row>
    <row r="1942" spans="1:8">
      <c r="A1942" s="2" t="str">
        <v>aharriagnfu@google.ru</v>
      </c>
      <c r="B1942" t="str">
        <v>Houston</v>
      </c>
      <c r="C1942" s="2">
        <v>44247</v>
      </c>
      <c r="D1942">
        <v>4</v>
      </c>
      <c r="E1942" t="str">
        <v>RQTE-554 Robot</v>
      </c>
      <c r="F1942" s="7">
        <v>684</v>
      </c>
      <c r="G1942" t="str">
        <v>Robots</v>
      </c>
      <c r="H1942" s="7">
        <v>2736</v>
      </c>
    </row>
    <row r="1943" spans="1:8">
      <c r="A1943" s="2" t="str">
        <v>ajentzschl1@de.vu</v>
      </c>
      <c r="B1943" t="str">
        <v>Fullerton</v>
      </c>
      <c r="C1943" s="2">
        <v>44247</v>
      </c>
      <c r="D1943">
        <v>5</v>
      </c>
      <c r="E1943" t="str">
        <v>Aerial Security</v>
      </c>
      <c r="F1943" s="7">
        <v>36.99</v>
      </c>
      <c r="G1943" t="str">
        <v>Training Videos</v>
      </c>
      <c r="H1943" s="7">
        <v>184.95000000000002</v>
      </c>
    </row>
    <row r="1944" spans="1:8">
      <c r="A1944" s="2" t="str">
        <v>bpettisallnx@usatoday.com</v>
      </c>
      <c r="B1944" t="str">
        <v>San Antonio</v>
      </c>
      <c r="C1944" s="2">
        <v>44247</v>
      </c>
      <c r="D1944">
        <v>2</v>
      </c>
      <c r="E1944" t="str">
        <v>BYOD-350</v>
      </c>
      <c r="F1944" s="7">
        <v>89.95</v>
      </c>
      <c r="G1944" t="str">
        <v>Drone Kits</v>
      </c>
      <c r="H1944" s="7">
        <v>179.9</v>
      </c>
    </row>
    <row r="1945" spans="1:8">
      <c r="A1945" s="2" t="str">
        <v>bcasier9v@tamu.edu</v>
      </c>
      <c r="B1945" t="str">
        <v>Whittier</v>
      </c>
      <c r="C1945" s="2">
        <v>44248</v>
      </c>
      <c r="D1945">
        <v>3</v>
      </c>
      <c r="E1945" t="str">
        <v>BYOD-200</v>
      </c>
      <c r="F1945" s="7">
        <v>58.95</v>
      </c>
      <c r="G1945" t="str">
        <v>Drone Kits</v>
      </c>
      <c r="H1945" s="7">
        <v>176.85000000000002</v>
      </c>
    </row>
    <row r="1946" spans="1:8">
      <c r="A1946" s="2" t="str">
        <v>aeschalotteih@virginia.edu</v>
      </c>
      <c r="B1946" t="str">
        <v>El Paso</v>
      </c>
      <c r="C1946" s="2">
        <v>44248</v>
      </c>
      <c r="D1946">
        <v>2</v>
      </c>
      <c r="E1946" t="str">
        <v>Understanding Raspberry PI</v>
      </c>
      <c r="F1946" s="7">
        <v>28.99</v>
      </c>
      <c r="G1946" t="str">
        <v>Training Videos</v>
      </c>
      <c r="H1946" s="7">
        <v>57.98</v>
      </c>
    </row>
    <row r="1947" spans="1:8">
      <c r="A1947" s="2" t="str">
        <v>bwaiton1@geocities.com</v>
      </c>
      <c r="B1947" t="str">
        <v>Madison</v>
      </c>
      <c r="C1947" s="2">
        <v>44248</v>
      </c>
      <c r="D1947">
        <v>5</v>
      </c>
      <c r="E1947" t="str">
        <v>Polar Robots</v>
      </c>
      <c r="F1947" s="7">
        <v>23.99</v>
      </c>
      <c r="G1947" t="str">
        <v>eBooks</v>
      </c>
      <c r="H1947" s="7">
        <v>119.94999999999999</v>
      </c>
    </row>
    <row r="1948" spans="1:8">
      <c r="A1948" s="2" t="str">
        <v>mmcconnell2h@ning.com</v>
      </c>
      <c r="B1948" t="str">
        <v>Prescott</v>
      </c>
      <c r="C1948" s="2">
        <v>44248</v>
      </c>
      <c r="D1948">
        <v>3</v>
      </c>
      <c r="E1948" t="str">
        <v>AI for Educators</v>
      </c>
      <c r="F1948" s="7">
        <v>49.95</v>
      </c>
      <c r="G1948" t="str">
        <v>Training Videos</v>
      </c>
      <c r="H1948" s="7">
        <v>149.85000000000002</v>
      </c>
    </row>
    <row r="1949" spans="1:8">
      <c r="A1949" s="2" t="str">
        <v>churticoc@infoseek.co.jp</v>
      </c>
      <c r="B1949" t="str">
        <v>Oklahoma City</v>
      </c>
      <c r="C1949" s="2">
        <v>44249</v>
      </c>
      <c r="D1949">
        <v>3</v>
      </c>
      <c r="E1949" t="str">
        <v>Building Your Own Drone</v>
      </c>
      <c r="F1949" s="7">
        <v>24.99</v>
      </c>
      <c r="G1949" t="str">
        <v>eBooks</v>
      </c>
      <c r="H1949" s="7">
        <v>74.97</v>
      </c>
    </row>
    <row r="1950" spans="1:8">
      <c r="A1950" s="2" t="str">
        <v>akingaby78@deviantart.com</v>
      </c>
      <c r="B1950" t="str">
        <v>West Palm Beach</v>
      </c>
      <c r="C1950" s="2">
        <v>44249</v>
      </c>
      <c r="D1950">
        <v>3</v>
      </c>
      <c r="E1950" t="str">
        <v>Delivery Drones</v>
      </c>
      <c r="F1950" s="7">
        <v>14.99</v>
      </c>
      <c r="G1950" t="str">
        <v>eBooks</v>
      </c>
      <c r="H1950" s="7">
        <v>44.97</v>
      </c>
    </row>
    <row r="1951" spans="1:8">
      <c r="A1951" s="2" t="str">
        <v>nduplain50@stanford.edu</v>
      </c>
      <c r="B1951" t="str">
        <v>Corpus Christi</v>
      </c>
      <c r="C1951" s="2">
        <v>44249</v>
      </c>
      <c r="D1951">
        <v>1</v>
      </c>
      <c r="E1951" t="str">
        <v>Spherical Robots</v>
      </c>
      <c r="F1951" s="7">
        <v>16.75</v>
      </c>
      <c r="G1951" t="str">
        <v>eBooks</v>
      </c>
      <c r="H1951" s="7">
        <v>16.75</v>
      </c>
    </row>
    <row r="1952" spans="1:8">
      <c r="A1952" s="2" t="str">
        <v>tpulferql@wsj.com</v>
      </c>
      <c r="B1952" t="str">
        <v>New Orleans</v>
      </c>
      <c r="C1952" s="2">
        <v>44249</v>
      </c>
      <c r="D1952">
        <v>4</v>
      </c>
      <c r="E1952" t="str">
        <v>Understanding Artificial Intelligence</v>
      </c>
      <c r="F1952" s="7">
        <v>19.5</v>
      </c>
      <c r="G1952" t="str">
        <v>eBooks</v>
      </c>
      <c r="H1952" s="7">
        <v>78</v>
      </c>
    </row>
    <row r="1953" spans="1:8">
      <c r="A1953" s="2" t="str">
        <v>challiburtonjx@wordpress.com</v>
      </c>
      <c r="B1953" t="str">
        <v>Anchorage</v>
      </c>
      <c r="C1953" s="2">
        <v>44249</v>
      </c>
      <c r="D1953">
        <v>2</v>
      </c>
      <c r="E1953" t="str">
        <v>Fixed Wing Drones</v>
      </c>
      <c r="F1953" s="7">
        <v>15.5</v>
      </c>
      <c r="G1953" t="str">
        <v>eBooks</v>
      </c>
      <c r="H1953" s="7">
        <v>31</v>
      </c>
    </row>
    <row r="1954" spans="1:8">
      <c r="A1954" s="2" t="str">
        <v>ssteuhlmeyer35@vimeo.com</v>
      </c>
      <c r="B1954" t="str">
        <v>Albuquerque</v>
      </c>
      <c r="C1954" s="2">
        <v>44249</v>
      </c>
      <c r="D1954">
        <v>3</v>
      </c>
      <c r="E1954" t="str">
        <v>MICR-23K Robot</v>
      </c>
      <c r="F1954" s="7">
        <v>899</v>
      </c>
      <c r="G1954" t="str">
        <v>Robots</v>
      </c>
      <c r="H1954" s="7">
        <v>2697</v>
      </c>
    </row>
    <row r="1955" spans="1:8">
      <c r="A1955" s="2" t="str">
        <v>arelfro@dion.ne.jp</v>
      </c>
      <c r="B1955" t="str">
        <v>Pittsburgh</v>
      </c>
      <c r="C1955" s="2">
        <v>44249</v>
      </c>
      <c r="D1955">
        <v>2</v>
      </c>
      <c r="E1955" t="str">
        <v>BYOD-220</v>
      </c>
      <c r="F1955" s="7">
        <v>69</v>
      </c>
      <c r="G1955" t="str">
        <v>Drone Kits</v>
      </c>
      <c r="H1955" s="7">
        <v>138</v>
      </c>
    </row>
    <row r="1956" spans="1:8">
      <c r="A1956" s="2" t="str">
        <v>llockner5c@pen.io</v>
      </c>
      <c r="B1956" t="str">
        <v>Lubbock</v>
      </c>
      <c r="C1956" s="2">
        <v>44250</v>
      </c>
      <c r="D1956">
        <v>4</v>
      </c>
      <c r="E1956" t="str">
        <v>BYOR-2640S</v>
      </c>
      <c r="F1956" s="7">
        <v>189</v>
      </c>
      <c r="G1956" t="str">
        <v>Robot Kits</v>
      </c>
      <c r="H1956" s="7">
        <v>756</v>
      </c>
    </row>
    <row r="1957" spans="1:8">
      <c r="A1957" s="2" t="str">
        <v>mwoodfordez@microsoft.com</v>
      </c>
      <c r="B1957" t="str">
        <v>Brooklyn</v>
      </c>
      <c r="C1957" s="2">
        <v>44250</v>
      </c>
      <c r="D1957">
        <v>4</v>
      </c>
      <c r="E1957" t="str">
        <v>Polar Robots</v>
      </c>
      <c r="F1957" s="7">
        <v>23.99</v>
      </c>
      <c r="G1957" t="str">
        <v>eBooks</v>
      </c>
      <c r="H1957" s="7">
        <v>95.96</v>
      </c>
    </row>
    <row r="1958" spans="1:8">
      <c r="A1958" s="2" t="str">
        <v>lchippindallnr@reddit.com</v>
      </c>
      <c r="B1958" t="str">
        <v>Washington</v>
      </c>
      <c r="C1958" s="2">
        <v>44250</v>
      </c>
      <c r="D1958">
        <v>5</v>
      </c>
      <c r="E1958" t="str">
        <v>Industrial 3D Printing</v>
      </c>
      <c r="F1958" s="7">
        <v>49</v>
      </c>
      <c r="G1958" t="str">
        <v>Training Videos</v>
      </c>
      <c r="H1958" s="7">
        <v>245</v>
      </c>
    </row>
    <row r="1959" spans="1:8">
      <c r="A1959" s="2" t="str">
        <v>rwinship67@ox.ac.uk</v>
      </c>
      <c r="B1959" t="str">
        <v>Sioux Falls</v>
      </c>
      <c r="C1959" s="2">
        <v>44250</v>
      </c>
      <c r="D1959">
        <v>1</v>
      </c>
      <c r="E1959" t="str">
        <v>DC-304 Drone</v>
      </c>
      <c r="F1959" s="7">
        <v>395</v>
      </c>
      <c r="G1959" t="str">
        <v>Drones</v>
      </c>
      <c r="H1959" s="7">
        <v>395</v>
      </c>
    </row>
    <row r="1960" spans="1:8">
      <c r="A1960" s="2" t="str">
        <v>gclaitonrh@marketwatch.com</v>
      </c>
      <c r="B1960" t="str">
        <v>Portland</v>
      </c>
      <c r="C1960" s="2">
        <v>44250</v>
      </c>
      <c r="D1960">
        <v>4</v>
      </c>
      <c r="E1960" t="str">
        <v>Ladybug Robot Blueprint</v>
      </c>
      <c r="F1960" s="7">
        <v>12</v>
      </c>
      <c r="G1960" t="str">
        <v>Blueprints</v>
      </c>
      <c r="H1960" s="7">
        <v>48</v>
      </c>
    </row>
    <row r="1961" spans="1:8">
      <c r="A1961" s="2" t="str">
        <v>cbourthoumieuxlg@behance.net</v>
      </c>
      <c r="B1961" t="str">
        <v>Montgomery</v>
      </c>
      <c r="C1961" s="2">
        <v>44251</v>
      </c>
      <c r="D1961">
        <v>3</v>
      </c>
      <c r="E1961" t="str">
        <v>RLK-9920 Robot</v>
      </c>
      <c r="F1961" s="7">
        <v>699</v>
      </c>
      <c r="G1961" t="str">
        <v>Robots</v>
      </c>
      <c r="H1961" s="7">
        <v>2097</v>
      </c>
    </row>
    <row r="1962" spans="1:8">
      <c r="A1962" s="2" t="str">
        <v>tzannimc@umich.edu</v>
      </c>
      <c r="B1962" t="str">
        <v>Duluth</v>
      </c>
      <c r="C1962" s="2">
        <v>44251</v>
      </c>
      <c r="D1962">
        <v>4</v>
      </c>
      <c r="E1962" t="str">
        <v>Cat Robot Blueprint</v>
      </c>
      <c r="F1962" s="7">
        <v>4.99</v>
      </c>
      <c r="G1962" t="str">
        <v>Blueprints</v>
      </c>
      <c r="H1962" s="7">
        <v>19.96</v>
      </c>
    </row>
    <row r="1963" spans="1:8">
      <c r="A1963" s="2" t="str">
        <v>ahardym@soup.io</v>
      </c>
      <c r="B1963" t="str">
        <v>Madison</v>
      </c>
      <c r="C1963" s="2">
        <v>44251</v>
      </c>
      <c r="D1963">
        <v>5</v>
      </c>
      <c r="E1963" t="str">
        <v>DA-SA702 Drone</v>
      </c>
      <c r="F1963" s="7">
        <v>399</v>
      </c>
      <c r="G1963" t="str">
        <v>Drones</v>
      </c>
      <c r="H1963" s="7">
        <v>1995</v>
      </c>
    </row>
    <row r="1964" spans="1:8">
      <c r="A1964" s="2" t="str">
        <v>avolkernk@pen.io</v>
      </c>
      <c r="B1964" t="str">
        <v>Idaho Falls</v>
      </c>
      <c r="C1964" s="2">
        <v>44251</v>
      </c>
      <c r="D1964">
        <v>1</v>
      </c>
      <c r="E1964" t="str">
        <v>Cat Robot Blueprint</v>
      </c>
      <c r="F1964" s="7">
        <v>4.99</v>
      </c>
      <c r="G1964" t="str">
        <v>Blueprints</v>
      </c>
      <c r="H1964" s="7">
        <v>4.99</v>
      </c>
    </row>
    <row r="1965" spans="1:8">
      <c r="A1965" s="2" t="str">
        <v>bbluesnx@scientificamerican.com</v>
      </c>
      <c r="B1965" t="str">
        <v>Springfield</v>
      </c>
      <c r="C1965" s="2">
        <v>44251</v>
      </c>
      <c r="D1965">
        <v>3</v>
      </c>
      <c r="E1965" t="str">
        <v>Spherical Robots</v>
      </c>
      <c r="F1965" s="7">
        <v>16.75</v>
      </c>
      <c r="G1965" t="str">
        <v>eBooks</v>
      </c>
      <c r="H1965" s="7">
        <v>50.25</v>
      </c>
    </row>
    <row r="1966" spans="1:8">
      <c r="A1966" s="2" t="str">
        <v>mpatey9h@barnesandnoble.com</v>
      </c>
      <c r="B1966" t="str">
        <v>San Jose</v>
      </c>
      <c r="C1966" s="2">
        <v>44252</v>
      </c>
      <c r="D1966">
        <v>3</v>
      </c>
      <c r="E1966" t="str">
        <v>Understanding 3D Printing</v>
      </c>
      <c r="F1966" s="7">
        <v>42.99</v>
      </c>
      <c r="G1966" t="str">
        <v>Training Videos</v>
      </c>
      <c r="H1966" s="7">
        <v>128.97</v>
      </c>
    </row>
    <row r="1967" spans="1:8">
      <c r="A1967" s="2" t="str">
        <v>mellskr@chicagotribune.com</v>
      </c>
      <c r="B1967" t="str">
        <v>San Antonio</v>
      </c>
      <c r="C1967" s="2">
        <v>44252</v>
      </c>
      <c r="D1967">
        <v>4</v>
      </c>
      <c r="E1967" t="str">
        <v>Panda Robot Blueprint</v>
      </c>
      <c r="F1967" s="7">
        <v>7.99</v>
      </c>
      <c r="G1967" t="str">
        <v>Blueprints</v>
      </c>
      <c r="H1967" s="7">
        <v>31.96</v>
      </c>
    </row>
    <row r="1968" spans="1:8">
      <c r="A1968" s="2" t="str">
        <v>vdilgarno2u@360.cn</v>
      </c>
      <c r="B1968" t="str">
        <v>Atlanta</v>
      </c>
      <c r="C1968" s="2">
        <v>44252</v>
      </c>
      <c r="D1968">
        <v>2</v>
      </c>
      <c r="E1968" t="str">
        <v>DTE-QFN20 Drone</v>
      </c>
      <c r="F1968" s="7">
        <v>250</v>
      </c>
      <c r="G1968" t="str">
        <v>Drones</v>
      </c>
      <c r="H1968" s="7">
        <v>500</v>
      </c>
    </row>
    <row r="1969" spans="1:8">
      <c r="A1969" s="2" t="str">
        <v>lfreschini59@histats.com</v>
      </c>
      <c r="B1969" t="str">
        <v>Minneapolis</v>
      </c>
      <c r="C1969" s="2">
        <v>44252</v>
      </c>
      <c r="D1969">
        <v>2</v>
      </c>
      <c r="E1969" t="str">
        <v>Drone Video Techniques</v>
      </c>
      <c r="F1969" s="7">
        <v>37.99</v>
      </c>
      <c r="G1969" t="str">
        <v>Training Videos</v>
      </c>
      <c r="H1969" s="7">
        <v>75.98</v>
      </c>
    </row>
    <row r="1970" spans="1:8">
      <c r="A1970" s="2" t="str">
        <v>azappeley@intel.com</v>
      </c>
      <c r="B1970" t="str">
        <v>Fort Wayne</v>
      </c>
      <c r="C1970" s="2">
        <v>44252</v>
      </c>
      <c r="D1970">
        <v>5</v>
      </c>
      <c r="E1970" t="str">
        <v>Ladybug Robot Blueprint</v>
      </c>
      <c r="F1970" s="7">
        <v>12</v>
      </c>
      <c r="G1970" t="str">
        <v>Blueprints</v>
      </c>
      <c r="H1970" s="7">
        <v>60</v>
      </c>
    </row>
    <row r="1971" spans="1:8">
      <c r="A1971" s="2" t="str">
        <v>aroadknightmu@hud.gov</v>
      </c>
      <c r="B1971" t="str">
        <v>Saint Louis</v>
      </c>
      <c r="C1971" s="2">
        <v>44252</v>
      </c>
      <c r="D1971">
        <v>5</v>
      </c>
      <c r="E1971" t="str">
        <v>Panda Robot Blueprint</v>
      </c>
      <c r="F1971" s="7">
        <v>7.99</v>
      </c>
      <c r="G1971" t="str">
        <v>Blueprints</v>
      </c>
      <c r="H1971" s="7">
        <v>39.950000000000003</v>
      </c>
    </row>
    <row r="1972" spans="1:8">
      <c r="A1972" s="2" t="str">
        <v>bfoortdl@vimeo.com</v>
      </c>
      <c r="B1972" t="str">
        <v>Philadelphia</v>
      </c>
      <c r="C1972" s="2">
        <v>44253</v>
      </c>
      <c r="D1972">
        <v>6</v>
      </c>
      <c r="E1972" t="str">
        <v>Drone Building Essentials</v>
      </c>
      <c r="F1972" s="7">
        <v>13.99</v>
      </c>
      <c r="G1972" t="str">
        <v>eBooks</v>
      </c>
      <c r="H1972" s="7">
        <v>83.94</v>
      </c>
    </row>
    <row r="1973" spans="1:8">
      <c r="A1973" s="2" t="str">
        <v>thails9l@theglobeandmail.com</v>
      </c>
      <c r="B1973" t="str">
        <v>Saint Louis</v>
      </c>
      <c r="C1973" s="2">
        <v>44253</v>
      </c>
      <c r="D1973">
        <v>3</v>
      </c>
      <c r="E1973" t="str">
        <v>Single Rotor Drones</v>
      </c>
      <c r="F1973" s="7">
        <v>14.99</v>
      </c>
      <c r="G1973" t="str">
        <v>eBooks</v>
      </c>
      <c r="H1973" s="7">
        <v>44.97</v>
      </c>
    </row>
    <row r="1974" spans="1:8">
      <c r="A1974" s="2" t="str">
        <v>echantreeou@hp.com</v>
      </c>
      <c r="B1974" t="str">
        <v>Bakersfield</v>
      </c>
      <c r="C1974" s="2">
        <v>44253</v>
      </c>
      <c r="D1974">
        <v>6</v>
      </c>
      <c r="E1974" t="str">
        <v>DX-145 Drone</v>
      </c>
      <c r="F1974" s="7">
        <v>250</v>
      </c>
      <c r="G1974" t="str">
        <v>Drones</v>
      </c>
      <c r="H1974" s="7">
        <v>1500</v>
      </c>
    </row>
    <row r="1975" spans="1:8">
      <c r="A1975" s="2" t="str">
        <v>acumberpatch25@sfgate.com</v>
      </c>
      <c r="B1975" t="str">
        <v>Toledo</v>
      </c>
      <c r="C1975" s="2">
        <v>44253</v>
      </c>
      <c r="D1975">
        <v>5</v>
      </c>
      <c r="E1975" t="str">
        <v>DA-SA702 Drone</v>
      </c>
      <c r="F1975" s="7">
        <v>399</v>
      </c>
      <c r="G1975" t="str">
        <v>Drones</v>
      </c>
      <c r="H1975" s="7">
        <v>1995</v>
      </c>
    </row>
    <row r="1976" spans="1:8">
      <c r="A1976" s="2" t="str">
        <v>aloughmanmb@devhub.com</v>
      </c>
      <c r="B1976" t="str">
        <v>Jamaica</v>
      </c>
      <c r="C1976" s="2">
        <v>44253</v>
      </c>
      <c r="D1976">
        <v>5</v>
      </c>
      <c r="E1976" t="str">
        <v>Articulated Robots</v>
      </c>
      <c r="F1976" s="7">
        <v>23.99</v>
      </c>
      <c r="G1976" t="str">
        <v>eBooks</v>
      </c>
      <c r="H1976" s="7">
        <v>119.94999999999999</v>
      </c>
    </row>
    <row r="1977" spans="1:8">
      <c r="A1977" s="2" t="str">
        <v>browlesiq@godaddy.com</v>
      </c>
      <c r="B1977" t="str">
        <v>Madison</v>
      </c>
      <c r="C1977" s="2">
        <v>44254</v>
      </c>
      <c r="D1977">
        <v>1</v>
      </c>
      <c r="E1977" t="str">
        <v>Open Source Code</v>
      </c>
      <c r="F1977" s="7">
        <v>32.950000000000003</v>
      </c>
      <c r="G1977" t="str">
        <v>Training Videos</v>
      </c>
      <c r="H1977" s="7">
        <v>32.950000000000003</v>
      </c>
    </row>
    <row r="1978" spans="1:8">
      <c r="A1978" s="2" t="str">
        <v>tcuniampb@smugmug.com</v>
      </c>
      <c r="B1978" t="str">
        <v>Bakersfield</v>
      </c>
      <c r="C1978" s="2">
        <v>44254</v>
      </c>
      <c r="D1978">
        <v>2</v>
      </c>
      <c r="E1978" t="str">
        <v>RLK-9920 Robot</v>
      </c>
      <c r="F1978" s="7">
        <v>699</v>
      </c>
      <c r="G1978" t="str">
        <v>Robots</v>
      </c>
      <c r="H1978" s="7">
        <v>1398</v>
      </c>
    </row>
    <row r="1979" spans="1:8">
      <c r="A1979" s="2" t="str">
        <v>dmacintoshv@unesco.org</v>
      </c>
      <c r="B1979" t="str">
        <v>Washington</v>
      </c>
      <c r="C1979" s="2">
        <v>44254</v>
      </c>
      <c r="D1979">
        <v>2</v>
      </c>
      <c r="E1979" t="str">
        <v>BYOR-4005</v>
      </c>
      <c r="F1979" s="7">
        <v>245</v>
      </c>
      <c r="G1979" t="str">
        <v>Robot Kits</v>
      </c>
      <c r="H1979" s="7">
        <v>490</v>
      </c>
    </row>
    <row r="1980" spans="1:8">
      <c r="A1980" s="2" t="str">
        <v>rsneden5y@dailymail.co.uk</v>
      </c>
      <c r="B1980" t="str">
        <v>Des Moines</v>
      </c>
      <c r="C1980" s="2">
        <v>44255</v>
      </c>
      <c r="D1980">
        <v>3</v>
      </c>
      <c r="E1980" t="str">
        <v>Understanding 3D Printing</v>
      </c>
      <c r="F1980" s="7">
        <v>42.99</v>
      </c>
      <c r="G1980" t="str">
        <v>Training Videos</v>
      </c>
      <c r="H1980" s="7">
        <v>128.97</v>
      </c>
    </row>
    <row r="1981" spans="1:8">
      <c r="A1981" s="2" t="str">
        <v>mgales3v@123-reg.co.uk</v>
      </c>
      <c r="B1981" t="str">
        <v>Alhambra</v>
      </c>
      <c r="C1981" s="2">
        <v>44255</v>
      </c>
      <c r="D1981">
        <v>4</v>
      </c>
      <c r="E1981" t="str">
        <v>BYOR-1000</v>
      </c>
      <c r="F1981" s="7">
        <v>189</v>
      </c>
      <c r="G1981" t="str">
        <v>Robot Kits</v>
      </c>
      <c r="H1981" s="7">
        <v>756</v>
      </c>
    </row>
    <row r="1982" spans="1:8">
      <c r="A1982" s="2" t="str">
        <v>thonig4c@google.ru</v>
      </c>
      <c r="B1982" t="str">
        <v>Maple Plain</v>
      </c>
      <c r="C1982" s="2">
        <v>44255</v>
      </c>
      <c r="D1982">
        <v>4</v>
      </c>
      <c r="E1982" t="str">
        <v>BYOD-350</v>
      </c>
      <c r="F1982" s="7">
        <v>89.95</v>
      </c>
      <c r="G1982" t="str">
        <v>Drone Kits</v>
      </c>
      <c r="H1982" s="7">
        <v>359.8</v>
      </c>
    </row>
    <row r="1983" spans="1:8">
      <c r="A1983" s="2" t="str">
        <v>ngeffcock6z@weebly.com</v>
      </c>
      <c r="B1983" t="str">
        <v>Nashville</v>
      </c>
      <c r="C1983" s="2">
        <v>44255</v>
      </c>
      <c r="D1983">
        <v>6</v>
      </c>
      <c r="E1983" t="str">
        <v>DTI-84 Drone</v>
      </c>
      <c r="F1983" s="7">
        <v>455</v>
      </c>
      <c r="G1983" t="str">
        <v>Drones</v>
      </c>
      <c r="H1983" s="7">
        <v>2730</v>
      </c>
    </row>
    <row r="1984" spans="1:8">
      <c r="A1984" s="2" t="str">
        <v>ggheorghieox@washingtonpost.com</v>
      </c>
      <c r="B1984" t="str">
        <v>Houston</v>
      </c>
      <c r="C1984" s="2">
        <v>44256</v>
      </c>
      <c r="D1984">
        <v>2</v>
      </c>
      <c r="E1984" t="str">
        <v>BYOD-500</v>
      </c>
      <c r="F1984" s="7">
        <v>167</v>
      </c>
      <c r="G1984" t="str">
        <v>Drone Kits</v>
      </c>
      <c r="H1984" s="7">
        <v>334</v>
      </c>
    </row>
    <row r="1985" spans="1:8">
      <c r="A1985" s="2" t="str">
        <v>jspurettt@exblog.jp</v>
      </c>
      <c r="B1985" t="str">
        <v>Columbus</v>
      </c>
      <c r="C1985" s="2">
        <v>44256</v>
      </c>
      <c r="D1985">
        <v>3</v>
      </c>
      <c r="E1985" t="str">
        <v>Drone Video Techniques</v>
      </c>
      <c r="F1985" s="7">
        <v>37.99</v>
      </c>
      <c r="G1985" t="str">
        <v>Training Videos</v>
      </c>
      <c r="H1985" s="7">
        <v>113.97</v>
      </c>
    </row>
    <row r="1986" spans="1:8">
      <c r="A1986" s="2" t="str">
        <v>ddrysdalej8@ucoz.com</v>
      </c>
      <c r="B1986" t="str">
        <v>Greenville</v>
      </c>
      <c r="C1986" s="2">
        <v>44256</v>
      </c>
      <c r="D1986">
        <v>3</v>
      </c>
      <c r="E1986" t="str">
        <v>BYOD-500</v>
      </c>
      <c r="F1986" s="7">
        <v>167</v>
      </c>
      <c r="G1986" t="str">
        <v>Drone Kits</v>
      </c>
      <c r="H1986" s="7">
        <v>501</v>
      </c>
    </row>
    <row r="1987" spans="1:8">
      <c r="A1987" s="2" t="str">
        <v>mmenlovelb@sbwire.com</v>
      </c>
      <c r="B1987" t="str">
        <v>Fresno</v>
      </c>
      <c r="C1987" s="2">
        <v>44256</v>
      </c>
      <c r="D1987">
        <v>5</v>
      </c>
      <c r="E1987" t="str">
        <v>BYOD-400S</v>
      </c>
      <c r="F1987" s="7">
        <v>129.94999999999999</v>
      </c>
      <c r="G1987" t="str">
        <v>Drone Kits</v>
      </c>
      <c r="H1987" s="7">
        <v>649.75</v>
      </c>
    </row>
    <row r="1988" spans="1:8">
      <c r="A1988" s="2" t="str">
        <v>mlillford24@yelp.com</v>
      </c>
      <c r="B1988" t="str">
        <v>Toledo</v>
      </c>
      <c r="C1988" s="2">
        <v>44256</v>
      </c>
      <c r="D1988">
        <v>2</v>
      </c>
      <c r="E1988" t="str">
        <v>DTD-7000 Drone</v>
      </c>
      <c r="F1988" s="7">
        <v>450</v>
      </c>
      <c r="G1988" t="str">
        <v>Drones</v>
      </c>
      <c r="H1988" s="7">
        <v>900</v>
      </c>
    </row>
    <row r="1989" spans="1:8">
      <c r="A1989" s="2" t="str">
        <v>awalklott49@independent.co.uk</v>
      </c>
      <c r="B1989" t="str">
        <v>Tuscaloosa</v>
      </c>
      <c r="C1989" s="2">
        <v>44256</v>
      </c>
      <c r="D1989">
        <v>2</v>
      </c>
      <c r="E1989" t="str">
        <v>DC-304 Drone</v>
      </c>
      <c r="F1989" s="7">
        <v>395</v>
      </c>
      <c r="G1989" t="str">
        <v>Drones</v>
      </c>
      <c r="H1989" s="7">
        <v>790</v>
      </c>
    </row>
    <row r="1990" spans="1:8">
      <c r="A1990" s="2" t="str">
        <v>vrennocks5n@ow.ly</v>
      </c>
      <c r="B1990" t="str">
        <v>Evansville</v>
      </c>
      <c r="C1990" s="2">
        <v>44256</v>
      </c>
      <c r="D1990">
        <v>4</v>
      </c>
      <c r="E1990" t="str">
        <v>RCB-889 Robot</v>
      </c>
      <c r="F1990" s="7">
        <v>549</v>
      </c>
      <c r="G1990" t="str">
        <v>Robots</v>
      </c>
      <c r="H1990" s="7">
        <v>2196</v>
      </c>
    </row>
    <row r="1991" spans="1:8">
      <c r="A1991" s="2" t="str">
        <v>sojf@businessinsider.com</v>
      </c>
      <c r="B1991" t="str">
        <v>Omaha</v>
      </c>
      <c r="C1991" s="2">
        <v>44256</v>
      </c>
      <c r="D1991">
        <v>4</v>
      </c>
      <c r="E1991" t="str">
        <v>BYOD-300</v>
      </c>
      <c r="F1991" s="7">
        <v>89</v>
      </c>
      <c r="G1991" t="str">
        <v>Drone Kits</v>
      </c>
      <c r="H1991" s="7">
        <v>356</v>
      </c>
    </row>
    <row r="1992" spans="1:8">
      <c r="A1992" s="2" t="str">
        <v>alockleyn8@behance.net</v>
      </c>
      <c r="B1992" t="str">
        <v>Dayton</v>
      </c>
      <c r="C1992" s="2">
        <v>44256</v>
      </c>
      <c r="D1992">
        <v>4</v>
      </c>
      <c r="E1992" t="str">
        <v>DTI-84 Drone</v>
      </c>
      <c r="F1992" s="7">
        <v>455</v>
      </c>
      <c r="G1992" t="str">
        <v>Drones</v>
      </c>
      <c r="H1992" s="7">
        <v>1820</v>
      </c>
    </row>
    <row r="1993" spans="1:8">
      <c r="A1993" s="2" t="str">
        <v>hwissbypy@msu.edu</v>
      </c>
      <c r="B1993" t="str">
        <v>Chicago</v>
      </c>
      <c r="C1993" s="2">
        <v>44257</v>
      </c>
      <c r="D1993">
        <v>4</v>
      </c>
      <c r="E1993" t="str">
        <v>Sleepy Eye Blueprint</v>
      </c>
      <c r="F1993" s="7">
        <v>11.99</v>
      </c>
      <c r="G1993" t="str">
        <v>Blueprints</v>
      </c>
      <c r="H1993" s="7">
        <v>47.96</v>
      </c>
    </row>
    <row r="1994" spans="1:8">
      <c r="A1994" s="2" t="str">
        <v>iduredengd@github.com</v>
      </c>
      <c r="B1994" t="str">
        <v>Pittsburgh</v>
      </c>
      <c r="C1994" s="2">
        <v>44257</v>
      </c>
      <c r="D1994">
        <v>4</v>
      </c>
      <c r="E1994" t="str">
        <v>Aerial Security</v>
      </c>
      <c r="F1994" s="7">
        <v>36.99</v>
      </c>
      <c r="G1994" t="str">
        <v>Training Videos</v>
      </c>
      <c r="H1994" s="7">
        <v>147.96</v>
      </c>
    </row>
    <row r="1995" spans="1:8">
      <c r="A1995" s="2" t="str">
        <v>owisbeyr9@microsoft.com</v>
      </c>
      <c r="B1995" t="str">
        <v>Carol Stream</v>
      </c>
      <c r="C1995" s="2">
        <v>44257</v>
      </c>
      <c r="D1995">
        <v>3</v>
      </c>
      <c r="E1995" t="str">
        <v>BYOR-3535</v>
      </c>
      <c r="F1995" s="7">
        <v>225</v>
      </c>
      <c r="G1995" t="str">
        <v>Robot Kits</v>
      </c>
      <c r="H1995" s="7">
        <v>675</v>
      </c>
    </row>
    <row r="1996" spans="1:8">
      <c r="A1996" s="2" t="str">
        <v>torsman16@quantcast.com</v>
      </c>
      <c r="B1996" t="str">
        <v>Muncie</v>
      </c>
      <c r="C1996" s="2">
        <v>44257</v>
      </c>
      <c r="D1996">
        <v>2</v>
      </c>
      <c r="E1996" t="str">
        <v>Industrial 3D Printing</v>
      </c>
      <c r="F1996" s="7">
        <v>49</v>
      </c>
      <c r="G1996" t="str">
        <v>Training Videos</v>
      </c>
      <c r="H1996" s="7">
        <v>98</v>
      </c>
    </row>
    <row r="1997" spans="1:8">
      <c r="A1997" s="2" t="str">
        <v>ahaversham6f@abc.net.au</v>
      </c>
      <c r="B1997" t="str">
        <v>Oakland</v>
      </c>
      <c r="C1997" s="2">
        <v>44258</v>
      </c>
      <c r="D1997">
        <v>2</v>
      </c>
      <c r="E1997" t="str">
        <v>RXW-9807 Robot</v>
      </c>
      <c r="F1997" s="7">
        <v>599</v>
      </c>
      <c r="G1997" t="str">
        <v>Robots</v>
      </c>
      <c r="H1997" s="7">
        <v>1198</v>
      </c>
    </row>
    <row r="1998" spans="1:8">
      <c r="A1998" s="2" t="str">
        <v>rbevirnj@blogspot.com</v>
      </c>
      <c r="B1998" t="str">
        <v>Houston</v>
      </c>
      <c r="C1998" s="2">
        <v>44258</v>
      </c>
      <c r="D1998">
        <v>2</v>
      </c>
      <c r="E1998" t="str">
        <v>BYOR-3535</v>
      </c>
      <c r="F1998" s="7">
        <v>225</v>
      </c>
      <c r="G1998" t="str">
        <v>Robot Kits</v>
      </c>
      <c r="H1998" s="7">
        <v>450</v>
      </c>
    </row>
    <row r="1999" spans="1:8">
      <c r="A1999" s="2" t="str">
        <v>dbabber48@nytimes.com</v>
      </c>
      <c r="B1999" t="str">
        <v>San Francisco</v>
      </c>
      <c r="C1999" s="2">
        <v>44258</v>
      </c>
      <c r="D1999">
        <v>2</v>
      </c>
      <c r="E1999" t="str">
        <v>BYOD-350</v>
      </c>
      <c r="F1999" s="7">
        <v>89.95</v>
      </c>
      <c r="G1999" t="str">
        <v>Drone Kits</v>
      </c>
      <c r="H1999" s="7">
        <v>179.9</v>
      </c>
    </row>
    <row r="2000" spans="1:8">
      <c r="A2000" s="2" t="str">
        <v>abernaertc9@newyorker.com</v>
      </c>
      <c r="B2000" t="str">
        <v>Albuquerque</v>
      </c>
      <c r="C2000" s="2">
        <v>44259</v>
      </c>
      <c r="D2000">
        <v>2</v>
      </c>
      <c r="E2000" t="str">
        <v>Understanding Artificial Intelligence</v>
      </c>
      <c r="F2000" s="7">
        <v>19.5</v>
      </c>
      <c r="G2000" t="str">
        <v>eBooks</v>
      </c>
      <c r="H2000" s="7">
        <v>39</v>
      </c>
    </row>
    <row r="2001" spans="1:8">
      <c r="A2001" s="2" t="str">
        <v>zrossettii7@wordpress.org</v>
      </c>
      <c r="B2001" t="str">
        <v>Washington</v>
      </c>
      <c r="C2001" s="2">
        <v>44259</v>
      </c>
      <c r="D2001">
        <v>4</v>
      </c>
      <c r="E2001" t="str">
        <v>Delta Robots</v>
      </c>
      <c r="F2001" s="7">
        <v>16.989999999999998</v>
      </c>
      <c r="G2001" t="str">
        <v>eBooks</v>
      </c>
      <c r="H2001" s="7">
        <v>67.959999999999994</v>
      </c>
    </row>
    <row r="2002" spans="1:8">
      <c r="A2002" s="2" t="str">
        <v>pfranken1o@ihg.com</v>
      </c>
      <c r="B2002" t="str">
        <v>Topeka</v>
      </c>
      <c r="C2002" s="2">
        <v>44259</v>
      </c>
      <c r="D2002">
        <v>4</v>
      </c>
      <c r="E2002" t="str">
        <v>Delivery Drones</v>
      </c>
      <c r="F2002" s="7">
        <v>14.99</v>
      </c>
      <c r="G2002" t="str">
        <v>eBooks</v>
      </c>
      <c r="H2002" s="7">
        <v>59.96</v>
      </c>
    </row>
    <row r="2003" spans="1:8">
      <c r="A2003" s="2" t="str">
        <v>rmccookma@studiopress.com</v>
      </c>
      <c r="B2003" t="str">
        <v>Worcester</v>
      </c>
      <c r="C2003" s="2">
        <v>44259</v>
      </c>
      <c r="D2003">
        <v>6</v>
      </c>
      <c r="E2003" t="str">
        <v>Understanding Automation</v>
      </c>
      <c r="F2003" s="7">
        <v>44.95</v>
      </c>
      <c r="G2003" t="str">
        <v>Training Videos</v>
      </c>
      <c r="H2003" s="7">
        <v>269.70000000000005</v>
      </c>
    </row>
    <row r="2004" spans="1:8">
      <c r="A2004" s="2" t="str">
        <v>ncarlile37@mit.edu</v>
      </c>
      <c r="B2004" t="str">
        <v>Oklahoma City</v>
      </c>
      <c r="C2004" s="2">
        <v>44259</v>
      </c>
      <c r="D2004">
        <v>3</v>
      </c>
      <c r="E2004" t="str">
        <v>Polar Robots</v>
      </c>
      <c r="F2004" s="7">
        <v>23.99</v>
      </c>
      <c r="G2004" t="str">
        <v>eBooks</v>
      </c>
      <c r="H2004" s="7">
        <v>71.97</v>
      </c>
    </row>
    <row r="2005" spans="1:8">
      <c r="A2005" s="2" t="str">
        <v>bscoginm3@yelp.com</v>
      </c>
      <c r="B2005" t="str">
        <v>Saint Louis</v>
      </c>
      <c r="C2005" s="2">
        <v>44260</v>
      </c>
      <c r="D2005">
        <v>4</v>
      </c>
      <c r="E2005" t="str">
        <v>BYOD-220</v>
      </c>
      <c r="F2005" s="7">
        <v>69</v>
      </c>
      <c r="G2005" t="str">
        <v>Drone Kits</v>
      </c>
      <c r="H2005" s="7">
        <v>276</v>
      </c>
    </row>
    <row r="2006" spans="1:8">
      <c r="A2006" s="2" t="str">
        <v>jponsford2o@booking.com</v>
      </c>
      <c r="B2006" t="str">
        <v>El Paso</v>
      </c>
      <c r="C2006" s="2">
        <v>44260</v>
      </c>
      <c r="D2006">
        <v>1</v>
      </c>
      <c r="E2006" t="str">
        <v>MICR-23K Robot</v>
      </c>
      <c r="F2006" s="7">
        <v>899</v>
      </c>
      <c r="G2006" t="str">
        <v>Robots</v>
      </c>
      <c r="H2006" s="7">
        <v>899</v>
      </c>
    </row>
    <row r="2007" spans="1:8">
      <c r="A2007" s="2" t="str">
        <v>ohinckes64@nbcnews.com</v>
      </c>
      <c r="B2007" t="str">
        <v>Rochester</v>
      </c>
      <c r="C2007" s="2">
        <v>44260</v>
      </c>
      <c r="D2007">
        <v>3</v>
      </c>
      <c r="E2007" t="str">
        <v>Open Source Code</v>
      </c>
      <c r="F2007" s="7">
        <v>32.950000000000003</v>
      </c>
      <c r="G2007" t="str">
        <v>Training Videos</v>
      </c>
      <c r="H2007" s="7">
        <v>98.850000000000009</v>
      </c>
    </row>
    <row r="2008" spans="1:8">
      <c r="A2008" s="2" t="str">
        <v>tzannimc@umich.edu</v>
      </c>
      <c r="B2008" t="str">
        <v>Duluth</v>
      </c>
      <c r="C2008" s="2">
        <v>44260</v>
      </c>
      <c r="D2008">
        <v>5</v>
      </c>
      <c r="E2008" t="str">
        <v>BYOR-2640S</v>
      </c>
      <c r="F2008" s="7">
        <v>189</v>
      </c>
      <c r="G2008" t="str">
        <v>Robot Kits</v>
      </c>
      <c r="H2008" s="7">
        <v>945</v>
      </c>
    </row>
    <row r="2009" spans="1:8">
      <c r="A2009" s="2" t="str">
        <v>tmandersonr7@patch.com</v>
      </c>
      <c r="B2009" t="str">
        <v>San Antonio</v>
      </c>
      <c r="C2009" s="2">
        <v>44261</v>
      </c>
      <c r="D2009">
        <v>4</v>
      </c>
      <c r="E2009" t="str">
        <v>AI for Educators</v>
      </c>
      <c r="F2009" s="7">
        <v>49.95</v>
      </c>
      <c r="G2009" t="str">
        <v>Training Videos</v>
      </c>
      <c r="H2009" s="7">
        <v>199.8</v>
      </c>
    </row>
    <row r="2010" spans="1:8">
      <c r="A2010" s="2" t="str">
        <v>gmieren4@taobao.com</v>
      </c>
      <c r="B2010" t="str">
        <v>Nashville</v>
      </c>
      <c r="C2010" s="2">
        <v>44261</v>
      </c>
      <c r="D2010">
        <v>2</v>
      </c>
      <c r="E2010" t="str">
        <v>Cloud Computing</v>
      </c>
      <c r="F2010" s="7">
        <v>29.99</v>
      </c>
      <c r="G2010" t="str">
        <v>Training Videos</v>
      </c>
      <c r="H2010" s="7">
        <v>59.98</v>
      </c>
    </row>
    <row r="2011" spans="1:8">
      <c r="A2011" s="2" t="str">
        <v>ulogsdale5w@joomla.org</v>
      </c>
      <c r="B2011" t="str">
        <v>Memphis</v>
      </c>
      <c r="C2011" s="2">
        <v>44261</v>
      </c>
      <c r="D2011">
        <v>3</v>
      </c>
      <c r="E2011" t="str">
        <v>Delta Robots</v>
      </c>
      <c r="F2011" s="7">
        <v>16.989999999999998</v>
      </c>
      <c r="G2011" t="str">
        <v>eBooks</v>
      </c>
      <c r="H2011" s="7">
        <v>50.97</v>
      </c>
    </row>
    <row r="2012" spans="1:8">
      <c r="A2012" s="2" t="str">
        <v>nwebberley8w@studiopress.com</v>
      </c>
      <c r="B2012" t="str">
        <v>Washington</v>
      </c>
      <c r="C2012" s="2">
        <v>44262</v>
      </c>
      <c r="D2012">
        <v>4</v>
      </c>
      <c r="E2012" t="str">
        <v>Ladybug Robot Blueprint</v>
      </c>
      <c r="F2012" s="7">
        <v>12</v>
      </c>
      <c r="G2012" t="str">
        <v>Blueprints</v>
      </c>
      <c r="H2012" s="7">
        <v>48</v>
      </c>
    </row>
    <row r="2013" spans="1:8">
      <c r="A2013" s="2" t="str">
        <v>cgrzelak1w@feedburner.com</v>
      </c>
      <c r="B2013" t="str">
        <v>Memphis</v>
      </c>
      <c r="C2013" s="2">
        <v>44262</v>
      </c>
      <c r="D2013">
        <v>5</v>
      </c>
      <c r="E2013" t="str">
        <v>BYOD-500</v>
      </c>
      <c r="F2013" s="7">
        <v>167</v>
      </c>
      <c r="G2013" t="str">
        <v>Drone Kits</v>
      </c>
      <c r="H2013" s="7">
        <v>835</v>
      </c>
    </row>
    <row r="2014" spans="1:8">
      <c r="A2014" s="2" t="str">
        <v>ifoulkes16@t-online.de</v>
      </c>
      <c r="B2014" t="str">
        <v>Des Moines</v>
      </c>
      <c r="C2014" s="2">
        <v>44262</v>
      </c>
      <c r="D2014">
        <v>4</v>
      </c>
      <c r="E2014" t="str">
        <v>Delivery Drones</v>
      </c>
      <c r="F2014" s="7">
        <v>14.99</v>
      </c>
      <c r="G2014" t="str">
        <v>eBooks</v>
      </c>
      <c r="H2014" s="7">
        <v>59.96</v>
      </c>
    </row>
    <row r="2015" spans="1:8">
      <c r="A2015" s="2" t="str">
        <v>rscamblernd@dedecms.com</v>
      </c>
      <c r="B2015" t="str">
        <v>Albuquerque</v>
      </c>
      <c r="C2015" s="2">
        <v>44262</v>
      </c>
      <c r="D2015">
        <v>3</v>
      </c>
      <c r="E2015" t="str">
        <v>RTF Drones</v>
      </c>
      <c r="F2015" s="7">
        <v>16.989999999999998</v>
      </c>
      <c r="G2015" t="str">
        <v>eBooks</v>
      </c>
      <c r="H2015" s="7">
        <v>50.97</v>
      </c>
    </row>
    <row r="2016" spans="1:8">
      <c r="A2016" s="2" t="str">
        <v>smoylan83@etsy.com</v>
      </c>
      <c r="B2016" t="str">
        <v>Flint</v>
      </c>
      <c r="C2016" s="2">
        <v>44262</v>
      </c>
      <c r="D2016">
        <v>4</v>
      </c>
      <c r="E2016" t="str">
        <v>Sleepy Eye Blueprint</v>
      </c>
      <c r="F2016" s="7">
        <v>11.99</v>
      </c>
      <c r="G2016" t="str">
        <v>Blueprints</v>
      </c>
      <c r="H2016" s="7">
        <v>47.96</v>
      </c>
    </row>
    <row r="2017" spans="1:8">
      <c r="A2017" s="2" t="str">
        <v>pmenendezcv@squarespace.com</v>
      </c>
      <c r="B2017" t="str">
        <v>Galveston</v>
      </c>
      <c r="C2017" s="2">
        <v>44262</v>
      </c>
      <c r="D2017">
        <v>5</v>
      </c>
      <c r="E2017" t="str">
        <v>Cat Robot Blueprint</v>
      </c>
      <c r="F2017" s="7">
        <v>4.99</v>
      </c>
      <c r="G2017" t="str">
        <v>Blueprints</v>
      </c>
      <c r="H2017" s="7">
        <v>24.950000000000003</v>
      </c>
    </row>
    <row r="2018" spans="1:8">
      <c r="A2018" s="2" t="str">
        <v>bhrishanokd2@archive.org</v>
      </c>
      <c r="B2018" t="str">
        <v>Pasadena</v>
      </c>
      <c r="C2018" s="2">
        <v>44262</v>
      </c>
      <c r="D2018">
        <v>2</v>
      </c>
      <c r="E2018" t="str">
        <v>DA-SA702 Drone</v>
      </c>
      <c r="F2018" s="7">
        <v>399</v>
      </c>
      <c r="G2018" t="str">
        <v>Drones</v>
      </c>
      <c r="H2018" s="7">
        <v>798</v>
      </c>
    </row>
    <row r="2019" spans="1:8">
      <c r="A2019" s="2" t="str">
        <v>kcoytenm@bandcamp.com</v>
      </c>
      <c r="B2019" t="str">
        <v>Philadelphia</v>
      </c>
      <c r="C2019" s="2">
        <v>44262</v>
      </c>
      <c r="D2019">
        <v>3</v>
      </c>
      <c r="E2019" t="str">
        <v>DTI-84 Drone</v>
      </c>
      <c r="F2019" s="7">
        <v>455</v>
      </c>
      <c r="G2019" t="str">
        <v>Drones</v>
      </c>
      <c r="H2019" s="7">
        <v>1365</v>
      </c>
    </row>
    <row r="2020" spans="1:8">
      <c r="A2020" s="2" t="str">
        <v>kpriumd9@clickbank.net</v>
      </c>
      <c r="B2020" t="str">
        <v>Norfolk</v>
      </c>
      <c r="C2020" s="2">
        <v>44262</v>
      </c>
      <c r="D2020">
        <v>6</v>
      </c>
      <c r="E2020" t="str">
        <v>BYOD-400</v>
      </c>
      <c r="F2020" s="7">
        <v>119</v>
      </c>
      <c r="G2020" t="str">
        <v>Drone Kits</v>
      </c>
      <c r="H2020" s="7">
        <v>714</v>
      </c>
    </row>
    <row r="2021" spans="1:8">
      <c r="A2021" s="2" t="str">
        <v>asaylor4g@weebly.com</v>
      </c>
      <c r="B2021" t="str">
        <v>Toledo</v>
      </c>
      <c r="C2021" s="2">
        <v>44262</v>
      </c>
      <c r="D2021">
        <v>3</v>
      </c>
      <c r="E2021" t="str">
        <v>Bsquare Robot Blueprint</v>
      </c>
      <c r="F2021" s="7">
        <v>8.99</v>
      </c>
      <c r="G2021" t="str">
        <v>Blueprints</v>
      </c>
      <c r="H2021" s="7">
        <v>26.97</v>
      </c>
    </row>
    <row r="2022" spans="1:8">
      <c r="A2022" s="2" t="str">
        <v>bdrewclifton8y@nps.gov</v>
      </c>
      <c r="B2022" t="str">
        <v>Inglewood</v>
      </c>
      <c r="C2022" s="2">
        <v>44263</v>
      </c>
      <c r="D2022">
        <v>2</v>
      </c>
      <c r="E2022" t="str">
        <v>Understanding 3D Printing</v>
      </c>
      <c r="F2022" s="7">
        <v>42.99</v>
      </c>
      <c r="G2022" t="str">
        <v>Training Videos</v>
      </c>
      <c r="H2022" s="7">
        <v>85.98</v>
      </c>
    </row>
    <row r="2023" spans="1:8">
      <c r="A2023" s="2" t="str">
        <v>syoull17@house.gov</v>
      </c>
      <c r="B2023" t="str">
        <v>Indianapolis</v>
      </c>
      <c r="C2023" s="2">
        <v>44264</v>
      </c>
      <c r="D2023">
        <v>2</v>
      </c>
      <c r="E2023" t="str">
        <v>DA-SA702 Drone</v>
      </c>
      <c r="F2023" s="7">
        <v>399</v>
      </c>
      <c r="G2023" t="str">
        <v>Drones</v>
      </c>
      <c r="H2023" s="7">
        <v>798</v>
      </c>
    </row>
    <row r="2024" spans="1:8">
      <c r="A2024" s="2" t="str">
        <v>jlinnard3f@plala.or.jp</v>
      </c>
      <c r="B2024" t="str">
        <v>Nashville</v>
      </c>
      <c r="C2024" s="2">
        <v>44264</v>
      </c>
      <c r="D2024">
        <v>3</v>
      </c>
      <c r="E2024" t="str">
        <v>Cartesian Robots</v>
      </c>
      <c r="F2024" s="7">
        <v>12.99</v>
      </c>
      <c r="G2024" t="str">
        <v>eBooks</v>
      </c>
      <c r="H2024" s="7">
        <v>38.97</v>
      </c>
    </row>
    <row r="2025" spans="1:8">
      <c r="A2025" s="2" t="str">
        <v>mdibenn6@blogger.com</v>
      </c>
      <c r="B2025" t="str">
        <v>Sarasota</v>
      </c>
      <c r="C2025" s="2">
        <v>44264</v>
      </c>
      <c r="D2025">
        <v>5</v>
      </c>
      <c r="E2025" t="str">
        <v>BYOD-200</v>
      </c>
      <c r="F2025" s="7">
        <v>58.95</v>
      </c>
      <c r="G2025" t="str">
        <v>Drone Kits</v>
      </c>
      <c r="H2025" s="7">
        <v>294.75</v>
      </c>
    </row>
    <row r="2026" spans="1:8">
      <c r="A2026" s="2" t="str">
        <v>pemlochdy@ebay.co.uk</v>
      </c>
      <c r="B2026" t="str">
        <v>Provo</v>
      </c>
      <c r="C2026" s="2">
        <v>44264</v>
      </c>
      <c r="D2026">
        <v>4</v>
      </c>
      <c r="E2026" t="str">
        <v>Photograph Drones</v>
      </c>
      <c r="F2026" s="7">
        <v>14.99</v>
      </c>
      <c r="G2026" t="str">
        <v>eBooks</v>
      </c>
      <c r="H2026" s="7">
        <v>59.96</v>
      </c>
    </row>
    <row r="2027" spans="1:8">
      <c r="A2027" s="2" t="str">
        <v>cgallehockkf@xinhuanet.com</v>
      </c>
      <c r="B2027" t="str">
        <v>Denver</v>
      </c>
      <c r="C2027" s="2">
        <v>44265</v>
      </c>
      <c r="D2027">
        <v>4</v>
      </c>
      <c r="E2027" t="str">
        <v>RTF Drones</v>
      </c>
      <c r="F2027" s="7">
        <v>16.989999999999998</v>
      </c>
      <c r="G2027" t="str">
        <v>eBooks</v>
      </c>
      <c r="H2027" s="7">
        <v>67.959999999999994</v>
      </c>
    </row>
    <row r="2028" spans="1:8">
      <c r="A2028" s="2" t="str">
        <v>dmeaddowcrofth8@meetup.com</v>
      </c>
      <c r="B2028" t="str">
        <v>Tacoma</v>
      </c>
      <c r="C2028" s="2">
        <v>44265</v>
      </c>
      <c r="D2028">
        <v>2</v>
      </c>
      <c r="E2028" t="str">
        <v>BYOR-2640S</v>
      </c>
      <c r="F2028" s="7">
        <v>189</v>
      </c>
      <c r="G2028" t="str">
        <v>Robot Kits</v>
      </c>
      <c r="H2028" s="7">
        <v>378</v>
      </c>
    </row>
    <row r="2029" spans="1:8">
      <c r="A2029" s="2" t="str">
        <v>kannett8p@wikia.com</v>
      </c>
      <c r="B2029" t="str">
        <v>Van Nuys</v>
      </c>
      <c r="C2029" s="2">
        <v>44266</v>
      </c>
      <c r="D2029">
        <v>5</v>
      </c>
      <c r="E2029" t="str">
        <v>Mapping with Drones</v>
      </c>
      <c r="F2029" s="7">
        <v>49</v>
      </c>
      <c r="G2029" t="str">
        <v>Training Videos</v>
      </c>
      <c r="H2029" s="7">
        <v>245</v>
      </c>
    </row>
    <row r="2030" spans="1:8">
      <c r="A2030" s="2" t="str">
        <v>kdjurdjevicim@harvard.edu</v>
      </c>
      <c r="B2030" t="str">
        <v>Mobile</v>
      </c>
      <c r="C2030" s="2">
        <v>44266</v>
      </c>
      <c r="D2030">
        <v>2</v>
      </c>
      <c r="E2030" t="str">
        <v>All Eyes Drone Blueprint</v>
      </c>
      <c r="F2030" s="7">
        <v>9.99</v>
      </c>
      <c r="G2030" t="str">
        <v>Blueprints</v>
      </c>
      <c r="H2030" s="7">
        <v>19.98</v>
      </c>
    </row>
    <row r="2031" spans="1:8">
      <c r="A2031" s="2" t="str">
        <v>hmelling1b@miibeian.gov.cn</v>
      </c>
      <c r="B2031" t="str">
        <v>Chicago</v>
      </c>
      <c r="C2031" s="2">
        <v>44266</v>
      </c>
      <c r="D2031">
        <v>3</v>
      </c>
      <c r="E2031" t="str">
        <v>Delivery Drones</v>
      </c>
      <c r="F2031" s="7">
        <v>14.99</v>
      </c>
      <c r="G2031" t="str">
        <v>eBooks</v>
      </c>
      <c r="H2031" s="7">
        <v>44.97</v>
      </c>
    </row>
    <row r="2032" spans="1:8">
      <c r="A2032" s="2" t="str">
        <v>mrodmellaf@feedburner.com</v>
      </c>
      <c r="B2032" t="str">
        <v>Salt Lake City</v>
      </c>
      <c r="C2032" s="2">
        <v>44266</v>
      </c>
      <c r="D2032">
        <v>1</v>
      </c>
      <c r="E2032" t="str">
        <v>RWW-75 Robot</v>
      </c>
      <c r="F2032" s="7">
        <v>883</v>
      </c>
      <c r="G2032" t="str">
        <v>Robots</v>
      </c>
      <c r="H2032" s="7">
        <v>883</v>
      </c>
    </row>
    <row r="2033" spans="1:8">
      <c r="A2033" s="2" t="str">
        <v>kcavanbe@bbb.org</v>
      </c>
      <c r="B2033" t="str">
        <v>Jacksonville</v>
      </c>
      <c r="C2033" s="2">
        <v>44267</v>
      </c>
      <c r="D2033">
        <v>2</v>
      </c>
      <c r="E2033" t="str">
        <v>Open Source Code</v>
      </c>
      <c r="F2033" s="7">
        <v>32.950000000000003</v>
      </c>
      <c r="G2033" t="str">
        <v>Training Videos</v>
      </c>
      <c r="H2033" s="7">
        <v>65.900000000000006</v>
      </c>
    </row>
    <row r="2034" spans="1:8">
      <c r="A2034" s="2" t="str">
        <v>jpinchen15@behance.net</v>
      </c>
      <c r="B2034" t="str">
        <v>Birmingham</v>
      </c>
      <c r="C2034" s="2">
        <v>44267</v>
      </c>
      <c r="D2034">
        <v>6</v>
      </c>
      <c r="E2034" t="str">
        <v>Building Your Own Drone</v>
      </c>
      <c r="F2034" s="7">
        <v>24.99</v>
      </c>
      <c r="G2034" t="str">
        <v>eBooks</v>
      </c>
      <c r="H2034" s="7">
        <v>149.94</v>
      </c>
    </row>
    <row r="2035" spans="1:8">
      <c r="A2035" s="2" t="str">
        <v>bdennerly7h@si.edu</v>
      </c>
      <c r="B2035" t="str">
        <v>Loretto</v>
      </c>
      <c r="C2035" s="2">
        <v>44267</v>
      </c>
      <c r="D2035">
        <v>3</v>
      </c>
      <c r="E2035" t="str">
        <v>Fixed Wing Drones</v>
      </c>
      <c r="F2035" s="7">
        <v>15.5</v>
      </c>
      <c r="G2035" t="str">
        <v>eBooks</v>
      </c>
      <c r="H2035" s="7">
        <v>46.5</v>
      </c>
    </row>
    <row r="2036" spans="1:8">
      <c r="A2036" s="2" t="str">
        <v>yharrisck@google.co.jp</v>
      </c>
      <c r="B2036" t="str">
        <v>Louisville</v>
      </c>
      <c r="C2036" s="2">
        <v>44267</v>
      </c>
      <c r="D2036">
        <v>3</v>
      </c>
      <c r="E2036" t="str">
        <v>Drone Building Essentials</v>
      </c>
      <c r="F2036" s="7">
        <v>13.99</v>
      </c>
      <c r="G2036" t="str">
        <v>eBooks</v>
      </c>
      <c r="H2036" s="7">
        <v>41.97</v>
      </c>
    </row>
    <row r="2037" spans="1:8">
      <c r="A2037" s="2" t="str">
        <v>cbunnellma@google.nl</v>
      </c>
      <c r="B2037" t="str">
        <v>Memphis</v>
      </c>
      <c r="C2037" s="2">
        <v>44267</v>
      </c>
      <c r="D2037">
        <v>3</v>
      </c>
      <c r="E2037" t="str">
        <v>Bsquare Robot Blueprint</v>
      </c>
      <c r="F2037" s="7">
        <v>8.99</v>
      </c>
      <c r="G2037" t="str">
        <v>Blueprints</v>
      </c>
      <c r="H2037" s="7">
        <v>26.97</v>
      </c>
    </row>
    <row r="2038" spans="1:8">
      <c r="A2038" s="2" t="str">
        <v>ktipplekm@chicagotribune.com</v>
      </c>
      <c r="B2038" t="str">
        <v>Detroit</v>
      </c>
      <c r="C2038" s="2">
        <v>44268</v>
      </c>
      <c r="D2038">
        <v>3</v>
      </c>
      <c r="E2038" t="str">
        <v>DC-304 Drone</v>
      </c>
      <c r="F2038" s="7">
        <v>395</v>
      </c>
      <c r="G2038" t="str">
        <v>Drones</v>
      </c>
      <c r="H2038" s="7">
        <v>1185</v>
      </c>
    </row>
    <row r="2039" spans="1:8">
      <c r="A2039" s="2" t="str">
        <v>lpolandmi@goodreads.com</v>
      </c>
      <c r="B2039" t="str">
        <v>Lexington</v>
      </c>
      <c r="C2039" s="2">
        <v>44268</v>
      </c>
      <c r="D2039">
        <v>2</v>
      </c>
      <c r="E2039" t="str">
        <v>Understanding Raspberry PI</v>
      </c>
      <c r="F2039" s="7">
        <v>28.99</v>
      </c>
      <c r="G2039" t="str">
        <v>Training Videos</v>
      </c>
      <c r="H2039" s="7">
        <v>57.98</v>
      </c>
    </row>
    <row r="2040" spans="1:8">
      <c r="A2040" s="2" t="str">
        <v>jlattka2f@tuttocitta.it</v>
      </c>
      <c r="B2040" t="str">
        <v>Midland</v>
      </c>
      <c r="C2040" s="2">
        <v>44268</v>
      </c>
      <c r="D2040">
        <v>3</v>
      </c>
      <c r="E2040" t="str">
        <v>AI for Educators</v>
      </c>
      <c r="F2040" s="7">
        <v>49.95</v>
      </c>
      <c r="G2040" t="str">
        <v>Training Videos</v>
      </c>
      <c r="H2040" s="7">
        <v>149.85000000000002</v>
      </c>
    </row>
    <row r="2041" spans="1:8">
      <c r="A2041" s="2" t="str">
        <v>claurenzibt@noaa.gov</v>
      </c>
      <c r="B2041" t="str">
        <v>Pompano Beach</v>
      </c>
      <c r="C2041" s="2">
        <v>44268</v>
      </c>
      <c r="D2041">
        <v>3</v>
      </c>
      <c r="E2041" t="str">
        <v>Understanding Arduino</v>
      </c>
      <c r="F2041" s="7">
        <v>17.5</v>
      </c>
      <c r="G2041" t="str">
        <v>eBooks</v>
      </c>
      <c r="H2041" s="7">
        <v>52.5</v>
      </c>
    </row>
    <row r="2042" spans="1:8">
      <c r="A2042" s="2" t="str">
        <v>mfaulocn@blogtalkradio.com</v>
      </c>
      <c r="B2042" t="str">
        <v>Boca Raton</v>
      </c>
      <c r="C2042" s="2">
        <v>44268</v>
      </c>
      <c r="D2042">
        <v>2</v>
      </c>
      <c r="E2042" t="str">
        <v>RCB-889 Robot</v>
      </c>
      <c r="F2042" s="7">
        <v>549</v>
      </c>
      <c r="G2042" t="str">
        <v>Robots</v>
      </c>
      <c r="H2042" s="7">
        <v>1098</v>
      </c>
    </row>
    <row r="2043" spans="1:8">
      <c r="A2043" s="2" t="str">
        <v>ezanuttii6@rakuten.co.jp</v>
      </c>
      <c r="B2043" t="str">
        <v>El Paso</v>
      </c>
      <c r="C2043" s="2">
        <v>44269</v>
      </c>
      <c r="D2043">
        <v>3</v>
      </c>
      <c r="E2043" t="str">
        <v>Understanding Automation</v>
      </c>
      <c r="F2043" s="7">
        <v>44.95</v>
      </c>
      <c r="G2043" t="str">
        <v>Training Videos</v>
      </c>
      <c r="H2043" s="7">
        <v>134.85000000000002</v>
      </c>
    </row>
    <row r="2044" spans="1:8">
      <c r="A2044" s="2" t="str">
        <v>achristolqa@networksolutions.com</v>
      </c>
      <c r="B2044" t="str">
        <v>Charleston</v>
      </c>
      <c r="C2044" s="2">
        <v>44269</v>
      </c>
      <c r="D2044">
        <v>4</v>
      </c>
      <c r="E2044" t="str">
        <v>AI for Educators</v>
      </c>
      <c r="F2044" s="7">
        <v>49.95</v>
      </c>
      <c r="G2044" t="str">
        <v>Training Videos</v>
      </c>
      <c r="H2044" s="7">
        <v>199.8</v>
      </c>
    </row>
    <row r="2045" spans="1:8">
      <c r="A2045" s="2" t="str">
        <v>hwissbypy@msu.edu</v>
      </c>
      <c r="B2045" t="str">
        <v>Chicago</v>
      </c>
      <c r="C2045" s="2">
        <v>44269</v>
      </c>
      <c r="D2045">
        <v>4</v>
      </c>
      <c r="E2045" t="str">
        <v>Virtual Reality Basics</v>
      </c>
      <c r="F2045" s="7">
        <v>29.99</v>
      </c>
      <c r="G2045" t="str">
        <v>Training Videos</v>
      </c>
      <c r="H2045" s="7">
        <v>119.96</v>
      </c>
    </row>
    <row r="2046" spans="1:8">
      <c r="A2046" s="2" t="str">
        <v>velvidgeid@thetimes.co.uk</v>
      </c>
      <c r="B2046" t="str">
        <v>Houston</v>
      </c>
      <c r="C2046" s="2">
        <v>44269</v>
      </c>
      <c r="D2046">
        <v>4</v>
      </c>
      <c r="E2046" t="str">
        <v>Spherical Robots</v>
      </c>
      <c r="F2046" s="7">
        <v>16.75</v>
      </c>
      <c r="G2046" t="str">
        <v>eBooks</v>
      </c>
      <c r="H2046" s="7">
        <v>67</v>
      </c>
    </row>
    <row r="2047" spans="1:8">
      <c r="A2047" s="2" t="str">
        <v>pgowfy@businessweek.com</v>
      </c>
      <c r="B2047" t="str">
        <v>Dayton</v>
      </c>
      <c r="C2047" s="2">
        <v>44269</v>
      </c>
      <c r="D2047">
        <v>2</v>
      </c>
      <c r="E2047" t="str">
        <v>Delta Robots</v>
      </c>
      <c r="F2047" s="7">
        <v>16.989999999999998</v>
      </c>
      <c r="G2047" t="str">
        <v>eBooks</v>
      </c>
      <c r="H2047" s="7">
        <v>33.979999999999997</v>
      </c>
    </row>
    <row r="2048" spans="1:8">
      <c r="A2048" s="2" t="str">
        <v>gmasic8k@whitehouse.gov</v>
      </c>
      <c r="B2048" t="str">
        <v>Greeley</v>
      </c>
      <c r="C2048" s="2">
        <v>44269</v>
      </c>
      <c r="D2048">
        <v>5</v>
      </c>
      <c r="E2048" t="str">
        <v>BYOD-100</v>
      </c>
      <c r="F2048" s="7">
        <v>54</v>
      </c>
      <c r="G2048" t="str">
        <v>Drone Kits</v>
      </c>
      <c r="H2048" s="7">
        <v>270</v>
      </c>
    </row>
    <row r="2049" spans="1:8">
      <c r="A2049" s="2" t="str">
        <v>sshaftolx@hostgator.com</v>
      </c>
      <c r="B2049" t="str">
        <v>Toledo</v>
      </c>
      <c r="C2049" s="2">
        <v>44269</v>
      </c>
      <c r="D2049">
        <v>4</v>
      </c>
      <c r="E2049" t="str">
        <v>Drone Building Essentials</v>
      </c>
      <c r="F2049" s="7">
        <v>13.99</v>
      </c>
      <c r="G2049" t="str">
        <v>eBooks</v>
      </c>
      <c r="H2049" s="7">
        <v>55.96</v>
      </c>
    </row>
    <row r="2050" spans="1:8">
      <c r="A2050" s="2" t="str">
        <v>vseeking2g@virginia.edu</v>
      </c>
      <c r="B2050" t="str">
        <v>Colorado Springs</v>
      </c>
      <c r="C2050" s="2">
        <v>44270</v>
      </c>
      <c r="D2050">
        <v>4</v>
      </c>
      <c r="E2050" t="str">
        <v>DX-145 Drone</v>
      </c>
      <c r="F2050" s="7">
        <v>250</v>
      </c>
      <c r="G2050" t="str">
        <v>Drones</v>
      </c>
      <c r="H2050" s="7">
        <v>1000</v>
      </c>
    </row>
    <row r="2051" spans="1:8">
      <c r="A2051" s="2" t="str">
        <v>sbrando88@cpanel.net</v>
      </c>
      <c r="B2051" t="str">
        <v>San Diego</v>
      </c>
      <c r="C2051" s="2">
        <v>44270</v>
      </c>
      <c r="D2051">
        <v>3</v>
      </c>
      <c r="E2051" t="str">
        <v>Robotic Essentials</v>
      </c>
      <c r="F2051" s="7">
        <v>34.99</v>
      </c>
      <c r="G2051" t="str">
        <v>Training Videos</v>
      </c>
      <c r="H2051" s="7">
        <v>104.97</v>
      </c>
    </row>
    <row r="2052" spans="1:8">
      <c r="A2052" s="2" t="str">
        <v>mtomashovqz@youku.com</v>
      </c>
      <c r="B2052" t="str">
        <v>Seattle</v>
      </c>
      <c r="C2052" s="2">
        <v>44271</v>
      </c>
      <c r="D2052">
        <v>5</v>
      </c>
      <c r="E2052" t="str">
        <v>Ladybug Robot Blueprint</v>
      </c>
      <c r="F2052" s="7">
        <v>12</v>
      </c>
      <c r="G2052" t="str">
        <v>Blueprints</v>
      </c>
      <c r="H2052" s="7">
        <v>60</v>
      </c>
    </row>
    <row r="2053" spans="1:8">
      <c r="A2053" s="2" t="str">
        <v>wortigerp5@noaa.gov</v>
      </c>
      <c r="B2053" t="str">
        <v>Hartford</v>
      </c>
      <c r="C2053" s="2">
        <v>44271</v>
      </c>
      <c r="D2053">
        <v>2</v>
      </c>
      <c r="E2053" t="str">
        <v>DTE-QFN20 Drone</v>
      </c>
      <c r="F2053" s="7">
        <v>250</v>
      </c>
      <c r="G2053" t="str">
        <v>Drones</v>
      </c>
      <c r="H2053" s="7">
        <v>500</v>
      </c>
    </row>
    <row r="2054" spans="1:8">
      <c r="A2054" s="2" t="str">
        <v>ulamboll9z@sciencedirect.com</v>
      </c>
      <c r="B2054" t="str">
        <v>Fresno</v>
      </c>
      <c r="C2054" s="2">
        <v>44271</v>
      </c>
      <c r="D2054">
        <v>2</v>
      </c>
      <c r="E2054" t="str">
        <v>RLK-9920 Robot</v>
      </c>
      <c r="F2054" s="7">
        <v>699</v>
      </c>
      <c r="G2054" t="str">
        <v>Robots</v>
      </c>
      <c r="H2054" s="7">
        <v>1398</v>
      </c>
    </row>
    <row r="2055" spans="1:8">
      <c r="A2055" s="2" t="str">
        <v>gmasic8k@whitehouse.gov</v>
      </c>
      <c r="B2055" t="str">
        <v>Greeley</v>
      </c>
      <c r="C2055" s="2">
        <v>44271</v>
      </c>
      <c r="D2055">
        <v>4</v>
      </c>
      <c r="E2055" t="str">
        <v>Understanding Drone Regulations</v>
      </c>
      <c r="F2055" s="7">
        <v>27.5</v>
      </c>
      <c r="G2055" t="str">
        <v>Training Videos</v>
      </c>
      <c r="H2055" s="7">
        <v>110</v>
      </c>
    </row>
    <row r="2056" spans="1:8">
      <c r="A2056" s="2" t="str">
        <v>achantrell7i@pagesperso-orange.fr</v>
      </c>
      <c r="B2056" t="str">
        <v>Lincoln</v>
      </c>
      <c r="C2056" s="2">
        <v>44271</v>
      </c>
      <c r="D2056">
        <v>3</v>
      </c>
      <c r="E2056" t="str">
        <v>All Eyes Drone Blueprint</v>
      </c>
      <c r="F2056" s="7">
        <v>9.99</v>
      </c>
      <c r="G2056" t="str">
        <v>Blueprints</v>
      </c>
      <c r="H2056" s="7">
        <v>29.97</v>
      </c>
    </row>
    <row r="2057" spans="1:8">
      <c r="A2057" s="2" t="str">
        <v>tfernhk@trellian.com</v>
      </c>
      <c r="B2057" t="str">
        <v>Seattle</v>
      </c>
      <c r="C2057" s="2">
        <v>44271</v>
      </c>
      <c r="D2057">
        <v>2</v>
      </c>
      <c r="E2057" t="str">
        <v>BYOD-100</v>
      </c>
      <c r="F2057" s="7">
        <v>54</v>
      </c>
      <c r="G2057" t="str">
        <v>Drone Kits</v>
      </c>
      <c r="H2057" s="7">
        <v>108</v>
      </c>
    </row>
    <row r="2058" spans="1:8">
      <c r="A2058" s="2" t="str">
        <v>bwhitemanpf@dailymail.co.uk</v>
      </c>
      <c r="B2058" t="str">
        <v>Spokane</v>
      </c>
      <c r="C2058" s="2">
        <v>44272</v>
      </c>
      <c r="D2058">
        <v>3</v>
      </c>
      <c r="E2058" t="str">
        <v>BYOD-300</v>
      </c>
      <c r="F2058" s="7">
        <v>89</v>
      </c>
      <c r="G2058" t="str">
        <v>Drone Kits</v>
      </c>
      <c r="H2058" s="7">
        <v>267</v>
      </c>
    </row>
    <row r="2059" spans="1:8">
      <c r="A2059" s="2" t="str">
        <v>bflintls@bloglovin.com</v>
      </c>
      <c r="B2059" t="str">
        <v>Santa Barbara</v>
      </c>
      <c r="C2059" s="2">
        <v>44272</v>
      </c>
      <c r="D2059">
        <v>4</v>
      </c>
      <c r="E2059" t="str">
        <v>BYOR-3535</v>
      </c>
      <c r="F2059" s="7">
        <v>225</v>
      </c>
      <c r="G2059" t="str">
        <v>Robot Kits</v>
      </c>
      <c r="H2059" s="7">
        <v>900</v>
      </c>
    </row>
    <row r="2060" spans="1:8">
      <c r="A2060" s="2" t="str">
        <v>esalwaygc@cnn.com</v>
      </c>
      <c r="B2060" t="str">
        <v>Memphis</v>
      </c>
      <c r="C2060" s="2">
        <v>44273</v>
      </c>
      <c r="D2060">
        <v>3</v>
      </c>
      <c r="E2060" t="str">
        <v>Multi Rotor Drones</v>
      </c>
      <c r="F2060" s="7">
        <v>24.95</v>
      </c>
      <c r="G2060" t="str">
        <v>eBooks</v>
      </c>
      <c r="H2060" s="7">
        <v>74.849999999999994</v>
      </c>
    </row>
    <row r="2061" spans="1:8">
      <c r="A2061" s="2" t="str">
        <v>cseear5f@mashable.com</v>
      </c>
      <c r="B2061" t="str">
        <v>Akron</v>
      </c>
      <c r="C2061" s="2">
        <v>44273</v>
      </c>
      <c r="D2061">
        <v>1</v>
      </c>
      <c r="E2061" t="str">
        <v>Understanding Raspberry PI</v>
      </c>
      <c r="F2061" s="7">
        <v>28.99</v>
      </c>
      <c r="G2061" t="str">
        <v>Training Videos</v>
      </c>
      <c r="H2061" s="7">
        <v>28.99</v>
      </c>
    </row>
    <row r="2062" spans="1:8">
      <c r="A2062" s="2" t="str">
        <v>azimmermanns3x@feedburner.com</v>
      </c>
      <c r="B2062" t="str">
        <v>Gilbert</v>
      </c>
      <c r="C2062" s="2">
        <v>44273</v>
      </c>
      <c r="D2062">
        <v>2</v>
      </c>
      <c r="E2062" t="str">
        <v>Cat Robot Blueprint</v>
      </c>
      <c r="F2062" s="7">
        <v>4.99</v>
      </c>
      <c r="G2062" t="str">
        <v>Blueprints</v>
      </c>
      <c r="H2062" s="7">
        <v>9.98</v>
      </c>
    </row>
    <row r="2063" spans="1:8">
      <c r="A2063" s="2" t="str">
        <v>ysabathe34@wired.com</v>
      </c>
      <c r="B2063" t="str">
        <v>Huntington</v>
      </c>
      <c r="C2063" s="2">
        <v>44273</v>
      </c>
      <c r="D2063">
        <v>2</v>
      </c>
      <c r="E2063" t="str">
        <v>DX-145 Drone</v>
      </c>
      <c r="F2063" s="7">
        <v>250</v>
      </c>
      <c r="G2063" t="str">
        <v>Drones</v>
      </c>
      <c r="H2063" s="7">
        <v>500</v>
      </c>
    </row>
    <row r="2064" spans="1:8">
      <c r="A2064" s="2" t="str">
        <v>aolekhovn7@webmd.com</v>
      </c>
      <c r="B2064" t="str">
        <v>Salt Lake City</v>
      </c>
      <c r="C2064" s="2">
        <v>44274</v>
      </c>
      <c r="D2064">
        <v>2</v>
      </c>
      <c r="E2064" t="str">
        <v>Understanding Drone Regulations</v>
      </c>
      <c r="F2064" s="7">
        <v>27.5</v>
      </c>
      <c r="G2064" t="str">
        <v>Training Videos</v>
      </c>
      <c r="H2064" s="7">
        <v>55</v>
      </c>
    </row>
    <row r="2065" spans="1:8">
      <c r="A2065" s="2" t="str">
        <v>ccassellq3@japanpost.jp</v>
      </c>
      <c r="B2065" t="str">
        <v>Cambridge</v>
      </c>
      <c r="C2065" s="2">
        <v>44274</v>
      </c>
      <c r="D2065">
        <v>5</v>
      </c>
      <c r="E2065" t="str">
        <v>Articulated Robots</v>
      </c>
      <c r="F2065" s="7">
        <v>23.99</v>
      </c>
      <c r="G2065" t="str">
        <v>eBooks</v>
      </c>
      <c r="H2065" s="7">
        <v>119.94999999999999</v>
      </c>
    </row>
    <row r="2066" spans="1:8">
      <c r="A2066" s="2" t="str">
        <v>cnilandp@fema.gov</v>
      </c>
      <c r="B2066" t="str">
        <v>Toledo</v>
      </c>
      <c r="C2066" s="2">
        <v>44274</v>
      </c>
      <c r="D2066">
        <v>2</v>
      </c>
      <c r="E2066" t="str">
        <v>Understanding Raspberry PI</v>
      </c>
      <c r="F2066" s="7">
        <v>28.99</v>
      </c>
      <c r="G2066" t="str">
        <v>Training Videos</v>
      </c>
      <c r="H2066" s="7">
        <v>57.98</v>
      </c>
    </row>
    <row r="2067" spans="1:8">
      <c r="A2067" s="2" t="str">
        <v>lcreagh2h@weather.com</v>
      </c>
      <c r="B2067" t="str">
        <v>Brea</v>
      </c>
      <c r="C2067" s="2">
        <v>44274</v>
      </c>
      <c r="D2067">
        <v>3</v>
      </c>
      <c r="E2067" t="str">
        <v>Cartesian Robots</v>
      </c>
      <c r="F2067" s="7">
        <v>12.99</v>
      </c>
      <c r="G2067" t="str">
        <v>eBooks</v>
      </c>
      <c r="H2067" s="7">
        <v>38.97</v>
      </c>
    </row>
    <row r="2068" spans="1:8">
      <c r="A2068" s="2" t="str">
        <v>esilmanri@indiegogo.com</v>
      </c>
      <c r="B2068" t="str">
        <v>San Antonio</v>
      </c>
      <c r="C2068" s="2">
        <v>44274</v>
      </c>
      <c r="D2068">
        <v>4</v>
      </c>
      <c r="E2068" t="str">
        <v>Articulated Robots</v>
      </c>
      <c r="F2068" s="7">
        <v>23.99</v>
      </c>
      <c r="G2068" t="str">
        <v>eBooks</v>
      </c>
      <c r="H2068" s="7">
        <v>95.96</v>
      </c>
    </row>
    <row r="2069" spans="1:8">
      <c r="A2069" s="2" t="str">
        <v>tbayntonjh@blogtalkradio.com</v>
      </c>
      <c r="B2069" t="str">
        <v>Juneau</v>
      </c>
      <c r="C2069" s="2">
        <v>44274</v>
      </c>
      <c r="D2069">
        <v>3</v>
      </c>
      <c r="E2069" t="str">
        <v>MICR-564K Drone</v>
      </c>
      <c r="F2069" s="7">
        <v>499</v>
      </c>
      <c r="G2069" t="str">
        <v>Drones</v>
      </c>
      <c r="H2069" s="7">
        <v>1497</v>
      </c>
    </row>
    <row r="2070" spans="1:8">
      <c r="A2070" s="2" t="str">
        <v>blampkinw@ihg.com</v>
      </c>
      <c r="B2070" t="str">
        <v>San Diego</v>
      </c>
      <c r="C2070" s="2">
        <v>44275</v>
      </c>
      <c r="D2070">
        <v>2</v>
      </c>
      <c r="E2070" t="str">
        <v>Fixed Wing Drones</v>
      </c>
      <c r="F2070" s="7">
        <v>15.5</v>
      </c>
      <c r="G2070" t="str">
        <v>eBooks</v>
      </c>
      <c r="H2070" s="7">
        <v>31</v>
      </c>
    </row>
    <row r="2071" spans="1:8">
      <c r="A2071" s="2" t="str">
        <v>fesselinb8@adobe.com</v>
      </c>
      <c r="B2071" t="str">
        <v>Fort Lauderdale</v>
      </c>
      <c r="C2071" s="2">
        <v>44275</v>
      </c>
      <c r="D2071">
        <v>4</v>
      </c>
      <c r="E2071" t="str">
        <v>Panda Robot Blueprint</v>
      </c>
      <c r="F2071" s="7">
        <v>7.99</v>
      </c>
      <c r="G2071" t="str">
        <v>Blueprints</v>
      </c>
      <c r="H2071" s="7">
        <v>31.96</v>
      </c>
    </row>
    <row r="2072" spans="1:8">
      <c r="A2072" s="2" t="str">
        <v>jbruneau5d@blinklist.com</v>
      </c>
      <c r="B2072" t="str">
        <v>Springfield</v>
      </c>
      <c r="C2072" s="2">
        <v>44275</v>
      </c>
      <c r="D2072">
        <v>4</v>
      </c>
      <c r="E2072" t="str">
        <v>Helicopter Drones</v>
      </c>
      <c r="F2072" s="7">
        <v>20.95</v>
      </c>
      <c r="G2072" t="str">
        <v>eBooks</v>
      </c>
      <c r="H2072" s="7">
        <v>83.8</v>
      </c>
    </row>
    <row r="2073" spans="1:8">
      <c r="A2073" s="2" t="str">
        <v>wwaisona4@people.com.cn</v>
      </c>
      <c r="B2073" t="str">
        <v>Cedar Rapids</v>
      </c>
      <c r="C2073" s="2">
        <v>44275</v>
      </c>
      <c r="D2073">
        <v>5</v>
      </c>
      <c r="E2073" t="str">
        <v>Sleepy Eye Blueprint</v>
      </c>
      <c r="F2073" s="7">
        <v>11.99</v>
      </c>
      <c r="G2073" t="str">
        <v>Blueprints</v>
      </c>
      <c r="H2073" s="7">
        <v>59.95</v>
      </c>
    </row>
    <row r="2074" spans="1:8">
      <c r="A2074" s="2" t="str">
        <v>ngoolden9s@slashdot.org</v>
      </c>
      <c r="B2074" t="str">
        <v>Rochester</v>
      </c>
      <c r="C2074" s="2">
        <v>44276</v>
      </c>
      <c r="D2074">
        <v>4</v>
      </c>
      <c r="E2074" t="str">
        <v>BYOD-220</v>
      </c>
      <c r="F2074" s="7">
        <v>69</v>
      </c>
      <c r="G2074" t="str">
        <v>Drone Kits</v>
      </c>
      <c r="H2074" s="7">
        <v>276</v>
      </c>
    </row>
    <row r="2075" spans="1:8">
      <c r="A2075" s="2" t="str">
        <v>cpriestnalli5@japanpost.jp</v>
      </c>
      <c r="B2075" t="str">
        <v>Denton</v>
      </c>
      <c r="C2075" s="2">
        <v>44277</v>
      </c>
      <c r="D2075">
        <v>4</v>
      </c>
      <c r="E2075" t="str">
        <v>BYOD-400</v>
      </c>
      <c r="F2075" s="7">
        <v>119</v>
      </c>
      <c r="G2075" t="str">
        <v>Drone Kits</v>
      </c>
      <c r="H2075" s="7">
        <v>476</v>
      </c>
    </row>
    <row r="2076" spans="1:8">
      <c r="A2076" s="2" t="str">
        <v>arudingerbh@nps.gov</v>
      </c>
      <c r="B2076" t="str">
        <v>Odessa</v>
      </c>
      <c r="C2076" s="2">
        <v>44277</v>
      </c>
      <c r="D2076">
        <v>3</v>
      </c>
      <c r="E2076" t="str">
        <v>DTI-84 Drone</v>
      </c>
      <c r="F2076" s="7">
        <v>455</v>
      </c>
      <c r="G2076" t="str">
        <v>Drones</v>
      </c>
      <c r="H2076" s="7">
        <v>1365</v>
      </c>
    </row>
    <row r="2077" spans="1:8">
      <c r="A2077" s="2" t="str">
        <v>rcokayneh6@sciencedaily.com</v>
      </c>
      <c r="B2077" t="str">
        <v>Saint Paul</v>
      </c>
      <c r="C2077" s="2">
        <v>44277</v>
      </c>
      <c r="D2077">
        <v>4</v>
      </c>
      <c r="E2077" t="str">
        <v>All Eyes Drone Blueprint</v>
      </c>
      <c r="F2077" s="7">
        <v>9.99</v>
      </c>
      <c r="G2077" t="str">
        <v>Blueprints</v>
      </c>
      <c r="H2077" s="7">
        <v>39.96</v>
      </c>
    </row>
    <row r="2078" spans="1:8">
      <c r="A2078" s="2" t="str">
        <v>rvernon5i@dion.ne.jp</v>
      </c>
      <c r="B2078" t="str">
        <v>Minneapolis</v>
      </c>
      <c r="C2078" s="2">
        <v>44277</v>
      </c>
      <c r="D2078">
        <v>2</v>
      </c>
      <c r="E2078" t="str">
        <v>BYOR-1000</v>
      </c>
      <c r="F2078" s="7">
        <v>189</v>
      </c>
      <c r="G2078" t="str">
        <v>Robot Kits</v>
      </c>
      <c r="H2078" s="7">
        <v>378</v>
      </c>
    </row>
    <row r="2079" spans="1:8">
      <c r="A2079" s="2" t="str">
        <v>ucrosier1e@go.com</v>
      </c>
      <c r="B2079" t="str">
        <v>Los Angeles</v>
      </c>
      <c r="C2079" s="2">
        <v>44277</v>
      </c>
      <c r="D2079">
        <v>4</v>
      </c>
      <c r="E2079" t="str">
        <v>DX-145 Drone</v>
      </c>
      <c r="F2079" s="7">
        <v>250</v>
      </c>
      <c r="G2079" t="str">
        <v>Drones</v>
      </c>
      <c r="H2079" s="7">
        <v>1000</v>
      </c>
    </row>
    <row r="2080" spans="1:8">
      <c r="A2080" s="2" t="str">
        <v>sixer2o@wikipedia.org</v>
      </c>
      <c r="B2080" t="str">
        <v>Mobile</v>
      </c>
      <c r="C2080" s="2">
        <v>44278</v>
      </c>
      <c r="D2080">
        <v>4</v>
      </c>
      <c r="E2080" t="str">
        <v>MICR-564K Drone</v>
      </c>
      <c r="F2080" s="7">
        <v>499</v>
      </c>
      <c r="G2080" t="str">
        <v>Drones</v>
      </c>
      <c r="H2080" s="7">
        <v>1996</v>
      </c>
    </row>
    <row r="2081" spans="1:8">
      <c r="A2081" s="2" t="str">
        <v>tferronibc@instagram.com</v>
      </c>
      <c r="B2081" t="str">
        <v>Des Moines</v>
      </c>
      <c r="C2081" s="2">
        <v>44279</v>
      </c>
      <c r="D2081">
        <v>3</v>
      </c>
      <c r="E2081" t="str">
        <v>RQTE-554 Robot</v>
      </c>
      <c r="F2081" s="7">
        <v>684</v>
      </c>
      <c r="G2081" t="str">
        <v>Robots</v>
      </c>
      <c r="H2081" s="7">
        <v>2052</v>
      </c>
    </row>
    <row r="2082" spans="1:8">
      <c r="A2082" s="2" t="str">
        <v>mlinckeh5@ebay.com</v>
      </c>
      <c r="B2082" t="str">
        <v>Trenton</v>
      </c>
      <c r="C2082" s="2">
        <v>44279</v>
      </c>
      <c r="D2082">
        <v>3</v>
      </c>
      <c r="E2082" t="str">
        <v>Aerial Security</v>
      </c>
      <c r="F2082" s="7">
        <v>36.99</v>
      </c>
      <c r="G2082" t="str">
        <v>Training Videos</v>
      </c>
      <c r="H2082" s="7">
        <v>110.97</v>
      </c>
    </row>
    <row r="2083" spans="1:8">
      <c r="A2083" s="2" t="str">
        <v>iasman6a@wired.com</v>
      </c>
      <c r="B2083" t="str">
        <v>Pasadena</v>
      </c>
      <c r="C2083" s="2">
        <v>44279</v>
      </c>
      <c r="D2083">
        <v>2</v>
      </c>
      <c r="E2083" t="str">
        <v>BYOD-400</v>
      </c>
      <c r="F2083" s="7">
        <v>119</v>
      </c>
      <c r="G2083" t="str">
        <v>Drone Kits</v>
      </c>
      <c r="H2083" s="7">
        <v>238</v>
      </c>
    </row>
    <row r="2084" spans="1:8">
      <c r="A2084" s="2" t="str">
        <v>bfernehougho9@com.com</v>
      </c>
      <c r="B2084" t="str">
        <v>Ocala</v>
      </c>
      <c r="C2084" s="2">
        <v>44279</v>
      </c>
      <c r="D2084">
        <v>4</v>
      </c>
      <c r="E2084" t="str">
        <v>BYOD-400S</v>
      </c>
      <c r="F2084" s="7">
        <v>129.94999999999999</v>
      </c>
      <c r="G2084" t="str">
        <v>Drone Kits</v>
      </c>
      <c r="H2084" s="7">
        <v>519.79999999999995</v>
      </c>
    </row>
    <row r="2085" spans="1:8">
      <c r="A2085" s="2" t="str">
        <v>bhardsqu@example.com</v>
      </c>
      <c r="B2085" t="str">
        <v>Beaumont</v>
      </c>
      <c r="C2085" s="2">
        <v>44279</v>
      </c>
      <c r="D2085">
        <v>4</v>
      </c>
      <c r="E2085" t="str">
        <v>RXW-9807 Robot</v>
      </c>
      <c r="F2085" s="7">
        <v>599</v>
      </c>
      <c r="G2085" t="str">
        <v>Robots</v>
      </c>
      <c r="H2085" s="7">
        <v>2396</v>
      </c>
    </row>
    <row r="2086" spans="1:8">
      <c r="A2086" s="2" t="str">
        <v>gmorriss2p@google.co.jp</v>
      </c>
      <c r="B2086" t="str">
        <v>San Francisco</v>
      </c>
      <c r="C2086" s="2">
        <v>44279</v>
      </c>
      <c r="D2086">
        <v>4</v>
      </c>
      <c r="E2086" t="str">
        <v>Open Source Code</v>
      </c>
      <c r="F2086" s="7">
        <v>32.950000000000003</v>
      </c>
      <c r="G2086" t="str">
        <v>Training Videos</v>
      </c>
      <c r="H2086" s="7">
        <v>131.80000000000001</v>
      </c>
    </row>
    <row r="2087" spans="1:8">
      <c r="A2087" s="2" t="str">
        <v>tmandersonr7@patch.com</v>
      </c>
      <c r="B2087" t="str">
        <v>San Antonio</v>
      </c>
      <c r="C2087" s="2">
        <v>44279</v>
      </c>
      <c r="D2087">
        <v>3</v>
      </c>
      <c r="E2087" t="str">
        <v>BYOD-220</v>
      </c>
      <c r="F2087" s="7">
        <v>69</v>
      </c>
      <c r="G2087" t="str">
        <v>Drone Kits</v>
      </c>
      <c r="H2087" s="7">
        <v>207</v>
      </c>
    </row>
    <row r="2088" spans="1:8">
      <c r="A2088" s="2" t="str">
        <v>kbrimblecombqg@diigo.com</v>
      </c>
      <c r="B2088" t="str">
        <v>Washington</v>
      </c>
      <c r="C2088" s="2">
        <v>44280</v>
      </c>
      <c r="D2088">
        <v>2</v>
      </c>
      <c r="E2088" t="str">
        <v>QuadroCopter Blueprint</v>
      </c>
      <c r="F2088" s="7">
        <v>10.99</v>
      </c>
      <c r="G2088" t="str">
        <v>Blueprints</v>
      </c>
      <c r="H2088" s="7">
        <v>21.98</v>
      </c>
    </row>
    <row r="2089" spans="1:8">
      <c r="A2089" s="2" t="str">
        <v>rseson7w@google.it</v>
      </c>
      <c r="B2089" t="str">
        <v>Saint Louis</v>
      </c>
      <c r="C2089" s="2">
        <v>44280</v>
      </c>
      <c r="D2089">
        <v>3</v>
      </c>
      <c r="E2089" t="str">
        <v>RTF Drones</v>
      </c>
      <c r="F2089" s="7">
        <v>16.989999999999998</v>
      </c>
      <c r="G2089" t="str">
        <v>eBooks</v>
      </c>
      <c r="H2089" s="7">
        <v>50.97</v>
      </c>
    </row>
    <row r="2090" spans="1:8">
      <c r="A2090" s="2" t="str">
        <v>khearsepd@jugem.jp</v>
      </c>
      <c r="B2090" t="str">
        <v>Youngstown</v>
      </c>
      <c r="C2090" s="2">
        <v>44280</v>
      </c>
      <c r="D2090">
        <v>5</v>
      </c>
      <c r="E2090" t="str">
        <v>DTD-7000 Drone</v>
      </c>
      <c r="F2090" s="7">
        <v>450</v>
      </c>
      <c r="G2090" t="str">
        <v>Drones</v>
      </c>
      <c r="H2090" s="7">
        <v>2250</v>
      </c>
    </row>
    <row r="2091" spans="1:8">
      <c r="A2091" s="2" t="str">
        <v>krichmond9g@mozilla.org</v>
      </c>
      <c r="B2091" t="str">
        <v>Fort Smith</v>
      </c>
      <c r="C2091" s="2">
        <v>44280</v>
      </c>
      <c r="D2091">
        <v>3</v>
      </c>
      <c r="E2091" t="str">
        <v>QuadroCopter Blueprint</v>
      </c>
      <c r="F2091" s="7">
        <v>10.99</v>
      </c>
      <c r="G2091" t="str">
        <v>Blueprints</v>
      </c>
      <c r="H2091" s="7">
        <v>32.97</v>
      </c>
    </row>
    <row r="2092" spans="1:8">
      <c r="A2092" s="2" t="str">
        <v>hantonetti31@wix.com</v>
      </c>
      <c r="B2092" t="str">
        <v>Chattanooga</v>
      </c>
      <c r="C2092" s="2">
        <v>44280</v>
      </c>
      <c r="D2092">
        <v>5</v>
      </c>
      <c r="E2092" t="str">
        <v>Helicopter Drones</v>
      </c>
      <c r="F2092" s="7">
        <v>20.95</v>
      </c>
      <c r="G2092" t="str">
        <v>eBooks</v>
      </c>
      <c r="H2092" s="7">
        <v>104.75</v>
      </c>
    </row>
    <row r="2093" spans="1:8">
      <c r="A2093" s="2" t="str">
        <v>jcratkx@unc.edu</v>
      </c>
      <c r="B2093" t="str">
        <v>Philadelphia</v>
      </c>
      <c r="C2093" s="2">
        <v>44280</v>
      </c>
      <c r="D2093">
        <v>3</v>
      </c>
      <c r="E2093" t="str">
        <v>BYOD-220</v>
      </c>
      <c r="F2093" s="7">
        <v>69</v>
      </c>
      <c r="G2093" t="str">
        <v>Drone Kits</v>
      </c>
      <c r="H2093" s="7">
        <v>207</v>
      </c>
    </row>
    <row r="2094" spans="1:8">
      <c r="A2094" s="2" t="str">
        <v>pgoatman7m@alibaba.com</v>
      </c>
      <c r="B2094" t="str">
        <v>El Paso</v>
      </c>
      <c r="C2094" s="2">
        <v>44280</v>
      </c>
      <c r="D2094">
        <v>3</v>
      </c>
      <c r="E2094" t="str">
        <v>Understanding Artificial Intelligence</v>
      </c>
      <c r="F2094" s="7">
        <v>19.5</v>
      </c>
      <c r="G2094" t="str">
        <v>eBooks</v>
      </c>
      <c r="H2094" s="7">
        <v>58.5</v>
      </c>
    </row>
    <row r="2095" spans="1:8">
      <c r="A2095" s="2" t="str">
        <v>ppunterlx@pcworld.com</v>
      </c>
      <c r="B2095" t="str">
        <v>Naples</v>
      </c>
      <c r="C2095" s="2">
        <v>44281</v>
      </c>
      <c r="D2095">
        <v>5</v>
      </c>
      <c r="E2095" t="str">
        <v>BYOD-400</v>
      </c>
      <c r="F2095" s="7">
        <v>119</v>
      </c>
      <c r="G2095" t="str">
        <v>Drone Kits</v>
      </c>
      <c r="H2095" s="7">
        <v>595</v>
      </c>
    </row>
    <row r="2096" spans="1:8">
      <c r="A2096" s="2" t="str">
        <v>adunsire1q@feedburner.com</v>
      </c>
      <c r="B2096" t="str">
        <v>Jacksonville</v>
      </c>
      <c r="C2096" s="2">
        <v>44281</v>
      </c>
      <c r="D2096">
        <v>3</v>
      </c>
      <c r="E2096" t="str">
        <v>Polar Robots</v>
      </c>
      <c r="F2096" s="7">
        <v>23.99</v>
      </c>
      <c r="G2096" t="str">
        <v>eBooks</v>
      </c>
      <c r="H2096" s="7">
        <v>71.97</v>
      </c>
    </row>
    <row r="2097" spans="1:8">
      <c r="A2097" s="2" t="str">
        <v>aaveyl7@disqus.com</v>
      </c>
      <c r="B2097" t="str">
        <v>Pittsburgh</v>
      </c>
      <c r="C2097" s="2">
        <v>44281</v>
      </c>
      <c r="D2097">
        <v>1</v>
      </c>
      <c r="E2097" t="str">
        <v>Building Your First Robot</v>
      </c>
      <c r="F2097" s="7">
        <v>24.95</v>
      </c>
      <c r="G2097" t="str">
        <v>eBooks</v>
      </c>
      <c r="H2097" s="7">
        <v>24.95</v>
      </c>
    </row>
    <row r="2098" spans="1:8">
      <c r="A2098" s="2" t="str">
        <v>gemeneyci@wikimedia.org</v>
      </c>
      <c r="B2098" t="str">
        <v>North Hollywood</v>
      </c>
      <c r="C2098" s="2">
        <v>44281</v>
      </c>
      <c r="D2098">
        <v>4</v>
      </c>
      <c r="E2098" t="str">
        <v>Cartesian Robots</v>
      </c>
      <c r="F2098" s="7">
        <v>12.99</v>
      </c>
      <c r="G2098" t="str">
        <v>eBooks</v>
      </c>
      <c r="H2098" s="7">
        <v>51.96</v>
      </c>
    </row>
    <row r="2099" spans="1:8">
      <c r="A2099" s="2" t="str">
        <v>cgrethambu@mashable.com</v>
      </c>
      <c r="B2099" t="str">
        <v>Topeka</v>
      </c>
      <c r="C2099" s="2">
        <v>44282</v>
      </c>
      <c r="D2099">
        <v>2</v>
      </c>
      <c r="E2099" t="str">
        <v>BYOD-100</v>
      </c>
      <c r="F2099" s="7">
        <v>54</v>
      </c>
      <c r="G2099" t="str">
        <v>Drone Kits</v>
      </c>
      <c r="H2099" s="7">
        <v>108</v>
      </c>
    </row>
    <row r="2100" spans="1:8">
      <c r="A2100" s="2" t="str">
        <v>scamlin6x@chicagotribune.com</v>
      </c>
      <c r="B2100" t="str">
        <v>Des Moines</v>
      </c>
      <c r="C2100" s="2">
        <v>44282</v>
      </c>
      <c r="D2100">
        <v>3</v>
      </c>
      <c r="E2100" t="str">
        <v>Building Your First Robot</v>
      </c>
      <c r="F2100" s="7">
        <v>24.95</v>
      </c>
      <c r="G2100" t="str">
        <v>eBooks</v>
      </c>
      <c r="H2100" s="7">
        <v>74.849999999999994</v>
      </c>
    </row>
    <row r="2101" spans="1:8">
      <c r="A2101" s="2" t="str">
        <v>afairpoge@joomla.org</v>
      </c>
      <c r="B2101" t="str">
        <v>Albany</v>
      </c>
      <c r="C2101" s="2">
        <v>44283</v>
      </c>
      <c r="D2101">
        <v>5</v>
      </c>
      <c r="E2101" t="str">
        <v>Multi Rotor Drones</v>
      </c>
      <c r="F2101" s="7">
        <v>24.95</v>
      </c>
      <c r="G2101" t="str">
        <v>eBooks</v>
      </c>
      <c r="H2101" s="7">
        <v>124.75</v>
      </c>
    </row>
    <row r="2102" spans="1:8">
      <c r="A2102" s="2" t="str">
        <v>croylede@dot.gov</v>
      </c>
      <c r="B2102" t="str">
        <v>Virginia Beach</v>
      </c>
      <c r="C2102" s="2">
        <v>44283</v>
      </c>
      <c r="D2102">
        <v>5</v>
      </c>
      <c r="E2102" t="str">
        <v>BYOD-500</v>
      </c>
      <c r="F2102" s="7">
        <v>167</v>
      </c>
      <c r="G2102" t="str">
        <v>Drone Kits</v>
      </c>
      <c r="H2102" s="7">
        <v>835</v>
      </c>
    </row>
    <row r="2103" spans="1:8">
      <c r="A2103" s="2" t="str">
        <v>bgraceg3@nih.gov</v>
      </c>
      <c r="B2103" t="str">
        <v>Grand Junction</v>
      </c>
      <c r="C2103" s="2">
        <v>44283</v>
      </c>
      <c r="D2103">
        <v>4</v>
      </c>
      <c r="E2103" t="str">
        <v>BYOD-220</v>
      </c>
      <c r="F2103" s="7">
        <v>69</v>
      </c>
      <c r="G2103" t="str">
        <v>Drone Kits</v>
      </c>
      <c r="H2103" s="7">
        <v>276</v>
      </c>
    </row>
    <row r="2104" spans="1:8">
      <c r="A2104" s="2" t="str">
        <v>hwissbypy@msu.edu</v>
      </c>
      <c r="B2104" t="str">
        <v>Chicago</v>
      </c>
      <c r="C2104" s="2">
        <v>44283</v>
      </c>
      <c r="D2104">
        <v>3</v>
      </c>
      <c r="E2104" t="str">
        <v>Photograph Drones</v>
      </c>
      <c r="F2104" s="7">
        <v>14.99</v>
      </c>
      <c r="G2104" t="str">
        <v>eBooks</v>
      </c>
      <c r="H2104" s="7">
        <v>44.97</v>
      </c>
    </row>
    <row r="2105" spans="1:8">
      <c r="A2105" s="2" t="str">
        <v>egrinleyfb@slate.com</v>
      </c>
      <c r="B2105" t="str">
        <v>Baton Rouge</v>
      </c>
      <c r="C2105" s="2">
        <v>44284</v>
      </c>
      <c r="D2105">
        <v>2</v>
      </c>
      <c r="E2105" t="str">
        <v>DTD-7000 Drone</v>
      </c>
      <c r="F2105" s="7">
        <v>450</v>
      </c>
      <c r="G2105" t="str">
        <v>Drones</v>
      </c>
      <c r="H2105" s="7">
        <v>900</v>
      </c>
    </row>
    <row r="2106" spans="1:8">
      <c r="A2106" s="2" t="str">
        <v>sbyasnq@netvibes.com</v>
      </c>
      <c r="B2106" t="str">
        <v>Los Angeles</v>
      </c>
      <c r="C2106" s="2">
        <v>44284</v>
      </c>
      <c r="D2106">
        <v>2</v>
      </c>
      <c r="E2106" t="str">
        <v>MICR-564K Drone</v>
      </c>
      <c r="F2106" s="7">
        <v>499</v>
      </c>
      <c r="G2106" t="str">
        <v>Drones</v>
      </c>
      <c r="H2106" s="7">
        <v>998</v>
      </c>
    </row>
    <row r="2107" spans="1:8">
      <c r="A2107" s="2" t="str">
        <v>lbeckensall2c@mlb.com</v>
      </c>
      <c r="B2107" t="str">
        <v>Philadelphia</v>
      </c>
      <c r="C2107" s="2">
        <v>44284</v>
      </c>
      <c r="D2107">
        <v>1</v>
      </c>
      <c r="E2107" t="str">
        <v>Understanding Raspberry PI</v>
      </c>
      <c r="F2107" s="7">
        <v>28.99</v>
      </c>
      <c r="G2107" t="str">
        <v>Training Videos</v>
      </c>
      <c r="H2107" s="7">
        <v>28.99</v>
      </c>
    </row>
    <row r="2108" spans="1:8">
      <c r="A2108" s="2" t="str">
        <v>fsteersiy@hatena.ne.jp</v>
      </c>
      <c r="B2108" t="str">
        <v>Cincinnati</v>
      </c>
      <c r="C2108" s="2">
        <v>44284</v>
      </c>
      <c r="D2108">
        <v>3</v>
      </c>
      <c r="E2108" t="str">
        <v>Understanding Arduino</v>
      </c>
      <c r="F2108" s="7">
        <v>17.5</v>
      </c>
      <c r="G2108" t="str">
        <v>eBooks</v>
      </c>
      <c r="H2108" s="7">
        <v>52.5</v>
      </c>
    </row>
    <row r="2109" spans="1:8">
      <c r="A2109" s="2" t="str">
        <v>ltippettsfq@aol.com</v>
      </c>
      <c r="B2109" t="str">
        <v>Harrisburg</v>
      </c>
      <c r="C2109" s="2">
        <v>44284</v>
      </c>
      <c r="D2109">
        <v>6</v>
      </c>
      <c r="E2109" t="str">
        <v>DA-SA702 Drone</v>
      </c>
      <c r="F2109" s="7">
        <v>399</v>
      </c>
      <c r="G2109" t="str">
        <v>Drones</v>
      </c>
      <c r="H2109" s="7">
        <v>2394</v>
      </c>
    </row>
    <row r="2110" spans="1:8">
      <c r="A2110" s="2" t="str">
        <v>vfranktonpt@ustream.tv</v>
      </c>
      <c r="B2110" t="str">
        <v>Baton Rouge</v>
      </c>
      <c r="C2110" s="2">
        <v>44284</v>
      </c>
      <c r="D2110">
        <v>1</v>
      </c>
      <c r="E2110" t="str">
        <v>Aerial Security</v>
      </c>
      <c r="F2110" s="7">
        <v>36.99</v>
      </c>
      <c r="G2110" t="str">
        <v>Training Videos</v>
      </c>
      <c r="H2110" s="7">
        <v>36.99</v>
      </c>
    </row>
    <row r="2111" spans="1:8">
      <c r="A2111" s="2" t="str">
        <v>gboomesjr@scribd.com</v>
      </c>
      <c r="B2111" t="str">
        <v>Portsmouth</v>
      </c>
      <c r="C2111" s="2">
        <v>44284</v>
      </c>
      <c r="D2111">
        <v>2</v>
      </c>
      <c r="E2111" t="str">
        <v>BYOR-3000</v>
      </c>
      <c r="F2111" s="7">
        <v>214</v>
      </c>
      <c r="G2111" t="str">
        <v>Robot Kits</v>
      </c>
      <c r="H2111" s="7">
        <v>428</v>
      </c>
    </row>
    <row r="2112" spans="1:8">
      <c r="A2112" s="2" t="str">
        <v>emcrory6y@mac.com</v>
      </c>
      <c r="B2112" t="str">
        <v>Birmingham</v>
      </c>
      <c r="C2112" s="2">
        <v>44284</v>
      </c>
      <c r="D2112">
        <v>2</v>
      </c>
      <c r="E2112" t="str">
        <v>BYOD-400</v>
      </c>
      <c r="F2112" s="7">
        <v>119</v>
      </c>
      <c r="G2112" t="str">
        <v>Drone Kits</v>
      </c>
      <c r="H2112" s="7">
        <v>238</v>
      </c>
    </row>
    <row r="2113" spans="1:8">
      <c r="A2113" s="2" t="str">
        <v>dhakey77@businessinsider.com</v>
      </c>
      <c r="B2113" t="str">
        <v>Norfolk</v>
      </c>
      <c r="C2113" s="2">
        <v>44284</v>
      </c>
      <c r="D2113">
        <v>2</v>
      </c>
      <c r="E2113" t="str">
        <v>Panda Robot Blueprint</v>
      </c>
      <c r="F2113" s="7">
        <v>7.99</v>
      </c>
      <c r="G2113" t="str">
        <v>Blueprints</v>
      </c>
      <c r="H2113" s="7">
        <v>15.98</v>
      </c>
    </row>
    <row r="2114" spans="1:8">
      <c r="A2114" s="2" t="str">
        <v>ccorbittif@java.com</v>
      </c>
      <c r="B2114" t="str">
        <v>Oakland</v>
      </c>
      <c r="C2114" s="2">
        <v>44285</v>
      </c>
      <c r="D2114">
        <v>3</v>
      </c>
      <c r="E2114" t="str">
        <v>DTI-84 Drone</v>
      </c>
      <c r="F2114" s="7">
        <v>455</v>
      </c>
      <c r="G2114" t="str">
        <v>Drones</v>
      </c>
      <c r="H2114" s="7">
        <v>1365</v>
      </c>
    </row>
    <row r="2115" spans="1:8">
      <c r="A2115" s="2" t="str">
        <v>bhoys51@smh.com.au</v>
      </c>
      <c r="B2115" t="str">
        <v>Rochester</v>
      </c>
      <c r="C2115" s="2">
        <v>44285</v>
      </c>
      <c r="D2115">
        <v>3</v>
      </c>
      <c r="E2115" t="str">
        <v>BYOD-200</v>
      </c>
      <c r="F2115" s="7">
        <v>58.95</v>
      </c>
      <c r="G2115" t="str">
        <v>Drone Kits</v>
      </c>
      <c r="H2115" s="7">
        <v>176.85000000000002</v>
      </c>
    </row>
    <row r="2116" spans="1:8">
      <c r="A2116" s="2" t="str">
        <v>rcullip99@hubpages.com</v>
      </c>
      <c r="B2116" t="str">
        <v>Seattle</v>
      </c>
      <c r="C2116" s="2">
        <v>44285</v>
      </c>
      <c r="D2116">
        <v>3</v>
      </c>
      <c r="E2116" t="str">
        <v>Building Your Own Drone</v>
      </c>
      <c r="F2116" s="7">
        <v>24.99</v>
      </c>
      <c r="G2116" t="str">
        <v>eBooks</v>
      </c>
      <c r="H2116" s="7">
        <v>74.97</v>
      </c>
    </row>
    <row r="2117" spans="1:8">
      <c r="A2117" s="2" t="str">
        <v>ecarmojq@aol.com</v>
      </c>
      <c r="B2117" t="str">
        <v>Stockton</v>
      </c>
      <c r="C2117" s="2">
        <v>44285</v>
      </c>
      <c r="D2117">
        <v>4</v>
      </c>
      <c r="E2117" t="str">
        <v>RQTE-554 Robot</v>
      </c>
      <c r="F2117" s="7">
        <v>684</v>
      </c>
      <c r="G2117" t="str">
        <v>Robots</v>
      </c>
      <c r="H2117" s="7">
        <v>2736</v>
      </c>
    </row>
    <row r="2118" spans="1:8">
      <c r="A2118" s="2" t="str">
        <v>shasnip86@qq.com</v>
      </c>
      <c r="B2118" t="str">
        <v>Tucson</v>
      </c>
      <c r="C2118" s="2">
        <v>44286</v>
      </c>
      <c r="D2118">
        <v>3</v>
      </c>
      <c r="E2118" t="str">
        <v>Drone Building Essentials</v>
      </c>
      <c r="F2118" s="7">
        <v>13.99</v>
      </c>
      <c r="G2118" t="str">
        <v>eBooks</v>
      </c>
      <c r="H2118" s="7">
        <v>41.97</v>
      </c>
    </row>
    <row r="2119" spans="1:8">
      <c r="A2119" s="2" t="str">
        <v>rcouplandgz@google.com.br</v>
      </c>
      <c r="B2119" t="str">
        <v>San Antonio</v>
      </c>
      <c r="C2119" s="2">
        <v>44286</v>
      </c>
      <c r="D2119">
        <v>5</v>
      </c>
      <c r="E2119" t="str">
        <v>Delivery Drones</v>
      </c>
      <c r="F2119" s="7">
        <v>14.99</v>
      </c>
      <c r="G2119" t="str">
        <v>eBooks</v>
      </c>
      <c r="H2119" s="7">
        <v>74.95</v>
      </c>
    </row>
    <row r="2120" spans="1:8">
      <c r="A2120" s="2" t="str">
        <v>epoppleston1m@gizmodo.com</v>
      </c>
      <c r="B2120" t="str">
        <v>Madison</v>
      </c>
      <c r="C2120" s="2">
        <v>44286</v>
      </c>
      <c r="D2120">
        <v>4</v>
      </c>
      <c r="E2120" t="str">
        <v>Polar Robots</v>
      </c>
      <c r="F2120" s="7">
        <v>23.99</v>
      </c>
      <c r="G2120" t="str">
        <v>eBooks</v>
      </c>
      <c r="H2120" s="7">
        <v>95.96</v>
      </c>
    </row>
    <row r="2121" spans="1:8">
      <c r="A2121" s="2" t="str">
        <v>rslocombbh@wunderground.com</v>
      </c>
      <c r="B2121" t="str">
        <v>Appleton</v>
      </c>
      <c r="C2121" s="2">
        <v>44287</v>
      </c>
      <c r="D2121">
        <v>5</v>
      </c>
      <c r="E2121" t="str">
        <v>Sleepy Eye Blueprint</v>
      </c>
      <c r="F2121" s="7">
        <v>11.99</v>
      </c>
      <c r="G2121" t="str">
        <v>Blueprints</v>
      </c>
      <c r="H2121" s="7">
        <v>59.95</v>
      </c>
    </row>
    <row r="2122" spans="1:8">
      <c r="A2122" s="2" t="str">
        <v>sheis9c@blogtalkradio.com</v>
      </c>
      <c r="B2122" t="str">
        <v>Denver</v>
      </c>
      <c r="C2122" s="2">
        <v>44287</v>
      </c>
      <c r="D2122">
        <v>6</v>
      </c>
      <c r="E2122" t="str">
        <v>BYOD-300</v>
      </c>
      <c r="F2122" s="7">
        <v>89</v>
      </c>
      <c r="G2122" t="str">
        <v>Drone Kits</v>
      </c>
      <c r="H2122" s="7">
        <v>534</v>
      </c>
    </row>
    <row r="2123" spans="1:8">
      <c r="A2123" s="2" t="str">
        <v>jaucourteen@imageshack.us</v>
      </c>
      <c r="B2123" t="str">
        <v>Tacoma</v>
      </c>
      <c r="C2123" s="2">
        <v>44287</v>
      </c>
      <c r="D2123">
        <v>1</v>
      </c>
      <c r="E2123" t="str">
        <v>Virtual Reality Basics</v>
      </c>
      <c r="F2123" s="7">
        <v>29.99</v>
      </c>
      <c r="G2123" t="str">
        <v>Training Videos</v>
      </c>
      <c r="H2123" s="7">
        <v>29.99</v>
      </c>
    </row>
    <row r="2124" spans="1:8">
      <c r="A2124" s="2" t="str">
        <v>hsparkebr@odnoklassniki.ru</v>
      </c>
      <c r="B2124" t="str">
        <v>Augusta</v>
      </c>
      <c r="C2124" s="2">
        <v>44287</v>
      </c>
      <c r="D2124">
        <v>5</v>
      </c>
      <c r="E2124" t="str">
        <v>RXW-9807 Robot</v>
      </c>
      <c r="F2124" s="7">
        <v>599</v>
      </c>
      <c r="G2124" t="str">
        <v>Robots</v>
      </c>
      <c r="H2124" s="7">
        <v>2995</v>
      </c>
    </row>
    <row r="2125" spans="1:8">
      <c r="A2125" s="2" t="str">
        <v>cklemenzmn@ezinearticles.com</v>
      </c>
      <c r="B2125" t="str">
        <v>Oakland</v>
      </c>
      <c r="C2125" s="2">
        <v>44287</v>
      </c>
      <c r="D2125">
        <v>3</v>
      </c>
      <c r="E2125" t="str">
        <v>BYOD-220</v>
      </c>
      <c r="F2125" s="7">
        <v>69</v>
      </c>
      <c r="G2125" t="str">
        <v>Drone Kits</v>
      </c>
      <c r="H2125" s="7">
        <v>207</v>
      </c>
    </row>
    <row r="2126" spans="1:8">
      <c r="A2126" s="2" t="str">
        <v>yharrisck@google.co.jp</v>
      </c>
      <c r="B2126" t="str">
        <v>Louisville</v>
      </c>
      <c r="C2126" s="2">
        <v>44288</v>
      </c>
      <c r="D2126">
        <v>5</v>
      </c>
      <c r="E2126" t="str">
        <v>BYOR-3000</v>
      </c>
      <c r="F2126" s="7">
        <v>214</v>
      </c>
      <c r="G2126" t="str">
        <v>Robot Kits</v>
      </c>
      <c r="H2126" s="7">
        <v>1070</v>
      </c>
    </row>
    <row r="2127" spans="1:8">
      <c r="A2127" s="2" t="str">
        <v>polivio2@ft.com</v>
      </c>
      <c r="B2127" t="str">
        <v>Sacramento</v>
      </c>
      <c r="C2127" s="2">
        <v>44288</v>
      </c>
      <c r="D2127">
        <v>5</v>
      </c>
      <c r="E2127" t="str">
        <v>DX-145 Drone</v>
      </c>
      <c r="F2127" s="7">
        <v>250</v>
      </c>
      <c r="G2127" t="str">
        <v>Drones</v>
      </c>
      <c r="H2127" s="7">
        <v>1250</v>
      </c>
    </row>
    <row r="2128" spans="1:8">
      <c r="A2128" s="2" t="str">
        <v>ghaethj@npr.org</v>
      </c>
      <c r="B2128" t="str">
        <v>Seattle</v>
      </c>
      <c r="C2128" s="2">
        <v>44288</v>
      </c>
      <c r="D2128">
        <v>5</v>
      </c>
      <c r="E2128" t="str">
        <v>DTI-84 Drone</v>
      </c>
      <c r="F2128" s="7">
        <v>455</v>
      </c>
      <c r="G2128" t="str">
        <v>Drones</v>
      </c>
      <c r="H2128" s="7">
        <v>2275</v>
      </c>
    </row>
    <row r="2129" spans="1:8">
      <c r="A2129" s="2" t="str">
        <v>ozoellner21@mediafire.com</v>
      </c>
      <c r="B2129" t="str">
        <v>Peoria</v>
      </c>
      <c r="C2129" s="2">
        <v>44288</v>
      </c>
      <c r="D2129">
        <v>2</v>
      </c>
      <c r="E2129" t="str">
        <v>AI for Educators</v>
      </c>
      <c r="F2129" s="7">
        <v>49.95</v>
      </c>
      <c r="G2129" t="str">
        <v>Training Videos</v>
      </c>
      <c r="H2129" s="7">
        <v>99.9</v>
      </c>
    </row>
    <row r="2130" spans="1:8">
      <c r="A2130" s="2" t="str">
        <v>clanneyiu@imdb.com</v>
      </c>
      <c r="B2130" t="str">
        <v>Canton</v>
      </c>
      <c r="C2130" s="2">
        <v>44288</v>
      </c>
      <c r="D2130">
        <v>5</v>
      </c>
      <c r="E2130" t="str">
        <v>Multi Rotor Drones</v>
      </c>
      <c r="F2130" s="7">
        <v>24.95</v>
      </c>
      <c r="G2130" t="str">
        <v>eBooks</v>
      </c>
      <c r="H2130" s="7">
        <v>124.75</v>
      </c>
    </row>
    <row r="2131" spans="1:8">
      <c r="A2131" s="2" t="str">
        <v>ddunsmorehu@deliciousdays.com</v>
      </c>
      <c r="B2131" t="str">
        <v>Knoxville</v>
      </c>
      <c r="C2131" s="2">
        <v>44288</v>
      </c>
      <c r="D2131">
        <v>4</v>
      </c>
      <c r="E2131" t="str">
        <v>Building Your Own Drone</v>
      </c>
      <c r="F2131" s="7">
        <v>24.99</v>
      </c>
      <c r="G2131" t="str">
        <v>eBooks</v>
      </c>
      <c r="H2131" s="7">
        <v>99.96</v>
      </c>
    </row>
    <row r="2132" spans="1:8">
      <c r="A2132" s="2" t="str">
        <v>hdocwradl@discuz.net</v>
      </c>
      <c r="B2132" t="str">
        <v>Denver</v>
      </c>
      <c r="C2132" s="2">
        <v>44288</v>
      </c>
      <c r="D2132">
        <v>5</v>
      </c>
      <c r="E2132" t="str">
        <v>Ladybug Robot Blueprint</v>
      </c>
      <c r="F2132" s="7">
        <v>12</v>
      </c>
      <c r="G2132" t="str">
        <v>Blueprints</v>
      </c>
      <c r="H2132" s="7">
        <v>60</v>
      </c>
    </row>
    <row r="2133" spans="1:8">
      <c r="A2133" s="2" t="str">
        <v>eclemenzih0@rediff.com</v>
      </c>
      <c r="B2133" t="str">
        <v>Great Neck</v>
      </c>
      <c r="C2133" s="2">
        <v>44288</v>
      </c>
      <c r="D2133">
        <v>5</v>
      </c>
      <c r="E2133" t="str">
        <v>RLK-9920 Robot</v>
      </c>
      <c r="F2133" s="7">
        <v>699</v>
      </c>
      <c r="G2133" t="str">
        <v>Robots</v>
      </c>
      <c r="H2133" s="7">
        <v>3495</v>
      </c>
    </row>
    <row r="2134" spans="1:8">
      <c r="A2134" s="2" t="str">
        <v>zsarrell9r@jugem.jp</v>
      </c>
      <c r="B2134" t="str">
        <v>Charlotte</v>
      </c>
      <c r="C2134" s="2">
        <v>44288</v>
      </c>
      <c r="D2134">
        <v>3</v>
      </c>
      <c r="E2134" t="str">
        <v>Delivery Drones</v>
      </c>
      <c r="F2134" s="7">
        <v>14.99</v>
      </c>
      <c r="G2134" t="str">
        <v>eBooks</v>
      </c>
      <c r="H2134" s="7">
        <v>44.97</v>
      </c>
    </row>
    <row r="2135" spans="1:8">
      <c r="A2135" s="2" t="str">
        <v>dwhittingtoncz@mozilla.org</v>
      </c>
      <c r="B2135" t="str">
        <v>Huntsville</v>
      </c>
      <c r="C2135" s="2">
        <v>44288</v>
      </c>
      <c r="D2135">
        <v>5</v>
      </c>
      <c r="E2135" t="str">
        <v>Building Your Own Drone</v>
      </c>
      <c r="F2135" s="7">
        <v>24.99</v>
      </c>
      <c r="G2135" t="str">
        <v>eBooks</v>
      </c>
      <c r="H2135" s="7">
        <v>124.94999999999999</v>
      </c>
    </row>
    <row r="2136" spans="1:8">
      <c r="A2136" s="2" t="str">
        <v>mlillford24@yelp.com</v>
      </c>
      <c r="B2136" t="str">
        <v>Toledo</v>
      </c>
      <c r="C2136" s="2">
        <v>44288</v>
      </c>
      <c r="D2136">
        <v>3</v>
      </c>
      <c r="E2136" t="str">
        <v>Spherical Robots</v>
      </c>
      <c r="F2136" s="7">
        <v>16.75</v>
      </c>
      <c r="G2136" t="str">
        <v>eBooks</v>
      </c>
      <c r="H2136" s="7">
        <v>50.25</v>
      </c>
    </row>
    <row r="2137" spans="1:8">
      <c r="A2137" s="2" t="str">
        <v>bdunseathai@cisco.com</v>
      </c>
      <c r="B2137" t="str">
        <v>Dallas</v>
      </c>
      <c r="C2137" s="2">
        <v>44289</v>
      </c>
      <c r="D2137">
        <v>5</v>
      </c>
      <c r="E2137" t="str">
        <v>Creature Robot Arms Blueprint</v>
      </c>
      <c r="F2137" s="7">
        <v>12</v>
      </c>
      <c r="G2137" t="str">
        <v>Blueprints</v>
      </c>
      <c r="H2137" s="7">
        <v>60</v>
      </c>
    </row>
    <row r="2138" spans="1:8">
      <c r="A2138" s="2" t="str">
        <v>vnemchinovq7@wiley.com</v>
      </c>
      <c r="B2138" t="str">
        <v>Temple</v>
      </c>
      <c r="C2138" s="2">
        <v>44289</v>
      </c>
      <c r="D2138">
        <v>1</v>
      </c>
      <c r="E2138" t="str">
        <v>DTI-84 Drone</v>
      </c>
      <c r="F2138" s="7">
        <v>455</v>
      </c>
      <c r="G2138" t="str">
        <v>Drones</v>
      </c>
      <c r="H2138" s="7">
        <v>455</v>
      </c>
    </row>
    <row r="2139" spans="1:8">
      <c r="A2139" s="2" t="str">
        <v>thawkswoodbp@prweb.com</v>
      </c>
      <c r="B2139" t="str">
        <v>Sacramento</v>
      </c>
      <c r="C2139" s="2">
        <v>44289</v>
      </c>
      <c r="D2139">
        <v>3</v>
      </c>
      <c r="E2139" t="str">
        <v>Sleepy Eye Blueprint</v>
      </c>
      <c r="F2139" s="7">
        <v>11.99</v>
      </c>
      <c r="G2139" t="str">
        <v>Blueprints</v>
      </c>
      <c r="H2139" s="7">
        <v>35.97</v>
      </c>
    </row>
    <row r="2140" spans="1:8">
      <c r="A2140" s="2" t="str">
        <v>rgreening1f@webeden.co.uk</v>
      </c>
      <c r="B2140" t="str">
        <v>Amarillo</v>
      </c>
      <c r="C2140" s="2">
        <v>44289</v>
      </c>
      <c r="D2140">
        <v>4</v>
      </c>
      <c r="E2140" t="str">
        <v>Understanding Drone Regulations</v>
      </c>
      <c r="F2140" s="7">
        <v>27.5</v>
      </c>
      <c r="G2140" t="str">
        <v>Training Videos</v>
      </c>
      <c r="H2140" s="7">
        <v>110</v>
      </c>
    </row>
    <row r="2141" spans="1:8">
      <c r="A2141" s="2" t="str">
        <v>anuschke5l@devhub.com</v>
      </c>
      <c r="B2141" t="str">
        <v>Rochester</v>
      </c>
      <c r="C2141" s="2">
        <v>44289</v>
      </c>
      <c r="D2141">
        <v>2</v>
      </c>
      <c r="E2141" t="str">
        <v>Building Your First Robot</v>
      </c>
      <c r="F2141" s="7">
        <v>24.95</v>
      </c>
      <c r="G2141" t="str">
        <v>eBooks</v>
      </c>
      <c r="H2141" s="7">
        <v>49.9</v>
      </c>
    </row>
    <row r="2142" spans="1:8">
      <c r="A2142" s="2" t="str">
        <v>ggosnoll2p@google.com.hk</v>
      </c>
      <c r="B2142" t="str">
        <v>Salt Lake City</v>
      </c>
      <c r="C2142" s="2">
        <v>44290</v>
      </c>
      <c r="D2142">
        <v>3</v>
      </c>
      <c r="E2142" t="str">
        <v>Mapping with Drones</v>
      </c>
      <c r="F2142" s="7">
        <v>49</v>
      </c>
      <c r="G2142" t="str">
        <v>Training Videos</v>
      </c>
      <c r="H2142" s="7">
        <v>147</v>
      </c>
    </row>
    <row r="2143" spans="1:8">
      <c r="A2143" s="2" t="str">
        <v>rbevirnj@blogspot.com</v>
      </c>
      <c r="B2143" t="str">
        <v>Houston</v>
      </c>
      <c r="C2143" s="2">
        <v>44290</v>
      </c>
      <c r="D2143">
        <v>2</v>
      </c>
      <c r="E2143" t="str">
        <v>Drone Building Essentials</v>
      </c>
      <c r="F2143" s="7">
        <v>13.99</v>
      </c>
      <c r="G2143" t="str">
        <v>eBooks</v>
      </c>
      <c r="H2143" s="7">
        <v>27.98</v>
      </c>
    </row>
    <row r="2144" spans="1:8">
      <c r="A2144" s="2" t="str">
        <v>marensn4@omniture.com</v>
      </c>
      <c r="B2144" t="str">
        <v>Brooklyn</v>
      </c>
      <c r="C2144" s="2">
        <v>44291</v>
      </c>
      <c r="D2144">
        <v>1</v>
      </c>
      <c r="E2144" t="str">
        <v>BYOR-3000</v>
      </c>
      <c r="F2144" s="7">
        <v>214</v>
      </c>
      <c r="G2144" t="str">
        <v>Robot Kits</v>
      </c>
      <c r="H2144" s="7">
        <v>214</v>
      </c>
    </row>
    <row r="2145" spans="1:8">
      <c r="A2145" s="2" t="str">
        <v>vfraczekka@mashable.com</v>
      </c>
      <c r="B2145" t="str">
        <v>Tampa</v>
      </c>
      <c r="C2145" s="2">
        <v>44291</v>
      </c>
      <c r="D2145">
        <v>3</v>
      </c>
      <c r="E2145" t="str">
        <v>Understanding Automation</v>
      </c>
      <c r="F2145" s="7">
        <v>44.95</v>
      </c>
      <c r="G2145" t="str">
        <v>Training Videos</v>
      </c>
      <c r="H2145" s="7">
        <v>134.85000000000002</v>
      </c>
    </row>
    <row r="2146" spans="1:8">
      <c r="A2146" s="2" t="str">
        <v>loreillyk9@noaa.gov</v>
      </c>
      <c r="B2146" t="str">
        <v>Winter Haven</v>
      </c>
      <c r="C2146" s="2">
        <v>44292</v>
      </c>
      <c r="D2146">
        <v>1</v>
      </c>
      <c r="E2146" t="str">
        <v>Ladybug Robot Blueprint</v>
      </c>
      <c r="F2146" s="7">
        <v>12</v>
      </c>
      <c r="G2146" t="str">
        <v>Blueprints</v>
      </c>
      <c r="H2146" s="7">
        <v>12</v>
      </c>
    </row>
    <row r="2147" spans="1:8">
      <c r="A2147" s="2" t="str">
        <v>abrandoneiw@wunderground.com</v>
      </c>
      <c r="B2147" t="str">
        <v>New York City</v>
      </c>
      <c r="C2147" s="2">
        <v>44293</v>
      </c>
      <c r="D2147">
        <v>3</v>
      </c>
      <c r="E2147" t="str">
        <v>Mapping with Drones</v>
      </c>
      <c r="F2147" s="7">
        <v>49</v>
      </c>
      <c r="G2147" t="str">
        <v>Training Videos</v>
      </c>
      <c r="H2147" s="7">
        <v>147</v>
      </c>
    </row>
    <row r="2148" spans="1:8">
      <c r="A2148" s="2" t="str">
        <v>gleveringtonkq@sina.com.cn</v>
      </c>
      <c r="B2148" t="str">
        <v>Topeka</v>
      </c>
      <c r="C2148" s="2">
        <v>44293</v>
      </c>
      <c r="D2148">
        <v>4</v>
      </c>
      <c r="E2148" t="str">
        <v>BYOD-100</v>
      </c>
      <c r="F2148" s="7">
        <v>54</v>
      </c>
      <c r="G2148" t="str">
        <v>Drone Kits</v>
      </c>
      <c r="H2148" s="7">
        <v>216</v>
      </c>
    </row>
    <row r="2149" spans="1:8">
      <c r="A2149" s="2" t="str">
        <v>bdi6g@aol.com</v>
      </c>
      <c r="B2149" t="str">
        <v>San Bernardino</v>
      </c>
      <c r="C2149" s="2">
        <v>44294</v>
      </c>
      <c r="D2149">
        <v>5</v>
      </c>
      <c r="E2149" t="str">
        <v>BYOR-4005</v>
      </c>
      <c r="F2149" s="7">
        <v>245</v>
      </c>
      <c r="G2149" t="str">
        <v>Robot Kits</v>
      </c>
      <c r="H2149" s="7">
        <v>1225</v>
      </c>
    </row>
    <row r="2150" spans="1:8">
      <c r="A2150" s="2" t="str">
        <v>cstaigrp@wordpress.org</v>
      </c>
      <c r="B2150" t="str">
        <v>Manchester</v>
      </c>
      <c r="C2150" s="2">
        <v>44294</v>
      </c>
      <c r="D2150">
        <v>2</v>
      </c>
      <c r="E2150" t="str">
        <v>BYOR-3535</v>
      </c>
      <c r="F2150" s="7">
        <v>225</v>
      </c>
      <c r="G2150" t="str">
        <v>Robot Kits</v>
      </c>
      <c r="H2150" s="7">
        <v>450</v>
      </c>
    </row>
    <row r="2151" spans="1:8">
      <c r="A2151" s="2" t="str">
        <v>dtawtonh@prweb.com</v>
      </c>
      <c r="B2151" t="str">
        <v>Las Cruces</v>
      </c>
      <c r="C2151" s="2">
        <v>44294</v>
      </c>
      <c r="D2151">
        <v>4</v>
      </c>
      <c r="E2151" t="str">
        <v>Sleepy Eye Blueprint</v>
      </c>
      <c r="F2151" s="7">
        <v>11.99</v>
      </c>
      <c r="G2151" t="str">
        <v>Blueprints</v>
      </c>
      <c r="H2151" s="7">
        <v>47.96</v>
      </c>
    </row>
    <row r="2152" spans="1:8">
      <c r="A2152" s="2" t="str">
        <v>jann7r@arizona.edu</v>
      </c>
      <c r="B2152" t="str">
        <v>Washington</v>
      </c>
      <c r="C2152" s="2">
        <v>44294</v>
      </c>
      <c r="D2152">
        <v>3</v>
      </c>
      <c r="E2152" t="str">
        <v>BYOD-300</v>
      </c>
      <c r="F2152" s="7">
        <v>89</v>
      </c>
      <c r="G2152" t="str">
        <v>Drone Kits</v>
      </c>
      <c r="H2152" s="7">
        <v>267</v>
      </c>
    </row>
    <row r="2153" spans="1:8">
      <c r="A2153" s="2" t="str">
        <v>ljacklinci@hatena.ne.jp</v>
      </c>
      <c r="B2153" t="str">
        <v>San Diego</v>
      </c>
      <c r="C2153" s="2">
        <v>44294</v>
      </c>
      <c r="D2153">
        <v>3</v>
      </c>
      <c r="E2153" t="str">
        <v>Mapping with Drones</v>
      </c>
      <c r="F2153" s="7">
        <v>49</v>
      </c>
      <c r="G2153" t="str">
        <v>Training Videos</v>
      </c>
      <c r="H2153" s="7">
        <v>147</v>
      </c>
    </row>
    <row r="2154" spans="1:8">
      <c r="A2154" s="2" t="str">
        <v>adurrettcr@de.vu</v>
      </c>
      <c r="B2154" t="str">
        <v>Fresno</v>
      </c>
      <c r="C2154" s="2">
        <v>44294</v>
      </c>
      <c r="D2154">
        <v>6</v>
      </c>
      <c r="E2154" t="str">
        <v>Sleepy Eye Blueprint</v>
      </c>
      <c r="F2154" s="7">
        <v>11.99</v>
      </c>
      <c r="G2154" t="str">
        <v>Blueprints</v>
      </c>
      <c r="H2154" s="7">
        <v>71.94</v>
      </c>
    </row>
    <row r="2155" spans="1:8">
      <c r="A2155" s="2" t="str">
        <v>tferronibc@instagram.com</v>
      </c>
      <c r="B2155" t="str">
        <v>Des Moines</v>
      </c>
      <c r="C2155" s="2">
        <v>44295</v>
      </c>
      <c r="D2155">
        <v>2</v>
      </c>
      <c r="E2155" t="str">
        <v>BYOR-2640S</v>
      </c>
      <c r="F2155" s="7">
        <v>189</v>
      </c>
      <c r="G2155" t="str">
        <v>Robot Kits</v>
      </c>
      <c r="H2155" s="7">
        <v>378</v>
      </c>
    </row>
    <row r="2156" spans="1:8">
      <c r="A2156" s="2" t="str">
        <v>mmaccaughanak@plala.or.jp</v>
      </c>
      <c r="B2156" t="str">
        <v>Madison</v>
      </c>
      <c r="C2156" s="2">
        <v>44295</v>
      </c>
      <c r="D2156">
        <v>5</v>
      </c>
      <c r="E2156" t="str">
        <v>GPS Drones</v>
      </c>
      <c r="F2156" s="7">
        <v>19.989999999999998</v>
      </c>
      <c r="G2156" t="str">
        <v>eBooks</v>
      </c>
      <c r="H2156" s="7">
        <v>99.949999999999989</v>
      </c>
    </row>
    <row r="2157" spans="1:8">
      <c r="A2157" s="2" t="str">
        <v>mede1c@diigo.com</v>
      </c>
      <c r="B2157" t="str">
        <v>North Hollywood</v>
      </c>
      <c r="C2157" s="2">
        <v>44295</v>
      </c>
      <c r="D2157">
        <v>2</v>
      </c>
      <c r="E2157" t="str">
        <v>Drone Building Essentials</v>
      </c>
      <c r="F2157" s="7">
        <v>13.99</v>
      </c>
      <c r="G2157" t="str">
        <v>eBooks</v>
      </c>
      <c r="H2157" s="7">
        <v>27.98</v>
      </c>
    </row>
    <row r="2158" spans="1:8">
      <c r="A2158" s="2" t="str">
        <v>mlinckeh5@ebay.com</v>
      </c>
      <c r="B2158" t="str">
        <v>Trenton</v>
      </c>
      <c r="C2158" s="2">
        <v>44295</v>
      </c>
      <c r="D2158">
        <v>3</v>
      </c>
      <c r="E2158" t="str">
        <v>Drone Building Essentials</v>
      </c>
      <c r="F2158" s="7">
        <v>13.99</v>
      </c>
      <c r="G2158" t="str">
        <v>eBooks</v>
      </c>
      <c r="H2158" s="7">
        <v>41.97</v>
      </c>
    </row>
    <row r="2159" spans="1:8">
      <c r="A2159" s="2" t="str">
        <v>bwailes4a@mac.com</v>
      </c>
      <c r="B2159" t="str">
        <v>Los Angeles</v>
      </c>
      <c r="C2159" s="2">
        <v>44295</v>
      </c>
      <c r="D2159">
        <v>4</v>
      </c>
      <c r="E2159" t="str">
        <v>BYOR-1500</v>
      </c>
      <c r="F2159" s="7">
        <v>189</v>
      </c>
      <c r="G2159" t="str">
        <v>Robot Kits</v>
      </c>
      <c r="H2159" s="7">
        <v>756</v>
      </c>
    </row>
    <row r="2160" spans="1:8">
      <c r="A2160" s="2" t="str">
        <v>mlilloecn@columbia.edu</v>
      </c>
      <c r="B2160" t="str">
        <v>Fort Wayne</v>
      </c>
      <c r="C2160" s="2">
        <v>44295</v>
      </c>
      <c r="D2160">
        <v>4</v>
      </c>
      <c r="E2160" t="str">
        <v>Understanding 3D Printing</v>
      </c>
      <c r="F2160" s="7">
        <v>42.99</v>
      </c>
      <c r="G2160" t="str">
        <v>Training Videos</v>
      </c>
      <c r="H2160" s="7">
        <v>171.96</v>
      </c>
    </row>
    <row r="2161" spans="1:8">
      <c r="A2161" s="2" t="str">
        <v>dbannellcg@google.ru</v>
      </c>
      <c r="B2161" t="str">
        <v>Jacksonville</v>
      </c>
      <c r="C2161" s="2">
        <v>44295</v>
      </c>
      <c r="D2161">
        <v>5</v>
      </c>
      <c r="E2161" t="str">
        <v>Single Rotor Drones</v>
      </c>
      <c r="F2161" s="7">
        <v>14.99</v>
      </c>
      <c r="G2161" t="str">
        <v>eBooks</v>
      </c>
      <c r="H2161" s="7">
        <v>74.95</v>
      </c>
    </row>
    <row r="2162" spans="1:8">
      <c r="A2162" s="2" t="str">
        <v>barmerfi@cbsnews.com</v>
      </c>
      <c r="B2162" t="str">
        <v>Midland</v>
      </c>
      <c r="C2162" s="2">
        <v>44296</v>
      </c>
      <c r="D2162">
        <v>4</v>
      </c>
      <c r="E2162" t="str">
        <v>Understanding Automation</v>
      </c>
      <c r="F2162" s="7">
        <v>44.95</v>
      </c>
      <c r="G2162" t="str">
        <v>Training Videos</v>
      </c>
      <c r="H2162" s="7">
        <v>179.8</v>
      </c>
    </row>
    <row r="2163" spans="1:8">
      <c r="A2163" s="2" t="str">
        <v>jsteinbl@discovery.com</v>
      </c>
      <c r="B2163" t="str">
        <v>Silver Spring</v>
      </c>
      <c r="C2163" s="2">
        <v>44296</v>
      </c>
      <c r="D2163">
        <v>5</v>
      </c>
      <c r="E2163" t="str">
        <v>Sleepy Eye Blueprint</v>
      </c>
      <c r="F2163" s="7">
        <v>11.99</v>
      </c>
      <c r="G2163" t="str">
        <v>Blueprints</v>
      </c>
      <c r="H2163" s="7">
        <v>59.95</v>
      </c>
    </row>
    <row r="2164" spans="1:8">
      <c r="A2164" s="2" t="str">
        <v>lhacardic@drupal.org</v>
      </c>
      <c r="B2164" t="str">
        <v>Knoxville</v>
      </c>
      <c r="C2164" s="2">
        <v>44296</v>
      </c>
      <c r="D2164">
        <v>3</v>
      </c>
      <c r="E2164" t="str">
        <v>Robotic Essentials</v>
      </c>
      <c r="F2164" s="7">
        <v>34.99</v>
      </c>
      <c r="G2164" t="str">
        <v>Training Videos</v>
      </c>
      <c r="H2164" s="7">
        <v>104.97</v>
      </c>
    </row>
    <row r="2165" spans="1:8">
      <c r="A2165" s="2" t="str">
        <v>agrzelewskimt@intel.com</v>
      </c>
      <c r="B2165" t="str">
        <v>Tucson</v>
      </c>
      <c r="C2165" s="2">
        <v>44296</v>
      </c>
      <c r="D2165">
        <v>2</v>
      </c>
      <c r="E2165" t="str">
        <v>Delta Robots</v>
      </c>
      <c r="F2165" s="7">
        <v>16.989999999999998</v>
      </c>
      <c r="G2165" t="str">
        <v>eBooks</v>
      </c>
      <c r="H2165" s="7">
        <v>33.979999999999997</v>
      </c>
    </row>
    <row r="2166" spans="1:8">
      <c r="A2166" s="2" t="str">
        <v>breubens76@taobao.com</v>
      </c>
      <c r="B2166" t="str">
        <v>Richmond</v>
      </c>
      <c r="C2166" s="2">
        <v>44296</v>
      </c>
      <c r="D2166">
        <v>4</v>
      </c>
      <c r="E2166" t="str">
        <v>RWW-75 Robot</v>
      </c>
      <c r="F2166" s="7">
        <v>883</v>
      </c>
      <c r="G2166" t="str">
        <v>Robots</v>
      </c>
      <c r="H2166" s="7">
        <v>3532</v>
      </c>
    </row>
    <row r="2167" spans="1:8">
      <c r="A2167" s="2" t="str">
        <v>ecapron4l@tripadvisor.com</v>
      </c>
      <c r="B2167" t="str">
        <v>Chicago</v>
      </c>
      <c r="C2167" s="2">
        <v>44297</v>
      </c>
      <c r="D2167">
        <v>6</v>
      </c>
      <c r="E2167" t="str">
        <v>BYOD-350</v>
      </c>
      <c r="F2167" s="7">
        <v>89.95</v>
      </c>
      <c r="G2167" t="str">
        <v>Drone Kits</v>
      </c>
      <c r="H2167" s="7">
        <v>539.70000000000005</v>
      </c>
    </row>
    <row r="2168" spans="1:8">
      <c r="A2168" s="2" t="str">
        <v>tbodocs2@tumblr.com</v>
      </c>
      <c r="B2168" t="str">
        <v>Myrtle Beach</v>
      </c>
      <c r="C2168" s="2">
        <v>44297</v>
      </c>
      <c r="D2168">
        <v>6</v>
      </c>
      <c r="E2168" t="str">
        <v>All Eyes Drone Blueprint</v>
      </c>
      <c r="F2168" s="7">
        <v>9.99</v>
      </c>
      <c r="G2168" t="str">
        <v>Blueprints</v>
      </c>
      <c r="H2168" s="7">
        <v>59.94</v>
      </c>
    </row>
    <row r="2169" spans="1:8">
      <c r="A2169" s="2" t="str">
        <v>mclemo90@mozilla.com</v>
      </c>
      <c r="B2169" t="str">
        <v>Vancouver</v>
      </c>
      <c r="C2169" s="2">
        <v>44297</v>
      </c>
      <c r="D2169">
        <v>5</v>
      </c>
      <c r="E2169" t="str">
        <v>DTD-7000 Drone</v>
      </c>
      <c r="F2169" s="7">
        <v>450</v>
      </c>
      <c r="G2169" t="str">
        <v>Drones</v>
      </c>
      <c r="H2169" s="7">
        <v>2250</v>
      </c>
    </row>
    <row r="2170" spans="1:8">
      <c r="A2170" s="2" t="str">
        <v>ssein9u@unesco.org</v>
      </c>
      <c r="B2170" t="str">
        <v>Omaha</v>
      </c>
      <c r="C2170" s="2">
        <v>44297</v>
      </c>
      <c r="D2170">
        <v>2</v>
      </c>
      <c r="E2170" t="str">
        <v>BYOD-550</v>
      </c>
      <c r="F2170" s="7">
        <v>179</v>
      </c>
      <c r="G2170" t="str">
        <v>Drone Kits</v>
      </c>
      <c r="H2170" s="7">
        <v>358</v>
      </c>
    </row>
    <row r="2171" spans="1:8">
      <c r="A2171" s="2" t="str">
        <v>hsparkebr@odnoklassniki.ru</v>
      </c>
      <c r="B2171" t="str">
        <v>Augusta</v>
      </c>
      <c r="C2171" s="2">
        <v>44298</v>
      </c>
      <c r="D2171">
        <v>2</v>
      </c>
      <c r="E2171" t="str">
        <v>Polar Robots</v>
      </c>
      <c r="F2171" s="7">
        <v>23.99</v>
      </c>
      <c r="G2171" t="str">
        <v>eBooks</v>
      </c>
      <c r="H2171" s="7">
        <v>47.98</v>
      </c>
    </row>
    <row r="2172" spans="1:8">
      <c r="A2172" s="2" t="str">
        <v>ddik8@sphinn.com</v>
      </c>
      <c r="B2172" t="str">
        <v>Seattle</v>
      </c>
      <c r="C2172" s="2">
        <v>44298</v>
      </c>
      <c r="D2172">
        <v>3</v>
      </c>
      <c r="E2172" t="str">
        <v>Cartesian Robots</v>
      </c>
      <c r="F2172" s="7">
        <v>12.99</v>
      </c>
      <c r="G2172" t="str">
        <v>eBooks</v>
      </c>
      <c r="H2172" s="7">
        <v>38.97</v>
      </c>
    </row>
    <row r="2173" spans="1:8">
      <c r="A2173" s="2" t="str">
        <v>smcgrann77@imageshack.us</v>
      </c>
      <c r="B2173" t="str">
        <v>Waco</v>
      </c>
      <c r="C2173" s="2">
        <v>44298</v>
      </c>
      <c r="D2173">
        <v>3</v>
      </c>
      <c r="E2173" t="str">
        <v>AI for Educators</v>
      </c>
      <c r="F2173" s="7">
        <v>49.95</v>
      </c>
      <c r="G2173" t="str">
        <v>Training Videos</v>
      </c>
      <c r="H2173" s="7">
        <v>149.85000000000002</v>
      </c>
    </row>
    <row r="2174" spans="1:8">
      <c r="A2174" s="2" t="str">
        <v>hbamburyil@aol.com</v>
      </c>
      <c r="B2174" t="str">
        <v>Paterson</v>
      </c>
      <c r="C2174" s="2">
        <v>44298</v>
      </c>
      <c r="D2174">
        <v>2</v>
      </c>
      <c r="E2174" t="str">
        <v>Panda Robot Blueprint</v>
      </c>
      <c r="F2174" s="7">
        <v>7.99</v>
      </c>
      <c r="G2174" t="str">
        <v>Blueprints</v>
      </c>
      <c r="H2174" s="7">
        <v>15.98</v>
      </c>
    </row>
    <row r="2175" spans="1:8">
      <c r="A2175" s="2" t="str">
        <v>aghironq4@123-reg.co.uk</v>
      </c>
      <c r="B2175" t="str">
        <v>Charleston</v>
      </c>
      <c r="C2175" s="2">
        <v>44298</v>
      </c>
      <c r="D2175">
        <v>6</v>
      </c>
      <c r="E2175" t="str">
        <v>Single Rotor Drones</v>
      </c>
      <c r="F2175" s="7">
        <v>14.99</v>
      </c>
      <c r="G2175" t="str">
        <v>eBooks</v>
      </c>
      <c r="H2175" s="7">
        <v>89.94</v>
      </c>
    </row>
    <row r="2176" spans="1:8">
      <c r="A2176" s="2" t="str">
        <v>gkirkhousen3@reddit.com</v>
      </c>
      <c r="B2176" t="str">
        <v>Anchorage</v>
      </c>
      <c r="C2176" s="2">
        <v>44298</v>
      </c>
      <c r="D2176">
        <v>3</v>
      </c>
      <c r="E2176" t="str">
        <v>DC-304 Drone</v>
      </c>
      <c r="F2176" s="7">
        <v>395</v>
      </c>
      <c r="G2176" t="str">
        <v>Drones</v>
      </c>
      <c r="H2176" s="7">
        <v>1185</v>
      </c>
    </row>
    <row r="2177" spans="1:8">
      <c r="A2177" s="2" t="str">
        <v>fstebbings6w@latimes.com</v>
      </c>
      <c r="B2177" t="str">
        <v>Richmond</v>
      </c>
      <c r="C2177" s="2">
        <v>44299</v>
      </c>
      <c r="D2177">
        <v>5</v>
      </c>
      <c r="E2177" t="str">
        <v>BYOD-500</v>
      </c>
      <c r="F2177" s="7">
        <v>167</v>
      </c>
      <c r="G2177" t="str">
        <v>Drone Kits</v>
      </c>
      <c r="H2177" s="7">
        <v>835</v>
      </c>
    </row>
    <row r="2178" spans="1:8">
      <c r="A2178" s="2" t="str">
        <v>aanfussojg@t-online.de</v>
      </c>
      <c r="B2178" t="str">
        <v>Cedar Rapids</v>
      </c>
      <c r="C2178" s="2">
        <v>44299</v>
      </c>
      <c r="D2178">
        <v>3</v>
      </c>
      <c r="E2178" t="str">
        <v>Bsquare Robot Blueprint</v>
      </c>
      <c r="F2178" s="7">
        <v>8.99</v>
      </c>
      <c r="G2178" t="str">
        <v>Blueprints</v>
      </c>
      <c r="H2178" s="7">
        <v>26.97</v>
      </c>
    </row>
    <row r="2179" spans="1:8">
      <c r="A2179" s="2" t="str">
        <v>bdej@posterous.com</v>
      </c>
      <c r="B2179" t="str">
        <v>Corpus Christi</v>
      </c>
      <c r="C2179" s="2">
        <v>44300</v>
      </c>
      <c r="D2179">
        <v>2</v>
      </c>
      <c r="E2179" t="str">
        <v>DTI-84 Drone</v>
      </c>
      <c r="F2179" s="7">
        <v>455</v>
      </c>
      <c r="G2179" t="str">
        <v>Drones</v>
      </c>
      <c r="H2179" s="7">
        <v>910</v>
      </c>
    </row>
    <row r="2180" spans="1:8">
      <c r="A2180" s="2" t="str">
        <v>cschultca@economist.com</v>
      </c>
      <c r="B2180" t="str">
        <v>Cincinnati</v>
      </c>
      <c r="C2180" s="2">
        <v>44300</v>
      </c>
      <c r="D2180">
        <v>5</v>
      </c>
      <c r="E2180" t="str">
        <v>DTE-QFN20 Drone</v>
      </c>
      <c r="F2180" s="7">
        <v>250</v>
      </c>
      <c r="G2180" t="str">
        <v>Drones</v>
      </c>
      <c r="H2180" s="7">
        <v>1250</v>
      </c>
    </row>
    <row r="2181" spans="1:8">
      <c r="A2181" s="2" t="str">
        <v>bmartygineg@4shared.com</v>
      </c>
      <c r="B2181" t="str">
        <v>Washington</v>
      </c>
      <c r="C2181" s="2">
        <v>44300</v>
      </c>
      <c r="D2181">
        <v>5</v>
      </c>
      <c r="E2181" t="str">
        <v>Delivery Drones</v>
      </c>
      <c r="F2181" s="7">
        <v>14.99</v>
      </c>
      <c r="G2181" t="str">
        <v>eBooks</v>
      </c>
      <c r="H2181" s="7">
        <v>74.95</v>
      </c>
    </row>
    <row r="2182" spans="1:8">
      <c r="A2182" s="2" t="str">
        <v>bdrewclifton8y@nps.gov</v>
      </c>
      <c r="B2182" t="str">
        <v>Inglewood</v>
      </c>
      <c r="C2182" s="2">
        <v>44300</v>
      </c>
      <c r="D2182">
        <v>2</v>
      </c>
      <c r="E2182" t="str">
        <v>Articulated Robots</v>
      </c>
      <c r="F2182" s="7">
        <v>23.99</v>
      </c>
      <c r="G2182" t="str">
        <v>eBooks</v>
      </c>
      <c r="H2182" s="7">
        <v>47.98</v>
      </c>
    </row>
    <row r="2183" spans="1:8">
      <c r="A2183" s="2" t="str">
        <v>nclandillon9s@huffingtonpost.com</v>
      </c>
      <c r="B2183" t="str">
        <v>Lincoln</v>
      </c>
      <c r="C2183" s="2">
        <v>44300</v>
      </c>
      <c r="D2183">
        <v>3</v>
      </c>
      <c r="E2183" t="str">
        <v>BYOR-1000</v>
      </c>
      <c r="F2183" s="7">
        <v>189</v>
      </c>
      <c r="G2183" t="str">
        <v>Robot Kits</v>
      </c>
      <c r="H2183" s="7">
        <v>567</v>
      </c>
    </row>
    <row r="2184" spans="1:8">
      <c r="A2184" s="2" t="str">
        <v>dduddanab@furl.net</v>
      </c>
      <c r="B2184" t="str">
        <v>Elizabeth</v>
      </c>
      <c r="C2184" s="2">
        <v>44301</v>
      </c>
      <c r="D2184">
        <v>3</v>
      </c>
      <c r="E2184" t="str">
        <v>BYOD-400</v>
      </c>
      <c r="F2184" s="7">
        <v>119</v>
      </c>
      <c r="G2184" t="str">
        <v>Drone Kits</v>
      </c>
      <c r="H2184" s="7">
        <v>357</v>
      </c>
    </row>
    <row r="2185" spans="1:8">
      <c r="A2185" s="2" t="str">
        <v>ecorleyee@jiathis.com</v>
      </c>
      <c r="B2185" t="str">
        <v>Carson City</v>
      </c>
      <c r="C2185" s="2">
        <v>44301</v>
      </c>
      <c r="D2185">
        <v>1</v>
      </c>
      <c r="E2185" t="str">
        <v>Bsquare Robot Blueprint</v>
      </c>
      <c r="F2185" s="7">
        <v>8.99</v>
      </c>
      <c r="G2185" t="str">
        <v>Blueprints</v>
      </c>
      <c r="H2185" s="7">
        <v>8.99</v>
      </c>
    </row>
    <row r="2186" spans="1:8">
      <c r="A2186" s="2" t="str">
        <v>jprandoninu@bbb.org</v>
      </c>
      <c r="B2186" t="str">
        <v>El Paso</v>
      </c>
      <c r="C2186" s="2">
        <v>44301</v>
      </c>
      <c r="D2186">
        <v>4</v>
      </c>
      <c r="E2186" t="str">
        <v>BYOD-500</v>
      </c>
      <c r="F2186" s="7">
        <v>167</v>
      </c>
      <c r="G2186" t="str">
        <v>Drone Kits</v>
      </c>
      <c r="H2186" s="7">
        <v>668</v>
      </c>
    </row>
    <row r="2187" spans="1:8">
      <c r="A2187" s="2" t="str">
        <v>fbooseyjv@chicagotribune.com</v>
      </c>
      <c r="B2187" t="str">
        <v>Richmond</v>
      </c>
      <c r="C2187" s="2">
        <v>44301</v>
      </c>
      <c r="D2187">
        <v>6</v>
      </c>
      <c r="E2187" t="str">
        <v>Articulated Robots</v>
      </c>
      <c r="F2187" s="7">
        <v>23.99</v>
      </c>
      <c r="G2187" t="str">
        <v>eBooks</v>
      </c>
      <c r="H2187" s="7">
        <v>143.94</v>
      </c>
    </row>
    <row r="2188" spans="1:8">
      <c r="A2188" s="2" t="str">
        <v>rbenedekhm@gmpg.org</v>
      </c>
      <c r="B2188" t="str">
        <v>Corpus Christi</v>
      </c>
      <c r="C2188" s="2">
        <v>44301</v>
      </c>
      <c r="D2188">
        <v>3</v>
      </c>
      <c r="E2188" t="str">
        <v>DA-SA702 Drone</v>
      </c>
      <c r="F2188" s="7">
        <v>399</v>
      </c>
      <c r="G2188" t="str">
        <v>Drones</v>
      </c>
      <c r="H2188" s="7">
        <v>1197</v>
      </c>
    </row>
    <row r="2189" spans="1:8">
      <c r="A2189" s="2" t="str">
        <v>btomczynskinw@amazon.de</v>
      </c>
      <c r="B2189" t="str">
        <v>Minneapolis</v>
      </c>
      <c r="C2189" s="2">
        <v>44301</v>
      </c>
      <c r="D2189">
        <v>1</v>
      </c>
      <c r="E2189" t="str">
        <v>Sleepy Eye Blueprint</v>
      </c>
      <c r="F2189" s="7">
        <v>11.99</v>
      </c>
      <c r="G2189" t="str">
        <v>Blueprints</v>
      </c>
      <c r="H2189" s="7">
        <v>11.99</v>
      </c>
    </row>
    <row r="2190" spans="1:8">
      <c r="A2190" s="2" t="str">
        <v>roxtibyp1@slashdot.org</v>
      </c>
      <c r="B2190" t="str">
        <v>Des Moines</v>
      </c>
      <c r="C2190" s="2">
        <v>44301</v>
      </c>
      <c r="D2190">
        <v>5</v>
      </c>
      <c r="E2190" t="str">
        <v>Panda Robot Blueprint</v>
      </c>
      <c r="F2190" s="7">
        <v>7.99</v>
      </c>
      <c r="G2190" t="str">
        <v>Blueprints</v>
      </c>
      <c r="H2190" s="7">
        <v>39.950000000000003</v>
      </c>
    </row>
    <row r="2191" spans="1:8">
      <c r="A2191" s="2" t="str">
        <v>gfarranbs@hugedomains.com</v>
      </c>
      <c r="B2191" t="str">
        <v>Boise</v>
      </c>
      <c r="C2191" s="2">
        <v>44302</v>
      </c>
      <c r="D2191">
        <v>5</v>
      </c>
      <c r="E2191" t="str">
        <v>Understanding Raspberry PI</v>
      </c>
      <c r="F2191" s="7">
        <v>28.99</v>
      </c>
      <c r="G2191" t="str">
        <v>Training Videos</v>
      </c>
      <c r="H2191" s="7">
        <v>144.94999999999999</v>
      </c>
    </row>
    <row r="2192" spans="1:8">
      <c r="A2192" s="2" t="str">
        <v>nvalentinuzzi9g@jigsy.com</v>
      </c>
      <c r="B2192" t="str">
        <v>Toledo</v>
      </c>
      <c r="C2192" s="2">
        <v>44302</v>
      </c>
      <c r="D2192">
        <v>4</v>
      </c>
      <c r="E2192" t="str">
        <v>RQTE-554 Robot</v>
      </c>
      <c r="F2192" s="7">
        <v>684</v>
      </c>
      <c r="G2192" t="str">
        <v>Robots</v>
      </c>
      <c r="H2192" s="7">
        <v>2736</v>
      </c>
    </row>
    <row r="2193" spans="1:8">
      <c r="A2193" s="2" t="str">
        <v>pwallmanam@booking.com</v>
      </c>
      <c r="B2193" t="str">
        <v>Stamford</v>
      </c>
      <c r="C2193" s="2">
        <v>44302</v>
      </c>
      <c r="D2193">
        <v>4</v>
      </c>
      <c r="E2193" t="str">
        <v>RQTE-554 Robot</v>
      </c>
      <c r="F2193" s="7">
        <v>684</v>
      </c>
      <c r="G2193" t="str">
        <v>Robots</v>
      </c>
      <c r="H2193" s="7">
        <v>2736</v>
      </c>
    </row>
    <row r="2194" spans="1:8">
      <c r="A2194" s="2" t="str">
        <v>bhadingham3r@goo.ne.jp</v>
      </c>
      <c r="B2194" t="str">
        <v>Kansas City</v>
      </c>
      <c r="C2194" s="2">
        <v>44302</v>
      </c>
      <c r="D2194">
        <v>2</v>
      </c>
      <c r="E2194" t="str">
        <v>BYOR-1500</v>
      </c>
      <c r="F2194" s="7">
        <v>189</v>
      </c>
      <c r="G2194" t="str">
        <v>Robot Kits</v>
      </c>
      <c r="H2194" s="7">
        <v>378</v>
      </c>
    </row>
    <row r="2195" spans="1:8">
      <c r="A2195" s="2" t="str">
        <v>bmackintoshiu@google.co.jp</v>
      </c>
      <c r="B2195" t="str">
        <v>Lincoln</v>
      </c>
      <c r="C2195" s="2">
        <v>44302</v>
      </c>
      <c r="D2195">
        <v>2</v>
      </c>
      <c r="E2195" t="str">
        <v>BYOR-3000</v>
      </c>
      <c r="F2195" s="7">
        <v>214</v>
      </c>
      <c r="G2195" t="str">
        <v>Robot Kits</v>
      </c>
      <c r="H2195" s="7">
        <v>428</v>
      </c>
    </row>
    <row r="2196" spans="1:8">
      <c r="A2196" s="2" t="str">
        <v>cvanaw@creativecommons.org</v>
      </c>
      <c r="B2196" t="str">
        <v>El Paso</v>
      </c>
      <c r="C2196" s="2">
        <v>44303</v>
      </c>
      <c r="D2196">
        <v>3</v>
      </c>
      <c r="E2196" t="str">
        <v>BYOD-500</v>
      </c>
      <c r="F2196" s="7">
        <v>167</v>
      </c>
      <c r="G2196" t="str">
        <v>Drone Kits</v>
      </c>
      <c r="H2196" s="7">
        <v>501</v>
      </c>
    </row>
    <row r="2197" spans="1:8">
      <c r="A2197" s="2" t="str">
        <v>mdibenn6@blogger.com</v>
      </c>
      <c r="B2197" t="str">
        <v>Sarasota</v>
      </c>
      <c r="C2197" s="2">
        <v>44303</v>
      </c>
      <c r="D2197">
        <v>4</v>
      </c>
      <c r="E2197" t="str">
        <v>DX-145 Drone</v>
      </c>
      <c r="F2197" s="7">
        <v>250</v>
      </c>
      <c r="G2197" t="str">
        <v>Drones</v>
      </c>
      <c r="H2197" s="7">
        <v>1000</v>
      </c>
    </row>
    <row r="2198" spans="1:8">
      <c r="A2198" s="2" t="str">
        <v>yalthrop8n@google.co.jp</v>
      </c>
      <c r="B2198" t="str">
        <v>Milwaukee</v>
      </c>
      <c r="C2198" s="2">
        <v>44303</v>
      </c>
      <c r="D2198">
        <v>3</v>
      </c>
      <c r="E2198" t="str">
        <v>Understanding Raspberry PI</v>
      </c>
      <c r="F2198" s="7">
        <v>28.99</v>
      </c>
      <c r="G2198" t="str">
        <v>Training Videos</v>
      </c>
      <c r="H2198" s="7">
        <v>86.97</v>
      </c>
    </row>
    <row r="2199" spans="1:8">
      <c r="A2199" s="2" t="str">
        <v>tmcquillanl3@nps.gov</v>
      </c>
      <c r="B2199" t="str">
        <v>Pompano Beach</v>
      </c>
      <c r="C2199" s="2">
        <v>44304</v>
      </c>
      <c r="D2199">
        <v>5</v>
      </c>
      <c r="E2199" t="str">
        <v>Polar Robots</v>
      </c>
      <c r="F2199" s="7">
        <v>23.99</v>
      </c>
      <c r="G2199" t="str">
        <v>eBooks</v>
      </c>
      <c r="H2199" s="7">
        <v>119.94999999999999</v>
      </c>
    </row>
    <row r="2200" spans="1:8">
      <c r="A2200" s="2" t="str">
        <v>cbartolomeonihw@apple.com</v>
      </c>
      <c r="B2200" t="str">
        <v>Houston</v>
      </c>
      <c r="C2200" s="2">
        <v>44304</v>
      </c>
      <c r="D2200">
        <v>4</v>
      </c>
      <c r="E2200" t="str">
        <v>DTI-84 Drone</v>
      </c>
      <c r="F2200" s="7">
        <v>455</v>
      </c>
      <c r="G2200" t="str">
        <v>Drones</v>
      </c>
      <c r="H2200" s="7">
        <v>1820</v>
      </c>
    </row>
    <row r="2201" spans="1:8">
      <c r="A2201" s="2" t="str">
        <v>mhasslocherm8@paginegialle.it</v>
      </c>
      <c r="B2201" t="str">
        <v>Fort Lauderdale</v>
      </c>
      <c r="C2201" s="2">
        <v>44304</v>
      </c>
      <c r="D2201">
        <v>6</v>
      </c>
      <c r="E2201" t="str">
        <v>Spherical Robots</v>
      </c>
      <c r="F2201" s="7">
        <v>16.75</v>
      </c>
      <c r="G2201" t="str">
        <v>eBooks</v>
      </c>
      <c r="H2201" s="7">
        <v>100.5</v>
      </c>
    </row>
    <row r="2202" spans="1:8">
      <c r="A2202" s="2" t="str">
        <v>wsayergy@prnewswire.com</v>
      </c>
      <c r="B2202" t="str">
        <v>Bradenton</v>
      </c>
      <c r="C2202" s="2">
        <v>44304</v>
      </c>
      <c r="D2202">
        <v>5</v>
      </c>
      <c r="E2202" t="str">
        <v>Delta Robots</v>
      </c>
      <c r="F2202" s="7">
        <v>16.989999999999998</v>
      </c>
      <c r="G2202" t="str">
        <v>eBooks</v>
      </c>
      <c r="H2202" s="7">
        <v>84.949999999999989</v>
      </c>
    </row>
    <row r="2203" spans="1:8">
      <c r="A2203" s="2" t="str">
        <v>ecorleyee@jiathis.com</v>
      </c>
      <c r="B2203" t="str">
        <v>Carson City</v>
      </c>
      <c r="C2203" s="2">
        <v>44304</v>
      </c>
      <c r="D2203">
        <v>3</v>
      </c>
      <c r="E2203" t="str">
        <v>QuadroCopter Blueprint</v>
      </c>
      <c r="F2203" s="7">
        <v>10.99</v>
      </c>
      <c r="G2203" t="str">
        <v>Blueprints</v>
      </c>
      <c r="H2203" s="7">
        <v>32.97</v>
      </c>
    </row>
    <row r="2204" spans="1:8">
      <c r="A2204" s="2" t="str">
        <v>grewcassellp5@noaa.gov</v>
      </c>
      <c r="B2204" t="str">
        <v>Minneapolis</v>
      </c>
      <c r="C2204" s="2">
        <v>44305</v>
      </c>
      <c r="D2204">
        <v>3</v>
      </c>
      <c r="E2204" t="str">
        <v>BYOD-500</v>
      </c>
      <c r="F2204" s="7">
        <v>167</v>
      </c>
      <c r="G2204" t="str">
        <v>Drone Kits</v>
      </c>
      <c r="H2204" s="7">
        <v>501</v>
      </c>
    </row>
    <row r="2205" spans="1:8">
      <c r="A2205" s="2" t="str">
        <v>dconnelly6d@seattletimes.com</v>
      </c>
      <c r="B2205" t="str">
        <v>Washington</v>
      </c>
      <c r="C2205" s="2">
        <v>44305</v>
      </c>
      <c r="D2205">
        <v>4</v>
      </c>
      <c r="E2205" t="str">
        <v>DTD-7000 Drone</v>
      </c>
      <c r="F2205" s="7">
        <v>450</v>
      </c>
      <c r="G2205" t="str">
        <v>Drones</v>
      </c>
      <c r="H2205" s="7">
        <v>1800</v>
      </c>
    </row>
    <row r="2206" spans="1:8">
      <c r="A2206" s="2" t="str">
        <v>jbreagancl@symantec.com</v>
      </c>
      <c r="B2206" t="str">
        <v>Baton Rouge</v>
      </c>
      <c r="C2206" s="2">
        <v>44305</v>
      </c>
      <c r="D2206">
        <v>4</v>
      </c>
      <c r="E2206" t="str">
        <v>Virtual Reality Basics</v>
      </c>
      <c r="F2206" s="7">
        <v>29.99</v>
      </c>
      <c r="G2206" t="str">
        <v>Training Videos</v>
      </c>
      <c r="H2206" s="7">
        <v>119.96</v>
      </c>
    </row>
    <row r="2207" spans="1:8">
      <c r="A2207" s="2" t="str">
        <v>hphelan93@weebly.com</v>
      </c>
      <c r="B2207" t="str">
        <v>Gastonia</v>
      </c>
      <c r="C2207" s="2">
        <v>44305</v>
      </c>
      <c r="D2207">
        <v>2</v>
      </c>
      <c r="E2207" t="str">
        <v>Understanding Artificial Intelligence</v>
      </c>
      <c r="F2207" s="7">
        <v>19.5</v>
      </c>
      <c r="G2207" t="str">
        <v>eBooks</v>
      </c>
      <c r="H2207" s="7">
        <v>39</v>
      </c>
    </row>
    <row r="2208" spans="1:8">
      <c r="A2208" s="2" t="str">
        <v>tcoytesas@technorati.com</v>
      </c>
      <c r="B2208" t="str">
        <v>Monticello</v>
      </c>
      <c r="C2208" s="2">
        <v>44305</v>
      </c>
      <c r="D2208">
        <v>5</v>
      </c>
      <c r="E2208" t="str">
        <v>Open Source Code</v>
      </c>
      <c r="F2208" s="7">
        <v>32.950000000000003</v>
      </c>
      <c r="G2208" t="str">
        <v>Training Videos</v>
      </c>
      <c r="H2208" s="7">
        <v>164.75</v>
      </c>
    </row>
    <row r="2209" spans="1:8">
      <c r="A2209" s="2" t="str">
        <v>dhoultek@exblog.jp</v>
      </c>
      <c r="B2209" t="str">
        <v>Los Angeles</v>
      </c>
      <c r="C2209" s="2">
        <v>44305</v>
      </c>
      <c r="D2209">
        <v>3</v>
      </c>
      <c r="E2209" t="str">
        <v>All Eyes Drone Blueprint</v>
      </c>
      <c r="F2209" s="7">
        <v>9.99</v>
      </c>
      <c r="G2209" t="str">
        <v>Blueprints</v>
      </c>
      <c r="H2209" s="7">
        <v>29.97</v>
      </c>
    </row>
    <row r="2210" spans="1:8">
      <c r="A2210" s="2" t="str">
        <v>ddrysdalej8@ucoz.com</v>
      </c>
      <c r="B2210" t="str">
        <v>Greenville</v>
      </c>
      <c r="C2210" s="2">
        <v>44305</v>
      </c>
      <c r="D2210">
        <v>5</v>
      </c>
      <c r="E2210" t="str">
        <v>Understanding Raspberry PI</v>
      </c>
      <c r="F2210" s="7">
        <v>28.99</v>
      </c>
      <c r="G2210" t="str">
        <v>Training Videos</v>
      </c>
      <c r="H2210" s="7">
        <v>144.94999999999999</v>
      </c>
    </row>
    <row r="2211" spans="1:8">
      <c r="A2211" s="2" t="str">
        <v>alawlings6s@cpanel.net</v>
      </c>
      <c r="B2211" t="str">
        <v>San Jose</v>
      </c>
      <c r="C2211" s="2">
        <v>44306</v>
      </c>
      <c r="D2211">
        <v>3</v>
      </c>
      <c r="E2211" t="str">
        <v>Cloud Computing</v>
      </c>
      <c r="F2211" s="7">
        <v>29.99</v>
      </c>
      <c r="G2211" t="str">
        <v>Training Videos</v>
      </c>
      <c r="H2211" s="7">
        <v>89.97</v>
      </c>
    </row>
    <row r="2212" spans="1:8">
      <c r="A2212" s="2" t="str">
        <v>clisetthb@icio.us</v>
      </c>
      <c r="B2212" t="str">
        <v>Whittier</v>
      </c>
      <c r="C2212" s="2">
        <v>44306</v>
      </c>
      <c r="D2212">
        <v>4</v>
      </c>
      <c r="E2212" t="str">
        <v>RCB-889 Robot</v>
      </c>
      <c r="F2212" s="7">
        <v>549</v>
      </c>
      <c r="G2212" t="str">
        <v>Robots</v>
      </c>
      <c r="H2212" s="7">
        <v>2196</v>
      </c>
    </row>
    <row r="2213" spans="1:8">
      <c r="A2213" s="2" t="str">
        <v>bcordobaeg@google.pl</v>
      </c>
      <c r="B2213" t="str">
        <v>Washington</v>
      </c>
      <c r="C2213" s="2">
        <v>44306</v>
      </c>
      <c r="D2213">
        <v>4</v>
      </c>
      <c r="E2213" t="str">
        <v>BYOD-400S</v>
      </c>
      <c r="F2213" s="7">
        <v>129.94999999999999</v>
      </c>
      <c r="G2213" t="str">
        <v>Drone Kits</v>
      </c>
      <c r="H2213" s="7">
        <v>519.79999999999995</v>
      </c>
    </row>
    <row r="2214" spans="1:8">
      <c r="A2214" s="2" t="str">
        <v>rdevoqd@about.me</v>
      </c>
      <c r="B2214" t="str">
        <v>Stamford</v>
      </c>
      <c r="C2214" s="2">
        <v>44306</v>
      </c>
      <c r="D2214">
        <v>4</v>
      </c>
      <c r="E2214" t="str">
        <v>Cartesian Robots</v>
      </c>
      <c r="F2214" s="7">
        <v>12.99</v>
      </c>
      <c r="G2214" t="str">
        <v>eBooks</v>
      </c>
      <c r="H2214" s="7">
        <v>51.96</v>
      </c>
    </row>
    <row r="2215" spans="1:8">
      <c r="A2215" s="2" t="str">
        <v>lprobeten@youtube.com</v>
      </c>
      <c r="B2215" t="str">
        <v>Spokane</v>
      </c>
      <c r="C2215" s="2">
        <v>44307</v>
      </c>
      <c r="D2215">
        <v>5</v>
      </c>
      <c r="E2215" t="str">
        <v>QuadroCopter Blueprint</v>
      </c>
      <c r="F2215" s="7">
        <v>10.99</v>
      </c>
      <c r="G2215" t="str">
        <v>Blueprints</v>
      </c>
      <c r="H2215" s="7">
        <v>54.95</v>
      </c>
    </row>
    <row r="2216" spans="1:8">
      <c r="A2216" s="2" t="str">
        <v>ythies3y@digg.com</v>
      </c>
      <c r="B2216" t="str">
        <v>Las Cruces</v>
      </c>
      <c r="C2216" s="2">
        <v>44307</v>
      </c>
      <c r="D2216">
        <v>2</v>
      </c>
      <c r="E2216" t="str">
        <v>BYOD-220</v>
      </c>
      <c r="F2216" s="7">
        <v>69</v>
      </c>
      <c r="G2216" t="str">
        <v>Drone Kits</v>
      </c>
      <c r="H2216" s="7">
        <v>138</v>
      </c>
    </row>
    <row r="2217" spans="1:8">
      <c r="A2217" s="2" t="str">
        <v>gmackerethm9@wordpress.com</v>
      </c>
      <c r="B2217" t="str">
        <v>Cedar Rapids</v>
      </c>
      <c r="C2217" s="2">
        <v>44308</v>
      </c>
      <c r="D2217">
        <v>5</v>
      </c>
      <c r="E2217" t="str">
        <v>BYOR-4005</v>
      </c>
      <c r="F2217" s="7">
        <v>245</v>
      </c>
      <c r="G2217" t="str">
        <v>Robot Kits</v>
      </c>
      <c r="H2217" s="7">
        <v>1225</v>
      </c>
    </row>
    <row r="2218" spans="1:8">
      <c r="A2218" s="2" t="str">
        <v>hsparkebr@odnoklassniki.ru</v>
      </c>
      <c r="B2218" t="str">
        <v>Augusta</v>
      </c>
      <c r="C2218" s="2">
        <v>44308</v>
      </c>
      <c r="D2218">
        <v>3</v>
      </c>
      <c r="E2218" t="str">
        <v>DC-304 Drone</v>
      </c>
      <c r="F2218" s="7">
        <v>395</v>
      </c>
      <c r="G2218" t="str">
        <v>Drones</v>
      </c>
      <c r="H2218" s="7">
        <v>1185</v>
      </c>
    </row>
    <row r="2219" spans="1:8">
      <c r="A2219" s="2" t="str">
        <v>echicchelliko@surveymonkey.com</v>
      </c>
      <c r="B2219" t="str">
        <v>Winston Salem</v>
      </c>
      <c r="C2219" s="2">
        <v>44308</v>
      </c>
      <c r="D2219">
        <v>2</v>
      </c>
      <c r="E2219" t="str">
        <v>Panda Robot Blueprint</v>
      </c>
      <c r="F2219" s="7">
        <v>7.99</v>
      </c>
      <c r="G2219" t="str">
        <v>Blueprints</v>
      </c>
      <c r="H2219" s="7">
        <v>15.98</v>
      </c>
    </row>
    <row r="2220" spans="1:8">
      <c r="A2220" s="2" t="str">
        <v>sklausenr8@github.com</v>
      </c>
      <c r="B2220" t="str">
        <v>Oklahoma City</v>
      </c>
      <c r="C2220" s="2">
        <v>44308</v>
      </c>
      <c r="D2220">
        <v>4</v>
      </c>
      <c r="E2220" t="str">
        <v>DC-304 Drone</v>
      </c>
      <c r="F2220" s="7">
        <v>395</v>
      </c>
      <c r="G2220" t="str">
        <v>Drones</v>
      </c>
      <c r="H2220" s="7">
        <v>1580</v>
      </c>
    </row>
    <row r="2221" spans="1:8">
      <c r="A2221" s="2" t="str">
        <v>jascroftef3@google.pl</v>
      </c>
      <c r="B2221" t="str">
        <v>Pasadena</v>
      </c>
      <c r="C2221" s="2">
        <v>44308</v>
      </c>
      <c r="D2221">
        <v>6</v>
      </c>
      <c r="E2221" t="str">
        <v>Polar Robots</v>
      </c>
      <c r="F2221" s="7">
        <v>23.99</v>
      </c>
      <c r="G2221" t="str">
        <v>eBooks</v>
      </c>
      <c r="H2221" s="7">
        <v>143.94</v>
      </c>
    </row>
    <row r="2222" spans="1:8">
      <c r="A2222" s="2" t="str">
        <v>bwaiton1@geocities.com</v>
      </c>
      <c r="B2222" t="str">
        <v>Madison</v>
      </c>
      <c r="C2222" s="2">
        <v>44308</v>
      </c>
      <c r="D2222">
        <v>3</v>
      </c>
      <c r="E2222" t="str">
        <v>Cloud Computing</v>
      </c>
      <c r="F2222" s="7">
        <v>29.99</v>
      </c>
      <c r="G2222" t="str">
        <v>Training Videos</v>
      </c>
      <c r="H2222" s="7">
        <v>89.97</v>
      </c>
    </row>
    <row r="2223" spans="1:8">
      <c r="A2223" s="2" t="str">
        <v>rkunischfi@dion.ne.jp</v>
      </c>
      <c r="B2223" t="str">
        <v>San Francisco</v>
      </c>
      <c r="C2223" s="2">
        <v>44308</v>
      </c>
      <c r="D2223">
        <v>2</v>
      </c>
      <c r="E2223" t="str">
        <v>Ladybug Robot Blueprint</v>
      </c>
      <c r="F2223" s="7">
        <v>12</v>
      </c>
      <c r="G2223" t="str">
        <v>Blueprints</v>
      </c>
      <c r="H2223" s="7">
        <v>24</v>
      </c>
    </row>
    <row r="2224" spans="1:8">
      <c r="A2224" s="2" t="str">
        <v>msuggettgh@php.net</v>
      </c>
      <c r="B2224" t="str">
        <v>Cincinnati</v>
      </c>
      <c r="C2224" s="2">
        <v>44309</v>
      </c>
      <c r="D2224">
        <v>1</v>
      </c>
      <c r="E2224" t="str">
        <v>BYOD-500</v>
      </c>
      <c r="F2224" s="7">
        <v>167</v>
      </c>
      <c r="G2224" t="str">
        <v>Drone Kits</v>
      </c>
      <c r="H2224" s="7">
        <v>167</v>
      </c>
    </row>
    <row r="2225" spans="1:8">
      <c r="A2225" s="2" t="str">
        <v>asweetnamd0@europa.eu</v>
      </c>
      <c r="B2225" t="str">
        <v>Nashville</v>
      </c>
      <c r="C2225" s="2">
        <v>44309</v>
      </c>
      <c r="D2225">
        <v>4</v>
      </c>
      <c r="E2225" t="str">
        <v>BYOR-3000</v>
      </c>
      <c r="F2225" s="7">
        <v>214</v>
      </c>
      <c r="G2225" t="str">
        <v>Robot Kits</v>
      </c>
      <c r="H2225" s="7">
        <v>856</v>
      </c>
    </row>
    <row r="2226" spans="1:8">
      <c r="A2226" s="2" t="str">
        <v>crankingmd@shareasale.com</v>
      </c>
      <c r="B2226" t="str">
        <v>Sacramento</v>
      </c>
      <c r="C2226" s="2">
        <v>44309</v>
      </c>
      <c r="D2226">
        <v>3</v>
      </c>
      <c r="E2226" t="str">
        <v>Building Your Own Drone</v>
      </c>
      <c r="F2226" s="7">
        <v>24.99</v>
      </c>
      <c r="G2226" t="str">
        <v>eBooks</v>
      </c>
      <c r="H2226" s="7">
        <v>74.97</v>
      </c>
    </row>
    <row r="2227" spans="1:8">
      <c r="A2227" s="2" t="str">
        <v>asheeresf7@reference.com</v>
      </c>
      <c r="B2227" t="str">
        <v>Saint Louis</v>
      </c>
      <c r="C2227" s="2">
        <v>44309</v>
      </c>
      <c r="D2227">
        <v>4</v>
      </c>
      <c r="E2227" t="str">
        <v>BYOD-400</v>
      </c>
      <c r="F2227" s="7">
        <v>119</v>
      </c>
      <c r="G2227" t="str">
        <v>Drone Kits</v>
      </c>
      <c r="H2227" s="7">
        <v>476</v>
      </c>
    </row>
    <row r="2228" spans="1:8">
      <c r="A2228" s="2" t="str">
        <v>ngeffcock6z@weebly.com</v>
      </c>
      <c r="B2228" t="str">
        <v>Nashville</v>
      </c>
      <c r="C2228" s="2">
        <v>44309</v>
      </c>
      <c r="D2228">
        <v>5</v>
      </c>
      <c r="E2228" t="str">
        <v>Sleepy Eye Blueprint</v>
      </c>
      <c r="F2228" s="7">
        <v>11.99</v>
      </c>
      <c r="G2228" t="str">
        <v>Blueprints</v>
      </c>
      <c r="H2228" s="7">
        <v>59.95</v>
      </c>
    </row>
    <row r="2229" spans="1:8">
      <c r="A2229" s="2" t="str">
        <v>escorrere3@cyberchimps.com</v>
      </c>
      <c r="B2229" t="str">
        <v>Galveston</v>
      </c>
      <c r="C2229" s="2">
        <v>44309</v>
      </c>
      <c r="D2229">
        <v>3</v>
      </c>
      <c r="E2229" t="str">
        <v>Multi Rotor Drones</v>
      </c>
      <c r="F2229" s="7">
        <v>24.95</v>
      </c>
      <c r="G2229" t="str">
        <v>eBooks</v>
      </c>
      <c r="H2229" s="7">
        <v>74.849999999999994</v>
      </c>
    </row>
    <row r="2230" spans="1:8">
      <c r="A2230" s="2" t="str">
        <v>dmckinlayoj@google.fr</v>
      </c>
      <c r="B2230" t="str">
        <v>Los Angeles</v>
      </c>
      <c r="C2230" s="2">
        <v>44309</v>
      </c>
      <c r="D2230">
        <v>4</v>
      </c>
      <c r="E2230" t="str">
        <v>Building Your First Robot</v>
      </c>
      <c r="F2230" s="7">
        <v>24.95</v>
      </c>
      <c r="G2230" t="str">
        <v>eBooks</v>
      </c>
      <c r="H2230" s="7">
        <v>99.8</v>
      </c>
    </row>
    <row r="2231" spans="1:8">
      <c r="A2231" s="2" t="str">
        <v>posbanmn@redcross.org</v>
      </c>
      <c r="B2231" t="str">
        <v>Sacramento</v>
      </c>
      <c r="C2231" s="2">
        <v>44310</v>
      </c>
      <c r="D2231">
        <v>4</v>
      </c>
      <c r="E2231" t="str">
        <v>Understanding 3D Printing</v>
      </c>
      <c r="F2231" s="7">
        <v>42.99</v>
      </c>
      <c r="G2231" t="str">
        <v>Training Videos</v>
      </c>
      <c r="H2231" s="7">
        <v>171.96</v>
      </c>
    </row>
    <row r="2232" spans="1:8">
      <c r="A2232" s="2" t="str">
        <v>telloy3x@bigcartel.com</v>
      </c>
      <c r="B2232" t="str">
        <v>Anchorage</v>
      </c>
      <c r="C2232" s="2">
        <v>44310</v>
      </c>
      <c r="D2232">
        <v>5</v>
      </c>
      <c r="E2232" t="str">
        <v>DA-SA702 Drone</v>
      </c>
      <c r="F2232" s="7">
        <v>399</v>
      </c>
      <c r="G2232" t="str">
        <v>Drones</v>
      </c>
      <c r="H2232" s="7">
        <v>1995</v>
      </c>
    </row>
    <row r="2233" spans="1:8">
      <c r="A2233" s="2" t="str">
        <v>bhaycock23@kickstarter.com</v>
      </c>
      <c r="B2233" t="str">
        <v>Sioux Falls</v>
      </c>
      <c r="C2233" s="2">
        <v>44310</v>
      </c>
      <c r="D2233">
        <v>5</v>
      </c>
      <c r="E2233" t="str">
        <v>Aerial Security</v>
      </c>
      <c r="F2233" s="7">
        <v>36.99</v>
      </c>
      <c r="G2233" t="str">
        <v>Training Videos</v>
      </c>
      <c r="H2233" s="7">
        <v>184.95000000000002</v>
      </c>
    </row>
    <row r="2234" spans="1:8">
      <c r="A2234" s="2" t="str">
        <v>aglendzafn@istockphoto.com</v>
      </c>
      <c r="B2234" t="str">
        <v>San Diego</v>
      </c>
      <c r="C2234" s="2">
        <v>44310</v>
      </c>
      <c r="D2234">
        <v>2</v>
      </c>
      <c r="E2234" t="str">
        <v>AI for Educators</v>
      </c>
      <c r="F2234" s="7">
        <v>49.95</v>
      </c>
      <c r="G2234" t="str">
        <v>Training Videos</v>
      </c>
      <c r="H2234" s="7">
        <v>99.9</v>
      </c>
    </row>
    <row r="2235" spans="1:8">
      <c r="A2235" s="2" t="str">
        <v>bzorer79@squarespace.com</v>
      </c>
      <c r="B2235" t="str">
        <v>Lexington</v>
      </c>
      <c r="C2235" s="2">
        <v>44310</v>
      </c>
      <c r="D2235">
        <v>4</v>
      </c>
      <c r="E2235" t="str">
        <v>Robotic Essentials</v>
      </c>
      <c r="F2235" s="7">
        <v>34.99</v>
      </c>
      <c r="G2235" t="str">
        <v>Training Videos</v>
      </c>
      <c r="H2235" s="7">
        <v>139.96</v>
      </c>
    </row>
    <row r="2236" spans="1:8">
      <c r="A2236" s="2" t="str">
        <v>sbubbhd@springer.com</v>
      </c>
      <c r="B2236" t="str">
        <v>San Francisco</v>
      </c>
      <c r="C2236" s="2">
        <v>44310</v>
      </c>
      <c r="D2236">
        <v>4</v>
      </c>
      <c r="E2236" t="str">
        <v>Open Source Code</v>
      </c>
      <c r="F2236" s="7">
        <v>32.950000000000003</v>
      </c>
      <c r="G2236" t="str">
        <v>Training Videos</v>
      </c>
      <c r="H2236" s="7">
        <v>131.80000000000001</v>
      </c>
    </row>
    <row r="2237" spans="1:8">
      <c r="A2237" s="2" t="str">
        <v>afuncheondo@kickstarter.com</v>
      </c>
      <c r="B2237" t="str">
        <v>Denver</v>
      </c>
      <c r="C2237" s="2">
        <v>44310</v>
      </c>
      <c r="D2237">
        <v>2</v>
      </c>
      <c r="E2237" t="str">
        <v>Building Your First Robot</v>
      </c>
      <c r="F2237" s="7">
        <v>24.95</v>
      </c>
      <c r="G2237" t="str">
        <v>eBooks</v>
      </c>
      <c r="H2237" s="7">
        <v>49.9</v>
      </c>
    </row>
    <row r="2238" spans="1:8">
      <c r="A2238" s="2" t="str">
        <v>cbarochm2@dion.ne.jp</v>
      </c>
      <c r="B2238" t="str">
        <v>New York City</v>
      </c>
      <c r="C2238" s="2">
        <v>44311</v>
      </c>
      <c r="D2238">
        <v>4</v>
      </c>
      <c r="E2238" t="str">
        <v>Ladybug Robot Blueprint</v>
      </c>
      <c r="F2238" s="7">
        <v>12</v>
      </c>
      <c r="G2238" t="str">
        <v>Blueprints</v>
      </c>
      <c r="H2238" s="7">
        <v>48</v>
      </c>
    </row>
    <row r="2239" spans="1:8">
      <c r="A2239" s="2" t="str">
        <v>jwileyh2@wordpress.com</v>
      </c>
      <c r="B2239" t="str">
        <v>Huntington</v>
      </c>
      <c r="C2239" s="2">
        <v>44311</v>
      </c>
      <c r="D2239">
        <v>3</v>
      </c>
      <c r="E2239" t="str">
        <v>Ladybug Robot Blueprint</v>
      </c>
      <c r="F2239" s="7">
        <v>12</v>
      </c>
      <c r="G2239" t="str">
        <v>Blueprints</v>
      </c>
      <c r="H2239" s="7">
        <v>36</v>
      </c>
    </row>
    <row r="2240" spans="1:8">
      <c r="A2240" s="2" t="str">
        <v>bmackintoshiu@google.co.jp</v>
      </c>
      <c r="B2240" t="str">
        <v>Lincoln</v>
      </c>
      <c r="C2240" s="2">
        <v>44311</v>
      </c>
      <c r="D2240">
        <v>3</v>
      </c>
      <c r="E2240" t="str">
        <v>Understanding Automation</v>
      </c>
      <c r="F2240" s="7">
        <v>44.95</v>
      </c>
      <c r="G2240" t="str">
        <v>Training Videos</v>
      </c>
      <c r="H2240" s="7">
        <v>134.85000000000002</v>
      </c>
    </row>
    <row r="2241" spans="1:8">
      <c r="A2241" s="2" t="str">
        <v>jpharoahdz@goodreads.com</v>
      </c>
      <c r="B2241" t="str">
        <v>Memphis</v>
      </c>
      <c r="C2241" s="2">
        <v>44311</v>
      </c>
      <c r="D2241">
        <v>5</v>
      </c>
      <c r="E2241" t="str">
        <v>Polar Robots</v>
      </c>
      <c r="F2241" s="7">
        <v>23.99</v>
      </c>
      <c r="G2241" t="str">
        <v>eBooks</v>
      </c>
      <c r="H2241" s="7">
        <v>119.94999999999999</v>
      </c>
    </row>
    <row r="2242" spans="1:8">
      <c r="A2242" s="2" t="str">
        <v>swaddingham6c@businessweek.com</v>
      </c>
      <c r="B2242" t="str">
        <v>Prescott</v>
      </c>
      <c r="C2242" s="2">
        <v>44312</v>
      </c>
      <c r="D2242">
        <v>1</v>
      </c>
      <c r="E2242" t="str">
        <v>RTF Drones</v>
      </c>
      <c r="F2242" s="7">
        <v>16.989999999999998</v>
      </c>
      <c r="G2242" t="str">
        <v>eBooks</v>
      </c>
      <c r="H2242" s="7">
        <v>16.989999999999998</v>
      </c>
    </row>
    <row r="2243" spans="1:8">
      <c r="A2243" s="2" t="str">
        <v>hbrisleygo@telegraph.co.uk</v>
      </c>
      <c r="B2243" t="str">
        <v>Omaha</v>
      </c>
      <c r="C2243" s="2">
        <v>44312</v>
      </c>
      <c r="D2243">
        <v>3</v>
      </c>
      <c r="E2243" t="str">
        <v>Building Your Own Drone</v>
      </c>
      <c r="F2243" s="7">
        <v>24.99</v>
      </c>
      <c r="G2243" t="str">
        <v>eBooks</v>
      </c>
      <c r="H2243" s="7">
        <v>74.97</v>
      </c>
    </row>
    <row r="2244" spans="1:8">
      <c r="A2244" s="2" t="str">
        <v>rwinship67@ox.ac.uk</v>
      </c>
      <c r="B2244" t="str">
        <v>Sioux Falls</v>
      </c>
      <c r="C2244" s="2">
        <v>44312</v>
      </c>
      <c r="D2244">
        <v>4</v>
      </c>
      <c r="E2244" t="str">
        <v>BYOR-3535</v>
      </c>
      <c r="F2244" s="7">
        <v>225</v>
      </c>
      <c r="G2244" t="str">
        <v>Robot Kits</v>
      </c>
      <c r="H2244" s="7">
        <v>900</v>
      </c>
    </row>
    <row r="2245" spans="1:8">
      <c r="A2245" s="2" t="str">
        <v>rbrusin2r@comcast.net</v>
      </c>
      <c r="B2245" t="str">
        <v>Memphis</v>
      </c>
      <c r="C2245" s="2">
        <v>44313</v>
      </c>
      <c r="D2245">
        <v>2</v>
      </c>
      <c r="E2245" t="str">
        <v>Delta Robots</v>
      </c>
      <c r="F2245" s="7">
        <v>16.989999999999998</v>
      </c>
      <c r="G2245" t="str">
        <v>eBooks</v>
      </c>
      <c r="H2245" s="7">
        <v>33.979999999999997</v>
      </c>
    </row>
    <row r="2246" spans="1:8">
      <c r="A2246" s="2" t="str">
        <v>eworleyef@imdb.com</v>
      </c>
      <c r="B2246" t="str">
        <v>Columbus</v>
      </c>
      <c r="C2246" s="2">
        <v>44313</v>
      </c>
      <c r="D2246">
        <v>4</v>
      </c>
      <c r="E2246" t="str">
        <v>Bsquare Robot Blueprint</v>
      </c>
      <c r="F2246" s="7">
        <v>8.99</v>
      </c>
      <c r="G2246" t="str">
        <v>Blueprints</v>
      </c>
      <c r="H2246" s="7">
        <v>35.96</v>
      </c>
    </row>
    <row r="2247" spans="1:8">
      <c r="A2247" s="2" t="str">
        <v>loreillyk9@noaa.gov</v>
      </c>
      <c r="B2247" t="str">
        <v>Winter Haven</v>
      </c>
      <c r="C2247" s="2">
        <v>44313</v>
      </c>
      <c r="D2247">
        <v>5</v>
      </c>
      <c r="E2247" t="str">
        <v>DTE-QFN20 Drone</v>
      </c>
      <c r="F2247" s="7">
        <v>250</v>
      </c>
      <c r="G2247" t="str">
        <v>Drones</v>
      </c>
      <c r="H2247" s="7">
        <v>1250</v>
      </c>
    </row>
    <row r="2248" spans="1:8">
      <c r="A2248" s="2" t="str">
        <v>zsarrell9r@jugem.jp</v>
      </c>
      <c r="B2248" t="str">
        <v>Charlotte</v>
      </c>
      <c r="C2248" s="2">
        <v>44314</v>
      </c>
      <c r="D2248">
        <v>1</v>
      </c>
      <c r="E2248" t="str">
        <v>BYOD-400S</v>
      </c>
      <c r="F2248" s="7">
        <v>129.94999999999999</v>
      </c>
      <c r="G2248" t="str">
        <v>Drone Kits</v>
      </c>
      <c r="H2248" s="7">
        <v>129.94999999999999</v>
      </c>
    </row>
    <row r="2249" spans="1:8">
      <c r="A2249" s="2" t="str">
        <v>rdevoqd@about.me</v>
      </c>
      <c r="B2249" t="str">
        <v>Stamford</v>
      </c>
      <c r="C2249" s="2">
        <v>44314</v>
      </c>
      <c r="D2249">
        <v>4</v>
      </c>
      <c r="E2249" t="str">
        <v>Understanding Raspberry PI</v>
      </c>
      <c r="F2249" s="7">
        <v>28.99</v>
      </c>
      <c r="G2249" t="str">
        <v>Training Videos</v>
      </c>
      <c r="H2249" s="7">
        <v>115.96</v>
      </c>
    </row>
    <row r="2250" spans="1:8">
      <c r="A2250" s="2" t="str">
        <v>ksmeetongu@wordpress.com</v>
      </c>
      <c r="B2250" t="str">
        <v>Tulsa</v>
      </c>
      <c r="C2250" s="2">
        <v>44314</v>
      </c>
      <c r="D2250">
        <v>5</v>
      </c>
      <c r="E2250" t="str">
        <v>RWW-75 Robot</v>
      </c>
      <c r="F2250" s="7">
        <v>883</v>
      </c>
      <c r="G2250" t="str">
        <v>Robots</v>
      </c>
      <c r="H2250" s="7">
        <v>4415</v>
      </c>
    </row>
    <row r="2251" spans="1:8">
      <c r="A2251" s="2" t="str">
        <v>lcotaeq@prweb.com</v>
      </c>
      <c r="B2251" t="str">
        <v>Oakland</v>
      </c>
      <c r="C2251" s="2">
        <v>44314</v>
      </c>
      <c r="D2251">
        <v>4</v>
      </c>
      <c r="E2251" t="str">
        <v>RXW-9807 Robot</v>
      </c>
      <c r="F2251" s="7">
        <v>599</v>
      </c>
      <c r="G2251" t="str">
        <v>Robots</v>
      </c>
      <c r="H2251" s="7">
        <v>2396</v>
      </c>
    </row>
    <row r="2252" spans="1:8">
      <c r="A2252" s="2" t="str">
        <v>ekenfordqw@amazon.co.jp</v>
      </c>
      <c r="B2252" t="str">
        <v>Lake Charles</v>
      </c>
      <c r="C2252" s="2">
        <v>44315</v>
      </c>
      <c r="D2252">
        <v>3</v>
      </c>
      <c r="E2252" t="str">
        <v>RCB-889 Robot</v>
      </c>
      <c r="F2252" s="7">
        <v>549</v>
      </c>
      <c r="G2252" t="str">
        <v>Robots</v>
      </c>
      <c r="H2252" s="7">
        <v>1647</v>
      </c>
    </row>
    <row r="2253" spans="1:8">
      <c r="A2253" s="2" t="str">
        <v>ajeppsjo@skype.com</v>
      </c>
      <c r="B2253" t="str">
        <v>Philadelphia</v>
      </c>
      <c r="C2253" s="2">
        <v>44315</v>
      </c>
      <c r="D2253">
        <v>2</v>
      </c>
      <c r="E2253" t="str">
        <v>Photograph Drones</v>
      </c>
      <c r="F2253" s="7">
        <v>14.99</v>
      </c>
      <c r="G2253" t="str">
        <v>eBooks</v>
      </c>
      <c r="H2253" s="7">
        <v>29.98</v>
      </c>
    </row>
    <row r="2254" spans="1:8">
      <c r="A2254" s="2" t="str">
        <v>lcolmandv@free.fr</v>
      </c>
      <c r="B2254" t="str">
        <v>Arlington</v>
      </c>
      <c r="C2254" s="2">
        <v>44316</v>
      </c>
      <c r="D2254">
        <v>3</v>
      </c>
      <c r="E2254" t="str">
        <v>Delivery Drones</v>
      </c>
      <c r="F2254" s="7">
        <v>14.99</v>
      </c>
      <c r="G2254" t="str">
        <v>eBooks</v>
      </c>
      <c r="H2254" s="7">
        <v>44.97</v>
      </c>
    </row>
    <row r="2255" spans="1:8">
      <c r="A2255" s="2" t="str">
        <v>lfanninou@tinypic.com</v>
      </c>
      <c r="B2255" t="str">
        <v>Fairfax</v>
      </c>
      <c r="C2255" s="2">
        <v>44316</v>
      </c>
      <c r="D2255">
        <v>2</v>
      </c>
      <c r="E2255" t="str">
        <v>BYOD-300</v>
      </c>
      <c r="F2255" s="7">
        <v>89</v>
      </c>
      <c r="G2255" t="str">
        <v>Drone Kits</v>
      </c>
      <c r="H2255" s="7">
        <v>178</v>
      </c>
    </row>
    <row r="2256" spans="1:8">
      <c r="A2256" s="2" t="str">
        <v>loreillyk9@noaa.gov</v>
      </c>
      <c r="B2256" t="str">
        <v>Winter Haven</v>
      </c>
      <c r="C2256" s="2">
        <v>44316</v>
      </c>
      <c r="D2256">
        <v>3</v>
      </c>
      <c r="E2256" t="str">
        <v>RTF Drones</v>
      </c>
      <c r="F2256" s="7">
        <v>16.989999999999998</v>
      </c>
      <c r="G2256" t="str">
        <v>eBooks</v>
      </c>
      <c r="H2256" s="7">
        <v>50.97</v>
      </c>
    </row>
    <row r="2257" spans="1:8">
      <c r="A2257" s="2" t="str">
        <v>lfreschini59@histats.com</v>
      </c>
      <c r="B2257" t="str">
        <v>Minneapolis</v>
      </c>
      <c r="C2257" s="2">
        <v>44316</v>
      </c>
      <c r="D2257">
        <v>2</v>
      </c>
      <c r="E2257" t="str">
        <v>DA-SA702 Drone</v>
      </c>
      <c r="F2257" s="7">
        <v>399</v>
      </c>
      <c r="G2257" t="str">
        <v>Drones</v>
      </c>
      <c r="H2257" s="7">
        <v>798</v>
      </c>
    </row>
    <row r="2258" spans="1:8">
      <c r="A2258" s="2" t="str">
        <v>mcoomlg@ocn.ne.jp</v>
      </c>
      <c r="B2258" t="str">
        <v>West Palm Beach</v>
      </c>
      <c r="C2258" s="2">
        <v>44316</v>
      </c>
      <c r="D2258">
        <v>6</v>
      </c>
      <c r="E2258" t="str">
        <v>BYOR-4005</v>
      </c>
      <c r="F2258" s="7">
        <v>245</v>
      </c>
      <c r="G2258" t="str">
        <v>Robot Kits</v>
      </c>
      <c r="H2258" s="7">
        <v>1470</v>
      </c>
    </row>
    <row r="2259" spans="1:8">
      <c r="A2259" s="2" t="str">
        <v>samblerrf@dagondesign.com</v>
      </c>
      <c r="B2259" t="str">
        <v>Pittsburgh</v>
      </c>
      <c r="C2259" s="2">
        <v>44317</v>
      </c>
      <c r="D2259">
        <v>3</v>
      </c>
      <c r="E2259" t="str">
        <v>Virtual Reality Basics</v>
      </c>
      <c r="F2259" s="7">
        <v>29.99</v>
      </c>
      <c r="G2259" t="str">
        <v>Training Videos</v>
      </c>
      <c r="H2259" s="7">
        <v>89.97</v>
      </c>
    </row>
    <row r="2260" spans="1:8">
      <c r="A2260" s="2" t="str">
        <v>tpistol34@mashable.com</v>
      </c>
      <c r="B2260" t="str">
        <v>Scranton</v>
      </c>
      <c r="C2260" s="2">
        <v>44317</v>
      </c>
      <c r="D2260">
        <v>1</v>
      </c>
      <c r="E2260" t="str">
        <v>Understanding Arduino</v>
      </c>
      <c r="F2260" s="7">
        <v>17.5</v>
      </c>
      <c r="G2260" t="str">
        <v>eBooks</v>
      </c>
      <c r="H2260" s="7">
        <v>17.5</v>
      </c>
    </row>
    <row r="2261" spans="1:8">
      <c r="A2261" s="2" t="str">
        <v>bdunseathai@cisco.com</v>
      </c>
      <c r="B2261" t="str">
        <v>Dallas</v>
      </c>
      <c r="C2261" s="2">
        <v>44317</v>
      </c>
      <c r="D2261">
        <v>6</v>
      </c>
      <c r="E2261" t="str">
        <v>Delta Robots</v>
      </c>
      <c r="F2261" s="7">
        <v>16.989999999999998</v>
      </c>
      <c r="G2261" t="str">
        <v>eBooks</v>
      </c>
      <c r="H2261" s="7">
        <v>101.94</v>
      </c>
    </row>
    <row r="2262" spans="1:8">
      <c r="A2262" s="2" t="str">
        <v>eandrejevic2i@people.com.cn</v>
      </c>
      <c r="B2262" t="str">
        <v>Birmingham</v>
      </c>
      <c r="C2262" s="2">
        <v>44317</v>
      </c>
      <c r="D2262">
        <v>4</v>
      </c>
      <c r="E2262" t="str">
        <v>Mapping with Drones</v>
      </c>
      <c r="F2262" s="7">
        <v>49</v>
      </c>
      <c r="G2262" t="str">
        <v>Training Videos</v>
      </c>
      <c r="H2262" s="7">
        <v>196</v>
      </c>
    </row>
    <row r="2263" spans="1:8">
      <c r="A2263" s="2" t="str">
        <v>bwooffr4@printfriendly.com</v>
      </c>
      <c r="B2263" t="str">
        <v>Charleston</v>
      </c>
      <c r="C2263" s="2">
        <v>44317</v>
      </c>
      <c r="D2263">
        <v>5</v>
      </c>
      <c r="E2263" t="str">
        <v>Panda Robot Blueprint</v>
      </c>
      <c r="F2263" s="7">
        <v>7.99</v>
      </c>
      <c r="G2263" t="str">
        <v>Blueprints</v>
      </c>
      <c r="H2263" s="7">
        <v>39.950000000000003</v>
      </c>
    </row>
    <row r="2264" spans="1:8">
      <c r="A2264" s="2" t="str">
        <v>kkneathqp@spotify.com</v>
      </c>
      <c r="B2264" t="str">
        <v>San Antonio</v>
      </c>
      <c r="C2264" s="2">
        <v>44317</v>
      </c>
      <c r="D2264">
        <v>4</v>
      </c>
      <c r="E2264" t="str">
        <v>Fixed Wing Drones</v>
      </c>
      <c r="F2264" s="7">
        <v>15.5</v>
      </c>
      <c r="G2264" t="str">
        <v>eBooks</v>
      </c>
      <c r="H2264" s="7">
        <v>62</v>
      </c>
    </row>
    <row r="2265" spans="1:8">
      <c r="A2265" s="2" t="str">
        <v>jbestwerthick7n@sciencedaily.com</v>
      </c>
      <c r="B2265" t="str">
        <v>Mobile</v>
      </c>
      <c r="C2265" s="2">
        <v>44317</v>
      </c>
      <c r="D2265">
        <v>5</v>
      </c>
      <c r="E2265" t="str">
        <v>Understanding Artificial Intelligence</v>
      </c>
      <c r="F2265" s="7">
        <v>19.5</v>
      </c>
      <c r="G2265" t="str">
        <v>eBooks</v>
      </c>
      <c r="H2265" s="7">
        <v>97.5</v>
      </c>
    </row>
    <row r="2266" spans="1:8">
      <c r="A2266" s="2" t="str">
        <v>hcapponer8k@deviantart.com</v>
      </c>
      <c r="B2266" t="str">
        <v>Los Angeles</v>
      </c>
      <c r="C2266" s="2">
        <v>44317</v>
      </c>
      <c r="D2266">
        <v>4</v>
      </c>
      <c r="E2266" t="str">
        <v>Understanding Drone Regulations</v>
      </c>
      <c r="F2266" s="7">
        <v>27.5</v>
      </c>
      <c r="G2266" t="str">
        <v>Training Videos</v>
      </c>
      <c r="H2266" s="7">
        <v>110</v>
      </c>
    </row>
    <row r="2267" spans="1:8">
      <c r="A2267" s="2" t="str">
        <v>mmanske7c@amazonaws.com</v>
      </c>
      <c r="B2267" t="str">
        <v>Brockton</v>
      </c>
      <c r="C2267" s="2">
        <v>44318</v>
      </c>
      <c r="D2267">
        <v>2</v>
      </c>
      <c r="E2267" t="str">
        <v>Understanding Raspberry PI</v>
      </c>
      <c r="F2267" s="7">
        <v>28.99</v>
      </c>
      <c r="G2267" t="str">
        <v>Training Videos</v>
      </c>
      <c r="H2267" s="7">
        <v>57.98</v>
      </c>
    </row>
    <row r="2268" spans="1:8">
      <c r="A2268" s="2" t="str">
        <v>fneate3a@tinyurl.com</v>
      </c>
      <c r="B2268" t="str">
        <v>Bakersfield</v>
      </c>
      <c r="C2268" s="2">
        <v>44318</v>
      </c>
      <c r="D2268">
        <v>5</v>
      </c>
      <c r="E2268" t="str">
        <v>BYOR-3000</v>
      </c>
      <c r="F2268" s="7">
        <v>214</v>
      </c>
      <c r="G2268" t="str">
        <v>Robot Kits</v>
      </c>
      <c r="H2268" s="7">
        <v>1070</v>
      </c>
    </row>
    <row r="2269" spans="1:8">
      <c r="A2269" s="2" t="str">
        <v>bsheerinu@php.net</v>
      </c>
      <c r="B2269" t="str">
        <v>San Luis Obispo</v>
      </c>
      <c r="C2269" s="2">
        <v>44318</v>
      </c>
      <c r="D2269">
        <v>4</v>
      </c>
      <c r="E2269" t="str">
        <v>Cloud Computing</v>
      </c>
      <c r="F2269" s="7">
        <v>29.99</v>
      </c>
      <c r="G2269" t="str">
        <v>Training Videos</v>
      </c>
      <c r="H2269" s="7">
        <v>119.96</v>
      </c>
    </row>
    <row r="2270" spans="1:8">
      <c r="A2270" s="2" t="str">
        <v>dpabelik52@lulu.com</v>
      </c>
      <c r="B2270" t="str">
        <v>Jacksonville</v>
      </c>
      <c r="C2270" s="2">
        <v>44318</v>
      </c>
      <c r="D2270">
        <v>4</v>
      </c>
      <c r="E2270" t="str">
        <v>Polar Robots</v>
      </c>
      <c r="F2270" s="7">
        <v>23.99</v>
      </c>
      <c r="G2270" t="str">
        <v>eBooks</v>
      </c>
      <c r="H2270" s="7">
        <v>95.96</v>
      </c>
    </row>
    <row r="2271" spans="1:8">
      <c r="A2271" s="2" t="str">
        <v>egorettilc@spiegel.de</v>
      </c>
      <c r="B2271" t="str">
        <v>Fairfield</v>
      </c>
      <c r="C2271" s="2">
        <v>44318</v>
      </c>
      <c r="D2271">
        <v>3</v>
      </c>
      <c r="E2271" t="str">
        <v>RLK-9920 Robot</v>
      </c>
      <c r="F2271" s="7">
        <v>699</v>
      </c>
      <c r="G2271" t="str">
        <v>Robots</v>
      </c>
      <c r="H2271" s="7">
        <v>2097</v>
      </c>
    </row>
    <row r="2272" spans="1:8">
      <c r="A2272" s="2" t="str">
        <v>nkippax2j@auda.org.au</v>
      </c>
      <c r="B2272" t="str">
        <v>Washington</v>
      </c>
      <c r="C2272" s="2">
        <v>44318</v>
      </c>
      <c r="D2272">
        <v>3</v>
      </c>
      <c r="E2272" t="str">
        <v>DA-SA702 Drone</v>
      </c>
      <c r="F2272" s="7">
        <v>399</v>
      </c>
      <c r="G2272" t="str">
        <v>Drones</v>
      </c>
      <c r="H2272" s="7">
        <v>1197</v>
      </c>
    </row>
    <row r="2273" spans="1:8">
      <c r="A2273" s="2" t="str">
        <v>gtolomioo@ebay.co.uk</v>
      </c>
      <c r="B2273" t="str">
        <v>Lexington</v>
      </c>
      <c r="C2273" s="2">
        <v>44319</v>
      </c>
      <c r="D2273">
        <v>4</v>
      </c>
      <c r="E2273" t="str">
        <v>Multi Rotor Drones</v>
      </c>
      <c r="F2273" s="7">
        <v>24.95</v>
      </c>
      <c r="G2273" t="str">
        <v>eBooks</v>
      </c>
      <c r="H2273" s="7">
        <v>99.8</v>
      </c>
    </row>
    <row r="2274" spans="1:8">
      <c r="A2274" s="2" t="str">
        <v>ubrighouse5w@elegantthemes.com</v>
      </c>
      <c r="B2274" t="str">
        <v>New York City</v>
      </c>
      <c r="C2274" s="2">
        <v>44319</v>
      </c>
      <c r="D2274">
        <v>4</v>
      </c>
      <c r="E2274" t="str">
        <v>MICR-23K Robot</v>
      </c>
      <c r="F2274" s="7">
        <v>899</v>
      </c>
      <c r="G2274" t="str">
        <v>Robots</v>
      </c>
      <c r="H2274" s="7">
        <v>3596</v>
      </c>
    </row>
    <row r="2275" spans="1:8">
      <c r="A2275" s="2" t="str">
        <v>hcoultercx@sciencedaily.com</v>
      </c>
      <c r="B2275" t="str">
        <v>Inglewood</v>
      </c>
      <c r="C2275" s="2">
        <v>44319</v>
      </c>
      <c r="D2275">
        <v>4</v>
      </c>
      <c r="E2275" t="str">
        <v>RWW-75 Robot</v>
      </c>
      <c r="F2275" s="7">
        <v>883</v>
      </c>
      <c r="G2275" t="str">
        <v>Robots</v>
      </c>
      <c r="H2275" s="7">
        <v>3532</v>
      </c>
    </row>
    <row r="2276" spans="1:8">
      <c r="A2276" s="2" t="str">
        <v>eo79@wikimedia.org</v>
      </c>
      <c r="B2276" t="str">
        <v>North Port</v>
      </c>
      <c r="C2276" s="2">
        <v>44319</v>
      </c>
      <c r="D2276">
        <v>3</v>
      </c>
      <c r="E2276" t="str">
        <v>Polar Robots</v>
      </c>
      <c r="F2276" s="7">
        <v>23.99</v>
      </c>
      <c r="G2276" t="str">
        <v>eBooks</v>
      </c>
      <c r="H2276" s="7">
        <v>71.97</v>
      </c>
    </row>
    <row r="2277" spans="1:8">
      <c r="A2277" s="2" t="str">
        <v>dgyrgorcewicx5@1und1.de</v>
      </c>
      <c r="B2277" t="str">
        <v>Tulsa</v>
      </c>
      <c r="C2277" s="2">
        <v>44319</v>
      </c>
      <c r="D2277">
        <v>5</v>
      </c>
      <c r="E2277" t="str">
        <v>BYOR-3000</v>
      </c>
      <c r="F2277" s="7">
        <v>214</v>
      </c>
      <c r="G2277" t="str">
        <v>Robot Kits</v>
      </c>
      <c r="H2277" s="7">
        <v>1070</v>
      </c>
    </row>
    <row r="2278" spans="1:8">
      <c r="A2278" s="2" t="str">
        <v>cnenolz@mediafire.com</v>
      </c>
      <c r="B2278" t="str">
        <v>Aurora</v>
      </c>
      <c r="C2278" s="2">
        <v>44320</v>
      </c>
      <c r="D2278">
        <v>4</v>
      </c>
      <c r="E2278" t="str">
        <v>Virtual Reality Basics</v>
      </c>
      <c r="F2278" s="7">
        <v>29.99</v>
      </c>
      <c r="G2278" t="str">
        <v>Training Videos</v>
      </c>
      <c r="H2278" s="7">
        <v>119.96</v>
      </c>
    </row>
    <row r="2279" spans="1:8">
      <c r="A2279" s="2" t="str">
        <v>cwatsongg@jimdo.com</v>
      </c>
      <c r="B2279" t="str">
        <v>Omaha</v>
      </c>
      <c r="C2279" s="2">
        <v>44320</v>
      </c>
      <c r="D2279">
        <v>3</v>
      </c>
      <c r="E2279" t="str">
        <v>BYOD-400</v>
      </c>
      <c r="F2279" s="7">
        <v>119</v>
      </c>
      <c r="G2279" t="str">
        <v>Drone Kits</v>
      </c>
      <c r="H2279" s="7">
        <v>357</v>
      </c>
    </row>
    <row r="2280" spans="1:8">
      <c r="A2280" s="2" t="str">
        <v>mmathetj1@cargocollective.com</v>
      </c>
      <c r="B2280" t="str">
        <v>Charlotte</v>
      </c>
      <c r="C2280" s="2">
        <v>44320</v>
      </c>
      <c r="D2280">
        <v>4</v>
      </c>
      <c r="E2280" t="str">
        <v>DTI-84 Drone</v>
      </c>
      <c r="F2280" s="7">
        <v>455</v>
      </c>
      <c r="G2280" t="str">
        <v>Drones</v>
      </c>
      <c r="H2280" s="7">
        <v>1820</v>
      </c>
    </row>
    <row r="2281" spans="1:8">
      <c r="A2281" s="2" t="str">
        <v>mcoultas1v@npr.org</v>
      </c>
      <c r="B2281" t="str">
        <v>Grand Rapids</v>
      </c>
      <c r="C2281" s="2">
        <v>44320</v>
      </c>
      <c r="D2281">
        <v>3</v>
      </c>
      <c r="E2281" t="str">
        <v>Cat Robot Blueprint</v>
      </c>
      <c r="F2281" s="7">
        <v>4.99</v>
      </c>
      <c r="G2281" t="str">
        <v>Blueprints</v>
      </c>
      <c r="H2281" s="7">
        <v>14.97</v>
      </c>
    </row>
    <row r="2282" spans="1:8">
      <c r="A2282" s="2" t="str">
        <v>wkilcullenij@canalblog.com</v>
      </c>
      <c r="B2282" t="str">
        <v>Lancaster</v>
      </c>
      <c r="C2282" s="2">
        <v>44320</v>
      </c>
      <c r="D2282">
        <v>5</v>
      </c>
      <c r="E2282" t="str">
        <v>Aerial Security</v>
      </c>
      <c r="F2282" s="7">
        <v>36.99</v>
      </c>
      <c r="G2282" t="str">
        <v>Training Videos</v>
      </c>
      <c r="H2282" s="7">
        <v>184.95000000000002</v>
      </c>
    </row>
    <row r="2283" spans="1:8">
      <c r="A2283" s="2" t="str">
        <v>tplitzp3@constantcontact.com</v>
      </c>
      <c r="B2283" t="str">
        <v>New Bedford</v>
      </c>
      <c r="C2283" s="2">
        <v>44320</v>
      </c>
      <c r="D2283">
        <v>3</v>
      </c>
      <c r="E2283" t="str">
        <v>MICR-564K Drone</v>
      </c>
      <c r="F2283" s="7">
        <v>499</v>
      </c>
      <c r="G2283" t="str">
        <v>Drones</v>
      </c>
      <c r="H2283" s="7">
        <v>1497</v>
      </c>
    </row>
    <row r="2284" spans="1:8">
      <c r="A2284" s="2" t="str">
        <v>tcharette2c@google.com.br</v>
      </c>
      <c r="B2284" t="str">
        <v>Akron</v>
      </c>
      <c r="C2284" s="2">
        <v>44320</v>
      </c>
      <c r="D2284">
        <v>3</v>
      </c>
      <c r="E2284" t="str">
        <v>Aerial Security</v>
      </c>
      <c r="F2284" s="7">
        <v>36.99</v>
      </c>
      <c r="G2284" t="str">
        <v>Training Videos</v>
      </c>
      <c r="H2284" s="7">
        <v>110.97</v>
      </c>
    </row>
    <row r="2285" spans="1:8">
      <c r="A2285" s="2" t="str">
        <v>smcalindonb8@state.tx.us</v>
      </c>
      <c r="B2285" t="str">
        <v>Stockton</v>
      </c>
      <c r="C2285" s="2">
        <v>44320</v>
      </c>
      <c r="D2285">
        <v>2</v>
      </c>
      <c r="E2285" t="str">
        <v>BYOR-2640S</v>
      </c>
      <c r="F2285" s="7">
        <v>189</v>
      </c>
      <c r="G2285" t="str">
        <v>Robot Kits</v>
      </c>
      <c r="H2285" s="7">
        <v>378</v>
      </c>
    </row>
    <row r="2286" spans="1:8">
      <c r="A2286" s="2" t="str">
        <v>dcandey3b@cocolog-nifty.com</v>
      </c>
      <c r="B2286" t="str">
        <v>Denver</v>
      </c>
      <c r="C2286" s="2">
        <v>44321</v>
      </c>
      <c r="D2286">
        <v>5</v>
      </c>
      <c r="E2286" t="str">
        <v>Understanding Raspberry PI</v>
      </c>
      <c r="F2286" s="7">
        <v>28.99</v>
      </c>
      <c r="G2286" t="str">
        <v>Training Videos</v>
      </c>
      <c r="H2286" s="7">
        <v>144.94999999999999</v>
      </c>
    </row>
    <row r="2287" spans="1:8">
      <c r="A2287" s="2" t="str">
        <v>croylede@dot.gov</v>
      </c>
      <c r="B2287" t="str">
        <v>Virginia Beach</v>
      </c>
      <c r="C2287" s="2">
        <v>44321</v>
      </c>
      <c r="D2287">
        <v>5</v>
      </c>
      <c r="E2287" t="str">
        <v>RTF Drones</v>
      </c>
      <c r="F2287" s="7">
        <v>16.989999999999998</v>
      </c>
      <c r="G2287" t="str">
        <v>eBooks</v>
      </c>
      <c r="H2287" s="7">
        <v>84.949999999999989</v>
      </c>
    </row>
    <row r="2288" spans="1:8">
      <c r="A2288" s="2" t="str">
        <v>imcshirrie2f@squidoo.com</v>
      </c>
      <c r="B2288" t="str">
        <v>Hot Springs National Park</v>
      </c>
      <c r="C2288" s="2">
        <v>44321</v>
      </c>
      <c r="D2288">
        <v>5</v>
      </c>
      <c r="E2288" t="str">
        <v>Drone Building Essentials</v>
      </c>
      <c r="F2288" s="7">
        <v>13.99</v>
      </c>
      <c r="G2288" t="str">
        <v>eBooks</v>
      </c>
      <c r="H2288" s="7">
        <v>69.95</v>
      </c>
    </row>
    <row r="2289" spans="1:8">
      <c r="A2289" s="2" t="str">
        <v>lhughes8y@qq.com</v>
      </c>
      <c r="B2289" t="str">
        <v>Phoenix</v>
      </c>
      <c r="C2289" s="2">
        <v>44322</v>
      </c>
      <c r="D2289">
        <v>5</v>
      </c>
      <c r="E2289" t="str">
        <v>BYOD-550</v>
      </c>
      <c r="F2289" s="7">
        <v>179</v>
      </c>
      <c r="G2289" t="str">
        <v>Drone Kits</v>
      </c>
      <c r="H2289" s="7">
        <v>895</v>
      </c>
    </row>
    <row r="2290" spans="1:8">
      <c r="A2290" s="2" t="str">
        <v>cearngydt@cbsnews.com</v>
      </c>
      <c r="B2290" t="str">
        <v>Houston</v>
      </c>
      <c r="C2290" s="2">
        <v>44322</v>
      </c>
      <c r="D2290">
        <v>1</v>
      </c>
      <c r="E2290" t="str">
        <v>Multi Rotor Drones</v>
      </c>
      <c r="F2290" s="7">
        <v>24.95</v>
      </c>
      <c r="G2290" t="str">
        <v>eBooks</v>
      </c>
      <c r="H2290" s="7">
        <v>24.95</v>
      </c>
    </row>
    <row r="2291" spans="1:8">
      <c r="A2291" s="2" t="str">
        <v>marensn4@omniture.com</v>
      </c>
      <c r="B2291" t="str">
        <v>Brooklyn</v>
      </c>
      <c r="C2291" s="2">
        <v>44322</v>
      </c>
      <c r="D2291">
        <v>4</v>
      </c>
      <c r="E2291" t="str">
        <v>Understanding Artificial Intelligence</v>
      </c>
      <c r="F2291" s="7">
        <v>19.5</v>
      </c>
      <c r="G2291" t="str">
        <v>eBooks</v>
      </c>
      <c r="H2291" s="7">
        <v>78</v>
      </c>
    </row>
    <row r="2292" spans="1:8">
      <c r="A2292" s="2" t="str">
        <v>rbarfflh@oracle.com</v>
      </c>
      <c r="B2292" t="str">
        <v>Houston</v>
      </c>
      <c r="C2292" s="2">
        <v>44322</v>
      </c>
      <c r="D2292">
        <v>3</v>
      </c>
      <c r="E2292" t="str">
        <v>BYOD-200</v>
      </c>
      <c r="F2292" s="7">
        <v>58.95</v>
      </c>
      <c r="G2292" t="str">
        <v>Drone Kits</v>
      </c>
      <c r="H2292" s="7">
        <v>176.85000000000002</v>
      </c>
    </row>
    <row r="2293" spans="1:8">
      <c r="A2293" s="2" t="str">
        <v>hsparkebr@odnoklassniki.ru</v>
      </c>
      <c r="B2293" t="str">
        <v>Augusta</v>
      </c>
      <c r="C2293" s="2">
        <v>44322</v>
      </c>
      <c r="D2293">
        <v>3</v>
      </c>
      <c r="E2293" t="str">
        <v>RTF Drones</v>
      </c>
      <c r="F2293" s="7">
        <v>16.989999999999998</v>
      </c>
      <c r="G2293" t="str">
        <v>eBooks</v>
      </c>
      <c r="H2293" s="7">
        <v>50.97</v>
      </c>
    </row>
    <row r="2294" spans="1:8">
      <c r="A2294" s="2" t="str">
        <v>akelwaybamber47@pinterest.com</v>
      </c>
      <c r="B2294" t="str">
        <v>Boca Raton</v>
      </c>
      <c r="C2294" s="2">
        <v>44322</v>
      </c>
      <c r="D2294">
        <v>1</v>
      </c>
      <c r="E2294" t="str">
        <v>RTF Drones</v>
      </c>
      <c r="F2294" s="7">
        <v>16.989999999999998</v>
      </c>
      <c r="G2294" t="str">
        <v>eBooks</v>
      </c>
      <c r="H2294" s="7">
        <v>16.989999999999998</v>
      </c>
    </row>
    <row r="2295" spans="1:8">
      <c r="A2295" s="2" t="str">
        <v>acoggeshalloz@ucoz.com</v>
      </c>
      <c r="B2295" t="str">
        <v>Tallahassee</v>
      </c>
      <c r="C2295" s="2">
        <v>44323</v>
      </c>
      <c r="D2295">
        <v>3</v>
      </c>
      <c r="E2295" t="str">
        <v>All Eyes Drone Blueprint</v>
      </c>
      <c r="F2295" s="7">
        <v>9.99</v>
      </c>
      <c r="G2295" t="str">
        <v>Blueprints</v>
      </c>
      <c r="H2295" s="7">
        <v>29.97</v>
      </c>
    </row>
    <row r="2296" spans="1:8">
      <c r="A2296" s="2" t="str">
        <v>dgrimditch8i@prweb.com</v>
      </c>
      <c r="B2296" t="str">
        <v>Bronx</v>
      </c>
      <c r="C2296" s="2">
        <v>44323</v>
      </c>
      <c r="D2296">
        <v>3</v>
      </c>
      <c r="E2296" t="str">
        <v>Ladybug Robot Blueprint</v>
      </c>
      <c r="F2296" s="7">
        <v>12</v>
      </c>
      <c r="G2296" t="str">
        <v>Blueprints</v>
      </c>
      <c r="H2296" s="7">
        <v>36</v>
      </c>
    </row>
    <row r="2297" spans="1:8">
      <c r="A2297" s="2" t="str">
        <v>cklugerlg@sfgate.com</v>
      </c>
      <c r="B2297" t="str">
        <v>San Diego</v>
      </c>
      <c r="C2297" s="2">
        <v>44323</v>
      </c>
      <c r="D2297">
        <v>1</v>
      </c>
      <c r="E2297" t="str">
        <v>BYOR-2640S</v>
      </c>
      <c r="F2297" s="7">
        <v>189</v>
      </c>
      <c r="G2297" t="str">
        <v>Robot Kits</v>
      </c>
      <c r="H2297" s="7">
        <v>189</v>
      </c>
    </row>
    <row r="2298" spans="1:8">
      <c r="A2298" s="2" t="str">
        <v>rcullip99@hubpages.com</v>
      </c>
      <c r="B2298" t="str">
        <v>Seattle</v>
      </c>
      <c r="C2298" s="2">
        <v>44323</v>
      </c>
      <c r="D2298">
        <v>5</v>
      </c>
      <c r="E2298" t="str">
        <v>Drone Video Techniques</v>
      </c>
      <c r="F2298" s="7">
        <v>37.99</v>
      </c>
      <c r="G2298" t="str">
        <v>Training Videos</v>
      </c>
      <c r="H2298" s="7">
        <v>189.95000000000002</v>
      </c>
    </row>
    <row r="2299" spans="1:8">
      <c r="A2299" s="2" t="str">
        <v>bzahor4t@exblog.jp</v>
      </c>
      <c r="B2299" t="str">
        <v>Des Moines</v>
      </c>
      <c r="C2299" s="2">
        <v>44324</v>
      </c>
      <c r="D2299">
        <v>5</v>
      </c>
      <c r="E2299" t="str">
        <v>Cartesian Robots</v>
      </c>
      <c r="F2299" s="7">
        <v>12.99</v>
      </c>
      <c r="G2299" t="str">
        <v>eBooks</v>
      </c>
      <c r="H2299" s="7">
        <v>64.95</v>
      </c>
    </row>
    <row r="2300" spans="1:8">
      <c r="A2300" s="2" t="str">
        <v>tplowman7y@ucoz.com</v>
      </c>
      <c r="B2300" t="str">
        <v>Gastonia</v>
      </c>
      <c r="C2300" s="2">
        <v>44324</v>
      </c>
      <c r="D2300">
        <v>3</v>
      </c>
      <c r="E2300" t="str">
        <v>Cat Robot Blueprint</v>
      </c>
      <c r="F2300" s="7">
        <v>4.99</v>
      </c>
      <c r="G2300" t="str">
        <v>Blueprints</v>
      </c>
      <c r="H2300" s="7">
        <v>14.97</v>
      </c>
    </row>
    <row r="2301" spans="1:8">
      <c r="A2301" s="2" t="str">
        <v>onovotnanl@wordpress.org</v>
      </c>
      <c r="B2301" t="str">
        <v>Fort Pierce</v>
      </c>
      <c r="C2301" s="2">
        <v>44324</v>
      </c>
      <c r="D2301">
        <v>4</v>
      </c>
      <c r="E2301" t="str">
        <v>Polar Robots</v>
      </c>
      <c r="F2301" s="7">
        <v>23.99</v>
      </c>
      <c r="G2301" t="str">
        <v>eBooks</v>
      </c>
      <c r="H2301" s="7">
        <v>95.96</v>
      </c>
    </row>
    <row r="2302" spans="1:8">
      <c r="A2302" s="2" t="str">
        <v>sbolgerfn@epa.gov</v>
      </c>
      <c r="B2302" t="str">
        <v>Sacramento</v>
      </c>
      <c r="C2302" s="2">
        <v>44325</v>
      </c>
      <c r="D2302">
        <v>4</v>
      </c>
      <c r="E2302" t="str">
        <v>Building Your First Robot</v>
      </c>
      <c r="F2302" s="7">
        <v>24.95</v>
      </c>
      <c r="G2302" t="str">
        <v>eBooks</v>
      </c>
      <c r="H2302" s="7">
        <v>99.8</v>
      </c>
    </row>
    <row r="2303" spans="1:8">
      <c r="A2303" s="2" t="str">
        <v>rfrangello6l@icio.us</v>
      </c>
      <c r="B2303" t="str">
        <v>Cleveland</v>
      </c>
      <c r="C2303" s="2">
        <v>44325</v>
      </c>
      <c r="D2303">
        <v>2</v>
      </c>
      <c r="E2303" t="str">
        <v>BYOD-400S</v>
      </c>
      <c r="F2303" s="7">
        <v>129.94999999999999</v>
      </c>
      <c r="G2303" t="str">
        <v>Drone Kits</v>
      </c>
      <c r="H2303" s="7">
        <v>259.89999999999998</v>
      </c>
    </row>
    <row r="2304" spans="1:8">
      <c r="A2304" s="2" t="str">
        <v>rsunshineln@cdc.gov</v>
      </c>
      <c r="B2304" t="str">
        <v>Orange</v>
      </c>
      <c r="C2304" s="2">
        <v>44326</v>
      </c>
      <c r="D2304">
        <v>3</v>
      </c>
      <c r="E2304" t="str">
        <v>Understanding 3D Printing</v>
      </c>
      <c r="F2304" s="7">
        <v>42.99</v>
      </c>
      <c r="G2304" t="str">
        <v>Training Videos</v>
      </c>
      <c r="H2304" s="7">
        <v>128.97</v>
      </c>
    </row>
    <row r="2305" spans="1:8">
      <c r="A2305" s="2" t="str">
        <v>jmasseic9@google.it</v>
      </c>
      <c r="B2305" t="str">
        <v>Waterbury</v>
      </c>
      <c r="C2305" s="2">
        <v>44326</v>
      </c>
      <c r="D2305">
        <v>3</v>
      </c>
      <c r="E2305" t="str">
        <v>BYOD-400</v>
      </c>
      <c r="F2305" s="7">
        <v>119</v>
      </c>
      <c r="G2305" t="str">
        <v>Drone Kits</v>
      </c>
      <c r="H2305" s="7">
        <v>357</v>
      </c>
    </row>
    <row r="2306" spans="1:8">
      <c r="A2306" s="2" t="str">
        <v>owisbeyr9@microsoft.com</v>
      </c>
      <c r="B2306" t="str">
        <v>Carol Stream</v>
      </c>
      <c r="C2306" s="2">
        <v>44326</v>
      </c>
      <c r="D2306">
        <v>1</v>
      </c>
      <c r="E2306" t="str">
        <v>Fixed Wing Drones</v>
      </c>
      <c r="F2306" s="7">
        <v>15.5</v>
      </c>
      <c r="G2306" t="str">
        <v>eBooks</v>
      </c>
      <c r="H2306" s="7">
        <v>15.5</v>
      </c>
    </row>
    <row r="2307" spans="1:8">
      <c r="A2307" s="2" t="str">
        <v>sduxbury2c@dell.com</v>
      </c>
      <c r="B2307" t="str">
        <v>Oklahoma City</v>
      </c>
      <c r="C2307" s="2">
        <v>44326</v>
      </c>
      <c r="D2307">
        <v>2</v>
      </c>
      <c r="E2307" t="str">
        <v>QuadroCopter Blueprint</v>
      </c>
      <c r="F2307" s="7">
        <v>10.99</v>
      </c>
      <c r="G2307" t="str">
        <v>Blueprints</v>
      </c>
      <c r="H2307" s="7">
        <v>21.98</v>
      </c>
    </row>
    <row r="2308" spans="1:8">
      <c r="A2308" s="2" t="str">
        <v>cassurcz@cmu.edu</v>
      </c>
      <c r="B2308" t="str">
        <v>Berkeley</v>
      </c>
      <c r="C2308" s="2">
        <v>44326</v>
      </c>
      <c r="D2308">
        <v>2</v>
      </c>
      <c r="E2308" t="str">
        <v>Building Your First Robot</v>
      </c>
      <c r="F2308" s="7">
        <v>24.95</v>
      </c>
      <c r="G2308" t="str">
        <v>eBooks</v>
      </c>
      <c r="H2308" s="7">
        <v>49.9</v>
      </c>
    </row>
    <row r="2309" spans="1:8">
      <c r="A2309" s="2" t="str">
        <v>gdeas6k@ustream.tv</v>
      </c>
      <c r="B2309" t="str">
        <v>Sacramento</v>
      </c>
      <c r="C2309" s="2">
        <v>44326</v>
      </c>
      <c r="D2309">
        <v>4</v>
      </c>
      <c r="E2309" t="str">
        <v>RCB-889 Robot</v>
      </c>
      <c r="F2309" s="7">
        <v>549</v>
      </c>
      <c r="G2309" t="str">
        <v>Robots</v>
      </c>
      <c r="H2309" s="7">
        <v>2196</v>
      </c>
    </row>
    <row r="2310" spans="1:8">
      <c r="A2310" s="2" t="str">
        <v>cmilvarnie24@forbes.com</v>
      </c>
      <c r="B2310" t="str">
        <v>Newark</v>
      </c>
      <c r="C2310" s="2">
        <v>44326</v>
      </c>
      <c r="D2310">
        <v>3</v>
      </c>
      <c r="E2310" t="str">
        <v>Spherical Robots</v>
      </c>
      <c r="F2310" s="7">
        <v>16.75</v>
      </c>
      <c r="G2310" t="str">
        <v>eBooks</v>
      </c>
      <c r="H2310" s="7">
        <v>50.25</v>
      </c>
    </row>
    <row r="2311" spans="1:8">
      <c r="A2311" s="2" t="str">
        <v>mabbatini71@state.gov</v>
      </c>
      <c r="B2311" t="str">
        <v>Tucson</v>
      </c>
      <c r="C2311" s="2">
        <v>44326</v>
      </c>
      <c r="D2311">
        <v>4</v>
      </c>
      <c r="E2311" t="str">
        <v>Mapping with Drones</v>
      </c>
      <c r="F2311" s="7">
        <v>49</v>
      </c>
      <c r="G2311" t="str">
        <v>Training Videos</v>
      </c>
      <c r="H2311" s="7">
        <v>196</v>
      </c>
    </row>
    <row r="2312" spans="1:8">
      <c r="A2312" s="2" t="str">
        <v>hfruin38@constantcontact.com</v>
      </c>
      <c r="B2312" t="str">
        <v>Winston Salem</v>
      </c>
      <c r="C2312" s="2">
        <v>44326</v>
      </c>
      <c r="D2312">
        <v>3</v>
      </c>
      <c r="E2312" t="str">
        <v>QuadroCopter Blueprint</v>
      </c>
      <c r="F2312" s="7">
        <v>10.99</v>
      </c>
      <c r="G2312" t="str">
        <v>Blueprints</v>
      </c>
      <c r="H2312" s="7">
        <v>32.97</v>
      </c>
    </row>
    <row r="2313" spans="1:8">
      <c r="A2313" s="2" t="str">
        <v>marrigoly@hibu.com</v>
      </c>
      <c r="B2313" t="str">
        <v>Sacramento</v>
      </c>
      <c r="C2313" s="2">
        <v>44327</v>
      </c>
      <c r="D2313">
        <v>4</v>
      </c>
      <c r="E2313" t="str">
        <v>Mapping with Drones</v>
      </c>
      <c r="F2313" s="7">
        <v>49</v>
      </c>
      <c r="G2313" t="str">
        <v>Training Videos</v>
      </c>
      <c r="H2313" s="7">
        <v>196</v>
      </c>
    </row>
    <row r="2314" spans="1:8">
      <c r="A2314" s="2" t="str">
        <v>eharmstone9d@unicef.org</v>
      </c>
      <c r="B2314" t="str">
        <v>College Station</v>
      </c>
      <c r="C2314" s="2">
        <v>44327</v>
      </c>
      <c r="D2314">
        <v>4</v>
      </c>
      <c r="E2314" t="str">
        <v>BYOR-2640S</v>
      </c>
      <c r="F2314" s="7">
        <v>189</v>
      </c>
      <c r="G2314" t="str">
        <v>Robot Kits</v>
      </c>
      <c r="H2314" s="7">
        <v>756</v>
      </c>
    </row>
    <row r="2315" spans="1:8">
      <c r="A2315" s="2" t="str">
        <v>hslarkpp@csmonitor.com</v>
      </c>
      <c r="B2315" t="str">
        <v>Detroit</v>
      </c>
      <c r="C2315" s="2">
        <v>44327</v>
      </c>
      <c r="D2315">
        <v>6</v>
      </c>
      <c r="E2315" t="str">
        <v>Building Your Own Drone</v>
      </c>
      <c r="F2315" s="7">
        <v>24.99</v>
      </c>
      <c r="G2315" t="str">
        <v>eBooks</v>
      </c>
      <c r="H2315" s="7">
        <v>149.94</v>
      </c>
    </row>
    <row r="2316" spans="1:8">
      <c r="A2316" s="2" t="str">
        <v>rmikalski4q@joomla.org</v>
      </c>
      <c r="B2316" t="str">
        <v>Springfield</v>
      </c>
      <c r="C2316" s="2">
        <v>44327</v>
      </c>
      <c r="D2316">
        <v>4</v>
      </c>
      <c r="E2316" t="str">
        <v>BYOR-4005</v>
      </c>
      <c r="F2316" s="7">
        <v>245</v>
      </c>
      <c r="G2316" t="str">
        <v>Robot Kits</v>
      </c>
      <c r="H2316" s="7">
        <v>980</v>
      </c>
    </row>
    <row r="2317" spans="1:8">
      <c r="A2317" s="2" t="str">
        <v>scawstoni0@imgur.com</v>
      </c>
      <c r="B2317" t="str">
        <v>Pasadena</v>
      </c>
      <c r="C2317" s="2">
        <v>44328</v>
      </c>
      <c r="D2317">
        <v>5</v>
      </c>
      <c r="E2317" t="str">
        <v>BYOD-300</v>
      </c>
      <c r="F2317" s="7">
        <v>89</v>
      </c>
      <c r="G2317" t="str">
        <v>Drone Kits</v>
      </c>
      <c r="H2317" s="7">
        <v>445</v>
      </c>
    </row>
    <row r="2318" spans="1:8">
      <c r="A2318" s="2" t="str">
        <v>gsowlef9@pinterest.com</v>
      </c>
      <c r="B2318" t="str">
        <v>Evansville</v>
      </c>
      <c r="C2318" s="2">
        <v>44328</v>
      </c>
      <c r="D2318">
        <v>4</v>
      </c>
      <c r="E2318" t="str">
        <v>Bsquare Robot Blueprint</v>
      </c>
      <c r="F2318" s="7">
        <v>8.99</v>
      </c>
      <c r="G2318" t="str">
        <v>Blueprints</v>
      </c>
      <c r="H2318" s="7">
        <v>35.96</v>
      </c>
    </row>
    <row r="2319" spans="1:8">
      <c r="A2319" s="2" t="str">
        <v>ghaddock54@live.com</v>
      </c>
      <c r="B2319" t="str">
        <v>North Little Rock</v>
      </c>
      <c r="C2319" s="2">
        <v>44329</v>
      </c>
      <c r="D2319">
        <v>6</v>
      </c>
      <c r="E2319" t="str">
        <v>Understanding Automation</v>
      </c>
      <c r="F2319" s="7">
        <v>44.95</v>
      </c>
      <c r="G2319" t="str">
        <v>Training Videos</v>
      </c>
      <c r="H2319" s="7">
        <v>269.70000000000005</v>
      </c>
    </row>
    <row r="2320" spans="1:8">
      <c r="A2320" s="2" t="str">
        <v>dwimburya7@nationalgeographic.com</v>
      </c>
      <c r="B2320" t="str">
        <v>Hartford</v>
      </c>
      <c r="C2320" s="2">
        <v>44329</v>
      </c>
      <c r="D2320">
        <v>3</v>
      </c>
      <c r="E2320" t="str">
        <v>DC-304 Drone</v>
      </c>
      <c r="F2320" s="7">
        <v>395</v>
      </c>
      <c r="G2320" t="str">
        <v>Drones</v>
      </c>
      <c r="H2320" s="7">
        <v>1185</v>
      </c>
    </row>
    <row r="2321" spans="1:8">
      <c r="A2321" s="2" t="str">
        <v>akieranps@naver.com</v>
      </c>
      <c r="B2321" t="str">
        <v>Birmingham</v>
      </c>
      <c r="C2321" s="2">
        <v>44329</v>
      </c>
      <c r="D2321">
        <v>2</v>
      </c>
      <c r="E2321" t="str">
        <v>BYOD-220</v>
      </c>
      <c r="F2321" s="7">
        <v>69</v>
      </c>
      <c r="G2321" t="str">
        <v>Drone Kits</v>
      </c>
      <c r="H2321" s="7">
        <v>138</v>
      </c>
    </row>
    <row r="2322" spans="1:8">
      <c r="A2322" s="2" t="str">
        <v>atooheyid@ucsd.edu</v>
      </c>
      <c r="B2322" t="str">
        <v>Baltimore</v>
      </c>
      <c r="C2322" s="2">
        <v>44329</v>
      </c>
      <c r="D2322">
        <v>3</v>
      </c>
      <c r="E2322" t="str">
        <v>Understanding Arduino</v>
      </c>
      <c r="F2322" s="7">
        <v>17.5</v>
      </c>
      <c r="G2322" t="str">
        <v>eBooks</v>
      </c>
      <c r="H2322" s="7">
        <v>52.5</v>
      </c>
    </row>
    <row r="2323" spans="1:8">
      <c r="A2323" s="2" t="str">
        <v>ydudley9o@salon.com</v>
      </c>
      <c r="B2323" t="str">
        <v>Washington</v>
      </c>
      <c r="C2323" s="2">
        <v>44329</v>
      </c>
      <c r="D2323">
        <v>4</v>
      </c>
      <c r="E2323" t="str">
        <v>Polar Robots</v>
      </c>
      <c r="F2323" s="7">
        <v>23.99</v>
      </c>
      <c r="G2323" t="str">
        <v>eBooks</v>
      </c>
      <c r="H2323" s="7">
        <v>95.96</v>
      </c>
    </row>
    <row r="2324" spans="1:8">
      <c r="A2324" s="2" t="str">
        <v>zmachoncf@rediff.com</v>
      </c>
      <c r="B2324" t="str">
        <v>Hot Springs National Park</v>
      </c>
      <c r="C2324" s="2">
        <v>44329</v>
      </c>
      <c r="D2324">
        <v>1</v>
      </c>
      <c r="E2324" t="str">
        <v>RTF Drones</v>
      </c>
      <c r="F2324" s="7">
        <v>16.989999999999998</v>
      </c>
      <c r="G2324" t="str">
        <v>eBooks</v>
      </c>
      <c r="H2324" s="7">
        <v>16.989999999999998</v>
      </c>
    </row>
    <row r="2325" spans="1:8">
      <c r="A2325" s="2" t="str">
        <v>tocriane96@flavors.me</v>
      </c>
      <c r="B2325" t="str">
        <v>Little Rock</v>
      </c>
      <c r="C2325" s="2">
        <v>44330</v>
      </c>
      <c r="D2325">
        <v>4</v>
      </c>
      <c r="E2325" t="str">
        <v>Fixed Wing Drones</v>
      </c>
      <c r="F2325" s="7">
        <v>15.5</v>
      </c>
      <c r="G2325" t="str">
        <v>eBooks</v>
      </c>
      <c r="H2325" s="7">
        <v>62</v>
      </c>
    </row>
    <row r="2326" spans="1:8">
      <c r="A2326" s="2" t="str">
        <v>bkemet2w@nbcnews.com</v>
      </c>
      <c r="B2326" t="str">
        <v>Chicago</v>
      </c>
      <c r="C2326" s="2">
        <v>44330</v>
      </c>
      <c r="D2326">
        <v>2</v>
      </c>
      <c r="E2326" t="str">
        <v>Aerial Security</v>
      </c>
      <c r="F2326" s="7">
        <v>36.99</v>
      </c>
      <c r="G2326" t="str">
        <v>Training Videos</v>
      </c>
      <c r="H2326" s="7">
        <v>73.98</v>
      </c>
    </row>
    <row r="2327" spans="1:8">
      <c r="A2327" s="2" t="str">
        <v>cartist90@theatlantic.com</v>
      </c>
      <c r="B2327" t="str">
        <v>Columbia</v>
      </c>
      <c r="C2327" s="2">
        <v>44330</v>
      </c>
      <c r="D2327">
        <v>4</v>
      </c>
      <c r="E2327" t="str">
        <v>Understanding Raspberry PI</v>
      </c>
      <c r="F2327" s="7">
        <v>28.99</v>
      </c>
      <c r="G2327" t="str">
        <v>Training Videos</v>
      </c>
      <c r="H2327" s="7">
        <v>115.96</v>
      </c>
    </row>
    <row r="2328" spans="1:8">
      <c r="A2328" s="2" t="str">
        <v>ucrosier1e@go.com</v>
      </c>
      <c r="B2328" t="str">
        <v>Los Angeles</v>
      </c>
      <c r="C2328" s="2">
        <v>44330</v>
      </c>
      <c r="D2328">
        <v>5</v>
      </c>
      <c r="E2328" t="str">
        <v>DA-SA702 Drone</v>
      </c>
      <c r="F2328" s="7">
        <v>399</v>
      </c>
      <c r="G2328" t="str">
        <v>Drones</v>
      </c>
      <c r="H2328" s="7">
        <v>1995</v>
      </c>
    </row>
    <row r="2329" spans="1:8">
      <c r="A2329" s="2" t="str">
        <v>jjordanne@prweb.com</v>
      </c>
      <c r="B2329" t="str">
        <v>Melbourne</v>
      </c>
      <c r="C2329" s="2">
        <v>44330</v>
      </c>
      <c r="D2329">
        <v>6</v>
      </c>
      <c r="E2329" t="str">
        <v>All Eyes Drone Blueprint</v>
      </c>
      <c r="F2329" s="7">
        <v>9.99</v>
      </c>
      <c r="G2329" t="str">
        <v>Blueprints</v>
      </c>
      <c r="H2329" s="7">
        <v>59.94</v>
      </c>
    </row>
    <row r="2330" spans="1:8">
      <c r="A2330" s="2" t="str">
        <v>ccowlando4@mediafire.com</v>
      </c>
      <c r="B2330" t="str">
        <v>Scottsdale</v>
      </c>
      <c r="C2330" s="2">
        <v>44330</v>
      </c>
      <c r="D2330">
        <v>5</v>
      </c>
      <c r="E2330" t="str">
        <v>BYOR-3535</v>
      </c>
      <c r="F2330" s="7">
        <v>225</v>
      </c>
      <c r="G2330" t="str">
        <v>Robot Kits</v>
      </c>
      <c r="H2330" s="7">
        <v>1125</v>
      </c>
    </row>
    <row r="2331" spans="1:8">
      <c r="A2331" s="2" t="str">
        <v>vandrettiro@exblog.jp</v>
      </c>
      <c r="B2331" t="str">
        <v>Reading</v>
      </c>
      <c r="C2331" s="2">
        <v>44330</v>
      </c>
      <c r="D2331">
        <v>4</v>
      </c>
      <c r="E2331" t="str">
        <v>Ladybug Robot Blueprint</v>
      </c>
      <c r="F2331" s="7">
        <v>12</v>
      </c>
      <c r="G2331" t="str">
        <v>Blueprints</v>
      </c>
      <c r="H2331" s="7">
        <v>48</v>
      </c>
    </row>
    <row r="2332" spans="1:8">
      <c r="A2332" s="2" t="str">
        <v>cmcilwreathl2@youku.com</v>
      </c>
      <c r="B2332" t="str">
        <v>Salt Lake City</v>
      </c>
      <c r="C2332" s="2">
        <v>44331</v>
      </c>
      <c r="D2332">
        <v>4</v>
      </c>
      <c r="E2332" t="str">
        <v>Drone Building Essentials</v>
      </c>
      <c r="F2332" s="7">
        <v>13.99</v>
      </c>
      <c r="G2332" t="str">
        <v>eBooks</v>
      </c>
      <c r="H2332" s="7">
        <v>55.96</v>
      </c>
    </row>
    <row r="2333" spans="1:8">
      <c r="A2333" s="2" t="str">
        <v>ihalei4@nifty.com</v>
      </c>
      <c r="B2333" t="str">
        <v>Tampa</v>
      </c>
      <c r="C2333" s="2">
        <v>44331</v>
      </c>
      <c r="D2333">
        <v>4</v>
      </c>
      <c r="E2333" t="str">
        <v>Understanding Drone Regulations</v>
      </c>
      <c r="F2333" s="7">
        <v>27.5</v>
      </c>
      <c r="G2333" t="str">
        <v>Training Videos</v>
      </c>
      <c r="H2333" s="7">
        <v>110</v>
      </c>
    </row>
    <row r="2334" spans="1:8">
      <c r="A2334" s="2" t="str">
        <v>ltomovicpp@symantec.com</v>
      </c>
      <c r="B2334" t="str">
        <v>Huntsville</v>
      </c>
      <c r="C2334" s="2">
        <v>44331</v>
      </c>
      <c r="D2334">
        <v>3</v>
      </c>
      <c r="E2334" t="str">
        <v>RQTE-554 Robot</v>
      </c>
      <c r="F2334" s="7">
        <v>684</v>
      </c>
      <c r="G2334" t="str">
        <v>Robots</v>
      </c>
      <c r="H2334" s="7">
        <v>2052</v>
      </c>
    </row>
    <row r="2335" spans="1:8">
      <c r="A2335" s="2" t="str">
        <v>eworleyef@imdb.com</v>
      </c>
      <c r="B2335" t="str">
        <v>Columbus</v>
      </c>
      <c r="C2335" s="2">
        <v>44331</v>
      </c>
      <c r="D2335">
        <v>3</v>
      </c>
      <c r="E2335" t="str">
        <v>Open Source Code</v>
      </c>
      <c r="F2335" s="7">
        <v>32.950000000000003</v>
      </c>
      <c r="G2335" t="str">
        <v>Training Videos</v>
      </c>
      <c r="H2335" s="7">
        <v>98.850000000000009</v>
      </c>
    </row>
    <row r="2336" spans="1:8">
      <c r="A2336" s="2" t="str">
        <v>nle6u@nbcnews.com</v>
      </c>
      <c r="B2336" t="str">
        <v>Wichita</v>
      </c>
      <c r="C2336" s="2">
        <v>44331</v>
      </c>
      <c r="D2336">
        <v>1</v>
      </c>
      <c r="E2336" t="str">
        <v>Photograph Drones</v>
      </c>
      <c r="F2336" s="7">
        <v>14.99</v>
      </c>
      <c r="G2336" t="str">
        <v>eBooks</v>
      </c>
      <c r="H2336" s="7">
        <v>14.99</v>
      </c>
    </row>
    <row r="2337" spans="1:8">
      <c r="A2337" s="2" t="str">
        <v>ssteuhlmeyer35@vimeo.com</v>
      </c>
      <c r="B2337" t="str">
        <v>Albuquerque</v>
      </c>
      <c r="C2337" s="2">
        <v>44332</v>
      </c>
      <c r="D2337">
        <v>5</v>
      </c>
      <c r="E2337" t="str">
        <v>BYOR-2640S</v>
      </c>
      <c r="F2337" s="7">
        <v>189</v>
      </c>
      <c r="G2337" t="str">
        <v>Robot Kits</v>
      </c>
      <c r="H2337" s="7">
        <v>945</v>
      </c>
    </row>
    <row r="2338" spans="1:8">
      <c r="A2338" s="2" t="str">
        <v>mwilbrahame@cnn.com</v>
      </c>
      <c r="B2338" t="str">
        <v>Oakland</v>
      </c>
      <c r="C2338" s="2">
        <v>44332</v>
      </c>
      <c r="D2338">
        <v>4</v>
      </c>
      <c r="E2338" t="str">
        <v>Cartesian Robots</v>
      </c>
      <c r="F2338" s="7">
        <v>12.99</v>
      </c>
      <c r="G2338" t="str">
        <v>eBooks</v>
      </c>
      <c r="H2338" s="7">
        <v>51.96</v>
      </c>
    </row>
    <row r="2339" spans="1:8">
      <c r="A2339" s="2" t="str">
        <v>jmatignon7o@dailymotion.com</v>
      </c>
      <c r="B2339" t="str">
        <v>El Paso</v>
      </c>
      <c r="C2339" s="2">
        <v>44332</v>
      </c>
      <c r="D2339">
        <v>2</v>
      </c>
      <c r="E2339" t="str">
        <v>MICR-23K Robot</v>
      </c>
      <c r="F2339" s="7">
        <v>899</v>
      </c>
      <c r="G2339" t="str">
        <v>Robots</v>
      </c>
      <c r="H2339" s="7">
        <v>1798</v>
      </c>
    </row>
    <row r="2340" spans="1:8">
      <c r="A2340" s="2" t="str">
        <v>hlemmanbie20@canalblog.com</v>
      </c>
      <c r="B2340" t="str">
        <v>Phoenix</v>
      </c>
      <c r="C2340" s="2">
        <v>44332</v>
      </c>
      <c r="D2340">
        <v>2</v>
      </c>
      <c r="E2340" t="str">
        <v>RWW-75 Robot</v>
      </c>
      <c r="F2340" s="7">
        <v>883</v>
      </c>
      <c r="G2340" t="str">
        <v>Robots</v>
      </c>
      <c r="H2340" s="7">
        <v>1766</v>
      </c>
    </row>
    <row r="2341" spans="1:8">
      <c r="A2341" s="2" t="str">
        <v>jrayhille0@chronoengine.com</v>
      </c>
      <c r="B2341" t="str">
        <v>Baton Rouge</v>
      </c>
      <c r="C2341" s="2">
        <v>44332</v>
      </c>
      <c r="D2341">
        <v>5</v>
      </c>
      <c r="E2341" t="str">
        <v>AI for Educators</v>
      </c>
      <c r="F2341" s="7">
        <v>49.95</v>
      </c>
      <c r="G2341" t="str">
        <v>Training Videos</v>
      </c>
      <c r="H2341" s="7">
        <v>249.75</v>
      </c>
    </row>
    <row r="2342" spans="1:8">
      <c r="A2342" s="2" t="str">
        <v>mpanksjd@live.com</v>
      </c>
      <c r="B2342" t="str">
        <v>New Haven</v>
      </c>
      <c r="C2342" s="2">
        <v>44332</v>
      </c>
      <c r="D2342">
        <v>6</v>
      </c>
      <c r="E2342" t="str">
        <v>Industrial 3D Printing</v>
      </c>
      <c r="F2342" s="7">
        <v>49</v>
      </c>
      <c r="G2342" t="str">
        <v>Training Videos</v>
      </c>
      <c r="H2342" s="7">
        <v>294</v>
      </c>
    </row>
    <row r="2343" spans="1:8">
      <c r="A2343" s="2" t="str">
        <v>thawkswoodbp@prweb.com</v>
      </c>
      <c r="B2343" t="str">
        <v>Sacramento</v>
      </c>
      <c r="C2343" s="2">
        <v>44333</v>
      </c>
      <c r="D2343">
        <v>3</v>
      </c>
      <c r="E2343" t="str">
        <v>Cartesian Robots</v>
      </c>
      <c r="F2343" s="7">
        <v>12.99</v>
      </c>
      <c r="G2343" t="str">
        <v>eBooks</v>
      </c>
      <c r="H2343" s="7">
        <v>38.97</v>
      </c>
    </row>
    <row r="2344" spans="1:8">
      <c r="A2344" s="2" t="str">
        <v>btrevanmj@wordpress.org</v>
      </c>
      <c r="B2344" t="str">
        <v>Jamaica</v>
      </c>
      <c r="C2344" s="2">
        <v>44333</v>
      </c>
      <c r="D2344">
        <v>5</v>
      </c>
      <c r="E2344" t="str">
        <v>Understanding Drone Regulations</v>
      </c>
      <c r="F2344" s="7">
        <v>27.5</v>
      </c>
      <c r="G2344" t="str">
        <v>Training Videos</v>
      </c>
      <c r="H2344" s="7">
        <v>137.5</v>
      </c>
    </row>
    <row r="2345" spans="1:8">
      <c r="A2345" s="2" t="str">
        <v>jgreghik@quantcast.com</v>
      </c>
      <c r="B2345" t="str">
        <v>Tampa</v>
      </c>
      <c r="C2345" s="2">
        <v>44333</v>
      </c>
      <c r="D2345">
        <v>3</v>
      </c>
      <c r="E2345" t="str">
        <v>DTE-QFN20 Drone</v>
      </c>
      <c r="F2345" s="7">
        <v>250</v>
      </c>
      <c r="G2345" t="str">
        <v>Drones</v>
      </c>
      <c r="H2345" s="7">
        <v>750</v>
      </c>
    </row>
    <row r="2346" spans="1:8">
      <c r="A2346" s="2" t="str">
        <v>mgasquoinei8@yale.edu</v>
      </c>
      <c r="B2346" t="str">
        <v>Spring</v>
      </c>
      <c r="C2346" s="2">
        <v>44333</v>
      </c>
      <c r="D2346">
        <v>3</v>
      </c>
      <c r="E2346" t="str">
        <v>Drone Video Techniques</v>
      </c>
      <c r="F2346" s="7">
        <v>37.99</v>
      </c>
      <c r="G2346" t="str">
        <v>Training Videos</v>
      </c>
      <c r="H2346" s="7">
        <v>113.97</v>
      </c>
    </row>
    <row r="2347" spans="1:8">
      <c r="A2347" s="2" t="str">
        <v>aglendzafn@istockphoto.com</v>
      </c>
      <c r="B2347" t="str">
        <v>San Diego</v>
      </c>
      <c r="C2347" s="2">
        <v>44333</v>
      </c>
      <c r="D2347">
        <v>2</v>
      </c>
      <c r="E2347" t="str">
        <v>RLK-9920 Robot</v>
      </c>
      <c r="F2347" s="7">
        <v>699</v>
      </c>
      <c r="G2347" t="str">
        <v>Robots</v>
      </c>
      <c r="H2347" s="7">
        <v>1398</v>
      </c>
    </row>
    <row r="2348" spans="1:8">
      <c r="A2348" s="2" t="str">
        <v>dmcgrortyin@google.co.jp</v>
      </c>
      <c r="B2348" t="str">
        <v>Elizabeth</v>
      </c>
      <c r="C2348" s="2">
        <v>44333</v>
      </c>
      <c r="D2348">
        <v>5</v>
      </c>
      <c r="E2348" t="str">
        <v>Understanding Artificial Intelligence</v>
      </c>
      <c r="F2348" s="7">
        <v>19.5</v>
      </c>
      <c r="G2348" t="str">
        <v>eBooks</v>
      </c>
      <c r="H2348" s="7">
        <v>97.5</v>
      </c>
    </row>
    <row r="2349" spans="1:8">
      <c r="A2349" s="2" t="str">
        <v>ahawksleea7@hubpages.com</v>
      </c>
      <c r="B2349" t="str">
        <v>Dayton</v>
      </c>
      <c r="C2349" s="2">
        <v>44333</v>
      </c>
      <c r="D2349">
        <v>4</v>
      </c>
      <c r="E2349" t="str">
        <v>GPS Drones</v>
      </c>
      <c r="F2349" s="7">
        <v>19.989999999999998</v>
      </c>
      <c r="G2349" t="str">
        <v>eBooks</v>
      </c>
      <c r="H2349" s="7">
        <v>79.959999999999994</v>
      </c>
    </row>
    <row r="2350" spans="1:8">
      <c r="A2350" s="2" t="str">
        <v>bfoortdl@vimeo.com</v>
      </c>
      <c r="B2350" t="str">
        <v>Philadelphia</v>
      </c>
      <c r="C2350" s="2">
        <v>44334</v>
      </c>
      <c r="D2350">
        <v>2</v>
      </c>
      <c r="E2350" t="str">
        <v>BYOD-300</v>
      </c>
      <c r="F2350" s="7">
        <v>89</v>
      </c>
      <c r="G2350" t="str">
        <v>Drone Kits</v>
      </c>
      <c r="H2350" s="7">
        <v>178</v>
      </c>
    </row>
    <row r="2351" spans="1:8">
      <c r="A2351" s="2" t="str">
        <v>dhallard4v@admin.ch</v>
      </c>
      <c r="B2351" t="str">
        <v>Lynchburg</v>
      </c>
      <c r="C2351" s="2">
        <v>44334</v>
      </c>
      <c r="D2351">
        <v>2</v>
      </c>
      <c r="E2351" t="str">
        <v>BYOD-300</v>
      </c>
      <c r="F2351" s="7">
        <v>89</v>
      </c>
      <c r="G2351" t="str">
        <v>Drone Kits</v>
      </c>
      <c r="H2351" s="7">
        <v>178</v>
      </c>
    </row>
    <row r="2352" spans="1:8">
      <c r="A2352" s="2" t="str">
        <v>despinasqa@umich.edu</v>
      </c>
      <c r="B2352" t="str">
        <v>Columbus</v>
      </c>
      <c r="C2352" s="2">
        <v>44334</v>
      </c>
      <c r="D2352">
        <v>4</v>
      </c>
      <c r="E2352" t="str">
        <v>MICR-564K Drone</v>
      </c>
      <c r="F2352" s="7">
        <v>499</v>
      </c>
      <c r="G2352" t="str">
        <v>Drones</v>
      </c>
      <c r="H2352" s="7">
        <v>1996</v>
      </c>
    </row>
    <row r="2353" spans="1:8">
      <c r="A2353" s="2" t="str">
        <v>mmeneelyb@123-reg.co.uk</v>
      </c>
      <c r="B2353" t="str">
        <v>Chicago</v>
      </c>
      <c r="C2353" s="2">
        <v>44335</v>
      </c>
      <c r="D2353">
        <v>3</v>
      </c>
      <c r="E2353" t="str">
        <v>Helicopter Drones</v>
      </c>
      <c r="F2353" s="7">
        <v>20.95</v>
      </c>
      <c r="G2353" t="str">
        <v>eBooks</v>
      </c>
      <c r="H2353" s="7">
        <v>62.849999999999994</v>
      </c>
    </row>
    <row r="2354" spans="1:8">
      <c r="A2354" s="2" t="str">
        <v>ashakesbycp@forbes.com</v>
      </c>
      <c r="B2354" t="str">
        <v>Kansas City</v>
      </c>
      <c r="C2354" s="2">
        <v>44335</v>
      </c>
      <c r="D2354">
        <v>3</v>
      </c>
      <c r="E2354" t="str">
        <v>Building Your Own Drone</v>
      </c>
      <c r="F2354" s="7">
        <v>24.99</v>
      </c>
      <c r="G2354" t="str">
        <v>eBooks</v>
      </c>
      <c r="H2354" s="7">
        <v>74.97</v>
      </c>
    </row>
    <row r="2355" spans="1:8">
      <c r="A2355" s="2" t="str">
        <v>jromanetqs@google.co.jp</v>
      </c>
      <c r="B2355" t="str">
        <v>Fort Worth</v>
      </c>
      <c r="C2355" s="2">
        <v>44335</v>
      </c>
      <c r="D2355">
        <v>5</v>
      </c>
      <c r="E2355" t="str">
        <v>All Eyes Drone Blueprint</v>
      </c>
      <c r="F2355" s="7">
        <v>9.99</v>
      </c>
      <c r="G2355" t="str">
        <v>Blueprints</v>
      </c>
      <c r="H2355" s="7">
        <v>49.95</v>
      </c>
    </row>
    <row r="2356" spans="1:8">
      <c r="A2356" s="2" t="str">
        <v>ccollopoi@delicious.com</v>
      </c>
      <c r="B2356" t="str">
        <v>Pittsburgh</v>
      </c>
      <c r="C2356" s="2">
        <v>44335</v>
      </c>
      <c r="D2356">
        <v>3</v>
      </c>
      <c r="E2356" t="str">
        <v>Photograph Drones</v>
      </c>
      <c r="F2356" s="7">
        <v>14.99</v>
      </c>
      <c r="G2356" t="str">
        <v>eBooks</v>
      </c>
      <c r="H2356" s="7">
        <v>44.97</v>
      </c>
    </row>
    <row r="2357" spans="1:8">
      <c r="A2357" s="2" t="str">
        <v>emergue9q@nhs.uk</v>
      </c>
      <c r="B2357" t="str">
        <v>Greensboro</v>
      </c>
      <c r="C2357" s="2">
        <v>44335</v>
      </c>
      <c r="D2357">
        <v>4</v>
      </c>
      <c r="E2357" t="str">
        <v>RWW-75 Robot</v>
      </c>
      <c r="F2357" s="7">
        <v>883</v>
      </c>
      <c r="G2357" t="str">
        <v>Robots</v>
      </c>
      <c r="H2357" s="7">
        <v>3532</v>
      </c>
    </row>
    <row r="2358" spans="1:8">
      <c r="A2358" s="2" t="str">
        <v>bzorer79@squarespace.com</v>
      </c>
      <c r="B2358" t="str">
        <v>Lexington</v>
      </c>
      <c r="C2358" s="2">
        <v>44335</v>
      </c>
      <c r="D2358">
        <v>4</v>
      </c>
      <c r="E2358" t="str">
        <v>RWW-75 Robot</v>
      </c>
      <c r="F2358" s="7">
        <v>883</v>
      </c>
      <c r="G2358" t="str">
        <v>Robots</v>
      </c>
      <c r="H2358" s="7">
        <v>3532</v>
      </c>
    </row>
    <row r="2359" spans="1:8">
      <c r="A2359" s="2" t="str">
        <v>jjohnesgq@ca.gov</v>
      </c>
      <c r="B2359" t="str">
        <v>North Port</v>
      </c>
      <c r="C2359" s="2">
        <v>44336</v>
      </c>
      <c r="D2359">
        <v>4</v>
      </c>
      <c r="E2359" t="str">
        <v>DTD-7000 Drone</v>
      </c>
      <c r="F2359" s="7">
        <v>450</v>
      </c>
      <c r="G2359" t="str">
        <v>Drones</v>
      </c>
      <c r="H2359" s="7">
        <v>1800</v>
      </c>
    </row>
    <row r="2360" spans="1:8">
      <c r="A2360" s="2" t="str">
        <v>cchimentieu@discovery.com</v>
      </c>
      <c r="B2360" t="str">
        <v>Albany</v>
      </c>
      <c r="C2360" s="2">
        <v>44336</v>
      </c>
      <c r="D2360">
        <v>3</v>
      </c>
      <c r="E2360" t="str">
        <v>Sleepy Eye Blueprint</v>
      </c>
      <c r="F2360" s="7">
        <v>11.99</v>
      </c>
      <c r="G2360" t="str">
        <v>Blueprints</v>
      </c>
      <c r="H2360" s="7">
        <v>35.97</v>
      </c>
    </row>
    <row r="2361" spans="1:8">
      <c r="A2361" s="2" t="str">
        <v>dsinneyli@feedburner.com</v>
      </c>
      <c r="B2361" t="str">
        <v>Jacksonville</v>
      </c>
      <c r="C2361" s="2">
        <v>44336</v>
      </c>
      <c r="D2361">
        <v>4</v>
      </c>
      <c r="E2361" t="str">
        <v>BYOR-1500</v>
      </c>
      <c r="F2361" s="7">
        <v>189</v>
      </c>
      <c r="G2361" t="str">
        <v>Robot Kits</v>
      </c>
      <c r="H2361" s="7">
        <v>756</v>
      </c>
    </row>
    <row r="2362" spans="1:8">
      <c r="A2362" s="2" t="str">
        <v>nkitteln1@g.co</v>
      </c>
      <c r="B2362" t="str">
        <v>Greensboro</v>
      </c>
      <c r="C2362" s="2">
        <v>44337</v>
      </c>
      <c r="D2362">
        <v>2</v>
      </c>
      <c r="E2362" t="str">
        <v>Panda Robot Blueprint</v>
      </c>
      <c r="F2362" s="7">
        <v>7.99</v>
      </c>
      <c r="G2362" t="str">
        <v>Blueprints</v>
      </c>
      <c r="H2362" s="7">
        <v>15.98</v>
      </c>
    </row>
    <row r="2363" spans="1:8">
      <c r="A2363" s="2" t="str">
        <v>afaucettat@craigslist.org</v>
      </c>
      <c r="B2363" t="str">
        <v>Indianapolis</v>
      </c>
      <c r="C2363" s="2">
        <v>44337</v>
      </c>
      <c r="D2363">
        <v>4</v>
      </c>
      <c r="E2363" t="str">
        <v>Drone Building Essentials</v>
      </c>
      <c r="F2363" s="7">
        <v>13.99</v>
      </c>
      <c r="G2363" t="str">
        <v>eBooks</v>
      </c>
      <c r="H2363" s="7">
        <v>55.96</v>
      </c>
    </row>
    <row r="2364" spans="1:8">
      <c r="A2364" s="2" t="str">
        <v>fboyling@wordpress.org</v>
      </c>
      <c r="B2364" t="str">
        <v>Carol Stream</v>
      </c>
      <c r="C2364" s="2">
        <v>44337</v>
      </c>
      <c r="D2364">
        <v>1</v>
      </c>
      <c r="E2364" t="str">
        <v>Building Your First Robot</v>
      </c>
      <c r="F2364" s="7">
        <v>24.95</v>
      </c>
      <c r="G2364" t="str">
        <v>eBooks</v>
      </c>
      <c r="H2364" s="7">
        <v>24.95</v>
      </c>
    </row>
    <row r="2365" spans="1:8">
      <c r="A2365" s="2" t="str">
        <v>cburgynqf@jugem.jp</v>
      </c>
      <c r="B2365" t="str">
        <v>New York City</v>
      </c>
      <c r="C2365" s="2">
        <v>44338</v>
      </c>
      <c r="D2365">
        <v>5</v>
      </c>
      <c r="E2365" t="str">
        <v>Building Your Own Drone</v>
      </c>
      <c r="F2365" s="7">
        <v>24.99</v>
      </c>
      <c r="G2365" t="str">
        <v>eBooks</v>
      </c>
      <c r="H2365" s="7">
        <v>124.94999999999999</v>
      </c>
    </row>
    <row r="2366" spans="1:8">
      <c r="A2366" s="2" t="str">
        <v>aaveyl7@disqus.com</v>
      </c>
      <c r="B2366" t="str">
        <v>Pittsburgh</v>
      </c>
      <c r="C2366" s="2">
        <v>44338</v>
      </c>
      <c r="D2366">
        <v>2</v>
      </c>
      <c r="E2366" t="str">
        <v>DC-304 Drone</v>
      </c>
      <c r="F2366" s="7">
        <v>395</v>
      </c>
      <c r="G2366" t="str">
        <v>Drones</v>
      </c>
      <c r="H2366" s="7">
        <v>790</v>
      </c>
    </row>
    <row r="2367" spans="1:8">
      <c r="A2367" s="2" t="str">
        <v>mtomashovqz@youku.com</v>
      </c>
      <c r="B2367" t="str">
        <v>Seattle</v>
      </c>
      <c r="C2367" s="2">
        <v>44338</v>
      </c>
      <c r="D2367">
        <v>2</v>
      </c>
      <c r="E2367" t="str">
        <v>DX-145 Drone</v>
      </c>
      <c r="F2367" s="7">
        <v>250</v>
      </c>
      <c r="G2367" t="str">
        <v>Drones</v>
      </c>
      <c r="H2367" s="7">
        <v>500</v>
      </c>
    </row>
    <row r="2368" spans="1:8">
      <c r="A2368" s="2" t="str">
        <v>dsyradh0@phoca.cz</v>
      </c>
      <c r="B2368" t="str">
        <v>Seattle</v>
      </c>
      <c r="C2368" s="2">
        <v>44338</v>
      </c>
      <c r="D2368">
        <v>2</v>
      </c>
      <c r="E2368" t="str">
        <v>DTD-7000 Drone</v>
      </c>
      <c r="F2368" s="7">
        <v>450</v>
      </c>
      <c r="G2368" t="str">
        <v>Drones</v>
      </c>
      <c r="H2368" s="7">
        <v>900</v>
      </c>
    </row>
    <row r="2369" spans="1:8">
      <c r="A2369" s="2" t="str">
        <v>pemlochdy@ebay.co.uk</v>
      </c>
      <c r="B2369" t="str">
        <v>Provo</v>
      </c>
      <c r="C2369" s="2">
        <v>44339</v>
      </c>
      <c r="D2369">
        <v>4</v>
      </c>
      <c r="E2369" t="str">
        <v>BYOR-1000</v>
      </c>
      <c r="F2369" s="7">
        <v>189</v>
      </c>
      <c r="G2369" t="str">
        <v>Robot Kits</v>
      </c>
      <c r="H2369" s="7">
        <v>756</v>
      </c>
    </row>
    <row r="2370" spans="1:8">
      <c r="A2370" s="2" t="str">
        <v>lbinniebq@aol.com</v>
      </c>
      <c r="B2370" t="str">
        <v>Hollywood</v>
      </c>
      <c r="C2370" s="2">
        <v>44339</v>
      </c>
      <c r="D2370">
        <v>4</v>
      </c>
      <c r="E2370" t="str">
        <v>Photograph Drones</v>
      </c>
      <c r="F2370" s="7">
        <v>14.99</v>
      </c>
      <c r="G2370" t="str">
        <v>eBooks</v>
      </c>
      <c r="H2370" s="7">
        <v>59.96</v>
      </c>
    </row>
    <row r="2371" spans="1:8">
      <c r="A2371" s="2" t="str">
        <v>lstaines64@issuu.com</v>
      </c>
      <c r="B2371" t="str">
        <v>Modesto</v>
      </c>
      <c r="C2371" s="2">
        <v>44339</v>
      </c>
      <c r="D2371">
        <v>2</v>
      </c>
      <c r="E2371" t="str">
        <v>BYOR-3000</v>
      </c>
      <c r="F2371" s="7">
        <v>214</v>
      </c>
      <c r="G2371" t="str">
        <v>Robot Kits</v>
      </c>
      <c r="H2371" s="7">
        <v>428</v>
      </c>
    </row>
    <row r="2372" spans="1:8">
      <c r="A2372" s="2" t="str">
        <v>dshelborne6w@4shared.com</v>
      </c>
      <c r="B2372" t="str">
        <v>Columbus</v>
      </c>
      <c r="C2372" s="2">
        <v>44339</v>
      </c>
      <c r="D2372">
        <v>5</v>
      </c>
      <c r="E2372" t="str">
        <v>BYOD-550</v>
      </c>
      <c r="F2372" s="7">
        <v>179</v>
      </c>
      <c r="G2372" t="str">
        <v>Drone Kits</v>
      </c>
      <c r="H2372" s="7">
        <v>895</v>
      </c>
    </row>
    <row r="2373" spans="1:8">
      <c r="A2373" s="2" t="str">
        <v>fspencleyqv@posterous.com</v>
      </c>
      <c r="B2373" t="str">
        <v>Chicago</v>
      </c>
      <c r="C2373" s="2">
        <v>44339</v>
      </c>
      <c r="D2373">
        <v>3</v>
      </c>
      <c r="E2373" t="str">
        <v>BYOR-1000</v>
      </c>
      <c r="F2373" s="7">
        <v>189</v>
      </c>
      <c r="G2373" t="str">
        <v>Robot Kits</v>
      </c>
      <c r="H2373" s="7">
        <v>567</v>
      </c>
    </row>
    <row r="2374" spans="1:8">
      <c r="A2374" s="2" t="str">
        <v>mjohannessonki@walmart.com</v>
      </c>
      <c r="B2374" t="str">
        <v>Waco</v>
      </c>
      <c r="C2374" s="2">
        <v>44339</v>
      </c>
      <c r="D2374">
        <v>4</v>
      </c>
      <c r="E2374" t="str">
        <v>Multi Rotor Drones</v>
      </c>
      <c r="F2374" s="7">
        <v>24.95</v>
      </c>
      <c r="G2374" t="str">
        <v>eBooks</v>
      </c>
      <c r="H2374" s="7">
        <v>99.8</v>
      </c>
    </row>
    <row r="2375" spans="1:8">
      <c r="A2375" s="2" t="str">
        <v>malenichicovqh@ftc.gov</v>
      </c>
      <c r="B2375" t="str">
        <v>Lake Worth</v>
      </c>
      <c r="C2375" s="2">
        <v>44340</v>
      </c>
      <c r="D2375">
        <v>5</v>
      </c>
      <c r="E2375" t="str">
        <v>SCARA Robots</v>
      </c>
      <c r="F2375" s="7">
        <v>19.5</v>
      </c>
      <c r="G2375" t="str">
        <v>eBooks</v>
      </c>
      <c r="H2375" s="7">
        <v>97.5</v>
      </c>
    </row>
    <row r="2376" spans="1:8">
      <c r="A2376" s="2" t="str">
        <v>ldomengetg1@nsw.gov.au</v>
      </c>
      <c r="B2376" t="str">
        <v>Scottsdale</v>
      </c>
      <c r="C2376" s="2">
        <v>44340</v>
      </c>
      <c r="D2376">
        <v>3</v>
      </c>
      <c r="E2376" t="str">
        <v>BYOD-100</v>
      </c>
      <c r="F2376" s="7">
        <v>54</v>
      </c>
      <c r="G2376" t="str">
        <v>Drone Kits</v>
      </c>
      <c r="H2376" s="7">
        <v>162</v>
      </c>
    </row>
    <row r="2377" spans="1:8">
      <c r="A2377" s="2" t="str">
        <v>jdobbinson6o@globo.com</v>
      </c>
      <c r="B2377" t="str">
        <v>Odessa</v>
      </c>
      <c r="C2377" s="2">
        <v>44341</v>
      </c>
      <c r="D2377">
        <v>3</v>
      </c>
      <c r="E2377" t="str">
        <v>BYOD-220</v>
      </c>
      <c r="F2377" s="7">
        <v>69</v>
      </c>
      <c r="G2377" t="str">
        <v>Drone Kits</v>
      </c>
      <c r="H2377" s="7">
        <v>207</v>
      </c>
    </row>
    <row r="2378" spans="1:8">
      <c r="A2378" s="2" t="str">
        <v>hlemmanbie20@canalblog.com</v>
      </c>
      <c r="B2378" t="str">
        <v>Phoenix</v>
      </c>
      <c r="C2378" s="2">
        <v>44341</v>
      </c>
      <c r="D2378">
        <v>2</v>
      </c>
      <c r="E2378" t="str">
        <v>Understanding Arduino</v>
      </c>
      <c r="F2378" s="7">
        <v>17.5</v>
      </c>
      <c r="G2378" t="str">
        <v>eBooks</v>
      </c>
      <c r="H2378" s="7">
        <v>35</v>
      </c>
    </row>
    <row r="2379" spans="1:8">
      <c r="A2379" s="2" t="str">
        <v>tmandersonr7@patch.com</v>
      </c>
      <c r="B2379" t="str">
        <v>San Antonio</v>
      </c>
      <c r="C2379" s="2">
        <v>44341</v>
      </c>
      <c r="D2379">
        <v>2</v>
      </c>
      <c r="E2379" t="str">
        <v>DTD-7000 Drone</v>
      </c>
      <c r="F2379" s="7">
        <v>450</v>
      </c>
      <c r="G2379" t="str">
        <v>Drones</v>
      </c>
      <c r="H2379" s="7">
        <v>900</v>
      </c>
    </row>
    <row r="2380" spans="1:8">
      <c r="A2380" s="2" t="str">
        <v>ewoolfordeil@google.co.jp</v>
      </c>
      <c r="B2380" t="str">
        <v>Pompano Beach</v>
      </c>
      <c r="C2380" s="2">
        <v>44342</v>
      </c>
      <c r="D2380">
        <v>4</v>
      </c>
      <c r="E2380" t="str">
        <v>All Eyes Drone Blueprint</v>
      </c>
      <c r="F2380" s="7">
        <v>9.99</v>
      </c>
      <c r="G2380" t="str">
        <v>Blueprints</v>
      </c>
      <c r="H2380" s="7">
        <v>39.96</v>
      </c>
    </row>
    <row r="2381" spans="1:8">
      <c r="A2381" s="2" t="str">
        <v>rknevitp@odnoklassniki.ru</v>
      </c>
      <c r="B2381" t="str">
        <v>Carol Stream</v>
      </c>
      <c r="C2381" s="2">
        <v>44342</v>
      </c>
      <c r="D2381">
        <v>3</v>
      </c>
      <c r="E2381" t="str">
        <v>Sleepy Eye Blueprint</v>
      </c>
      <c r="F2381" s="7">
        <v>11.99</v>
      </c>
      <c r="G2381" t="str">
        <v>Blueprints</v>
      </c>
      <c r="H2381" s="7">
        <v>35.97</v>
      </c>
    </row>
    <row r="2382" spans="1:8">
      <c r="A2382" s="2" t="str">
        <v>mlochei4@google.ca</v>
      </c>
      <c r="B2382" t="str">
        <v>Nashville</v>
      </c>
      <c r="C2382" s="2">
        <v>44342</v>
      </c>
      <c r="D2382">
        <v>5</v>
      </c>
      <c r="E2382" t="str">
        <v>BYOR-1000</v>
      </c>
      <c r="F2382" s="7">
        <v>189</v>
      </c>
      <c r="G2382" t="str">
        <v>Robot Kits</v>
      </c>
      <c r="H2382" s="7">
        <v>945</v>
      </c>
    </row>
    <row r="2383" spans="1:8">
      <c r="A2383" s="2" t="str">
        <v>mferonns@over-blog.com</v>
      </c>
      <c r="B2383" t="str">
        <v>Austin</v>
      </c>
      <c r="C2383" s="2">
        <v>44343</v>
      </c>
      <c r="D2383">
        <v>4</v>
      </c>
      <c r="E2383" t="str">
        <v>BYOD-550</v>
      </c>
      <c r="F2383" s="7">
        <v>179</v>
      </c>
      <c r="G2383" t="str">
        <v>Drone Kits</v>
      </c>
      <c r="H2383" s="7">
        <v>716</v>
      </c>
    </row>
    <row r="2384" spans="1:8">
      <c r="A2384" s="2" t="str">
        <v>smoxomg6@fastcompany.com</v>
      </c>
      <c r="B2384" t="str">
        <v>Salt Lake City</v>
      </c>
      <c r="C2384" s="2">
        <v>44343</v>
      </c>
      <c r="D2384">
        <v>3</v>
      </c>
      <c r="E2384" t="str">
        <v>Single Rotor Drones</v>
      </c>
      <c r="F2384" s="7">
        <v>14.99</v>
      </c>
      <c r="G2384" t="str">
        <v>eBooks</v>
      </c>
      <c r="H2384" s="7">
        <v>44.97</v>
      </c>
    </row>
    <row r="2385" spans="1:8">
      <c r="A2385" s="2" t="str">
        <v>swedmorend@technorati.com</v>
      </c>
      <c r="B2385" t="str">
        <v>Fort Myers</v>
      </c>
      <c r="C2385" s="2">
        <v>44343</v>
      </c>
      <c r="D2385">
        <v>4</v>
      </c>
      <c r="E2385" t="str">
        <v>Understanding Raspberry PI</v>
      </c>
      <c r="F2385" s="7">
        <v>28.99</v>
      </c>
      <c r="G2385" t="str">
        <v>Training Videos</v>
      </c>
      <c r="H2385" s="7">
        <v>115.96</v>
      </c>
    </row>
    <row r="2386" spans="1:8">
      <c r="A2386" s="2" t="str">
        <v>ggoodere4q@scientificamerican.com</v>
      </c>
      <c r="B2386" t="str">
        <v>Omaha</v>
      </c>
      <c r="C2386" s="2">
        <v>44344</v>
      </c>
      <c r="D2386">
        <v>4</v>
      </c>
      <c r="E2386" t="str">
        <v>BYOD-220</v>
      </c>
      <c r="F2386" s="7">
        <v>69</v>
      </c>
      <c r="G2386" t="str">
        <v>Drone Kits</v>
      </c>
      <c r="H2386" s="7">
        <v>276</v>
      </c>
    </row>
    <row r="2387" spans="1:8">
      <c r="A2387" s="2" t="str">
        <v>erawlisonnz@umn.edu</v>
      </c>
      <c r="B2387" t="str">
        <v>Philadelphia</v>
      </c>
      <c r="C2387" s="2">
        <v>44344</v>
      </c>
      <c r="D2387">
        <v>5</v>
      </c>
      <c r="E2387" t="str">
        <v>RQTE-554 Robot</v>
      </c>
      <c r="F2387" s="7">
        <v>684</v>
      </c>
      <c r="G2387" t="str">
        <v>Robots</v>
      </c>
      <c r="H2387" s="7">
        <v>3420</v>
      </c>
    </row>
    <row r="2388" spans="1:8">
      <c r="A2388" s="2" t="str">
        <v>akellawayds@github.io</v>
      </c>
      <c r="B2388" t="str">
        <v>Lawrenceville</v>
      </c>
      <c r="C2388" s="2">
        <v>44345</v>
      </c>
      <c r="D2388">
        <v>2</v>
      </c>
      <c r="E2388" t="str">
        <v>BYOR-4005</v>
      </c>
      <c r="F2388" s="7">
        <v>245</v>
      </c>
      <c r="G2388" t="str">
        <v>Robot Kits</v>
      </c>
      <c r="H2388" s="7">
        <v>490</v>
      </c>
    </row>
    <row r="2389" spans="1:8">
      <c r="A2389" s="2" t="str">
        <v>blampkinw@ihg.com</v>
      </c>
      <c r="B2389" t="str">
        <v>San Diego</v>
      </c>
      <c r="C2389" s="2">
        <v>44345</v>
      </c>
      <c r="D2389">
        <v>6</v>
      </c>
      <c r="E2389" t="str">
        <v>Robotic Essentials</v>
      </c>
      <c r="F2389" s="7">
        <v>34.99</v>
      </c>
      <c r="G2389" t="str">
        <v>Training Videos</v>
      </c>
      <c r="H2389" s="7">
        <v>209.94</v>
      </c>
    </row>
    <row r="2390" spans="1:8">
      <c r="A2390" s="2" t="str">
        <v>ltippettsfq@aol.com</v>
      </c>
      <c r="B2390" t="str">
        <v>Harrisburg</v>
      </c>
      <c r="C2390" s="2">
        <v>44346</v>
      </c>
      <c r="D2390">
        <v>6</v>
      </c>
      <c r="E2390" t="str">
        <v>BYOD-100</v>
      </c>
      <c r="F2390" s="7">
        <v>54</v>
      </c>
      <c r="G2390" t="str">
        <v>Drone Kits</v>
      </c>
      <c r="H2390" s="7">
        <v>324</v>
      </c>
    </row>
    <row r="2391" spans="1:8">
      <c r="A2391" s="2" t="str">
        <v>mwoottonhl@de.vu</v>
      </c>
      <c r="B2391" t="str">
        <v>Bakersfield</v>
      </c>
      <c r="C2391" s="2">
        <v>44346</v>
      </c>
      <c r="D2391">
        <v>3</v>
      </c>
      <c r="E2391" t="str">
        <v>Aerial Security</v>
      </c>
      <c r="F2391" s="7">
        <v>36.99</v>
      </c>
      <c r="G2391" t="str">
        <v>Training Videos</v>
      </c>
      <c r="H2391" s="7">
        <v>110.97</v>
      </c>
    </row>
    <row r="2392" spans="1:8">
      <c r="A2392" s="2" t="str">
        <v>sevason91@berkeley.edu</v>
      </c>
      <c r="B2392" t="str">
        <v>Pittsburgh</v>
      </c>
      <c r="C2392" s="2">
        <v>44346</v>
      </c>
      <c r="D2392">
        <v>4</v>
      </c>
      <c r="E2392" t="str">
        <v>BYOR-1000</v>
      </c>
      <c r="F2392" s="7">
        <v>189</v>
      </c>
      <c r="G2392" t="str">
        <v>Robot Kits</v>
      </c>
      <c r="H2392" s="7">
        <v>756</v>
      </c>
    </row>
    <row r="2393" spans="1:8">
      <c r="A2393" s="2" t="str">
        <v>bbedborohq@discuz.net</v>
      </c>
      <c r="B2393" t="str">
        <v>Miami</v>
      </c>
      <c r="C2393" s="2">
        <v>44346</v>
      </c>
      <c r="D2393">
        <v>4</v>
      </c>
      <c r="E2393" t="str">
        <v>Photograph Drones</v>
      </c>
      <c r="F2393" s="7">
        <v>14.99</v>
      </c>
      <c r="G2393" t="str">
        <v>eBooks</v>
      </c>
      <c r="H2393" s="7">
        <v>59.96</v>
      </c>
    </row>
    <row r="2394" spans="1:8">
      <c r="A2394" s="2" t="str">
        <v>jromanetqs@google.co.jp</v>
      </c>
      <c r="B2394" t="str">
        <v>Fort Worth</v>
      </c>
      <c r="C2394" s="2">
        <v>44347</v>
      </c>
      <c r="D2394">
        <v>3</v>
      </c>
      <c r="E2394" t="str">
        <v>Understanding 3D Printing</v>
      </c>
      <c r="F2394" s="7">
        <v>42.99</v>
      </c>
      <c r="G2394" t="str">
        <v>Training Videos</v>
      </c>
      <c r="H2394" s="7">
        <v>128.97</v>
      </c>
    </row>
    <row r="2395" spans="1:8">
      <c r="A2395" s="2" t="str">
        <v>tokeaveny41@fastcompany.com</v>
      </c>
      <c r="B2395" t="str">
        <v>Houston</v>
      </c>
      <c r="C2395" s="2">
        <v>44347</v>
      </c>
      <c r="D2395">
        <v>5</v>
      </c>
      <c r="E2395" t="str">
        <v>Drone Building Essentials</v>
      </c>
      <c r="F2395" s="7">
        <v>13.99</v>
      </c>
      <c r="G2395" t="str">
        <v>eBooks</v>
      </c>
      <c r="H2395" s="7">
        <v>69.95</v>
      </c>
    </row>
    <row r="2396" spans="1:8">
      <c r="A2396" s="2" t="str">
        <v>meverlyo2@spotify.com</v>
      </c>
      <c r="B2396" t="str">
        <v>South Bend</v>
      </c>
      <c r="C2396" s="2">
        <v>44347</v>
      </c>
      <c r="D2396">
        <v>5</v>
      </c>
      <c r="E2396" t="str">
        <v>Single Rotor Drones</v>
      </c>
      <c r="F2396" s="7">
        <v>14.99</v>
      </c>
      <c r="G2396" t="str">
        <v>eBooks</v>
      </c>
      <c r="H2396" s="7">
        <v>74.95</v>
      </c>
    </row>
    <row r="2397" spans="1:8">
      <c r="A2397" s="2" t="str">
        <v>dtawtonh@prweb.com</v>
      </c>
      <c r="B2397" t="str">
        <v>Las Cruces</v>
      </c>
      <c r="C2397" s="2">
        <v>44348</v>
      </c>
      <c r="D2397">
        <v>6</v>
      </c>
      <c r="E2397" t="str">
        <v>Sleepy Eye Blueprint</v>
      </c>
      <c r="F2397" s="7">
        <v>11.99</v>
      </c>
      <c r="G2397" t="str">
        <v>Blueprints</v>
      </c>
      <c r="H2397" s="7">
        <v>71.94</v>
      </c>
    </row>
    <row r="2398" spans="1:8">
      <c r="A2398" s="2" t="str">
        <v>ddonoherh2@joomla.org</v>
      </c>
      <c r="B2398" t="str">
        <v>Dallas</v>
      </c>
      <c r="C2398" s="2">
        <v>44348</v>
      </c>
      <c r="D2398">
        <v>1</v>
      </c>
      <c r="E2398" t="str">
        <v>DTD-7000 Drone</v>
      </c>
      <c r="F2398" s="7">
        <v>450</v>
      </c>
      <c r="G2398" t="str">
        <v>Drones</v>
      </c>
      <c r="H2398" s="7">
        <v>450</v>
      </c>
    </row>
    <row r="2399" spans="1:8">
      <c r="A2399" s="2" t="str">
        <v>akitchenhamga@tripadvisor.com</v>
      </c>
      <c r="B2399" t="str">
        <v>Detroit</v>
      </c>
      <c r="C2399" s="2">
        <v>44348</v>
      </c>
      <c r="D2399">
        <v>1</v>
      </c>
      <c r="E2399" t="str">
        <v>Understanding Arduino</v>
      </c>
      <c r="F2399" s="7">
        <v>17.5</v>
      </c>
      <c r="G2399" t="str">
        <v>eBooks</v>
      </c>
      <c r="H2399" s="7">
        <v>17.5</v>
      </c>
    </row>
    <row r="2400" spans="1:8">
      <c r="A2400" s="2" t="str">
        <v>jseelerok@odnoklassniki.ru</v>
      </c>
      <c r="B2400" t="str">
        <v>Salt Lake City</v>
      </c>
      <c r="C2400" s="2">
        <v>44348</v>
      </c>
      <c r="D2400">
        <v>3</v>
      </c>
      <c r="E2400" t="str">
        <v>Cat Robot Blueprint</v>
      </c>
      <c r="F2400" s="7">
        <v>4.99</v>
      </c>
      <c r="G2400" t="str">
        <v>Blueprints</v>
      </c>
      <c r="H2400" s="7">
        <v>14.97</v>
      </c>
    </row>
    <row r="2401" spans="1:8">
      <c r="A2401" s="2" t="str">
        <v>tbodocs2@tumblr.com</v>
      </c>
      <c r="B2401" t="str">
        <v>Myrtle Beach</v>
      </c>
      <c r="C2401" s="2">
        <v>44348</v>
      </c>
      <c r="D2401">
        <v>3</v>
      </c>
      <c r="E2401" t="str">
        <v>Industrial 3D Printing</v>
      </c>
      <c r="F2401" s="7">
        <v>49</v>
      </c>
      <c r="G2401" t="str">
        <v>Training Videos</v>
      </c>
      <c r="H2401" s="7">
        <v>147</v>
      </c>
    </row>
    <row r="2402" spans="1:8">
      <c r="A2402" s="2" t="str">
        <v>nshillabeerle@skype.com</v>
      </c>
      <c r="B2402" t="str">
        <v>Atlanta</v>
      </c>
      <c r="C2402" s="2">
        <v>44349</v>
      </c>
      <c r="D2402">
        <v>3</v>
      </c>
      <c r="E2402" t="str">
        <v>MICR-23K Robot</v>
      </c>
      <c r="F2402" s="7">
        <v>899</v>
      </c>
      <c r="G2402" t="str">
        <v>Robots</v>
      </c>
      <c r="H2402" s="7">
        <v>2697</v>
      </c>
    </row>
    <row r="2403" spans="1:8">
      <c r="A2403" s="2" t="str">
        <v>bhabben33@ftc.gov</v>
      </c>
      <c r="B2403" t="str">
        <v>San Antonio</v>
      </c>
      <c r="C2403" s="2">
        <v>44349</v>
      </c>
      <c r="D2403">
        <v>1</v>
      </c>
      <c r="E2403" t="str">
        <v>DTI-84 Drone</v>
      </c>
      <c r="F2403" s="7">
        <v>455</v>
      </c>
      <c r="G2403" t="str">
        <v>Drones</v>
      </c>
      <c r="H2403" s="7">
        <v>455</v>
      </c>
    </row>
    <row r="2404" spans="1:8">
      <c r="A2404" s="2" t="str">
        <v>lteal2l@cbc.ca</v>
      </c>
      <c r="B2404" t="str">
        <v>Schenectady</v>
      </c>
      <c r="C2404" s="2">
        <v>44349</v>
      </c>
      <c r="D2404">
        <v>2</v>
      </c>
      <c r="E2404" t="str">
        <v>Single Rotor Drones</v>
      </c>
      <c r="F2404" s="7">
        <v>14.99</v>
      </c>
      <c r="G2404" t="str">
        <v>eBooks</v>
      </c>
      <c r="H2404" s="7">
        <v>29.98</v>
      </c>
    </row>
    <row r="2405" spans="1:8">
      <c r="A2405" s="2" t="str">
        <v>bsambeck4f@wisc.edu</v>
      </c>
      <c r="B2405" t="str">
        <v>San Antonio</v>
      </c>
      <c r="C2405" s="2">
        <v>44349</v>
      </c>
      <c r="D2405">
        <v>4</v>
      </c>
      <c r="E2405" t="str">
        <v>BYOD-350</v>
      </c>
      <c r="F2405" s="7">
        <v>89.95</v>
      </c>
      <c r="G2405" t="str">
        <v>Drone Kits</v>
      </c>
      <c r="H2405" s="7">
        <v>359.8</v>
      </c>
    </row>
    <row r="2406" spans="1:8">
      <c r="A2406" s="2" t="str">
        <v>kbramelddc@tinyurl.com</v>
      </c>
      <c r="B2406" t="str">
        <v>Pensacola</v>
      </c>
      <c r="C2406" s="2">
        <v>44350</v>
      </c>
      <c r="D2406">
        <v>3</v>
      </c>
      <c r="E2406" t="str">
        <v>GPS Drones</v>
      </c>
      <c r="F2406" s="7">
        <v>19.989999999999998</v>
      </c>
      <c r="G2406" t="str">
        <v>eBooks</v>
      </c>
      <c r="H2406" s="7">
        <v>59.97</v>
      </c>
    </row>
    <row r="2407" spans="1:8">
      <c r="A2407" s="2" t="str">
        <v>ascarsbrooke6g@bloglovin.com</v>
      </c>
      <c r="B2407" t="str">
        <v>Jackson</v>
      </c>
      <c r="C2407" s="2">
        <v>44350</v>
      </c>
      <c r="D2407">
        <v>5</v>
      </c>
      <c r="E2407" t="str">
        <v>BYOD-200</v>
      </c>
      <c r="F2407" s="7">
        <v>58.95</v>
      </c>
      <c r="G2407" t="str">
        <v>Drone Kits</v>
      </c>
      <c r="H2407" s="7">
        <v>294.75</v>
      </c>
    </row>
    <row r="2408" spans="1:8">
      <c r="A2408" s="2" t="str">
        <v>mravenscrofttap@vinaora.com</v>
      </c>
      <c r="B2408" t="str">
        <v>Omaha</v>
      </c>
      <c r="C2408" s="2">
        <v>44350</v>
      </c>
      <c r="D2408">
        <v>1</v>
      </c>
      <c r="E2408" t="str">
        <v>Robotic Essentials</v>
      </c>
      <c r="F2408" s="7">
        <v>34.99</v>
      </c>
      <c r="G2408" t="str">
        <v>Training Videos</v>
      </c>
      <c r="H2408" s="7">
        <v>34.99</v>
      </c>
    </row>
    <row r="2409" spans="1:8">
      <c r="A2409" s="2" t="str">
        <v>jnizet22@multiply.com</v>
      </c>
      <c r="B2409" t="str">
        <v>Dearborn</v>
      </c>
      <c r="C2409" s="2">
        <v>44350</v>
      </c>
      <c r="D2409">
        <v>5</v>
      </c>
      <c r="E2409" t="str">
        <v>BYOR-1500</v>
      </c>
      <c r="F2409" s="7">
        <v>189</v>
      </c>
      <c r="G2409" t="str">
        <v>Robot Kits</v>
      </c>
      <c r="H2409" s="7">
        <v>945</v>
      </c>
    </row>
    <row r="2410" spans="1:8">
      <c r="A2410" s="2" t="str">
        <v>vhawsii@engadget.com</v>
      </c>
      <c r="B2410" t="str">
        <v>Sacramento</v>
      </c>
      <c r="C2410" s="2">
        <v>44350</v>
      </c>
      <c r="D2410">
        <v>5</v>
      </c>
      <c r="E2410" t="str">
        <v>Sleepy Eye Blueprint</v>
      </c>
      <c r="F2410" s="7">
        <v>11.99</v>
      </c>
      <c r="G2410" t="str">
        <v>Blueprints</v>
      </c>
      <c r="H2410" s="7">
        <v>59.95</v>
      </c>
    </row>
    <row r="2411" spans="1:8">
      <c r="A2411" s="2" t="str">
        <v>iwasielaal@amazon.co.jp</v>
      </c>
      <c r="B2411" t="str">
        <v>Houston</v>
      </c>
      <c r="C2411" s="2">
        <v>44350</v>
      </c>
      <c r="D2411">
        <v>3</v>
      </c>
      <c r="E2411" t="str">
        <v>Helicopter Drones</v>
      </c>
      <c r="F2411" s="7">
        <v>20.95</v>
      </c>
      <c r="G2411" t="str">
        <v>eBooks</v>
      </c>
      <c r="H2411" s="7">
        <v>62.849999999999994</v>
      </c>
    </row>
    <row r="2412" spans="1:8">
      <c r="A2412" s="2" t="str">
        <v>jmeritib@sphinn.com</v>
      </c>
      <c r="B2412" t="str">
        <v>Madison</v>
      </c>
      <c r="C2412" s="2">
        <v>44351</v>
      </c>
      <c r="D2412">
        <v>3</v>
      </c>
      <c r="E2412" t="str">
        <v>Drone Video Techniques</v>
      </c>
      <c r="F2412" s="7">
        <v>37.99</v>
      </c>
      <c r="G2412" t="str">
        <v>Training Videos</v>
      </c>
      <c r="H2412" s="7">
        <v>113.97</v>
      </c>
    </row>
    <row r="2413" spans="1:8">
      <c r="A2413" s="2" t="str">
        <v>wkilcullenij@canalblog.com</v>
      </c>
      <c r="B2413" t="str">
        <v>Lancaster</v>
      </c>
      <c r="C2413" s="2">
        <v>44351</v>
      </c>
      <c r="D2413">
        <v>2</v>
      </c>
      <c r="E2413" t="str">
        <v>DC-304 Drone</v>
      </c>
      <c r="F2413" s="7">
        <v>395</v>
      </c>
      <c r="G2413" t="str">
        <v>Drones</v>
      </c>
      <c r="H2413" s="7">
        <v>790</v>
      </c>
    </row>
    <row r="2414" spans="1:8">
      <c r="A2414" s="2" t="str">
        <v>badamssonfa@webeden.co.uk</v>
      </c>
      <c r="B2414" t="str">
        <v>Louisville</v>
      </c>
      <c r="C2414" s="2">
        <v>44351</v>
      </c>
      <c r="D2414">
        <v>5</v>
      </c>
      <c r="E2414" t="str">
        <v>Virtual Reality Basics</v>
      </c>
      <c r="F2414" s="7">
        <v>29.99</v>
      </c>
      <c r="G2414" t="str">
        <v>Training Videos</v>
      </c>
      <c r="H2414" s="7">
        <v>149.94999999999999</v>
      </c>
    </row>
    <row r="2415" spans="1:8">
      <c r="A2415" s="2" t="str">
        <v>htidmanmv@ucla.edu</v>
      </c>
      <c r="B2415" t="str">
        <v>Knoxville</v>
      </c>
      <c r="C2415" s="2">
        <v>44351</v>
      </c>
      <c r="D2415">
        <v>4</v>
      </c>
      <c r="E2415" t="str">
        <v>RTF Drones</v>
      </c>
      <c r="F2415" s="7">
        <v>16.989999999999998</v>
      </c>
      <c r="G2415" t="str">
        <v>eBooks</v>
      </c>
      <c r="H2415" s="7">
        <v>67.959999999999994</v>
      </c>
    </row>
    <row r="2416" spans="1:8">
      <c r="A2416" s="2" t="str">
        <v>gkingegn@pinterest.com</v>
      </c>
      <c r="B2416" t="str">
        <v>Sacramento</v>
      </c>
      <c r="C2416" s="2">
        <v>44351</v>
      </c>
      <c r="D2416">
        <v>3</v>
      </c>
      <c r="E2416" t="str">
        <v>Understanding Automation</v>
      </c>
      <c r="F2416" s="7">
        <v>44.95</v>
      </c>
      <c r="G2416" t="str">
        <v>Training Videos</v>
      </c>
      <c r="H2416" s="7">
        <v>134.85000000000002</v>
      </c>
    </row>
    <row r="2417" spans="1:8">
      <c r="A2417" s="2" t="str">
        <v>gmacenzy8g@constantcontact.com</v>
      </c>
      <c r="B2417" t="str">
        <v>Springfield</v>
      </c>
      <c r="C2417" s="2">
        <v>44351</v>
      </c>
      <c r="D2417">
        <v>5</v>
      </c>
      <c r="E2417" t="str">
        <v>DTE-QFN20 Drone</v>
      </c>
      <c r="F2417" s="7">
        <v>250</v>
      </c>
      <c r="G2417" t="str">
        <v>Drones</v>
      </c>
      <c r="H2417" s="7">
        <v>1250</v>
      </c>
    </row>
    <row r="2418" spans="1:8">
      <c r="A2418" s="2" t="str">
        <v>gphilipsson2r@indiegogo.com</v>
      </c>
      <c r="B2418" t="str">
        <v>Tulsa</v>
      </c>
      <c r="C2418" s="2">
        <v>44352</v>
      </c>
      <c r="D2418">
        <v>1</v>
      </c>
      <c r="E2418" t="str">
        <v>Fixed Wing Drones</v>
      </c>
      <c r="F2418" s="7">
        <v>15.5</v>
      </c>
      <c r="G2418" t="str">
        <v>eBooks</v>
      </c>
      <c r="H2418" s="7">
        <v>15.5</v>
      </c>
    </row>
    <row r="2419" spans="1:8">
      <c r="A2419" s="2" t="str">
        <v>nduplain50@stanford.edu</v>
      </c>
      <c r="B2419" t="str">
        <v>Corpus Christi</v>
      </c>
      <c r="C2419" s="2">
        <v>44352</v>
      </c>
      <c r="D2419">
        <v>3</v>
      </c>
      <c r="E2419" t="str">
        <v>Creature Robot Arms Blueprint</v>
      </c>
      <c r="F2419" s="7">
        <v>12</v>
      </c>
      <c r="G2419" t="str">
        <v>Blueprints</v>
      </c>
      <c r="H2419" s="7">
        <v>36</v>
      </c>
    </row>
    <row r="2420" spans="1:8">
      <c r="A2420" s="2" t="str">
        <v>ccarrickj3@ed.gov</v>
      </c>
      <c r="B2420" t="str">
        <v>Brooklyn</v>
      </c>
      <c r="C2420" s="2">
        <v>44352</v>
      </c>
      <c r="D2420">
        <v>3</v>
      </c>
      <c r="E2420" t="str">
        <v>Multi Rotor Drones</v>
      </c>
      <c r="F2420" s="7">
        <v>24.95</v>
      </c>
      <c r="G2420" t="str">
        <v>eBooks</v>
      </c>
      <c r="H2420" s="7">
        <v>74.849999999999994</v>
      </c>
    </row>
    <row r="2421" spans="1:8">
      <c r="A2421" s="2" t="str">
        <v>gelnerd6@sina.com.cn</v>
      </c>
      <c r="B2421" t="str">
        <v>Tucson</v>
      </c>
      <c r="C2421" s="2">
        <v>44352</v>
      </c>
      <c r="D2421">
        <v>3</v>
      </c>
      <c r="E2421" t="str">
        <v>BYOR-2640S</v>
      </c>
      <c r="F2421" s="7">
        <v>189</v>
      </c>
      <c r="G2421" t="str">
        <v>Robot Kits</v>
      </c>
      <c r="H2421" s="7">
        <v>567</v>
      </c>
    </row>
    <row r="2422" spans="1:8">
      <c r="A2422" s="2" t="str">
        <v>thails9l@theglobeandmail.com</v>
      </c>
      <c r="B2422" t="str">
        <v>Saint Louis</v>
      </c>
      <c r="C2422" s="2">
        <v>44352</v>
      </c>
      <c r="D2422">
        <v>5</v>
      </c>
      <c r="E2422" t="str">
        <v>BYOR-3000</v>
      </c>
      <c r="F2422" s="7">
        <v>214</v>
      </c>
      <c r="G2422" t="str">
        <v>Robot Kits</v>
      </c>
      <c r="H2422" s="7">
        <v>1070</v>
      </c>
    </row>
    <row r="2423" spans="1:8">
      <c r="A2423" s="2" t="str">
        <v>fhonatsch4p@epa.gov</v>
      </c>
      <c r="B2423" t="str">
        <v>Hartford</v>
      </c>
      <c r="C2423" s="2">
        <v>44352</v>
      </c>
      <c r="D2423">
        <v>4</v>
      </c>
      <c r="E2423" t="str">
        <v>Understanding Automation</v>
      </c>
      <c r="F2423" s="7">
        <v>44.95</v>
      </c>
      <c r="G2423" t="str">
        <v>Training Videos</v>
      </c>
      <c r="H2423" s="7">
        <v>179.8</v>
      </c>
    </row>
    <row r="2424" spans="1:8">
      <c r="A2424" s="2" t="str">
        <v>lgertyan@theguardian.com</v>
      </c>
      <c r="B2424" t="str">
        <v>Las Vegas</v>
      </c>
      <c r="C2424" s="2">
        <v>44352</v>
      </c>
      <c r="D2424">
        <v>3</v>
      </c>
      <c r="E2424" t="str">
        <v>BYOR-3000</v>
      </c>
      <c r="F2424" s="7">
        <v>214</v>
      </c>
      <c r="G2424" t="str">
        <v>Robot Kits</v>
      </c>
      <c r="H2424" s="7">
        <v>642</v>
      </c>
    </row>
    <row r="2425" spans="1:8">
      <c r="A2425" s="2" t="str">
        <v>isorohr@symantec.com</v>
      </c>
      <c r="B2425" t="str">
        <v>Sioux Falls</v>
      </c>
      <c r="C2425" s="2">
        <v>44353</v>
      </c>
      <c r="D2425">
        <v>3</v>
      </c>
      <c r="E2425" t="str">
        <v>BYOD-350</v>
      </c>
      <c r="F2425" s="7">
        <v>89.95</v>
      </c>
      <c r="G2425" t="str">
        <v>Drone Kits</v>
      </c>
      <c r="H2425" s="7">
        <v>269.85000000000002</v>
      </c>
    </row>
    <row r="2426" spans="1:8">
      <c r="A2426" s="2" t="str">
        <v>lcridlonkj@sina.com.cn</v>
      </c>
      <c r="B2426" t="str">
        <v>Springfield</v>
      </c>
      <c r="C2426" s="2">
        <v>44353</v>
      </c>
      <c r="D2426">
        <v>6</v>
      </c>
      <c r="E2426" t="str">
        <v>DTE-QFN20 Drone</v>
      </c>
      <c r="F2426" s="7">
        <v>250</v>
      </c>
      <c r="G2426" t="str">
        <v>Drones</v>
      </c>
      <c r="H2426" s="7">
        <v>1500</v>
      </c>
    </row>
    <row r="2427" spans="1:8">
      <c r="A2427" s="2" t="str">
        <v>idurnillms@vinaora.com</v>
      </c>
      <c r="B2427" t="str">
        <v>Fresno</v>
      </c>
      <c r="C2427" s="2">
        <v>44353</v>
      </c>
      <c r="D2427">
        <v>6</v>
      </c>
      <c r="E2427" t="str">
        <v>BYOD-220</v>
      </c>
      <c r="F2427" s="7">
        <v>69</v>
      </c>
      <c r="G2427" t="str">
        <v>Drone Kits</v>
      </c>
      <c r="H2427" s="7">
        <v>414</v>
      </c>
    </row>
    <row r="2428" spans="1:8">
      <c r="A2428" s="2" t="str">
        <v>tcowper25@netlog.com</v>
      </c>
      <c r="B2428" t="str">
        <v>Fort Worth</v>
      </c>
      <c r="C2428" s="2">
        <v>44353</v>
      </c>
      <c r="D2428">
        <v>5</v>
      </c>
      <c r="E2428" t="str">
        <v>DTE-QFN20 Drone</v>
      </c>
      <c r="F2428" s="7">
        <v>250</v>
      </c>
      <c r="G2428" t="str">
        <v>Drones</v>
      </c>
      <c r="H2428" s="7">
        <v>1250</v>
      </c>
    </row>
    <row r="2429" spans="1:8">
      <c r="A2429" s="2" t="str">
        <v>rhankey71@jigsy.com</v>
      </c>
      <c r="B2429" t="str">
        <v>Saint Louis</v>
      </c>
      <c r="C2429" s="2">
        <v>44353</v>
      </c>
      <c r="D2429">
        <v>1</v>
      </c>
      <c r="E2429" t="str">
        <v>Polar Robots</v>
      </c>
      <c r="F2429" s="7">
        <v>23.99</v>
      </c>
      <c r="G2429" t="str">
        <v>eBooks</v>
      </c>
      <c r="H2429" s="7">
        <v>23.99</v>
      </c>
    </row>
    <row r="2430" spans="1:8">
      <c r="A2430" s="2" t="str">
        <v>mbetkepi@goo.gl</v>
      </c>
      <c r="B2430" t="str">
        <v>Garland</v>
      </c>
      <c r="C2430" s="2">
        <v>44354</v>
      </c>
      <c r="D2430">
        <v>3</v>
      </c>
      <c r="E2430" t="str">
        <v>BYOD-400</v>
      </c>
      <c r="F2430" s="7">
        <v>119</v>
      </c>
      <c r="G2430" t="str">
        <v>Drone Kits</v>
      </c>
      <c r="H2430" s="7">
        <v>357</v>
      </c>
    </row>
    <row r="2431" spans="1:8">
      <c r="A2431" s="2" t="str">
        <v>mbisset68@npr.org</v>
      </c>
      <c r="B2431" t="str">
        <v>Dallas</v>
      </c>
      <c r="C2431" s="2">
        <v>44355</v>
      </c>
      <c r="D2431">
        <v>4</v>
      </c>
      <c r="E2431" t="str">
        <v>MICR-23K Robot</v>
      </c>
      <c r="F2431" s="7">
        <v>899</v>
      </c>
      <c r="G2431" t="str">
        <v>Robots</v>
      </c>
      <c r="H2431" s="7">
        <v>3596</v>
      </c>
    </row>
    <row r="2432" spans="1:8">
      <c r="A2432" s="2" t="str">
        <v>dthomazetc2@merriam-webster.com</v>
      </c>
      <c r="B2432" t="str">
        <v>Decatur</v>
      </c>
      <c r="C2432" s="2">
        <v>44355</v>
      </c>
      <c r="D2432">
        <v>2</v>
      </c>
      <c r="E2432" t="str">
        <v>Bsquare Robot Blueprint</v>
      </c>
      <c r="F2432" s="7">
        <v>8.99</v>
      </c>
      <c r="G2432" t="str">
        <v>Blueprints</v>
      </c>
      <c r="H2432" s="7">
        <v>17.98</v>
      </c>
    </row>
    <row r="2433" spans="1:8">
      <c r="A2433" s="2" t="str">
        <v>torsman16@quantcast.com</v>
      </c>
      <c r="B2433" t="str">
        <v>Muncie</v>
      </c>
      <c r="C2433" s="2">
        <v>44355</v>
      </c>
      <c r="D2433">
        <v>4</v>
      </c>
      <c r="E2433" t="str">
        <v>Building Your First Robot</v>
      </c>
      <c r="F2433" s="7">
        <v>24.95</v>
      </c>
      <c r="G2433" t="str">
        <v>eBooks</v>
      </c>
      <c r="H2433" s="7">
        <v>99.8</v>
      </c>
    </row>
    <row r="2434" spans="1:8">
      <c r="A2434" s="2" t="str">
        <v>jgillamit@cpanel.net</v>
      </c>
      <c r="B2434" t="str">
        <v>London</v>
      </c>
      <c r="C2434" s="2">
        <v>44355</v>
      </c>
      <c r="D2434">
        <v>6</v>
      </c>
      <c r="E2434" t="str">
        <v>Fixed Wing Drones</v>
      </c>
      <c r="F2434" s="7">
        <v>15.5</v>
      </c>
      <c r="G2434" t="str">
        <v>eBooks</v>
      </c>
      <c r="H2434" s="7">
        <v>93</v>
      </c>
    </row>
    <row r="2435" spans="1:8">
      <c r="A2435" s="2" t="str">
        <v>gmcdirmidmm@yolasite.com</v>
      </c>
      <c r="B2435" t="str">
        <v>Torrance</v>
      </c>
      <c r="C2435" s="2">
        <v>44355</v>
      </c>
      <c r="D2435">
        <v>3</v>
      </c>
      <c r="E2435" t="str">
        <v>Building Your Own Drone</v>
      </c>
      <c r="F2435" s="7">
        <v>24.99</v>
      </c>
      <c r="G2435" t="str">
        <v>eBooks</v>
      </c>
      <c r="H2435" s="7">
        <v>74.97</v>
      </c>
    </row>
    <row r="2436" spans="1:8">
      <c r="A2436" s="2" t="str">
        <v>rmcmurtyray@dot.gov</v>
      </c>
      <c r="B2436" t="str">
        <v>Albany</v>
      </c>
      <c r="C2436" s="2">
        <v>44355</v>
      </c>
      <c r="D2436">
        <v>4</v>
      </c>
      <c r="E2436" t="str">
        <v>Sleepy Eye Blueprint</v>
      </c>
      <c r="F2436" s="7">
        <v>11.99</v>
      </c>
      <c r="G2436" t="str">
        <v>Blueprints</v>
      </c>
      <c r="H2436" s="7">
        <v>47.96</v>
      </c>
    </row>
    <row r="2437" spans="1:8">
      <c r="A2437" s="2" t="str">
        <v>avolkernk@pen.io</v>
      </c>
      <c r="B2437" t="str">
        <v>Idaho Falls</v>
      </c>
      <c r="C2437" s="2">
        <v>44356</v>
      </c>
      <c r="D2437">
        <v>3</v>
      </c>
      <c r="E2437" t="str">
        <v>BYOR-1000</v>
      </c>
      <c r="F2437" s="7">
        <v>189</v>
      </c>
      <c r="G2437" t="str">
        <v>Robot Kits</v>
      </c>
      <c r="H2437" s="7">
        <v>567</v>
      </c>
    </row>
    <row r="2438" spans="1:8">
      <c r="A2438" s="2" t="str">
        <v>stwintermanbg@e-recht24.de</v>
      </c>
      <c r="B2438" t="str">
        <v>Atlanta</v>
      </c>
      <c r="C2438" s="2">
        <v>44356</v>
      </c>
      <c r="D2438">
        <v>2</v>
      </c>
      <c r="E2438" t="str">
        <v>Delivery Drones</v>
      </c>
      <c r="F2438" s="7">
        <v>14.99</v>
      </c>
      <c r="G2438" t="str">
        <v>eBooks</v>
      </c>
      <c r="H2438" s="7">
        <v>29.98</v>
      </c>
    </row>
    <row r="2439" spans="1:8">
      <c r="A2439" s="2" t="str">
        <v>rscoinesk6@blogspot.com</v>
      </c>
      <c r="B2439" t="str">
        <v>Madison</v>
      </c>
      <c r="C2439" s="2">
        <v>44356</v>
      </c>
      <c r="D2439">
        <v>4</v>
      </c>
      <c r="E2439" t="str">
        <v>Spherical Robots</v>
      </c>
      <c r="F2439" s="7">
        <v>16.75</v>
      </c>
      <c r="G2439" t="str">
        <v>eBooks</v>
      </c>
      <c r="H2439" s="7">
        <v>67</v>
      </c>
    </row>
    <row r="2440" spans="1:8">
      <c r="A2440" s="2" t="str">
        <v>pgrigoroni8x@nbcnews.com</v>
      </c>
      <c r="B2440" t="str">
        <v>Bronx</v>
      </c>
      <c r="C2440" s="2">
        <v>44356</v>
      </c>
      <c r="D2440">
        <v>2</v>
      </c>
      <c r="E2440" t="str">
        <v>Fixed Wing Drones</v>
      </c>
      <c r="F2440" s="7">
        <v>15.5</v>
      </c>
      <c r="G2440" t="str">
        <v>eBooks</v>
      </c>
      <c r="H2440" s="7">
        <v>31</v>
      </c>
    </row>
    <row r="2441" spans="1:8">
      <c r="A2441" s="2" t="str">
        <v>badamssonfa@webeden.co.uk</v>
      </c>
      <c r="B2441" t="str">
        <v>Louisville</v>
      </c>
      <c r="C2441" s="2">
        <v>44356</v>
      </c>
      <c r="D2441">
        <v>2</v>
      </c>
      <c r="E2441" t="str">
        <v>BYOR-3535</v>
      </c>
      <c r="F2441" s="7">
        <v>225</v>
      </c>
      <c r="G2441" t="str">
        <v>Robot Kits</v>
      </c>
      <c r="H2441" s="7">
        <v>450</v>
      </c>
    </row>
    <row r="2442" spans="1:8">
      <c r="A2442" s="2" t="str">
        <v>sgildeah4@github.io</v>
      </c>
      <c r="B2442" t="str">
        <v>Fort Wayne</v>
      </c>
      <c r="C2442" s="2">
        <v>44357</v>
      </c>
      <c r="D2442">
        <v>2</v>
      </c>
      <c r="E2442" t="str">
        <v>Industrial 3D Printing</v>
      </c>
      <c r="F2442" s="7">
        <v>49</v>
      </c>
      <c r="G2442" t="str">
        <v>Training Videos</v>
      </c>
      <c r="H2442" s="7">
        <v>98</v>
      </c>
    </row>
    <row r="2443" spans="1:8">
      <c r="A2443" s="2" t="str">
        <v>bbeathemd8@themeforest.net</v>
      </c>
      <c r="B2443" t="str">
        <v>Atlanta</v>
      </c>
      <c r="C2443" s="2">
        <v>44357</v>
      </c>
      <c r="D2443">
        <v>5</v>
      </c>
      <c r="E2443" t="str">
        <v>BYOD-300</v>
      </c>
      <c r="F2443" s="7">
        <v>89</v>
      </c>
      <c r="G2443" t="str">
        <v>Drone Kits</v>
      </c>
      <c r="H2443" s="7">
        <v>445</v>
      </c>
    </row>
    <row r="2444" spans="1:8">
      <c r="A2444" s="2" t="str">
        <v>tapplewhaiteqk@java.com</v>
      </c>
      <c r="B2444" t="str">
        <v>El Paso</v>
      </c>
      <c r="C2444" s="2">
        <v>44357</v>
      </c>
      <c r="D2444">
        <v>4</v>
      </c>
      <c r="E2444" t="str">
        <v>Sleepy Eye Blueprint</v>
      </c>
      <c r="F2444" s="7">
        <v>11.99</v>
      </c>
      <c r="G2444" t="str">
        <v>Blueprints</v>
      </c>
      <c r="H2444" s="7">
        <v>47.96</v>
      </c>
    </row>
    <row r="2445" spans="1:8">
      <c r="A2445" s="2" t="str">
        <v>bfeenanej@hc360.com</v>
      </c>
      <c r="B2445" t="str">
        <v>Shreveport</v>
      </c>
      <c r="C2445" s="2">
        <v>44358</v>
      </c>
      <c r="D2445">
        <v>5</v>
      </c>
      <c r="E2445" t="str">
        <v>RWW-75 Robot</v>
      </c>
      <c r="F2445" s="7">
        <v>883</v>
      </c>
      <c r="G2445" t="str">
        <v>Robots</v>
      </c>
      <c r="H2445" s="7">
        <v>4415</v>
      </c>
    </row>
    <row r="2446" spans="1:8">
      <c r="A2446" s="2" t="str">
        <v>bhadingham3r@goo.ne.jp</v>
      </c>
      <c r="B2446" t="str">
        <v>Kansas City</v>
      </c>
      <c r="C2446" s="2">
        <v>44358</v>
      </c>
      <c r="D2446">
        <v>5</v>
      </c>
      <c r="E2446" t="str">
        <v>Understanding Arduino</v>
      </c>
      <c r="F2446" s="7">
        <v>17.5</v>
      </c>
      <c r="G2446" t="str">
        <v>eBooks</v>
      </c>
      <c r="H2446" s="7">
        <v>87.5</v>
      </c>
    </row>
    <row r="2447" spans="1:8">
      <c r="A2447" s="2" t="str">
        <v>stwintermanbg@e-recht24.de</v>
      </c>
      <c r="B2447" t="str">
        <v>Atlanta</v>
      </c>
      <c r="C2447" s="2">
        <v>44358</v>
      </c>
      <c r="D2447">
        <v>3</v>
      </c>
      <c r="E2447" t="str">
        <v>Understanding Arduino</v>
      </c>
      <c r="F2447" s="7">
        <v>17.5</v>
      </c>
      <c r="G2447" t="str">
        <v>eBooks</v>
      </c>
      <c r="H2447" s="7">
        <v>52.5</v>
      </c>
    </row>
    <row r="2448" spans="1:8">
      <c r="A2448" s="2" t="str">
        <v>mscuphamj1@oaic.gov.au</v>
      </c>
      <c r="B2448" t="str">
        <v>El Paso</v>
      </c>
      <c r="C2448" s="2">
        <v>44358</v>
      </c>
      <c r="D2448">
        <v>5</v>
      </c>
      <c r="E2448" t="str">
        <v>DX-145 Drone</v>
      </c>
      <c r="F2448" s="7">
        <v>250</v>
      </c>
      <c r="G2448" t="str">
        <v>Drones</v>
      </c>
      <c r="H2448" s="7">
        <v>1250</v>
      </c>
    </row>
    <row r="2449" spans="1:8">
      <c r="A2449" s="2" t="str">
        <v>dewbanksf0@google.es</v>
      </c>
      <c r="B2449" t="str">
        <v>Scranton</v>
      </c>
      <c r="C2449" s="2">
        <v>44358</v>
      </c>
      <c r="D2449">
        <v>3</v>
      </c>
      <c r="E2449" t="str">
        <v>BYOD-550</v>
      </c>
      <c r="F2449" s="7">
        <v>179</v>
      </c>
      <c r="G2449" t="str">
        <v>Drone Kits</v>
      </c>
      <c r="H2449" s="7">
        <v>537</v>
      </c>
    </row>
    <row r="2450" spans="1:8">
      <c r="A2450" s="2" t="str">
        <v>tcowper25@netlog.com</v>
      </c>
      <c r="B2450" t="str">
        <v>Fort Worth</v>
      </c>
      <c r="C2450" s="2">
        <v>44358</v>
      </c>
      <c r="D2450">
        <v>3</v>
      </c>
      <c r="E2450" t="str">
        <v>RLK-9920 Robot</v>
      </c>
      <c r="F2450" s="7">
        <v>699</v>
      </c>
      <c r="G2450" t="str">
        <v>Robots</v>
      </c>
      <c r="H2450" s="7">
        <v>2097</v>
      </c>
    </row>
    <row r="2451" spans="1:8">
      <c r="A2451" s="2" t="str">
        <v>agenders72@virginia.edu</v>
      </c>
      <c r="B2451" t="str">
        <v>Silver Spring</v>
      </c>
      <c r="C2451" s="2">
        <v>44358</v>
      </c>
      <c r="D2451">
        <v>3</v>
      </c>
      <c r="E2451" t="str">
        <v>RXW-9807 Robot</v>
      </c>
      <c r="F2451" s="7">
        <v>599</v>
      </c>
      <c r="G2451" t="str">
        <v>Robots</v>
      </c>
      <c r="H2451" s="7">
        <v>1797</v>
      </c>
    </row>
    <row r="2452" spans="1:8">
      <c r="A2452" s="2" t="str">
        <v>rcharville3k@ovh.net</v>
      </c>
      <c r="B2452" t="str">
        <v>Anniston</v>
      </c>
      <c r="C2452" s="2">
        <v>44359</v>
      </c>
      <c r="D2452">
        <v>3</v>
      </c>
      <c r="E2452" t="str">
        <v>BYOR-1000</v>
      </c>
      <c r="F2452" s="7">
        <v>189</v>
      </c>
      <c r="G2452" t="str">
        <v>Robot Kits</v>
      </c>
      <c r="H2452" s="7">
        <v>567</v>
      </c>
    </row>
    <row r="2453" spans="1:8">
      <c r="A2453" s="2" t="str">
        <v>fbrignalll3@google.com.au</v>
      </c>
      <c r="B2453" t="str">
        <v>El Paso</v>
      </c>
      <c r="C2453" s="2">
        <v>44359</v>
      </c>
      <c r="D2453">
        <v>5</v>
      </c>
      <c r="E2453" t="str">
        <v>DTD-7000 Drone</v>
      </c>
      <c r="F2453" s="7">
        <v>450</v>
      </c>
      <c r="G2453" t="str">
        <v>Drones</v>
      </c>
      <c r="H2453" s="7">
        <v>2250</v>
      </c>
    </row>
    <row r="2454" spans="1:8">
      <c r="A2454" s="2" t="str">
        <v>wdenmead7q@go.com</v>
      </c>
      <c r="B2454" t="str">
        <v>New Orleans</v>
      </c>
      <c r="C2454" s="2">
        <v>44359</v>
      </c>
      <c r="D2454">
        <v>5</v>
      </c>
      <c r="E2454" t="str">
        <v>QuadroCopter Blueprint</v>
      </c>
      <c r="F2454" s="7">
        <v>10.99</v>
      </c>
      <c r="G2454" t="str">
        <v>Blueprints</v>
      </c>
      <c r="H2454" s="7">
        <v>54.95</v>
      </c>
    </row>
    <row r="2455" spans="1:8">
      <c r="A2455" s="2" t="str">
        <v>cchadwickg2@craigslist.org</v>
      </c>
      <c r="B2455" t="str">
        <v>Bakersfield</v>
      </c>
      <c r="C2455" s="2">
        <v>44359</v>
      </c>
      <c r="D2455">
        <v>4</v>
      </c>
      <c r="E2455" t="str">
        <v>Photograph Drones</v>
      </c>
      <c r="F2455" s="7">
        <v>14.99</v>
      </c>
      <c r="G2455" t="str">
        <v>eBooks</v>
      </c>
      <c r="H2455" s="7">
        <v>59.96</v>
      </c>
    </row>
    <row r="2456" spans="1:8">
      <c r="A2456" s="2" t="str">
        <v>cnisuis5v@cloudflare.com</v>
      </c>
      <c r="B2456" t="str">
        <v>Springfield</v>
      </c>
      <c r="C2456" s="2">
        <v>44359</v>
      </c>
      <c r="D2456">
        <v>3</v>
      </c>
      <c r="E2456" t="str">
        <v>Drone Video Techniques</v>
      </c>
      <c r="F2456" s="7">
        <v>37.99</v>
      </c>
      <c r="G2456" t="str">
        <v>Training Videos</v>
      </c>
      <c r="H2456" s="7">
        <v>113.97</v>
      </c>
    </row>
    <row r="2457" spans="1:8">
      <c r="A2457" s="2" t="str">
        <v>coaks1g@gravatar.com</v>
      </c>
      <c r="B2457" t="str">
        <v>San Bernardino</v>
      </c>
      <c r="C2457" s="2">
        <v>44359</v>
      </c>
      <c r="D2457">
        <v>3</v>
      </c>
      <c r="E2457" t="str">
        <v>Drone Building Essentials</v>
      </c>
      <c r="F2457" s="7">
        <v>13.99</v>
      </c>
      <c r="G2457" t="str">
        <v>eBooks</v>
      </c>
      <c r="H2457" s="7">
        <v>41.97</v>
      </c>
    </row>
    <row r="2458" spans="1:8">
      <c r="A2458" s="2" t="str">
        <v>tocriane96@flavors.me</v>
      </c>
      <c r="B2458" t="str">
        <v>Little Rock</v>
      </c>
      <c r="C2458" s="2">
        <v>44359</v>
      </c>
      <c r="D2458">
        <v>3</v>
      </c>
      <c r="E2458" t="str">
        <v>Bsquare Robot Blueprint</v>
      </c>
      <c r="F2458" s="7">
        <v>8.99</v>
      </c>
      <c r="G2458" t="str">
        <v>Blueprints</v>
      </c>
      <c r="H2458" s="7">
        <v>26.97</v>
      </c>
    </row>
    <row r="2459" spans="1:8">
      <c r="A2459" s="2" t="str">
        <v>gbrislanec6@xing.com</v>
      </c>
      <c r="B2459" t="str">
        <v>Des Moines</v>
      </c>
      <c r="C2459" s="2">
        <v>44360</v>
      </c>
      <c r="D2459">
        <v>1</v>
      </c>
      <c r="E2459" t="str">
        <v>MICR-564K Drone</v>
      </c>
      <c r="F2459" s="7">
        <v>499</v>
      </c>
      <c r="G2459" t="str">
        <v>Drones</v>
      </c>
      <c r="H2459" s="7">
        <v>499</v>
      </c>
    </row>
    <row r="2460" spans="1:8">
      <c r="A2460" s="2" t="str">
        <v>breubens76@taobao.com</v>
      </c>
      <c r="B2460" t="str">
        <v>Richmond</v>
      </c>
      <c r="C2460" s="2">
        <v>44360</v>
      </c>
      <c r="D2460">
        <v>2</v>
      </c>
      <c r="E2460" t="str">
        <v>BYOD-500</v>
      </c>
      <c r="F2460" s="7">
        <v>167</v>
      </c>
      <c r="G2460" t="str">
        <v>Drone Kits</v>
      </c>
      <c r="H2460" s="7">
        <v>334</v>
      </c>
    </row>
    <row r="2461" spans="1:8">
      <c r="A2461" s="2" t="str">
        <v>zpoolmaniz@linkedin.com</v>
      </c>
      <c r="B2461" t="str">
        <v>Fargo</v>
      </c>
      <c r="C2461" s="2">
        <v>44360</v>
      </c>
      <c r="D2461">
        <v>5</v>
      </c>
      <c r="E2461" t="str">
        <v>RQTE-554 Robot</v>
      </c>
      <c r="F2461" s="7">
        <v>684</v>
      </c>
      <c r="G2461" t="str">
        <v>Robots</v>
      </c>
      <c r="H2461" s="7">
        <v>3420</v>
      </c>
    </row>
    <row r="2462" spans="1:8">
      <c r="A2462" s="2" t="str">
        <v>gdeere62@joomla.org</v>
      </c>
      <c r="B2462" t="str">
        <v>Sarasota</v>
      </c>
      <c r="C2462" s="2">
        <v>44360</v>
      </c>
      <c r="D2462">
        <v>5</v>
      </c>
      <c r="E2462" t="str">
        <v>Polar Robots</v>
      </c>
      <c r="F2462" s="7">
        <v>23.99</v>
      </c>
      <c r="G2462" t="str">
        <v>eBooks</v>
      </c>
      <c r="H2462" s="7">
        <v>119.94999999999999</v>
      </c>
    </row>
    <row r="2463" spans="1:8">
      <c r="A2463" s="2" t="str">
        <v>bmourant33@bluehost.com</v>
      </c>
      <c r="B2463" t="str">
        <v>Evansville</v>
      </c>
      <c r="C2463" s="2">
        <v>44360</v>
      </c>
      <c r="D2463">
        <v>5</v>
      </c>
      <c r="E2463" t="str">
        <v>RCB-889 Robot</v>
      </c>
      <c r="F2463" s="7">
        <v>549</v>
      </c>
      <c r="G2463" t="str">
        <v>Robots</v>
      </c>
      <c r="H2463" s="7">
        <v>2745</v>
      </c>
    </row>
    <row r="2464" spans="1:8">
      <c r="A2464" s="2" t="str">
        <v>ahollyland65@marketwatch.com</v>
      </c>
      <c r="B2464" t="str">
        <v>Wilmington</v>
      </c>
      <c r="C2464" s="2">
        <v>44360</v>
      </c>
      <c r="D2464">
        <v>4</v>
      </c>
      <c r="E2464" t="str">
        <v>Industrial 3D Printing</v>
      </c>
      <c r="F2464" s="7">
        <v>49</v>
      </c>
      <c r="G2464" t="str">
        <v>Training Videos</v>
      </c>
      <c r="H2464" s="7">
        <v>196</v>
      </c>
    </row>
    <row r="2465" spans="1:8">
      <c r="A2465" s="2" t="str">
        <v>rgilbeyat@clickbank.net</v>
      </c>
      <c r="B2465" t="str">
        <v>Manassas</v>
      </c>
      <c r="C2465" s="2">
        <v>44360</v>
      </c>
      <c r="D2465">
        <v>5</v>
      </c>
      <c r="E2465" t="str">
        <v>BYOR-3535</v>
      </c>
      <c r="F2465" s="7">
        <v>225</v>
      </c>
      <c r="G2465" t="str">
        <v>Robot Kits</v>
      </c>
      <c r="H2465" s="7">
        <v>1125</v>
      </c>
    </row>
    <row r="2466" spans="1:8">
      <c r="A2466" s="2" t="str">
        <v>mmurkin3j@de.vu</v>
      </c>
      <c r="B2466" t="str">
        <v>San Jose</v>
      </c>
      <c r="C2466" s="2">
        <v>44361</v>
      </c>
      <c r="D2466">
        <v>2</v>
      </c>
      <c r="E2466" t="str">
        <v>Cartesian Robots</v>
      </c>
      <c r="F2466" s="7">
        <v>12.99</v>
      </c>
      <c r="G2466" t="str">
        <v>eBooks</v>
      </c>
      <c r="H2466" s="7">
        <v>25.98</v>
      </c>
    </row>
    <row r="2467" spans="1:8">
      <c r="A2467" s="2" t="str">
        <v>ahallowellf1@bluehost.com</v>
      </c>
      <c r="B2467" t="str">
        <v>Sacramento</v>
      </c>
      <c r="C2467" s="2">
        <v>44361</v>
      </c>
      <c r="D2467">
        <v>4</v>
      </c>
      <c r="E2467" t="str">
        <v>Building Your First Robot</v>
      </c>
      <c r="F2467" s="7">
        <v>24.95</v>
      </c>
      <c r="G2467" t="str">
        <v>eBooks</v>
      </c>
      <c r="H2467" s="7">
        <v>99.8</v>
      </c>
    </row>
    <row r="2468" spans="1:8">
      <c r="A2468" s="2" t="str">
        <v>vcanwell9n@buzzfeed.com</v>
      </c>
      <c r="B2468" t="str">
        <v>Houston</v>
      </c>
      <c r="C2468" s="2">
        <v>44361</v>
      </c>
      <c r="D2468">
        <v>3</v>
      </c>
      <c r="E2468" t="str">
        <v>DC-304 Drone</v>
      </c>
      <c r="F2468" s="7">
        <v>395</v>
      </c>
      <c r="G2468" t="str">
        <v>Drones</v>
      </c>
      <c r="H2468" s="7">
        <v>1185</v>
      </c>
    </row>
    <row r="2469" spans="1:8">
      <c r="A2469" s="2" t="str">
        <v>nahrendsenf@latimes.com</v>
      </c>
      <c r="B2469" t="str">
        <v>Dallas</v>
      </c>
      <c r="C2469" s="2">
        <v>44361</v>
      </c>
      <c r="D2469">
        <v>3</v>
      </c>
      <c r="E2469" t="str">
        <v>Panda Robot Blueprint</v>
      </c>
      <c r="F2469" s="7">
        <v>7.99</v>
      </c>
      <c r="G2469" t="str">
        <v>Blueprints</v>
      </c>
      <c r="H2469" s="7">
        <v>23.97</v>
      </c>
    </row>
    <row r="2470" spans="1:8">
      <c r="A2470" s="2" t="str">
        <v>lnannizzigb@hugedomains.com</v>
      </c>
      <c r="B2470" t="str">
        <v>Tacoma</v>
      </c>
      <c r="C2470" s="2">
        <v>44361</v>
      </c>
      <c r="D2470">
        <v>3</v>
      </c>
      <c r="E2470" t="str">
        <v>SCARA Robots</v>
      </c>
      <c r="F2470" s="7">
        <v>19.5</v>
      </c>
      <c r="G2470" t="str">
        <v>eBooks</v>
      </c>
      <c r="H2470" s="7">
        <v>58.5</v>
      </c>
    </row>
    <row r="2471" spans="1:8">
      <c r="A2471" s="2" t="str">
        <v>cmcilwreathl2@youku.com</v>
      </c>
      <c r="B2471" t="str">
        <v>Salt Lake City</v>
      </c>
      <c r="C2471" s="2">
        <v>44361</v>
      </c>
      <c r="D2471">
        <v>3</v>
      </c>
      <c r="E2471" t="str">
        <v>RCB-889 Robot</v>
      </c>
      <c r="F2471" s="7">
        <v>549</v>
      </c>
      <c r="G2471" t="str">
        <v>Robots</v>
      </c>
      <c r="H2471" s="7">
        <v>1647</v>
      </c>
    </row>
    <row r="2472" spans="1:8">
      <c r="A2472" s="2" t="str">
        <v>rthaxter82@intel.com</v>
      </c>
      <c r="B2472" t="str">
        <v>Lees Summit</v>
      </c>
      <c r="C2472" s="2">
        <v>44362</v>
      </c>
      <c r="D2472">
        <v>3</v>
      </c>
      <c r="E2472" t="str">
        <v>Building Your First Robot</v>
      </c>
      <c r="F2472" s="7">
        <v>24.95</v>
      </c>
      <c r="G2472" t="str">
        <v>eBooks</v>
      </c>
      <c r="H2472" s="7">
        <v>74.849999999999994</v>
      </c>
    </row>
    <row r="2473" spans="1:8">
      <c r="A2473" s="2" t="str">
        <v>bbeathemd8@themeforest.net</v>
      </c>
      <c r="B2473" t="str">
        <v>Atlanta</v>
      </c>
      <c r="C2473" s="2">
        <v>44362</v>
      </c>
      <c r="D2473">
        <v>2</v>
      </c>
      <c r="E2473" t="str">
        <v>Building Your Own Drone</v>
      </c>
      <c r="F2473" s="7">
        <v>24.99</v>
      </c>
      <c r="G2473" t="str">
        <v>eBooks</v>
      </c>
      <c r="H2473" s="7">
        <v>49.98</v>
      </c>
    </row>
    <row r="2474" spans="1:8">
      <c r="A2474" s="2" t="str">
        <v>cmayworthi2@time.com</v>
      </c>
      <c r="B2474" t="str">
        <v>Juneau</v>
      </c>
      <c r="C2474" s="2">
        <v>44362</v>
      </c>
      <c r="D2474">
        <v>2</v>
      </c>
      <c r="E2474" t="str">
        <v>Virtual Reality Basics</v>
      </c>
      <c r="F2474" s="7">
        <v>29.99</v>
      </c>
      <c r="G2474" t="str">
        <v>Training Videos</v>
      </c>
      <c r="H2474" s="7">
        <v>59.98</v>
      </c>
    </row>
    <row r="2475" spans="1:8">
      <c r="A2475" s="2" t="str">
        <v>sduxbury2c@dell.com</v>
      </c>
      <c r="B2475" t="str">
        <v>Oklahoma City</v>
      </c>
      <c r="C2475" s="2">
        <v>44362</v>
      </c>
      <c r="D2475">
        <v>3</v>
      </c>
      <c r="E2475" t="str">
        <v>SCARA Robots</v>
      </c>
      <c r="F2475" s="7">
        <v>19.5</v>
      </c>
      <c r="G2475" t="str">
        <v>eBooks</v>
      </c>
      <c r="H2475" s="7">
        <v>58.5</v>
      </c>
    </row>
    <row r="2476" spans="1:8">
      <c r="A2476" s="2" t="str">
        <v>jgirardey1t@army.mil</v>
      </c>
      <c r="B2476" t="str">
        <v>New Orleans</v>
      </c>
      <c r="C2476" s="2">
        <v>44362</v>
      </c>
      <c r="D2476">
        <v>5</v>
      </c>
      <c r="E2476" t="str">
        <v>Ladybug Robot Blueprint</v>
      </c>
      <c r="F2476" s="7">
        <v>12</v>
      </c>
      <c r="G2476" t="str">
        <v>Blueprints</v>
      </c>
      <c r="H2476" s="7">
        <v>60</v>
      </c>
    </row>
    <row r="2477" spans="1:8">
      <c r="A2477" s="2" t="str">
        <v>minoldj6@odnoklassniki.ru</v>
      </c>
      <c r="B2477" t="str">
        <v>Springfield</v>
      </c>
      <c r="C2477" s="2">
        <v>44362</v>
      </c>
      <c r="D2477">
        <v>3</v>
      </c>
      <c r="E2477" t="str">
        <v>DTI-84 Drone</v>
      </c>
      <c r="F2477" s="7">
        <v>455</v>
      </c>
      <c r="G2477" t="str">
        <v>Drones</v>
      </c>
      <c r="H2477" s="7">
        <v>1365</v>
      </c>
    </row>
    <row r="2478" spans="1:8">
      <c r="A2478" s="2" t="str">
        <v>mjohannessonki@walmart.com</v>
      </c>
      <c r="B2478" t="str">
        <v>Waco</v>
      </c>
      <c r="C2478" s="2">
        <v>44362</v>
      </c>
      <c r="D2478">
        <v>3</v>
      </c>
      <c r="E2478" t="str">
        <v>Creature Robot Arms Blueprint</v>
      </c>
      <c r="F2478" s="7">
        <v>12</v>
      </c>
      <c r="G2478" t="str">
        <v>Blueprints</v>
      </c>
      <c r="H2478" s="7">
        <v>36</v>
      </c>
    </row>
    <row r="2479" spans="1:8">
      <c r="A2479" s="2" t="str">
        <v>womohuno1@samsung.com</v>
      </c>
      <c r="B2479" t="str">
        <v>Washington</v>
      </c>
      <c r="C2479" s="2">
        <v>44362</v>
      </c>
      <c r="D2479">
        <v>6</v>
      </c>
      <c r="E2479" t="str">
        <v>Single Rotor Drones</v>
      </c>
      <c r="F2479" s="7">
        <v>14.99</v>
      </c>
      <c r="G2479" t="str">
        <v>eBooks</v>
      </c>
      <c r="H2479" s="7">
        <v>89.94</v>
      </c>
    </row>
    <row r="2480" spans="1:8">
      <c r="A2480" s="2" t="str">
        <v>jyerbornfe@tumblr.com</v>
      </c>
      <c r="B2480" t="str">
        <v>Bronx</v>
      </c>
      <c r="C2480" s="2">
        <v>44363</v>
      </c>
      <c r="D2480">
        <v>5</v>
      </c>
      <c r="E2480" t="str">
        <v>DX-145 Drone</v>
      </c>
      <c r="F2480" s="7">
        <v>250</v>
      </c>
      <c r="G2480" t="str">
        <v>Drones</v>
      </c>
      <c r="H2480" s="7">
        <v>1250</v>
      </c>
    </row>
    <row r="2481" spans="1:8">
      <c r="A2481" s="2" t="str">
        <v>cthrelfallih@loc.gov</v>
      </c>
      <c r="B2481" t="str">
        <v>Irvine</v>
      </c>
      <c r="C2481" s="2">
        <v>44363</v>
      </c>
      <c r="D2481">
        <v>6</v>
      </c>
      <c r="E2481" t="str">
        <v>RCB-889 Robot</v>
      </c>
      <c r="F2481" s="7">
        <v>549</v>
      </c>
      <c r="G2481" t="str">
        <v>Robots</v>
      </c>
      <c r="H2481" s="7">
        <v>3294</v>
      </c>
    </row>
    <row r="2482" spans="1:8">
      <c r="A2482" s="2" t="str">
        <v>lpickavant69@mac.com</v>
      </c>
      <c r="B2482" t="str">
        <v>Detroit</v>
      </c>
      <c r="C2482" s="2">
        <v>44363</v>
      </c>
      <c r="D2482">
        <v>4</v>
      </c>
      <c r="E2482" t="str">
        <v>Drone Building Essentials</v>
      </c>
      <c r="F2482" s="7">
        <v>13.99</v>
      </c>
      <c r="G2482" t="str">
        <v>eBooks</v>
      </c>
      <c r="H2482" s="7">
        <v>55.96</v>
      </c>
    </row>
    <row r="2483" spans="1:8">
      <c r="A2483" s="2" t="str">
        <v>fsteersiy@hatena.ne.jp</v>
      </c>
      <c r="B2483" t="str">
        <v>Cincinnati</v>
      </c>
      <c r="C2483" s="2">
        <v>44364</v>
      </c>
      <c r="D2483">
        <v>3</v>
      </c>
      <c r="E2483" t="str">
        <v>Ladybug Robot Blueprint</v>
      </c>
      <c r="F2483" s="7">
        <v>12</v>
      </c>
      <c r="G2483" t="str">
        <v>Blueprints</v>
      </c>
      <c r="H2483" s="7">
        <v>36</v>
      </c>
    </row>
    <row r="2484" spans="1:8">
      <c r="A2484" s="2" t="str">
        <v>btoothillfo@ezinearticles.com</v>
      </c>
      <c r="B2484" t="str">
        <v>Houston</v>
      </c>
      <c r="C2484" s="2">
        <v>44364</v>
      </c>
      <c r="D2484">
        <v>3</v>
      </c>
      <c r="E2484" t="str">
        <v>Polar Robots</v>
      </c>
      <c r="F2484" s="7">
        <v>23.99</v>
      </c>
      <c r="G2484" t="str">
        <v>eBooks</v>
      </c>
      <c r="H2484" s="7">
        <v>71.97</v>
      </c>
    </row>
    <row r="2485" spans="1:8">
      <c r="A2485" s="2" t="str">
        <v>rgemsongx@dropbox.com</v>
      </c>
      <c r="B2485" t="str">
        <v>Tempe</v>
      </c>
      <c r="C2485" s="2">
        <v>44364</v>
      </c>
      <c r="D2485">
        <v>3</v>
      </c>
      <c r="E2485" t="str">
        <v>Industrial 3D Printing</v>
      </c>
      <c r="F2485" s="7">
        <v>49</v>
      </c>
      <c r="G2485" t="str">
        <v>Training Videos</v>
      </c>
      <c r="H2485" s="7">
        <v>147</v>
      </c>
    </row>
    <row r="2486" spans="1:8">
      <c r="A2486" s="2" t="str">
        <v>goshavlan1c@ow.ly</v>
      </c>
      <c r="B2486" t="str">
        <v>Saint Louis</v>
      </c>
      <c r="C2486" s="2">
        <v>44364</v>
      </c>
      <c r="D2486">
        <v>4</v>
      </c>
      <c r="E2486" t="str">
        <v>QuadroCopter Blueprint</v>
      </c>
      <c r="F2486" s="7">
        <v>10.99</v>
      </c>
      <c r="G2486" t="str">
        <v>Blueprints</v>
      </c>
      <c r="H2486" s="7">
        <v>43.96</v>
      </c>
    </row>
    <row r="2487" spans="1:8">
      <c r="A2487" s="2" t="str">
        <v>tgumby1g@arstechnica.com</v>
      </c>
      <c r="B2487" t="str">
        <v>Trenton</v>
      </c>
      <c r="C2487" s="2">
        <v>44364</v>
      </c>
      <c r="D2487">
        <v>5</v>
      </c>
      <c r="E2487" t="str">
        <v>Fixed Wing Drones</v>
      </c>
      <c r="F2487" s="7">
        <v>15.5</v>
      </c>
      <c r="G2487" t="str">
        <v>eBooks</v>
      </c>
      <c r="H2487" s="7">
        <v>77.5</v>
      </c>
    </row>
    <row r="2488" spans="1:8">
      <c r="A2488" s="2" t="str">
        <v>ehegley5f@amazon.co.jp</v>
      </c>
      <c r="B2488" t="str">
        <v>Lexington</v>
      </c>
      <c r="C2488" s="2">
        <v>44364</v>
      </c>
      <c r="D2488">
        <v>4</v>
      </c>
      <c r="E2488" t="str">
        <v>Robotic Essentials</v>
      </c>
      <c r="F2488" s="7">
        <v>34.99</v>
      </c>
      <c r="G2488" t="str">
        <v>Training Videos</v>
      </c>
      <c r="H2488" s="7">
        <v>139.96</v>
      </c>
    </row>
    <row r="2489" spans="1:8">
      <c r="A2489" s="2" t="str">
        <v>ssein9u@unesco.org</v>
      </c>
      <c r="B2489" t="str">
        <v>Omaha</v>
      </c>
      <c r="C2489" s="2">
        <v>44364</v>
      </c>
      <c r="D2489">
        <v>4</v>
      </c>
      <c r="E2489" t="str">
        <v>Hexacopter Drone Blueprint</v>
      </c>
      <c r="F2489" s="7">
        <v>8.99</v>
      </c>
      <c r="G2489" t="str">
        <v>Blueprints</v>
      </c>
      <c r="H2489" s="7">
        <v>35.96</v>
      </c>
    </row>
    <row r="2490" spans="1:8">
      <c r="A2490" s="2" t="str">
        <v>bpettisallnx@usatoday.com</v>
      </c>
      <c r="B2490" t="str">
        <v>San Antonio</v>
      </c>
      <c r="C2490" s="2">
        <v>44364</v>
      </c>
      <c r="D2490">
        <v>4</v>
      </c>
      <c r="E2490" t="str">
        <v>BYOR-1500</v>
      </c>
      <c r="F2490" s="7">
        <v>189</v>
      </c>
      <c r="G2490" t="str">
        <v>Robot Kits</v>
      </c>
      <c r="H2490" s="7">
        <v>756</v>
      </c>
    </row>
    <row r="2491" spans="1:8">
      <c r="A2491" s="2" t="str">
        <v>imcshirrie2f@squidoo.com</v>
      </c>
      <c r="B2491" t="str">
        <v>Hot Springs National Park</v>
      </c>
      <c r="C2491" s="2">
        <v>44364</v>
      </c>
      <c r="D2491">
        <v>2</v>
      </c>
      <c r="E2491" t="str">
        <v>BYOD-350</v>
      </c>
      <c r="F2491" s="7">
        <v>89.95</v>
      </c>
      <c r="G2491" t="str">
        <v>Drone Kits</v>
      </c>
      <c r="H2491" s="7">
        <v>179.9</v>
      </c>
    </row>
    <row r="2492" spans="1:8">
      <c r="A2492" s="2" t="str">
        <v>jaishfordjx@ftc.gov</v>
      </c>
      <c r="B2492" t="str">
        <v>Phoenix</v>
      </c>
      <c r="C2492" s="2">
        <v>44364</v>
      </c>
      <c r="D2492">
        <v>4</v>
      </c>
      <c r="E2492" t="str">
        <v>Understanding Automation</v>
      </c>
      <c r="F2492" s="7">
        <v>44.95</v>
      </c>
      <c r="G2492" t="str">
        <v>Training Videos</v>
      </c>
      <c r="H2492" s="7">
        <v>179.8</v>
      </c>
    </row>
    <row r="2493" spans="1:8">
      <c r="A2493" s="2" t="str">
        <v>rreicherzck@geocities.com</v>
      </c>
      <c r="B2493" t="str">
        <v>Fort Lauderdale</v>
      </c>
      <c r="C2493" s="2">
        <v>44365</v>
      </c>
      <c r="D2493">
        <v>5</v>
      </c>
      <c r="E2493" t="str">
        <v>Understanding Automation</v>
      </c>
      <c r="F2493" s="7">
        <v>44.95</v>
      </c>
      <c r="G2493" t="str">
        <v>Training Videos</v>
      </c>
      <c r="H2493" s="7">
        <v>224.75</v>
      </c>
    </row>
    <row r="2494" spans="1:8">
      <c r="A2494" s="2" t="str">
        <v>wmacdowalb6@themeforest.net</v>
      </c>
      <c r="B2494" t="str">
        <v>San Diego</v>
      </c>
      <c r="C2494" s="2">
        <v>44365</v>
      </c>
      <c r="D2494">
        <v>6</v>
      </c>
      <c r="E2494" t="str">
        <v>RQTE-554 Robot</v>
      </c>
      <c r="F2494" s="7">
        <v>684</v>
      </c>
      <c r="G2494" t="str">
        <v>Robots</v>
      </c>
      <c r="H2494" s="7">
        <v>4104</v>
      </c>
    </row>
    <row r="2495" spans="1:8">
      <c r="A2495" s="2" t="str">
        <v>bminkinan@mtv.com</v>
      </c>
      <c r="B2495" t="str">
        <v>Fairbanks</v>
      </c>
      <c r="C2495" s="2">
        <v>44365</v>
      </c>
      <c r="D2495">
        <v>2</v>
      </c>
      <c r="E2495" t="str">
        <v>MICR-23K Robot</v>
      </c>
      <c r="F2495" s="7">
        <v>899</v>
      </c>
      <c r="G2495" t="str">
        <v>Robots</v>
      </c>
      <c r="H2495" s="7">
        <v>1798</v>
      </c>
    </row>
    <row r="2496" spans="1:8">
      <c r="A2496" s="2" t="str">
        <v>browlesiq@godaddy.com</v>
      </c>
      <c r="B2496" t="str">
        <v>Madison</v>
      </c>
      <c r="C2496" s="2">
        <v>44365</v>
      </c>
      <c r="D2496">
        <v>1</v>
      </c>
      <c r="E2496" t="str">
        <v>Drone Building Essentials</v>
      </c>
      <c r="F2496" s="7">
        <v>13.99</v>
      </c>
      <c r="G2496" t="str">
        <v>eBooks</v>
      </c>
      <c r="H2496" s="7">
        <v>13.99</v>
      </c>
    </row>
    <row r="2497" spans="1:8">
      <c r="A2497" s="2" t="str">
        <v>hbrisleygo@telegraph.co.uk</v>
      </c>
      <c r="B2497" t="str">
        <v>Omaha</v>
      </c>
      <c r="C2497" s="2">
        <v>44365</v>
      </c>
      <c r="D2497">
        <v>4</v>
      </c>
      <c r="E2497" t="str">
        <v>Building Your Own Drone</v>
      </c>
      <c r="F2497" s="7">
        <v>24.99</v>
      </c>
      <c r="G2497" t="str">
        <v>eBooks</v>
      </c>
      <c r="H2497" s="7">
        <v>99.96</v>
      </c>
    </row>
    <row r="2498" spans="1:8">
      <c r="A2498" s="2" t="str">
        <v>afaucettat@craigslist.org</v>
      </c>
      <c r="B2498" t="str">
        <v>Indianapolis</v>
      </c>
      <c r="C2498" s="2">
        <v>44366</v>
      </c>
      <c r="D2498">
        <v>4</v>
      </c>
      <c r="E2498" t="str">
        <v>BYOD-350</v>
      </c>
      <c r="F2498" s="7">
        <v>89.95</v>
      </c>
      <c r="G2498" t="str">
        <v>Drone Kits</v>
      </c>
      <c r="H2498" s="7">
        <v>359.8</v>
      </c>
    </row>
    <row r="2499" spans="1:8">
      <c r="A2499" s="2" t="str">
        <v>smoylan83@etsy.com</v>
      </c>
      <c r="B2499" t="str">
        <v>Flint</v>
      </c>
      <c r="C2499" s="2">
        <v>44366</v>
      </c>
      <c r="D2499">
        <v>2</v>
      </c>
      <c r="E2499" t="str">
        <v>Cat Robot Blueprint</v>
      </c>
      <c r="F2499" s="7">
        <v>4.99</v>
      </c>
      <c r="G2499" t="str">
        <v>Blueprints</v>
      </c>
      <c r="H2499" s="7">
        <v>9.98</v>
      </c>
    </row>
    <row r="2500" spans="1:8">
      <c r="A2500" s="2" t="str">
        <v>celloiti7@nydailynews.com</v>
      </c>
      <c r="B2500" t="str">
        <v>San Diego</v>
      </c>
      <c r="C2500" s="2">
        <v>44366</v>
      </c>
      <c r="D2500">
        <v>6</v>
      </c>
      <c r="E2500" t="str">
        <v>Cloud Computing</v>
      </c>
      <c r="F2500" s="7">
        <v>29.99</v>
      </c>
      <c r="G2500" t="str">
        <v>Training Videos</v>
      </c>
      <c r="H2500" s="7">
        <v>179.94</v>
      </c>
    </row>
    <row r="2501" spans="1:8">
      <c r="A2501" s="2" t="str">
        <v>vdej0@live.com</v>
      </c>
      <c r="B2501" t="str">
        <v>El Paso</v>
      </c>
      <c r="C2501" s="2">
        <v>44366</v>
      </c>
      <c r="D2501">
        <v>5</v>
      </c>
      <c r="E2501" t="str">
        <v>BYOR-2640S</v>
      </c>
      <c r="F2501" s="7">
        <v>189</v>
      </c>
      <c r="G2501" t="str">
        <v>Robot Kits</v>
      </c>
      <c r="H2501" s="7">
        <v>945</v>
      </c>
    </row>
    <row r="2502" spans="1:8">
      <c r="A2502" s="2" t="str">
        <v>adavidih9@vinaora.com</v>
      </c>
      <c r="B2502" t="str">
        <v>New Hyde Park</v>
      </c>
      <c r="C2502" s="2">
        <v>44366</v>
      </c>
      <c r="D2502">
        <v>2</v>
      </c>
      <c r="E2502" t="str">
        <v>BYOD-200</v>
      </c>
      <c r="F2502" s="7">
        <v>58.95</v>
      </c>
      <c r="G2502" t="str">
        <v>Drone Kits</v>
      </c>
      <c r="H2502" s="7">
        <v>117.9</v>
      </c>
    </row>
    <row r="2503" spans="1:8">
      <c r="A2503" s="2" t="str">
        <v>mbentallbe@canalblog.com</v>
      </c>
      <c r="B2503" t="str">
        <v>Shawnee Mission</v>
      </c>
      <c r="C2503" s="2">
        <v>44367</v>
      </c>
      <c r="D2503">
        <v>4</v>
      </c>
      <c r="E2503" t="str">
        <v>Mapping with Drones</v>
      </c>
      <c r="F2503" s="7">
        <v>49</v>
      </c>
      <c r="G2503" t="str">
        <v>Training Videos</v>
      </c>
      <c r="H2503" s="7">
        <v>196</v>
      </c>
    </row>
    <row r="2504" spans="1:8">
      <c r="A2504" s="2" t="str">
        <v>atrenfieldf6@nba.com</v>
      </c>
      <c r="B2504" t="str">
        <v>Boston</v>
      </c>
      <c r="C2504" s="2">
        <v>44367</v>
      </c>
      <c r="D2504">
        <v>1</v>
      </c>
      <c r="E2504" t="str">
        <v>Mapping with Drones</v>
      </c>
      <c r="F2504" s="7">
        <v>49</v>
      </c>
      <c r="G2504" t="str">
        <v>Training Videos</v>
      </c>
      <c r="H2504" s="7">
        <v>49</v>
      </c>
    </row>
    <row r="2505" spans="1:8">
      <c r="A2505" s="2" t="str">
        <v>lpolandmi@goodreads.com</v>
      </c>
      <c r="B2505" t="str">
        <v>Lexington</v>
      </c>
      <c r="C2505" s="2">
        <v>44367</v>
      </c>
      <c r="D2505">
        <v>3</v>
      </c>
      <c r="E2505" t="str">
        <v>Understanding 3D Printing</v>
      </c>
      <c r="F2505" s="7">
        <v>42.99</v>
      </c>
      <c r="G2505" t="str">
        <v>Training Videos</v>
      </c>
      <c r="H2505" s="7">
        <v>128.97</v>
      </c>
    </row>
    <row r="2506" spans="1:8">
      <c r="A2506" s="2" t="str">
        <v>fsharplemr@ezinearticles.com</v>
      </c>
      <c r="B2506" t="str">
        <v>San Antonio</v>
      </c>
      <c r="C2506" s="2">
        <v>44368</v>
      </c>
      <c r="D2506">
        <v>5</v>
      </c>
      <c r="E2506" t="str">
        <v>Sleepy Eye Blueprint</v>
      </c>
      <c r="F2506" s="7">
        <v>11.99</v>
      </c>
      <c r="G2506" t="str">
        <v>Blueprints</v>
      </c>
      <c r="H2506" s="7">
        <v>59.95</v>
      </c>
    </row>
    <row r="2507" spans="1:8">
      <c r="A2507" s="2" t="str">
        <v>fpatesel7u@slideshare.net</v>
      </c>
      <c r="B2507" t="str">
        <v>Huntington</v>
      </c>
      <c r="C2507" s="2">
        <v>44368</v>
      </c>
      <c r="D2507">
        <v>4</v>
      </c>
      <c r="E2507" t="str">
        <v>AI for Educators</v>
      </c>
      <c r="F2507" s="7">
        <v>49.95</v>
      </c>
      <c r="G2507" t="str">
        <v>Training Videos</v>
      </c>
      <c r="H2507" s="7">
        <v>199.8</v>
      </c>
    </row>
    <row r="2508" spans="1:8">
      <c r="A2508" s="2" t="str">
        <v>kgiacobazzirc@china.com.cn</v>
      </c>
      <c r="B2508" t="str">
        <v>Des Moines</v>
      </c>
      <c r="C2508" s="2">
        <v>44368</v>
      </c>
      <c r="D2508">
        <v>2</v>
      </c>
      <c r="E2508" t="str">
        <v>DA-SA702 Drone</v>
      </c>
      <c r="F2508" s="7">
        <v>399</v>
      </c>
      <c r="G2508" t="str">
        <v>Drones</v>
      </c>
      <c r="H2508" s="7">
        <v>798</v>
      </c>
    </row>
    <row r="2509" spans="1:8">
      <c r="A2509" s="2" t="str">
        <v>gdeere62@joomla.org</v>
      </c>
      <c r="B2509" t="str">
        <v>Sarasota</v>
      </c>
      <c r="C2509" s="2">
        <v>44368</v>
      </c>
      <c r="D2509">
        <v>2</v>
      </c>
      <c r="E2509" t="str">
        <v>Sleepy Eye Blueprint</v>
      </c>
      <c r="F2509" s="7">
        <v>11.99</v>
      </c>
      <c r="G2509" t="str">
        <v>Blueprints</v>
      </c>
      <c r="H2509" s="7">
        <v>23.98</v>
      </c>
    </row>
    <row r="2510" spans="1:8">
      <c r="A2510" s="2" t="str">
        <v>rpearfs@nytimes.com</v>
      </c>
      <c r="B2510" t="str">
        <v>Pueblo</v>
      </c>
      <c r="C2510" s="2">
        <v>44368</v>
      </c>
      <c r="D2510">
        <v>5</v>
      </c>
      <c r="E2510" t="str">
        <v>RQTE-554 Robot</v>
      </c>
      <c r="F2510" s="7">
        <v>684</v>
      </c>
      <c r="G2510" t="str">
        <v>Robots</v>
      </c>
      <c r="H2510" s="7">
        <v>3420</v>
      </c>
    </row>
    <row r="2511" spans="1:8">
      <c r="A2511" s="2" t="str">
        <v>nseagood4@paginegialle.it</v>
      </c>
      <c r="B2511" t="str">
        <v>Houston</v>
      </c>
      <c r="C2511" s="2">
        <v>44368</v>
      </c>
      <c r="D2511">
        <v>5</v>
      </c>
      <c r="E2511" t="str">
        <v>BYOD-400</v>
      </c>
      <c r="F2511" s="7">
        <v>119</v>
      </c>
      <c r="G2511" t="str">
        <v>Drone Kits</v>
      </c>
      <c r="H2511" s="7">
        <v>595</v>
      </c>
    </row>
    <row r="2512" spans="1:8">
      <c r="A2512" s="2" t="str">
        <v>jnewlinq9@admin.ch</v>
      </c>
      <c r="B2512" t="str">
        <v>Jackson</v>
      </c>
      <c r="C2512" s="2">
        <v>44368</v>
      </c>
      <c r="D2512">
        <v>3</v>
      </c>
      <c r="E2512" t="str">
        <v>QuadroCopter Blueprint</v>
      </c>
      <c r="F2512" s="7">
        <v>10.99</v>
      </c>
      <c r="G2512" t="str">
        <v>Blueprints</v>
      </c>
      <c r="H2512" s="7">
        <v>32.97</v>
      </c>
    </row>
    <row r="2513" spans="1:8">
      <c r="A2513" s="2" t="str">
        <v>wconybearoy@webnode.com</v>
      </c>
      <c r="B2513" t="str">
        <v>Austin</v>
      </c>
      <c r="C2513" s="2">
        <v>44368</v>
      </c>
      <c r="D2513">
        <v>5</v>
      </c>
      <c r="E2513" t="str">
        <v>BYOR-1000</v>
      </c>
      <c r="F2513" s="7">
        <v>189</v>
      </c>
      <c r="G2513" t="str">
        <v>Robot Kits</v>
      </c>
      <c r="H2513" s="7">
        <v>945</v>
      </c>
    </row>
    <row r="2514" spans="1:8">
      <c r="A2514" s="2" t="str">
        <v>hmelling1b@miibeian.gov.cn</v>
      </c>
      <c r="B2514" t="str">
        <v>Chicago</v>
      </c>
      <c r="C2514" s="2">
        <v>44368</v>
      </c>
      <c r="D2514">
        <v>2</v>
      </c>
      <c r="E2514" t="str">
        <v>RLK-9920 Robot</v>
      </c>
      <c r="F2514" s="7">
        <v>699</v>
      </c>
      <c r="G2514" t="str">
        <v>Robots</v>
      </c>
      <c r="H2514" s="7">
        <v>1398</v>
      </c>
    </row>
    <row r="2515" spans="1:8">
      <c r="A2515" s="2" t="str">
        <v>churticoc@infoseek.co.jp</v>
      </c>
      <c r="B2515" t="str">
        <v>Oklahoma City</v>
      </c>
      <c r="C2515" s="2">
        <v>44368</v>
      </c>
      <c r="D2515">
        <v>6</v>
      </c>
      <c r="E2515" t="str">
        <v>DTI-84 Drone</v>
      </c>
      <c r="F2515" s="7">
        <v>455</v>
      </c>
      <c r="G2515" t="str">
        <v>Drones</v>
      </c>
      <c r="H2515" s="7">
        <v>2730</v>
      </c>
    </row>
    <row r="2516" spans="1:8">
      <c r="A2516" s="2" t="str">
        <v>gbaldack5e@state.gov</v>
      </c>
      <c r="B2516" t="str">
        <v>Tulsa</v>
      </c>
      <c r="C2516" s="2">
        <v>44368</v>
      </c>
      <c r="D2516">
        <v>2</v>
      </c>
      <c r="E2516" t="str">
        <v>Drone Video Techniques</v>
      </c>
      <c r="F2516" s="7">
        <v>37.99</v>
      </c>
      <c r="G2516" t="str">
        <v>Training Videos</v>
      </c>
      <c r="H2516" s="7">
        <v>75.98</v>
      </c>
    </row>
    <row r="2517" spans="1:8">
      <c r="A2517" s="2" t="str">
        <v>tstockings94@opera.com</v>
      </c>
      <c r="B2517" t="str">
        <v>Flint</v>
      </c>
      <c r="C2517" s="2">
        <v>44369</v>
      </c>
      <c r="D2517">
        <v>4</v>
      </c>
      <c r="E2517" t="str">
        <v>Ladybug Robot Blueprint</v>
      </c>
      <c r="F2517" s="7">
        <v>12</v>
      </c>
      <c r="G2517" t="str">
        <v>Blueprints</v>
      </c>
      <c r="H2517" s="7">
        <v>48</v>
      </c>
    </row>
    <row r="2518" spans="1:8">
      <c r="A2518" s="2" t="str">
        <v>psherrottp2@e-recht24.de</v>
      </c>
      <c r="B2518" t="str">
        <v>Newark</v>
      </c>
      <c r="C2518" s="2">
        <v>44369</v>
      </c>
      <c r="D2518">
        <v>5</v>
      </c>
      <c r="E2518" t="str">
        <v>RXW-9807 Robot</v>
      </c>
      <c r="F2518" s="7">
        <v>599</v>
      </c>
      <c r="G2518" t="str">
        <v>Robots</v>
      </c>
      <c r="H2518" s="7">
        <v>2995</v>
      </c>
    </row>
    <row r="2519" spans="1:8">
      <c r="A2519" s="2" t="str">
        <v>mbrabenderar@wikipedia.org</v>
      </c>
      <c r="B2519" t="str">
        <v>Miami</v>
      </c>
      <c r="C2519" s="2">
        <v>44369</v>
      </c>
      <c r="D2519">
        <v>1</v>
      </c>
      <c r="E2519" t="str">
        <v>Bsquare Robot Blueprint</v>
      </c>
      <c r="F2519" s="7">
        <v>8.99</v>
      </c>
      <c r="G2519" t="str">
        <v>Blueprints</v>
      </c>
      <c r="H2519" s="7">
        <v>8.99</v>
      </c>
    </row>
    <row r="2520" spans="1:8">
      <c r="A2520" s="2" t="str">
        <v>rhutchin7y@springer.com</v>
      </c>
      <c r="B2520" t="str">
        <v>Washington</v>
      </c>
      <c r="C2520" s="2">
        <v>44369</v>
      </c>
      <c r="D2520">
        <v>4</v>
      </c>
      <c r="E2520" t="str">
        <v>Photograph Drones</v>
      </c>
      <c r="F2520" s="7">
        <v>14.99</v>
      </c>
      <c r="G2520" t="str">
        <v>eBooks</v>
      </c>
      <c r="H2520" s="7">
        <v>59.96</v>
      </c>
    </row>
    <row r="2521" spans="1:8">
      <c r="A2521" s="2" t="str">
        <v>fcaseroes@cnet.com</v>
      </c>
      <c r="B2521" t="str">
        <v>Peoria</v>
      </c>
      <c r="C2521" s="2">
        <v>44369</v>
      </c>
      <c r="D2521">
        <v>2</v>
      </c>
      <c r="E2521" t="str">
        <v>BYOD-220</v>
      </c>
      <c r="F2521" s="7">
        <v>69</v>
      </c>
      <c r="G2521" t="str">
        <v>Drone Kits</v>
      </c>
      <c r="H2521" s="7">
        <v>138</v>
      </c>
    </row>
    <row r="2522" spans="1:8">
      <c r="A2522" s="2" t="str">
        <v>bsambeck4f@wisc.edu</v>
      </c>
      <c r="B2522" t="str">
        <v>San Antonio</v>
      </c>
      <c r="C2522" s="2">
        <v>44369</v>
      </c>
      <c r="D2522">
        <v>4</v>
      </c>
      <c r="E2522" t="str">
        <v>Building Your Own Drone</v>
      </c>
      <c r="F2522" s="7">
        <v>24.99</v>
      </c>
      <c r="G2522" t="str">
        <v>eBooks</v>
      </c>
      <c r="H2522" s="7">
        <v>99.96</v>
      </c>
    </row>
    <row r="2523" spans="1:8">
      <c r="A2523" s="2" t="str">
        <v>jwoodiercp@netlog.com</v>
      </c>
      <c r="B2523" t="str">
        <v>Saint Petersburg</v>
      </c>
      <c r="C2523" s="2">
        <v>44369</v>
      </c>
      <c r="D2523">
        <v>1</v>
      </c>
      <c r="E2523" t="str">
        <v>BYOR-1000</v>
      </c>
      <c r="F2523" s="7">
        <v>189</v>
      </c>
      <c r="G2523" t="str">
        <v>Robot Kits</v>
      </c>
      <c r="H2523" s="7">
        <v>189</v>
      </c>
    </row>
    <row r="2524" spans="1:8">
      <c r="A2524" s="2" t="str">
        <v>lrichter8e@163.com</v>
      </c>
      <c r="B2524" t="str">
        <v>New Orleans</v>
      </c>
      <c r="C2524" s="2">
        <v>44370</v>
      </c>
      <c r="D2524">
        <v>4</v>
      </c>
      <c r="E2524" t="str">
        <v>Delivery Drones</v>
      </c>
      <c r="F2524" s="7">
        <v>14.99</v>
      </c>
      <c r="G2524" t="str">
        <v>eBooks</v>
      </c>
      <c r="H2524" s="7">
        <v>59.96</v>
      </c>
    </row>
    <row r="2525" spans="1:8">
      <c r="A2525" s="2" t="str">
        <v>lstubbinsmv@livejournal.com</v>
      </c>
      <c r="B2525" t="str">
        <v>Chattanooga</v>
      </c>
      <c r="C2525" s="2">
        <v>44370</v>
      </c>
      <c r="D2525">
        <v>3</v>
      </c>
      <c r="E2525" t="str">
        <v>Cat Robot Blueprint</v>
      </c>
      <c r="F2525" s="7">
        <v>4.99</v>
      </c>
      <c r="G2525" t="str">
        <v>Blueprints</v>
      </c>
      <c r="H2525" s="7">
        <v>14.97</v>
      </c>
    </row>
    <row r="2526" spans="1:8">
      <c r="A2526" s="2" t="str">
        <v>mgales3v@123-reg.co.uk</v>
      </c>
      <c r="B2526" t="str">
        <v>Alhambra</v>
      </c>
      <c r="C2526" s="2">
        <v>44370</v>
      </c>
      <c r="D2526">
        <v>5</v>
      </c>
      <c r="E2526" t="str">
        <v>Building Your Own Drone</v>
      </c>
      <c r="F2526" s="7">
        <v>24.99</v>
      </c>
      <c r="G2526" t="str">
        <v>eBooks</v>
      </c>
      <c r="H2526" s="7">
        <v>124.94999999999999</v>
      </c>
    </row>
    <row r="2527" spans="1:8">
      <c r="A2527" s="2" t="str">
        <v>umacaindreisle@4shared.com</v>
      </c>
      <c r="B2527" t="str">
        <v>Salt Lake City</v>
      </c>
      <c r="C2527" s="2">
        <v>44370</v>
      </c>
      <c r="D2527">
        <v>3</v>
      </c>
      <c r="E2527" t="str">
        <v>BYOD-500</v>
      </c>
      <c r="F2527" s="7">
        <v>167</v>
      </c>
      <c r="G2527" t="str">
        <v>Drone Kits</v>
      </c>
      <c r="H2527" s="7">
        <v>501</v>
      </c>
    </row>
    <row r="2528" spans="1:8">
      <c r="A2528" s="2" t="str">
        <v>kbolf8z@smh.com.au</v>
      </c>
      <c r="B2528" t="str">
        <v>Phoenix</v>
      </c>
      <c r="C2528" s="2">
        <v>44371</v>
      </c>
      <c r="D2528">
        <v>6</v>
      </c>
      <c r="E2528" t="str">
        <v>BYOD-500</v>
      </c>
      <c r="F2528" s="7">
        <v>167</v>
      </c>
      <c r="G2528" t="str">
        <v>Drone Kits</v>
      </c>
      <c r="H2528" s="7">
        <v>1002</v>
      </c>
    </row>
    <row r="2529" spans="1:8">
      <c r="A2529" s="2" t="str">
        <v>shannafordmz@sciencedirect.com</v>
      </c>
      <c r="B2529" t="str">
        <v>Fort Wayne</v>
      </c>
      <c r="C2529" s="2">
        <v>44371</v>
      </c>
      <c r="D2529">
        <v>3</v>
      </c>
      <c r="E2529" t="str">
        <v>MICR-564K Drone</v>
      </c>
      <c r="F2529" s="7">
        <v>499</v>
      </c>
      <c r="G2529" t="str">
        <v>Drones</v>
      </c>
      <c r="H2529" s="7">
        <v>1497</v>
      </c>
    </row>
    <row r="2530" spans="1:8">
      <c r="A2530" s="2" t="str">
        <v>rfulkph@ucsd.edu</v>
      </c>
      <c r="B2530" t="str">
        <v>Pocatello</v>
      </c>
      <c r="C2530" s="2">
        <v>44371</v>
      </c>
      <c r="D2530">
        <v>3</v>
      </c>
      <c r="E2530" t="str">
        <v>Building Your First Robot</v>
      </c>
      <c r="F2530" s="7">
        <v>24.95</v>
      </c>
      <c r="G2530" t="str">
        <v>eBooks</v>
      </c>
      <c r="H2530" s="7">
        <v>74.849999999999994</v>
      </c>
    </row>
    <row r="2531" spans="1:8">
      <c r="A2531" s="2" t="str">
        <v>kduesbury8d@tripod.com</v>
      </c>
      <c r="B2531" t="str">
        <v>Seattle</v>
      </c>
      <c r="C2531" s="2">
        <v>44371</v>
      </c>
      <c r="D2531">
        <v>3</v>
      </c>
      <c r="E2531" t="str">
        <v>Understanding 3D Printing</v>
      </c>
      <c r="F2531" s="7">
        <v>42.99</v>
      </c>
      <c r="G2531" t="str">
        <v>Training Videos</v>
      </c>
      <c r="H2531" s="7">
        <v>128.97</v>
      </c>
    </row>
    <row r="2532" spans="1:8">
      <c r="A2532" s="2" t="str">
        <v>cbentinckn0@indiegogo.com</v>
      </c>
      <c r="B2532" t="str">
        <v>New York City</v>
      </c>
      <c r="C2532" s="2">
        <v>44371</v>
      </c>
      <c r="D2532">
        <v>2</v>
      </c>
      <c r="E2532" t="str">
        <v>Ladybug Robot Blueprint</v>
      </c>
      <c r="F2532" s="7">
        <v>12</v>
      </c>
      <c r="G2532" t="str">
        <v>Blueprints</v>
      </c>
      <c r="H2532" s="7">
        <v>24</v>
      </c>
    </row>
    <row r="2533" spans="1:8">
      <c r="A2533" s="2" t="str">
        <v>bdej@posterous.com</v>
      </c>
      <c r="B2533" t="str">
        <v>Corpus Christi</v>
      </c>
      <c r="C2533" s="2">
        <v>44371</v>
      </c>
      <c r="D2533">
        <v>3</v>
      </c>
      <c r="E2533" t="str">
        <v>DX-145 Drone</v>
      </c>
      <c r="F2533" s="7">
        <v>250</v>
      </c>
      <c r="G2533" t="str">
        <v>Drones</v>
      </c>
      <c r="H2533" s="7">
        <v>750</v>
      </c>
    </row>
    <row r="2534" spans="1:8">
      <c r="A2534" s="2" t="str">
        <v>acussinsax@bloomberg.com</v>
      </c>
      <c r="B2534" t="str">
        <v>Phoenix</v>
      </c>
      <c r="C2534" s="2">
        <v>44372</v>
      </c>
      <c r="D2534">
        <v>1</v>
      </c>
      <c r="E2534" t="str">
        <v>MICR-23K Robot</v>
      </c>
      <c r="F2534" s="7">
        <v>899</v>
      </c>
      <c r="G2534" t="str">
        <v>Robots</v>
      </c>
      <c r="H2534" s="7">
        <v>899</v>
      </c>
    </row>
    <row r="2535" spans="1:8">
      <c r="A2535" s="2" t="str">
        <v>sforty6@fc2.com</v>
      </c>
      <c r="B2535" t="str">
        <v>Worcester</v>
      </c>
      <c r="C2535" s="2">
        <v>44372</v>
      </c>
      <c r="D2535">
        <v>5</v>
      </c>
      <c r="E2535" t="str">
        <v>Photograph Drones</v>
      </c>
      <c r="F2535" s="7">
        <v>14.99</v>
      </c>
      <c r="G2535" t="str">
        <v>eBooks</v>
      </c>
      <c r="H2535" s="7">
        <v>74.95</v>
      </c>
    </row>
    <row r="2536" spans="1:8">
      <c r="A2536" s="2" t="str">
        <v>targonttna@indiegogo.com</v>
      </c>
      <c r="B2536" t="str">
        <v>Washington</v>
      </c>
      <c r="C2536" s="2">
        <v>44372</v>
      </c>
      <c r="D2536">
        <v>2</v>
      </c>
      <c r="E2536" t="str">
        <v>RWW-75 Robot</v>
      </c>
      <c r="F2536" s="7">
        <v>883</v>
      </c>
      <c r="G2536" t="str">
        <v>Robots</v>
      </c>
      <c r="H2536" s="7">
        <v>1766</v>
      </c>
    </row>
    <row r="2537" spans="1:8">
      <c r="A2537" s="2" t="str">
        <v>afallow74@vistaprint.com</v>
      </c>
      <c r="B2537" t="str">
        <v>Des Moines</v>
      </c>
      <c r="C2537" s="2">
        <v>44373</v>
      </c>
      <c r="D2537">
        <v>6</v>
      </c>
      <c r="E2537" t="str">
        <v>Building Your Own Drone</v>
      </c>
      <c r="F2537" s="7">
        <v>24.99</v>
      </c>
      <c r="G2537" t="str">
        <v>eBooks</v>
      </c>
      <c r="H2537" s="7">
        <v>149.94</v>
      </c>
    </row>
    <row r="2538" spans="1:8">
      <c r="A2538" s="2" t="str">
        <v>lcridlonkj@sina.com.cn</v>
      </c>
      <c r="B2538" t="str">
        <v>Springfield</v>
      </c>
      <c r="C2538" s="2">
        <v>44373</v>
      </c>
      <c r="D2538">
        <v>5</v>
      </c>
      <c r="E2538" t="str">
        <v>Delta Robots</v>
      </c>
      <c r="F2538" s="7">
        <v>16.989999999999998</v>
      </c>
      <c r="G2538" t="str">
        <v>eBooks</v>
      </c>
      <c r="H2538" s="7">
        <v>84.949999999999989</v>
      </c>
    </row>
    <row r="2539" spans="1:8">
      <c r="A2539" s="2" t="str">
        <v>dmithamcb@narod.ru</v>
      </c>
      <c r="B2539" t="str">
        <v>Saint Louis</v>
      </c>
      <c r="C2539" s="2">
        <v>44373</v>
      </c>
      <c r="D2539">
        <v>2</v>
      </c>
      <c r="E2539" t="str">
        <v>BYOR-4005</v>
      </c>
      <c r="F2539" s="7">
        <v>245</v>
      </c>
      <c r="G2539" t="str">
        <v>Robot Kits</v>
      </c>
      <c r="H2539" s="7">
        <v>490</v>
      </c>
    </row>
    <row r="2540" spans="1:8">
      <c r="A2540" s="2" t="str">
        <v>rbarfflh@oracle.com</v>
      </c>
      <c r="B2540" t="str">
        <v>Houston</v>
      </c>
      <c r="C2540" s="2">
        <v>44373</v>
      </c>
      <c r="D2540">
        <v>3</v>
      </c>
      <c r="E2540" t="str">
        <v>Delivery Drones</v>
      </c>
      <c r="F2540" s="7">
        <v>14.99</v>
      </c>
      <c r="G2540" t="str">
        <v>eBooks</v>
      </c>
      <c r="H2540" s="7">
        <v>44.97</v>
      </c>
    </row>
    <row r="2541" spans="1:8">
      <c r="A2541" s="2" t="str">
        <v>ythies3y@digg.com</v>
      </c>
      <c r="B2541" t="str">
        <v>Las Cruces</v>
      </c>
      <c r="C2541" s="2">
        <v>44374</v>
      </c>
      <c r="D2541">
        <v>6</v>
      </c>
      <c r="E2541" t="str">
        <v>DTI-84 Drone</v>
      </c>
      <c r="F2541" s="7">
        <v>455</v>
      </c>
      <c r="G2541" t="str">
        <v>Drones</v>
      </c>
      <c r="H2541" s="7">
        <v>2730</v>
      </c>
    </row>
    <row r="2542" spans="1:8">
      <c r="A2542" s="2" t="str">
        <v>sdixceekl@vkontakte.ru</v>
      </c>
      <c r="B2542" t="str">
        <v>Lafayette</v>
      </c>
      <c r="C2542" s="2">
        <v>44374</v>
      </c>
      <c r="D2542">
        <v>4</v>
      </c>
      <c r="E2542" t="str">
        <v>BYOD-550</v>
      </c>
      <c r="F2542" s="7">
        <v>179</v>
      </c>
      <c r="G2542" t="str">
        <v>Drone Kits</v>
      </c>
      <c r="H2542" s="7">
        <v>716</v>
      </c>
    </row>
    <row r="2543" spans="1:8">
      <c r="A2543" s="2" t="str">
        <v>ccaitlinlc@shutterfly.com</v>
      </c>
      <c r="B2543" t="str">
        <v>Round Rock</v>
      </c>
      <c r="C2543" s="2">
        <v>44374</v>
      </c>
      <c r="D2543">
        <v>1</v>
      </c>
      <c r="E2543" t="str">
        <v>DC-304 Drone</v>
      </c>
      <c r="F2543" s="7">
        <v>395</v>
      </c>
      <c r="G2543" t="str">
        <v>Drones</v>
      </c>
      <c r="H2543" s="7">
        <v>395</v>
      </c>
    </row>
    <row r="2544" spans="1:8">
      <c r="A2544" s="2" t="str">
        <v>lholburybk@furl.net</v>
      </c>
      <c r="B2544" t="str">
        <v>Charlotte</v>
      </c>
      <c r="C2544" s="2">
        <v>44374</v>
      </c>
      <c r="D2544">
        <v>3</v>
      </c>
      <c r="E2544" t="str">
        <v>Understanding Artificial Intelligence</v>
      </c>
      <c r="F2544" s="7">
        <v>19.5</v>
      </c>
      <c r="G2544" t="str">
        <v>eBooks</v>
      </c>
      <c r="H2544" s="7">
        <v>58.5</v>
      </c>
    </row>
    <row r="2545" spans="1:8">
      <c r="A2545" s="2" t="str">
        <v>sevason91@berkeley.edu</v>
      </c>
      <c r="B2545" t="str">
        <v>Pittsburgh</v>
      </c>
      <c r="C2545" s="2">
        <v>44375</v>
      </c>
      <c r="D2545">
        <v>3</v>
      </c>
      <c r="E2545" t="str">
        <v>BYOD-200</v>
      </c>
      <c r="F2545" s="7">
        <v>58.95</v>
      </c>
      <c r="G2545" t="str">
        <v>Drone Kits</v>
      </c>
      <c r="H2545" s="7">
        <v>176.85000000000002</v>
      </c>
    </row>
    <row r="2546" spans="1:8">
      <c r="A2546" s="2" t="str">
        <v>rcossumba@devhub.com</v>
      </c>
      <c r="B2546" t="str">
        <v>Saint Louis</v>
      </c>
      <c r="C2546" s="2">
        <v>44375</v>
      </c>
      <c r="D2546">
        <v>5</v>
      </c>
      <c r="E2546" t="str">
        <v>DTD-7000 Drone</v>
      </c>
      <c r="F2546" s="7">
        <v>450</v>
      </c>
      <c r="G2546" t="str">
        <v>Drones</v>
      </c>
      <c r="H2546" s="7">
        <v>2250</v>
      </c>
    </row>
    <row r="2547" spans="1:8">
      <c r="A2547" s="2" t="str">
        <v>dfison78@163.com</v>
      </c>
      <c r="B2547" t="str">
        <v>Long Beach</v>
      </c>
      <c r="C2547" s="2">
        <v>44375</v>
      </c>
      <c r="D2547">
        <v>4</v>
      </c>
      <c r="E2547" t="str">
        <v>Multi Rotor Drones</v>
      </c>
      <c r="F2547" s="7">
        <v>24.95</v>
      </c>
      <c r="G2547" t="str">
        <v>eBooks</v>
      </c>
      <c r="H2547" s="7">
        <v>99.8</v>
      </c>
    </row>
    <row r="2548" spans="1:8">
      <c r="A2548" s="2" t="str">
        <v>mbetkepi@goo.gl</v>
      </c>
      <c r="B2548" t="str">
        <v>Garland</v>
      </c>
      <c r="C2548" s="2">
        <v>44375</v>
      </c>
      <c r="D2548">
        <v>4</v>
      </c>
      <c r="E2548" t="str">
        <v>Industrial 3D Printing</v>
      </c>
      <c r="F2548" s="7">
        <v>49</v>
      </c>
      <c r="G2548" t="str">
        <v>Training Videos</v>
      </c>
      <c r="H2548" s="7">
        <v>196</v>
      </c>
    </row>
    <row r="2549" spans="1:8">
      <c r="A2549" s="2" t="str">
        <v>cartist90@theatlantic.com</v>
      </c>
      <c r="B2549" t="str">
        <v>Columbia</v>
      </c>
      <c r="C2549" s="2">
        <v>44376</v>
      </c>
      <c r="D2549">
        <v>3</v>
      </c>
      <c r="E2549" t="str">
        <v>Drone Video Techniques</v>
      </c>
      <c r="F2549" s="7">
        <v>37.99</v>
      </c>
      <c r="G2549" t="str">
        <v>Training Videos</v>
      </c>
      <c r="H2549" s="7">
        <v>113.97</v>
      </c>
    </row>
    <row r="2550" spans="1:8">
      <c r="A2550" s="2" t="str">
        <v>cbasterfieldp7@indiatimes.com</v>
      </c>
      <c r="B2550" t="str">
        <v>Spartanburg</v>
      </c>
      <c r="C2550" s="2">
        <v>44376</v>
      </c>
      <c r="D2550">
        <v>1</v>
      </c>
      <c r="E2550" t="str">
        <v>Bsquare Robot Blueprint</v>
      </c>
      <c r="F2550" s="7">
        <v>8.99</v>
      </c>
      <c r="G2550" t="str">
        <v>Blueprints</v>
      </c>
      <c r="H2550" s="7">
        <v>8.99</v>
      </c>
    </row>
    <row r="2551" spans="1:8">
      <c r="A2551" s="2" t="str">
        <v>pwallmanam@booking.com</v>
      </c>
      <c r="B2551" t="str">
        <v>Stamford</v>
      </c>
      <c r="C2551" s="2">
        <v>44376</v>
      </c>
      <c r="D2551">
        <v>5</v>
      </c>
      <c r="E2551" t="str">
        <v>BYOD-100</v>
      </c>
      <c r="F2551" s="7">
        <v>54</v>
      </c>
      <c r="G2551" t="str">
        <v>Drone Kits</v>
      </c>
      <c r="H2551" s="7">
        <v>270</v>
      </c>
    </row>
    <row r="2552" spans="1:8">
      <c r="A2552" s="2" t="str">
        <v>ctusonh0@hc360.com</v>
      </c>
      <c r="B2552" t="str">
        <v>New Orleans</v>
      </c>
      <c r="C2552" s="2">
        <v>44376</v>
      </c>
      <c r="D2552">
        <v>4</v>
      </c>
      <c r="E2552" t="str">
        <v>Creature Robot Arms Blueprint</v>
      </c>
      <c r="F2552" s="7">
        <v>12</v>
      </c>
      <c r="G2552" t="str">
        <v>Blueprints</v>
      </c>
      <c r="H2552" s="7">
        <v>48</v>
      </c>
    </row>
    <row r="2553" spans="1:8">
      <c r="A2553" s="2" t="str">
        <v>astrikei9@opensource.org</v>
      </c>
      <c r="B2553" t="str">
        <v>Philadelphia</v>
      </c>
      <c r="C2553" s="2">
        <v>44376</v>
      </c>
      <c r="D2553">
        <v>3</v>
      </c>
      <c r="E2553" t="str">
        <v>Fixed Wing Drones</v>
      </c>
      <c r="F2553" s="7">
        <v>15.5</v>
      </c>
      <c r="G2553" t="str">
        <v>eBooks</v>
      </c>
      <c r="H2553" s="7">
        <v>46.5</v>
      </c>
    </row>
    <row r="2554" spans="1:8">
      <c r="A2554" s="2" t="str">
        <v>mvosemk@hugedomains.com</v>
      </c>
      <c r="B2554" t="str">
        <v>Boston</v>
      </c>
      <c r="C2554" s="2">
        <v>44376</v>
      </c>
      <c r="D2554">
        <v>5</v>
      </c>
      <c r="E2554" t="str">
        <v>Building Your First Robot</v>
      </c>
      <c r="F2554" s="7">
        <v>24.95</v>
      </c>
      <c r="G2554" t="str">
        <v>eBooks</v>
      </c>
      <c r="H2554" s="7">
        <v>124.75</v>
      </c>
    </row>
    <row r="2555" spans="1:8">
      <c r="A2555" s="2" t="str">
        <v>rlevayis@angelfire.com</v>
      </c>
      <c r="B2555" t="str">
        <v>Lake Worth</v>
      </c>
      <c r="C2555" s="2">
        <v>44376</v>
      </c>
      <c r="D2555">
        <v>2</v>
      </c>
      <c r="E2555" t="str">
        <v>Creature Robot Arms Blueprint</v>
      </c>
      <c r="F2555" s="7">
        <v>12</v>
      </c>
      <c r="G2555" t="str">
        <v>Blueprints</v>
      </c>
      <c r="H2555" s="7">
        <v>24</v>
      </c>
    </row>
    <row r="2556" spans="1:8">
      <c r="A2556" s="2" t="str">
        <v>tmariansc4@dmoz.org</v>
      </c>
      <c r="B2556" t="str">
        <v>Corona</v>
      </c>
      <c r="C2556" s="2">
        <v>44377</v>
      </c>
      <c r="D2556">
        <v>1</v>
      </c>
      <c r="E2556" t="str">
        <v>Mapping with Drones</v>
      </c>
      <c r="F2556" s="7">
        <v>49</v>
      </c>
      <c r="G2556" t="str">
        <v>Training Videos</v>
      </c>
      <c r="H2556" s="7">
        <v>49</v>
      </c>
    </row>
    <row r="2557" spans="1:8">
      <c r="A2557" s="2" t="str">
        <v>pcoltharddt@nature.com</v>
      </c>
      <c r="B2557" t="str">
        <v>Herndon</v>
      </c>
      <c r="C2557" s="2">
        <v>44377</v>
      </c>
      <c r="D2557">
        <v>4</v>
      </c>
      <c r="E2557" t="str">
        <v>RTF Drones</v>
      </c>
      <c r="F2557" s="7">
        <v>16.989999999999998</v>
      </c>
      <c r="G2557" t="str">
        <v>eBooks</v>
      </c>
      <c r="H2557" s="7">
        <v>67.959999999999994</v>
      </c>
    </row>
    <row r="2558" spans="1:8">
      <c r="A2558" s="2" t="str">
        <v>ktwallinin@berkeley.edu</v>
      </c>
      <c r="B2558" t="str">
        <v>Falls Church</v>
      </c>
      <c r="C2558" s="2">
        <v>44377</v>
      </c>
      <c r="D2558">
        <v>2</v>
      </c>
      <c r="E2558" t="str">
        <v>BYOD-550</v>
      </c>
      <c r="F2558" s="7">
        <v>179</v>
      </c>
      <c r="G2558" t="str">
        <v>Drone Kits</v>
      </c>
      <c r="H2558" s="7">
        <v>358</v>
      </c>
    </row>
    <row r="2559" spans="1:8">
      <c r="A2559" s="2" t="str">
        <v>lgertyan@theguardian.com</v>
      </c>
      <c r="B2559" t="str">
        <v>Las Vegas</v>
      </c>
      <c r="C2559" s="2">
        <v>44377</v>
      </c>
      <c r="D2559">
        <v>3</v>
      </c>
      <c r="E2559" t="str">
        <v>BYOD-100</v>
      </c>
      <c r="F2559" s="7">
        <v>54</v>
      </c>
      <c r="G2559" t="str">
        <v>Drone Kits</v>
      </c>
      <c r="H2559" s="7">
        <v>162</v>
      </c>
    </row>
    <row r="2560" spans="1:8">
      <c r="A2560" s="2" t="str">
        <v>bshillingtonn7@imageshack.us</v>
      </c>
      <c r="B2560" t="str">
        <v>El Paso</v>
      </c>
      <c r="C2560" s="2">
        <v>44377</v>
      </c>
      <c r="D2560">
        <v>3</v>
      </c>
      <c r="E2560" t="str">
        <v>Single Rotor Drones</v>
      </c>
      <c r="F2560" s="7">
        <v>14.99</v>
      </c>
      <c r="G2560" t="str">
        <v>eBooks</v>
      </c>
      <c r="H2560" s="7">
        <v>44.97</v>
      </c>
    </row>
    <row r="2561" spans="1:8">
      <c r="A2561" s="2" t="str">
        <v>dbamsey14@admin.ch</v>
      </c>
      <c r="B2561" t="str">
        <v>Lake Charles</v>
      </c>
      <c r="C2561" s="2">
        <v>44377</v>
      </c>
      <c r="D2561">
        <v>2</v>
      </c>
      <c r="E2561" t="str">
        <v>RWW-75 Robot</v>
      </c>
      <c r="F2561" s="7">
        <v>883</v>
      </c>
      <c r="G2561" t="str">
        <v>Robots</v>
      </c>
      <c r="H2561" s="7">
        <v>1766</v>
      </c>
    </row>
    <row r="2562" spans="1:8">
      <c r="A2562" s="2" t="str">
        <v>kuttersonmz@arstechnica.com</v>
      </c>
      <c r="B2562" t="str">
        <v>Panama City</v>
      </c>
      <c r="C2562" s="2">
        <v>44377</v>
      </c>
      <c r="D2562">
        <v>5</v>
      </c>
      <c r="E2562" t="str">
        <v>Understanding Artificial Intelligence</v>
      </c>
      <c r="F2562" s="7">
        <v>19.5</v>
      </c>
      <c r="G2562" t="str">
        <v>eBooks</v>
      </c>
      <c r="H2562" s="7">
        <v>97.5</v>
      </c>
    </row>
    <row r="2563" spans="1:8">
      <c r="A2563" s="2" t="str">
        <v>sweallf8@infoseek.co.jp</v>
      </c>
      <c r="B2563" t="str">
        <v>Young America</v>
      </c>
      <c r="C2563" s="2">
        <v>44377</v>
      </c>
      <c r="D2563">
        <v>6</v>
      </c>
      <c r="E2563" t="str">
        <v>DTD-7000 Drone</v>
      </c>
      <c r="F2563" s="7">
        <v>450</v>
      </c>
      <c r="G2563" t="str">
        <v>Drones</v>
      </c>
      <c r="H2563" s="7">
        <v>2700</v>
      </c>
    </row>
    <row r="2564" spans="1:8">
      <c r="A2564" s="2" t="str">
        <v>jrobus9b@miitbeian.gov.cn</v>
      </c>
      <c r="B2564" t="str">
        <v>Colorado Springs</v>
      </c>
      <c r="C2564" s="2">
        <v>44378</v>
      </c>
      <c r="D2564">
        <v>3</v>
      </c>
      <c r="E2564" t="str">
        <v>Ladybug Robot Blueprint</v>
      </c>
      <c r="F2564" s="7">
        <v>12</v>
      </c>
      <c r="G2564" t="str">
        <v>Blueprints</v>
      </c>
      <c r="H2564" s="7">
        <v>36</v>
      </c>
    </row>
    <row r="2565" spans="1:8">
      <c r="A2565" s="2" t="str">
        <v>ajeppsjo@skype.com</v>
      </c>
      <c r="B2565" t="str">
        <v>Philadelphia</v>
      </c>
      <c r="C2565" s="2">
        <v>44378</v>
      </c>
      <c r="D2565">
        <v>2</v>
      </c>
      <c r="E2565" t="str">
        <v>BYOR-3000</v>
      </c>
      <c r="F2565" s="7">
        <v>214</v>
      </c>
      <c r="G2565" t="str">
        <v>Robot Kits</v>
      </c>
      <c r="H2565" s="7">
        <v>428</v>
      </c>
    </row>
    <row r="2566" spans="1:8">
      <c r="A2566" s="2" t="str">
        <v>fbrignalll3@google.com.au</v>
      </c>
      <c r="B2566" t="str">
        <v>El Paso</v>
      </c>
      <c r="C2566" s="2">
        <v>44378</v>
      </c>
      <c r="D2566">
        <v>3</v>
      </c>
      <c r="E2566" t="str">
        <v>Helicopter Drones</v>
      </c>
      <c r="F2566" s="7">
        <v>20.95</v>
      </c>
      <c r="G2566" t="str">
        <v>eBooks</v>
      </c>
      <c r="H2566" s="7">
        <v>62.849999999999994</v>
      </c>
    </row>
    <row r="2567" spans="1:8">
      <c r="A2567" s="2" t="str">
        <v>hbamletr9@google.nl</v>
      </c>
      <c r="B2567" t="str">
        <v>Sioux City</v>
      </c>
      <c r="C2567" s="2">
        <v>44378</v>
      </c>
      <c r="D2567">
        <v>2</v>
      </c>
      <c r="E2567" t="str">
        <v>AI for Educators</v>
      </c>
      <c r="F2567" s="7">
        <v>49.95</v>
      </c>
      <c r="G2567" t="str">
        <v>Training Videos</v>
      </c>
      <c r="H2567" s="7">
        <v>99.9</v>
      </c>
    </row>
    <row r="2568" spans="1:8">
      <c r="A2568" s="2" t="str">
        <v>imacgillreichfg@ucoz.ru</v>
      </c>
      <c r="B2568" t="str">
        <v>Fort Myers</v>
      </c>
      <c r="C2568" s="2">
        <v>44378</v>
      </c>
      <c r="D2568">
        <v>2</v>
      </c>
      <c r="E2568" t="str">
        <v>Helicopter Drones</v>
      </c>
      <c r="F2568" s="7">
        <v>20.95</v>
      </c>
      <c r="G2568" t="str">
        <v>eBooks</v>
      </c>
      <c r="H2568" s="7">
        <v>41.9</v>
      </c>
    </row>
    <row r="2569" spans="1:8">
      <c r="A2569" s="2" t="str">
        <v>kquartermainmp@ning.com</v>
      </c>
      <c r="B2569" t="str">
        <v>Portsmouth</v>
      </c>
      <c r="C2569" s="2">
        <v>44378</v>
      </c>
      <c r="D2569">
        <v>1</v>
      </c>
      <c r="E2569" t="str">
        <v>Articulated Robots</v>
      </c>
      <c r="F2569" s="7">
        <v>23.99</v>
      </c>
      <c r="G2569" t="str">
        <v>eBooks</v>
      </c>
      <c r="H2569" s="7">
        <v>23.99</v>
      </c>
    </row>
    <row r="2570" spans="1:8">
      <c r="A2570" s="2" t="str">
        <v>jscaddenpz@dot.gov</v>
      </c>
      <c r="B2570" t="str">
        <v>San Bernardino</v>
      </c>
      <c r="C2570" s="2">
        <v>44378</v>
      </c>
      <c r="D2570">
        <v>2</v>
      </c>
      <c r="E2570" t="str">
        <v>BYOR-3000</v>
      </c>
      <c r="F2570" s="7">
        <v>214</v>
      </c>
      <c r="G2570" t="str">
        <v>Robot Kits</v>
      </c>
      <c r="H2570" s="7">
        <v>428</v>
      </c>
    </row>
    <row r="2571" spans="1:8">
      <c r="A2571" s="2" t="str">
        <v>gcoopeydc@samsung.com</v>
      </c>
      <c r="B2571" t="str">
        <v>Atlanta</v>
      </c>
      <c r="C2571" s="2">
        <v>44378</v>
      </c>
      <c r="D2571">
        <v>4</v>
      </c>
      <c r="E2571" t="str">
        <v>Understanding Artificial Intelligence</v>
      </c>
      <c r="F2571" s="7">
        <v>19.5</v>
      </c>
      <c r="G2571" t="str">
        <v>eBooks</v>
      </c>
      <c r="H2571" s="7">
        <v>78</v>
      </c>
    </row>
    <row r="2572" spans="1:8">
      <c r="A2572" s="2" t="str">
        <v>akieranps@naver.com</v>
      </c>
      <c r="B2572" t="str">
        <v>Birmingham</v>
      </c>
      <c r="C2572" s="2">
        <v>44378</v>
      </c>
      <c r="D2572">
        <v>5</v>
      </c>
      <c r="E2572" t="str">
        <v>Understanding Raspberry PI</v>
      </c>
      <c r="F2572" s="7">
        <v>28.99</v>
      </c>
      <c r="G2572" t="str">
        <v>Training Videos</v>
      </c>
      <c r="H2572" s="7">
        <v>144.94999999999999</v>
      </c>
    </row>
    <row r="2573" spans="1:8">
      <c r="A2573" s="2" t="str">
        <v>rprimak91@imageshack.us</v>
      </c>
      <c r="B2573" t="str">
        <v>Reno</v>
      </c>
      <c r="C2573" s="2">
        <v>44379</v>
      </c>
      <c r="D2573">
        <v>2</v>
      </c>
      <c r="E2573" t="str">
        <v>Virtual Reality Basics</v>
      </c>
      <c r="F2573" s="7">
        <v>29.99</v>
      </c>
      <c r="G2573" t="str">
        <v>Training Videos</v>
      </c>
      <c r="H2573" s="7">
        <v>59.98</v>
      </c>
    </row>
    <row r="2574" spans="1:8">
      <c r="A2574" s="2" t="str">
        <v>hwimesbb@deviantart.com</v>
      </c>
      <c r="B2574" t="str">
        <v>Miami</v>
      </c>
      <c r="C2574" s="2">
        <v>44379</v>
      </c>
      <c r="D2574">
        <v>5</v>
      </c>
      <c r="E2574" t="str">
        <v>Delivery Drones</v>
      </c>
      <c r="F2574" s="7">
        <v>14.99</v>
      </c>
      <c r="G2574" t="str">
        <v>eBooks</v>
      </c>
      <c r="H2574" s="7">
        <v>74.95</v>
      </c>
    </row>
    <row r="2575" spans="1:8">
      <c r="A2575" s="2" t="str">
        <v>ahardym@soup.io</v>
      </c>
      <c r="B2575" t="str">
        <v>Madison</v>
      </c>
      <c r="C2575" s="2">
        <v>44379</v>
      </c>
      <c r="D2575">
        <v>2</v>
      </c>
      <c r="E2575" t="str">
        <v>Robotic Essentials</v>
      </c>
      <c r="F2575" s="7">
        <v>34.99</v>
      </c>
      <c r="G2575" t="str">
        <v>Training Videos</v>
      </c>
      <c r="H2575" s="7">
        <v>69.98</v>
      </c>
    </row>
    <row r="2576" spans="1:8">
      <c r="A2576" s="2" t="str">
        <v>lmcgarveyfn@unesco.org</v>
      </c>
      <c r="B2576" t="str">
        <v>Austin</v>
      </c>
      <c r="C2576" s="2">
        <v>44380</v>
      </c>
      <c r="D2576">
        <v>4</v>
      </c>
      <c r="E2576" t="str">
        <v>Robotic Essentials</v>
      </c>
      <c r="F2576" s="7">
        <v>34.99</v>
      </c>
      <c r="G2576" t="str">
        <v>Training Videos</v>
      </c>
      <c r="H2576" s="7">
        <v>139.96</v>
      </c>
    </row>
    <row r="2577" spans="1:8">
      <c r="A2577" s="2" t="str">
        <v>ddunsmorehu@deliciousdays.com</v>
      </c>
      <c r="B2577" t="str">
        <v>Knoxville</v>
      </c>
      <c r="C2577" s="2">
        <v>44380</v>
      </c>
      <c r="D2577">
        <v>4</v>
      </c>
      <c r="E2577" t="str">
        <v>Creature Robot Arms Blueprint</v>
      </c>
      <c r="F2577" s="7">
        <v>12</v>
      </c>
      <c r="G2577" t="str">
        <v>Blueprints</v>
      </c>
      <c r="H2577" s="7">
        <v>48</v>
      </c>
    </row>
    <row r="2578" spans="1:8">
      <c r="A2578" s="2" t="str">
        <v>cblatcher2y@163.com</v>
      </c>
      <c r="B2578" t="str">
        <v>Pittsburgh</v>
      </c>
      <c r="C2578" s="2">
        <v>44380</v>
      </c>
      <c r="D2578">
        <v>4</v>
      </c>
      <c r="E2578" t="str">
        <v>Industrial 3D Printing</v>
      </c>
      <c r="F2578" s="7">
        <v>49</v>
      </c>
      <c r="G2578" t="str">
        <v>Training Videos</v>
      </c>
      <c r="H2578" s="7">
        <v>196</v>
      </c>
    </row>
    <row r="2579" spans="1:8">
      <c r="A2579" s="2" t="str">
        <v>maldenr@g.co</v>
      </c>
      <c r="B2579" t="str">
        <v>New Orleans</v>
      </c>
      <c r="C2579" s="2">
        <v>44380</v>
      </c>
      <c r="D2579">
        <v>3</v>
      </c>
      <c r="E2579" t="str">
        <v>QuadroCopter Blueprint</v>
      </c>
      <c r="F2579" s="7">
        <v>10.99</v>
      </c>
      <c r="G2579" t="str">
        <v>Blueprints</v>
      </c>
      <c r="H2579" s="7">
        <v>32.97</v>
      </c>
    </row>
    <row r="2580" spans="1:8">
      <c r="A2580" s="2" t="str">
        <v>bsambeck4f@wisc.edu</v>
      </c>
      <c r="B2580" t="str">
        <v>San Antonio</v>
      </c>
      <c r="C2580" s="2">
        <v>44380</v>
      </c>
      <c r="D2580">
        <v>2</v>
      </c>
      <c r="E2580" t="str">
        <v>Cloud Computing</v>
      </c>
      <c r="F2580" s="7">
        <v>29.99</v>
      </c>
      <c r="G2580" t="str">
        <v>Training Videos</v>
      </c>
      <c r="H2580" s="7">
        <v>59.98</v>
      </c>
    </row>
    <row r="2581" spans="1:8">
      <c r="A2581" s="2" t="str">
        <v>jnewlinq9@admin.ch</v>
      </c>
      <c r="B2581" t="str">
        <v>Jackson</v>
      </c>
      <c r="C2581" s="2">
        <v>44380</v>
      </c>
      <c r="D2581">
        <v>3</v>
      </c>
      <c r="E2581" t="str">
        <v>DTD-7000 Drone</v>
      </c>
      <c r="F2581" s="7">
        <v>450</v>
      </c>
      <c r="G2581" t="str">
        <v>Drones</v>
      </c>
      <c r="H2581" s="7">
        <v>1350</v>
      </c>
    </row>
    <row r="2582" spans="1:8">
      <c r="A2582" s="2" t="str">
        <v>ddik8@sphinn.com</v>
      </c>
      <c r="B2582" t="str">
        <v>Seattle</v>
      </c>
      <c r="C2582" s="2">
        <v>44381</v>
      </c>
      <c r="D2582">
        <v>3</v>
      </c>
      <c r="E2582" t="str">
        <v>Building Your Own Drone</v>
      </c>
      <c r="F2582" s="7">
        <v>24.99</v>
      </c>
      <c r="G2582" t="str">
        <v>eBooks</v>
      </c>
      <c r="H2582" s="7">
        <v>74.97</v>
      </c>
    </row>
    <row r="2583" spans="1:8">
      <c r="A2583" s="2" t="str">
        <v>cmckinstry3g@wired.com</v>
      </c>
      <c r="B2583" t="str">
        <v>Denver</v>
      </c>
      <c r="C2583" s="2">
        <v>44382</v>
      </c>
      <c r="D2583">
        <v>2</v>
      </c>
      <c r="E2583" t="str">
        <v>BYOR-3000</v>
      </c>
      <c r="F2583" s="7">
        <v>214</v>
      </c>
      <c r="G2583" t="str">
        <v>Robot Kits</v>
      </c>
      <c r="H2583" s="7">
        <v>428</v>
      </c>
    </row>
    <row r="2584" spans="1:8">
      <c r="A2584" s="2" t="str">
        <v>akuhlen2@abc.net.au</v>
      </c>
      <c r="B2584" t="str">
        <v>Colorado Springs</v>
      </c>
      <c r="C2584" s="2">
        <v>44382</v>
      </c>
      <c r="D2584">
        <v>5</v>
      </c>
      <c r="E2584" t="str">
        <v>DTD-7000 Drone</v>
      </c>
      <c r="F2584" s="7">
        <v>450</v>
      </c>
      <c r="G2584" t="str">
        <v>Drones</v>
      </c>
      <c r="H2584" s="7">
        <v>2250</v>
      </c>
    </row>
    <row r="2585" spans="1:8">
      <c r="A2585" s="2" t="str">
        <v>rpearfs@nytimes.com</v>
      </c>
      <c r="B2585" t="str">
        <v>Pueblo</v>
      </c>
      <c r="C2585" s="2">
        <v>44383</v>
      </c>
      <c r="D2585">
        <v>2</v>
      </c>
      <c r="E2585" t="str">
        <v>QuadroCopter Blueprint</v>
      </c>
      <c r="F2585" s="7">
        <v>10.99</v>
      </c>
      <c r="G2585" t="str">
        <v>Blueprints</v>
      </c>
      <c r="H2585" s="7">
        <v>21.98</v>
      </c>
    </row>
    <row r="2586" spans="1:8">
      <c r="A2586" s="2" t="str">
        <v>mbignall8i@vinaora.com</v>
      </c>
      <c r="B2586" t="str">
        <v>Sterling</v>
      </c>
      <c r="C2586" s="2">
        <v>44383</v>
      </c>
      <c r="D2586">
        <v>3</v>
      </c>
      <c r="E2586" t="str">
        <v>BYOR-1000</v>
      </c>
      <c r="F2586" s="7">
        <v>189</v>
      </c>
      <c r="G2586" t="str">
        <v>Robot Kits</v>
      </c>
      <c r="H2586" s="7">
        <v>567</v>
      </c>
    </row>
    <row r="2587" spans="1:8">
      <c r="A2587" s="2" t="str">
        <v>sfeifer3z@mit.edu</v>
      </c>
      <c r="B2587" t="str">
        <v>Tampa</v>
      </c>
      <c r="C2587" s="2">
        <v>44383</v>
      </c>
      <c r="D2587">
        <v>4</v>
      </c>
      <c r="E2587" t="str">
        <v>Building Your Own Drone</v>
      </c>
      <c r="F2587" s="7">
        <v>24.99</v>
      </c>
      <c r="G2587" t="str">
        <v>eBooks</v>
      </c>
      <c r="H2587" s="7">
        <v>99.96</v>
      </c>
    </row>
    <row r="2588" spans="1:8">
      <c r="A2588" s="2" t="str">
        <v>ezanuttii6@rakuten.co.jp</v>
      </c>
      <c r="B2588" t="str">
        <v>El Paso</v>
      </c>
      <c r="C2588" s="2">
        <v>44383</v>
      </c>
      <c r="D2588">
        <v>3</v>
      </c>
      <c r="E2588" t="str">
        <v>DTD-7000 Drone</v>
      </c>
      <c r="F2588" s="7">
        <v>450</v>
      </c>
      <c r="G2588" t="str">
        <v>Drones</v>
      </c>
      <c r="H2588" s="7">
        <v>1350</v>
      </c>
    </row>
    <row r="2589" spans="1:8">
      <c r="A2589" s="2" t="str">
        <v>ebelamyq5@t-online.de</v>
      </c>
      <c r="B2589" t="str">
        <v>Denver</v>
      </c>
      <c r="C2589" s="2">
        <v>44383</v>
      </c>
      <c r="D2589">
        <v>4</v>
      </c>
      <c r="E2589" t="str">
        <v>BYOD-550</v>
      </c>
      <c r="F2589" s="7">
        <v>179</v>
      </c>
      <c r="G2589" t="str">
        <v>Drone Kits</v>
      </c>
      <c r="H2589" s="7">
        <v>716</v>
      </c>
    </row>
    <row r="2590" spans="1:8">
      <c r="A2590" s="2" t="str">
        <v>aspur17@gmpg.org</v>
      </c>
      <c r="B2590" t="str">
        <v>Shreveport</v>
      </c>
      <c r="C2590" s="2">
        <v>44384</v>
      </c>
      <c r="D2590">
        <v>4</v>
      </c>
      <c r="E2590" t="str">
        <v>Spherical Robots</v>
      </c>
      <c r="F2590" s="7">
        <v>16.75</v>
      </c>
      <c r="G2590" t="str">
        <v>eBooks</v>
      </c>
      <c r="H2590" s="7">
        <v>67</v>
      </c>
    </row>
    <row r="2591" spans="1:8">
      <c r="A2591" s="2" t="str">
        <v>wrowlstone4z@google.nl</v>
      </c>
      <c r="B2591" t="str">
        <v>White Plains</v>
      </c>
      <c r="C2591" s="2">
        <v>44384</v>
      </c>
      <c r="D2591">
        <v>6</v>
      </c>
      <c r="E2591" t="str">
        <v>Aerial Security</v>
      </c>
      <c r="F2591" s="7">
        <v>36.99</v>
      </c>
      <c r="G2591" t="str">
        <v>Training Videos</v>
      </c>
      <c r="H2591" s="7">
        <v>221.94</v>
      </c>
    </row>
    <row r="2592" spans="1:8">
      <c r="A2592" s="2" t="str">
        <v>ascarsbrooke6g@bloglovin.com</v>
      </c>
      <c r="B2592" t="str">
        <v>Jackson</v>
      </c>
      <c r="C2592" s="2">
        <v>44384</v>
      </c>
      <c r="D2592">
        <v>2</v>
      </c>
      <c r="E2592" t="str">
        <v>BYOR-2640S</v>
      </c>
      <c r="F2592" s="7">
        <v>189</v>
      </c>
      <c r="G2592" t="str">
        <v>Robot Kits</v>
      </c>
      <c r="H2592" s="7">
        <v>378</v>
      </c>
    </row>
    <row r="2593" spans="1:8">
      <c r="A2593" s="2" t="str">
        <v>gdeevey9@springer.com</v>
      </c>
      <c r="B2593" t="str">
        <v>Harrisburg</v>
      </c>
      <c r="C2593" s="2">
        <v>44384</v>
      </c>
      <c r="D2593">
        <v>5</v>
      </c>
      <c r="E2593" t="str">
        <v>Single Rotor Drones</v>
      </c>
      <c r="F2593" s="7">
        <v>14.99</v>
      </c>
      <c r="G2593" t="str">
        <v>eBooks</v>
      </c>
      <c r="H2593" s="7">
        <v>74.95</v>
      </c>
    </row>
    <row r="2594" spans="1:8">
      <c r="A2594" s="2" t="str">
        <v>rkeeling3y@redcross.org</v>
      </c>
      <c r="B2594" t="str">
        <v>Daytona Beach</v>
      </c>
      <c r="C2594" s="2">
        <v>44384</v>
      </c>
      <c r="D2594">
        <v>3</v>
      </c>
      <c r="E2594" t="str">
        <v>Creature Robot Arms Blueprint</v>
      </c>
      <c r="F2594" s="7">
        <v>12</v>
      </c>
      <c r="G2594" t="str">
        <v>Blueprints</v>
      </c>
      <c r="H2594" s="7">
        <v>36</v>
      </c>
    </row>
    <row r="2595" spans="1:8">
      <c r="A2595" s="2" t="str">
        <v>hcoultercx@sciencedaily.com</v>
      </c>
      <c r="B2595" t="str">
        <v>Inglewood</v>
      </c>
      <c r="C2595" s="2">
        <v>44385</v>
      </c>
      <c r="D2595">
        <v>5</v>
      </c>
      <c r="E2595" t="str">
        <v>QuadroCopter Blueprint</v>
      </c>
      <c r="F2595" s="7">
        <v>10.99</v>
      </c>
      <c r="G2595" t="str">
        <v>Blueprints</v>
      </c>
      <c r="H2595" s="7">
        <v>54.95</v>
      </c>
    </row>
    <row r="2596" spans="1:8">
      <c r="A2596" s="2" t="str">
        <v>khatchette6f@timesonline.co.uk</v>
      </c>
      <c r="B2596" t="str">
        <v>Gary</v>
      </c>
      <c r="C2596" s="2">
        <v>44385</v>
      </c>
      <c r="D2596">
        <v>4</v>
      </c>
      <c r="E2596" t="str">
        <v>DC-304 Drone</v>
      </c>
      <c r="F2596" s="7">
        <v>395</v>
      </c>
      <c r="G2596" t="str">
        <v>Drones</v>
      </c>
      <c r="H2596" s="7">
        <v>1580</v>
      </c>
    </row>
    <row r="2597" spans="1:8">
      <c r="A2597" s="2" t="str">
        <v>mstovin3z@indiegogo.com</v>
      </c>
      <c r="B2597" t="str">
        <v>Houston</v>
      </c>
      <c r="C2597" s="2">
        <v>44385</v>
      </c>
      <c r="D2597">
        <v>4</v>
      </c>
      <c r="E2597" t="str">
        <v>BYOD-200</v>
      </c>
      <c r="F2597" s="7">
        <v>58.95</v>
      </c>
      <c r="G2597" t="str">
        <v>Drone Kits</v>
      </c>
      <c r="H2597" s="7">
        <v>235.8</v>
      </c>
    </row>
    <row r="2598" spans="1:8">
      <c r="A2598" s="2" t="str">
        <v>aspittal36@opensource.org</v>
      </c>
      <c r="B2598" t="str">
        <v>Nashville</v>
      </c>
      <c r="C2598" s="2">
        <v>44385</v>
      </c>
      <c r="D2598">
        <v>2</v>
      </c>
      <c r="E2598" t="str">
        <v>Hexacopter Drone Blueprint</v>
      </c>
      <c r="F2598" s="7">
        <v>8.99</v>
      </c>
      <c r="G2598" t="str">
        <v>Blueprints</v>
      </c>
      <c r="H2598" s="7">
        <v>17.98</v>
      </c>
    </row>
    <row r="2599" spans="1:8">
      <c r="A2599" s="2" t="str">
        <v>adavidih9@vinaora.com</v>
      </c>
      <c r="B2599" t="str">
        <v>New Hyde Park</v>
      </c>
      <c r="C2599" s="2">
        <v>44385</v>
      </c>
      <c r="D2599">
        <v>2</v>
      </c>
      <c r="E2599" t="str">
        <v>Fixed Wing Drones</v>
      </c>
      <c r="F2599" s="7">
        <v>15.5</v>
      </c>
      <c r="G2599" t="str">
        <v>eBooks</v>
      </c>
      <c r="H2599" s="7">
        <v>31</v>
      </c>
    </row>
    <row r="2600" spans="1:8">
      <c r="A2600" s="2" t="str">
        <v>cthrelfallih@loc.gov</v>
      </c>
      <c r="B2600" t="str">
        <v>Irvine</v>
      </c>
      <c r="C2600" s="2">
        <v>44385</v>
      </c>
      <c r="D2600">
        <v>4</v>
      </c>
      <c r="E2600" t="str">
        <v>AI for Educators</v>
      </c>
      <c r="F2600" s="7">
        <v>49.95</v>
      </c>
      <c r="G2600" t="str">
        <v>Training Videos</v>
      </c>
      <c r="H2600" s="7">
        <v>199.8</v>
      </c>
    </row>
    <row r="2601" spans="1:8">
      <c r="A2601" s="2" t="str">
        <v>pstonehewerha@state.tx.us</v>
      </c>
      <c r="B2601" t="str">
        <v>Houston</v>
      </c>
      <c r="C2601" s="2">
        <v>44386</v>
      </c>
      <c r="D2601">
        <v>2</v>
      </c>
      <c r="E2601" t="str">
        <v>QuadroCopter Blueprint</v>
      </c>
      <c r="F2601" s="7">
        <v>10.99</v>
      </c>
      <c r="G2601" t="str">
        <v>Blueprints</v>
      </c>
      <c r="H2601" s="7">
        <v>21.98</v>
      </c>
    </row>
    <row r="2602" spans="1:8">
      <c r="A2602" s="2" t="str">
        <v>rmcmurtyray@dot.gov</v>
      </c>
      <c r="B2602" t="str">
        <v>Albany</v>
      </c>
      <c r="C2602" s="2">
        <v>44386</v>
      </c>
      <c r="D2602">
        <v>6</v>
      </c>
      <c r="E2602" t="str">
        <v>DTI-84 Drone</v>
      </c>
      <c r="F2602" s="7">
        <v>455</v>
      </c>
      <c r="G2602" t="str">
        <v>Drones</v>
      </c>
      <c r="H2602" s="7">
        <v>2730</v>
      </c>
    </row>
    <row r="2603" spans="1:8">
      <c r="A2603" s="2" t="str">
        <v>echicchelliko@surveymonkey.com</v>
      </c>
      <c r="B2603" t="str">
        <v>Winston Salem</v>
      </c>
      <c r="C2603" s="2">
        <v>44386</v>
      </c>
      <c r="D2603">
        <v>2</v>
      </c>
      <c r="E2603" t="str">
        <v>Drone Building Essentials</v>
      </c>
      <c r="F2603" s="7">
        <v>13.99</v>
      </c>
      <c r="G2603" t="str">
        <v>eBooks</v>
      </c>
      <c r="H2603" s="7">
        <v>27.98</v>
      </c>
    </row>
    <row r="2604" spans="1:8">
      <c r="A2604" s="2" t="str">
        <v>grewcassellp5@noaa.gov</v>
      </c>
      <c r="B2604" t="str">
        <v>Minneapolis</v>
      </c>
      <c r="C2604" s="2">
        <v>44386</v>
      </c>
      <c r="D2604">
        <v>5</v>
      </c>
      <c r="E2604" t="str">
        <v>BYOR-3000</v>
      </c>
      <c r="F2604" s="7">
        <v>214</v>
      </c>
      <c r="G2604" t="str">
        <v>Robot Kits</v>
      </c>
      <c r="H2604" s="7">
        <v>1070</v>
      </c>
    </row>
    <row r="2605" spans="1:8">
      <c r="A2605" s="2" t="str">
        <v>mbettis6i@sciencedirect.com</v>
      </c>
      <c r="B2605" t="str">
        <v>Wichita</v>
      </c>
      <c r="C2605" s="2">
        <v>44386</v>
      </c>
      <c r="D2605">
        <v>6</v>
      </c>
      <c r="E2605" t="str">
        <v>Understanding Drone Regulations</v>
      </c>
      <c r="F2605" s="7">
        <v>27.5</v>
      </c>
      <c r="G2605" t="str">
        <v>Training Videos</v>
      </c>
      <c r="H2605" s="7">
        <v>165</v>
      </c>
    </row>
    <row r="2606" spans="1:8">
      <c r="A2606" s="2" t="str">
        <v>icastroj8@trellian.com</v>
      </c>
      <c r="B2606" t="str">
        <v>San Angelo</v>
      </c>
      <c r="C2606" s="2">
        <v>44386</v>
      </c>
      <c r="D2606">
        <v>5</v>
      </c>
      <c r="E2606" t="str">
        <v>QuadroCopter Blueprint</v>
      </c>
      <c r="F2606" s="7">
        <v>10.99</v>
      </c>
      <c r="G2606" t="str">
        <v>Blueprints</v>
      </c>
      <c r="H2606" s="7">
        <v>54.95</v>
      </c>
    </row>
    <row r="2607" spans="1:8">
      <c r="A2607" s="2" t="str">
        <v>sweallf8@infoseek.co.jp</v>
      </c>
      <c r="B2607" t="str">
        <v>Young America</v>
      </c>
      <c r="C2607" s="2">
        <v>44387</v>
      </c>
      <c r="D2607">
        <v>5</v>
      </c>
      <c r="E2607" t="str">
        <v>Multi Rotor Drones</v>
      </c>
      <c r="F2607" s="7">
        <v>24.95</v>
      </c>
      <c r="G2607" t="str">
        <v>eBooks</v>
      </c>
      <c r="H2607" s="7">
        <v>124.75</v>
      </c>
    </row>
    <row r="2608" spans="1:8">
      <c r="A2608" s="2" t="str">
        <v>dburnistondv@nymag.com</v>
      </c>
      <c r="B2608" t="str">
        <v>Evansville</v>
      </c>
      <c r="C2608" s="2">
        <v>44387</v>
      </c>
      <c r="D2608">
        <v>1</v>
      </c>
      <c r="E2608" t="str">
        <v>Sleepy Eye Blueprint</v>
      </c>
      <c r="F2608" s="7">
        <v>11.99</v>
      </c>
      <c r="G2608" t="str">
        <v>Blueprints</v>
      </c>
      <c r="H2608" s="7">
        <v>11.99</v>
      </c>
    </row>
    <row r="2609" spans="1:8">
      <c r="A2609" s="2" t="str">
        <v>mcrankld@twitter.com</v>
      </c>
      <c r="B2609" t="str">
        <v>Tampa</v>
      </c>
      <c r="C2609" s="2">
        <v>44387</v>
      </c>
      <c r="D2609">
        <v>5</v>
      </c>
      <c r="E2609" t="str">
        <v>Building Your First Robot</v>
      </c>
      <c r="F2609" s="7">
        <v>24.95</v>
      </c>
      <c r="G2609" t="str">
        <v>eBooks</v>
      </c>
      <c r="H2609" s="7">
        <v>124.75</v>
      </c>
    </row>
    <row r="2610" spans="1:8">
      <c r="A2610" s="2" t="str">
        <v>bcurme4@umich.edu</v>
      </c>
      <c r="B2610" t="str">
        <v>Houston</v>
      </c>
      <c r="C2610" s="2">
        <v>44387</v>
      </c>
      <c r="D2610">
        <v>3</v>
      </c>
      <c r="E2610" t="str">
        <v>Understanding 3D Printing</v>
      </c>
      <c r="F2610" s="7">
        <v>42.99</v>
      </c>
      <c r="G2610" t="str">
        <v>Training Videos</v>
      </c>
      <c r="H2610" s="7">
        <v>128.97</v>
      </c>
    </row>
    <row r="2611" spans="1:8">
      <c r="A2611" s="2" t="str">
        <v>ukopecka4h@ox.ac.uk</v>
      </c>
      <c r="B2611" t="str">
        <v>Minneapolis</v>
      </c>
      <c r="C2611" s="2">
        <v>44387</v>
      </c>
      <c r="D2611">
        <v>5</v>
      </c>
      <c r="E2611" t="str">
        <v>Fixed Wing Drones</v>
      </c>
      <c r="F2611" s="7">
        <v>15.5</v>
      </c>
      <c r="G2611" t="str">
        <v>eBooks</v>
      </c>
      <c r="H2611" s="7">
        <v>77.5</v>
      </c>
    </row>
    <row r="2612" spans="1:8">
      <c r="A2612" s="2" t="str">
        <v>bbowering7w@buzzfeed.com</v>
      </c>
      <c r="B2612" t="str">
        <v>Brooklyn</v>
      </c>
      <c r="C2612" s="2">
        <v>44387</v>
      </c>
      <c r="D2612">
        <v>4</v>
      </c>
      <c r="E2612" t="str">
        <v>BYOD-550</v>
      </c>
      <c r="F2612" s="7">
        <v>179</v>
      </c>
      <c r="G2612" t="str">
        <v>Drone Kits</v>
      </c>
      <c r="H2612" s="7">
        <v>716</v>
      </c>
    </row>
    <row r="2613" spans="1:8">
      <c r="A2613" s="2" t="str">
        <v>jsteinbl@discovery.com</v>
      </c>
      <c r="B2613" t="str">
        <v>Silver Spring</v>
      </c>
      <c r="C2613" s="2">
        <v>44387</v>
      </c>
      <c r="D2613">
        <v>6</v>
      </c>
      <c r="E2613" t="str">
        <v>BYOR-3535</v>
      </c>
      <c r="F2613" s="7">
        <v>225</v>
      </c>
      <c r="G2613" t="str">
        <v>Robot Kits</v>
      </c>
      <c r="H2613" s="7">
        <v>1350</v>
      </c>
    </row>
    <row r="2614" spans="1:8">
      <c r="A2614" s="2" t="str">
        <v>bheditchad@icq.com</v>
      </c>
      <c r="B2614" t="str">
        <v>Miami</v>
      </c>
      <c r="C2614" s="2">
        <v>44388</v>
      </c>
      <c r="D2614">
        <v>4</v>
      </c>
      <c r="E2614" t="str">
        <v>RXW-9807 Robot</v>
      </c>
      <c r="F2614" s="7">
        <v>599</v>
      </c>
      <c r="G2614" t="str">
        <v>Robots</v>
      </c>
      <c r="H2614" s="7">
        <v>2396</v>
      </c>
    </row>
    <row r="2615" spans="1:8">
      <c r="A2615" s="2" t="str">
        <v>ccrowtherlf@huffingtonpost.com</v>
      </c>
      <c r="B2615" t="str">
        <v>Pasadena</v>
      </c>
      <c r="C2615" s="2">
        <v>44388</v>
      </c>
      <c r="D2615">
        <v>2</v>
      </c>
      <c r="E2615" t="str">
        <v>RXW-9807 Robot</v>
      </c>
      <c r="F2615" s="7">
        <v>599</v>
      </c>
      <c r="G2615" t="str">
        <v>Robots</v>
      </c>
      <c r="H2615" s="7">
        <v>1198</v>
      </c>
    </row>
    <row r="2616" spans="1:8">
      <c r="A2616" s="2" t="str">
        <v>tzimmerman1p@multiply.com</v>
      </c>
      <c r="B2616" t="str">
        <v>Lexington</v>
      </c>
      <c r="C2616" s="2">
        <v>44388</v>
      </c>
      <c r="D2616">
        <v>3</v>
      </c>
      <c r="E2616" t="str">
        <v>BYOR-4005</v>
      </c>
      <c r="F2616" s="7">
        <v>245</v>
      </c>
      <c r="G2616" t="str">
        <v>Robot Kits</v>
      </c>
      <c r="H2616" s="7">
        <v>735</v>
      </c>
    </row>
    <row r="2617" spans="1:8">
      <c r="A2617" s="2" t="str">
        <v>akeppin4m@addtoany.com</v>
      </c>
      <c r="B2617" t="str">
        <v>New Orleans</v>
      </c>
      <c r="C2617" s="2">
        <v>44388</v>
      </c>
      <c r="D2617">
        <v>2</v>
      </c>
      <c r="E2617" t="str">
        <v>Drone Video Techniques</v>
      </c>
      <c r="F2617" s="7">
        <v>37.99</v>
      </c>
      <c r="G2617" t="str">
        <v>Training Videos</v>
      </c>
      <c r="H2617" s="7">
        <v>75.98</v>
      </c>
    </row>
    <row r="2618" spans="1:8">
      <c r="A2618" s="2" t="str">
        <v>ipridenn5@cocolog-nifty.com</v>
      </c>
      <c r="B2618" t="str">
        <v>Atlanta</v>
      </c>
      <c r="C2618" s="2">
        <v>44388</v>
      </c>
      <c r="D2618">
        <v>3</v>
      </c>
      <c r="E2618" t="str">
        <v>Robotic Essentials</v>
      </c>
      <c r="F2618" s="7">
        <v>34.99</v>
      </c>
      <c r="G2618" t="str">
        <v>Training Videos</v>
      </c>
      <c r="H2618" s="7">
        <v>104.97</v>
      </c>
    </row>
    <row r="2619" spans="1:8">
      <c r="A2619" s="2" t="str">
        <v>mferonns@over-blog.com</v>
      </c>
      <c r="B2619" t="str">
        <v>Austin</v>
      </c>
      <c r="C2619" s="2">
        <v>44388</v>
      </c>
      <c r="D2619">
        <v>5</v>
      </c>
      <c r="E2619" t="str">
        <v>Industrial 3D Printing</v>
      </c>
      <c r="F2619" s="7">
        <v>49</v>
      </c>
      <c r="G2619" t="str">
        <v>Training Videos</v>
      </c>
      <c r="H2619" s="7">
        <v>245</v>
      </c>
    </row>
    <row r="2620" spans="1:8">
      <c r="A2620" s="2" t="str">
        <v>bfoortdl@vimeo.com</v>
      </c>
      <c r="B2620" t="str">
        <v>Philadelphia</v>
      </c>
      <c r="C2620" s="2">
        <v>44389</v>
      </c>
      <c r="D2620">
        <v>4</v>
      </c>
      <c r="E2620" t="str">
        <v>Panda Robot Blueprint</v>
      </c>
      <c r="F2620" s="7">
        <v>7.99</v>
      </c>
      <c r="G2620" t="str">
        <v>Blueprints</v>
      </c>
      <c r="H2620" s="7">
        <v>31.96</v>
      </c>
    </row>
    <row r="2621" spans="1:8">
      <c r="A2621" s="2" t="str">
        <v>areckkc@blogspot.com</v>
      </c>
      <c r="B2621" t="str">
        <v>San Diego</v>
      </c>
      <c r="C2621" s="2">
        <v>44389</v>
      </c>
      <c r="D2621">
        <v>5</v>
      </c>
      <c r="E2621" t="str">
        <v>GPS Drones</v>
      </c>
      <c r="F2621" s="7">
        <v>19.989999999999998</v>
      </c>
      <c r="G2621" t="str">
        <v>eBooks</v>
      </c>
      <c r="H2621" s="7">
        <v>99.949999999999989</v>
      </c>
    </row>
    <row r="2622" spans="1:8">
      <c r="A2622" s="2" t="str">
        <v>btucsellgm@hud.gov</v>
      </c>
      <c r="B2622" t="str">
        <v>Dallas</v>
      </c>
      <c r="C2622" s="2">
        <v>44389</v>
      </c>
      <c r="D2622">
        <v>4</v>
      </c>
      <c r="E2622" t="str">
        <v>MICR-564K Drone</v>
      </c>
      <c r="F2622" s="7">
        <v>499</v>
      </c>
      <c r="G2622" t="str">
        <v>Drones</v>
      </c>
      <c r="H2622" s="7">
        <v>1996</v>
      </c>
    </row>
    <row r="2623" spans="1:8">
      <c r="A2623" s="2" t="str">
        <v>cbarker7t@clickbank.net</v>
      </c>
      <c r="B2623" t="str">
        <v>Saint Petersburg</v>
      </c>
      <c r="C2623" s="2">
        <v>44389</v>
      </c>
      <c r="D2623">
        <v>3</v>
      </c>
      <c r="E2623" t="str">
        <v>Cat Robot Blueprint</v>
      </c>
      <c r="F2623" s="7">
        <v>4.99</v>
      </c>
      <c r="G2623" t="str">
        <v>Blueprints</v>
      </c>
      <c r="H2623" s="7">
        <v>14.97</v>
      </c>
    </row>
    <row r="2624" spans="1:8">
      <c r="A2624" s="2" t="str">
        <v>rarthars3e@mysql.com</v>
      </c>
      <c r="B2624" t="str">
        <v>Humble</v>
      </c>
      <c r="C2624" s="2">
        <v>44389</v>
      </c>
      <c r="D2624">
        <v>3</v>
      </c>
      <c r="E2624" t="str">
        <v>DTI-84 Drone</v>
      </c>
      <c r="F2624" s="7">
        <v>455</v>
      </c>
      <c r="G2624" t="str">
        <v>Drones</v>
      </c>
      <c r="H2624" s="7">
        <v>1365</v>
      </c>
    </row>
    <row r="2625" spans="1:8">
      <c r="A2625" s="2" t="str">
        <v>qgorsc3@wikipedia.org</v>
      </c>
      <c r="B2625" t="str">
        <v>Wilmington</v>
      </c>
      <c r="C2625" s="2">
        <v>44389</v>
      </c>
      <c r="D2625">
        <v>5</v>
      </c>
      <c r="E2625" t="str">
        <v>Understanding Arduino</v>
      </c>
      <c r="F2625" s="7">
        <v>17.5</v>
      </c>
      <c r="G2625" t="str">
        <v>eBooks</v>
      </c>
      <c r="H2625" s="7">
        <v>87.5</v>
      </c>
    </row>
    <row r="2626" spans="1:8">
      <c r="A2626" s="2" t="str">
        <v>mspencerj5@unblog.fr</v>
      </c>
      <c r="B2626" t="str">
        <v>Seattle</v>
      </c>
      <c r="C2626" s="2">
        <v>44389</v>
      </c>
      <c r="D2626">
        <v>3</v>
      </c>
      <c r="E2626" t="str">
        <v>BYOD-220</v>
      </c>
      <c r="F2626" s="7">
        <v>69</v>
      </c>
      <c r="G2626" t="str">
        <v>Drone Kits</v>
      </c>
      <c r="H2626" s="7">
        <v>207</v>
      </c>
    </row>
    <row r="2627" spans="1:8">
      <c r="A2627" s="2" t="str">
        <v>lbinniebq@aol.com</v>
      </c>
      <c r="B2627" t="str">
        <v>Hollywood</v>
      </c>
      <c r="C2627" s="2">
        <v>44390</v>
      </c>
      <c r="D2627">
        <v>2</v>
      </c>
      <c r="E2627" t="str">
        <v>Bsquare Robot Blueprint</v>
      </c>
      <c r="F2627" s="7">
        <v>8.99</v>
      </c>
      <c r="G2627" t="str">
        <v>Blueprints</v>
      </c>
      <c r="H2627" s="7">
        <v>17.98</v>
      </c>
    </row>
    <row r="2628" spans="1:8">
      <c r="A2628" s="2" t="str">
        <v>dlardezgv@businessinsider.com</v>
      </c>
      <c r="B2628" t="str">
        <v>Fullerton</v>
      </c>
      <c r="C2628" s="2">
        <v>44390</v>
      </c>
      <c r="D2628">
        <v>1</v>
      </c>
      <c r="E2628" t="str">
        <v>Delta Robots</v>
      </c>
      <c r="F2628" s="7">
        <v>16.989999999999998</v>
      </c>
      <c r="G2628" t="str">
        <v>eBooks</v>
      </c>
      <c r="H2628" s="7">
        <v>16.989999999999998</v>
      </c>
    </row>
    <row r="2629" spans="1:8">
      <c r="A2629" s="2" t="str">
        <v>jtoffanelliqx@washington.edu</v>
      </c>
      <c r="B2629" t="str">
        <v>San Francisco</v>
      </c>
      <c r="C2629" s="2">
        <v>44391</v>
      </c>
      <c r="D2629">
        <v>4</v>
      </c>
      <c r="E2629" t="str">
        <v>AI for Educators</v>
      </c>
      <c r="F2629" s="7">
        <v>49.95</v>
      </c>
      <c r="G2629" t="str">
        <v>Training Videos</v>
      </c>
      <c r="H2629" s="7">
        <v>199.8</v>
      </c>
    </row>
    <row r="2630" spans="1:8">
      <c r="A2630" s="2" t="str">
        <v>jredwin34@joomla.org</v>
      </c>
      <c r="B2630" t="str">
        <v>Columbia</v>
      </c>
      <c r="C2630" s="2">
        <v>44391</v>
      </c>
      <c r="D2630">
        <v>2</v>
      </c>
      <c r="E2630" t="str">
        <v>MICR-23K Robot</v>
      </c>
      <c r="F2630" s="7">
        <v>899</v>
      </c>
      <c r="G2630" t="str">
        <v>Robots</v>
      </c>
      <c r="H2630" s="7">
        <v>1798</v>
      </c>
    </row>
    <row r="2631" spans="1:8">
      <c r="A2631" s="2" t="str">
        <v>mbetkepi@goo.gl</v>
      </c>
      <c r="B2631" t="str">
        <v>Garland</v>
      </c>
      <c r="C2631" s="2">
        <v>44391</v>
      </c>
      <c r="D2631">
        <v>4</v>
      </c>
      <c r="E2631" t="str">
        <v>Bsquare Robot Blueprint</v>
      </c>
      <c r="F2631" s="7">
        <v>8.99</v>
      </c>
      <c r="G2631" t="str">
        <v>Blueprints</v>
      </c>
      <c r="H2631" s="7">
        <v>35.96</v>
      </c>
    </row>
    <row r="2632" spans="1:8">
      <c r="A2632" s="2" t="str">
        <v>cgabrielaq@spotify.com</v>
      </c>
      <c r="B2632" t="str">
        <v>Stamford</v>
      </c>
      <c r="C2632" s="2">
        <v>44392</v>
      </c>
      <c r="D2632">
        <v>3</v>
      </c>
      <c r="E2632" t="str">
        <v>DTI-84 Drone</v>
      </c>
      <c r="F2632" s="7">
        <v>455</v>
      </c>
      <c r="G2632" t="str">
        <v>Drones</v>
      </c>
      <c r="H2632" s="7">
        <v>1365</v>
      </c>
    </row>
    <row r="2633" spans="1:8">
      <c r="A2633" s="2" t="str">
        <v>bwhitemanpf@dailymail.co.uk</v>
      </c>
      <c r="B2633" t="str">
        <v>Spokane</v>
      </c>
      <c r="C2633" s="2">
        <v>44392</v>
      </c>
      <c r="D2633">
        <v>4</v>
      </c>
      <c r="E2633" t="str">
        <v>BYOD-100</v>
      </c>
      <c r="F2633" s="7">
        <v>54</v>
      </c>
      <c r="G2633" t="str">
        <v>Drone Kits</v>
      </c>
      <c r="H2633" s="7">
        <v>216</v>
      </c>
    </row>
    <row r="2634" spans="1:8">
      <c r="A2634" s="2" t="str">
        <v>rprimak91@imageshack.us</v>
      </c>
      <c r="B2634" t="str">
        <v>Reno</v>
      </c>
      <c r="C2634" s="2">
        <v>44392</v>
      </c>
      <c r="D2634">
        <v>1</v>
      </c>
      <c r="E2634" t="str">
        <v>Understanding 3D Printing</v>
      </c>
      <c r="F2634" s="7">
        <v>42.99</v>
      </c>
      <c r="G2634" t="str">
        <v>Training Videos</v>
      </c>
      <c r="H2634" s="7">
        <v>42.99</v>
      </c>
    </row>
    <row r="2635" spans="1:8">
      <c r="A2635" s="2" t="str">
        <v>tplitzp3@constantcontact.com</v>
      </c>
      <c r="B2635" t="str">
        <v>New Bedford</v>
      </c>
      <c r="C2635" s="2">
        <v>44392</v>
      </c>
      <c r="D2635">
        <v>3</v>
      </c>
      <c r="E2635" t="str">
        <v>Polar Robots</v>
      </c>
      <c r="F2635" s="7">
        <v>23.99</v>
      </c>
      <c r="G2635" t="str">
        <v>eBooks</v>
      </c>
      <c r="H2635" s="7">
        <v>71.97</v>
      </c>
    </row>
    <row r="2636" spans="1:8">
      <c r="A2636" s="2" t="str">
        <v>eblackader1@timesonline.co.uk</v>
      </c>
      <c r="B2636" t="str">
        <v>Stockton</v>
      </c>
      <c r="C2636" s="2">
        <v>44393</v>
      </c>
      <c r="D2636">
        <v>4</v>
      </c>
      <c r="E2636" t="str">
        <v>Cartesian Robots</v>
      </c>
      <c r="F2636" s="7">
        <v>12.99</v>
      </c>
      <c r="G2636" t="str">
        <v>eBooks</v>
      </c>
      <c r="H2636" s="7">
        <v>51.96</v>
      </c>
    </row>
    <row r="2637" spans="1:8">
      <c r="A2637" s="2" t="str">
        <v>kknibleypk@amazon.co.jp</v>
      </c>
      <c r="B2637" t="str">
        <v>Warren</v>
      </c>
      <c r="C2637" s="2">
        <v>44393</v>
      </c>
      <c r="D2637">
        <v>2</v>
      </c>
      <c r="E2637" t="str">
        <v>RXW-9807 Robot</v>
      </c>
      <c r="F2637" s="7">
        <v>599</v>
      </c>
      <c r="G2637" t="str">
        <v>Robots</v>
      </c>
      <c r="H2637" s="7">
        <v>1198</v>
      </c>
    </row>
    <row r="2638" spans="1:8">
      <c r="A2638" s="2" t="str">
        <v>jrosgenpy@marriott.com</v>
      </c>
      <c r="B2638" t="str">
        <v>Philadelphia</v>
      </c>
      <c r="C2638" s="2">
        <v>44393</v>
      </c>
      <c r="D2638">
        <v>2</v>
      </c>
      <c r="E2638" t="str">
        <v>BYOD-100</v>
      </c>
      <c r="F2638" s="7">
        <v>54</v>
      </c>
      <c r="G2638" t="str">
        <v>Drone Kits</v>
      </c>
      <c r="H2638" s="7">
        <v>108</v>
      </c>
    </row>
    <row r="2639" spans="1:8">
      <c r="A2639" s="2" t="str">
        <v>arevettrq@boston.com</v>
      </c>
      <c r="B2639" t="str">
        <v>Corpus Christi</v>
      </c>
      <c r="C2639" s="2">
        <v>44393</v>
      </c>
      <c r="D2639">
        <v>3</v>
      </c>
      <c r="E2639" t="str">
        <v>DX-145 Drone</v>
      </c>
      <c r="F2639" s="7">
        <v>250</v>
      </c>
      <c r="G2639" t="str">
        <v>Drones</v>
      </c>
      <c r="H2639" s="7">
        <v>750</v>
      </c>
    </row>
    <row r="2640" spans="1:8">
      <c r="A2640" s="2" t="str">
        <v>lbaythropbi@dmoz.org</v>
      </c>
      <c r="B2640" t="str">
        <v>San Antonio</v>
      </c>
      <c r="C2640" s="2">
        <v>44394</v>
      </c>
      <c r="D2640">
        <v>3</v>
      </c>
      <c r="E2640" t="str">
        <v>BYOD-220</v>
      </c>
      <c r="F2640" s="7">
        <v>69</v>
      </c>
      <c r="G2640" t="str">
        <v>Drone Kits</v>
      </c>
      <c r="H2640" s="7">
        <v>207</v>
      </c>
    </row>
    <row r="2641" spans="1:8">
      <c r="A2641" s="2" t="str">
        <v>jwileyh2@wordpress.com</v>
      </c>
      <c r="B2641" t="str">
        <v>Huntington</v>
      </c>
      <c r="C2641" s="2">
        <v>44394</v>
      </c>
      <c r="D2641">
        <v>1</v>
      </c>
      <c r="E2641" t="str">
        <v>BYOD-400</v>
      </c>
      <c r="F2641" s="7">
        <v>119</v>
      </c>
      <c r="G2641" t="str">
        <v>Drone Kits</v>
      </c>
      <c r="H2641" s="7">
        <v>119</v>
      </c>
    </row>
    <row r="2642" spans="1:8">
      <c r="A2642" s="2" t="str">
        <v>acumberpatch25@sfgate.com</v>
      </c>
      <c r="B2642" t="str">
        <v>Toledo</v>
      </c>
      <c r="C2642" s="2">
        <v>44394</v>
      </c>
      <c r="D2642">
        <v>2</v>
      </c>
      <c r="E2642" t="str">
        <v>Photograph Drones</v>
      </c>
      <c r="F2642" s="7">
        <v>14.99</v>
      </c>
      <c r="G2642" t="str">
        <v>eBooks</v>
      </c>
      <c r="H2642" s="7">
        <v>29.98</v>
      </c>
    </row>
    <row r="2643" spans="1:8">
      <c r="A2643" s="2" t="str">
        <v>fgrinikhinovmr@amazon.co.uk</v>
      </c>
      <c r="B2643" t="str">
        <v>Richmond</v>
      </c>
      <c r="C2643" s="2">
        <v>44394</v>
      </c>
      <c r="D2643">
        <v>3</v>
      </c>
      <c r="E2643" t="str">
        <v>Photograph Drones</v>
      </c>
      <c r="F2643" s="7">
        <v>14.99</v>
      </c>
      <c r="G2643" t="str">
        <v>eBooks</v>
      </c>
      <c r="H2643" s="7">
        <v>44.97</v>
      </c>
    </row>
    <row r="2644" spans="1:8">
      <c r="A2644" s="2" t="str">
        <v>emcgonigle3v@ifeng.com</v>
      </c>
      <c r="B2644" t="str">
        <v>Chesapeake</v>
      </c>
      <c r="C2644" s="2">
        <v>44394</v>
      </c>
      <c r="D2644">
        <v>4</v>
      </c>
      <c r="E2644" t="str">
        <v>BYOD-400S</v>
      </c>
      <c r="F2644" s="7">
        <v>129.94999999999999</v>
      </c>
      <c r="G2644" t="str">
        <v>Drone Kits</v>
      </c>
      <c r="H2644" s="7">
        <v>519.79999999999995</v>
      </c>
    </row>
    <row r="2645" spans="1:8">
      <c r="A2645" s="2" t="str">
        <v>jdallisongf@foxnews.com</v>
      </c>
      <c r="B2645" t="str">
        <v>New Orleans</v>
      </c>
      <c r="C2645" s="2">
        <v>44394</v>
      </c>
      <c r="D2645">
        <v>4</v>
      </c>
      <c r="E2645" t="str">
        <v>Spherical Robots</v>
      </c>
      <c r="F2645" s="7">
        <v>16.75</v>
      </c>
      <c r="G2645" t="str">
        <v>eBooks</v>
      </c>
      <c r="H2645" s="7">
        <v>67</v>
      </c>
    </row>
    <row r="2646" spans="1:8">
      <c r="A2646" s="2" t="str">
        <v>lrobacknn@newyorker.com</v>
      </c>
      <c r="B2646" t="str">
        <v>Madison</v>
      </c>
      <c r="C2646" s="2">
        <v>44394</v>
      </c>
      <c r="D2646">
        <v>1</v>
      </c>
      <c r="E2646" t="str">
        <v>BYOD-400S</v>
      </c>
      <c r="F2646" s="7">
        <v>129.94999999999999</v>
      </c>
      <c r="G2646" t="str">
        <v>Drone Kits</v>
      </c>
      <c r="H2646" s="7">
        <v>129.94999999999999</v>
      </c>
    </row>
    <row r="2647" spans="1:8">
      <c r="A2647" s="2" t="str">
        <v>ajumonetoi@cbc.ca</v>
      </c>
      <c r="B2647" t="str">
        <v>Atlanta</v>
      </c>
      <c r="C2647" s="2">
        <v>44395</v>
      </c>
      <c r="D2647">
        <v>3</v>
      </c>
      <c r="E2647" t="str">
        <v>All Eyes Drone Blueprint</v>
      </c>
      <c r="F2647" s="7">
        <v>9.99</v>
      </c>
      <c r="G2647" t="str">
        <v>Blueprints</v>
      </c>
      <c r="H2647" s="7">
        <v>29.97</v>
      </c>
    </row>
    <row r="2648" spans="1:8">
      <c r="A2648" s="2" t="str">
        <v>alowndes7x@wp.com</v>
      </c>
      <c r="B2648" t="str">
        <v>Houston</v>
      </c>
      <c r="C2648" s="2">
        <v>44395</v>
      </c>
      <c r="D2648">
        <v>3</v>
      </c>
      <c r="E2648" t="str">
        <v>DA-SA702 Drone</v>
      </c>
      <c r="F2648" s="7">
        <v>399</v>
      </c>
      <c r="G2648" t="str">
        <v>Drones</v>
      </c>
      <c r="H2648" s="7">
        <v>1197</v>
      </c>
    </row>
    <row r="2649" spans="1:8">
      <c r="A2649" s="2" t="str">
        <v>wlyness2x@twitpic.com</v>
      </c>
      <c r="B2649" t="str">
        <v>San Diego</v>
      </c>
      <c r="C2649" s="2">
        <v>44395</v>
      </c>
      <c r="D2649">
        <v>4</v>
      </c>
      <c r="E2649" t="str">
        <v>Hexacopter Drone Blueprint</v>
      </c>
      <c r="F2649" s="7">
        <v>8.99</v>
      </c>
      <c r="G2649" t="str">
        <v>Blueprints</v>
      </c>
      <c r="H2649" s="7">
        <v>35.96</v>
      </c>
    </row>
    <row r="2650" spans="1:8">
      <c r="A2650" s="2" t="str">
        <v>gtolomioo@ebay.co.uk</v>
      </c>
      <c r="B2650" t="str">
        <v>Lexington</v>
      </c>
      <c r="C2650" s="2">
        <v>44395</v>
      </c>
      <c r="D2650">
        <v>4</v>
      </c>
      <c r="E2650" t="str">
        <v>Delivery Drones</v>
      </c>
      <c r="F2650" s="7">
        <v>14.99</v>
      </c>
      <c r="G2650" t="str">
        <v>eBooks</v>
      </c>
      <c r="H2650" s="7">
        <v>59.96</v>
      </c>
    </row>
    <row r="2651" spans="1:8">
      <c r="A2651" s="2" t="str">
        <v>afairpoge@joomla.org</v>
      </c>
      <c r="B2651" t="str">
        <v>Albany</v>
      </c>
      <c r="C2651" s="2">
        <v>44395</v>
      </c>
      <c r="D2651">
        <v>5</v>
      </c>
      <c r="E2651" t="str">
        <v>DTI-84 Drone</v>
      </c>
      <c r="F2651" s="7">
        <v>455</v>
      </c>
      <c r="G2651" t="str">
        <v>Drones</v>
      </c>
      <c r="H2651" s="7">
        <v>2275</v>
      </c>
    </row>
    <row r="2652" spans="1:8">
      <c r="A2652" s="2" t="str">
        <v>tlorrimanqq@biglobe.ne.jp</v>
      </c>
      <c r="B2652" t="str">
        <v>San Jose</v>
      </c>
      <c r="C2652" s="2">
        <v>44395</v>
      </c>
      <c r="D2652">
        <v>3</v>
      </c>
      <c r="E2652" t="str">
        <v>Creature Robot Arms Blueprint</v>
      </c>
      <c r="F2652" s="7">
        <v>12</v>
      </c>
      <c r="G2652" t="str">
        <v>Blueprints</v>
      </c>
      <c r="H2652" s="7">
        <v>36</v>
      </c>
    </row>
    <row r="2653" spans="1:8">
      <c r="A2653" s="2" t="str">
        <v>cbitchenomd@lycos.com</v>
      </c>
      <c r="B2653" t="str">
        <v>Houston</v>
      </c>
      <c r="C2653" s="2">
        <v>44396</v>
      </c>
      <c r="D2653">
        <v>4</v>
      </c>
      <c r="E2653" t="str">
        <v>Understanding Drone Regulations</v>
      </c>
      <c r="F2653" s="7">
        <v>27.5</v>
      </c>
      <c r="G2653" t="str">
        <v>Training Videos</v>
      </c>
      <c r="H2653" s="7">
        <v>110</v>
      </c>
    </row>
    <row r="2654" spans="1:8">
      <c r="A2654" s="2" t="str">
        <v>dkeasymh@boston.com</v>
      </c>
      <c r="B2654" t="str">
        <v>Phoenix</v>
      </c>
      <c r="C2654" s="2">
        <v>44396</v>
      </c>
      <c r="D2654">
        <v>4</v>
      </c>
      <c r="E2654" t="str">
        <v>Articulated Robots</v>
      </c>
      <c r="F2654" s="7">
        <v>23.99</v>
      </c>
      <c r="G2654" t="str">
        <v>eBooks</v>
      </c>
      <c r="H2654" s="7">
        <v>95.96</v>
      </c>
    </row>
    <row r="2655" spans="1:8">
      <c r="A2655" s="2" t="str">
        <v>rdomoney10@washingtonpost.com</v>
      </c>
      <c r="B2655" t="str">
        <v>Raleigh</v>
      </c>
      <c r="C2655" s="2">
        <v>44396</v>
      </c>
      <c r="D2655">
        <v>3</v>
      </c>
      <c r="E2655" t="str">
        <v>Industrial 3D Printing</v>
      </c>
      <c r="F2655" s="7">
        <v>49</v>
      </c>
      <c r="G2655" t="str">
        <v>Training Videos</v>
      </c>
      <c r="H2655" s="7">
        <v>147</v>
      </c>
    </row>
    <row r="2656" spans="1:8">
      <c r="A2656" s="2" t="str">
        <v>ghaddock54@live.com</v>
      </c>
      <c r="B2656" t="str">
        <v>North Little Rock</v>
      </c>
      <c r="C2656" s="2">
        <v>44396</v>
      </c>
      <c r="D2656">
        <v>3</v>
      </c>
      <c r="E2656" t="str">
        <v>Understanding 3D Printing</v>
      </c>
      <c r="F2656" s="7">
        <v>42.99</v>
      </c>
      <c r="G2656" t="str">
        <v>Training Videos</v>
      </c>
      <c r="H2656" s="7">
        <v>128.97</v>
      </c>
    </row>
    <row r="2657" spans="1:8">
      <c r="A2657" s="2" t="str">
        <v>egrigoree2@51.la</v>
      </c>
      <c r="B2657" t="str">
        <v>Orlando</v>
      </c>
      <c r="C2657" s="2">
        <v>44396</v>
      </c>
      <c r="D2657">
        <v>6</v>
      </c>
      <c r="E2657" t="str">
        <v>RCB-889 Robot</v>
      </c>
      <c r="F2657" s="7">
        <v>549</v>
      </c>
      <c r="G2657" t="str">
        <v>Robots</v>
      </c>
      <c r="H2657" s="7">
        <v>3294</v>
      </c>
    </row>
    <row r="2658" spans="1:8">
      <c r="A2658" s="2" t="str">
        <v>rseager3m@godaddy.com</v>
      </c>
      <c r="B2658" t="str">
        <v>Jamaica</v>
      </c>
      <c r="C2658" s="2">
        <v>44396</v>
      </c>
      <c r="D2658">
        <v>5</v>
      </c>
      <c r="E2658" t="str">
        <v>Building Your First Robot</v>
      </c>
      <c r="F2658" s="7">
        <v>24.95</v>
      </c>
      <c r="G2658" t="str">
        <v>eBooks</v>
      </c>
      <c r="H2658" s="7">
        <v>124.75</v>
      </c>
    </row>
    <row r="2659" spans="1:8">
      <c r="A2659" s="2" t="str">
        <v>iskurme4@jiathis.com</v>
      </c>
      <c r="B2659" t="str">
        <v>Lakeland</v>
      </c>
      <c r="C2659" s="2">
        <v>44397</v>
      </c>
      <c r="D2659">
        <v>4</v>
      </c>
      <c r="E2659" t="str">
        <v>Virtual Reality Basics</v>
      </c>
      <c r="F2659" s="7">
        <v>29.99</v>
      </c>
      <c r="G2659" t="str">
        <v>Training Videos</v>
      </c>
      <c r="H2659" s="7">
        <v>119.96</v>
      </c>
    </row>
    <row r="2660" spans="1:8">
      <c r="A2660" s="2" t="str">
        <v>ahallowellf1@bluehost.com</v>
      </c>
      <c r="B2660" t="str">
        <v>Sacramento</v>
      </c>
      <c r="C2660" s="2">
        <v>44397</v>
      </c>
      <c r="D2660">
        <v>3</v>
      </c>
      <c r="E2660" t="str">
        <v>Panda Robot Blueprint</v>
      </c>
      <c r="F2660" s="7">
        <v>7.99</v>
      </c>
      <c r="G2660" t="str">
        <v>Blueprints</v>
      </c>
      <c r="H2660" s="7">
        <v>23.97</v>
      </c>
    </row>
    <row r="2661" spans="1:8">
      <c r="A2661" s="2" t="str">
        <v>azimmermanns3x@feedburner.com</v>
      </c>
      <c r="B2661" t="str">
        <v>Gilbert</v>
      </c>
      <c r="C2661" s="2">
        <v>44397</v>
      </c>
      <c r="D2661">
        <v>5</v>
      </c>
      <c r="E2661" t="str">
        <v>Cloud Computing</v>
      </c>
      <c r="F2661" s="7">
        <v>29.99</v>
      </c>
      <c r="G2661" t="str">
        <v>Training Videos</v>
      </c>
      <c r="H2661" s="7">
        <v>149.94999999999999</v>
      </c>
    </row>
    <row r="2662" spans="1:8">
      <c r="A2662" s="2" t="str">
        <v>agenders72@virginia.edu</v>
      </c>
      <c r="B2662" t="str">
        <v>Silver Spring</v>
      </c>
      <c r="C2662" s="2">
        <v>44397</v>
      </c>
      <c r="D2662">
        <v>4</v>
      </c>
      <c r="E2662" t="str">
        <v>BYOD-500</v>
      </c>
      <c r="F2662" s="7">
        <v>167</v>
      </c>
      <c r="G2662" t="str">
        <v>Drone Kits</v>
      </c>
      <c r="H2662" s="7">
        <v>668</v>
      </c>
    </row>
    <row r="2663" spans="1:8">
      <c r="A2663" s="2" t="str">
        <v>sinstrell7v@newyorker.com</v>
      </c>
      <c r="B2663" t="str">
        <v>Norwalk</v>
      </c>
      <c r="C2663" s="2">
        <v>44398</v>
      </c>
      <c r="D2663">
        <v>5</v>
      </c>
      <c r="E2663" t="str">
        <v>BYOR-1000</v>
      </c>
      <c r="F2663" s="7">
        <v>189</v>
      </c>
      <c r="G2663" t="str">
        <v>Robot Kits</v>
      </c>
      <c r="H2663" s="7">
        <v>945</v>
      </c>
    </row>
    <row r="2664" spans="1:8">
      <c r="A2664" s="2" t="str">
        <v>challiburtonjx@wordpress.com</v>
      </c>
      <c r="B2664" t="str">
        <v>Anchorage</v>
      </c>
      <c r="C2664" s="2">
        <v>44398</v>
      </c>
      <c r="D2664">
        <v>2</v>
      </c>
      <c r="E2664" t="str">
        <v>Delta Robots</v>
      </c>
      <c r="F2664" s="7">
        <v>16.989999999999998</v>
      </c>
      <c r="G2664" t="str">
        <v>eBooks</v>
      </c>
      <c r="H2664" s="7">
        <v>33.979999999999997</v>
      </c>
    </row>
    <row r="2665" spans="1:8">
      <c r="A2665" s="2" t="str">
        <v>jmcilvorayv@nydailynews.com</v>
      </c>
      <c r="B2665" t="str">
        <v>Long Beach</v>
      </c>
      <c r="C2665" s="2">
        <v>44399</v>
      </c>
      <c r="D2665">
        <v>4</v>
      </c>
      <c r="E2665" t="str">
        <v>Understanding Artificial Intelligence</v>
      </c>
      <c r="F2665" s="7">
        <v>19.5</v>
      </c>
      <c r="G2665" t="str">
        <v>eBooks</v>
      </c>
      <c r="H2665" s="7">
        <v>78</v>
      </c>
    </row>
    <row r="2666" spans="1:8">
      <c r="A2666" s="2" t="str">
        <v>cbassqc@cdbaby.com</v>
      </c>
      <c r="B2666" t="str">
        <v>Greeley</v>
      </c>
      <c r="C2666" s="2">
        <v>44399</v>
      </c>
      <c r="D2666">
        <v>1</v>
      </c>
      <c r="E2666" t="str">
        <v>Building Your Own Drone</v>
      </c>
      <c r="F2666" s="7">
        <v>24.99</v>
      </c>
      <c r="G2666" t="str">
        <v>eBooks</v>
      </c>
      <c r="H2666" s="7">
        <v>24.99</v>
      </c>
    </row>
    <row r="2667" spans="1:8">
      <c r="A2667" s="2" t="str">
        <v>clanneyiu@imdb.com</v>
      </c>
      <c r="B2667" t="str">
        <v>Canton</v>
      </c>
      <c r="C2667" s="2">
        <v>44399</v>
      </c>
      <c r="D2667">
        <v>3</v>
      </c>
      <c r="E2667" t="str">
        <v>Helicopter Drones</v>
      </c>
      <c r="F2667" s="7">
        <v>20.95</v>
      </c>
      <c r="G2667" t="str">
        <v>eBooks</v>
      </c>
      <c r="H2667" s="7">
        <v>62.849999999999994</v>
      </c>
    </row>
    <row r="2668" spans="1:8">
      <c r="A2668" s="2" t="str">
        <v>dnockb7@ycombinator.com</v>
      </c>
      <c r="B2668" t="str">
        <v>Austin</v>
      </c>
      <c r="C2668" s="2">
        <v>44399</v>
      </c>
      <c r="D2668">
        <v>3</v>
      </c>
      <c r="E2668" t="str">
        <v>Mapping with Drones</v>
      </c>
      <c r="F2668" s="7">
        <v>49</v>
      </c>
      <c r="G2668" t="str">
        <v>Training Videos</v>
      </c>
      <c r="H2668" s="7">
        <v>147</v>
      </c>
    </row>
    <row r="2669" spans="1:8">
      <c r="A2669" s="2" t="str">
        <v>cdavydochkini3@google.com.hk</v>
      </c>
      <c r="B2669" t="str">
        <v>Washington</v>
      </c>
      <c r="C2669" s="2">
        <v>44400</v>
      </c>
      <c r="D2669">
        <v>5</v>
      </c>
      <c r="E2669" t="str">
        <v>AI for Educators</v>
      </c>
      <c r="F2669" s="7">
        <v>49.95</v>
      </c>
      <c r="G2669" t="str">
        <v>Training Videos</v>
      </c>
      <c r="H2669" s="7">
        <v>249.75</v>
      </c>
    </row>
    <row r="2670" spans="1:8">
      <c r="A2670" s="2" t="str">
        <v>dedgeler3u@booking.com</v>
      </c>
      <c r="B2670" t="str">
        <v>Columbus</v>
      </c>
      <c r="C2670" s="2">
        <v>44400</v>
      </c>
      <c r="D2670">
        <v>2</v>
      </c>
      <c r="E2670" t="str">
        <v>BYOR-3000</v>
      </c>
      <c r="F2670" s="7">
        <v>214</v>
      </c>
      <c r="G2670" t="str">
        <v>Robot Kits</v>
      </c>
      <c r="H2670" s="7">
        <v>428</v>
      </c>
    </row>
    <row r="2671" spans="1:8">
      <c r="A2671" s="2" t="str">
        <v>sgehringer4s@auda.org.au</v>
      </c>
      <c r="B2671" t="str">
        <v>Boston</v>
      </c>
      <c r="C2671" s="2">
        <v>44401</v>
      </c>
      <c r="D2671">
        <v>5</v>
      </c>
      <c r="E2671" t="str">
        <v>Understanding Arduino</v>
      </c>
      <c r="F2671" s="7">
        <v>17.5</v>
      </c>
      <c r="G2671" t="str">
        <v>eBooks</v>
      </c>
      <c r="H2671" s="7">
        <v>87.5</v>
      </c>
    </row>
    <row r="2672" spans="1:8">
      <c r="A2672" s="2" t="str">
        <v>mvezeyk7@newsvine.com</v>
      </c>
      <c r="B2672" t="str">
        <v>North Little Rock</v>
      </c>
      <c r="C2672" s="2">
        <v>44401</v>
      </c>
      <c r="D2672">
        <v>2</v>
      </c>
      <c r="E2672" t="str">
        <v>Understanding Artificial Intelligence</v>
      </c>
      <c r="F2672" s="7">
        <v>19.5</v>
      </c>
      <c r="G2672" t="str">
        <v>eBooks</v>
      </c>
      <c r="H2672" s="7">
        <v>39</v>
      </c>
    </row>
    <row r="2673" spans="1:8">
      <c r="A2673" s="2" t="str">
        <v>bmourant33@bluehost.com</v>
      </c>
      <c r="B2673" t="str">
        <v>Evansville</v>
      </c>
      <c r="C2673" s="2">
        <v>44401</v>
      </c>
      <c r="D2673">
        <v>4</v>
      </c>
      <c r="E2673" t="str">
        <v>BYOR-1000</v>
      </c>
      <c r="F2673" s="7">
        <v>189</v>
      </c>
      <c r="G2673" t="str">
        <v>Robot Kits</v>
      </c>
      <c r="H2673" s="7">
        <v>756</v>
      </c>
    </row>
    <row r="2674" spans="1:8">
      <c r="A2674" s="2" t="str">
        <v>ariddeoughjm@ehow.com</v>
      </c>
      <c r="B2674" t="str">
        <v>Richmond</v>
      </c>
      <c r="C2674" s="2">
        <v>44402</v>
      </c>
      <c r="D2674">
        <v>4</v>
      </c>
      <c r="E2674" t="str">
        <v>Understanding Drone Regulations</v>
      </c>
      <c r="F2674" s="7">
        <v>27.5</v>
      </c>
      <c r="G2674" t="str">
        <v>Training Videos</v>
      </c>
      <c r="H2674" s="7">
        <v>110</v>
      </c>
    </row>
    <row r="2675" spans="1:8">
      <c r="A2675" s="2" t="str">
        <v>thousecroftfp@taobao.com</v>
      </c>
      <c r="B2675" t="str">
        <v>Cincinnati</v>
      </c>
      <c r="C2675" s="2">
        <v>44402</v>
      </c>
      <c r="D2675">
        <v>3</v>
      </c>
      <c r="E2675" t="str">
        <v>Building Your Own Drone</v>
      </c>
      <c r="F2675" s="7">
        <v>24.99</v>
      </c>
      <c r="G2675" t="str">
        <v>eBooks</v>
      </c>
      <c r="H2675" s="7">
        <v>74.97</v>
      </c>
    </row>
    <row r="2676" spans="1:8">
      <c r="A2676" s="2" t="str">
        <v>shannafordmz@sciencedirect.com</v>
      </c>
      <c r="B2676" t="str">
        <v>Fort Wayne</v>
      </c>
      <c r="C2676" s="2">
        <v>44402</v>
      </c>
      <c r="D2676">
        <v>4</v>
      </c>
      <c r="E2676" t="str">
        <v>Understanding Drone Regulations</v>
      </c>
      <c r="F2676" s="7">
        <v>27.5</v>
      </c>
      <c r="G2676" t="str">
        <v>Training Videos</v>
      </c>
      <c r="H2676" s="7">
        <v>110</v>
      </c>
    </row>
    <row r="2677" spans="1:8">
      <c r="A2677" s="2" t="str">
        <v>grasmusas@i2i.jp</v>
      </c>
      <c r="B2677" t="str">
        <v>Washington</v>
      </c>
      <c r="C2677" s="2">
        <v>44402</v>
      </c>
      <c r="D2677">
        <v>2</v>
      </c>
      <c r="E2677" t="str">
        <v>Cloud Computing</v>
      </c>
      <c r="F2677" s="7">
        <v>29.99</v>
      </c>
      <c r="G2677" t="str">
        <v>Training Videos</v>
      </c>
      <c r="H2677" s="7">
        <v>59.98</v>
      </c>
    </row>
    <row r="2678" spans="1:8">
      <c r="A2678" s="2" t="str">
        <v>mhasslocherm8@paginegialle.it</v>
      </c>
      <c r="B2678" t="str">
        <v>Fort Lauderdale</v>
      </c>
      <c r="C2678" s="2">
        <v>44402</v>
      </c>
      <c r="D2678">
        <v>3</v>
      </c>
      <c r="E2678" t="str">
        <v>DTD-7000 Drone</v>
      </c>
      <c r="F2678" s="7">
        <v>450</v>
      </c>
      <c r="G2678" t="str">
        <v>Drones</v>
      </c>
      <c r="H2678" s="7">
        <v>1350</v>
      </c>
    </row>
    <row r="2679" spans="1:8">
      <c r="A2679" s="2" t="str">
        <v>cblowersdn@amazon.de</v>
      </c>
      <c r="B2679" t="str">
        <v>Chicago</v>
      </c>
      <c r="C2679" s="2">
        <v>44402</v>
      </c>
      <c r="D2679">
        <v>2</v>
      </c>
      <c r="E2679" t="str">
        <v>DC-304 Drone</v>
      </c>
      <c r="F2679" s="7">
        <v>395</v>
      </c>
      <c r="G2679" t="str">
        <v>Drones</v>
      </c>
      <c r="H2679" s="7">
        <v>790</v>
      </c>
    </row>
    <row r="2680" spans="1:8">
      <c r="A2680" s="2" t="str">
        <v>aspittal36@opensource.org</v>
      </c>
      <c r="B2680" t="str">
        <v>Nashville</v>
      </c>
      <c r="C2680" s="2">
        <v>44403</v>
      </c>
      <c r="D2680">
        <v>4</v>
      </c>
      <c r="E2680" t="str">
        <v>Cloud Computing</v>
      </c>
      <c r="F2680" s="7">
        <v>29.99</v>
      </c>
      <c r="G2680" t="str">
        <v>Training Videos</v>
      </c>
      <c r="H2680" s="7">
        <v>119.96</v>
      </c>
    </row>
    <row r="2681" spans="1:8">
      <c r="A2681" s="2" t="str">
        <v>bgulliforded@wordpress.com</v>
      </c>
      <c r="B2681" t="str">
        <v>Waterbury</v>
      </c>
      <c r="C2681" s="2">
        <v>44404</v>
      </c>
      <c r="D2681">
        <v>3</v>
      </c>
      <c r="E2681" t="str">
        <v>Understanding Drone Regulations</v>
      </c>
      <c r="F2681" s="7">
        <v>27.5</v>
      </c>
      <c r="G2681" t="str">
        <v>Training Videos</v>
      </c>
      <c r="H2681" s="7">
        <v>82.5</v>
      </c>
    </row>
    <row r="2682" spans="1:8">
      <c r="A2682" s="2" t="str">
        <v>sdixceekl@vkontakte.ru</v>
      </c>
      <c r="B2682" t="str">
        <v>Lafayette</v>
      </c>
      <c r="C2682" s="2">
        <v>44404</v>
      </c>
      <c r="D2682">
        <v>3</v>
      </c>
      <c r="E2682" t="str">
        <v>BYOR-1000</v>
      </c>
      <c r="F2682" s="7">
        <v>189</v>
      </c>
      <c r="G2682" t="str">
        <v>Robot Kits</v>
      </c>
      <c r="H2682" s="7">
        <v>567</v>
      </c>
    </row>
    <row r="2683" spans="1:8">
      <c r="A2683" s="2" t="str">
        <v>achesnaymo@ebay.com</v>
      </c>
      <c r="B2683" t="str">
        <v>Battle Creek</v>
      </c>
      <c r="C2683" s="2">
        <v>44404</v>
      </c>
      <c r="D2683">
        <v>4</v>
      </c>
      <c r="E2683" t="str">
        <v>Cartesian Robots</v>
      </c>
      <c r="F2683" s="7">
        <v>12.99</v>
      </c>
      <c r="G2683" t="str">
        <v>eBooks</v>
      </c>
      <c r="H2683" s="7">
        <v>51.96</v>
      </c>
    </row>
    <row r="2684" spans="1:8">
      <c r="A2684" s="2" t="str">
        <v>mabelwhitecs@yahoo.com</v>
      </c>
      <c r="B2684" t="str">
        <v>Vero Beach</v>
      </c>
      <c r="C2684" s="2">
        <v>44404</v>
      </c>
      <c r="D2684">
        <v>6</v>
      </c>
      <c r="E2684" t="str">
        <v>QuadroCopter Blueprint</v>
      </c>
      <c r="F2684" s="7">
        <v>10.99</v>
      </c>
      <c r="G2684" t="str">
        <v>Blueprints</v>
      </c>
      <c r="H2684" s="7">
        <v>65.94</v>
      </c>
    </row>
    <row r="2685" spans="1:8">
      <c r="A2685" s="2" t="str">
        <v>tschultzeq@thetimes.co.uk</v>
      </c>
      <c r="B2685" t="str">
        <v>Fort Wayne</v>
      </c>
      <c r="C2685" s="2">
        <v>44404</v>
      </c>
      <c r="D2685">
        <v>3</v>
      </c>
      <c r="E2685" t="str">
        <v>Understanding Automation</v>
      </c>
      <c r="F2685" s="7">
        <v>44.95</v>
      </c>
      <c r="G2685" t="str">
        <v>Training Videos</v>
      </c>
      <c r="H2685" s="7">
        <v>134.85000000000002</v>
      </c>
    </row>
    <row r="2686" spans="1:8">
      <c r="A2686" s="2" t="str">
        <v>hendrizzik4@japanpost.jp</v>
      </c>
      <c r="B2686" t="str">
        <v>Canton</v>
      </c>
      <c r="C2686" s="2">
        <v>44404</v>
      </c>
      <c r="D2686">
        <v>2</v>
      </c>
      <c r="E2686" t="str">
        <v>Understanding Raspberry PI</v>
      </c>
      <c r="F2686" s="7">
        <v>28.99</v>
      </c>
      <c r="G2686" t="str">
        <v>Training Videos</v>
      </c>
      <c r="H2686" s="7">
        <v>57.98</v>
      </c>
    </row>
    <row r="2687" spans="1:8">
      <c r="A2687" s="2" t="str">
        <v>cdollenob@si.edu</v>
      </c>
      <c r="B2687" t="str">
        <v>Denton</v>
      </c>
      <c r="C2687" s="2">
        <v>44404</v>
      </c>
      <c r="D2687">
        <v>4</v>
      </c>
      <c r="E2687" t="str">
        <v>Multi Rotor Drones</v>
      </c>
      <c r="F2687" s="7">
        <v>24.95</v>
      </c>
      <c r="G2687" t="str">
        <v>eBooks</v>
      </c>
      <c r="H2687" s="7">
        <v>99.8</v>
      </c>
    </row>
    <row r="2688" spans="1:8">
      <c r="A2688" s="2" t="str">
        <v>balveyf@vimeo.com</v>
      </c>
      <c r="B2688" t="str">
        <v>Whittier</v>
      </c>
      <c r="C2688" s="2">
        <v>44405</v>
      </c>
      <c r="D2688">
        <v>2</v>
      </c>
      <c r="E2688" t="str">
        <v>Open Source Code</v>
      </c>
      <c r="F2688" s="7">
        <v>32.950000000000003</v>
      </c>
      <c r="G2688" t="str">
        <v>Training Videos</v>
      </c>
      <c r="H2688" s="7">
        <v>65.900000000000006</v>
      </c>
    </row>
    <row r="2689" spans="1:8">
      <c r="A2689" s="2" t="str">
        <v>coldallqc@senate.gov</v>
      </c>
      <c r="B2689" t="str">
        <v>Lawrenceville</v>
      </c>
      <c r="C2689" s="2">
        <v>44405</v>
      </c>
      <c r="D2689">
        <v>2</v>
      </c>
      <c r="E2689" t="str">
        <v>Bsquare Robot Blueprint</v>
      </c>
      <c r="F2689" s="7">
        <v>8.99</v>
      </c>
      <c r="G2689" t="str">
        <v>Blueprints</v>
      </c>
      <c r="H2689" s="7">
        <v>17.98</v>
      </c>
    </row>
    <row r="2690" spans="1:8">
      <c r="A2690" s="2" t="str">
        <v>kgarroldqn@blogtalkradio.com</v>
      </c>
      <c r="B2690" t="str">
        <v>Evansville</v>
      </c>
      <c r="C2690" s="2">
        <v>44405</v>
      </c>
      <c r="D2690">
        <v>2</v>
      </c>
      <c r="E2690" t="str">
        <v>Cat Robot Blueprint</v>
      </c>
      <c r="F2690" s="7">
        <v>4.99</v>
      </c>
      <c r="G2690" t="str">
        <v>Blueprints</v>
      </c>
      <c r="H2690" s="7">
        <v>9.98</v>
      </c>
    </row>
    <row r="2691" spans="1:8">
      <c r="A2691" s="2" t="str">
        <v>dlinzee4e@wsj.com</v>
      </c>
      <c r="B2691" t="str">
        <v>Tacoma</v>
      </c>
      <c r="C2691" s="2">
        <v>44405</v>
      </c>
      <c r="D2691">
        <v>2</v>
      </c>
      <c r="E2691" t="str">
        <v>BYOR-3000</v>
      </c>
      <c r="F2691" s="7">
        <v>214</v>
      </c>
      <c r="G2691" t="str">
        <v>Robot Kits</v>
      </c>
      <c r="H2691" s="7">
        <v>428</v>
      </c>
    </row>
    <row r="2692" spans="1:8">
      <c r="A2692" s="2" t="str">
        <v>tstockings94@opera.com</v>
      </c>
      <c r="B2692" t="str">
        <v>Flint</v>
      </c>
      <c r="C2692" s="2">
        <v>44406</v>
      </c>
      <c r="D2692">
        <v>4</v>
      </c>
      <c r="E2692" t="str">
        <v>QuadroCopter Blueprint</v>
      </c>
      <c r="F2692" s="7">
        <v>10.99</v>
      </c>
      <c r="G2692" t="str">
        <v>Blueprints</v>
      </c>
      <c r="H2692" s="7">
        <v>43.96</v>
      </c>
    </row>
    <row r="2693" spans="1:8">
      <c r="A2693" s="2" t="str">
        <v>gmcmoyerc8@live.com</v>
      </c>
      <c r="B2693" t="str">
        <v>San Diego</v>
      </c>
      <c r="C2693" s="2">
        <v>44407</v>
      </c>
      <c r="D2693">
        <v>4</v>
      </c>
      <c r="E2693" t="str">
        <v>Hexacopter Drone Blueprint</v>
      </c>
      <c r="F2693" s="7">
        <v>8.99</v>
      </c>
      <c r="G2693" t="str">
        <v>Blueprints</v>
      </c>
      <c r="H2693" s="7">
        <v>35.96</v>
      </c>
    </row>
    <row r="2694" spans="1:8">
      <c r="A2694" s="2" t="str">
        <v>vhuchotp0@lycos.com</v>
      </c>
      <c r="B2694" t="str">
        <v>Bismarck</v>
      </c>
      <c r="C2694" s="2">
        <v>44407</v>
      </c>
      <c r="D2694">
        <v>3</v>
      </c>
      <c r="E2694" t="str">
        <v>Understanding Artificial Intelligence</v>
      </c>
      <c r="F2694" s="7">
        <v>19.5</v>
      </c>
      <c r="G2694" t="str">
        <v>eBooks</v>
      </c>
      <c r="H2694" s="7">
        <v>58.5</v>
      </c>
    </row>
    <row r="2695" spans="1:8">
      <c r="A2695" s="2" t="str">
        <v>iasman6a@wired.com</v>
      </c>
      <c r="B2695" t="str">
        <v>Pasadena</v>
      </c>
      <c r="C2695" s="2">
        <v>44407</v>
      </c>
      <c r="D2695">
        <v>3</v>
      </c>
      <c r="E2695" t="str">
        <v>BYOD-300</v>
      </c>
      <c r="F2695" s="7">
        <v>89</v>
      </c>
      <c r="G2695" t="str">
        <v>Drone Kits</v>
      </c>
      <c r="H2695" s="7">
        <v>267</v>
      </c>
    </row>
    <row r="2696" spans="1:8">
      <c r="A2696" s="2" t="str">
        <v>onovotnanl@wordpress.org</v>
      </c>
      <c r="B2696" t="str">
        <v>Fort Pierce</v>
      </c>
      <c r="C2696" s="2">
        <v>44407</v>
      </c>
      <c r="D2696">
        <v>3</v>
      </c>
      <c r="E2696" t="str">
        <v>Hexacopter Drone Blueprint</v>
      </c>
      <c r="F2696" s="7">
        <v>8.99</v>
      </c>
      <c r="G2696" t="str">
        <v>Blueprints</v>
      </c>
      <c r="H2696" s="7">
        <v>26.97</v>
      </c>
    </row>
    <row r="2697" spans="1:8">
      <c r="A2697" s="2" t="str">
        <v>dbernsgt@soundcloud.com</v>
      </c>
      <c r="B2697" t="str">
        <v>Virginia Beach</v>
      </c>
      <c r="C2697" s="2">
        <v>44407</v>
      </c>
      <c r="D2697">
        <v>2</v>
      </c>
      <c r="E2697" t="str">
        <v>Virtual Reality Basics</v>
      </c>
      <c r="F2697" s="7">
        <v>29.99</v>
      </c>
      <c r="G2697" t="str">
        <v>Training Videos</v>
      </c>
      <c r="H2697" s="7">
        <v>59.98</v>
      </c>
    </row>
    <row r="2698" spans="1:8">
      <c r="A2698" s="2" t="str">
        <v>respinosard@ebay.com</v>
      </c>
      <c r="B2698" t="str">
        <v>Terre Haute</v>
      </c>
      <c r="C2698" s="2">
        <v>44408</v>
      </c>
      <c r="D2698">
        <v>5</v>
      </c>
      <c r="E2698" t="str">
        <v>RXW-9807 Robot</v>
      </c>
      <c r="F2698" s="7">
        <v>599</v>
      </c>
      <c r="G2698" t="str">
        <v>Robots</v>
      </c>
      <c r="H2698" s="7">
        <v>2995</v>
      </c>
    </row>
    <row r="2699" spans="1:8">
      <c r="A2699" s="2" t="str">
        <v>cdownseol@google.com</v>
      </c>
      <c r="B2699" t="str">
        <v>Des Moines</v>
      </c>
      <c r="C2699" s="2">
        <v>44408</v>
      </c>
      <c r="D2699">
        <v>2</v>
      </c>
      <c r="E2699" t="str">
        <v>Understanding Automation</v>
      </c>
      <c r="F2699" s="7">
        <v>44.95</v>
      </c>
      <c r="G2699" t="str">
        <v>Training Videos</v>
      </c>
      <c r="H2699" s="7">
        <v>89.9</v>
      </c>
    </row>
    <row r="2700" spans="1:8">
      <c r="A2700" s="2" t="str">
        <v>hbalmannht@skype.com</v>
      </c>
      <c r="B2700" t="str">
        <v>Los Angeles</v>
      </c>
      <c r="C2700" s="2">
        <v>44408</v>
      </c>
      <c r="D2700">
        <v>4</v>
      </c>
      <c r="E2700" t="str">
        <v>MICR-23K Robot</v>
      </c>
      <c r="F2700" s="7">
        <v>899</v>
      </c>
      <c r="G2700" t="str">
        <v>Robots</v>
      </c>
      <c r="H2700" s="7">
        <v>3596</v>
      </c>
    </row>
    <row r="2701" spans="1:8">
      <c r="A2701" s="2" t="str">
        <v>mwaitonpx@fda.gov</v>
      </c>
      <c r="B2701" t="str">
        <v>Santa Fe</v>
      </c>
      <c r="C2701" s="2">
        <v>44408</v>
      </c>
      <c r="D2701">
        <v>2</v>
      </c>
      <c r="E2701" t="str">
        <v>Robotic Essentials</v>
      </c>
      <c r="F2701" s="7">
        <v>34.99</v>
      </c>
      <c r="G2701" t="str">
        <v>Training Videos</v>
      </c>
      <c r="H2701" s="7">
        <v>69.98</v>
      </c>
    </row>
    <row r="2702" spans="1:8">
      <c r="A2702" s="2" t="str">
        <v>tblaydon36@wsj.com</v>
      </c>
      <c r="B2702" t="str">
        <v>Albuquerque</v>
      </c>
      <c r="C2702" s="2">
        <v>44409</v>
      </c>
      <c r="D2702">
        <v>3</v>
      </c>
      <c r="E2702" t="str">
        <v>Understanding 3D Printing</v>
      </c>
      <c r="F2702" s="7">
        <v>42.99</v>
      </c>
      <c r="G2702" t="str">
        <v>Training Videos</v>
      </c>
      <c r="H2702" s="7">
        <v>128.97</v>
      </c>
    </row>
    <row r="2703" spans="1:8">
      <c r="A2703" s="2" t="str">
        <v>jdallisongf@foxnews.com</v>
      </c>
      <c r="B2703" t="str">
        <v>New Orleans</v>
      </c>
      <c r="C2703" s="2">
        <v>44409</v>
      </c>
      <c r="D2703">
        <v>2</v>
      </c>
      <c r="E2703" t="str">
        <v>DX-145 Drone</v>
      </c>
      <c r="F2703" s="7">
        <v>250</v>
      </c>
      <c r="G2703" t="str">
        <v>Drones</v>
      </c>
      <c r="H2703" s="7">
        <v>500</v>
      </c>
    </row>
    <row r="2704" spans="1:8">
      <c r="A2704" s="2" t="str">
        <v>tderrington6x@mit.edu</v>
      </c>
      <c r="B2704" t="str">
        <v>Daytona Beach</v>
      </c>
      <c r="C2704" s="2">
        <v>44409</v>
      </c>
      <c r="D2704">
        <v>2</v>
      </c>
      <c r="E2704" t="str">
        <v>Building Your First Robot</v>
      </c>
      <c r="F2704" s="7">
        <v>24.95</v>
      </c>
      <c r="G2704" t="str">
        <v>eBooks</v>
      </c>
      <c r="H2704" s="7">
        <v>49.9</v>
      </c>
    </row>
    <row r="2705" spans="1:8">
      <c r="A2705" s="2" t="str">
        <v>bdearlovefl@yelp.com</v>
      </c>
      <c r="B2705" t="str">
        <v>Greensboro</v>
      </c>
      <c r="C2705" s="2">
        <v>44409</v>
      </c>
      <c r="D2705">
        <v>4</v>
      </c>
      <c r="E2705" t="str">
        <v>AI for Educators</v>
      </c>
      <c r="F2705" s="7">
        <v>49.95</v>
      </c>
      <c r="G2705" t="str">
        <v>Training Videos</v>
      </c>
      <c r="H2705" s="7">
        <v>199.8</v>
      </c>
    </row>
    <row r="2706" spans="1:8">
      <c r="A2706" s="2" t="str">
        <v>ejurzykpb@sciencedaily.com</v>
      </c>
      <c r="B2706" t="str">
        <v>Washington</v>
      </c>
      <c r="C2706" s="2">
        <v>44409</v>
      </c>
      <c r="D2706">
        <v>6</v>
      </c>
      <c r="E2706" t="str">
        <v>RWW-75 Robot</v>
      </c>
      <c r="F2706" s="7">
        <v>883</v>
      </c>
      <c r="G2706" t="str">
        <v>Robots</v>
      </c>
      <c r="H2706" s="7">
        <v>5298</v>
      </c>
    </row>
    <row r="2707" spans="1:8">
      <c r="A2707" s="2" t="str">
        <v>pwallworke9@blogs.com</v>
      </c>
      <c r="B2707" t="str">
        <v>Lawrenceville</v>
      </c>
      <c r="C2707" s="2">
        <v>44410</v>
      </c>
      <c r="D2707">
        <v>5</v>
      </c>
      <c r="E2707" t="str">
        <v>Hexacopter Drone Blueprint</v>
      </c>
      <c r="F2707" s="7">
        <v>8.99</v>
      </c>
      <c r="G2707" t="str">
        <v>Blueprints</v>
      </c>
      <c r="H2707" s="7">
        <v>44.95</v>
      </c>
    </row>
    <row r="2708" spans="1:8">
      <c r="A2708" s="2" t="str">
        <v>kbrewittgf@mac.com</v>
      </c>
      <c r="B2708" t="str">
        <v>Flint</v>
      </c>
      <c r="C2708" s="2">
        <v>44410</v>
      </c>
      <c r="D2708">
        <v>4</v>
      </c>
      <c r="E2708" t="str">
        <v>QuadroCopter Blueprint</v>
      </c>
      <c r="F2708" s="7">
        <v>10.99</v>
      </c>
      <c r="G2708" t="str">
        <v>Blueprints</v>
      </c>
      <c r="H2708" s="7">
        <v>43.96</v>
      </c>
    </row>
    <row r="2709" spans="1:8">
      <c r="A2709" s="2" t="str">
        <v>abreewoodmm@studiopress.com</v>
      </c>
      <c r="B2709" t="str">
        <v>Oklahoma City</v>
      </c>
      <c r="C2709" s="2">
        <v>44410</v>
      </c>
      <c r="D2709">
        <v>4</v>
      </c>
      <c r="E2709" t="str">
        <v>QuadroCopter Blueprint</v>
      </c>
      <c r="F2709" s="7">
        <v>10.99</v>
      </c>
      <c r="G2709" t="str">
        <v>Blueprints</v>
      </c>
      <c r="H2709" s="7">
        <v>43.96</v>
      </c>
    </row>
    <row r="2710" spans="1:8">
      <c r="A2710" s="2" t="str">
        <v>dewbanksf0@google.es</v>
      </c>
      <c r="B2710" t="str">
        <v>Scranton</v>
      </c>
      <c r="C2710" s="2">
        <v>44411</v>
      </c>
      <c r="D2710">
        <v>3</v>
      </c>
      <c r="E2710" t="str">
        <v>Building Your Own Drone</v>
      </c>
      <c r="F2710" s="7">
        <v>24.99</v>
      </c>
      <c r="G2710" t="str">
        <v>eBooks</v>
      </c>
      <c r="H2710" s="7">
        <v>74.97</v>
      </c>
    </row>
    <row r="2711" spans="1:8">
      <c r="A2711" s="2" t="str">
        <v>ageverpd@ft.com</v>
      </c>
      <c r="B2711" t="str">
        <v>Anchorage</v>
      </c>
      <c r="C2711" s="2">
        <v>44411</v>
      </c>
      <c r="D2711">
        <v>3</v>
      </c>
      <c r="E2711" t="str">
        <v>Open Source Code</v>
      </c>
      <c r="F2711" s="7">
        <v>32.950000000000003</v>
      </c>
      <c r="G2711" t="str">
        <v>Training Videos</v>
      </c>
      <c r="H2711" s="7">
        <v>98.850000000000009</v>
      </c>
    </row>
    <row r="2712" spans="1:8">
      <c r="A2712" s="2" t="str">
        <v>ghanlon9e@sun.com</v>
      </c>
      <c r="B2712" t="str">
        <v>San Diego</v>
      </c>
      <c r="C2712" s="2">
        <v>44411</v>
      </c>
      <c r="D2712">
        <v>5</v>
      </c>
      <c r="E2712" t="str">
        <v>RLK-9920 Robot</v>
      </c>
      <c r="F2712" s="7">
        <v>699</v>
      </c>
      <c r="G2712" t="str">
        <v>Robots</v>
      </c>
      <c r="H2712" s="7">
        <v>3495</v>
      </c>
    </row>
    <row r="2713" spans="1:8">
      <c r="A2713" s="2" t="str">
        <v>whumber1i@latimes.com</v>
      </c>
      <c r="B2713" t="str">
        <v>Sioux Falls</v>
      </c>
      <c r="C2713" s="2">
        <v>44411</v>
      </c>
      <c r="D2713">
        <v>5</v>
      </c>
      <c r="E2713" t="str">
        <v>Helicopter Drones</v>
      </c>
      <c r="F2713" s="7">
        <v>20.95</v>
      </c>
      <c r="G2713" t="str">
        <v>eBooks</v>
      </c>
      <c r="H2713" s="7">
        <v>104.75</v>
      </c>
    </row>
    <row r="2714" spans="1:8">
      <c r="A2714" s="2" t="str">
        <v>tmuneelyj9@nature.com</v>
      </c>
      <c r="B2714" t="str">
        <v>Detroit</v>
      </c>
      <c r="C2714" s="2">
        <v>44411</v>
      </c>
      <c r="D2714">
        <v>3</v>
      </c>
      <c r="E2714" t="str">
        <v>RCB-889 Robot</v>
      </c>
      <c r="F2714" s="7">
        <v>549</v>
      </c>
      <c r="G2714" t="str">
        <v>Robots</v>
      </c>
      <c r="H2714" s="7">
        <v>1647</v>
      </c>
    </row>
    <row r="2715" spans="1:8">
      <c r="A2715" s="2" t="str">
        <v>gcoltanha@stumbleupon.com</v>
      </c>
      <c r="B2715" t="str">
        <v>Lafayette</v>
      </c>
      <c r="C2715" s="2">
        <v>44411</v>
      </c>
      <c r="D2715">
        <v>3</v>
      </c>
      <c r="E2715" t="str">
        <v>RQTE-554 Robot</v>
      </c>
      <c r="F2715" s="7">
        <v>684</v>
      </c>
      <c r="G2715" t="str">
        <v>Robots</v>
      </c>
      <c r="H2715" s="7">
        <v>2052</v>
      </c>
    </row>
    <row r="2716" spans="1:8">
      <c r="A2716" s="2" t="str">
        <v>cmckinstry3g@wired.com</v>
      </c>
      <c r="B2716" t="str">
        <v>Denver</v>
      </c>
      <c r="C2716" s="2">
        <v>44412</v>
      </c>
      <c r="D2716">
        <v>4</v>
      </c>
      <c r="E2716" t="str">
        <v>Single Rotor Drones</v>
      </c>
      <c r="F2716" s="7">
        <v>14.99</v>
      </c>
      <c r="G2716" t="str">
        <v>eBooks</v>
      </c>
      <c r="H2716" s="7">
        <v>59.96</v>
      </c>
    </row>
    <row r="2717" spans="1:8">
      <c r="A2717" s="2" t="str">
        <v>lwisniewskif0@buzzfeed.com</v>
      </c>
      <c r="B2717" t="str">
        <v>Kansas City</v>
      </c>
      <c r="C2717" s="2">
        <v>44412</v>
      </c>
      <c r="D2717">
        <v>2</v>
      </c>
      <c r="E2717" t="str">
        <v>Fixed Wing Drones</v>
      </c>
      <c r="F2717" s="7">
        <v>15.5</v>
      </c>
      <c r="G2717" t="str">
        <v>eBooks</v>
      </c>
      <c r="H2717" s="7">
        <v>31</v>
      </c>
    </row>
    <row r="2718" spans="1:8">
      <c r="A2718" s="2" t="str">
        <v>ejablonskidi@adobe.com</v>
      </c>
      <c r="B2718" t="str">
        <v>Macon</v>
      </c>
      <c r="C2718" s="2">
        <v>44412</v>
      </c>
      <c r="D2718">
        <v>5</v>
      </c>
      <c r="E2718" t="str">
        <v>DTD-7000 Drone</v>
      </c>
      <c r="F2718" s="7">
        <v>450</v>
      </c>
      <c r="G2718" t="str">
        <v>Drones</v>
      </c>
      <c r="H2718" s="7">
        <v>2250</v>
      </c>
    </row>
    <row r="2719" spans="1:8">
      <c r="A2719" s="2" t="str">
        <v>aillyesic@answers.com</v>
      </c>
      <c r="B2719" t="str">
        <v>Mobile</v>
      </c>
      <c r="C2719" s="2">
        <v>44412</v>
      </c>
      <c r="D2719">
        <v>3</v>
      </c>
      <c r="E2719" t="str">
        <v>QuadroCopter Blueprint</v>
      </c>
      <c r="F2719" s="7">
        <v>10.99</v>
      </c>
      <c r="G2719" t="str">
        <v>Blueprints</v>
      </c>
      <c r="H2719" s="7">
        <v>32.97</v>
      </c>
    </row>
    <row r="2720" spans="1:8">
      <c r="A2720" s="2" t="str">
        <v>mmurkin3j@de.vu</v>
      </c>
      <c r="B2720" t="str">
        <v>San Jose</v>
      </c>
      <c r="C2720" s="2">
        <v>44413</v>
      </c>
      <c r="D2720">
        <v>3</v>
      </c>
      <c r="E2720" t="str">
        <v>GPS Drones</v>
      </c>
      <c r="F2720" s="7">
        <v>19.989999999999998</v>
      </c>
      <c r="G2720" t="str">
        <v>eBooks</v>
      </c>
      <c r="H2720" s="7">
        <v>59.97</v>
      </c>
    </row>
    <row r="2721" spans="1:8">
      <c r="A2721" s="2" t="str">
        <v>rsneden5y@dailymail.co.uk</v>
      </c>
      <c r="B2721" t="str">
        <v>Des Moines</v>
      </c>
      <c r="C2721" s="2">
        <v>44413</v>
      </c>
      <c r="D2721">
        <v>2</v>
      </c>
      <c r="E2721" t="str">
        <v>Creature Robot Arms Blueprint</v>
      </c>
      <c r="F2721" s="7">
        <v>12</v>
      </c>
      <c r="G2721" t="str">
        <v>Blueprints</v>
      </c>
      <c r="H2721" s="7">
        <v>24</v>
      </c>
    </row>
    <row r="2722" spans="1:8">
      <c r="A2722" s="2" t="str">
        <v>sburmaster31@mashable.com</v>
      </c>
      <c r="B2722" t="str">
        <v>Beaufort</v>
      </c>
      <c r="C2722" s="2">
        <v>44413</v>
      </c>
      <c r="D2722">
        <v>1</v>
      </c>
      <c r="E2722" t="str">
        <v>DA-SA702 Drone</v>
      </c>
      <c r="F2722" s="7">
        <v>399</v>
      </c>
      <c r="G2722" t="str">
        <v>Drones</v>
      </c>
      <c r="H2722" s="7">
        <v>399</v>
      </c>
    </row>
    <row r="2723" spans="1:8">
      <c r="A2723" s="2" t="str">
        <v>bwybrowgy@multiply.com</v>
      </c>
      <c r="B2723" t="str">
        <v>Washington</v>
      </c>
      <c r="C2723" s="2">
        <v>44413</v>
      </c>
      <c r="D2723">
        <v>3</v>
      </c>
      <c r="E2723" t="str">
        <v>Drone Video Techniques</v>
      </c>
      <c r="F2723" s="7">
        <v>37.99</v>
      </c>
      <c r="G2723" t="str">
        <v>Training Videos</v>
      </c>
      <c r="H2723" s="7">
        <v>113.97</v>
      </c>
    </row>
    <row r="2724" spans="1:8">
      <c r="A2724" s="2" t="str">
        <v>ccaitlinlc@shutterfly.com</v>
      </c>
      <c r="B2724" t="str">
        <v>Round Rock</v>
      </c>
      <c r="C2724" s="2">
        <v>44413</v>
      </c>
      <c r="D2724">
        <v>4</v>
      </c>
      <c r="E2724" t="str">
        <v>BYOR-4005</v>
      </c>
      <c r="F2724" s="7">
        <v>245</v>
      </c>
      <c r="G2724" t="str">
        <v>Robot Kits</v>
      </c>
      <c r="H2724" s="7">
        <v>980</v>
      </c>
    </row>
    <row r="2725" spans="1:8">
      <c r="A2725" s="2" t="str">
        <v>sgehringer4s@auda.org.au</v>
      </c>
      <c r="B2725" t="str">
        <v>Boston</v>
      </c>
      <c r="C2725" s="2">
        <v>44413</v>
      </c>
      <c r="D2725">
        <v>4</v>
      </c>
      <c r="E2725" t="str">
        <v>BYOD-550</v>
      </c>
      <c r="F2725" s="7">
        <v>179</v>
      </c>
      <c r="G2725" t="str">
        <v>Drone Kits</v>
      </c>
      <c r="H2725" s="7">
        <v>716</v>
      </c>
    </row>
    <row r="2726" spans="1:8">
      <c r="A2726" s="2" t="str">
        <v>lwishkarbp@arstechnica.com</v>
      </c>
      <c r="B2726" t="str">
        <v>Springfield</v>
      </c>
      <c r="C2726" s="2">
        <v>44413</v>
      </c>
      <c r="D2726">
        <v>3</v>
      </c>
      <c r="E2726" t="str">
        <v>Creature Robot Arms Blueprint</v>
      </c>
      <c r="F2726" s="7">
        <v>12</v>
      </c>
      <c r="G2726" t="str">
        <v>Blueprints</v>
      </c>
      <c r="H2726" s="7">
        <v>36</v>
      </c>
    </row>
    <row r="2727" spans="1:8">
      <c r="A2727" s="2" t="str">
        <v>lpetrovicr3@newyorker.com</v>
      </c>
      <c r="B2727" t="str">
        <v>Roanoke</v>
      </c>
      <c r="C2727" s="2">
        <v>44413</v>
      </c>
      <c r="D2727">
        <v>4</v>
      </c>
      <c r="E2727" t="str">
        <v>BYOD-500</v>
      </c>
      <c r="F2727" s="7">
        <v>167</v>
      </c>
      <c r="G2727" t="str">
        <v>Drone Kits</v>
      </c>
      <c r="H2727" s="7">
        <v>668</v>
      </c>
    </row>
    <row r="2728" spans="1:8">
      <c r="A2728" s="2" t="str">
        <v>kwinfindale8t@sciencedaily.com</v>
      </c>
      <c r="B2728" t="str">
        <v>Houston</v>
      </c>
      <c r="C2728" s="2">
        <v>44413</v>
      </c>
      <c r="D2728">
        <v>5</v>
      </c>
      <c r="E2728" t="str">
        <v>SCARA Robots</v>
      </c>
      <c r="F2728" s="7">
        <v>19.5</v>
      </c>
      <c r="G2728" t="str">
        <v>eBooks</v>
      </c>
      <c r="H2728" s="7">
        <v>97.5</v>
      </c>
    </row>
    <row r="2729" spans="1:8">
      <c r="A2729" s="2" t="str">
        <v>hwimesbb@deviantart.com</v>
      </c>
      <c r="B2729" t="str">
        <v>Miami</v>
      </c>
      <c r="C2729" s="2">
        <v>44414</v>
      </c>
      <c r="D2729">
        <v>3</v>
      </c>
      <c r="E2729" t="str">
        <v>Understanding Raspberry PI</v>
      </c>
      <c r="F2729" s="7">
        <v>28.99</v>
      </c>
      <c r="G2729" t="str">
        <v>Training Videos</v>
      </c>
      <c r="H2729" s="7">
        <v>86.97</v>
      </c>
    </row>
    <row r="2730" spans="1:8">
      <c r="A2730" s="2" t="str">
        <v>hfaulconerbv@msu.edu</v>
      </c>
      <c r="B2730" t="str">
        <v>Galveston</v>
      </c>
      <c r="C2730" s="2">
        <v>44414</v>
      </c>
      <c r="D2730">
        <v>5</v>
      </c>
      <c r="E2730" t="str">
        <v>RWW-75 Robot</v>
      </c>
      <c r="F2730" s="7">
        <v>883</v>
      </c>
      <c r="G2730" t="str">
        <v>Robots</v>
      </c>
      <c r="H2730" s="7">
        <v>4415</v>
      </c>
    </row>
    <row r="2731" spans="1:8">
      <c r="A2731" s="2" t="str">
        <v>sduxbury2c@dell.com</v>
      </c>
      <c r="B2731" t="str">
        <v>Oklahoma City</v>
      </c>
      <c r="C2731" s="2">
        <v>44414</v>
      </c>
      <c r="D2731">
        <v>2</v>
      </c>
      <c r="E2731" t="str">
        <v>BYOR-1500</v>
      </c>
      <c r="F2731" s="7">
        <v>189</v>
      </c>
      <c r="G2731" t="str">
        <v>Robot Kits</v>
      </c>
      <c r="H2731" s="7">
        <v>378</v>
      </c>
    </row>
    <row r="2732" spans="1:8">
      <c r="A2732" s="2" t="str">
        <v>jnewlinq9@admin.ch</v>
      </c>
      <c r="B2732" t="str">
        <v>Jackson</v>
      </c>
      <c r="C2732" s="2">
        <v>44414</v>
      </c>
      <c r="D2732">
        <v>3</v>
      </c>
      <c r="E2732" t="str">
        <v>Industrial 3D Printing</v>
      </c>
      <c r="F2732" s="7">
        <v>49</v>
      </c>
      <c r="G2732" t="str">
        <v>Training Videos</v>
      </c>
      <c r="H2732" s="7">
        <v>147</v>
      </c>
    </row>
    <row r="2733" spans="1:8">
      <c r="A2733" s="2" t="str">
        <v>dtauntond0@about.me</v>
      </c>
      <c r="B2733" t="str">
        <v>San Francisco</v>
      </c>
      <c r="C2733" s="2">
        <v>44414</v>
      </c>
      <c r="D2733">
        <v>1</v>
      </c>
      <c r="E2733" t="str">
        <v>Drone Building Essentials</v>
      </c>
      <c r="F2733" s="7">
        <v>13.99</v>
      </c>
      <c r="G2733" t="str">
        <v>eBooks</v>
      </c>
      <c r="H2733" s="7">
        <v>13.99</v>
      </c>
    </row>
    <row r="2734" spans="1:8">
      <c r="A2734" s="2" t="str">
        <v>rarthars3e@mysql.com</v>
      </c>
      <c r="B2734" t="str">
        <v>Humble</v>
      </c>
      <c r="C2734" s="2">
        <v>44415</v>
      </c>
      <c r="D2734">
        <v>4</v>
      </c>
      <c r="E2734" t="str">
        <v>Polar Robots</v>
      </c>
      <c r="F2734" s="7">
        <v>23.99</v>
      </c>
      <c r="G2734" t="str">
        <v>eBooks</v>
      </c>
      <c r="H2734" s="7">
        <v>95.96</v>
      </c>
    </row>
    <row r="2735" spans="1:8">
      <c r="A2735" s="2" t="str">
        <v>gcruftsg0@fda.gov</v>
      </c>
      <c r="B2735" t="str">
        <v>Fresno</v>
      </c>
      <c r="C2735" s="2">
        <v>44415</v>
      </c>
      <c r="D2735">
        <v>3</v>
      </c>
      <c r="E2735" t="str">
        <v>QuadroCopter Blueprint</v>
      </c>
      <c r="F2735" s="7">
        <v>10.99</v>
      </c>
      <c r="G2735" t="str">
        <v>Blueprints</v>
      </c>
      <c r="H2735" s="7">
        <v>32.97</v>
      </c>
    </row>
    <row r="2736" spans="1:8">
      <c r="A2736" s="2" t="str">
        <v>wclamptonjc@pen.io</v>
      </c>
      <c r="B2736" t="str">
        <v>Nashville</v>
      </c>
      <c r="C2736" s="2">
        <v>44415</v>
      </c>
      <c r="D2736">
        <v>2</v>
      </c>
      <c r="E2736" t="str">
        <v>BYOD-300</v>
      </c>
      <c r="F2736" s="7">
        <v>89</v>
      </c>
      <c r="G2736" t="str">
        <v>Drone Kits</v>
      </c>
      <c r="H2736" s="7">
        <v>178</v>
      </c>
    </row>
    <row r="2737" spans="1:8">
      <c r="A2737" s="2" t="str">
        <v>driccardinijb@eventbrite.com</v>
      </c>
      <c r="B2737" t="str">
        <v>Decatur</v>
      </c>
      <c r="C2737" s="2">
        <v>44415</v>
      </c>
      <c r="D2737">
        <v>4</v>
      </c>
      <c r="E2737" t="str">
        <v>Cloud Computing</v>
      </c>
      <c r="F2737" s="7">
        <v>29.99</v>
      </c>
      <c r="G2737" t="str">
        <v>Training Videos</v>
      </c>
      <c r="H2737" s="7">
        <v>119.96</v>
      </c>
    </row>
    <row r="2738" spans="1:8">
      <c r="A2738" s="2" t="str">
        <v>bmartygineg@4shared.com</v>
      </c>
      <c r="B2738" t="str">
        <v>Washington</v>
      </c>
      <c r="C2738" s="2">
        <v>44415</v>
      </c>
      <c r="D2738">
        <v>3</v>
      </c>
      <c r="E2738" t="str">
        <v>BYOR-3535</v>
      </c>
      <c r="F2738" s="7">
        <v>225</v>
      </c>
      <c r="G2738" t="str">
        <v>Robot Kits</v>
      </c>
      <c r="H2738" s="7">
        <v>675</v>
      </c>
    </row>
    <row r="2739" spans="1:8">
      <c r="A2739" s="2" t="str">
        <v>rshielcz@photobucket.com</v>
      </c>
      <c r="B2739" t="str">
        <v>Brooklyn</v>
      </c>
      <c r="C2739" s="2">
        <v>44416</v>
      </c>
      <c r="D2739">
        <v>5</v>
      </c>
      <c r="E2739" t="str">
        <v>DA-SA702 Drone</v>
      </c>
      <c r="F2739" s="7">
        <v>399</v>
      </c>
      <c r="G2739" t="str">
        <v>Drones</v>
      </c>
      <c r="H2739" s="7">
        <v>1995</v>
      </c>
    </row>
    <row r="2740" spans="1:8">
      <c r="A2740" s="2" t="str">
        <v>mshrubsallpf@psu.edu</v>
      </c>
      <c r="B2740" t="str">
        <v>Louisville</v>
      </c>
      <c r="C2740" s="2">
        <v>44416</v>
      </c>
      <c r="D2740">
        <v>1</v>
      </c>
      <c r="E2740" t="str">
        <v>BYOD-500</v>
      </c>
      <c r="F2740" s="7">
        <v>167</v>
      </c>
      <c r="G2740" t="str">
        <v>Drone Kits</v>
      </c>
      <c r="H2740" s="7">
        <v>167</v>
      </c>
    </row>
    <row r="2741" spans="1:8">
      <c r="A2741" s="2" t="str">
        <v>ejurczik1j@booking.com</v>
      </c>
      <c r="B2741" t="str">
        <v>Fairfax</v>
      </c>
      <c r="C2741" s="2">
        <v>44416</v>
      </c>
      <c r="D2741">
        <v>3</v>
      </c>
      <c r="E2741" t="str">
        <v>Virtual Reality Basics</v>
      </c>
      <c r="F2741" s="7">
        <v>29.99</v>
      </c>
      <c r="G2741" t="str">
        <v>Training Videos</v>
      </c>
      <c r="H2741" s="7">
        <v>89.97</v>
      </c>
    </row>
    <row r="2742" spans="1:8">
      <c r="A2742" s="2" t="str">
        <v>lmccomiskiemr@whitehouse.gov</v>
      </c>
      <c r="B2742" t="str">
        <v>Honolulu</v>
      </c>
      <c r="C2742" s="2">
        <v>44416</v>
      </c>
      <c r="D2742">
        <v>4</v>
      </c>
      <c r="E2742" t="str">
        <v>Hexacopter Drone Blueprint</v>
      </c>
      <c r="F2742" s="7">
        <v>8.99</v>
      </c>
      <c r="G2742" t="str">
        <v>Blueprints</v>
      </c>
      <c r="H2742" s="7">
        <v>35.96</v>
      </c>
    </row>
    <row r="2743" spans="1:8">
      <c r="A2743" s="2" t="str">
        <v>lartheyd6@cnbc.com</v>
      </c>
      <c r="B2743" t="str">
        <v>Louisville</v>
      </c>
      <c r="C2743" s="2">
        <v>44417</v>
      </c>
      <c r="D2743">
        <v>4</v>
      </c>
      <c r="E2743" t="str">
        <v>BYOR-1500</v>
      </c>
      <c r="F2743" s="7">
        <v>189</v>
      </c>
      <c r="G2743" t="str">
        <v>Robot Kits</v>
      </c>
      <c r="H2743" s="7">
        <v>756</v>
      </c>
    </row>
    <row r="2744" spans="1:8">
      <c r="A2744" s="2" t="str">
        <v>rcharville3k@ovh.net</v>
      </c>
      <c r="B2744" t="str">
        <v>Anniston</v>
      </c>
      <c r="C2744" s="2">
        <v>44417</v>
      </c>
      <c r="D2744">
        <v>1</v>
      </c>
      <c r="E2744" t="str">
        <v>AI for Educators</v>
      </c>
      <c r="F2744" s="7">
        <v>49.95</v>
      </c>
      <c r="G2744" t="str">
        <v>Training Videos</v>
      </c>
      <c r="H2744" s="7">
        <v>49.95</v>
      </c>
    </row>
    <row r="2745" spans="1:8">
      <c r="A2745" s="2" t="str">
        <v>ccrowtherlf@huffingtonpost.com</v>
      </c>
      <c r="B2745" t="str">
        <v>Pasadena</v>
      </c>
      <c r="C2745" s="2">
        <v>44418</v>
      </c>
      <c r="D2745">
        <v>3</v>
      </c>
      <c r="E2745" t="str">
        <v>RCB-889 Robot</v>
      </c>
      <c r="F2745" s="7">
        <v>549</v>
      </c>
      <c r="G2745" t="str">
        <v>Robots</v>
      </c>
      <c r="H2745" s="7">
        <v>1647</v>
      </c>
    </row>
    <row r="2746" spans="1:8">
      <c r="A2746" s="2" t="str">
        <v>schattingtonqk@qq.com</v>
      </c>
      <c r="B2746" t="str">
        <v>Chattanooga</v>
      </c>
      <c r="C2746" s="2">
        <v>44419</v>
      </c>
      <c r="D2746">
        <v>5</v>
      </c>
      <c r="E2746" t="str">
        <v>Understanding Automation</v>
      </c>
      <c r="F2746" s="7">
        <v>44.95</v>
      </c>
      <c r="G2746" t="str">
        <v>Training Videos</v>
      </c>
      <c r="H2746" s="7">
        <v>224.75</v>
      </c>
    </row>
    <row r="2747" spans="1:8">
      <c r="A2747" s="2" t="str">
        <v>eporter9k@google.co.uk</v>
      </c>
      <c r="B2747" t="str">
        <v>Oakland</v>
      </c>
      <c r="C2747" s="2">
        <v>44419</v>
      </c>
      <c r="D2747">
        <v>5</v>
      </c>
      <c r="E2747" t="str">
        <v>Understanding Drone Regulations</v>
      </c>
      <c r="F2747" s="7">
        <v>27.5</v>
      </c>
      <c r="G2747" t="str">
        <v>Training Videos</v>
      </c>
      <c r="H2747" s="7">
        <v>137.5</v>
      </c>
    </row>
    <row r="2748" spans="1:8">
      <c r="A2748" s="2" t="str">
        <v>bblodgdr@webs.com</v>
      </c>
      <c r="B2748" t="str">
        <v>Trenton</v>
      </c>
      <c r="C2748" s="2">
        <v>44419</v>
      </c>
      <c r="D2748">
        <v>4</v>
      </c>
      <c r="E2748" t="str">
        <v>Open Source Code</v>
      </c>
      <c r="F2748" s="7">
        <v>32.950000000000003</v>
      </c>
      <c r="G2748" t="str">
        <v>Training Videos</v>
      </c>
      <c r="H2748" s="7">
        <v>131.80000000000001</v>
      </c>
    </row>
    <row r="2749" spans="1:8">
      <c r="A2749" s="2" t="str">
        <v>driccardinijb@eventbrite.com</v>
      </c>
      <c r="B2749" t="str">
        <v>Decatur</v>
      </c>
      <c r="C2749" s="2">
        <v>44419</v>
      </c>
      <c r="D2749">
        <v>5</v>
      </c>
      <c r="E2749" t="str">
        <v>Virtual Reality Basics</v>
      </c>
      <c r="F2749" s="7">
        <v>29.99</v>
      </c>
      <c r="G2749" t="str">
        <v>Training Videos</v>
      </c>
      <c r="H2749" s="7">
        <v>149.94999999999999</v>
      </c>
    </row>
    <row r="2750" spans="1:8">
      <c r="A2750" s="2" t="str">
        <v>acalladineai@narod.ru</v>
      </c>
      <c r="B2750" t="str">
        <v>Trenton</v>
      </c>
      <c r="C2750" s="2">
        <v>44419</v>
      </c>
      <c r="D2750">
        <v>4</v>
      </c>
      <c r="E2750" t="str">
        <v>Understanding Automation</v>
      </c>
      <c r="F2750" s="7">
        <v>44.95</v>
      </c>
      <c r="G2750" t="str">
        <v>Training Videos</v>
      </c>
      <c r="H2750" s="7">
        <v>179.8</v>
      </c>
    </row>
    <row r="2751" spans="1:8">
      <c r="A2751" s="2" t="str">
        <v>tqueyospw@oaic.gov.au</v>
      </c>
      <c r="B2751" t="str">
        <v>Greensboro</v>
      </c>
      <c r="C2751" s="2">
        <v>44419</v>
      </c>
      <c r="D2751">
        <v>5</v>
      </c>
      <c r="E2751" t="str">
        <v>Cartesian Robots</v>
      </c>
      <c r="F2751" s="7">
        <v>12.99</v>
      </c>
      <c r="G2751" t="str">
        <v>eBooks</v>
      </c>
      <c r="H2751" s="7">
        <v>64.95</v>
      </c>
    </row>
    <row r="2752" spans="1:8">
      <c r="A2752" s="2" t="str">
        <v>jsethkt@google.fr</v>
      </c>
      <c r="B2752" t="str">
        <v>Houston</v>
      </c>
      <c r="C2752" s="2">
        <v>44419</v>
      </c>
      <c r="D2752">
        <v>4</v>
      </c>
      <c r="E2752" t="str">
        <v>BYOD-200</v>
      </c>
      <c r="F2752" s="7">
        <v>58.95</v>
      </c>
      <c r="G2752" t="str">
        <v>Drone Kits</v>
      </c>
      <c r="H2752" s="7">
        <v>235.8</v>
      </c>
    </row>
    <row r="2753" spans="1:8">
      <c r="A2753" s="2" t="str">
        <v>mheasleyd1@cnet.com</v>
      </c>
      <c r="B2753" t="str">
        <v>Rochester</v>
      </c>
      <c r="C2753" s="2">
        <v>44419</v>
      </c>
      <c r="D2753">
        <v>3</v>
      </c>
      <c r="E2753" t="str">
        <v>Creature Robot Arms Blueprint</v>
      </c>
      <c r="F2753" s="7">
        <v>12</v>
      </c>
      <c r="G2753" t="str">
        <v>Blueprints</v>
      </c>
      <c r="H2753" s="7">
        <v>36</v>
      </c>
    </row>
    <row r="2754" spans="1:8">
      <c r="A2754" s="2" t="str">
        <v>smaffyjj@nbcnews.com</v>
      </c>
      <c r="B2754" t="str">
        <v>San Luis Obispo</v>
      </c>
      <c r="C2754" s="2">
        <v>44420</v>
      </c>
      <c r="D2754">
        <v>4</v>
      </c>
      <c r="E2754" t="str">
        <v>Articulated Robots</v>
      </c>
      <c r="F2754" s="7">
        <v>23.99</v>
      </c>
      <c r="G2754" t="str">
        <v>eBooks</v>
      </c>
      <c r="H2754" s="7">
        <v>95.96</v>
      </c>
    </row>
    <row r="2755" spans="1:8">
      <c r="A2755" s="2" t="str">
        <v>fzavattieri4l@paypal.com</v>
      </c>
      <c r="B2755" t="str">
        <v>Garden Grove</v>
      </c>
      <c r="C2755" s="2">
        <v>44420</v>
      </c>
      <c r="D2755">
        <v>5</v>
      </c>
      <c r="E2755" t="str">
        <v>Photograph Drones</v>
      </c>
      <c r="F2755" s="7">
        <v>14.99</v>
      </c>
      <c r="G2755" t="str">
        <v>eBooks</v>
      </c>
      <c r="H2755" s="7">
        <v>74.95</v>
      </c>
    </row>
    <row r="2756" spans="1:8">
      <c r="A2756" s="2" t="str">
        <v>hdarwentx@csmonitor.com</v>
      </c>
      <c r="B2756" t="str">
        <v>Arlington</v>
      </c>
      <c r="C2756" s="2">
        <v>44420</v>
      </c>
      <c r="D2756">
        <v>5</v>
      </c>
      <c r="E2756" t="str">
        <v>AI for Educators</v>
      </c>
      <c r="F2756" s="7">
        <v>49.95</v>
      </c>
      <c r="G2756" t="str">
        <v>Training Videos</v>
      </c>
      <c r="H2756" s="7">
        <v>249.75</v>
      </c>
    </row>
    <row r="2757" spans="1:8">
      <c r="A2757" s="2" t="str">
        <v>dwaggju@globo.com</v>
      </c>
      <c r="B2757" t="str">
        <v>Marietta</v>
      </c>
      <c r="C2757" s="2">
        <v>44421</v>
      </c>
      <c r="D2757">
        <v>3</v>
      </c>
      <c r="E2757" t="str">
        <v>Drone Video Techniques</v>
      </c>
      <c r="F2757" s="7">
        <v>37.99</v>
      </c>
      <c r="G2757" t="str">
        <v>Training Videos</v>
      </c>
      <c r="H2757" s="7">
        <v>113.97</v>
      </c>
    </row>
    <row r="2758" spans="1:8">
      <c r="A2758" s="2" t="str">
        <v>jmcilvorayv@nydailynews.com</v>
      </c>
      <c r="B2758" t="str">
        <v>Long Beach</v>
      </c>
      <c r="C2758" s="2">
        <v>44421</v>
      </c>
      <c r="D2758">
        <v>4</v>
      </c>
      <c r="E2758" t="str">
        <v>RTF Drones</v>
      </c>
      <c r="F2758" s="7">
        <v>16.989999999999998</v>
      </c>
      <c r="G2758" t="str">
        <v>eBooks</v>
      </c>
      <c r="H2758" s="7">
        <v>67.959999999999994</v>
      </c>
    </row>
    <row r="2759" spans="1:8">
      <c r="A2759" s="2" t="str">
        <v>ydunton8s@joomla.org</v>
      </c>
      <c r="B2759" t="str">
        <v>Hartford</v>
      </c>
      <c r="C2759" s="2">
        <v>44421</v>
      </c>
      <c r="D2759">
        <v>4</v>
      </c>
      <c r="E2759" t="str">
        <v>BYOD-220</v>
      </c>
      <c r="F2759" s="7">
        <v>69</v>
      </c>
      <c r="G2759" t="str">
        <v>Drone Kits</v>
      </c>
      <c r="H2759" s="7">
        <v>276</v>
      </c>
    </row>
    <row r="2760" spans="1:8">
      <c r="A2760" s="2" t="str">
        <v>kpieterg1@hibu.com</v>
      </c>
      <c r="B2760" t="str">
        <v>Young America</v>
      </c>
      <c r="C2760" s="2">
        <v>44421</v>
      </c>
      <c r="D2760">
        <v>5</v>
      </c>
      <c r="E2760" t="str">
        <v>Building Your Own Drone</v>
      </c>
      <c r="F2760" s="7">
        <v>24.99</v>
      </c>
      <c r="G2760" t="str">
        <v>eBooks</v>
      </c>
      <c r="H2760" s="7">
        <v>124.94999999999999</v>
      </c>
    </row>
    <row r="2761" spans="1:8">
      <c r="A2761" s="2" t="str">
        <v>santhill3n@spotify.com</v>
      </c>
      <c r="B2761" t="str">
        <v>Texarkana</v>
      </c>
      <c r="C2761" s="2">
        <v>44422</v>
      </c>
      <c r="D2761">
        <v>4</v>
      </c>
      <c r="E2761" t="str">
        <v>DX-145 Drone</v>
      </c>
      <c r="F2761" s="7">
        <v>250</v>
      </c>
      <c r="G2761" t="str">
        <v>Drones</v>
      </c>
      <c r="H2761" s="7">
        <v>1000</v>
      </c>
    </row>
    <row r="2762" spans="1:8">
      <c r="A2762" s="2" t="str">
        <v>adinsec8@cam.ac.uk</v>
      </c>
      <c r="B2762" t="str">
        <v>Simi Valley</v>
      </c>
      <c r="C2762" s="2">
        <v>44422</v>
      </c>
      <c r="D2762">
        <v>5</v>
      </c>
      <c r="E2762" t="str">
        <v>BYOD-550</v>
      </c>
      <c r="F2762" s="7">
        <v>179</v>
      </c>
      <c r="G2762" t="str">
        <v>Drone Kits</v>
      </c>
      <c r="H2762" s="7">
        <v>895</v>
      </c>
    </row>
    <row r="2763" spans="1:8">
      <c r="A2763" s="2" t="str">
        <v>mdrawmerit@wunderground.com</v>
      </c>
      <c r="B2763" t="str">
        <v>Greensboro</v>
      </c>
      <c r="C2763" s="2">
        <v>44422</v>
      </c>
      <c r="D2763">
        <v>4</v>
      </c>
      <c r="E2763" t="str">
        <v>GPS Drones</v>
      </c>
      <c r="F2763" s="7">
        <v>19.989999999999998</v>
      </c>
      <c r="G2763" t="str">
        <v>eBooks</v>
      </c>
      <c r="H2763" s="7">
        <v>79.959999999999994</v>
      </c>
    </row>
    <row r="2764" spans="1:8">
      <c r="A2764" s="2" t="str">
        <v>sibbsid@furl.net</v>
      </c>
      <c r="B2764" t="str">
        <v>Pasadena</v>
      </c>
      <c r="C2764" s="2">
        <v>44422</v>
      </c>
      <c r="D2764">
        <v>2</v>
      </c>
      <c r="E2764" t="str">
        <v>Cartesian Robots</v>
      </c>
      <c r="F2764" s="7">
        <v>12.99</v>
      </c>
      <c r="G2764" t="str">
        <v>eBooks</v>
      </c>
      <c r="H2764" s="7">
        <v>25.98</v>
      </c>
    </row>
    <row r="2765" spans="1:8">
      <c r="A2765" s="2" t="str">
        <v>mousley1o@pcworld.com</v>
      </c>
      <c r="B2765" t="str">
        <v>Boynton Beach</v>
      </c>
      <c r="C2765" s="2">
        <v>44423</v>
      </c>
      <c r="D2765">
        <v>4</v>
      </c>
      <c r="E2765" t="str">
        <v>Mapping with Drones</v>
      </c>
      <c r="F2765" s="7">
        <v>49</v>
      </c>
      <c r="G2765" t="str">
        <v>Training Videos</v>
      </c>
      <c r="H2765" s="7">
        <v>196</v>
      </c>
    </row>
    <row r="2766" spans="1:8">
      <c r="A2766" s="2" t="str">
        <v>dtauntond0@about.me</v>
      </c>
      <c r="B2766" t="str">
        <v>San Francisco</v>
      </c>
      <c r="C2766" s="2">
        <v>44423</v>
      </c>
      <c r="D2766">
        <v>3</v>
      </c>
      <c r="E2766" t="str">
        <v>Articulated Robots</v>
      </c>
      <c r="F2766" s="7">
        <v>23.99</v>
      </c>
      <c r="G2766" t="str">
        <v>eBooks</v>
      </c>
      <c r="H2766" s="7">
        <v>71.97</v>
      </c>
    </row>
    <row r="2767" spans="1:8">
      <c r="A2767" s="2" t="str">
        <v>bdowsh4@mozilla.com</v>
      </c>
      <c r="B2767" t="str">
        <v>San Diego</v>
      </c>
      <c r="C2767" s="2">
        <v>44423</v>
      </c>
      <c r="D2767">
        <v>6</v>
      </c>
      <c r="E2767" t="str">
        <v>Understanding Automation</v>
      </c>
      <c r="F2767" s="7">
        <v>44.95</v>
      </c>
      <c r="G2767" t="str">
        <v>Training Videos</v>
      </c>
      <c r="H2767" s="7">
        <v>269.70000000000005</v>
      </c>
    </row>
    <row r="2768" spans="1:8">
      <c r="A2768" s="2" t="str">
        <v>gscandretta4@printfriendly.com</v>
      </c>
      <c r="B2768" t="str">
        <v>Lexington</v>
      </c>
      <c r="C2768" s="2">
        <v>44424</v>
      </c>
      <c r="D2768">
        <v>2</v>
      </c>
      <c r="E2768" t="str">
        <v>Cartesian Robots</v>
      </c>
      <c r="F2768" s="7">
        <v>12.99</v>
      </c>
      <c r="G2768" t="str">
        <v>eBooks</v>
      </c>
      <c r="H2768" s="7">
        <v>25.98</v>
      </c>
    </row>
    <row r="2769" spans="1:8">
      <c r="A2769" s="2" t="str">
        <v>mbuckmaster6b@mediafire.com</v>
      </c>
      <c r="B2769" t="str">
        <v>Detroit</v>
      </c>
      <c r="C2769" s="2">
        <v>44424</v>
      </c>
      <c r="D2769">
        <v>2</v>
      </c>
      <c r="E2769" t="str">
        <v>Understanding Arduino</v>
      </c>
      <c r="F2769" s="7">
        <v>17.5</v>
      </c>
      <c r="G2769" t="str">
        <v>eBooks</v>
      </c>
      <c r="H2769" s="7">
        <v>35</v>
      </c>
    </row>
    <row r="2770" spans="1:8">
      <c r="A2770" s="2" t="str">
        <v>dbromagem4@tuttocitta.it</v>
      </c>
      <c r="B2770" t="str">
        <v>Bellevue</v>
      </c>
      <c r="C2770" s="2">
        <v>44424</v>
      </c>
      <c r="D2770">
        <v>5</v>
      </c>
      <c r="E2770" t="str">
        <v>AI for Educators</v>
      </c>
      <c r="F2770" s="7">
        <v>49.95</v>
      </c>
      <c r="G2770" t="str">
        <v>Training Videos</v>
      </c>
      <c r="H2770" s="7">
        <v>249.75</v>
      </c>
    </row>
    <row r="2771" spans="1:8">
      <c r="A2771" s="2" t="str">
        <v>byitzhokgq@blogtalkradio.com</v>
      </c>
      <c r="B2771" t="str">
        <v>Albany</v>
      </c>
      <c r="C2771" s="2">
        <v>44424</v>
      </c>
      <c r="D2771">
        <v>3</v>
      </c>
      <c r="E2771" t="str">
        <v>Understanding Raspberry PI</v>
      </c>
      <c r="F2771" s="7">
        <v>28.99</v>
      </c>
      <c r="G2771" t="str">
        <v>Training Videos</v>
      </c>
      <c r="H2771" s="7">
        <v>86.97</v>
      </c>
    </row>
    <row r="2772" spans="1:8">
      <c r="A2772" s="2" t="str">
        <v>womohuno1@samsung.com</v>
      </c>
      <c r="B2772" t="str">
        <v>Washington</v>
      </c>
      <c r="C2772" s="2">
        <v>44425</v>
      </c>
      <c r="D2772">
        <v>2</v>
      </c>
      <c r="E2772" t="str">
        <v>Polar Robots</v>
      </c>
      <c r="F2772" s="7">
        <v>23.99</v>
      </c>
      <c r="G2772" t="str">
        <v>eBooks</v>
      </c>
      <c r="H2772" s="7">
        <v>47.98</v>
      </c>
    </row>
    <row r="2773" spans="1:8">
      <c r="A2773" s="2" t="str">
        <v>lgearem6@weather.com</v>
      </c>
      <c r="B2773" t="str">
        <v>Killeen</v>
      </c>
      <c r="C2773" s="2">
        <v>44425</v>
      </c>
      <c r="D2773">
        <v>3</v>
      </c>
      <c r="E2773" t="str">
        <v>Building Your First Robot</v>
      </c>
      <c r="F2773" s="7">
        <v>24.95</v>
      </c>
      <c r="G2773" t="str">
        <v>eBooks</v>
      </c>
      <c r="H2773" s="7">
        <v>74.849999999999994</v>
      </c>
    </row>
    <row r="2774" spans="1:8">
      <c r="A2774" s="2" t="str">
        <v>ilowdhambx@bloglines.com</v>
      </c>
      <c r="B2774" t="str">
        <v>Ocala</v>
      </c>
      <c r="C2774" s="2">
        <v>44426</v>
      </c>
      <c r="D2774">
        <v>5</v>
      </c>
      <c r="E2774" t="str">
        <v>Delivery Drones</v>
      </c>
      <c r="F2774" s="7">
        <v>14.99</v>
      </c>
      <c r="G2774" t="str">
        <v>eBooks</v>
      </c>
      <c r="H2774" s="7">
        <v>74.95</v>
      </c>
    </row>
    <row r="2775" spans="1:8">
      <c r="A2775" s="2" t="str">
        <v>afallow74@vistaprint.com</v>
      </c>
      <c r="B2775" t="str">
        <v>Des Moines</v>
      </c>
      <c r="C2775" s="2">
        <v>44426</v>
      </c>
      <c r="D2775">
        <v>5</v>
      </c>
      <c r="E2775" t="str">
        <v>MICR-23K Robot</v>
      </c>
      <c r="F2775" s="7">
        <v>899</v>
      </c>
      <c r="G2775" t="str">
        <v>Robots</v>
      </c>
      <c r="H2775" s="7">
        <v>4495</v>
      </c>
    </row>
    <row r="2776" spans="1:8">
      <c r="A2776" s="2" t="str">
        <v>akleinmintz3g@xing.com</v>
      </c>
      <c r="B2776" t="str">
        <v>Littleton</v>
      </c>
      <c r="C2776" s="2">
        <v>44426</v>
      </c>
      <c r="D2776">
        <v>3</v>
      </c>
      <c r="E2776" t="str">
        <v>Understanding Raspberry PI</v>
      </c>
      <c r="F2776" s="7">
        <v>28.99</v>
      </c>
      <c r="G2776" t="str">
        <v>Training Videos</v>
      </c>
      <c r="H2776" s="7">
        <v>86.97</v>
      </c>
    </row>
    <row r="2777" spans="1:8">
      <c r="A2777" s="2" t="str">
        <v>htrask5m@oaic.gov.au</v>
      </c>
      <c r="B2777" t="str">
        <v>Phoenix</v>
      </c>
      <c r="C2777" s="2">
        <v>44426</v>
      </c>
      <c r="D2777">
        <v>1</v>
      </c>
      <c r="E2777" t="str">
        <v>Building Your First Robot</v>
      </c>
      <c r="F2777" s="7">
        <v>24.95</v>
      </c>
      <c r="G2777" t="str">
        <v>eBooks</v>
      </c>
      <c r="H2777" s="7">
        <v>24.95</v>
      </c>
    </row>
    <row r="2778" spans="1:8">
      <c r="A2778" s="2" t="str">
        <v>dsyradh0@phoca.cz</v>
      </c>
      <c r="B2778" t="str">
        <v>Seattle</v>
      </c>
      <c r="C2778" s="2">
        <v>44426</v>
      </c>
      <c r="D2778">
        <v>5</v>
      </c>
      <c r="E2778" t="str">
        <v>Industrial 3D Printing</v>
      </c>
      <c r="F2778" s="7">
        <v>49</v>
      </c>
      <c r="G2778" t="str">
        <v>Training Videos</v>
      </c>
      <c r="H2778" s="7">
        <v>245</v>
      </c>
    </row>
    <row r="2779" spans="1:8">
      <c r="A2779" s="2" t="str">
        <v>zfuxmank3@virginia.edu</v>
      </c>
      <c r="B2779" t="str">
        <v>Trenton</v>
      </c>
      <c r="C2779" s="2">
        <v>44426</v>
      </c>
      <c r="D2779">
        <v>3</v>
      </c>
      <c r="E2779" t="str">
        <v>RLK-9920 Robot</v>
      </c>
      <c r="F2779" s="7">
        <v>699</v>
      </c>
      <c r="G2779" t="str">
        <v>Robots</v>
      </c>
      <c r="H2779" s="7">
        <v>2097</v>
      </c>
    </row>
    <row r="2780" spans="1:8">
      <c r="A2780" s="2" t="str">
        <v>ldibb9h@huffingtonpost.com</v>
      </c>
      <c r="B2780" t="str">
        <v>Hartford</v>
      </c>
      <c r="C2780" s="2">
        <v>44427</v>
      </c>
      <c r="D2780">
        <v>3</v>
      </c>
      <c r="E2780" t="str">
        <v>AI for Educators</v>
      </c>
      <c r="F2780" s="7">
        <v>49.95</v>
      </c>
      <c r="G2780" t="str">
        <v>Training Videos</v>
      </c>
      <c r="H2780" s="7">
        <v>149.85000000000002</v>
      </c>
    </row>
    <row r="2781" spans="1:8">
      <c r="A2781" s="2" t="str">
        <v>cbasterfieldp7@indiatimes.com</v>
      </c>
      <c r="B2781" t="str">
        <v>Spartanburg</v>
      </c>
      <c r="C2781" s="2">
        <v>44427</v>
      </c>
      <c r="D2781">
        <v>5</v>
      </c>
      <c r="E2781" t="str">
        <v>Articulated Robots</v>
      </c>
      <c r="F2781" s="7">
        <v>23.99</v>
      </c>
      <c r="G2781" t="str">
        <v>eBooks</v>
      </c>
      <c r="H2781" s="7">
        <v>119.94999999999999</v>
      </c>
    </row>
    <row r="2782" spans="1:8">
      <c r="A2782" s="2" t="str">
        <v>jbrayshayq3@flavors.me</v>
      </c>
      <c r="B2782" t="str">
        <v>Lubbock</v>
      </c>
      <c r="C2782" s="2">
        <v>44428</v>
      </c>
      <c r="D2782">
        <v>3</v>
      </c>
      <c r="E2782" t="str">
        <v>Understanding 3D Printing</v>
      </c>
      <c r="F2782" s="7">
        <v>42.99</v>
      </c>
      <c r="G2782" t="str">
        <v>Training Videos</v>
      </c>
      <c r="H2782" s="7">
        <v>128.97</v>
      </c>
    </row>
    <row r="2783" spans="1:8">
      <c r="A2783" s="2" t="str">
        <v>gmasic8k@whitehouse.gov</v>
      </c>
      <c r="B2783" t="str">
        <v>Greeley</v>
      </c>
      <c r="C2783" s="2">
        <v>44428</v>
      </c>
      <c r="D2783">
        <v>4</v>
      </c>
      <c r="E2783" t="str">
        <v>MICR-23K Robot</v>
      </c>
      <c r="F2783" s="7">
        <v>899</v>
      </c>
      <c r="G2783" t="str">
        <v>Robots</v>
      </c>
      <c r="H2783" s="7">
        <v>3596</v>
      </c>
    </row>
    <row r="2784" spans="1:8">
      <c r="A2784" s="2" t="str">
        <v>lblunkettmo@phpbb.com</v>
      </c>
      <c r="B2784" t="str">
        <v>Miami</v>
      </c>
      <c r="C2784" s="2">
        <v>44428</v>
      </c>
      <c r="D2784">
        <v>2</v>
      </c>
      <c r="E2784" t="str">
        <v>Robotic Essentials</v>
      </c>
      <c r="F2784" s="7">
        <v>34.99</v>
      </c>
      <c r="G2784" t="str">
        <v>Training Videos</v>
      </c>
      <c r="H2784" s="7">
        <v>69.98</v>
      </c>
    </row>
    <row r="2785" spans="1:8">
      <c r="A2785" s="2" t="str">
        <v>adunsire1q@feedburner.com</v>
      </c>
      <c r="B2785" t="str">
        <v>Jacksonville</v>
      </c>
      <c r="C2785" s="2">
        <v>44428</v>
      </c>
      <c r="D2785">
        <v>4</v>
      </c>
      <c r="E2785" t="str">
        <v>Mapping with Drones</v>
      </c>
      <c r="F2785" s="7">
        <v>49</v>
      </c>
      <c r="G2785" t="str">
        <v>Training Videos</v>
      </c>
      <c r="H2785" s="7">
        <v>196</v>
      </c>
    </row>
    <row r="2786" spans="1:8">
      <c r="A2786" s="2" t="str">
        <v>rlargefw@about.com</v>
      </c>
      <c r="B2786" t="str">
        <v>Berkeley</v>
      </c>
      <c r="C2786" s="2">
        <v>44429</v>
      </c>
      <c r="D2786">
        <v>5</v>
      </c>
      <c r="E2786" t="str">
        <v>Aerial Security</v>
      </c>
      <c r="F2786" s="7">
        <v>36.99</v>
      </c>
      <c r="G2786" t="str">
        <v>Training Videos</v>
      </c>
      <c r="H2786" s="7">
        <v>184.95000000000002</v>
      </c>
    </row>
    <row r="2787" spans="1:8">
      <c r="A2787" s="2" t="str">
        <v>mrollingsonjl@miibeian.gov.cn</v>
      </c>
      <c r="B2787" t="str">
        <v>Tyler</v>
      </c>
      <c r="C2787" s="2">
        <v>44429</v>
      </c>
      <c r="D2787">
        <v>6</v>
      </c>
      <c r="E2787" t="str">
        <v>BYOD-200</v>
      </c>
      <c r="F2787" s="7">
        <v>58.95</v>
      </c>
      <c r="G2787" t="str">
        <v>Drone Kits</v>
      </c>
      <c r="H2787" s="7">
        <v>353.70000000000005</v>
      </c>
    </row>
    <row r="2788" spans="1:8">
      <c r="A2788" s="2" t="str">
        <v>siacapucci6x@tinypic.com</v>
      </c>
      <c r="B2788" t="str">
        <v>Albuquerque</v>
      </c>
      <c r="C2788" s="2">
        <v>44429</v>
      </c>
      <c r="D2788">
        <v>1</v>
      </c>
      <c r="E2788" t="str">
        <v>Understanding Arduino</v>
      </c>
      <c r="F2788" s="7">
        <v>17.5</v>
      </c>
      <c r="G2788" t="str">
        <v>eBooks</v>
      </c>
      <c r="H2788" s="7">
        <v>17.5</v>
      </c>
    </row>
    <row r="2789" spans="1:8">
      <c r="A2789" s="2" t="str">
        <v>eceney3@odnoklassniki.ru</v>
      </c>
      <c r="B2789" t="str">
        <v>Maple Plain</v>
      </c>
      <c r="C2789" s="2">
        <v>44429</v>
      </c>
      <c r="D2789">
        <v>3</v>
      </c>
      <c r="E2789" t="str">
        <v>QuadroCopter Blueprint</v>
      </c>
      <c r="F2789" s="7">
        <v>10.99</v>
      </c>
      <c r="G2789" t="str">
        <v>Blueprints</v>
      </c>
      <c r="H2789" s="7">
        <v>32.97</v>
      </c>
    </row>
    <row r="2790" spans="1:8">
      <c r="A2790" s="2" t="str">
        <v>mroderickm4@gizmodo.com</v>
      </c>
      <c r="B2790" t="str">
        <v>Saint Louis</v>
      </c>
      <c r="C2790" s="2">
        <v>44430</v>
      </c>
      <c r="D2790">
        <v>4</v>
      </c>
      <c r="E2790" t="str">
        <v>BYOR-1500</v>
      </c>
      <c r="F2790" s="7">
        <v>189</v>
      </c>
      <c r="G2790" t="str">
        <v>Robot Kits</v>
      </c>
      <c r="H2790" s="7">
        <v>756</v>
      </c>
    </row>
    <row r="2791" spans="1:8">
      <c r="A2791" s="2" t="str">
        <v>rivicdb@indiatimes.com</v>
      </c>
      <c r="B2791" t="str">
        <v>Little Rock</v>
      </c>
      <c r="C2791" s="2">
        <v>44430</v>
      </c>
      <c r="D2791">
        <v>2</v>
      </c>
      <c r="E2791" t="str">
        <v>Helicopter Drones</v>
      </c>
      <c r="F2791" s="7">
        <v>20.95</v>
      </c>
      <c r="G2791" t="str">
        <v>eBooks</v>
      </c>
      <c r="H2791" s="7">
        <v>41.9</v>
      </c>
    </row>
    <row r="2792" spans="1:8">
      <c r="A2792" s="2" t="str">
        <v>bmegaineyhk@blogtalkradio.com</v>
      </c>
      <c r="B2792" t="str">
        <v>Boston</v>
      </c>
      <c r="C2792" s="2">
        <v>44430</v>
      </c>
      <c r="D2792">
        <v>2</v>
      </c>
      <c r="E2792" t="str">
        <v>Panda Robot Blueprint</v>
      </c>
      <c r="F2792" s="7">
        <v>7.99</v>
      </c>
      <c r="G2792" t="str">
        <v>Blueprints</v>
      </c>
      <c r="H2792" s="7">
        <v>15.98</v>
      </c>
    </row>
    <row r="2793" spans="1:8">
      <c r="A2793" s="2" t="str">
        <v>tenochkr@odnoklassniki.ru</v>
      </c>
      <c r="B2793" t="str">
        <v>Erie</v>
      </c>
      <c r="C2793" s="2">
        <v>44430</v>
      </c>
      <c r="D2793">
        <v>4</v>
      </c>
      <c r="E2793" t="str">
        <v>RLK-9920 Robot</v>
      </c>
      <c r="F2793" s="7">
        <v>699</v>
      </c>
      <c r="G2793" t="str">
        <v>Robots</v>
      </c>
      <c r="H2793" s="7">
        <v>2796</v>
      </c>
    </row>
    <row r="2794" spans="1:8">
      <c r="A2794" s="2" t="str">
        <v>vcanwell9n@buzzfeed.com</v>
      </c>
      <c r="B2794" t="str">
        <v>Houston</v>
      </c>
      <c r="C2794" s="2">
        <v>44430</v>
      </c>
      <c r="D2794">
        <v>1</v>
      </c>
      <c r="E2794" t="str">
        <v>Building Your First Robot</v>
      </c>
      <c r="F2794" s="7">
        <v>24.95</v>
      </c>
      <c r="G2794" t="str">
        <v>eBooks</v>
      </c>
      <c r="H2794" s="7">
        <v>24.95</v>
      </c>
    </row>
    <row r="2795" spans="1:8">
      <c r="A2795" s="2" t="str">
        <v>loreillyk9@noaa.gov</v>
      </c>
      <c r="B2795" t="str">
        <v>Winter Haven</v>
      </c>
      <c r="C2795" s="2">
        <v>44430</v>
      </c>
      <c r="D2795">
        <v>4</v>
      </c>
      <c r="E2795" t="str">
        <v>RCB-889 Robot</v>
      </c>
      <c r="F2795" s="7">
        <v>549</v>
      </c>
      <c r="G2795" t="str">
        <v>Robots</v>
      </c>
      <c r="H2795" s="7">
        <v>2196</v>
      </c>
    </row>
    <row r="2796" spans="1:8">
      <c r="A2796" s="2" t="str">
        <v>eblakedenhc@imgur.com</v>
      </c>
      <c r="B2796" t="str">
        <v>Louisville</v>
      </c>
      <c r="C2796" s="2">
        <v>44431</v>
      </c>
      <c r="D2796">
        <v>5</v>
      </c>
      <c r="E2796" t="str">
        <v>Delta Robots</v>
      </c>
      <c r="F2796" s="7">
        <v>16.989999999999998</v>
      </c>
      <c r="G2796" t="str">
        <v>eBooks</v>
      </c>
      <c r="H2796" s="7">
        <v>84.949999999999989</v>
      </c>
    </row>
    <row r="2797" spans="1:8">
      <c r="A2797" s="2" t="str">
        <v>cvanderson92@vimeo.com</v>
      </c>
      <c r="B2797" t="str">
        <v>Chicago</v>
      </c>
      <c r="C2797" s="2">
        <v>44431</v>
      </c>
      <c r="D2797">
        <v>2</v>
      </c>
      <c r="E2797" t="str">
        <v>DA-SA702 Drone</v>
      </c>
      <c r="F2797" s="7">
        <v>399</v>
      </c>
      <c r="G2797" t="str">
        <v>Drones</v>
      </c>
      <c r="H2797" s="7">
        <v>798</v>
      </c>
    </row>
    <row r="2798" spans="1:8">
      <c r="A2798" s="2" t="str">
        <v>gbeadel7t@spiegel.de</v>
      </c>
      <c r="B2798" t="str">
        <v>Durham</v>
      </c>
      <c r="C2798" s="2">
        <v>44431</v>
      </c>
      <c r="D2798">
        <v>4</v>
      </c>
      <c r="E2798" t="str">
        <v>RWW-75 Robot</v>
      </c>
      <c r="F2798" s="7">
        <v>883</v>
      </c>
      <c r="G2798" t="str">
        <v>Robots</v>
      </c>
      <c r="H2798" s="7">
        <v>3532</v>
      </c>
    </row>
    <row r="2799" spans="1:8">
      <c r="A2799" s="2" t="str">
        <v>doluby5t@pcworld.com</v>
      </c>
      <c r="B2799" t="str">
        <v>Fairbanks</v>
      </c>
      <c r="C2799" s="2">
        <v>44431</v>
      </c>
      <c r="D2799">
        <v>3</v>
      </c>
      <c r="E2799" t="str">
        <v>Understanding Automation</v>
      </c>
      <c r="F2799" s="7">
        <v>44.95</v>
      </c>
      <c r="G2799" t="str">
        <v>Training Videos</v>
      </c>
      <c r="H2799" s="7">
        <v>134.85000000000002</v>
      </c>
    </row>
    <row r="2800" spans="1:8">
      <c r="A2800" s="2" t="str">
        <v>wovanesian7k@wikipedia.org</v>
      </c>
      <c r="B2800" t="str">
        <v>Tucson</v>
      </c>
      <c r="C2800" s="2">
        <v>44432</v>
      </c>
      <c r="D2800">
        <v>5</v>
      </c>
      <c r="E2800" t="str">
        <v>Panda Robot Blueprint</v>
      </c>
      <c r="F2800" s="7">
        <v>7.99</v>
      </c>
      <c r="G2800" t="str">
        <v>Blueprints</v>
      </c>
      <c r="H2800" s="7">
        <v>39.950000000000003</v>
      </c>
    </row>
    <row r="2801" spans="1:8">
      <c r="A2801" s="2" t="str">
        <v>mbaumer2@wikispaces.com</v>
      </c>
      <c r="B2801" t="str">
        <v>Denver</v>
      </c>
      <c r="C2801" s="2">
        <v>44432</v>
      </c>
      <c r="D2801">
        <v>4</v>
      </c>
      <c r="E2801" t="str">
        <v>GPS Drones</v>
      </c>
      <c r="F2801" s="7">
        <v>19.989999999999998</v>
      </c>
      <c r="G2801" t="str">
        <v>eBooks</v>
      </c>
      <c r="H2801" s="7">
        <v>79.959999999999994</v>
      </c>
    </row>
    <row r="2802" spans="1:8">
      <c r="A2802" s="2" t="str">
        <v>jbernaertqo@microsoft.com</v>
      </c>
      <c r="B2802" t="str">
        <v>Toledo</v>
      </c>
      <c r="C2802" s="2">
        <v>44432</v>
      </c>
      <c r="D2802">
        <v>4</v>
      </c>
      <c r="E2802" t="str">
        <v>Panda Robot Blueprint</v>
      </c>
      <c r="F2802" s="7">
        <v>7.99</v>
      </c>
      <c r="G2802" t="str">
        <v>Blueprints</v>
      </c>
      <c r="H2802" s="7">
        <v>31.96</v>
      </c>
    </row>
    <row r="2803" spans="1:8">
      <c r="A2803" s="2" t="str">
        <v>tfaye3w@newsvine.com</v>
      </c>
      <c r="B2803" t="str">
        <v>Jersey City</v>
      </c>
      <c r="C2803" s="2">
        <v>44432</v>
      </c>
      <c r="D2803">
        <v>6</v>
      </c>
      <c r="E2803" t="str">
        <v>BYOD-400</v>
      </c>
      <c r="F2803" s="7">
        <v>119</v>
      </c>
      <c r="G2803" t="str">
        <v>Drone Kits</v>
      </c>
      <c r="H2803" s="7">
        <v>714</v>
      </c>
    </row>
    <row r="2804" spans="1:8">
      <c r="A2804" s="2" t="str">
        <v>aiveanskk@wired.com</v>
      </c>
      <c r="B2804" t="str">
        <v>Springfield</v>
      </c>
      <c r="C2804" s="2">
        <v>44433</v>
      </c>
      <c r="D2804">
        <v>3</v>
      </c>
      <c r="E2804" t="str">
        <v>GPS Drones</v>
      </c>
      <c r="F2804" s="7">
        <v>19.989999999999998</v>
      </c>
      <c r="G2804" t="str">
        <v>eBooks</v>
      </c>
      <c r="H2804" s="7">
        <v>59.97</v>
      </c>
    </row>
    <row r="2805" spans="1:8">
      <c r="A2805" s="2" t="str">
        <v>tfaye3w@newsvine.com</v>
      </c>
      <c r="B2805" t="str">
        <v>Jersey City</v>
      </c>
      <c r="C2805" s="2">
        <v>44433</v>
      </c>
      <c r="D2805">
        <v>4</v>
      </c>
      <c r="E2805" t="str">
        <v>Delta Robots</v>
      </c>
      <c r="F2805" s="7">
        <v>16.989999999999998</v>
      </c>
      <c r="G2805" t="str">
        <v>eBooks</v>
      </c>
      <c r="H2805" s="7">
        <v>67.959999999999994</v>
      </c>
    </row>
    <row r="2806" spans="1:8">
      <c r="A2806" s="2" t="str">
        <v>rtomkinson47@nbcnews.com</v>
      </c>
      <c r="B2806" t="str">
        <v>Denver</v>
      </c>
      <c r="C2806" s="2">
        <v>44434</v>
      </c>
      <c r="D2806">
        <v>2</v>
      </c>
      <c r="E2806" t="str">
        <v>Cloud Computing</v>
      </c>
      <c r="F2806" s="7">
        <v>29.99</v>
      </c>
      <c r="G2806" t="str">
        <v>Training Videos</v>
      </c>
      <c r="H2806" s="7">
        <v>59.98</v>
      </c>
    </row>
    <row r="2807" spans="1:8">
      <c r="A2807" s="2" t="str">
        <v>sstollenhofco@shinystat.com</v>
      </c>
      <c r="B2807" t="str">
        <v>Colorado Springs</v>
      </c>
      <c r="C2807" s="2">
        <v>44434</v>
      </c>
      <c r="D2807">
        <v>6</v>
      </c>
      <c r="E2807" t="str">
        <v>RCB-889 Robot</v>
      </c>
      <c r="F2807" s="7">
        <v>549</v>
      </c>
      <c r="G2807" t="str">
        <v>Robots</v>
      </c>
      <c r="H2807" s="7">
        <v>3294</v>
      </c>
    </row>
    <row r="2808" spans="1:8">
      <c r="A2808" s="2" t="str">
        <v>nitchinghamaw@sakura.ne.jp</v>
      </c>
      <c r="B2808" t="str">
        <v>Port Saint Lucie</v>
      </c>
      <c r="C2808" s="2">
        <v>44434</v>
      </c>
      <c r="D2808">
        <v>4</v>
      </c>
      <c r="E2808" t="str">
        <v>Understanding Drone Regulations</v>
      </c>
      <c r="F2808" s="7">
        <v>27.5</v>
      </c>
      <c r="G2808" t="str">
        <v>Training Videos</v>
      </c>
      <c r="H2808" s="7">
        <v>110</v>
      </c>
    </row>
    <row r="2809" spans="1:8">
      <c r="A2809" s="2" t="str">
        <v>mrosbothamrr@techcrunch.com</v>
      </c>
      <c r="B2809" t="str">
        <v>Jacksonville</v>
      </c>
      <c r="C2809" s="2">
        <v>44434</v>
      </c>
      <c r="D2809">
        <v>2</v>
      </c>
      <c r="E2809" t="str">
        <v>Drone Building Essentials</v>
      </c>
      <c r="F2809" s="7">
        <v>13.99</v>
      </c>
      <c r="G2809" t="str">
        <v>eBooks</v>
      </c>
      <c r="H2809" s="7">
        <v>27.98</v>
      </c>
    </row>
    <row r="2810" spans="1:8">
      <c r="A2810" s="2" t="str">
        <v>bnendick5z@mtv.com</v>
      </c>
      <c r="B2810" t="str">
        <v>Fresno</v>
      </c>
      <c r="C2810" s="2">
        <v>44434</v>
      </c>
      <c r="D2810">
        <v>2</v>
      </c>
      <c r="E2810" t="str">
        <v>BYOR-3535</v>
      </c>
      <c r="F2810" s="7">
        <v>225</v>
      </c>
      <c r="G2810" t="str">
        <v>Robot Kits</v>
      </c>
      <c r="H2810" s="7">
        <v>450</v>
      </c>
    </row>
    <row r="2811" spans="1:8">
      <c r="A2811" s="2" t="str">
        <v>acardegs@ft.com</v>
      </c>
      <c r="B2811" t="str">
        <v>Baton Rouge</v>
      </c>
      <c r="C2811" s="2">
        <v>44434</v>
      </c>
      <c r="D2811">
        <v>2</v>
      </c>
      <c r="E2811" t="str">
        <v>Helicopter Drones</v>
      </c>
      <c r="F2811" s="7">
        <v>20.95</v>
      </c>
      <c r="G2811" t="str">
        <v>eBooks</v>
      </c>
      <c r="H2811" s="7">
        <v>41.9</v>
      </c>
    </row>
    <row r="2812" spans="1:8">
      <c r="A2812" s="2" t="str">
        <v>dhennemanna3@oakley.com</v>
      </c>
      <c r="B2812" t="str">
        <v>Mount Vernon</v>
      </c>
      <c r="C2812" s="2">
        <v>44435</v>
      </c>
      <c r="D2812">
        <v>4</v>
      </c>
      <c r="E2812" t="str">
        <v>BYOR-1500</v>
      </c>
      <c r="F2812" s="7">
        <v>189</v>
      </c>
      <c r="G2812" t="str">
        <v>Robot Kits</v>
      </c>
      <c r="H2812" s="7">
        <v>756</v>
      </c>
    </row>
    <row r="2813" spans="1:8">
      <c r="A2813" s="2" t="str">
        <v>wlyness2x@twitpic.com</v>
      </c>
      <c r="B2813" t="str">
        <v>San Diego</v>
      </c>
      <c r="C2813" s="2">
        <v>44435</v>
      </c>
      <c r="D2813">
        <v>4</v>
      </c>
      <c r="E2813" t="str">
        <v>DTD-7000 Drone</v>
      </c>
      <c r="F2813" s="7">
        <v>450</v>
      </c>
      <c r="G2813" t="str">
        <v>Drones</v>
      </c>
      <c r="H2813" s="7">
        <v>1800</v>
      </c>
    </row>
    <row r="2814" spans="1:8">
      <c r="A2814" s="2" t="str">
        <v>xhulle6v@shinystat.com</v>
      </c>
      <c r="B2814" t="str">
        <v>Charlotte</v>
      </c>
      <c r="C2814" s="2">
        <v>44436</v>
      </c>
      <c r="D2814">
        <v>2</v>
      </c>
      <c r="E2814" t="str">
        <v>BYOD-300</v>
      </c>
      <c r="F2814" s="7">
        <v>89</v>
      </c>
      <c r="G2814" t="str">
        <v>Drone Kits</v>
      </c>
      <c r="H2814" s="7">
        <v>178</v>
      </c>
    </row>
    <row r="2815" spans="1:8">
      <c r="A2815" s="2" t="str">
        <v>scanonhz@smugmug.com</v>
      </c>
      <c r="B2815" t="str">
        <v>Tacoma</v>
      </c>
      <c r="C2815" s="2">
        <v>44436</v>
      </c>
      <c r="D2815">
        <v>3</v>
      </c>
      <c r="E2815" t="str">
        <v>Understanding 3D Printing</v>
      </c>
      <c r="F2815" s="7">
        <v>42.99</v>
      </c>
      <c r="G2815" t="str">
        <v>Training Videos</v>
      </c>
      <c r="H2815" s="7">
        <v>128.97</v>
      </c>
    </row>
    <row r="2816" spans="1:8">
      <c r="A2816" s="2" t="str">
        <v>mgreenroydo5@mapquest.com</v>
      </c>
      <c r="B2816" t="str">
        <v>Phoenix</v>
      </c>
      <c r="C2816" s="2">
        <v>44436</v>
      </c>
      <c r="D2816">
        <v>1</v>
      </c>
      <c r="E2816" t="str">
        <v>Understanding Raspberry PI</v>
      </c>
      <c r="F2816" s="7">
        <v>28.99</v>
      </c>
      <c r="G2816" t="str">
        <v>Training Videos</v>
      </c>
      <c r="H2816" s="7">
        <v>28.99</v>
      </c>
    </row>
    <row r="2817" spans="1:8">
      <c r="A2817" s="2" t="str">
        <v>tlednor7r@forbes.com</v>
      </c>
      <c r="B2817" t="str">
        <v>West Palm Beach</v>
      </c>
      <c r="C2817" s="2">
        <v>44436</v>
      </c>
      <c r="D2817">
        <v>4</v>
      </c>
      <c r="E2817" t="str">
        <v>Hexacopter Drone Blueprint</v>
      </c>
      <c r="F2817" s="7">
        <v>8.99</v>
      </c>
      <c r="G2817" t="str">
        <v>Blueprints</v>
      </c>
      <c r="H2817" s="7">
        <v>35.96</v>
      </c>
    </row>
    <row r="2818" spans="1:8">
      <c r="A2818" s="2" t="str">
        <v>dvanqq@economist.com</v>
      </c>
      <c r="B2818" t="str">
        <v>Fort Lauderdale</v>
      </c>
      <c r="C2818" s="2">
        <v>44436</v>
      </c>
      <c r="D2818">
        <v>2</v>
      </c>
      <c r="E2818" t="str">
        <v>DX-145 Drone</v>
      </c>
      <c r="F2818" s="7">
        <v>250</v>
      </c>
      <c r="G2818" t="str">
        <v>Drones</v>
      </c>
      <c r="H2818" s="7">
        <v>500</v>
      </c>
    </row>
    <row r="2819" spans="1:8">
      <c r="A2819" s="2" t="str">
        <v>gstiggersdd@eventbrite.com</v>
      </c>
      <c r="B2819" t="str">
        <v>Saint Petersburg</v>
      </c>
      <c r="C2819" s="2">
        <v>44436</v>
      </c>
      <c r="D2819">
        <v>3</v>
      </c>
      <c r="E2819" t="str">
        <v>All Eyes Drone Blueprint</v>
      </c>
      <c r="F2819" s="7">
        <v>9.99</v>
      </c>
      <c r="G2819" t="str">
        <v>Blueprints</v>
      </c>
      <c r="H2819" s="7">
        <v>29.97</v>
      </c>
    </row>
    <row r="2820" spans="1:8">
      <c r="A2820" s="2" t="str">
        <v>wwaisona4@people.com.cn</v>
      </c>
      <c r="B2820" t="str">
        <v>Cedar Rapids</v>
      </c>
      <c r="C2820" s="2">
        <v>44436</v>
      </c>
      <c r="D2820">
        <v>6</v>
      </c>
      <c r="E2820" t="str">
        <v>Sleepy Eye Blueprint</v>
      </c>
      <c r="F2820" s="7">
        <v>11.99</v>
      </c>
      <c r="G2820" t="str">
        <v>Blueprints</v>
      </c>
      <c r="H2820" s="7">
        <v>71.94</v>
      </c>
    </row>
    <row r="2821" spans="1:8">
      <c r="A2821" s="2" t="str">
        <v>mtarrjp@theglobeandmail.com</v>
      </c>
      <c r="B2821" t="str">
        <v>Miami</v>
      </c>
      <c r="C2821" s="2">
        <v>44436</v>
      </c>
      <c r="D2821">
        <v>3</v>
      </c>
      <c r="E2821" t="str">
        <v>BYOR-3535</v>
      </c>
      <c r="F2821" s="7">
        <v>225</v>
      </c>
      <c r="G2821" t="str">
        <v>Robot Kits</v>
      </c>
      <c r="H2821" s="7">
        <v>675</v>
      </c>
    </row>
    <row r="2822" spans="1:8">
      <c r="A2822" s="2" t="str">
        <v>cwittringtonhp@netscape.com</v>
      </c>
      <c r="B2822" t="str">
        <v>Nashville</v>
      </c>
      <c r="C2822" s="2">
        <v>44436</v>
      </c>
      <c r="D2822">
        <v>6</v>
      </c>
      <c r="E2822" t="str">
        <v>Multi Rotor Drones</v>
      </c>
      <c r="F2822" s="7">
        <v>24.95</v>
      </c>
      <c r="G2822" t="str">
        <v>eBooks</v>
      </c>
      <c r="H2822" s="7">
        <v>149.69999999999999</v>
      </c>
    </row>
    <row r="2823" spans="1:8">
      <c r="A2823" s="2" t="str">
        <v>bstichelom@adobe.com</v>
      </c>
      <c r="B2823" t="str">
        <v>Garland</v>
      </c>
      <c r="C2823" s="2">
        <v>44437</v>
      </c>
      <c r="D2823">
        <v>4</v>
      </c>
      <c r="E2823" t="str">
        <v>DTD-7000 Drone</v>
      </c>
      <c r="F2823" s="7">
        <v>450</v>
      </c>
      <c r="G2823" t="str">
        <v>Drones</v>
      </c>
      <c r="H2823" s="7">
        <v>1800</v>
      </c>
    </row>
    <row r="2824" spans="1:8">
      <c r="A2824" s="2" t="str">
        <v>atwiggs6n@typepad.com</v>
      </c>
      <c r="B2824" t="str">
        <v>Seattle</v>
      </c>
      <c r="C2824" s="2">
        <v>44437</v>
      </c>
      <c r="D2824">
        <v>5</v>
      </c>
      <c r="E2824" t="str">
        <v>Drone Building Essentials</v>
      </c>
      <c r="F2824" s="7">
        <v>13.99</v>
      </c>
      <c r="G2824" t="str">
        <v>eBooks</v>
      </c>
      <c r="H2824" s="7">
        <v>69.95</v>
      </c>
    </row>
    <row r="2825" spans="1:8">
      <c r="A2825" s="2" t="str">
        <v>rkunischfi@dion.ne.jp</v>
      </c>
      <c r="B2825" t="str">
        <v>San Francisco</v>
      </c>
      <c r="C2825" s="2">
        <v>44437</v>
      </c>
      <c r="D2825">
        <v>5</v>
      </c>
      <c r="E2825" t="str">
        <v>Drone Video Techniques</v>
      </c>
      <c r="F2825" s="7">
        <v>37.99</v>
      </c>
      <c r="G2825" t="str">
        <v>Training Videos</v>
      </c>
      <c r="H2825" s="7">
        <v>189.95000000000002</v>
      </c>
    </row>
    <row r="2826" spans="1:8">
      <c r="A2826" s="2" t="str">
        <v>bhegden7x@scientificamerican.com</v>
      </c>
      <c r="B2826" t="str">
        <v>Newark</v>
      </c>
      <c r="C2826" s="2">
        <v>44437</v>
      </c>
      <c r="D2826">
        <v>2</v>
      </c>
      <c r="E2826" t="str">
        <v>Fixed Wing Drones</v>
      </c>
      <c r="F2826" s="7">
        <v>15.5</v>
      </c>
      <c r="G2826" t="str">
        <v>eBooks</v>
      </c>
      <c r="H2826" s="7">
        <v>31</v>
      </c>
    </row>
    <row r="2827" spans="1:8">
      <c r="A2827" s="2" t="str">
        <v>atrenfieldf6@nba.com</v>
      </c>
      <c r="B2827" t="str">
        <v>Boston</v>
      </c>
      <c r="C2827" s="2">
        <v>44437</v>
      </c>
      <c r="D2827">
        <v>4</v>
      </c>
      <c r="E2827" t="str">
        <v>Fixed Wing Drones</v>
      </c>
      <c r="F2827" s="7">
        <v>15.5</v>
      </c>
      <c r="G2827" t="str">
        <v>eBooks</v>
      </c>
      <c r="H2827" s="7">
        <v>62</v>
      </c>
    </row>
    <row r="2828" spans="1:8">
      <c r="A2828" s="2" t="str">
        <v>rcokayneh6@sciencedaily.com</v>
      </c>
      <c r="B2828" t="str">
        <v>Saint Paul</v>
      </c>
      <c r="C2828" s="2">
        <v>44437</v>
      </c>
      <c r="D2828">
        <v>2</v>
      </c>
      <c r="E2828" t="str">
        <v>DTD-7000 Drone</v>
      </c>
      <c r="F2828" s="7">
        <v>450</v>
      </c>
      <c r="G2828" t="str">
        <v>Drones</v>
      </c>
      <c r="H2828" s="7">
        <v>900</v>
      </c>
    </row>
    <row r="2829" spans="1:8">
      <c r="A2829" s="2" t="str">
        <v>coldallqc@senate.gov</v>
      </c>
      <c r="B2829" t="str">
        <v>Lawrenceville</v>
      </c>
      <c r="C2829" s="2">
        <v>44438</v>
      </c>
      <c r="D2829">
        <v>3</v>
      </c>
      <c r="E2829" t="str">
        <v>Articulated Robots</v>
      </c>
      <c r="F2829" s="7">
        <v>23.99</v>
      </c>
      <c r="G2829" t="str">
        <v>eBooks</v>
      </c>
      <c r="H2829" s="7">
        <v>71.97</v>
      </c>
    </row>
    <row r="2830" spans="1:8">
      <c r="A2830" s="2" t="str">
        <v>cassurcz@cmu.edu</v>
      </c>
      <c r="B2830" t="str">
        <v>Berkeley</v>
      </c>
      <c r="C2830" s="2">
        <v>44438</v>
      </c>
      <c r="D2830">
        <v>5</v>
      </c>
      <c r="E2830" t="str">
        <v>MICR-23K Robot</v>
      </c>
      <c r="F2830" s="7">
        <v>899</v>
      </c>
      <c r="G2830" t="str">
        <v>Robots</v>
      </c>
      <c r="H2830" s="7">
        <v>4495</v>
      </c>
    </row>
    <row r="2831" spans="1:8">
      <c r="A2831" s="2" t="str">
        <v>rruddle1s@hhs.gov</v>
      </c>
      <c r="B2831" t="str">
        <v>San Bernardino</v>
      </c>
      <c r="C2831" s="2">
        <v>44438</v>
      </c>
      <c r="D2831">
        <v>3</v>
      </c>
      <c r="E2831" t="str">
        <v>Understanding Artificial Intelligence</v>
      </c>
      <c r="F2831" s="7">
        <v>19.5</v>
      </c>
      <c r="G2831" t="str">
        <v>eBooks</v>
      </c>
      <c r="H2831" s="7">
        <v>58.5</v>
      </c>
    </row>
    <row r="2832" spans="1:8">
      <c r="A2832" s="2" t="str">
        <v>bmeiklamiv@myspace.com</v>
      </c>
      <c r="B2832" t="str">
        <v>Birmingham</v>
      </c>
      <c r="C2832" s="2">
        <v>44438</v>
      </c>
      <c r="D2832">
        <v>2</v>
      </c>
      <c r="E2832" t="str">
        <v>Cartesian Robots</v>
      </c>
      <c r="F2832" s="7">
        <v>12.99</v>
      </c>
      <c r="G2832" t="str">
        <v>eBooks</v>
      </c>
      <c r="H2832" s="7">
        <v>25.98</v>
      </c>
    </row>
    <row r="2833" spans="1:8">
      <c r="A2833" s="2" t="str">
        <v>browlesiq@godaddy.com</v>
      </c>
      <c r="B2833" t="str">
        <v>Madison</v>
      </c>
      <c r="C2833" s="2">
        <v>44439</v>
      </c>
      <c r="D2833">
        <v>3</v>
      </c>
      <c r="E2833" t="str">
        <v>BYOR-3535</v>
      </c>
      <c r="F2833" s="7">
        <v>225</v>
      </c>
      <c r="G2833" t="str">
        <v>Robot Kits</v>
      </c>
      <c r="H2833" s="7">
        <v>675</v>
      </c>
    </row>
    <row r="2834" spans="1:8">
      <c r="A2834" s="2" t="str">
        <v>jann7r@arizona.edu</v>
      </c>
      <c r="B2834" t="str">
        <v>Washington</v>
      </c>
      <c r="C2834" s="2">
        <v>44439</v>
      </c>
      <c r="D2834">
        <v>3</v>
      </c>
      <c r="E2834" t="str">
        <v>Photograph Drones</v>
      </c>
      <c r="F2834" s="7">
        <v>14.99</v>
      </c>
      <c r="G2834" t="str">
        <v>eBooks</v>
      </c>
      <c r="H2834" s="7">
        <v>44.97</v>
      </c>
    </row>
    <row r="2835" spans="1:8">
      <c r="A2835" s="2" t="str">
        <v>iardlingoh@chronoengine.com</v>
      </c>
      <c r="B2835" t="str">
        <v>Houston</v>
      </c>
      <c r="C2835" s="2">
        <v>44439</v>
      </c>
      <c r="D2835">
        <v>2</v>
      </c>
      <c r="E2835" t="str">
        <v>Drone Building Essentials</v>
      </c>
      <c r="F2835" s="7">
        <v>13.99</v>
      </c>
      <c r="G2835" t="str">
        <v>eBooks</v>
      </c>
      <c r="H2835" s="7">
        <v>27.98</v>
      </c>
    </row>
    <row r="2836" spans="1:8">
      <c r="A2836" s="2" t="str">
        <v>alucchijb@usda.gov</v>
      </c>
      <c r="B2836" t="str">
        <v>Houston</v>
      </c>
      <c r="C2836" s="2">
        <v>44439</v>
      </c>
      <c r="D2836">
        <v>4</v>
      </c>
      <c r="E2836" t="str">
        <v>GPS Drones</v>
      </c>
      <c r="F2836" s="7">
        <v>19.989999999999998</v>
      </c>
      <c r="G2836" t="str">
        <v>eBooks</v>
      </c>
      <c r="H2836" s="7">
        <v>79.959999999999994</v>
      </c>
    </row>
    <row r="2837" spans="1:8">
      <c r="A2837" s="2" t="str">
        <v>tarchnl@gnu.org</v>
      </c>
      <c r="B2837" t="str">
        <v>Peoria</v>
      </c>
      <c r="C2837" s="2">
        <v>44439</v>
      </c>
      <c r="D2837">
        <v>2</v>
      </c>
      <c r="E2837" t="str">
        <v>BYOD-100</v>
      </c>
      <c r="F2837" s="7">
        <v>54</v>
      </c>
      <c r="G2837" t="str">
        <v>Drone Kits</v>
      </c>
      <c r="H2837" s="7">
        <v>108</v>
      </c>
    </row>
    <row r="2838" spans="1:8">
      <c r="A2838" s="2" t="str">
        <v>iarrolog@bloglines.com</v>
      </c>
      <c r="B2838" t="str">
        <v>Philadelphia</v>
      </c>
      <c r="C2838" s="2">
        <v>44439</v>
      </c>
      <c r="D2838">
        <v>2</v>
      </c>
      <c r="E2838" t="str">
        <v>BYOR-3000</v>
      </c>
      <c r="F2838" s="7">
        <v>214</v>
      </c>
      <c r="G2838" t="str">
        <v>Robot Kits</v>
      </c>
      <c r="H2838" s="7">
        <v>428</v>
      </c>
    </row>
    <row r="2839" spans="1:8">
      <c r="A2839" s="2" t="str">
        <v>lteal2l@cbc.ca</v>
      </c>
      <c r="B2839" t="str">
        <v>Schenectady</v>
      </c>
      <c r="C2839" s="2">
        <v>44439</v>
      </c>
      <c r="D2839">
        <v>5</v>
      </c>
      <c r="E2839" t="str">
        <v>Cat Robot Blueprint</v>
      </c>
      <c r="F2839" s="7">
        <v>4.99</v>
      </c>
      <c r="G2839" t="str">
        <v>Blueprints</v>
      </c>
      <c r="H2839" s="7">
        <v>24.950000000000003</v>
      </c>
    </row>
    <row r="2840" spans="1:8">
      <c r="A2840" s="2" t="str">
        <v>gboutell1p@yolasite.com</v>
      </c>
      <c r="B2840" t="str">
        <v>Woburn</v>
      </c>
      <c r="C2840" s="2">
        <v>44439</v>
      </c>
      <c r="D2840">
        <v>3</v>
      </c>
      <c r="E2840" t="str">
        <v>Virtual Reality Basics</v>
      </c>
      <c r="F2840" s="7">
        <v>29.99</v>
      </c>
      <c r="G2840" t="str">
        <v>Training Videos</v>
      </c>
      <c r="H2840" s="7">
        <v>89.97</v>
      </c>
    </row>
    <row r="2841" spans="1:8">
      <c r="A2841" s="2" t="str">
        <v>dgaiter2k@va.gov</v>
      </c>
      <c r="B2841" t="str">
        <v>Albany</v>
      </c>
      <c r="C2841" s="2">
        <v>44440</v>
      </c>
      <c r="D2841">
        <v>4</v>
      </c>
      <c r="E2841" t="str">
        <v>MICR-23K Robot</v>
      </c>
      <c r="F2841" s="7">
        <v>899</v>
      </c>
      <c r="G2841" t="str">
        <v>Robots</v>
      </c>
      <c r="H2841" s="7">
        <v>3596</v>
      </c>
    </row>
    <row r="2842" spans="1:8">
      <c r="A2842" s="2" t="str">
        <v>ncordayee@boston.com</v>
      </c>
      <c r="B2842" t="str">
        <v>Philadelphia</v>
      </c>
      <c r="C2842" s="2">
        <v>44440</v>
      </c>
      <c r="D2842">
        <v>3</v>
      </c>
      <c r="E2842" t="str">
        <v>Bsquare Robot Blueprint</v>
      </c>
      <c r="F2842" s="7">
        <v>8.99</v>
      </c>
      <c r="G2842" t="str">
        <v>Blueprints</v>
      </c>
      <c r="H2842" s="7">
        <v>26.97</v>
      </c>
    </row>
    <row r="2843" spans="1:8">
      <c r="A2843" s="2" t="str">
        <v>bblodgdr@webs.com</v>
      </c>
      <c r="B2843" t="str">
        <v>Trenton</v>
      </c>
      <c r="C2843" s="2">
        <v>44440</v>
      </c>
      <c r="D2843">
        <v>4</v>
      </c>
      <c r="E2843" t="str">
        <v>Ladybug Robot Blueprint</v>
      </c>
      <c r="F2843" s="7">
        <v>12</v>
      </c>
      <c r="G2843" t="str">
        <v>Blueprints</v>
      </c>
      <c r="H2843" s="7">
        <v>48</v>
      </c>
    </row>
    <row r="2844" spans="1:8">
      <c r="A2844" s="2" t="str">
        <v>tbelbin3b@is.gd</v>
      </c>
      <c r="B2844" t="str">
        <v>Berkeley</v>
      </c>
      <c r="C2844" s="2">
        <v>44440</v>
      </c>
      <c r="D2844">
        <v>5</v>
      </c>
      <c r="E2844" t="str">
        <v>Mapping with Drones</v>
      </c>
      <c r="F2844" s="7">
        <v>49</v>
      </c>
      <c r="G2844" t="str">
        <v>Training Videos</v>
      </c>
      <c r="H2844" s="7">
        <v>245</v>
      </c>
    </row>
    <row r="2845" spans="1:8">
      <c r="A2845" s="2" t="str">
        <v>apurchonep@live.com</v>
      </c>
      <c r="B2845" t="str">
        <v>London</v>
      </c>
      <c r="C2845" s="2">
        <v>44440</v>
      </c>
      <c r="D2845">
        <v>2</v>
      </c>
      <c r="E2845" t="str">
        <v>MICR-564K Drone</v>
      </c>
      <c r="F2845" s="7">
        <v>499</v>
      </c>
      <c r="G2845" t="str">
        <v>Drones</v>
      </c>
      <c r="H2845" s="7">
        <v>998</v>
      </c>
    </row>
    <row r="2846" spans="1:8">
      <c r="A2846" s="2" t="str">
        <v>ssiseland5p@go.com</v>
      </c>
      <c r="B2846" t="str">
        <v>Lake Charles</v>
      </c>
      <c r="C2846" s="2">
        <v>44441</v>
      </c>
      <c r="D2846">
        <v>2</v>
      </c>
      <c r="E2846" t="str">
        <v>Understanding Artificial Intelligence</v>
      </c>
      <c r="F2846" s="7">
        <v>19.5</v>
      </c>
      <c r="G2846" t="str">
        <v>eBooks</v>
      </c>
      <c r="H2846" s="7">
        <v>39</v>
      </c>
    </row>
    <row r="2847" spans="1:8">
      <c r="A2847" s="2" t="str">
        <v>wgallager55@drupal.org</v>
      </c>
      <c r="B2847" t="str">
        <v>Oklahoma City</v>
      </c>
      <c r="C2847" s="2">
        <v>44441</v>
      </c>
      <c r="D2847">
        <v>3</v>
      </c>
      <c r="E2847" t="str">
        <v>BYOD-300</v>
      </c>
      <c r="F2847" s="7">
        <v>89</v>
      </c>
      <c r="G2847" t="str">
        <v>Drone Kits</v>
      </c>
      <c r="H2847" s="7">
        <v>267</v>
      </c>
    </row>
    <row r="2848" spans="1:8">
      <c r="A2848" s="2" t="str">
        <v>delnorm2@earthlink.net</v>
      </c>
      <c r="B2848" t="str">
        <v>Peoria</v>
      </c>
      <c r="C2848" s="2">
        <v>44441</v>
      </c>
      <c r="D2848">
        <v>1</v>
      </c>
      <c r="E2848" t="str">
        <v>Robotic Essentials</v>
      </c>
      <c r="F2848" s="7">
        <v>34.99</v>
      </c>
      <c r="G2848" t="str">
        <v>Training Videos</v>
      </c>
      <c r="H2848" s="7">
        <v>34.99</v>
      </c>
    </row>
    <row r="2849" spans="1:8">
      <c r="A2849" s="2" t="str">
        <v>mmeneerkx@symantec.com</v>
      </c>
      <c r="B2849" t="str">
        <v>Daytona Beach</v>
      </c>
      <c r="C2849" s="2">
        <v>44442</v>
      </c>
      <c r="D2849">
        <v>3</v>
      </c>
      <c r="E2849" t="str">
        <v>BYOD-300</v>
      </c>
      <c r="F2849" s="7">
        <v>89</v>
      </c>
      <c r="G2849" t="str">
        <v>Drone Kits</v>
      </c>
      <c r="H2849" s="7">
        <v>267</v>
      </c>
    </row>
    <row r="2850" spans="1:8">
      <c r="A2850" s="2" t="str">
        <v>rdermotm7@spotify.com</v>
      </c>
      <c r="B2850" t="str">
        <v>Washington</v>
      </c>
      <c r="C2850" s="2">
        <v>44442</v>
      </c>
      <c r="D2850">
        <v>5</v>
      </c>
      <c r="E2850" t="str">
        <v>Sleepy Eye Blueprint</v>
      </c>
      <c r="F2850" s="7">
        <v>11.99</v>
      </c>
      <c r="G2850" t="str">
        <v>Blueprints</v>
      </c>
      <c r="H2850" s="7">
        <v>59.95</v>
      </c>
    </row>
    <row r="2851" spans="1:8">
      <c r="A2851" s="2" t="str">
        <v>fspencleyqv@posterous.com</v>
      </c>
      <c r="B2851" t="str">
        <v>Chicago</v>
      </c>
      <c r="C2851" s="2">
        <v>44442</v>
      </c>
      <c r="D2851">
        <v>5</v>
      </c>
      <c r="E2851" t="str">
        <v>Cloud Computing</v>
      </c>
      <c r="F2851" s="7">
        <v>29.99</v>
      </c>
      <c r="G2851" t="str">
        <v>Training Videos</v>
      </c>
      <c r="H2851" s="7">
        <v>149.94999999999999</v>
      </c>
    </row>
    <row r="2852" spans="1:8">
      <c r="A2852" s="2" t="str">
        <v>cbassqc@cdbaby.com</v>
      </c>
      <c r="B2852" t="str">
        <v>Greeley</v>
      </c>
      <c r="C2852" s="2">
        <v>44442</v>
      </c>
      <c r="D2852">
        <v>6</v>
      </c>
      <c r="E2852" t="str">
        <v>BYOR-2640S</v>
      </c>
      <c r="F2852" s="7">
        <v>189</v>
      </c>
      <c r="G2852" t="str">
        <v>Robot Kits</v>
      </c>
      <c r="H2852" s="7">
        <v>1134</v>
      </c>
    </row>
    <row r="2853" spans="1:8">
      <c r="A2853" s="2" t="str">
        <v>jdobby73@ocn.ne.jp</v>
      </c>
      <c r="B2853" t="str">
        <v>Sacramento</v>
      </c>
      <c r="C2853" s="2">
        <v>44442</v>
      </c>
      <c r="D2853">
        <v>3</v>
      </c>
      <c r="E2853" t="str">
        <v>BYOR-3535</v>
      </c>
      <c r="F2853" s="7">
        <v>225</v>
      </c>
      <c r="G2853" t="str">
        <v>Robot Kits</v>
      </c>
      <c r="H2853" s="7">
        <v>675</v>
      </c>
    </row>
    <row r="2854" spans="1:8">
      <c r="A2854" s="2" t="str">
        <v>isorohr@symantec.com</v>
      </c>
      <c r="B2854" t="str">
        <v>Sioux Falls</v>
      </c>
      <c r="C2854" s="2">
        <v>44442</v>
      </c>
      <c r="D2854">
        <v>4</v>
      </c>
      <c r="E2854" t="str">
        <v>MICR-564K Drone</v>
      </c>
      <c r="F2854" s="7">
        <v>499</v>
      </c>
      <c r="G2854" t="str">
        <v>Drones</v>
      </c>
      <c r="H2854" s="7">
        <v>1996</v>
      </c>
    </row>
    <row r="2855" spans="1:8">
      <c r="A2855" s="2" t="str">
        <v>smcfarlan7b@chronoengine.com</v>
      </c>
      <c r="B2855" t="str">
        <v>Orlando</v>
      </c>
      <c r="C2855" s="2">
        <v>44443</v>
      </c>
      <c r="D2855">
        <v>5</v>
      </c>
      <c r="E2855" t="str">
        <v>Mapping with Drones</v>
      </c>
      <c r="F2855" s="7">
        <v>49</v>
      </c>
      <c r="G2855" t="str">
        <v>Training Videos</v>
      </c>
      <c r="H2855" s="7">
        <v>245</v>
      </c>
    </row>
    <row r="2856" spans="1:8">
      <c r="A2856" s="2" t="str">
        <v>mmenlovelb@sbwire.com</v>
      </c>
      <c r="B2856" t="str">
        <v>Fresno</v>
      </c>
      <c r="C2856" s="2">
        <v>44443</v>
      </c>
      <c r="D2856">
        <v>6</v>
      </c>
      <c r="E2856" t="str">
        <v>Articulated Robots</v>
      </c>
      <c r="F2856" s="7">
        <v>23.99</v>
      </c>
      <c r="G2856" t="str">
        <v>eBooks</v>
      </c>
      <c r="H2856" s="7">
        <v>143.94</v>
      </c>
    </row>
    <row r="2857" spans="1:8">
      <c r="A2857" s="2" t="str">
        <v>asouthallg@sohu.com</v>
      </c>
      <c r="B2857" t="str">
        <v>Daytona Beach</v>
      </c>
      <c r="C2857" s="2">
        <v>44443</v>
      </c>
      <c r="D2857">
        <v>2</v>
      </c>
      <c r="E2857" t="str">
        <v>Sleepy Eye Blueprint</v>
      </c>
      <c r="F2857" s="7">
        <v>11.99</v>
      </c>
      <c r="G2857" t="str">
        <v>Blueprints</v>
      </c>
      <c r="H2857" s="7">
        <v>23.98</v>
      </c>
    </row>
    <row r="2858" spans="1:8">
      <c r="A2858" s="2" t="str">
        <v>lwisniewskif0@buzzfeed.com</v>
      </c>
      <c r="B2858" t="str">
        <v>Kansas City</v>
      </c>
      <c r="C2858" s="2">
        <v>44443</v>
      </c>
      <c r="D2858">
        <v>3</v>
      </c>
      <c r="E2858" t="str">
        <v>AI for Educators</v>
      </c>
      <c r="F2858" s="7">
        <v>49.95</v>
      </c>
      <c r="G2858" t="str">
        <v>Training Videos</v>
      </c>
      <c r="H2858" s="7">
        <v>149.85000000000002</v>
      </c>
    </row>
    <row r="2859" spans="1:8">
      <c r="A2859" s="2" t="str">
        <v>ssabbatier5w@mediafire.com</v>
      </c>
      <c r="B2859" t="str">
        <v>Rochester</v>
      </c>
      <c r="C2859" s="2">
        <v>44443</v>
      </c>
      <c r="D2859">
        <v>2</v>
      </c>
      <c r="E2859" t="str">
        <v>RQTE-554 Robot</v>
      </c>
      <c r="F2859" s="7">
        <v>684</v>
      </c>
      <c r="G2859" t="str">
        <v>Robots</v>
      </c>
      <c r="H2859" s="7">
        <v>1368</v>
      </c>
    </row>
    <row r="2860" spans="1:8">
      <c r="A2860" s="2" t="str">
        <v>awoolattbl@printfriendly.com</v>
      </c>
      <c r="B2860" t="str">
        <v>Chattanooga</v>
      </c>
      <c r="C2860" s="2">
        <v>44444</v>
      </c>
      <c r="D2860">
        <v>3</v>
      </c>
      <c r="E2860" t="str">
        <v>Understanding Arduino</v>
      </c>
      <c r="F2860" s="7">
        <v>17.5</v>
      </c>
      <c r="G2860" t="str">
        <v>eBooks</v>
      </c>
      <c r="H2860" s="7">
        <v>52.5</v>
      </c>
    </row>
    <row r="2861" spans="1:8">
      <c r="A2861" s="2" t="str">
        <v>pharlick2n@techcrunch.com</v>
      </c>
      <c r="B2861" t="str">
        <v>Pasadena</v>
      </c>
      <c r="C2861" s="2">
        <v>44444</v>
      </c>
      <c r="D2861">
        <v>6</v>
      </c>
      <c r="E2861" t="str">
        <v>RWW-75 Robot</v>
      </c>
      <c r="F2861" s="7">
        <v>883</v>
      </c>
      <c r="G2861" t="str">
        <v>Robots</v>
      </c>
      <c r="H2861" s="7">
        <v>5298</v>
      </c>
    </row>
    <row r="2862" spans="1:8">
      <c r="A2862" s="2" t="str">
        <v>bblodgdr@webs.com</v>
      </c>
      <c r="B2862" t="str">
        <v>Trenton</v>
      </c>
      <c r="C2862" s="2">
        <v>44444</v>
      </c>
      <c r="D2862">
        <v>5</v>
      </c>
      <c r="E2862" t="str">
        <v>RTF Drones</v>
      </c>
      <c r="F2862" s="7">
        <v>16.989999999999998</v>
      </c>
      <c r="G2862" t="str">
        <v>eBooks</v>
      </c>
      <c r="H2862" s="7">
        <v>84.949999999999989</v>
      </c>
    </row>
    <row r="2863" spans="1:8">
      <c r="A2863" s="2" t="str">
        <v>gmalbon26@auda.org.au</v>
      </c>
      <c r="B2863" t="str">
        <v>Louisville</v>
      </c>
      <c r="C2863" s="2">
        <v>44444</v>
      </c>
      <c r="D2863">
        <v>3</v>
      </c>
      <c r="E2863" t="str">
        <v>BYOR-3000</v>
      </c>
      <c r="F2863" s="7">
        <v>214</v>
      </c>
      <c r="G2863" t="str">
        <v>Robot Kits</v>
      </c>
      <c r="H2863" s="7">
        <v>642</v>
      </c>
    </row>
    <row r="2864" spans="1:8">
      <c r="A2864" s="2" t="str">
        <v>aheggeg1@yellowpages.com</v>
      </c>
      <c r="B2864" t="str">
        <v>Columbus</v>
      </c>
      <c r="C2864" s="2">
        <v>44444</v>
      </c>
      <c r="D2864">
        <v>2</v>
      </c>
      <c r="E2864" t="str">
        <v>RXW-9807 Robot</v>
      </c>
      <c r="F2864" s="7">
        <v>599</v>
      </c>
      <c r="G2864" t="str">
        <v>Robots</v>
      </c>
      <c r="H2864" s="7">
        <v>1198</v>
      </c>
    </row>
    <row r="2865" spans="1:8">
      <c r="A2865" s="2" t="str">
        <v>rlevayis@angelfire.com</v>
      </c>
      <c r="B2865" t="str">
        <v>Lake Worth</v>
      </c>
      <c r="C2865" s="2">
        <v>44445</v>
      </c>
      <c r="D2865">
        <v>1</v>
      </c>
      <c r="E2865" t="str">
        <v>Polar Robots</v>
      </c>
      <c r="F2865" s="7">
        <v>23.99</v>
      </c>
      <c r="G2865" t="str">
        <v>eBooks</v>
      </c>
      <c r="H2865" s="7">
        <v>23.99</v>
      </c>
    </row>
    <row r="2866" spans="1:8">
      <c r="A2866" s="2" t="str">
        <v>hcuckoooy@nba.com</v>
      </c>
      <c r="B2866" t="str">
        <v>Washington</v>
      </c>
      <c r="C2866" s="2">
        <v>44445</v>
      </c>
      <c r="D2866">
        <v>4</v>
      </c>
      <c r="E2866" t="str">
        <v>Articulated Robots</v>
      </c>
      <c r="F2866" s="7">
        <v>23.99</v>
      </c>
      <c r="G2866" t="str">
        <v>eBooks</v>
      </c>
      <c r="H2866" s="7">
        <v>95.96</v>
      </c>
    </row>
    <row r="2867" spans="1:8">
      <c r="A2867" s="2" t="str">
        <v>tcoytesas@technorati.com</v>
      </c>
      <c r="B2867" t="str">
        <v>Monticello</v>
      </c>
      <c r="C2867" s="2">
        <v>44445</v>
      </c>
      <c r="D2867">
        <v>3</v>
      </c>
      <c r="E2867" t="str">
        <v>BYOR-1000</v>
      </c>
      <c r="F2867" s="7">
        <v>189</v>
      </c>
      <c r="G2867" t="str">
        <v>Robot Kits</v>
      </c>
      <c r="H2867" s="7">
        <v>567</v>
      </c>
    </row>
    <row r="2868" spans="1:8">
      <c r="A2868" s="2" t="str">
        <v>gagius9a@about.me</v>
      </c>
      <c r="B2868" t="str">
        <v>Houston</v>
      </c>
      <c r="C2868" s="2">
        <v>44445</v>
      </c>
      <c r="D2868">
        <v>3</v>
      </c>
      <c r="E2868" t="str">
        <v>BYOD-400</v>
      </c>
      <c r="F2868" s="7">
        <v>119</v>
      </c>
      <c r="G2868" t="str">
        <v>Drone Kits</v>
      </c>
      <c r="H2868" s="7">
        <v>357</v>
      </c>
    </row>
    <row r="2869" spans="1:8">
      <c r="A2869" s="2" t="str">
        <v>nmcsperronj7@miitbeian.gov.cn</v>
      </c>
      <c r="B2869" t="str">
        <v>Los Angeles</v>
      </c>
      <c r="C2869" s="2">
        <v>44446</v>
      </c>
      <c r="D2869">
        <v>4</v>
      </c>
      <c r="E2869" t="str">
        <v>Cat Robot Blueprint</v>
      </c>
      <c r="F2869" s="7">
        <v>4.99</v>
      </c>
      <c r="G2869" t="str">
        <v>Blueprints</v>
      </c>
      <c r="H2869" s="7">
        <v>19.96</v>
      </c>
    </row>
    <row r="2870" spans="1:8">
      <c r="A2870" s="2" t="str">
        <v>fmundfordgb@apple.com</v>
      </c>
      <c r="B2870" t="str">
        <v>Arlington</v>
      </c>
      <c r="C2870" s="2">
        <v>44446</v>
      </c>
      <c r="D2870">
        <v>5</v>
      </c>
      <c r="E2870" t="str">
        <v>Photograph Drones</v>
      </c>
      <c r="F2870" s="7">
        <v>14.99</v>
      </c>
      <c r="G2870" t="str">
        <v>eBooks</v>
      </c>
      <c r="H2870" s="7">
        <v>74.95</v>
      </c>
    </row>
    <row r="2871" spans="1:8">
      <c r="A2871" s="2" t="str">
        <v>ijohanningrq@t-online.de</v>
      </c>
      <c r="B2871" t="str">
        <v>Kansas City</v>
      </c>
      <c r="C2871" s="2">
        <v>44446</v>
      </c>
      <c r="D2871">
        <v>2</v>
      </c>
      <c r="E2871" t="str">
        <v>All Eyes Drone Blueprint</v>
      </c>
      <c r="F2871" s="7">
        <v>9.99</v>
      </c>
      <c r="G2871" t="str">
        <v>Blueprints</v>
      </c>
      <c r="H2871" s="7">
        <v>19.98</v>
      </c>
    </row>
    <row r="2872" spans="1:8">
      <c r="A2872" s="2" t="str">
        <v>hmallowsnk@walmart.com</v>
      </c>
      <c r="B2872" t="str">
        <v>Cincinnati</v>
      </c>
      <c r="C2872" s="2">
        <v>44446</v>
      </c>
      <c r="D2872">
        <v>6</v>
      </c>
      <c r="E2872" t="str">
        <v>DTE-QFN20 Drone</v>
      </c>
      <c r="F2872" s="7">
        <v>250</v>
      </c>
      <c r="G2872" t="str">
        <v>Drones</v>
      </c>
      <c r="H2872" s="7">
        <v>1500</v>
      </c>
    </row>
    <row r="2873" spans="1:8">
      <c r="A2873" s="2" t="str">
        <v>vfadian2a@flickr.com</v>
      </c>
      <c r="B2873" t="str">
        <v>Jamaica</v>
      </c>
      <c r="C2873" s="2">
        <v>44446</v>
      </c>
      <c r="D2873">
        <v>6</v>
      </c>
      <c r="E2873" t="str">
        <v>Helicopter Drones</v>
      </c>
      <c r="F2873" s="7">
        <v>20.95</v>
      </c>
      <c r="G2873" t="str">
        <v>eBooks</v>
      </c>
      <c r="H2873" s="7">
        <v>125.69999999999999</v>
      </c>
    </row>
    <row r="2874" spans="1:8">
      <c r="A2874" s="2" t="str">
        <v>apurchonep@live.com</v>
      </c>
      <c r="B2874" t="str">
        <v>London</v>
      </c>
      <c r="C2874" s="2">
        <v>44446</v>
      </c>
      <c r="D2874">
        <v>3</v>
      </c>
      <c r="E2874" t="str">
        <v>DTE-QFN20 Drone</v>
      </c>
      <c r="F2874" s="7">
        <v>250</v>
      </c>
      <c r="G2874" t="str">
        <v>Drones</v>
      </c>
      <c r="H2874" s="7">
        <v>750</v>
      </c>
    </row>
    <row r="2875" spans="1:8">
      <c r="A2875" s="2" t="str">
        <v>avangoh7@tamu.edu</v>
      </c>
      <c r="B2875" t="str">
        <v>Detroit</v>
      </c>
      <c r="C2875" s="2">
        <v>44447</v>
      </c>
      <c r="D2875">
        <v>6</v>
      </c>
      <c r="E2875" t="str">
        <v>DTI-84 Drone</v>
      </c>
      <c r="F2875" s="7">
        <v>455</v>
      </c>
      <c r="G2875" t="str">
        <v>Drones</v>
      </c>
      <c r="H2875" s="7">
        <v>2730</v>
      </c>
    </row>
    <row r="2876" spans="1:8">
      <c r="A2876" s="2" t="str">
        <v>jgreghik@quantcast.com</v>
      </c>
      <c r="B2876" t="str">
        <v>Tampa</v>
      </c>
      <c r="C2876" s="2">
        <v>44447</v>
      </c>
      <c r="D2876">
        <v>3</v>
      </c>
      <c r="E2876" t="str">
        <v>BYOD-100</v>
      </c>
      <c r="F2876" s="7">
        <v>54</v>
      </c>
      <c r="G2876" t="str">
        <v>Drone Kits</v>
      </c>
      <c r="H2876" s="7">
        <v>162</v>
      </c>
    </row>
    <row r="2877" spans="1:8">
      <c r="A2877" s="2" t="str">
        <v>msilbermannd0@yolasite.com</v>
      </c>
      <c r="B2877" t="str">
        <v>Detroit</v>
      </c>
      <c r="C2877" s="2">
        <v>44448</v>
      </c>
      <c r="D2877">
        <v>5</v>
      </c>
      <c r="E2877" t="str">
        <v>Hexacopter Drone Blueprint</v>
      </c>
      <c r="F2877" s="7">
        <v>8.99</v>
      </c>
      <c r="G2877" t="str">
        <v>Blueprints</v>
      </c>
      <c r="H2877" s="7">
        <v>44.95</v>
      </c>
    </row>
    <row r="2878" spans="1:8">
      <c r="A2878" s="2" t="str">
        <v>mmushetis@privacy.gov.au</v>
      </c>
      <c r="B2878" t="str">
        <v>Baton Rouge</v>
      </c>
      <c r="C2878" s="2">
        <v>44448</v>
      </c>
      <c r="D2878">
        <v>4</v>
      </c>
      <c r="E2878" t="str">
        <v>Spherical Robots</v>
      </c>
      <c r="F2878" s="7">
        <v>16.75</v>
      </c>
      <c r="G2878" t="str">
        <v>eBooks</v>
      </c>
      <c r="H2878" s="7">
        <v>67</v>
      </c>
    </row>
    <row r="2879" spans="1:8">
      <c r="A2879" s="2" t="str">
        <v>barmfirlda5@dailymotion.com</v>
      </c>
      <c r="B2879" t="str">
        <v>Seattle</v>
      </c>
      <c r="C2879" s="2">
        <v>44448</v>
      </c>
      <c r="D2879">
        <v>4</v>
      </c>
      <c r="E2879" t="str">
        <v>Photograph Drones</v>
      </c>
      <c r="F2879" s="7">
        <v>14.99</v>
      </c>
      <c r="G2879" t="str">
        <v>eBooks</v>
      </c>
      <c r="H2879" s="7">
        <v>59.96</v>
      </c>
    </row>
    <row r="2880" spans="1:8">
      <c r="A2880" s="2" t="str">
        <v>charrimanlo@meetup.com</v>
      </c>
      <c r="B2880" t="str">
        <v>York</v>
      </c>
      <c r="C2880" s="2">
        <v>44448</v>
      </c>
      <c r="D2880">
        <v>6</v>
      </c>
      <c r="E2880" t="str">
        <v>BYOD-400S</v>
      </c>
      <c r="F2880" s="7">
        <v>129.94999999999999</v>
      </c>
      <c r="G2880" t="str">
        <v>Drone Kits</v>
      </c>
      <c r="H2880" s="7">
        <v>779.69999999999993</v>
      </c>
    </row>
    <row r="2881" spans="1:8">
      <c r="A2881" s="2" t="str">
        <v>tshaplingu@google.de</v>
      </c>
      <c r="B2881" t="str">
        <v>Springfield</v>
      </c>
      <c r="C2881" s="2">
        <v>44448</v>
      </c>
      <c r="D2881">
        <v>4</v>
      </c>
      <c r="E2881" t="str">
        <v>Industrial 3D Printing</v>
      </c>
      <c r="F2881" s="7">
        <v>49</v>
      </c>
      <c r="G2881" t="str">
        <v>Training Videos</v>
      </c>
      <c r="H2881" s="7">
        <v>196</v>
      </c>
    </row>
    <row r="2882" spans="1:8">
      <c r="A2882" s="2" t="str">
        <v>emcmurdore@ifeng.com</v>
      </c>
      <c r="B2882" t="str">
        <v>Topeka</v>
      </c>
      <c r="C2882" s="2">
        <v>44449</v>
      </c>
      <c r="D2882">
        <v>5</v>
      </c>
      <c r="E2882" t="str">
        <v>BYOD-220</v>
      </c>
      <c r="F2882" s="7">
        <v>69</v>
      </c>
      <c r="G2882" t="str">
        <v>Drone Kits</v>
      </c>
      <c r="H2882" s="7">
        <v>345</v>
      </c>
    </row>
    <row r="2883" spans="1:8">
      <c r="A2883" s="2" t="str">
        <v>wpailinb@mayoclinic.com</v>
      </c>
      <c r="B2883" t="str">
        <v>Pittsburgh</v>
      </c>
      <c r="C2883" s="2">
        <v>44449</v>
      </c>
      <c r="D2883">
        <v>1</v>
      </c>
      <c r="E2883" t="str">
        <v>Photograph Drones</v>
      </c>
      <c r="F2883" s="7">
        <v>14.99</v>
      </c>
      <c r="G2883" t="str">
        <v>eBooks</v>
      </c>
      <c r="H2883" s="7">
        <v>14.99</v>
      </c>
    </row>
    <row r="2884" spans="1:8">
      <c r="A2884" s="2" t="str">
        <v>kkrienke78@amazon.co.uk</v>
      </c>
      <c r="B2884" t="str">
        <v>Hampton</v>
      </c>
      <c r="C2884" s="2">
        <v>44449</v>
      </c>
      <c r="D2884">
        <v>5</v>
      </c>
      <c r="E2884" t="str">
        <v>BYOR-3535</v>
      </c>
      <c r="F2884" s="7">
        <v>225</v>
      </c>
      <c r="G2884" t="str">
        <v>Robot Kits</v>
      </c>
      <c r="H2884" s="7">
        <v>1125</v>
      </c>
    </row>
    <row r="2885" spans="1:8">
      <c r="A2885" s="2" t="str">
        <v>gharrild56@sogou.com</v>
      </c>
      <c r="B2885" t="str">
        <v>Amarillo</v>
      </c>
      <c r="C2885" s="2">
        <v>44449</v>
      </c>
      <c r="D2885">
        <v>3</v>
      </c>
      <c r="E2885" t="str">
        <v>BYOD-200</v>
      </c>
      <c r="F2885" s="7">
        <v>58.95</v>
      </c>
      <c r="G2885" t="str">
        <v>Drone Kits</v>
      </c>
      <c r="H2885" s="7">
        <v>176.85000000000002</v>
      </c>
    </row>
    <row r="2886" spans="1:8">
      <c r="A2886" s="2" t="str">
        <v>wgobeauk5@un.org</v>
      </c>
      <c r="B2886" t="str">
        <v>Reno</v>
      </c>
      <c r="C2886" s="2">
        <v>44450</v>
      </c>
      <c r="D2886">
        <v>3</v>
      </c>
      <c r="E2886" t="str">
        <v>BYOD-500</v>
      </c>
      <c r="F2886" s="7">
        <v>167</v>
      </c>
      <c r="G2886" t="str">
        <v>Drone Kits</v>
      </c>
      <c r="H2886" s="7">
        <v>501</v>
      </c>
    </row>
    <row r="2887" spans="1:8">
      <c r="A2887" s="2" t="str">
        <v>rbagge56@ucla.edu</v>
      </c>
      <c r="B2887" t="str">
        <v>Saint Paul</v>
      </c>
      <c r="C2887" s="2">
        <v>44450</v>
      </c>
      <c r="D2887">
        <v>3</v>
      </c>
      <c r="E2887" t="str">
        <v>BYOD-550</v>
      </c>
      <c r="F2887" s="7">
        <v>179</v>
      </c>
      <c r="G2887" t="str">
        <v>Drone Kits</v>
      </c>
      <c r="H2887" s="7">
        <v>537</v>
      </c>
    </row>
    <row r="2888" spans="1:8">
      <c r="A2888" s="2" t="str">
        <v>cchimentieu@discovery.com</v>
      </c>
      <c r="B2888" t="str">
        <v>Albany</v>
      </c>
      <c r="C2888" s="2">
        <v>44450</v>
      </c>
      <c r="D2888">
        <v>4</v>
      </c>
      <c r="E2888" t="str">
        <v>BYOD-220</v>
      </c>
      <c r="F2888" s="7">
        <v>69</v>
      </c>
      <c r="G2888" t="str">
        <v>Drone Kits</v>
      </c>
      <c r="H2888" s="7">
        <v>276</v>
      </c>
    </row>
    <row r="2889" spans="1:8">
      <c r="A2889" s="2" t="str">
        <v>mmitroshinovr@sfgate.com</v>
      </c>
      <c r="B2889" t="str">
        <v>San Francisco</v>
      </c>
      <c r="C2889" s="2">
        <v>44451</v>
      </c>
      <c r="D2889">
        <v>4</v>
      </c>
      <c r="E2889" t="str">
        <v>RWW-75 Robot</v>
      </c>
      <c r="F2889" s="7">
        <v>883</v>
      </c>
      <c r="G2889" t="str">
        <v>Robots</v>
      </c>
      <c r="H2889" s="7">
        <v>3532</v>
      </c>
    </row>
    <row r="2890" spans="1:8">
      <c r="A2890" s="2" t="str">
        <v>tzannelibe@jimdo.com</v>
      </c>
      <c r="B2890" t="str">
        <v>Lubbock</v>
      </c>
      <c r="C2890" s="2">
        <v>44451</v>
      </c>
      <c r="D2890">
        <v>4</v>
      </c>
      <c r="E2890" t="str">
        <v>SCARA Robots</v>
      </c>
      <c r="F2890" s="7">
        <v>19.5</v>
      </c>
      <c r="G2890" t="str">
        <v>eBooks</v>
      </c>
      <c r="H2890" s="7">
        <v>78</v>
      </c>
    </row>
    <row r="2891" spans="1:8">
      <c r="A2891" s="2" t="str">
        <v>llockner5c@pen.io</v>
      </c>
      <c r="B2891" t="str">
        <v>Lubbock</v>
      </c>
      <c r="C2891" s="2">
        <v>44451</v>
      </c>
      <c r="D2891">
        <v>3</v>
      </c>
      <c r="E2891" t="str">
        <v>RTF Drones</v>
      </c>
      <c r="F2891" s="7">
        <v>16.989999999999998</v>
      </c>
      <c r="G2891" t="str">
        <v>eBooks</v>
      </c>
      <c r="H2891" s="7">
        <v>50.97</v>
      </c>
    </row>
    <row r="2892" spans="1:8">
      <c r="A2892" s="2" t="str">
        <v>achristolqa@networksolutions.com</v>
      </c>
      <c r="B2892" t="str">
        <v>Charleston</v>
      </c>
      <c r="C2892" s="2">
        <v>44452</v>
      </c>
      <c r="D2892">
        <v>5</v>
      </c>
      <c r="E2892" t="str">
        <v>Articulated Robots</v>
      </c>
      <c r="F2892" s="7">
        <v>23.99</v>
      </c>
      <c r="G2892" t="str">
        <v>eBooks</v>
      </c>
      <c r="H2892" s="7">
        <v>119.94999999999999</v>
      </c>
    </row>
    <row r="2893" spans="1:8">
      <c r="A2893" s="2" t="str">
        <v>mrollingsonjl@miibeian.gov.cn</v>
      </c>
      <c r="B2893" t="str">
        <v>Tyler</v>
      </c>
      <c r="C2893" s="2">
        <v>44453</v>
      </c>
      <c r="D2893">
        <v>2</v>
      </c>
      <c r="E2893" t="str">
        <v>RQTE-554 Robot</v>
      </c>
      <c r="F2893" s="7">
        <v>684</v>
      </c>
      <c r="G2893" t="str">
        <v>Robots</v>
      </c>
      <c r="H2893" s="7">
        <v>1368</v>
      </c>
    </row>
    <row r="2894" spans="1:8">
      <c r="A2894" s="2" t="str">
        <v>nwardropob@netlog.com</v>
      </c>
      <c r="B2894" t="str">
        <v>Grand Rapids</v>
      </c>
      <c r="C2894" s="2">
        <v>44453</v>
      </c>
      <c r="D2894">
        <v>5</v>
      </c>
      <c r="E2894" t="str">
        <v>RXW-9807 Robot</v>
      </c>
      <c r="F2894" s="7">
        <v>599</v>
      </c>
      <c r="G2894" t="str">
        <v>Robots</v>
      </c>
      <c r="H2894" s="7">
        <v>2995</v>
      </c>
    </row>
    <row r="2895" spans="1:8">
      <c r="A2895" s="2" t="str">
        <v>gpritchett9i@wikipedia.org</v>
      </c>
      <c r="B2895" t="str">
        <v>Jackson</v>
      </c>
      <c r="C2895" s="2">
        <v>44453</v>
      </c>
      <c r="D2895">
        <v>1</v>
      </c>
      <c r="E2895" t="str">
        <v>BYOD-220</v>
      </c>
      <c r="F2895" s="7">
        <v>69</v>
      </c>
      <c r="G2895" t="str">
        <v>Drone Kits</v>
      </c>
      <c r="H2895" s="7">
        <v>69</v>
      </c>
    </row>
    <row r="2896" spans="1:8">
      <c r="A2896" s="2" t="str">
        <v>msmullenh1@yelp.com</v>
      </c>
      <c r="B2896" t="str">
        <v>Charlotte</v>
      </c>
      <c r="C2896" s="2">
        <v>44453</v>
      </c>
      <c r="D2896">
        <v>3</v>
      </c>
      <c r="E2896" t="str">
        <v>MICR-564K Drone</v>
      </c>
      <c r="F2896" s="7">
        <v>499</v>
      </c>
      <c r="G2896" t="str">
        <v>Drones</v>
      </c>
      <c r="H2896" s="7">
        <v>1497</v>
      </c>
    </row>
    <row r="2897" spans="1:8">
      <c r="A2897" s="2" t="str">
        <v>dlevermoremw@amazon.de</v>
      </c>
      <c r="B2897" t="str">
        <v>New York City</v>
      </c>
      <c r="C2897" s="2">
        <v>44454</v>
      </c>
      <c r="D2897">
        <v>3</v>
      </c>
      <c r="E2897" t="str">
        <v>BYOR-3000</v>
      </c>
      <c r="F2897" s="7">
        <v>214</v>
      </c>
      <c r="G2897" t="str">
        <v>Robot Kits</v>
      </c>
      <c r="H2897" s="7">
        <v>642</v>
      </c>
    </row>
    <row r="2898" spans="1:8">
      <c r="A2898" s="2" t="str">
        <v>ecorleyee@jiathis.com</v>
      </c>
      <c r="B2898" t="str">
        <v>Carson City</v>
      </c>
      <c r="C2898" s="2">
        <v>44455</v>
      </c>
      <c r="D2898">
        <v>3</v>
      </c>
      <c r="E2898" t="str">
        <v>MICR-23K Robot</v>
      </c>
      <c r="F2898" s="7">
        <v>899</v>
      </c>
      <c r="G2898" t="str">
        <v>Robots</v>
      </c>
      <c r="H2898" s="7">
        <v>2697</v>
      </c>
    </row>
    <row r="2899" spans="1:8">
      <c r="A2899" s="2" t="str">
        <v>rscoinesk6@blogspot.com</v>
      </c>
      <c r="B2899" t="str">
        <v>Madison</v>
      </c>
      <c r="C2899" s="2">
        <v>44455</v>
      </c>
      <c r="D2899">
        <v>2</v>
      </c>
      <c r="E2899" t="str">
        <v>Understanding Artificial Intelligence</v>
      </c>
      <c r="F2899" s="7">
        <v>19.5</v>
      </c>
      <c r="G2899" t="str">
        <v>eBooks</v>
      </c>
      <c r="H2899" s="7">
        <v>39</v>
      </c>
    </row>
    <row r="2900" spans="1:8">
      <c r="A2900" s="2" t="str">
        <v>bscollickpc@npr.org</v>
      </c>
      <c r="B2900" t="str">
        <v>Lexington</v>
      </c>
      <c r="C2900" s="2">
        <v>44455</v>
      </c>
      <c r="D2900">
        <v>5</v>
      </c>
      <c r="E2900" t="str">
        <v>BYOR-3000</v>
      </c>
      <c r="F2900" s="7">
        <v>214</v>
      </c>
      <c r="G2900" t="str">
        <v>Robot Kits</v>
      </c>
      <c r="H2900" s="7">
        <v>1070</v>
      </c>
    </row>
    <row r="2901" spans="1:8">
      <c r="A2901" s="2" t="str">
        <v>dtorrecilla46@indiegogo.com</v>
      </c>
      <c r="B2901" t="str">
        <v>Charlotte</v>
      </c>
      <c r="C2901" s="2">
        <v>44455</v>
      </c>
      <c r="D2901">
        <v>6</v>
      </c>
      <c r="E2901" t="str">
        <v>RLK-9920 Robot</v>
      </c>
      <c r="F2901" s="7">
        <v>699</v>
      </c>
      <c r="G2901" t="str">
        <v>Robots</v>
      </c>
      <c r="H2901" s="7">
        <v>4194</v>
      </c>
    </row>
    <row r="2902" spans="1:8">
      <c r="A2902" s="2" t="str">
        <v>jheindrick75@friendfeed.com</v>
      </c>
      <c r="B2902" t="str">
        <v>Dallas</v>
      </c>
      <c r="C2902" s="2">
        <v>44455</v>
      </c>
      <c r="D2902">
        <v>2</v>
      </c>
      <c r="E2902" t="str">
        <v>Fixed Wing Drones</v>
      </c>
      <c r="F2902" s="7">
        <v>15.5</v>
      </c>
      <c r="G2902" t="str">
        <v>eBooks</v>
      </c>
      <c r="H2902" s="7">
        <v>31</v>
      </c>
    </row>
    <row r="2903" spans="1:8">
      <c r="A2903" s="2" t="str">
        <v>ecorleyee@jiathis.com</v>
      </c>
      <c r="B2903" t="str">
        <v>Carson City</v>
      </c>
      <c r="C2903" s="2">
        <v>44456</v>
      </c>
      <c r="D2903">
        <v>2</v>
      </c>
      <c r="E2903" t="str">
        <v>BYOR-4005</v>
      </c>
      <c r="F2903" s="7">
        <v>245</v>
      </c>
      <c r="G2903" t="str">
        <v>Robot Kits</v>
      </c>
      <c r="H2903" s="7">
        <v>490</v>
      </c>
    </row>
    <row r="2904" spans="1:8">
      <c r="A2904" s="2" t="str">
        <v>tleishmanmi@msu.edu</v>
      </c>
      <c r="B2904" t="str">
        <v>Pensacola</v>
      </c>
      <c r="C2904" s="2">
        <v>44456</v>
      </c>
      <c r="D2904">
        <v>2</v>
      </c>
      <c r="E2904" t="str">
        <v>Multi Rotor Drones</v>
      </c>
      <c r="F2904" s="7">
        <v>24.95</v>
      </c>
      <c r="G2904" t="str">
        <v>eBooks</v>
      </c>
      <c r="H2904" s="7">
        <v>49.9</v>
      </c>
    </row>
    <row r="2905" spans="1:8">
      <c r="A2905" s="2" t="str">
        <v>swaddingham6c@businessweek.com</v>
      </c>
      <c r="B2905" t="str">
        <v>Prescott</v>
      </c>
      <c r="C2905" s="2">
        <v>44456</v>
      </c>
      <c r="D2905">
        <v>5</v>
      </c>
      <c r="E2905" t="str">
        <v>BYOD-220</v>
      </c>
      <c r="F2905" s="7">
        <v>69</v>
      </c>
      <c r="G2905" t="str">
        <v>Drone Kits</v>
      </c>
      <c r="H2905" s="7">
        <v>345</v>
      </c>
    </row>
    <row r="2906" spans="1:8">
      <c r="A2906" s="2" t="str">
        <v>acrohanbc@dell.com</v>
      </c>
      <c r="B2906" t="str">
        <v>Fairfield</v>
      </c>
      <c r="C2906" s="2">
        <v>44456</v>
      </c>
      <c r="D2906">
        <v>3</v>
      </c>
      <c r="E2906" t="str">
        <v>Open Source Code</v>
      </c>
      <c r="F2906" s="7">
        <v>32.950000000000003</v>
      </c>
      <c r="G2906" t="str">
        <v>Training Videos</v>
      </c>
      <c r="H2906" s="7">
        <v>98.850000000000009</v>
      </c>
    </row>
    <row r="2907" spans="1:8">
      <c r="A2907" s="2" t="str">
        <v>ecleworthcq@hp.com</v>
      </c>
      <c r="B2907" t="str">
        <v>Columbus</v>
      </c>
      <c r="C2907" s="2">
        <v>44456</v>
      </c>
      <c r="D2907">
        <v>3</v>
      </c>
      <c r="E2907" t="str">
        <v>MICR-23K Robot</v>
      </c>
      <c r="F2907" s="7">
        <v>899</v>
      </c>
      <c r="G2907" t="str">
        <v>Robots</v>
      </c>
      <c r="H2907" s="7">
        <v>2697</v>
      </c>
    </row>
    <row r="2908" spans="1:8">
      <c r="A2908" s="2" t="str">
        <v>lbreukelman2q@pinterest.com</v>
      </c>
      <c r="B2908" t="str">
        <v>Evansville</v>
      </c>
      <c r="C2908" s="2">
        <v>44456</v>
      </c>
      <c r="D2908">
        <v>2</v>
      </c>
      <c r="E2908" t="str">
        <v>Delta Robots</v>
      </c>
      <c r="F2908" s="7">
        <v>16.989999999999998</v>
      </c>
      <c r="G2908" t="str">
        <v>eBooks</v>
      </c>
      <c r="H2908" s="7">
        <v>33.979999999999997</v>
      </c>
    </row>
    <row r="2909" spans="1:8">
      <c r="A2909" s="2" t="str">
        <v>dshalloo5i@redcross.org</v>
      </c>
      <c r="B2909" t="str">
        <v>Yakima</v>
      </c>
      <c r="C2909" s="2">
        <v>44456</v>
      </c>
      <c r="D2909">
        <v>3</v>
      </c>
      <c r="E2909" t="str">
        <v>BYOD-550</v>
      </c>
      <c r="F2909" s="7">
        <v>179</v>
      </c>
      <c r="G2909" t="str">
        <v>Drone Kits</v>
      </c>
      <c r="H2909" s="7">
        <v>537</v>
      </c>
    </row>
    <row r="2910" spans="1:8">
      <c r="A2910" s="2" t="str">
        <v>bkleanthousre@ox.ac.uk</v>
      </c>
      <c r="B2910" t="str">
        <v>Evansville</v>
      </c>
      <c r="C2910" s="2">
        <v>44457</v>
      </c>
      <c r="D2910">
        <v>3</v>
      </c>
      <c r="E2910" t="str">
        <v>BYOD-350</v>
      </c>
      <c r="F2910" s="7">
        <v>89.95</v>
      </c>
      <c r="G2910" t="str">
        <v>Drone Kits</v>
      </c>
      <c r="H2910" s="7">
        <v>269.85000000000002</v>
      </c>
    </row>
    <row r="2911" spans="1:8">
      <c r="A2911" s="2" t="str">
        <v>dwoltonay@engadget.com</v>
      </c>
      <c r="B2911" t="str">
        <v>San Diego</v>
      </c>
      <c r="C2911" s="2">
        <v>44457</v>
      </c>
      <c r="D2911">
        <v>3</v>
      </c>
      <c r="E2911" t="str">
        <v>BYOD-100</v>
      </c>
      <c r="F2911" s="7">
        <v>54</v>
      </c>
      <c r="G2911" t="str">
        <v>Drone Kits</v>
      </c>
      <c r="H2911" s="7">
        <v>162</v>
      </c>
    </row>
    <row r="2912" spans="1:8">
      <c r="A2912" s="2" t="str">
        <v>mdanielish7@google.com.au</v>
      </c>
      <c r="B2912" t="str">
        <v>Savannah</v>
      </c>
      <c r="C2912" s="2">
        <v>44457</v>
      </c>
      <c r="D2912">
        <v>2</v>
      </c>
      <c r="E2912" t="str">
        <v>RLK-9920 Robot</v>
      </c>
      <c r="F2912" s="7">
        <v>699</v>
      </c>
      <c r="G2912" t="str">
        <v>Robots</v>
      </c>
      <c r="H2912" s="7">
        <v>1398</v>
      </c>
    </row>
    <row r="2913" spans="1:8">
      <c r="A2913" s="2" t="str">
        <v>mplewmano7@woothemes.com</v>
      </c>
      <c r="B2913" t="str">
        <v>Schenectady</v>
      </c>
      <c r="C2913" s="2">
        <v>44458</v>
      </c>
      <c r="D2913">
        <v>5</v>
      </c>
      <c r="E2913" t="str">
        <v>Drone Building Essentials</v>
      </c>
      <c r="F2913" s="7">
        <v>13.99</v>
      </c>
      <c r="G2913" t="str">
        <v>eBooks</v>
      </c>
      <c r="H2913" s="7">
        <v>69.95</v>
      </c>
    </row>
    <row r="2914" spans="1:8">
      <c r="A2914" s="2" t="str">
        <v>bworsallf9@cnbc.com</v>
      </c>
      <c r="B2914" t="str">
        <v>Washington</v>
      </c>
      <c r="C2914" s="2">
        <v>44458</v>
      </c>
      <c r="D2914">
        <v>1</v>
      </c>
      <c r="E2914" t="str">
        <v>Photograph Drones</v>
      </c>
      <c r="F2914" s="7">
        <v>14.99</v>
      </c>
      <c r="G2914" t="str">
        <v>eBooks</v>
      </c>
      <c r="H2914" s="7">
        <v>14.99</v>
      </c>
    </row>
    <row r="2915" spans="1:8">
      <c r="A2915" s="2" t="str">
        <v>htrask5m@oaic.gov.au</v>
      </c>
      <c r="B2915" t="str">
        <v>Phoenix</v>
      </c>
      <c r="C2915" s="2">
        <v>44459</v>
      </c>
      <c r="D2915">
        <v>4</v>
      </c>
      <c r="E2915" t="str">
        <v>Understanding Automation</v>
      </c>
      <c r="F2915" s="7">
        <v>44.95</v>
      </c>
      <c r="G2915" t="str">
        <v>Training Videos</v>
      </c>
      <c r="H2915" s="7">
        <v>179.8</v>
      </c>
    </row>
    <row r="2916" spans="1:8">
      <c r="A2916" s="2" t="str">
        <v>abrogang8@bandcamp.com</v>
      </c>
      <c r="B2916" t="str">
        <v>Corpus Christi</v>
      </c>
      <c r="C2916" s="2">
        <v>44459</v>
      </c>
      <c r="D2916">
        <v>4</v>
      </c>
      <c r="E2916" t="str">
        <v>RTF Drones</v>
      </c>
      <c r="F2916" s="7">
        <v>16.989999999999998</v>
      </c>
      <c r="G2916" t="str">
        <v>eBooks</v>
      </c>
      <c r="H2916" s="7">
        <v>67.959999999999994</v>
      </c>
    </row>
    <row r="2917" spans="1:8">
      <c r="A2917" s="2" t="str">
        <v>bescale84@ow.ly</v>
      </c>
      <c r="B2917" t="str">
        <v>Los Angeles</v>
      </c>
      <c r="C2917" s="2">
        <v>44459</v>
      </c>
      <c r="D2917">
        <v>4</v>
      </c>
      <c r="E2917" t="str">
        <v>Industrial 3D Printing</v>
      </c>
      <c r="F2917" s="7">
        <v>49</v>
      </c>
      <c r="G2917" t="str">
        <v>Training Videos</v>
      </c>
      <c r="H2917" s="7">
        <v>196</v>
      </c>
    </row>
    <row r="2918" spans="1:8">
      <c r="A2918" s="2" t="str">
        <v>dtorrecilla46@indiegogo.com</v>
      </c>
      <c r="B2918" t="str">
        <v>Charlotte</v>
      </c>
      <c r="C2918" s="2">
        <v>44460</v>
      </c>
      <c r="D2918">
        <v>5</v>
      </c>
      <c r="E2918" t="str">
        <v>BYOD-100</v>
      </c>
      <c r="F2918" s="7">
        <v>54</v>
      </c>
      <c r="G2918" t="str">
        <v>Drone Kits</v>
      </c>
      <c r="H2918" s="7">
        <v>270</v>
      </c>
    </row>
    <row r="2919" spans="1:8">
      <c r="A2919" s="2" t="str">
        <v>hantonetti31@wix.com</v>
      </c>
      <c r="B2919" t="str">
        <v>Chattanooga</v>
      </c>
      <c r="C2919" s="2">
        <v>44460</v>
      </c>
      <c r="D2919">
        <v>1</v>
      </c>
      <c r="E2919" t="str">
        <v>Bsquare Robot Blueprint</v>
      </c>
      <c r="F2919" s="7">
        <v>8.99</v>
      </c>
      <c r="G2919" t="str">
        <v>Blueprints</v>
      </c>
      <c r="H2919" s="7">
        <v>8.99</v>
      </c>
    </row>
    <row r="2920" spans="1:8">
      <c r="A2920" s="2" t="str">
        <v>gpirnie8f@uol.com.br</v>
      </c>
      <c r="B2920" t="str">
        <v>Dayton</v>
      </c>
      <c r="C2920" s="2">
        <v>44460</v>
      </c>
      <c r="D2920">
        <v>3</v>
      </c>
      <c r="E2920" t="str">
        <v>All Eyes Drone Blueprint</v>
      </c>
      <c r="F2920" s="7">
        <v>9.99</v>
      </c>
      <c r="G2920" t="str">
        <v>Blueprints</v>
      </c>
      <c r="H2920" s="7">
        <v>29.97</v>
      </c>
    </row>
    <row r="2921" spans="1:8">
      <c r="A2921" s="2" t="str">
        <v>rgaleafx@vimeo.com</v>
      </c>
      <c r="B2921" t="str">
        <v>Daytona Beach</v>
      </c>
      <c r="C2921" s="2">
        <v>44460</v>
      </c>
      <c r="D2921">
        <v>5</v>
      </c>
      <c r="E2921" t="str">
        <v>Understanding Automation</v>
      </c>
      <c r="F2921" s="7">
        <v>44.95</v>
      </c>
      <c r="G2921" t="str">
        <v>Training Videos</v>
      </c>
      <c r="H2921" s="7">
        <v>224.75</v>
      </c>
    </row>
    <row r="2922" spans="1:8">
      <c r="A2922" s="2" t="str">
        <v>lhydermu@microsoft.com</v>
      </c>
      <c r="B2922" t="str">
        <v>Oakland</v>
      </c>
      <c r="C2922" s="2">
        <v>44460</v>
      </c>
      <c r="D2922">
        <v>6</v>
      </c>
      <c r="E2922" t="str">
        <v>RXW-9807 Robot</v>
      </c>
      <c r="F2922" s="7">
        <v>599</v>
      </c>
      <c r="G2922" t="str">
        <v>Robots</v>
      </c>
      <c r="H2922" s="7">
        <v>3594</v>
      </c>
    </row>
    <row r="2923" spans="1:8">
      <c r="A2923" s="2" t="str">
        <v>aroddy41@dmoz.org</v>
      </c>
      <c r="B2923" t="str">
        <v>Grand Rapids</v>
      </c>
      <c r="C2923" s="2">
        <v>44461</v>
      </c>
      <c r="D2923">
        <v>6</v>
      </c>
      <c r="E2923" t="str">
        <v>Delivery Drones</v>
      </c>
      <c r="F2923" s="7">
        <v>14.99</v>
      </c>
      <c r="G2923" t="str">
        <v>eBooks</v>
      </c>
      <c r="H2923" s="7">
        <v>89.94</v>
      </c>
    </row>
    <row r="2924" spans="1:8">
      <c r="A2924" s="2" t="str">
        <v>babrahamssonje@twitter.com</v>
      </c>
      <c r="B2924" t="str">
        <v>Philadelphia</v>
      </c>
      <c r="C2924" s="2">
        <v>44462</v>
      </c>
      <c r="D2924">
        <v>2</v>
      </c>
      <c r="E2924" t="str">
        <v>DTI-84 Drone</v>
      </c>
      <c r="F2924" s="7">
        <v>455</v>
      </c>
      <c r="G2924" t="str">
        <v>Drones</v>
      </c>
      <c r="H2924" s="7">
        <v>910</v>
      </c>
    </row>
    <row r="2925" spans="1:8">
      <c r="A2925" s="2" t="str">
        <v>bfroomq@acquirethisname.com</v>
      </c>
      <c r="B2925" t="str">
        <v>Salt Lake City</v>
      </c>
      <c r="C2925" s="2">
        <v>44463</v>
      </c>
      <c r="D2925">
        <v>6</v>
      </c>
      <c r="E2925" t="str">
        <v>Understanding Automation</v>
      </c>
      <c r="F2925" s="7">
        <v>44.95</v>
      </c>
      <c r="G2925" t="str">
        <v>Training Videos</v>
      </c>
      <c r="H2925" s="7">
        <v>269.70000000000005</v>
      </c>
    </row>
    <row r="2926" spans="1:8">
      <c r="A2926" s="2" t="str">
        <v>fwardroperhw@domainmarket.com</v>
      </c>
      <c r="B2926" t="str">
        <v>Riverside</v>
      </c>
      <c r="C2926" s="2">
        <v>44463</v>
      </c>
      <c r="D2926">
        <v>5</v>
      </c>
      <c r="E2926" t="str">
        <v>RLK-9920 Robot</v>
      </c>
      <c r="F2926" s="7">
        <v>699</v>
      </c>
      <c r="G2926" t="str">
        <v>Robots</v>
      </c>
      <c r="H2926" s="7">
        <v>3495</v>
      </c>
    </row>
    <row r="2927" spans="1:8">
      <c r="A2927" s="2" t="str">
        <v>crohfsenoz@umn.edu</v>
      </c>
      <c r="B2927" t="str">
        <v>Lakeland</v>
      </c>
      <c r="C2927" s="2">
        <v>44463</v>
      </c>
      <c r="D2927">
        <v>2</v>
      </c>
      <c r="E2927" t="str">
        <v>Panda Robot Blueprint</v>
      </c>
      <c r="F2927" s="7">
        <v>7.99</v>
      </c>
      <c r="G2927" t="str">
        <v>Blueprints</v>
      </c>
      <c r="H2927" s="7">
        <v>15.98</v>
      </c>
    </row>
    <row r="2928" spans="1:8">
      <c r="A2928" s="2" t="str">
        <v>dlevermoremw@amazon.de</v>
      </c>
      <c r="B2928" t="str">
        <v>New York City</v>
      </c>
      <c r="C2928" s="2">
        <v>44463</v>
      </c>
      <c r="D2928">
        <v>3</v>
      </c>
      <c r="E2928" t="str">
        <v>Cartesian Robots</v>
      </c>
      <c r="F2928" s="7">
        <v>12.99</v>
      </c>
      <c r="G2928" t="str">
        <v>eBooks</v>
      </c>
      <c r="H2928" s="7">
        <v>38.97</v>
      </c>
    </row>
    <row r="2929" spans="1:8">
      <c r="A2929" s="2" t="str">
        <v>lphetteplacekt@utexas.edu</v>
      </c>
      <c r="B2929" t="str">
        <v>Brockton</v>
      </c>
      <c r="C2929" s="2">
        <v>44463</v>
      </c>
      <c r="D2929">
        <v>2</v>
      </c>
      <c r="E2929" t="str">
        <v>BYOR-1500</v>
      </c>
      <c r="F2929" s="7">
        <v>189</v>
      </c>
      <c r="G2929" t="str">
        <v>Robot Kits</v>
      </c>
      <c r="H2929" s="7">
        <v>378</v>
      </c>
    </row>
    <row r="2930" spans="1:8">
      <c r="A2930" s="2" t="str">
        <v>hfaulconerbv@msu.edu</v>
      </c>
      <c r="B2930" t="str">
        <v>Galveston</v>
      </c>
      <c r="C2930" s="2">
        <v>44463</v>
      </c>
      <c r="D2930">
        <v>4</v>
      </c>
      <c r="E2930" t="str">
        <v>BYOR-1000</v>
      </c>
      <c r="F2930" s="7">
        <v>189</v>
      </c>
      <c r="G2930" t="str">
        <v>Robot Kits</v>
      </c>
      <c r="H2930" s="7">
        <v>756</v>
      </c>
    </row>
    <row r="2931" spans="1:8">
      <c r="A2931" s="2" t="str">
        <v>ssouttarmb@senate.gov</v>
      </c>
      <c r="B2931" t="str">
        <v>Austin</v>
      </c>
      <c r="C2931" s="2">
        <v>44464</v>
      </c>
      <c r="D2931">
        <v>1</v>
      </c>
      <c r="E2931" t="str">
        <v>Single Rotor Drones</v>
      </c>
      <c r="F2931" s="7">
        <v>14.99</v>
      </c>
      <c r="G2931" t="str">
        <v>eBooks</v>
      </c>
      <c r="H2931" s="7">
        <v>14.99</v>
      </c>
    </row>
    <row r="2932" spans="1:8">
      <c r="A2932" s="2" t="str">
        <v>nhaglandnj@toplist.cz</v>
      </c>
      <c r="B2932" t="str">
        <v>Tucson</v>
      </c>
      <c r="C2932" s="2">
        <v>44464</v>
      </c>
      <c r="D2932">
        <v>5</v>
      </c>
      <c r="E2932" t="str">
        <v>BYOD-550</v>
      </c>
      <c r="F2932" s="7">
        <v>179</v>
      </c>
      <c r="G2932" t="str">
        <v>Drone Kits</v>
      </c>
      <c r="H2932" s="7">
        <v>895</v>
      </c>
    </row>
    <row r="2933" spans="1:8">
      <c r="A2933" s="2" t="str">
        <v>tbusten@si.edu</v>
      </c>
      <c r="B2933" t="str">
        <v>Grand Rapids</v>
      </c>
      <c r="C2933" s="2">
        <v>44464</v>
      </c>
      <c r="D2933">
        <v>3</v>
      </c>
      <c r="E2933" t="str">
        <v>Cloud Computing</v>
      </c>
      <c r="F2933" s="7">
        <v>29.99</v>
      </c>
      <c r="G2933" t="str">
        <v>Training Videos</v>
      </c>
      <c r="H2933" s="7">
        <v>89.97</v>
      </c>
    </row>
    <row r="2934" spans="1:8">
      <c r="A2934" s="2" t="str">
        <v>cbunnellma@google.nl</v>
      </c>
      <c r="B2934" t="str">
        <v>Memphis</v>
      </c>
      <c r="C2934" s="2">
        <v>44464</v>
      </c>
      <c r="D2934">
        <v>3</v>
      </c>
      <c r="E2934" t="str">
        <v>AI for Educators</v>
      </c>
      <c r="F2934" s="7">
        <v>49.95</v>
      </c>
      <c r="G2934" t="str">
        <v>Training Videos</v>
      </c>
      <c r="H2934" s="7">
        <v>149.85000000000002</v>
      </c>
    </row>
    <row r="2935" spans="1:8">
      <c r="A2935" s="2" t="str">
        <v>sricciardo57@creativecommons.org</v>
      </c>
      <c r="B2935" t="str">
        <v>San Angelo</v>
      </c>
      <c r="C2935" s="2">
        <v>44464</v>
      </c>
      <c r="D2935">
        <v>2</v>
      </c>
      <c r="E2935" t="str">
        <v>BYOD-400S</v>
      </c>
      <c r="F2935" s="7">
        <v>129.94999999999999</v>
      </c>
      <c r="G2935" t="str">
        <v>Drone Kits</v>
      </c>
      <c r="H2935" s="7">
        <v>259.89999999999998</v>
      </c>
    </row>
    <row r="2936" spans="1:8">
      <c r="A2936" s="2" t="str">
        <v>ajohananovix@miibeian.gov.cn</v>
      </c>
      <c r="B2936" t="str">
        <v>Seattle</v>
      </c>
      <c r="C2936" s="2">
        <v>44464</v>
      </c>
      <c r="D2936">
        <v>2</v>
      </c>
      <c r="E2936" t="str">
        <v>GPS Drones</v>
      </c>
      <c r="F2936" s="7">
        <v>19.989999999999998</v>
      </c>
      <c r="G2936" t="str">
        <v>eBooks</v>
      </c>
      <c r="H2936" s="7">
        <v>39.979999999999997</v>
      </c>
    </row>
    <row r="2937" spans="1:8">
      <c r="A2937" s="2" t="str">
        <v>pgaskalb9@webnode.com</v>
      </c>
      <c r="B2937" t="str">
        <v>Flushing</v>
      </c>
      <c r="C2937" s="2">
        <v>44465</v>
      </c>
      <c r="D2937">
        <v>5</v>
      </c>
      <c r="E2937" t="str">
        <v>DTI-84 Drone</v>
      </c>
      <c r="F2937" s="7">
        <v>455</v>
      </c>
      <c r="G2937" t="str">
        <v>Drones</v>
      </c>
      <c r="H2937" s="7">
        <v>2275</v>
      </c>
    </row>
    <row r="2938" spans="1:8">
      <c r="A2938" s="2" t="str">
        <v>afarris5j@mediafire.com</v>
      </c>
      <c r="B2938" t="str">
        <v>San Jose</v>
      </c>
      <c r="C2938" s="2">
        <v>44465</v>
      </c>
      <c r="D2938">
        <v>2</v>
      </c>
      <c r="E2938" t="str">
        <v>Understanding Arduino</v>
      </c>
      <c r="F2938" s="7">
        <v>17.5</v>
      </c>
      <c r="G2938" t="str">
        <v>eBooks</v>
      </c>
      <c r="H2938" s="7">
        <v>35</v>
      </c>
    </row>
    <row r="2939" spans="1:8">
      <c r="A2939" s="2" t="str">
        <v>aboakesfa@t-online.de</v>
      </c>
      <c r="B2939" t="str">
        <v>Metairie</v>
      </c>
      <c r="C2939" s="2">
        <v>44466</v>
      </c>
      <c r="D2939">
        <v>2</v>
      </c>
      <c r="E2939" t="str">
        <v>Bsquare Robot Blueprint</v>
      </c>
      <c r="F2939" s="7">
        <v>8.99</v>
      </c>
      <c r="G2939" t="str">
        <v>Blueprints</v>
      </c>
      <c r="H2939" s="7">
        <v>17.98</v>
      </c>
    </row>
    <row r="2940" spans="1:8">
      <c r="A2940" s="2" t="str">
        <v>schattingtonqk@qq.com</v>
      </c>
      <c r="B2940" t="str">
        <v>Chattanooga</v>
      </c>
      <c r="C2940" s="2">
        <v>44466</v>
      </c>
      <c r="D2940">
        <v>2</v>
      </c>
      <c r="E2940" t="str">
        <v>Sleepy Eye Blueprint</v>
      </c>
      <c r="F2940" s="7">
        <v>11.99</v>
      </c>
      <c r="G2940" t="str">
        <v>Blueprints</v>
      </c>
      <c r="H2940" s="7">
        <v>23.98</v>
      </c>
    </row>
    <row r="2941" spans="1:8">
      <c r="A2941" s="2" t="str">
        <v>swinear7e@reddit.com</v>
      </c>
      <c r="B2941" t="str">
        <v>Valley Forge</v>
      </c>
      <c r="C2941" s="2">
        <v>44466</v>
      </c>
      <c r="D2941">
        <v>4</v>
      </c>
      <c r="E2941" t="str">
        <v>RXW-9807 Robot</v>
      </c>
      <c r="F2941" s="7">
        <v>599</v>
      </c>
      <c r="G2941" t="str">
        <v>Robots</v>
      </c>
      <c r="H2941" s="7">
        <v>2396</v>
      </c>
    </row>
    <row r="2942" spans="1:8">
      <c r="A2942" s="2" t="str">
        <v>ccorbittif@java.com</v>
      </c>
      <c r="B2942" t="str">
        <v>Oakland</v>
      </c>
      <c r="C2942" s="2">
        <v>44466</v>
      </c>
      <c r="D2942">
        <v>6</v>
      </c>
      <c r="E2942" t="str">
        <v>Bsquare Robot Blueprint</v>
      </c>
      <c r="F2942" s="7">
        <v>8.99</v>
      </c>
      <c r="G2942" t="str">
        <v>Blueprints</v>
      </c>
      <c r="H2942" s="7">
        <v>53.94</v>
      </c>
    </row>
    <row r="2943" spans="1:8">
      <c r="A2943" s="2" t="str">
        <v>dagronskiq9@surveymonkey.com</v>
      </c>
      <c r="B2943" t="str">
        <v>Clearwater</v>
      </c>
      <c r="C2943" s="2">
        <v>44467</v>
      </c>
      <c r="D2943">
        <v>2</v>
      </c>
      <c r="E2943" t="str">
        <v>MICR-564K Drone</v>
      </c>
      <c r="F2943" s="7">
        <v>499</v>
      </c>
      <c r="G2943" t="str">
        <v>Drones</v>
      </c>
      <c r="H2943" s="7">
        <v>998</v>
      </c>
    </row>
    <row r="2944" spans="1:8">
      <c r="A2944" s="2" t="str">
        <v>jzellick84@ustream.tv</v>
      </c>
      <c r="B2944" t="str">
        <v>Washington</v>
      </c>
      <c r="C2944" s="2">
        <v>44467</v>
      </c>
      <c r="D2944">
        <v>3</v>
      </c>
      <c r="E2944" t="str">
        <v>Sleepy Eye Blueprint</v>
      </c>
      <c r="F2944" s="7">
        <v>11.99</v>
      </c>
      <c r="G2944" t="str">
        <v>Blueprints</v>
      </c>
      <c r="H2944" s="7">
        <v>35.97</v>
      </c>
    </row>
    <row r="2945" spans="1:8">
      <c r="A2945" s="2" t="str">
        <v>mscuphamj1@oaic.gov.au</v>
      </c>
      <c r="B2945" t="str">
        <v>El Paso</v>
      </c>
      <c r="C2945" s="2">
        <v>44467</v>
      </c>
      <c r="D2945">
        <v>4</v>
      </c>
      <c r="E2945" t="str">
        <v>MICR-23K Robot</v>
      </c>
      <c r="F2945" s="7">
        <v>899</v>
      </c>
      <c r="G2945" t="str">
        <v>Robots</v>
      </c>
      <c r="H2945" s="7">
        <v>3596</v>
      </c>
    </row>
    <row r="2946" spans="1:8">
      <c r="A2946" s="2" t="str">
        <v>eblackader1@timesonline.co.uk</v>
      </c>
      <c r="B2946" t="str">
        <v>Stockton</v>
      </c>
      <c r="C2946" s="2">
        <v>44468</v>
      </c>
      <c r="D2946">
        <v>2</v>
      </c>
      <c r="E2946" t="str">
        <v>Spherical Robots</v>
      </c>
      <c r="F2946" s="7">
        <v>16.75</v>
      </c>
      <c r="G2946" t="str">
        <v>eBooks</v>
      </c>
      <c r="H2946" s="7">
        <v>33.5</v>
      </c>
    </row>
    <row r="2947" spans="1:8">
      <c r="A2947" s="2" t="str">
        <v>cgunnyj2@nyu.edu</v>
      </c>
      <c r="B2947" t="str">
        <v>Tallahassee</v>
      </c>
      <c r="C2947" s="2">
        <v>44468</v>
      </c>
      <c r="D2947">
        <v>3</v>
      </c>
      <c r="E2947" t="str">
        <v>RTF Drones</v>
      </c>
      <c r="F2947" s="7">
        <v>16.989999999999998</v>
      </c>
      <c r="G2947" t="str">
        <v>eBooks</v>
      </c>
      <c r="H2947" s="7">
        <v>50.97</v>
      </c>
    </row>
    <row r="2948" spans="1:8">
      <c r="A2948" s="2" t="str">
        <v>aguiongo@behance.net</v>
      </c>
      <c r="B2948" t="str">
        <v>Houston</v>
      </c>
      <c r="C2948" s="2">
        <v>44468</v>
      </c>
      <c r="D2948">
        <v>4</v>
      </c>
      <c r="E2948" t="str">
        <v>Cloud Computing</v>
      </c>
      <c r="F2948" s="7">
        <v>29.99</v>
      </c>
      <c r="G2948" t="str">
        <v>Training Videos</v>
      </c>
      <c r="H2948" s="7">
        <v>119.96</v>
      </c>
    </row>
    <row r="2949" spans="1:8">
      <c r="A2949" s="2" t="str">
        <v>aalbersq1@pbs.org</v>
      </c>
      <c r="B2949" t="str">
        <v>Ventura</v>
      </c>
      <c r="C2949" s="2">
        <v>44468</v>
      </c>
      <c r="D2949">
        <v>5</v>
      </c>
      <c r="E2949" t="str">
        <v>Photograph Drones</v>
      </c>
      <c r="F2949" s="7">
        <v>14.99</v>
      </c>
      <c r="G2949" t="str">
        <v>eBooks</v>
      </c>
      <c r="H2949" s="7">
        <v>74.95</v>
      </c>
    </row>
    <row r="2950" spans="1:8">
      <c r="A2950" s="2" t="str">
        <v>abelch59@chron.com</v>
      </c>
      <c r="B2950" t="str">
        <v>Flint</v>
      </c>
      <c r="C2950" s="2">
        <v>44469</v>
      </c>
      <c r="D2950">
        <v>1</v>
      </c>
      <c r="E2950" t="str">
        <v>Panda Robot Blueprint</v>
      </c>
      <c r="F2950" s="7">
        <v>7.99</v>
      </c>
      <c r="G2950" t="str">
        <v>Blueprints</v>
      </c>
      <c r="H2950" s="7">
        <v>7.99</v>
      </c>
    </row>
    <row r="2951" spans="1:8">
      <c r="A2951" s="2" t="str">
        <v>pfarryannbq@tuttocitta.it</v>
      </c>
      <c r="B2951" t="str">
        <v>Trenton</v>
      </c>
      <c r="C2951" s="2">
        <v>44469</v>
      </c>
      <c r="D2951">
        <v>3</v>
      </c>
      <c r="E2951" t="str">
        <v>DTI-84 Drone</v>
      </c>
      <c r="F2951" s="7">
        <v>455</v>
      </c>
      <c r="G2951" t="str">
        <v>Drones</v>
      </c>
      <c r="H2951" s="7">
        <v>1365</v>
      </c>
    </row>
    <row r="2952" spans="1:8">
      <c r="A2952" s="2" t="str">
        <v>ytusonk8@buzzfeed.com</v>
      </c>
      <c r="B2952" t="str">
        <v>Chicago</v>
      </c>
      <c r="C2952" s="2">
        <v>44469</v>
      </c>
      <c r="D2952">
        <v>6</v>
      </c>
      <c r="E2952" t="str">
        <v>Building Your Own Drone</v>
      </c>
      <c r="F2952" s="7">
        <v>24.99</v>
      </c>
      <c r="G2952" t="str">
        <v>eBooks</v>
      </c>
      <c r="H2952" s="7">
        <v>149.94</v>
      </c>
    </row>
    <row r="2953" spans="1:8">
      <c r="A2953" s="2" t="str">
        <v>eholleworth6j@de.vu</v>
      </c>
      <c r="B2953" t="str">
        <v>Richmond</v>
      </c>
      <c r="C2953" s="2">
        <v>44469</v>
      </c>
      <c r="D2953">
        <v>4</v>
      </c>
      <c r="E2953" t="str">
        <v>DTD-7000 Drone</v>
      </c>
      <c r="F2953" s="7">
        <v>450</v>
      </c>
      <c r="G2953" t="str">
        <v>Drones</v>
      </c>
      <c r="H2953" s="7">
        <v>1800</v>
      </c>
    </row>
    <row r="2954" spans="1:8">
      <c r="A2954" s="2" t="str">
        <v>hfurnivall1@bing.com</v>
      </c>
      <c r="B2954" t="str">
        <v>Round Rock</v>
      </c>
      <c r="C2954" s="2">
        <v>44470</v>
      </c>
      <c r="D2954">
        <v>2</v>
      </c>
      <c r="E2954" t="str">
        <v>Understanding Artificial Intelligence</v>
      </c>
      <c r="F2954" s="7">
        <v>19.5</v>
      </c>
      <c r="G2954" t="str">
        <v>eBooks</v>
      </c>
      <c r="H2954" s="7">
        <v>39</v>
      </c>
    </row>
    <row r="2955" spans="1:8">
      <c r="A2955" s="2" t="str">
        <v>bhaycock23@kickstarter.com</v>
      </c>
      <c r="B2955" t="str">
        <v>Sioux Falls</v>
      </c>
      <c r="C2955" s="2">
        <v>44470</v>
      </c>
      <c r="D2955">
        <v>3</v>
      </c>
      <c r="E2955" t="str">
        <v>BYOD-350</v>
      </c>
      <c r="F2955" s="7">
        <v>89.95</v>
      </c>
      <c r="G2955" t="str">
        <v>Drone Kits</v>
      </c>
      <c r="H2955" s="7">
        <v>269.85000000000002</v>
      </c>
    </row>
    <row r="2956" spans="1:8">
      <c r="A2956" s="2" t="str">
        <v>btomczynskinw@amazon.de</v>
      </c>
      <c r="B2956" t="str">
        <v>Minneapolis</v>
      </c>
      <c r="C2956" s="2">
        <v>44471</v>
      </c>
      <c r="D2956">
        <v>4</v>
      </c>
      <c r="E2956" t="str">
        <v>Aerial Security</v>
      </c>
      <c r="F2956" s="7">
        <v>36.99</v>
      </c>
      <c r="G2956" t="str">
        <v>Training Videos</v>
      </c>
      <c r="H2956" s="7">
        <v>147.96</v>
      </c>
    </row>
    <row r="2957" spans="1:8">
      <c r="A2957" s="2" t="str">
        <v>mravenscrofttap@vinaora.com</v>
      </c>
      <c r="B2957" t="str">
        <v>Omaha</v>
      </c>
      <c r="C2957" s="2">
        <v>44471</v>
      </c>
      <c r="D2957">
        <v>4</v>
      </c>
      <c r="E2957" t="str">
        <v>MICR-564K Drone</v>
      </c>
      <c r="F2957" s="7">
        <v>499</v>
      </c>
      <c r="G2957" t="str">
        <v>Drones</v>
      </c>
      <c r="H2957" s="7">
        <v>1996</v>
      </c>
    </row>
    <row r="2958" spans="1:8">
      <c r="A2958" s="2" t="str">
        <v>tshaplingu@google.de</v>
      </c>
      <c r="B2958" t="str">
        <v>Springfield</v>
      </c>
      <c r="C2958" s="2">
        <v>44472</v>
      </c>
      <c r="D2958">
        <v>4</v>
      </c>
      <c r="E2958" t="str">
        <v>BYOD-500</v>
      </c>
      <c r="F2958" s="7">
        <v>167</v>
      </c>
      <c r="G2958" t="str">
        <v>Drone Kits</v>
      </c>
      <c r="H2958" s="7">
        <v>668</v>
      </c>
    </row>
    <row r="2959" spans="1:8">
      <c r="A2959" s="2" t="str">
        <v>tprideku@1688.com</v>
      </c>
      <c r="B2959" t="str">
        <v>Buffalo</v>
      </c>
      <c r="C2959" s="2">
        <v>44472</v>
      </c>
      <c r="D2959">
        <v>4</v>
      </c>
      <c r="E2959" t="str">
        <v>BYOD-100</v>
      </c>
      <c r="F2959" s="7">
        <v>54</v>
      </c>
      <c r="G2959" t="str">
        <v>Drone Kits</v>
      </c>
      <c r="H2959" s="7">
        <v>216</v>
      </c>
    </row>
    <row r="2960" spans="1:8">
      <c r="A2960" s="2" t="str">
        <v>ceyersj9@usatoday.com</v>
      </c>
      <c r="B2960" t="str">
        <v>El Paso</v>
      </c>
      <c r="C2960" s="2">
        <v>44472</v>
      </c>
      <c r="D2960">
        <v>4</v>
      </c>
      <c r="E2960" t="str">
        <v>Understanding Artificial Intelligence</v>
      </c>
      <c r="F2960" s="7">
        <v>19.5</v>
      </c>
      <c r="G2960" t="str">
        <v>eBooks</v>
      </c>
      <c r="H2960" s="7">
        <v>78</v>
      </c>
    </row>
    <row r="2961" spans="1:8">
      <c r="A2961" s="2" t="str">
        <v>jharborowia@rambler.ru</v>
      </c>
      <c r="B2961" t="str">
        <v>Dayton</v>
      </c>
      <c r="C2961" s="2">
        <v>44472</v>
      </c>
      <c r="D2961">
        <v>2</v>
      </c>
      <c r="E2961" t="str">
        <v>BYOR-1500</v>
      </c>
      <c r="F2961" s="7">
        <v>189</v>
      </c>
      <c r="G2961" t="str">
        <v>Robot Kits</v>
      </c>
      <c r="H2961" s="7">
        <v>378</v>
      </c>
    </row>
    <row r="2962" spans="1:8">
      <c r="A2962" s="2" t="str">
        <v>llamport2z@hatena.ne.jp</v>
      </c>
      <c r="B2962" t="str">
        <v>San Diego</v>
      </c>
      <c r="C2962" s="2">
        <v>44472</v>
      </c>
      <c r="D2962">
        <v>3</v>
      </c>
      <c r="E2962" t="str">
        <v>DX-145 Drone</v>
      </c>
      <c r="F2962" s="7">
        <v>250</v>
      </c>
      <c r="G2962" t="str">
        <v>Drones</v>
      </c>
      <c r="H2962" s="7">
        <v>750</v>
      </c>
    </row>
    <row r="2963" spans="1:8">
      <c r="A2963" s="2" t="str">
        <v>acrellinm4@marketwatch.com</v>
      </c>
      <c r="B2963" t="str">
        <v>Cincinnati</v>
      </c>
      <c r="C2963" s="2">
        <v>44472</v>
      </c>
      <c r="D2963">
        <v>3</v>
      </c>
      <c r="E2963" t="str">
        <v>Bsquare Robot Blueprint</v>
      </c>
      <c r="F2963" s="7">
        <v>8.99</v>
      </c>
      <c r="G2963" t="str">
        <v>Blueprints</v>
      </c>
      <c r="H2963" s="7">
        <v>26.97</v>
      </c>
    </row>
    <row r="2964" spans="1:8">
      <c r="A2964" s="2" t="str">
        <v>tokeaveny41@fastcompany.com</v>
      </c>
      <c r="B2964" t="str">
        <v>Houston</v>
      </c>
      <c r="C2964" s="2">
        <v>44472</v>
      </c>
      <c r="D2964">
        <v>4</v>
      </c>
      <c r="E2964" t="str">
        <v>Multi Rotor Drones</v>
      </c>
      <c r="F2964" s="7">
        <v>24.95</v>
      </c>
      <c r="G2964" t="str">
        <v>eBooks</v>
      </c>
      <c r="H2964" s="7">
        <v>99.8</v>
      </c>
    </row>
    <row r="2965" spans="1:8">
      <c r="A2965" s="2" t="str">
        <v>cbitchenomd@lycos.com</v>
      </c>
      <c r="B2965" t="str">
        <v>Houston</v>
      </c>
      <c r="C2965" s="2">
        <v>44473</v>
      </c>
      <c r="D2965">
        <v>3</v>
      </c>
      <c r="E2965" t="str">
        <v>DTE-QFN20 Drone</v>
      </c>
      <c r="F2965" s="7">
        <v>250</v>
      </c>
      <c r="G2965" t="str">
        <v>Drones</v>
      </c>
      <c r="H2965" s="7">
        <v>750</v>
      </c>
    </row>
    <row r="2966" spans="1:8">
      <c r="A2966" s="2" t="str">
        <v>selliottqs@google.cn</v>
      </c>
      <c r="B2966" t="str">
        <v>Wichita</v>
      </c>
      <c r="C2966" s="2">
        <v>44473</v>
      </c>
      <c r="D2966">
        <v>4</v>
      </c>
      <c r="E2966" t="str">
        <v>Single Rotor Drones</v>
      </c>
      <c r="F2966" s="7">
        <v>14.99</v>
      </c>
      <c r="G2966" t="str">
        <v>eBooks</v>
      </c>
      <c r="H2966" s="7">
        <v>59.96</v>
      </c>
    </row>
    <row r="2967" spans="1:8">
      <c r="A2967" s="2" t="str">
        <v>jnizet22@multiply.com</v>
      </c>
      <c r="B2967" t="str">
        <v>Dearborn</v>
      </c>
      <c r="C2967" s="2">
        <v>44473</v>
      </c>
      <c r="D2967">
        <v>3</v>
      </c>
      <c r="E2967" t="str">
        <v>Spherical Robots</v>
      </c>
      <c r="F2967" s="7">
        <v>16.75</v>
      </c>
      <c r="G2967" t="str">
        <v>eBooks</v>
      </c>
      <c r="H2967" s="7">
        <v>50.25</v>
      </c>
    </row>
    <row r="2968" spans="1:8">
      <c r="A2968" s="2" t="str">
        <v>rduckhousejz@unesco.org</v>
      </c>
      <c r="B2968" t="str">
        <v>Washington</v>
      </c>
      <c r="C2968" s="2">
        <v>44473</v>
      </c>
      <c r="D2968">
        <v>2</v>
      </c>
      <c r="E2968" t="str">
        <v>Helicopter Drones</v>
      </c>
      <c r="F2968" s="7">
        <v>20.95</v>
      </c>
      <c r="G2968" t="str">
        <v>eBooks</v>
      </c>
      <c r="H2968" s="7">
        <v>41.9</v>
      </c>
    </row>
    <row r="2969" spans="1:8">
      <c r="A2969" s="2" t="str">
        <v>yalthrop8n@google.co.jp</v>
      </c>
      <c r="B2969" t="str">
        <v>Milwaukee</v>
      </c>
      <c r="C2969" s="2">
        <v>44473</v>
      </c>
      <c r="D2969">
        <v>4</v>
      </c>
      <c r="E2969" t="str">
        <v>Single Rotor Drones</v>
      </c>
      <c r="F2969" s="7">
        <v>14.99</v>
      </c>
      <c r="G2969" t="str">
        <v>eBooks</v>
      </c>
      <c r="H2969" s="7">
        <v>59.96</v>
      </c>
    </row>
    <row r="2970" spans="1:8">
      <c r="A2970" s="2" t="str">
        <v>mcolbornlx@java.com</v>
      </c>
      <c r="B2970" t="str">
        <v>Canton</v>
      </c>
      <c r="C2970" s="2">
        <v>44474</v>
      </c>
      <c r="D2970">
        <v>4</v>
      </c>
      <c r="E2970" t="str">
        <v>Understanding Arduino</v>
      </c>
      <c r="F2970" s="7">
        <v>17.5</v>
      </c>
      <c r="G2970" t="str">
        <v>eBooks</v>
      </c>
      <c r="H2970" s="7">
        <v>70</v>
      </c>
    </row>
    <row r="2971" spans="1:8">
      <c r="A2971" s="2" t="str">
        <v>mcolbornlx@java.com</v>
      </c>
      <c r="B2971" t="str">
        <v>Canton</v>
      </c>
      <c r="C2971" s="2">
        <v>44474</v>
      </c>
      <c r="D2971">
        <v>2</v>
      </c>
      <c r="E2971" t="str">
        <v>Understanding Arduino</v>
      </c>
      <c r="F2971" s="7">
        <v>17.5</v>
      </c>
      <c r="G2971" t="str">
        <v>eBooks</v>
      </c>
      <c r="H2971" s="7">
        <v>35</v>
      </c>
    </row>
    <row r="2972" spans="1:8">
      <c r="A2972" s="2" t="str">
        <v>jmatignon7o@dailymotion.com</v>
      </c>
      <c r="B2972" t="str">
        <v>El Paso</v>
      </c>
      <c r="C2972" s="2">
        <v>44474</v>
      </c>
      <c r="D2972">
        <v>4</v>
      </c>
      <c r="E2972" t="str">
        <v>MICR-564K Drone</v>
      </c>
      <c r="F2972" s="7">
        <v>499</v>
      </c>
      <c r="G2972" t="str">
        <v>Drones</v>
      </c>
      <c r="H2972" s="7">
        <v>1996</v>
      </c>
    </row>
    <row r="2973" spans="1:8">
      <c r="A2973" s="2" t="str">
        <v>cbonifant8g@wisc.edu</v>
      </c>
      <c r="B2973" t="str">
        <v>El Paso</v>
      </c>
      <c r="C2973" s="2">
        <v>44474</v>
      </c>
      <c r="D2973">
        <v>2</v>
      </c>
      <c r="E2973" t="str">
        <v>Polar Robots</v>
      </c>
      <c r="F2973" s="7">
        <v>23.99</v>
      </c>
      <c r="G2973" t="str">
        <v>eBooks</v>
      </c>
      <c r="H2973" s="7">
        <v>47.98</v>
      </c>
    </row>
    <row r="2974" spans="1:8">
      <c r="A2974" s="2" t="str">
        <v>wovanesian7k@wikipedia.org</v>
      </c>
      <c r="B2974" t="str">
        <v>Tucson</v>
      </c>
      <c r="C2974" s="2">
        <v>44474</v>
      </c>
      <c r="D2974">
        <v>3</v>
      </c>
      <c r="E2974" t="str">
        <v>Delta Robots</v>
      </c>
      <c r="F2974" s="7">
        <v>16.989999999999998</v>
      </c>
      <c r="G2974" t="str">
        <v>eBooks</v>
      </c>
      <c r="H2974" s="7">
        <v>50.97</v>
      </c>
    </row>
    <row r="2975" spans="1:8">
      <c r="A2975" s="2" t="str">
        <v>jnowlandms@cbsnews.com</v>
      </c>
      <c r="B2975" t="str">
        <v>Schenectady</v>
      </c>
      <c r="C2975" s="2">
        <v>44475</v>
      </c>
      <c r="D2975">
        <v>4</v>
      </c>
      <c r="E2975" t="str">
        <v>BYOR-1000</v>
      </c>
      <c r="F2975" s="7">
        <v>189</v>
      </c>
      <c r="G2975" t="str">
        <v>Robot Kits</v>
      </c>
      <c r="H2975" s="7">
        <v>756</v>
      </c>
    </row>
    <row r="2976" spans="1:8">
      <c r="A2976" s="2" t="str">
        <v>myitzhakl5@stumbleupon.com</v>
      </c>
      <c r="B2976" t="str">
        <v>Philadelphia</v>
      </c>
      <c r="C2976" s="2">
        <v>44475</v>
      </c>
      <c r="D2976">
        <v>4</v>
      </c>
      <c r="E2976" t="str">
        <v>Sleepy Eye Blueprint</v>
      </c>
      <c r="F2976" s="7">
        <v>11.99</v>
      </c>
      <c r="G2976" t="str">
        <v>Blueprints</v>
      </c>
      <c r="H2976" s="7">
        <v>47.96</v>
      </c>
    </row>
    <row r="2977" spans="1:8">
      <c r="A2977" s="2" t="str">
        <v>isipsona0@ftc.gov</v>
      </c>
      <c r="B2977" t="str">
        <v>Mobile</v>
      </c>
      <c r="C2977" s="2">
        <v>44475</v>
      </c>
      <c r="D2977">
        <v>1</v>
      </c>
      <c r="E2977" t="str">
        <v>Understanding Raspberry PI</v>
      </c>
      <c r="F2977" s="7">
        <v>28.99</v>
      </c>
      <c r="G2977" t="str">
        <v>Training Videos</v>
      </c>
      <c r="H2977" s="7">
        <v>28.99</v>
      </c>
    </row>
    <row r="2978" spans="1:8">
      <c r="A2978" s="2" t="str">
        <v>kkneathqp@spotify.com</v>
      </c>
      <c r="B2978" t="str">
        <v>San Antonio</v>
      </c>
      <c r="C2978" s="2">
        <v>44476</v>
      </c>
      <c r="D2978">
        <v>6</v>
      </c>
      <c r="E2978" t="str">
        <v>GPS Drones</v>
      </c>
      <c r="F2978" s="7">
        <v>19.989999999999998</v>
      </c>
      <c r="G2978" t="str">
        <v>eBooks</v>
      </c>
      <c r="H2978" s="7">
        <v>119.94</v>
      </c>
    </row>
    <row r="2979" spans="1:8">
      <c r="A2979" s="2" t="str">
        <v>arelfro@dion.ne.jp</v>
      </c>
      <c r="B2979" t="str">
        <v>Pittsburgh</v>
      </c>
      <c r="C2979" s="2">
        <v>44476</v>
      </c>
      <c r="D2979">
        <v>1</v>
      </c>
      <c r="E2979" t="str">
        <v>Understanding Automation</v>
      </c>
      <c r="F2979" s="7">
        <v>44.95</v>
      </c>
      <c r="G2979" t="str">
        <v>Training Videos</v>
      </c>
      <c r="H2979" s="7">
        <v>44.95</v>
      </c>
    </row>
    <row r="2980" spans="1:8">
      <c r="A2980" s="2" t="str">
        <v>krichmond9g@mozilla.org</v>
      </c>
      <c r="B2980" t="str">
        <v>Fort Smith</v>
      </c>
      <c r="C2980" s="2">
        <v>44476</v>
      </c>
      <c r="D2980">
        <v>4</v>
      </c>
      <c r="E2980" t="str">
        <v>BYOR-3535</v>
      </c>
      <c r="F2980" s="7">
        <v>225</v>
      </c>
      <c r="G2980" t="str">
        <v>Robot Kits</v>
      </c>
      <c r="H2980" s="7">
        <v>900</v>
      </c>
    </row>
    <row r="2981" spans="1:8">
      <c r="A2981" s="2" t="str">
        <v>azimmermanns3x@feedburner.com</v>
      </c>
      <c r="B2981" t="str">
        <v>Gilbert</v>
      </c>
      <c r="C2981" s="2">
        <v>44477</v>
      </c>
      <c r="D2981">
        <v>4</v>
      </c>
      <c r="E2981" t="str">
        <v>RTF Drones</v>
      </c>
      <c r="F2981" s="7">
        <v>16.989999999999998</v>
      </c>
      <c r="G2981" t="str">
        <v>eBooks</v>
      </c>
      <c r="H2981" s="7">
        <v>67.959999999999994</v>
      </c>
    </row>
    <row r="2982" spans="1:8">
      <c r="A2982" s="2" t="str">
        <v>pwickeykn@noaa.gov</v>
      </c>
      <c r="B2982" t="str">
        <v>Young America</v>
      </c>
      <c r="C2982" s="2">
        <v>44477</v>
      </c>
      <c r="D2982">
        <v>4</v>
      </c>
      <c r="E2982" t="str">
        <v>DC-304 Drone</v>
      </c>
      <c r="F2982" s="7">
        <v>395</v>
      </c>
      <c r="G2982" t="str">
        <v>Drones</v>
      </c>
      <c r="H2982" s="7">
        <v>1580</v>
      </c>
    </row>
    <row r="2983" spans="1:8">
      <c r="A2983" s="2" t="str">
        <v>lbleimanl4@alexa.com</v>
      </c>
      <c r="B2983" t="str">
        <v>Tampa</v>
      </c>
      <c r="C2983" s="2">
        <v>44477</v>
      </c>
      <c r="D2983">
        <v>5</v>
      </c>
      <c r="E2983" t="str">
        <v>BYOR-3000</v>
      </c>
      <c r="F2983" s="7">
        <v>214</v>
      </c>
      <c r="G2983" t="str">
        <v>Robot Kits</v>
      </c>
      <c r="H2983" s="7">
        <v>1070</v>
      </c>
    </row>
    <row r="2984" spans="1:8">
      <c r="A2984" s="2" t="str">
        <v>wgrievesonoo@latimes.com</v>
      </c>
      <c r="B2984" t="str">
        <v>Torrance</v>
      </c>
      <c r="C2984" s="2">
        <v>44478</v>
      </c>
      <c r="D2984">
        <v>3</v>
      </c>
      <c r="E2984" t="str">
        <v>Hexacopter Drone Blueprint</v>
      </c>
      <c r="F2984" s="7">
        <v>8.99</v>
      </c>
      <c r="G2984" t="str">
        <v>Blueprints</v>
      </c>
      <c r="H2984" s="7">
        <v>26.97</v>
      </c>
    </row>
    <row r="2985" spans="1:8">
      <c r="A2985" s="2" t="str">
        <v>prollasoneg@washingtonpost.com</v>
      </c>
      <c r="B2985" t="str">
        <v>Lancaster</v>
      </c>
      <c r="C2985" s="2">
        <v>44478</v>
      </c>
      <c r="D2985">
        <v>1</v>
      </c>
      <c r="E2985" t="str">
        <v>Delivery Drones</v>
      </c>
      <c r="F2985" s="7">
        <v>14.99</v>
      </c>
      <c r="G2985" t="str">
        <v>eBooks</v>
      </c>
      <c r="H2985" s="7">
        <v>14.99</v>
      </c>
    </row>
    <row r="2986" spans="1:8">
      <c r="A2986" s="2" t="str">
        <v>wkilcullenij@canalblog.com</v>
      </c>
      <c r="B2986" t="str">
        <v>Lancaster</v>
      </c>
      <c r="C2986" s="2">
        <v>44478</v>
      </c>
      <c r="D2986">
        <v>4</v>
      </c>
      <c r="E2986" t="str">
        <v>BYOR-4005</v>
      </c>
      <c r="F2986" s="7">
        <v>245</v>
      </c>
      <c r="G2986" t="str">
        <v>Robot Kits</v>
      </c>
      <c r="H2986" s="7">
        <v>980</v>
      </c>
    </row>
    <row r="2987" spans="1:8">
      <c r="A2987" s="2" t="str">
        <v>bzahor4t@exblog.jp</v>
      </c>
      <c r="B2987" t="str">
        <v>Des Moines</v>
      </c>
      <c r="C2987" s="2">
        <v>44478</v>
      </c>
      <c r="D2987">
        <v>4</v>
      </c>
      <c r="E2987" t="str">
        <v>Mapping with Drones</v>
      </c>
      <c r="F2987" s="7">
        <v>49</v>
      </c>
      <c r="G2987" t="str">
        <v>Training Videos</v>
      </c>
      <c r="H2987" s="7">
        <v>196</v>
      </c>
    </row>
    <row r="2988" spans="1:8">
      <c r="A2988" s="2" t="str">
        <v>tgianilli6c@newsvine.com</v>
      </c>
      <c r="B2988" t="str">
        <v>Nashville</v>
      </c>
      <c r="C2988" s="2">
        <v>44478</v>
      </c>
      <c r="D2988">
        <v>5</v>
      </c>
      <c r="E2988" t="str">
        <v>Cloud Computing</v>
      </c>
      <c r="F2988" s="7">
        <v>29.99</v>
      </c>
      <c r="G2988" t="str">
        <v>Training Videos</v>
      </c>
      <c r="H2988" s="7">
        <v>149.94999999999999</v>
      </c>
    </row>
    <row r="2989" spans="1:8">
      <c r="A2989" s="2" t="str">
        <v>dsollettq0@1und1.de</v>
      </c>
      <c r="B2989" t="str">
        <v>Richmond</v>
      </c>
      <c r="C2989" s="2">
        <v>44479</v>
      </c>
      <c r="D2989">
        <v>2</v>
      </c>
      <c r="E2989" t="str">
        <v>Virtual Reality Basics</v>
      </c>
      <c r="F2989" s="7">
        <v>29.99</v>
      </c>
      <c r="G2989" t="str">
        <v>Training Videos</v>
      </c>
      <c r="H2989" s="7">
        <v>59.98</v>
      </c>
    </row>
    <row r="2990" spans="1:8">
      <c r="A2990" s="2" t="str">
        <v>echapell2g@unc.edu</v>
      </c>
      <c r="B2990" t="str">
        <v>Saint Paul</v>
      </c>
      <c r="C2990" s="2">
        <v>44479</v>
      </c>
      <c r="D2990">
        <v>5</v>
      </c>
      <c r="E2990" t="str">
        <v>BYOR-3535</v>
      </c>
      <c r="F2990" s="7">
        <v>225</v>
      </c>
      <c r="G2990" t="str">
        <v>Robot Kits</v>
      </c>
      <c r="H2990" s="7">
        <v>1125</v>
      </c>
    </row>
    <row r="2991" spans="1:8">
      <c r="A2991" s="2" t="str">
        <v>freay3g@abc.net.au</v>
      </c>
      <c r="B2991" t="str">
        <v>Edmond</v>
      </c>
      <c r="C2991" s="2">
        <v>44479</v>
      </c>
      <c r="D2991">
        <v>3</v>
      </c>
      <c r="E2991" t="str">
        <v>Understanding Artificial Intelligence</v>
      </c>
      <c r="F2991" s="7">
        <v>19.5</v>
      </c>
      <c r="G2991" t="str">
        <v>eBooks</v>
      </c>
      <c r="H2991" s="7">
        <v>58.5</v>
      </c>
    </row>
    <row r="2992" spans="1:8">
      <c r="A2992" s="2" t="str">
        <v>klyer8@fotki.com</v>
      </c>
      <c r="B2992" t="str">
        <v>Syracuse</v>
      </c>
      <c r="C2992" s="2">
        <v>44479</v>
      </c>
      <c r="D2992">
        <v>4</v>
      </c>
      <c r="E2992" t="str">
        <v>QuadroCopter Blueprint</v>
      </c>
      <c r="F2992" s="7">
        <v>10.99</v>
      </c>
      <c r="G2992" t="str">
        <v>Blueprints</v>
      </c>
      <c r="H2992" s="7">
        <v>43.96</v>
      </c>
    </row>
    <row r="2993" spans="1:8">
      <c r="A2993" s="2" t="str">
        <v>klyer8@fotki.com</v>
      </c>
      <c r="B2993" t="str">
        <v>Syracuse</v>
      </c>
      <c r="C2993" s="2">
        <v>44479</v>
      </c>
      <c r="D2993">
        <v>2</v>
      </c>
      <c r="E2993" t="str">
        <v>QuadroCopter Blueprint</v>
      </c>
      <c r="F2993" s="7">
        <v>10.99</v>
      </c>
      <c r="G2993" t="str">
        <v>Blueprints</v>
      </c>
      <c r="H2993" s="7">
        <v>21.98</v>
      </c>
    </row>
    <row r="2994" spans="1:8">
      <c r="A2994" s="2" t="str">
        <v>kcoen29@loc.gov</v>
      </c>
      <c r="B2994" t="str">
        <v>Savannah</v>
      </c>
      <c r="C2994" s="2">
        <v>44480</v>
      </c>
      <c r="D2994">
        <v>2</v>
      </c>
      <c r="E2994" t="str">
        <v>Understanding Automation</v>
      </c>
      <c r="F2994" s="7">
        <v>44.95</v>
      </c>
      <c r="G2994" t="str">
        <v>Training Videos</v>
      </c>
      <c r="H2994" s="7">
        <v>89.9</v>
      </c>
    </row>
    <row r="2995" spans="1:8">
      <c r="A2995" s="2" t="str">
        <v>cgillionm7@cdc.gov</v>
      </c>
      <c r="B2995" t="str">
        <v>Houston</v>
      </c>
      <c r="C2995" s="2">
        <v>44480</v>
      </c>
      <c r="D2995">
        <v>3</v>
      </c>
      <c r="E2995" t="str">
        <v>Sleepy Eye Blueprint</v>
      </c>
      <c r="F2995" s="7">
        <v>11.99</v>
      </c>
      <c r="G2995" t="str">
        <v>Blueprints</v>
      </c>
      <c r="H2995" s="7">
        <v>35.97</v>
      </c>
    </row>
    <row r="2996" spans="1:8">
      <c r="A2996" s="2" t="str">
        <v>mlillford24@yelp.com</v>
      </c>
      <c r="B2996" t="str">
        <v>Toledo</v>
      </c>
      <c r="C2996" s="2">
        <v>44481</v>
      </c>
      <c r="D2996">
        <v>5</v>
      </c>
      <c r="E2996" t="str">
        <v>Multi Rotor Drones</v>
      </c>
      <c r="F2996" s="7">
        <v>24.95</v>
      </c>
      <c r="G2996" t="str">
        <v>eBooks</v>
      </c>
      <c r="H2996" s="7">
        <v>124.75</v>
      </c>
    </row>
    <row r="2997" spans="1:8">
      <c r="A2997" s="2" t="str">
        <v>aclampe8f@geocities.jp</v>
      </c>
      <c r="B2997" t="str">
        <v>Albany</v>
      </c>
      <c r="C2997" s="2">
        <v>44481</v>
      </c>
      <c r="D2997">
        <v>2</v>
      </c>
      <c r="E2997" t="str">
        <v>Sleepy Eye Blueprint</v>
      </c>
      <c r="F2997" s="7">
        <v>11.99</v>
      </c>
      <c r="G2997" t="str">
        <v>Blueprints</v>
      </c>
      <c r="H2997" s="7">
        <v>23.98</v>
      </c>
    </row>
    <row r="2998" spans="1:8">
      <c r="A2998" s="2" t="str">
        <v>aeschalotteih@virginia.edu</v>
      </c>
      <c r="B2998" t="str">
        <v>El Paso</v>
      </c>
      <c r="C2998" s="2">
        <v>44482</v>
      </c>
      <c r="D2998">
        <v>1</v>
      </c>
      <c r="E2998" t="str">
        <v>Aerial Security</v>
      </c>
      <c r="F2998" s="7">
        <v>36.99</v>
      </c>
      <c r="G2998" t="str">
        <v>Training Videos</v>
      </c>
      <c r="H2998" s="7">
        <v>36.99</v>
      </c>
    </row>
    <row r="2999" spans="1:8">
      <c r="A2999" s="2" t="str">
        <v>tpistol34@mashable.com</v>
      </c>
      <c r="B2999" t="str">
        <v>Scranton</v>
      </c>
      <c r="C2999" s="2">
        <v>44482</v>
      </c>
      <c r="D2999">
        <v>2</v>
      </c>
      <c r="E2999" t="str">
        <v>Drone Video Techniques</v>
      </c>
      <c r="F2999" s="7">
        <v>37.99</v>
      </c>
      <c r="G2999" t="str">
        <v>Training Videos</v>
      </c>
      <c r="H2999" s="7">
        <v>75.98</v>
      </c>
    </row>
    <row r="3000" spans="1:8">
      <c r="A3000" s="2" t="str">
        <v>wurenec@uiuc.edu</v>
      </c>
      <c r="B3000" t="str">
        <v>Dayton</v>
      </c>
      <c r="C3000" s="2">
        <v>44482</v>
      </c>
      <c r="D3000">
        <v>3</v>
      </c>
      <c r="E3000" t="str">
        <v>Mapping with Drones</v>
      </c>
      <c r="F3000" s="7">
        <v>49</v>
      </c>
      <c r="G3000" t="str">
        <v>Training Videos</v>
      </c>
      <c r="H3000" s="7">
        <v>147</v>
      </c>
    </row>
    <row r="3001" spans="1:8">
      <c r="A3001" s="2" t="str">
        <v>drosberg6u@simplemachines.org</v>
      </c>
      <c r="B3001" t="str">
        <v>San Diego</v>
      </c>
      <c r="C3001" s="2">
        <v>44482</v>
      </c>
      <c r="D3001">
        <v>4</v>
      </c>
      <c r="E3001" t="str">
        <v>Industrial 3D Printing</v>
      </c>
      <c r="F3001" s="7">
        <v>49</v>
      </c>
      <c r="G3001" t="str">
        <v>Training Videos</v>
      </c>
      <c r="H3001" s="7">
        <v>196</v>
      </c>
    </row>
    <row r="3002" spans="1:8">
      <c r="A3002" s="2" t="str">
        <v>wsayergy@prnewswire.com</v>
      </c>
      <c r="B3002" t="str">
        <v>Bradenton</v>
      </c>
      <c r="C3002" s="2">
        <v>44482</v>
      </c>
      <c r="D3002">
        <v>4</v>
      </c>
      <c r="E3002" t="str">
        <v>AI for Educators</v>
      </c>
      <c r="F3002" s="7">
        <v>49.95</v>
      </c>
      <c r="G3002" t="str">
        <v>Training Videos</v>
      </c>
      <c r="H3002" s="7">
        <v>199.8</v>
      </c>
    </row>
    <row r="3003" spans="1:8">
      <c r="A3003" s="2" t="str">
        <v>tmallyael@php.net</v>
      </c>
      <c r="B3003" t="str">
        <v>Arlington</v>
      </c>
      <c r="C3003" s="2">
        <v>44482</v>
      </c>
      <c r="D3003">
        <v>2</v>
      </c>
      <c r="E3003" t="str">
        <v>Multi Rotor Drones</v>
      </c>
      <c r="F3003" s="7">
        <v>24.95</v>
      </c>
      <c r="G3003" t="str">
        <v>eBooks</v>
      </c>
      <c r="H3003" s="7">
        <v>49.9</v>
      </c>
    </row>
    <row r="3004" spans="1:8">
      <c r="A3004" s="2" t="str">
        <v>mhaskins5@ibm.com</v>
      </c>
      <c r="B3004" t="str">
        <v>Reno</v>
      </c>
      <c r="C3004" s="2">
        <v>44482</v>
      </c>
      <c r="D3004">
        <v>5</v>
      </c>
      <c r="E3004" t="str">
        <v>BYOR-3000</v>
      </c>
      <c r="F3004" s="7">
        <v>214</v>
      </c>
      <c r="G3004" t="str">
        <v>Robot Kits</v>
      </c>
      <c r="H3004" s="7">
        <v>1070</v>
      </c>
    </row>
    <row r="3005" spans="1:8">
      <c r="A3005" s="2" t="str">
        <v>lpetrovicr3@newyorker.com</v>
      </c>
      <c r="B3005" t="str">
        <v>Roanoke</v>
      </c>
      <c r="C3005" s="2">
        <v>44482</v>
      </c>
      <c r="D3005">
        <v>3</v>
      </c>
      <c r="E3005" t="str">
        <v>BYOD-100</v>
      </c>
      <c r="F3005" s="7">
        <v>54</v>
      </c>
      <c r="G3005" t="str">
        <v>Drone Kits</v>
      </c>
      <c r="H3005" s="7">
        <v>162</v>
      </c>
    </row>
    <row r="3006" spans="1:8">
      <c r="A3006" s="2" t="str">
        <v>sraffelsm2@time.com</v>
      </c>
      <c r="B3006" t="str">
        <v>Portland</v>
      </c>
      <c r="C3006" s="2">
        <v>44483</v>
      </c>
      <c r="D3006">
        <v>3</v>
      </c>
      <c r="E3006" t="str">
        <v>Industrial 3D Printing</v>
      </c>
      <c r="F3006" s="7">
        <v>49</v>
      </c>
      <c r="G3006" t="str">
        <v>Training Videos</v>
      </c>
      <c r="H3006" s="7">
        <v>147</v>
      </c>
    </row>
    <row r="3007" spans="1:8">
      <c r="A3007" s="2" t="str">
        <v>roshieldi@tiny.cc</v>
      </c>
      <c r="B3007" t="str">
        <v>Bridgeport</v>
      </c>
      <c r="C3007" s="2">
        <v>44483</v>
      </c>
      <c r="D3007">
        <v>5</v>
      </c>
      <c r="E3007" t="str">
        <v>Industrial 3D Printing</v>
      </c>
      <c r="F3007" s="7">
        <v>49</v>
      </c>
      <c r="G3007" t="str">
        <v>Training Videos</v>
      </c>
      <c r="H3007" s="7">
        <v>245</v>
      </c>
    </row>
    <row r="3008" spans="1:8">
      <c r="A3008" s="2" t="str">
        <v>arelfro@dion.ne.jp</v>
      </c>
      <c r="B3008" t="str">
        <v>Pittsburgh</v>
      </c>
      <c r="C3008" s="2">
        <v>44483</v>
      </c>
      <c r="D3008">
        <v>1</v>
      </c>
      <c r="E3008" t="str">
        <v>Photograph Drones</v>
      </c>
      <c r="F3008" s="7">
        <v>14.99</v>
      </c>
      <c r="G3008" t="str">
        <v>eBooks</v>
      </c>
      <c r="H3008" s="7">
        <v>14.99</v>
      </c>
    </row>
    <row r="3009" spans="1:8">
      <c r="A3009" s="2" t="str">
        <v>jwoodiercp@netlog.com</v>
      </c>
      <c r="B3009" t="str">
        <v>Saint Petersburg</v>
      </c>
      <c r="C3009" s="2">
        <v>44483</v>
      </c>
      <c r="D3009">
        <v>2</v>
      </c>
      <c r="E3009" t="str">
        <v>Understanding Drone Regulations</v>
      </c>
      <c r="F3009" s="7">
        <v>27.5</v>
      </c>
      <c r="G3009" t="str">
        <v>Training Videos</v>
      </c>
      <c r="H3009" s="7">
        <v>55</v>
      </c>
    </row>
    <row r="3010" spans="1:8">
      <c r="A3010" s="2" t="str">
        <v>mbermingham2d@php.net</v>
      </c>
      <c r="B3010" t="str">
        <v>Chico</v>
      </c>
      <c r="C3010" s="2">
        <v>44483</v>
      </c>
      <c r="D3010">
        <v>2</v>
      </c>
      <c r="E3010" t="str">
        <v>Understanding Artificial Intelligence</v>
      </c>
      <c r="F3010" s="7">
        <v>19.5</v>
      </c>
      <c r="G3010" t="str">
        <v>eBooks</v>
      </c>
      <c r="H3010" s="7">
        <v>39</v>
      </c>
    </row>
    <row r="3011" spans="1:8">
      <c r="A3011" s="2" t="str">
        <v>drosewellmi@baidu.com</v>
      </c>
      <c r="B3011" t="str">
        <v>South Bend</v>
      </c>
      <c r="C3011" s="2">
        <v>44483</v>
      </c>
      <c r="D3011">
        <v>3</v>
      </c>
      <c r="E3011" t="str">
        <v>Building Your Own Drone</v>
      </c>
      <c r="F3011" s="7">
        <v>24.99</v>
      </c>
      <c r="G3011" t="str">
        <v>eBooks</v>
      </c>
      <c r="H3011" s="7">
        <v>74.97</v>
      </c>
    </row>
    <row r="3012" spans="1:8">
      <c r="A3012" s="2" t="str">
        <v>enestle3o@mac.com</v>
      </c>
      <c r="B3012" t="str">
        <v>Jamaica</v>
      </c>
      <c r="C3012" s="2">
        <v>44484</v>
      </c>
      <c r="D3012">
        <v>4</v>
      </c>
      <c r="E3012" t="str">
        <v>MICR-564K Drone</v>
      </c>
      <c r="F3012" s="7">
        <v>499</v>
      </c>
      <c r="G3012" t="str">
        <v>Drones</v>
      </c>
      <c r="H3012" s="7">
        <v>1996</v>
      </c>
    </row>
    <row r="3013" spans="1:8">
      <c r="A3013" s="2" t="str">
        <v>epetegreem0@hhs.gov</v>
      </c>
      <c r="B3013" t="str">
        <v>Spokane</v>
      </c>
      <c r="C3013" s="2">
        <v>44484</v>
      </c>
      <c r="D3013">
        <v>4</v>
      </c>
      <c r="E3013" t="str">
        <v>Industrial 3D Printing</v>
      </c>
      <c r="F3013" s="7">
        <v>49</v>
      </c>
      <c r="G3013" t="str">
        <v>Training Videos</v>
      </c>
      <c r="H3013" s="7">
        <v>196</v>
      </c>
    </row>
    <row r="3014" spans="1:8">
      <c r="A3014" s="2" t="str">
        <v>ucastanhoq7@who.int</v>
      </c>
      <c r="B3014" t="str">
        <v>Miami</v>
      </c>
      <c r="C3014" s="2">
        <v>44484</v>
      </c>
      <c r="D3014">
        <v>5</v>
      </c>
      <c r="E3014" t="str">
        <v>Fixed Wing Drones</v>
      </c>
      <c r="F3014" s="7">
        <v>15.5</v>
      </c>
      <c r="G3014" t="str">
        <v>eBooks</v>
      </c>
      <c r="H3014" s="7">
        <v>77.5</v>
      </c>
    </row>
    <row r="3015" spans="1:8">
      <c r="A3015" s="2" t="str">
        <v>mdibenn6@blogger.com</v>
      </c>
      <c r="B3015" t="str">
        <v>Sarasota</v>
      </c>
      <c r="C3015" s="2">
        <v>44484</v>
      </c>
      <c r="D3015">
        <v>4</v>
      </c>
      <c r="E3015" t="str">
        <v>Understanding Automation</v>
      </c>
      <c r="F3015" s="7">
        <v>44.95</v>
      </c>
      <c r="G3015" t="str">
        <v>Training Videos</v>
      </c>
      <c r="H3015" s="7">
        <v>179.8</v>
      </c>
    </row>
    <row r="3016" spans="1:8">
      <c r="A3016" s="2" t="str">
        <v>sgriswood9u@forbes.com</v>
      </c>
      <c r="B3016" t="str">
        <v>San Diego</v>
      </c>
      <c r="C3016" s="2">
        <v>44484</v>
      </c>
      <c r="D3016">
        <v>5</v>
      </c>
      <c r="E3016" t="str">
        <v>BYOD-220</v>
      </c>
      <c r="F3016" s="7">
        <v>69</v>
      </c>
      <c r="G3016" t="str">
        <v>Drone Kits</v>
      </c>
      <c r="H3016" s="7">
        <v>345</v>
      </c>
    </row>
    <row r="3017" spans="1:8">
      <c r="A3017" s="2" t="str">
        <v>bescale84@ow.ly</v>
      </c>
      <c r="B3017" t="str">
        <v>Los Angeles</v>
      </c>
      <c r="C3017" s="2">
        <v>44484</v>
      </c>
      <c r="D3017">
        <v>2</v>
      </c>
      <c r="E3017" t="str">
        <v>Multi Rotor Drones</v>
      </c>
      <c r="F3017" s="7">
        <v>24.95</v>
      </c>
      <c r="G3017" t="str">
        <v>eBooks</v>
      </c>
      <c r="H3017" s="7">
        <v>49.9</v>
      </c>
    </row>
    <row r="3018" spans="1:8">
      <c r="A3018" s="2" t="str">
        <v>jdeaconsonqb@usgs.gov</v>
      </c>
      <c r="B3018" t="str">
        <v>Winston Salem</v>
      </c>
      <c r="C3018" s="2">
        <v>44485</v>
      </c>
      <c r="D3018">
        <v>3</v>
      </c>
      <c r="E3018" t="str">
        <v>MICR-23K Robot</v>
      </c>
      <c r="F3018" s="7">
        <v>899</v>
      </c>
      <c r="G3018" t="str">
        <v>Robots</v>
      </c>
      <c r="H3018" s="7">
        <v>2697</v>
      </c>
    </row>
    <row r="3019" spans="1:8">
      <c r="A3019" s="2" t="str">
        <v>celsdonjw@flavors.me</v>
      </c>
      <c r="B3019" t="str">
        <v>New Orleans</v>
      </c>
      <c r="C3019" s="2">
        <v>44485</v>
      </c>
      <c r="D3019">
        <v>2</v>
      </c>
      <c r="E3019" t="str">
        <v>Hexacopter Drone Blueprint</v>
      </c>
      <c r="F3019" s="7">
        <v>8.99</v>
      </c>
      <c r="G3019" t="str">
        <v>Blueprints</v>
      </c>
      <c r="H3019" s="7">
        <v>17.98</v>
      </c>
    </row>
    <row r="3020" spans="1:8">
      <c r="A3020" s="2" t="str">
        <v>hgrigs3y@microsoft.com</v>
      </c>
      <c r="B3020" t="str">
        <v>Boston</v>
      </c>
      <c r="C3020" s="2">
        <v>44486</v>
      </c>
      <c r="D3020">
        <v>3</v>
      </c>
      <c r="E3020" t="str">
        <v>BYOD-200</v>
      </c>
      <c r="F3020" s="7">
        <v>58.95</v>
      </c>
      <c r="G3020" t="str">
        <v>Drone Kits</v>
      </c>
      <c r="H3020" s="7">
        <v>176.85000000000002</v>
      </c>
    </row>
    <row r="3021" spans="1:8">
      <c r="A3021" s="2" t="str">
        <v>tlittlejd@liveinternet.ru</v>
      </c>
      <c r="B3021" t="str">
        <v>Washington</v>
      </c>
      <c r="C3021" s="2">
        <v>44486</v>
      </c>
      <c r="D3021">
        <v>2</v>
      </c>
      <c r="E3021" t="str">
        <v>GPS Drones</v>
      </c>
      <c r="F3021" s="7">
        <v>19.989999999999998</v>
      </c>
      <c r="G3021" t="str">
        <v>eBooks</v>
      </c>
      <c r="H3021" s="7">
        <v>39.979999999999997</v>
      </c>
    </row>
    <row r="3022" spans="1:8">
      <c r="A3022" s="2" t="str">
        <v>escougalda@desdev.cn</v>
      </c>
      <c r="B3022" t="str">
        <v>Fresno</v>
      </c>
      <c r="C3022" s="2">
        <v>44487</v>
      </c>
      <c r="D3022">
        <v>4</v>
      </c>
      <c r="E3022" t="str">
        <v>All Eyes Drone Blueprint</v>
      </c>
      <c r="F3022" s="7">
        <v>9.99</v>
      </c>
      <c r="G3022" t="str">
        <v>Blueprints</v>
      </c>
      <c r="H3022" s="7">
        <v>39.96</v>
      </c>
    </row>
    <row r="3023" spans="1:8">
      <c r="A3023" s="2" t="str">
        <v>mkuhnelbm@slate.com</v>
      </c>
      <c r="B3023" t="str">
        <v>Washington</v>
      </c>
      <c r="C3023" s="2">
        <v>44487</v>
      </c>
      <c r="D3023">
        <v>3</v>
      </c>
      <c r="E3023" t="str">
        <v>Cloud Computing</v>
      </c>
      <c r="F3023" s="7">
        <v>29.99</v>
      </c>
      <c r="G3023" t="str">
        <v>Training Videos</v>
      </c>
      <c r="H3023" s="7">
        <v>89.97</v>
      </c>
    </row>
    <row r="3024" spans="1:8">
      <c r="A3024" s="2" t="str">
        <v>awalshj1@dell.com</v>
      </c>
      <c r="B3024" t="str">
        <v>Mesa</v>
      </c>
      <c r="C3024" s="2">
        <v>44488</v>
      </c>
      <c r="D3024">
        <v>3</v>
      </c>
      <c r="E3024" t="str">
        <v>BYOD-300</v>
      </c>
      <c r="F3024" s="7">
        <v>89</v>
      </c>
      <c r="G3024" t="str">
        <v>Drone Kits</v>
      </c>
      <c r="H3024" s="7">
        <v>267</v>
      </c>
    </row>
    <row r="3025" spans="1:8">
      <c r="A3025" s="2" t="str">
        <v>aambrosi3s@sogou.com</v>
      </c>
      <c r="B3025" t="str">
        <v>Albany</v>
      </c>
      <c r="C3025" s="2">
        <v>44488</v>
      </c>
      <c r="D3025">
        <v>5</v>
      </c>
      <c r="E3025" t="str">
        <v>BYOD-550</v>
      </c>
      <c r="F3025" s="7">
        <v>179</v>
      </c>
      <c r="G3025" t="str">
        <v>Drone Kits</v>
      </c>
      <c r="H3025" s="7">
        <v>895</v>
      </c>
    </row>
    <row r="3026" spans="1:8">
      <c r="A3026" s="2" t="str">
        <v>tmallyael@php.net</v>
      </c>
      <c r="B3026" t="str">
        <v>Arlington</v>
      </c>
      <c r="C3026" s="2">
        <v>44488</v>
      </c>
      <c r="D3026">
        <v>4</v>
      </c>
      <c r="E3026" t="str">
        <v>RTF Drones</v>
      </c>
      <c r="F3026" s="7">
        <v>16.989999999999998</v>
      </c>
      <c r="G3026" t="str">
        <v>eBooks</v>
      </c>
      <c r="H3026" s="7">
        <v>67.959999999999994</v>
      </c>
    </row>
    <row r="3027" spans="1:8">
      <c r="A3027" s="2" t="str">
        <v>bheditchad@icq.com</v>
      </c>
      <c r="B3027" t="str">
        <v>Miami</v>
      </c>
      <c r="C3027" s="2">
        <v>44488</v>
      </c>
      <c r="D3027">
        <v>5</v>
      </c>
      <c r="E3027" t="str">
        <v>RLK-9920 Robot</v>
      </c>
      <c r="F3027" s="7">
        <v>699</v>
      </c>
      <c r="G3027" t="str">
        <v>Robots</v>
      </c>
      <c r="H3027" s="7">
        <v>3495</v>
      </c>
    </row>
    <row r="3028" spans="1:8">
      <c r="A3028" s="2" t="str">
        <v>vbeals8s@t.co</v>
      </c>
      <c r="B3028" t="str">
        <v>Topeka</v>
      </c>
      <c r="C3028" s="2">
        <v>44488</v>
      </c>
      <c r="D3028">
        <v>3</v>
      </c>
      <c r="E3028" t="str">
        <v>BYOD-200</v>
      </c>
      <c r="F3028" s="7">
        <v>58.95</v>
      </c>
      <c r="G3028" t="str">
        <v>Drone Kits</v>
      </c>
      <c r="H3028" s="7">
        <v>176.85000000000002</v>
      </c>
    </row>
    <row r="3029" spans="1:8">
      <c r="A3029" s="2" t="str">
        <v>dgaiter2k@va.gov</v>
      </c>
      <c r="B3029" t="str">
        <v>Albany</v>
      </c>
      <c r="C3029" s="2">
        <v>44488</v>
      </c>
      <c r="D3029">
        <v>4</v>
      </c>
      <c r="E3029" t="str">
        <v>Aerial Security</v>
      </c>
      <c r="F3029" s="7">
        <v>36.99</v>
      </c>
      <c r="G3029" t="str">
        <v>Training Videos</v>
      </c>
      <c r="H3029" s="7">
        <v>147.96</v>
      </c>
    </row>
    <row r="3030" spans="1:8">
      <c r="A3030" s="2" t="str">
        <v>mscuphamj1@oaic.gov.au</v>
      </c>
      <c r="B3030" t="str">
        <v>El Paso</v>
      </c>
      <c r="C3030" s="2">
        <v>44489</v>
      </c>
      <c r="D3030">
        <v>2</v>
      </c>
      <c r="E3030" t="str">
        <v>Understanding Drone Regulations</v>
      </c>
      <c r="F3030" s="7">
        <v>27.5</v>
      </c>
      <c r="G3030" t="str">
        <v>Training Videos</v>
      </c>
      <c r="H3030" s="7">
        <v>55</v>
      </c>
    </row>
    <row r="3031" spans="1:8">
      <c r="A3031" s="2" t="str">
        <v>mwherry9r@csmonitor.com</v>
      </c>
      <c r="B3031" t="str">
        <v>Tampa</v>
      </c>
      <c r="C3031" s="2">
        <v>44489</v>
      </c>
      <c r="D3031">
        <v>5</v>
      </c>
      <c r="E3031" t="str">
        <v>Hexacopter Drone Blueprint</v>
      </c>
      <c r="F3031" s="7">
        <v>8.99</v>
      </c>
      <c r="G3031" t="str">
        <v>Blueprints</v>
      </c>
      <c r="H3031" s="7">
        <v>44.95</v>
      </c>
    </row>
    <row r="3032" spans="1:8">
      <c r="A3032" s="2" t="str">
        <v>dhothersall9z@printfriendly.com</v>
      </c>
      <c r="B3032" t="str">
        <v>Monroe</v>
      </c>
      <c r="C3032" s="2">
        <v>44489</v>
      </c>
      <c r="D3032">
        <v>1</v>
      </c>
      <c r="E3032" t="str">
        <v>BYOD-400S</v>
      </c>
      <c r="F3032" s="7">
        <v>129.94999999999999</v>
      </c>
      <c r="G3032" t="str">
        <v>Drone Kits</v>
      </c>
      <c r="H3032" s="7">
        <v>129.94999999999999</v>
      </c>
    </row>
    <row r="3033" spans="1:8">
      <c r="A3033" s="2" t="str">
        <v>mfryettav@liveinternet.ru</v>
      </c>
      <c r="B3033" t="str">
        <v>Miami</v>
      </c>
      <c r="C3033" s="2">
        <v>44490</v>
      </c>
      <c r="D3033">
        <v>4</v>
      </c>
      <c r="E3033" t="str">
        <v>BYOR-3535</v>
      </c>
      <c r="F3033" s="7">
        <v>225</v>
      </c>
      <c r="G3033" t="str">
        <v>Robot Kits</v>
      </c>
      <c r="H3033" s="7">
        <v>900</v>
      </c>
    </row>
    <row r="3034" spans="1:8">
      <c r="A3034" s="2" t="str">
        <v>tmcgarry75@narod.ru</v>
      </c>
      <c r="B3034" t="str">
        <v>Washington</v>
      </c>
      <c r="C3034" s="2">
        <v>44490</v>
      </c>
      <c r="D3034">
        <v>5</v>
      </c>
      <c r="E3034" t="str">
        <v>Polar Robots</v>
      </c>
      <c r="F3034" s="7">
        <v>23.99</v>
      </c>
      <c r="G3034" t="str">
        <v>eBooks</v>
      </c>
      <c r="H3034" s="7">
        <v>119.94999999999999</v>
      </c>
    </row>
    <row r="3035" spans="1:8">
      <c r="A3035" s="2" t="str">
        <v>gde6n@dmoz.org</v>
      </c>
      <c r="B3035" t="str">
        <v>Austin</v>
      </c>
      <c r="C3035" s="2">
        <v>44490</v>
      </c>
      <c r="D3035">
        <v>3</v>
      </c>
      <c r="E3035" t="str">
        <v>RQTE-554 Robot</v>
      </c>
      <c r="F3035" s="7">
        <v>684</v>
      </c>
      <c r="G3035" t="str">
        <v>Robots</v>
      </c>
      <c r="H3035" s="7">
        <v>2052</v>
      </c>
    </row>
    <row r="3036" spans="1:8">
      <c r="A3036" s="2" t="str">
        <v>ccaitlinlc@shutterfly.com</v>
      </c>
      <c r="B3036" t="str">
        <v>Round Rock</v>
      </c>
      <c r="C3036" s="2">
        <v>44490</v>
      </c>
      <c r="D3036">
        <v>4</v>
      </c>
      <c r="E3036" t="str">
        <v>Industrial 3D Printing</v>
      </c>
      <c r="F3036" s="7">
        <v>49</v>
      </c>
      <c r="G3036" t="str">
        <v>Training Videos</v>
      </c>
      <c r="H3036" s="7">
        <v>196</v>
      </c>
    </row>
    <row r="3037" spans="1:8">
      <c r="A3037" s="2" t="str">
        <v>wortigerp5@noaa.gov</v>
      </c>
      <c r="B3037" t="str">
        <v>Hartford</v>
      </c>
      <c r="C3037" s="2">
        <v>44490</v>
      </c>
      <c r="D3037">
        <v>1</v>
      </c>
      <c r="E3037" t="str">
        <v>BYOD-350</v>
      </c>
      <c r="F3037" s="7">
        <v>89.95</v>
      </c>
      <c r="G3037" t="str">
        <v>Drone Kits</v>
      </c>
      <c r="H3037" s="7">
        <v>89.95</v>
      </c>
    </row>
    <row r="3038" spans="1:8">
      <c r="A3038" s="2" t="str">
        <v>ggallaherhm@newsvine.com</v>
      </c>
      <c r="B3038" t="str">
        <v>Phoenix</v>
      </c>
      <c r="C3038" s="2">
        <v>44491</v>
      </c>
      <c r="D3038">
        <v>4</v>
      </c>
      <c r="E3038" t="str">
        <v>BYOR-3535</v>
      </c>
      <c r="F3038" s="7">
        <v>225</v>
      </c>
      <c r="G3038" t="str">
        <v>Robot Kits</v>
      </c>
      <c r="H3038" s="7">
        <v>900</v>
      </c>
    </row>
    <row r="3039" spans="1:8">
      <c r="A3039" s="2" t="str">
        <v>vcanwell9n@buzzfeed.com</v>
      </c>
      <c r="B3039" t="str">
        <v>Houston</v>
      </c>
      <c r="C3039" s="2">
        <v>44491</v>
      </c>
      <c r="D3039">
        <v>3</v>
      </c>
      <c r="E3039" t="str">
        <v>Polar Robots</v>
      </c>
      <c r="F3039" s="7">
        <v>23.99</v>
      </c>
      <c r="G3039" t="str">
        <v>eBooks</v>
      </c>
      <c r="H3039" s="7">
        <v>71.97</v>
      </c>
    </row>
    <row r="3040" spans="1:8">
      <c r="A3040" s="2" t="str">
        <v>gcraiseo1@weibo.com</v>
      </c>
      <c r="B3040" t="str">
        <v>Rochester</v>
      </c>
      <c r="C3040" s="2">
        <v>44491</v>
      </c>
      <c r="D3040">
        <v>5</v>
      </c>
      <c r="E3040" t="str">
        <v>BYOD-500</v>
      </c>
      <c r="F3040" s="7">
        <v>167</v>
      </c>
      <c r="G3040" t="str">
        <v>Drone Kits</v>
      </c>
      <c r="H3040" s="7">
        <v>835</v>
      </c>
    </row>
    <row r="3041" spans="1:8">
      <c r="A3041" s="2" t="str">
        <v>aheeleyna@amazon.co.jp</v>
      </c>
      <c r="B3041" t="str">
        <v>Springfield</v>
      </c>
      <c r="C3041" s="2">
        <v>44492</v>
      </c>
      <c r="D3041">
        <v>2</v>
      </c>
      <c r="E3041" t="str">
        <v>QuadroCopter Blueprint</v>
      </c>
      <c r="F3041" s="7">
        <v>10.99</v>
      </c>
      <c r="G3041" t="str">
        <v>Blueprints</v>
      </c>
      <c r="H3041" s="7">
        <v>21.98</v>
      </c>
    </row>
    <row r="3042" spans="1:8">
      <c r="A3042" s="2" t="str">
        <v>jjohnesgq@ca.gov</v>
      </c>
      <c r="B3042" t="str">
        <v>North Port</v>
      </c>
      <c r="C3042" s="2">
        <v>44492</v>
      </c>
      <c r="D3042">
        <v>3</v>
      </c>
      <c r="E3042" t="str">
        <v>BYOD-220</v>
      </c>
      <c r="F3042" s="7">
        <v>69</v>
      </c>
      <c r="G3042" t="str">
        <v>Drone Kits</v>
      </c>
      <c r="H3042" s="7">
        <v>207</v>
      </c>
    </row>
    <row r="3043" spans="1:8">
      <c r="A3043" s="2" t="str">
        <v>jhallidayrl@dell.com</v>
      </c>
      <c r="B3043" t="str">
        <v>Portland</v>
      </c>
      <c r="C3043" s="2">
        <v>44492</v>
      </c>
      <c r="D3043">
        <v>3</v>
      </c>
      <c r="E3043" t="str">
        <v>BYOR-3535</v>
      </c>
      <c r="F3043" s="7">
        <v>225</v>
      </c>
      <c r="G3043" t="str">
        <v>Robot Kits</v>
      </c>
      <c r="H3043" s="7">
        <v>675</v>
      </c>
    </row>
    <row r="3044" spans="1:8">
      <c r="A3044" s="2" t="str">
        <v>lolfordpj@marriott.com</v>
      </c>
      <c r="B3044" t="str">
        <v>North Las Vegas</v>
      </c>
      <c r="C3044" s="2">
        <v>44492</v>
      </c>
      <c r="D3044">
        <v>5</v>
      </c>
      <c r="E3044" t="str">
        <v>Polar Robots</v>
      </c>
      <c r="F3044" s="7">
        <v>23.99</v>
      </c>
      <c r="G3044" t="str">
        <v>eBooks</v>
      </c>
      <c r="H3044" s="7">
        <v>119.94999999999999</v>
      </c>
    </row>
    <row r="3045" spans="1:8">
      <c r="A3045" s="2" t="str">
        <v>yedisongm@comcast.net</v>
      </c>
      <c r="B3045" t="str">
        <v>Atlanta</v>
      </c>
      <c r="C3045" s="2">
        <v>44493</v>
      </c>
      <c r="D3045">
        <v>5</v>
      </c>
      <c r="E3045" t="str">
        <v>QuadroCopter Blueprint</v>
      </c>
      <c r="F3045" s="7">
        <v>10.99</v>
      </c>
      <c r="G3045" t="str">
        <v>Blueprints</v>
      </c>
      <c r="H3045" s="7">
        <v>54.95</v>
      </c>
    </row>
    <row r="3046" spans="1:8">
      <c r="A3046" s="2" t="str">
        <v>csowrahah@opera.com</v>
      </c>
      <c r="B3046" t="str">
        <v>Bronx</v>
      </c>
      <c r="C3046" s="2">
        <v>44493</v>
      </c>
      <c r="D3046">
        <v>2</v>
      </c>
      <c r="E3046" t="str">
        <v>Mapping with Drones</v>
      </c>
      <c r="F3046" s="7">
        <v>49</v>
      </c>
      <c r="G3046" t="str">
        <v>Training Videos</v>
      </c>
      <c r="H3046" s="7">
        <v>98</v>
      </c>
    </row>
    <row r="3047" spans="1:8">
      <c r="A3047" s="2" t="str">
        <v>tprideku@1688.com</v>
      </c>
      <c r="B3047" t="str">
        <v>Buffalo</v>
      </c>
      <c r="C3047" s="2">
        <v>44493</v>
      </c>
      <c r="D3047">
        <v>2</v>
      </c>
      <c r="E3047" t="str">
        <v>BYOD-350</v>
      </c>
      <c r="F3047" s="7">
        <v>89.95</v>
      </c>
      <c r="G3047" t="str">
        <v>Drone Kits</v>
      </c>
      <c r="H3047" s="7">
        <v>179.9</v>
      </c>
    </row>
    <row r="3048" spans="1:8">
      <c r="A3048" s="2" t="str">
        <v>wurenec@uiuc.edu</v>
      </c>
      <c r="B3048" t="str">
        <v>Dayton</v>
      </c>
      <c r="C3048" s="2">
        <v>44494</v>
      </c>
      <c r="D3048">
        <v>3</v>
      </c>
      <c r="E3048" t="str">
        <v>Polar Robots</v>
      </c>
      <c r="F3048" s="7">
        <v>23.99</v>
      </c>
      <c r="G3048" t="str">
        <v>eBooks</v>
      </c>
      <c r="H3048" s="7">
        <v>71.97</v>
      </c>
    </row>
    <row r="3049" spans="1:8">
      <c r="A3049" s="2" t="str">
        <v>challiburtonjx@wordpress.com</v>
      </c>
      <c r="B3049" t="str">
        <v>Anchorage</v>
      </c>
      <c r="C3049" s="2">
        <v>44494</v>
      </c>
      <c r="D3049">
        <v>1</v>
      </c>
      <c r="E3049" t="str">
        <v>RCB-889 Robot</v>
      </c>
      <c r="F3049" s="7">
        <v>549</v>
      </c>
      <c r="G3049" t="str">
        <v>Robots</v>
      </c>
      <c r="H3049" s="7">
        <v>549</v>
      </c>
    </row>
    <row r="3050" spans="1:8">
      <c r="A3050" s="2" t="str">
        <v>ddik8@sphinn.com</v>
      </c>
      <c r="B3050" t="str">
        <v>Seattle</v>
      </c>
      <c r="C3050" s="2">
        <v>44495</v>
      </c>
      <c r="D3050">
        <v>3</v>
      </c>
      <c r="E3050" t="str">
        <v>Spherical Robots</v>
      </c>
      <c r="F3050" s="7">
        <v>16.75</v>
      </c>
      <c r="G3050" t="str">
        <v>eBooks</v>
      </c>
      <c r="H3050" s="7">
        <v>50.25</v>
      </c>
    </row>
    <row r="3051" spans="1:8">
      <c r="A3051" s="2" t="str">
        <v>rbrumby9z@abc.net.au</v>
      </c>
      <c r="B3051" t="str">
        <v>Richmond</v>
      </c>
      <c r="C3051" s="2">
        <v>44495</v>
      </c>
      <c r="D3051">
        <v>3</v>
      </c>
      <c r="E3051" t="str">
        <v>MICR-564K Drone</v>
      </c>
      <c r="F3051" s="7">
        <v>499</v>
      </c>
      <c r="G3051" t="str">
        <v>Drones</v>
      </c>
      <c r="H3051" s="7">
        <v>1497</v>
      </c>
    </row>
    <row r="3052" spans="1:8">
      <c r="A3052" s="2" t="str">
        <v>ahollyland65@marketwatch.com</v>
      </c>
      <c r="B3052" t="str">
        <v>Wilmington</v>
      </c>
      <c r="C3052" s="2">
        <v>44495</v>
      </c>
      <c r="D3052">
        <v>1</v>
      </c>
      <c r="E3052" t="str">
        <v>BYOR-3000</v>
      </c>
      <c r="F3052" s="7">
        <v>214</v>
      </c>
      <c r="G3052" t="str">
        <v>Robot Kits</v>
      </c>
      <c r="H3052" s="7">
        <v>214</v>
      </c>
    </row>
    <row r="3053" spans="1:8">
      <c r="A3053" s="2" t="str">
        <v>jlinnard3f@plala.or.jp</v>
      </c>
      <c r="B3053" t="str">
        <v>Nashville</v>
      </c>
      <c r="C3053" s="2">
        <v>44495</v>
      </c>
      <c r="D3053">
        <v>3</v>
      </c>
      <c r="E3053" t="str">
        <v>BYOR-2640S</v>
      </c>
      <c r="F3053" s="7">
        <v>189</v>
      </c>
      <c r="G3053" t="str">
        <v>Robot Kits</v>
      </c>
      <c r="H3053" s="7">
        <v>567</v>
      </c>
    </row>
    <row r="3054" spans="1:8">
      <c r="A3054" s="2" t="str">
        <v>sojf@businessinsider.com</v>
      </c>
      <c r="B3054" t="str">
        <v>Omaha</v>
      </c>
      <c r="C3054" s="2">
        <v>44496</v>
      </c>
      <c r="D3054">
        <v>4</v>
      </c>
      <c r="E3054" t="str">
        <v>BYOD-550</v>
      </c>
      <c r="F3054" s="7">
        <v>179</v>
      </c>
      <c r="G3054" t="str">
        <v>Drone Kits</v>
      </c>
      <c r="H3054" s="7">
        <v>716</v>
      </c>
    </row>
    <row r="3055" spans="1:8">
      <c r="A3055" s="2" t="str">
        <v>cmacmichael5y@businesswire.com</v>
      </c>
      <c r="B3055" t="str">
        <v>Tucson</v>
      </c>
      <c r="C3055" s="2">
        <v>44496</v>
      </c>
      <c r="D3055">
        <v>5</v>
      </c>
      <c r="E3055" t="str">
        <v>DTI-84 Drone</v>
      </c>
      <c r="F3055" s="7">
        <v>455</v>
      </c>
      <c r="G3055" t="str">
        <v>Drones</v>
      </c>
      <c r="H3055" s="7">
        <v>2275</v>
      </c>
    </row>
    <row r="3056" spans="1:8">
      <c r="A3056" s="2" t="str">
        <v>cmacmichael5y@businesswire.com</v>
      </c>
      <c r="B3056" t="str">
        <v>Tucson</v>
      </c>
      <c r="C3056" s="2">
        <v>44496</v>
      </c>
      <c r="D3056">
        <v>3</v>
      </c>
      <c r="E3056" t="str">
        <v>DTI-84 Drone</v>
      </c>
      <c r="F3056" s="7">
        <v>455</v>
      </c>
      <c r="G3056" t="str">
        <v>Drones</v>
      </c>
      <c r="H3056" s="7">
        <v>1365</v>
      </c>
    </row>
    <row r="3057" spans="1:8">
      <c r="A3057" s="2" t="str">
        <v>gagius9a@about.me</v>
      </c>
      <c r="B3057" t="str">
        <v>Houston</v>
      </c>
      <c r="C3057" s="2">
        <v>44496</v>
      </c>
      <c r="D3057">
        <v>4</v>
      </c>
      <c r="E3057" t="str">
        <v>DTI-84 Drone</v>
      </c>
      <c r="F3057" s="7">
        <v>455</v>
      </c>
      <c r="G3057" t="str">
        <v>Drones</v>
      </c>
      <c r="H3057" s="7">
        <v>1820</v>
      </c>
    </row>
    <row r="3058" spans="1:8">
      <c r="A3058" s="2" t="str">
        <v>fraylton54@fema.gov</v>
      </c>
      <c r="B3058" t="str">
        <v>Englewood</v>
      </c>
      <c r="C3058" s="2">
        <v>44497</v>
      </c>
      <c r="D3058">
        <v>2</v>
      </c>
      <c r="E3058" t="str">
        <v>Virtual Reality Basics</v>
      </c>
      <c r="F3058" s="7">
        <v>29.99</v>
      </c>
      <c r="G3058" t="str">
        <v>Training Videos</v>
      </c>
      <c r="H3058" s="7">
        <v>59.98</v>
      </c>
    </row>
    <row r="3059" spans="1:8">
      <c r="A3059" s="2" t="str">
        <v>smixturere@businesswire.com</v>
      </c>
      <c r="B3059" t="str">
        <v>New Hyde Park</v>
      </c>
      <c r="C3059" s="2">
        <v>44497</v>
      </c>
      <c r="D3059">
        <v>4</v>
      </c>
      <c r="E3059" t="str">
        <v>AI for Educators</v>
      </c>
      <c r="F3059" s="7">
        <v>49.95</v>
      </c>
      <c r="G3059" t="str">
        <v>Training Videos</v>
      </c>
      <c r="H3059" s="7">
        <v>199.8</v>
      </c>
    </row>
    <row r="3060" spans="1:8">
      <c r="A3060" s="2" t="str">
        <v>dtheodoris2s@drupal.org</v>
      </c>
      <c r="B3060" t="str">
        <v>Albany</v>
      </c>
      <c r="C3060" s="2">
        <v>44497</v>
      </c>
      <c r="D3060">
        <v>3</v>
      </c>
      <c r="E3060" t="str">
        <v>Understanding Drone Regulations</v>
      </c>
      <c r="F3060" s="7">
        <v>27.5</v>
      </c>
      <c r="G3060" t="str">
        <v>Training Videos</v>
      </c>
      <c r="H3060" s="7">
        <v>82.5</v>
      </c>
    </row>
    <row r="3061" spans="1:8">
      <c r="A3061" s="2" t="str">
        <v>ibelfelteo@dedecms.com</v>
      </c>
      <c r="B3061" t="str">
        <v>Chicago</v>
      </c>
      <c r="C3061" s="2">
        <v>44497</v>
      </c>
      <c r="D3061">
        <v>2</v>
      </c>
      <c r="E3061" t="str">
        <v>DTE-QFN20 Drone</v>
      </c>
      <c r="F3061" s="7">
        <v>250</v>
      </c>
      <c r="G3061" t="str">
        <v>Drones</v>
      </c>
      <c r="H3061" s="7">
        <v>500</v>
      </c>
    </row>
    <row r="3062" spans="1:8">
      <c r="A3062" s="2" t="str">
        <v>jbestwerthick7n@sciencedaily.com</v>
      </c>
      <c r="B3062" t="str">
        <v>Mobile</v>
      </c>
      <c r="C3062" s="2">
        <v>44498</v>
      </c>
      <c r="D3062">
        <v>3</v>
      </c>
      <c r="E3062" t="str">
        <v>AI for Educators</v>
      </c>
      <c r="F3062" s="7">
        <v>49.95</v>
      </c>
      <c r="G3062" t="str">
        <v>Training Videos</v>
      </c>
      <c r="H3062" s="7">
        <v>149.85000000000002</v>
      </c>
    </row>
    <row r="3063" spans="1:8">
      <c r="A3063" s="2" t="str">
        <v>bmedewaylp@dailymotion.com</v>
      </c>
      <c r="B3063" t="str">
        <v>San Francisco</v>
      </c>
      <c r="C3063" s="2">
        <v>44498</v>
      </c>
      <c r="D3063">
        <v>1</v>
      </c>
      <c r="E3063" t="str">
        <v>Mapping with Drones</v>
      </c>
      <c r="F3063" s="7">
        <v>49</v>
      </c>
      <c r="G3063" t="str">
        <v>Training Videos</v>
      </c>
      <c r="H3063" s="7">
        <v>49</v>
      </c>
    </row>
    <row r="3064" spans="1:8">
      <c r="A3064" s="2" t="str">
        <v>ksteershp@ameblo.jp</v>
      </c>
      <c r="B3064" t="str">
        <v>San Diego</v>
      </c>
      <c r="C3064" s="2">
        <v>44498</v>
      </c>
      <c r="D3064">
        <v>5</v>
      </c>
      <c r="E3064" t="str">
        <v>Ladybug Robot Blueprint</v>
      </c>
      <c r="F3064" s="7">
        <v>12</v>
      </c>
      <c r="G3064" t="str">
        <v>Blueprints</v>
      </c>
      <c r="H3064" s="7">
        <v>60</v>
      </c>
    </row>
    <row r="3065" spans="1:8">
      <c r="A3065" s="2" t="str">
        <v>ebartelsellisll@va.gov</v>
      </c>
      <c r="B3065" t="str">
        <v>Rockford</v>
      </c>
      <c r="C3065" s="2">
        <v>44498</v>
      </c>
      <c r="D3065">
        <v>2</v>
      </c>
      <c r="E3065" t="str">
        <v>DTE-QFN20 Drone</v>
      </c>
      <c r="F3065" s="7">
        <v>250</v>
      </c>
      <c r="G3065" t="str">
        <v>Drones</v>
      </c>
      <c r="H3065" s="7">
        <v>500</v>
      </c>
    </row>
    <row r="3066" spans="1:8">
      <c r="A3066" s="2" t="str">
        <v>llee6@reddit.com</v>
      </c>
      <c r="B3066" t="str">
        <v>Trenton</v>
      </c>
      <c r="C3066" s="2">
        <v>44498</v>
      </c>
      <c r="D3066">
        <v>3</v>
      </c>
      <c r="E3066" t="str">
        <v>DTD-7000 Drone</v>
      </c>
      <c r="F3066" s="7">
        <v>450</v>
      </c>
      <c r="G3066" t="str">
        <v>Drones</v>
      </c>
      <c r="H3066" s="7">
        <v>1350</v>
      </c>
    </row>
    <row r="3067" spans="1:8">
      <c r="A3067" s="2" t="str">
        <v>dshalloo5i@redcross.org</v>
      </c>
      <c r="B3067" t="str">
        <v>Yakima</v>
      </c>
      <c r="C3067" s="2">
        <v>44499</v>
      </c>
      <c r="D3067">
        <v>3</v>
      </c>
      <c r="E3067" t="str">
        <v>BYOR-2640S</v>
      </c>
      <c r="F3067" s="7">
        <v>189</v>
      </c>
      <c r="G3067" t="str">
        <v>Robot Kits</v>
      </c>
      <c r="H3067" s="7">
        <v>567</v>
      </c>
    </row>
    <row r="3068" spans="1:8">
      <c r="A3068" s="2" t="str">
        <v>pgardjv@smugmug.com</v>
      </c>
      <c r="B3068" t="str">
        <v>New York City</v>
      </c>
      <c r="C3068" s="2">
        <v>44499</v>
      </c>
      <c r="D3068">
        <v>2</v>
      </c>
      <c r="E3068" t="str">
        <v>DX-145 Drone</v>
      </c>
      <c r="F3068" s="7">
        <v>250</v>
      </c>
      <c r="G3068" t="str">
        <v>Drones</v>
      </c>
      <c r="H3068" s="7">
        <v>500</v>
      </c>
    </row>
    <row r="3069" spans="1:8">
      <c r="A3069" s="2" t="str">
        <v>egrigoree2@51.la</v>
      </c>
      <c r="B3069" t="str">
        <v>Orlando</v>
      </c>
      <c r="C3069" s="2">
        <v>44499</v>
      </c>
      <c r="D3069">
        <v>3</v>
      </c>
      <c r="E3069" t="str">
        <v>Sleepy Eye Blueprint</v>
      </c>
      <c r="F3069" s="7">
        <v>11.99</v>
      </c>
      <c r="G3069" t="str">
        <v>Blueprints</v>
      </c>
      <c r="H3069" s="7">
        <v>35.97</v>
      </c>
    </row>
    <row r="3070" spans="1:8">
      <c r="A3070" s="2" t="str">
        <v>elittleproudqf@bigcartel.com</v>
      </c>
      <c r="B3070" t="str">
        <v>Greenville</v>
      </c>
      <c r="C3070" s="2">
        <v>44499</v>
      </c>
      <c r="D3070">
        <v>2</v>
      </c>
      <c r="E3070" t="str">
        <v>DTD-7000 Drone</v>
      </c>
      <c r="F3070" s="7">
        <v>450</v>
      </c>
      <c r="G3070" t="str">
        <v>Drones</v>
      </c>
      <c r="H3070" s="7">
        <v>900</v>
      </c>
    </row>
    <row r="3071" spans="1:8">
      <c r="A3071" s="2" t="str">
        <v>ejurczik1j@booking.com</v>
      </c>
      <c r="B3071" t="str">
        <v>Fairfax</v>
      </c>
      <c r="C3071" s="2">
        <v>44499</v>
      </c>
      <c r="D3071">
        <v>4</v>
      </c>
      <c r="E3071" t="str">
        <v>Cartesian Robots</v>
      </c>
      <c r="F3071" s="7">
        <v>12.99</v>
      </c>
      <c r="G3071" t="str">
        <v>eBooks</v>
      </c>
      <c r="H3071" s="7">
        <v>51.96</v>
      </c>
    </row>
    <row r="3072" spans="1:8">
      <c r="A3072" s="2" t="str">
        <v>doliverpaullmb@vinaora.com</v>
      </c>
      <c r="B3072" t="str">
        <v>Fort Wayne</v>
      </c>
      <c r="C3072" s="2">
        <v>44500</v>
      </c>
      <c r="D3072">
        <v>2</v>
      </c>
      <c r="E3072" t="str">
        <v>BYOD-500</v>
      </c>
      <c r="F3072" s="7">
        <v>167</v>
      </c>
      <c r="G3072" t="str">
        <v>Drone Kits</v>
      </c>
      <c r="H3072" s="7">
        <v>334</v>
      </c>
    </row>
    <row r="3073" spans="1:8">
      <c r="A3073" s="2" t="str">
        <v>bwhitemanpf@dailymail.co.uk</v>
      </c>
      <c r="B3073" t="str">
        <v>Spokane</v>
      </c>
      <c r="C3073" s="2">
        <v>44500</v>
      </c>
      <c r="D3073">
        <v>1</v>
      </c>
      <c r="E3073" t="str">
        <v>Cartesian Robots</v>
      </c>
      <c r="F3073" s="7">
        <v>12.99</v>
      </c>
      <c r="G3073" t="str">
        <v>eBooks</v>
      </c>
      <c r="H3073" s="7">
        <v>12.99</v>
      </c>
    </row>
    <row r="3074" spans="1:8">
      <c r="A3074" s="2" t="str">
        <v>hstainfieldqj@163.com</v>
      </c>
      <c r="B3074" t="str">
        <v>Memphis</v>
      </c>
      <c r="C3074" s="2">
        <v>44500</v>
      </c>
      <c r="D3074">
        <v>4</v>
      </c>
      <c r="E3074" t="str">
        <v>DTD-7000 Drone</v>
      </c>
      <c r="F3074" s="7">
        <v>450</v>
      </c>
      <c r="G3074" t="str">
        <v>Drones</v>
      </c>
      <c r="H3074" s="7">
        <v>1800</v>
      </c>
    </row>
    <row r="3075" spans="1:8">
      <c r="A3075" s="2" t="str">
        <v>arudingerbh@nps.gov</v>
      </c>
      <c r="B3075" t="str">
        <v>Odessa</v>
      </c>
      <c r="C3075" s="2">
        <v>44500</v>
      </c>
      <c r="D3075">
        <v>2</v>
      </c>
      <c r="E3075" t="str">
        <v>BYOR-3535</v>
      </c>
      <c r="F3075" s="7">
        <v>225</v>
      </c>
      <c r="G3075" t="str">
        <v>Robot Kits</v>
      </c>
      <c r="H3075" s="7">
        <v>450</v>
      </c>
    </row>
    <row r="3076" spans="1:8">
      <c r="A3076" s="2" t="str">
        <v>datwood4f@diigo.com</v>
      </c>
      <c r="B3076" t="str">
        <v>Washington</v>
      </c>
      <c r="C3076" s="2">
        <v>44501</v>
      </c>
      <c r="D3076">
        <v>2</v>
      </c>
      <c r="E3076" t="str">
        <v>BYOR-3535</v>
      </c>
      <c r="F3076" s="7">
        <v>225</v>
      </c>
      <c r="G3076" t="str">
        <v>Robot Kits</v>
      </c>
      <c r="H3076" s="7">
        <v>450</v>
      </c>
    </row>
    <row r="3077" spans="1:8">
      <c r="A3077" s="2" t="str">
        <v>ctusonh0@hc360.com</v>
      </c>
      <c r="B3077" t="str">
        <v>New Orleans</v>
      </c>
      <c r="C3077" s="2">
        <v>44501</v>
      </c>
      <c r="D3077">
        <v>4</v>
      </c>
      <c r="E3077" t="str">
        <v>Sleepy Eye Blueprint</v>
      </c>
      <c r="F3077" s="7">
        <v>11.99</v>
      </c>
      <c r="G3077" t="str">
        <v>Blueprints</v>
      </c>
      <c r="H3077" s="7">
        <v>47.96</v>
      </c>
    </row>
    <row r="3078" spans="1:8">
      <c r="A3078" s="2" t="str">
        <v>iorth45@odnoklassniki.ru</v>
      </c>
      <c r="B3078" t="str">
        <v>Anaheim</v>
      </c>
      <c r="C3078" s="2">
        <v>44501</v>
      </c>
      <c r="D3078">
        <v>5</v>
      </c>
      <c r="E3078" t="str">
        <v>Building Your First Robot</v>
      </c>
      <c r="F3078" s="7">
        <v>24.95</v>
      </c>
      <c r="G3078" t="str">
        <v>eBooks</v>
      </c>
      <c r="H3078" s="7">
        <v>124.75</v>
      </c>
    </row>
    <row r="3079" spans="1:8">
      <c r="A3079" s="2" t="str">
        <v>tcharette2c@google.com.br</v>
      </c>
      <c r="B3079" t="str">
        <v>Akron</v>
      </c>
      <c r="C3079" s="2">
        <v>44501</v>
      </c>
      <c r="D3079">
        <v>4</v>
      </c>
      <c r="E3079" t="str">
        <v>DX-145 Drone</v>
      </c>
      <c r="F3079" s="7">
        <v>250</v>
      </c>
      <c r="G3079" t="str">
        <v>Drones</v>
      </c>
      <c r="H3079" s="7">
        <v>1000</v>
      </c>
    </row>
    <row r="3080" spans="1:8">
      <c r="A3080" s="2" t="str">
        <v>mbaudinoav@about.com</v>
      </c>
      <c r="B3080" t="str">
        <v>Washington</v>
      </c>
      <c r="C3080" s="2">
        <v>44501</v>
      </c>
      <c r="D3080">
        <v>2</v>
      </c>
      <c r="E3080" t="str">
        <v>Robotic Essentials</v>
      </c>
      <c r="F3080" s="7">
        <v>34.99</v>
      </c>
      <c r="G3080" t="str">
        <v>Training Videos</v>
      </c>
      <c r="H3080" s="7">
        <v>69.98</v>
      </c>
    </row>
    <row r="3081" spans="1:8">
      <c r="A3081" s="2" t="str">
        <v>aouldip@reference.com</v>
      </c>
      <c r="B3081" t="str">
        <v>Port Charlotte</v>
      </c>
      <c r="C3081" s="2">
        <v>44501</v>
      </c>
      <c r="D3081">
        <v>3</v>
      </c>
      <c r="E3081" t="str">
        <v>BYOD-100</v>
      </c>
      <c r="F3081" s="7">
        <v>54</v>
      </c>
      <c r="G3081" t="str">
        <v>Drone Kits</v>
      </c>
      <c r="H3081" s="7">
        <v>162</v>
      </c>
    </row>
    <row r="3082" spans="1:8">
      <c r="A3082" s="2" t="str">
        <v>bworsallf9@cnbc.com</v>
      </c>
      <c r="B3082" t="str">
        <v>Washington</v>
      </c>
      <c r="C3082" s="2">
        <v>44502</v>
      </c>
      <c r="D3082">
        <v>3</v>
      </c>
      <c r="E3082" t="str">
        <v>Cartesian Robots</v>
      </c>
      <c r="F3082" s="7">
        <v>12.99</v>
      </c>
      <c r="G3082" t="str">
        <v>eBooks</v>
      </c>
      <c r="H3082" s="7">
        <v>38.97</v>
      </c>
    </row>
    <row r="3083" spans="1:8">
      <c r="A3083" s="2" t="str">
        <v>bknowlmanki@rediff.com</v>
      </c>
      <c r="B3083" t="str">
        <v>Atlanta</v>
      </c>
      <c r="C3083" s="2">
        <v>44502</v>
      </c>
      <c r="D3083">
        <v>3</v>
      </c>
      <c r="E3083" t="str">
        <v>BYOR-2640S</v>
      </c>
      <c r="F3083" s="7">
        <v>189</v>
      </c>
      <c r="G3083" t="str">
        <v>Robot Kits</v>
      </c>
      <c r="H3083" s="7">
        <v>567</v>
      </c>
    </row>
    <row r="3084" spans="1:8">
      <c r="A3084" s="2" t="str">
        <v>bdecourcy5n@blogspot.com</v>
      </c>
      <c r="B3084" t="str">
        <v>Mobile</v>
      </c>
      <c r="C3084" s="2">
        <v>44502</v>
      </c>
      <c r="D3084">
        <v>6</v>
      </c>
      <c r="E3084" t="str">
        <v>AI for Educators</v>
      </c>
      <c r="F3084" s="7">
        <v>49.95</v>
      </c>
      <c r="G3084" t="str">
        <v>Training Videos</v>
      </c>
      <c r="H3084" s="7">
        <v>299.70000000000005</v>
      </c>
    </row>
    <row r="3085" spans="1:8">
      <c r="A3085" s="2" t="str">
        <v>llamport2z@hatena.ne.jp</v>
      </c>
      <c r="B3085" t="str">
        <v>San Diego</v>
      </c>
      <c r="C3085" s="2">
        <v>44502</v>
      </c>
      <c r="D3085">
        <v>2</v>
      </c>
      <c r="E3085" t="str">
        <v>Hexacopter Drone Blueprint</v>
      </c>
      <c r="F3085" s="7">
        <v>8.99</v>
      </c>
      <c r="G3085" t="str">
        <v>Blueprints</v>
      </c>
      <c r="H3085" s="7">
        <v>17.98</v>
      </c>
    </row>
    <row r="3086" spans="1:8">
      <c r="A3086" s="2" t="str">
        <v>fpeiser7b@yale.edu</v>
      </c>
      <c r="B3086" t="str">
        <v>Pocatello</v>
      </c>
      <c r="C3086" s="2">
        <v>44503</v>
      </c>
      <c r="D3086">
        <v>3</v>
      </c>
      <c r="E3086" t="str">
        <v>RQTE-554 Robot</v>
      </c>
      <c r="F3086" s="7">
        <v>684</v>
      </c>
      <c r="G3086" t="str">
        <v>Robots</v>
      </c>
      <c r="H3086" s="7">
        <v>2052</v>
      </c>
    </row>
    <row r="3087" spans="1:8">
      <c r="A3087" s="2" t="str">
        <v>tmallyael@php.net</v>
      </c>
      <c r="B3087" t="str">
        <v>Arlington</v>
      </c>
      <c r="C3087" s="2">
        <v>44503</v>
      </c>
      <c r="D3087">
        <v>4</v>
      </c>
      <c r="E3087" t="str">
        <v>Articulated Robots</v>
      </c>
      <c r="F3087" s="7">
        <v>23.99</v>
      </c>
      <c r="G3087" t="str">
        <v>eBooks</v>
      </c>
      <c r="H3087" s="7">
        <v>95.96</v>
      </c>
    </row>
    <row r="3088" spans="1:8">
      <c r="A3088" s="2" t="str">
        <v>npulteneyeio@pcworld.com</v>
      </c>
      <c r="B3088" t="str">
        <v>Flint</v>
      </c>
      <c r="C3088" s="2">
        <v>44503</v>
      </c>
      <c r="D3088">
        <v>4</v>
      </c>
      <c r="E3088" t="str">
        <v>BYOR-2640S</v>
      </c>
      <c r="F3088" s="7">
        <v>189</v>
      </c>
      <c r="G3088" t="str">
        <v>Robot Kits</v>
      </c>
      <c r="H3088" s="7">
        <v>756</v>
      </c>
    </row>
    <row r="3089" spans="1:8">
      <c r="A3089" s="2" t="str">
        <v>mrollingsonjl@miibeian.gov.cn</v>
      </c>
      <c r="B3089" t="str">
        <v>Tyler</v>
      </c>
      <c r="C3089" s="2">
        <v>44503</v>
      </c>
      <c r="D3089">
        <v>2</v>
      </c>
      <c r="E3089" t="str">
        <v>BYOD-400</v>
      </c>
      <c r="F3089" s="7">
        <v>119</v>
      </c>
      <c r="G3089" t="str">
        <v>Drone Kits</v>
      </c>
      <c r="H3089" s="7">
        <v>238</v>
      </c>
    </row>
    <row r="3090" spans="1:8">
      <c r="A3090" s="2" t="str">
        <v>clecm@miibeian.gov.cn</v>
      </c>
      <c r="B3090" t="str">
        <v>Shreveport</v>
      </c>
      <c r="C3090" s="2">
        <v>44503</v>
      </c>
      <c r="D3090">
        <v>1</v>
      </c>
      <c r="E3090" t="str">
        <v>DA-SA702 Drone</v>
      </c>
      <c r="F3090" s="7">
        <v>399</v>
      </c>
      <c r="G3090" t="str">
        <v>Drones</v>
      </c>
      <c r="H3090" s="7">
        <v>399</v>
      </c>
    </row>
    <row r="3091" spans="1:8">
      <c r="A3091" s="2" t="str">
        <v>tniezen6u@symantec.com</v>
      </c>
      <c r="B3091" t="str">
        <v>Las Vegas</v>
      </c>
      <c r="C3091" s="2">
        <v>44504</v>
      </c>
      <c r="D3091">
        <v>4</v>
      </c>
      <c r="E3091" t="str">
        <v>Understanding Arduino</v>
      </c>
      <c r="F3091" s="7">
        <v>17.5</v>
      </c>
      <c r="G3091" t="str">
        <v>eBooks</v>
      </c>
      <c r="H3091" s="7">
        <v>70</v>
      </c>
    </row>
    <row r="3092" spans="1:8">
      <c r="A3092" s="2" t="str">
        <v>kgarroldqn@blogtalkradio.com</v>
      </c>
      <c r="B3092" t="str">
        <v>Evansville</v>
      </c>
      <c r="C3092" s="2">
        <v>44504</v>
      </c>
      <c r="D3092">
        <v>5</v>
      </c>
      <c r="E3092" t="str">
        <v>RTF Drones</v>
      </c>
      <c r="F3092" s="7">
        <v>16.989999999999998</v>
      </c>
      <c r="G3092" t="str">
        <v>eBooks</v>
      </c>
      <c r="H3092" s="7">
        <v>84.949999999999989</v>
      </c>
    </row>
    <row r="3093" spans="1:8">
      <c r="A3093" s="2" t="str">
        <v>faron9f@51.la</v>
      </c>
      <c r="B3093" t="str">
        <v>San Diego</v>
      </c>
      <c r="C3093" s="2">
        <v>44505</v>
      </c>
      <c r="D3093">
        <v>4</v>
      </c>
      <c r="E3093" t="str">
        <v>RTF Drones</v>
      </c>
      <c r="F3093" s="7">
        <v>16.989999999999998</v>
      </c>
      <c r="G3093" t="str">
        <v>eBooks</v>
      </c>
      <c r="H3093" s="7">
        <v>67.959999999999994</v>
      </c>
    </row>
    <row r="3094" spans="1:8">
      <c r="A3094" s="2" t="str">
        <v>rwinship67@ox.ac.uk</v>
      </c>
      <c r="B3094" t="str">
        <v>Sioux Falls</v>
      </c>
      <c r="C3094" s="2">
        <v>44505</v>
      </c>
      <c r="D3094">
        <v>2</v>
      </c>
      <c r="E3094" t="str">
        <v>RXW-9807 Robot</v>
      </c>
      <c r="F3094" s="7">
        <v>599</v>
      </c>
      <c r="G3094" t="str">
        <v>Robots</v>
      </c>
      <c r="H3094" s="7">
        <v>1198</v>
      </c>
    </row>
    <row r="3095" spans="1:8">
      <c r="A3095" s="2" t="str">
        <v>imackeoghhh@foxnews.com</v>
      </c>
      <c r="B3095" t="str">
        <v>Washington</v>
      </c>
      <c r="C3095" s="2">
        <v>44505</v>
      </c>
      <c r="D3095">
        <v>5</v>
      </c>
      <c r="E3095" t="str">
        <v>Spherical Robots</v>
      </c>
      <c r="F3095" s="7">
        <v>16.75</v>
      </c>
      <c r="G3095" t="str">
        <v>eBooks</v>
      </c>
      <c r="H3095" s="7">
        <v>83.75</v>
      </c>
    </row>
    <row r="3096" spans="1:8">
      <c r="A3096" s="2" t="str">
        <v>ilethbyib@ustream.tv</v>
      </c>
      <c r="B3096" t="str">
        <v>Brooklyn</v>
      </c>
      <c r="C3096" s="2">
        <v>44505</v>
      </c>
      <c r="D3096">
        <v>2</v>
      </c>
      <c r="E3096" t="str">
        <v>RQTE-554 Robot</v>
      </c>
      <c r="F3096" s="7">
        <v>684</v>
      </c>
      <c r="G3096" t="str">
        <v>Robots</v>
      </c>
      <c r="H3096" s="7">
        <v>1368</v>
      </c>
    </row>
    <row r="3097" spans="1:8">
      <c r="A3097" s="2" t="str">
        <v>eburgoinng@gmpg.org</v>
      </c>
      <c r="B3097" t="str">
        <v>Atlanta</v>
      </c>
      <c r="C3097" s="2">
        <v>44505</v>
      </c>
      <c r="D3097">
        <v>4</v>
      </c>
      <c r="E3097" t="str">
        <v>Bsquare Robot Blueprint</v>
      </c>
      <c r="F3097" s="7">
        <v>8.99</v>
      </c>
      <c r="G3097" t="str">
        <v>Blueprints</v>
      </c>
      <c r="H3097" s="7">
        <v>35.96</v>
      </c>
    </row>
    <row r="3098" spans="1:8">
      <c r="A3098" s="2" t="str">
        <v>ameasenbt@hubpages.com</v>
      </c>
      <c r="B3098" t="str">
        <v>Newark</v>
      </c>
      <c r="C3098" s="2">
        <v>44506</v>
      </c>
      <c r="D3098">
        <v>5</v>
      </c>
      <c r="E3098" t="str">
        <v>Industrial 3D Printing</v>
      </c>
      <c r="F3098" s="7">
        <v>49</v>
      </c>
      <c r="G3098" t="str">
        <v>Training Videos</v>
      </c>
      <c r="H3098" s="7">
        <v>245</v>
      </c>
    </row>
    <row r="3099" spans="1:8">
      <c r="A3099" s="2" t="str">
        <v>afanning12@dmoz.org</v>
      </c>
      <c r="B3099" t="str">
        <v>Arlington</v>
      </c>
      <c r="C3099" s="2">
        <v>44506</v>
      </c>
      <c r="D3099">
        <v>6</v>
      </c>
      <c r="E3099" t="str">
        <v>Bsquare Robot Blueprint</v>
      </c>
      <c r="F3099" s="7">
        <v>8.99</v>
      </c>
      <c r="G3099" t="str">
        <v>Blueprints</v>
      </c>
      <c r="H3099" s="7">
        <v>53.94</v>
      </c>
    </row>
    <row r="3100" spans="1:8">
      <c r="A3100" s="2" t="str">
        <v>tburch7g@jugem.jp</v>
      </c>
      <c r="B3100" t="str">
        <v>Fort Lauderdale</v>
      </c>
      <c r="C3100" s="2">
        <v>44506</v>
      </c>
      <c r="D3100">
        <v>5</v>
      </c>
      <c r="E3100" t="str">
        <v>Ladybug Robot Blueprint</v>
      </c>
      <c r="F3100" s="7">
        <v>12</v>
      </c>
      <c r="G3100" t="str">
        <v>Blueprints</v>
      </c>
      <c r="H3100" s="7">
        <v>60</v>
      </c>
    </row>
    <row r="3101" spans="1:8">
      <c r="A3101" s="2" t="str">
        <v>ekondratowiczqh@photobucket.com</v>
      </c>
      <c r="B3101" t="str">
        <v>El Paso</v>
      </c>
      <c r="C3101" s="2">
        <v>44507</v>
      </c>
      <c r="D3101">
        <v>3</v>
      </c>
      <c r="E3101" t="str">
        <v>Delivery Drones</v>
      </c>
      <c r="F3101" s="7">
        <v>14.99</v>
      </c>
      <c r="G3101" t="str">
        <v>eBooks</v>
      </c>
      <c r="H3101" s="7">
        <v>44.97</v>
      </c>
    </row>
    <row r="3102" spans="1:8">
      <c r="A3102" s="2" t="str">
        <v>bscoginm3@yelp.com</v>
      </c>
      <c r="B3102" t="str">
        <v>Saint Louis</v>
      </c>
      <c r="C3102" s="2">
        <v>44507</v>
      </c>
      <c r="D3102">
        <v>2</v>
      </c>
      <c r="E3102" t="str">
        <v>Spherical Robots</v>
      </c>
      <c r="F3102" s="7">
        <v>16.75</v>
      </c>
      <c r="G3102" t="str">
        <v>eBooks</v>
      </c>
      <c r="H3102" s="7">
        <v>33.5</v>
      </c>
    </row>
    <row r="3103" spans="1:8">
      <c r="A3103" s="2" t="str">
        <v>rechalier4o@hexun.com</v>
      </c>
      <c r="B3103" t="str">
        <v>Los Angeles</v>
      </c>
      <c r="C3103" s="2">
        <v>44507</v>
      </c>
      <c r="D3103">
        <v>4</v>
      </c>
      <c r="E3103" t="str">
        <v>AI for Educators</v>
      </c>
      <c r="F3103" s="7">
        <v>49.95</v>
      </c>
      <c r="G3103" t="str">
        <v>Training Videos</v>
      </c>
      <c r="H3103" s="7">
        <v>199.8</v>
      </c>
    </row>
    <row r="3104" spans="1:8">
      <c r="A3104" s="2" t="str">
        <v>msilbermannd0@yolasite.com</v>
      </c>
      <c r="B3104" t="str">
        <v>Detroit</v>
      </c>
      <c r="C3104" s="2">
        <v>44507</v>
      </c>
      <c r="D3104">
        <v>2</v>
      </c>
      <c r="E3104" t="str">
        <v>DTE-QFN20 Drone</v>
      </c>
      <c r="F3104" s="7">
        <v>250</v>
      </c>
      <c r="G3104" t="str">
        <v>Drones</v>
      </c>
      <c r="H3104" s="7">
        <v>500</v>
      </c>
    </row>
    <row r="3105" spans="1:8">
      <c r="A3105" s="2" t="str">
        <v>thamil87@telegraph.co.uk</v>
      </c>
      <c r="B3105" t="str">
        <v>Detroit</v>
      </c>
      <c r="C3105" s="2">
        <v>44507</v>
      </c>
      <c r="D3105">
        <v>2</v>
      </c>
      <c r="E3105" t="str">
        <v>Understanding 3D Printing</v>
      </c>
      <c r="F3105" s="7">
        <v>42.99</v>
      </c>
      <c r="G3105" t="str">
        <v>Training Videos</v>
      </c>
      <c r="H3105" s="7">
        <v>85.98</v>
      </c>
    </row>
    <row r="3106" spans="1:8">
      <c r="A3106" s="2" t="str">
        <v>hthewqd@hhs.gov</v>
      </c>
      <c r="B3106" t="str">
        <v>Bethesda</v>
      </c>
      <c r="C3106" s="2">
        <v>44507</v>
      </c>
      <c r="D3106">
        <v>2</v>
      </c>
      <c r="E3106" t="str">
        <v>BYOD-200</v>
      </c>
      <c r="F3106" s="7">
        <v>58.95</v>
      </c>
      <c r="G3106" t="str">
        <v>Drone Kits</v>
      </c>
      <c r="H3106" s="7">
        <v>117.9</v>
      </c>
    </row>
    <row r="3107" spans="1:8">
      <c r="A3107" s="2" t="str">
        <v>lditchnu@mlb.com</v>
      </c>
      <c r="B3107" t="str">
        <v>Beaufort</v>
      </c>
      <c r="C3107" s="2">
        <v>44508</v>
      </c>
      <c r="D3107">
        <v>3</v>
      </c>
      <c r="E3107" t="str">
        <v>Understanding Automation</v>
      </c>
      <c r="F3107" s="7">
        <v>44.95</v>
      </c>
      <c r="G3107" t="str">
        <v>Training Videos</v>
      </c>
      <c r="H3107" s="7">
        <v>134.85000000000002</v>
      </c>
    </row>
    <row r="3108" spans="1:8">
      <c r="A3108" s="2" t="str">
        <v>xhulle6v@shinystat.com</v>
      </c>
      <c r="B3108" t="str">
        <v>Charlotte</v>
      </c>
      <c r="C3108" s="2">
        <v>44508</v>
      </c>
      <c r="D3108">
        <v>2</v>
      </c>
      <c r="E3108" t="str">
        <v>Photograph Drones</v>
      </c>
      <c r="F3108" s="7">
        <v>14.99</v>
      </c>
      <c r="G3108" t="str">
        <v>eBooks</v>
      </c>
      <c r="H3108" s="7">
        <v>29.98</v>
      </c>
    </row>
    <row r="3109" spans="1:8">
      <c r="A3109" s="2" t="str">
        <v>pduboself@photobucket.com</v>
      </c>
      <c r="B3109" t="str">
        <v>Sioux City</v>
      </c>
      <c r="C3109" s="2">
        <v>44508</v>
      </c>
      <c r="D3109">
        <v>5</v>
      </c>
      <c r="E3109" t="str">
        <v>MICR-564K Drone</v>
      </c>
      <c r="F3109" s="7">
        <v>499</v>
      </c>
      <c r="G3109" t="str">
        <v>Drones</v>
      </c>
      <c r="H3109" s="7">
        <v>2495</v>
      </c>
    </row>
    <row r="3110" spans="1:8">
      <c r="A3110" s="2" t="str">
        <v>cbaylessm3@mayoclinic.com</v>
      </c>
      <c r="B3110" t="str">
        <v>Charleston</v>
      </c>
      <c r="C3110" s="2">
        <v>44508</v>
      </c>
      <c r="D3110">
        <v>5</v>
      </c>
      <c r="E3110" t="str">
        <v>Understanding Artificial Intelligence</v>
      </c>
      <c r="F3110" s="7">
        <v>19.5</v>
      </c>
      <c r="G3110" t="str">
        <v>eBooks</v>
      </c>
      <c r="H3110" s="7">
        <v>97.5</v>
      </c>
    </row>
    <row r="3111" spans="1:8">
      <c r="A3111" s="2" t="str">
        <v>jmeritib@sphinn.com</v>
      </c>
      <c r="B3111" t="str">
        <v>Madison</v>
      </c>
      <c r="C3111" s="2">
        <v>44508</v>
      </c>
      <c r="D3111">
        <v>3</v>
      </c>
      <c r="E3111" t="str">
        <v>RWW-75 Robot</v>
      </c>
      <c r="F3111" s="7">
        <v>883</v>
      </c>
      <c r="G3111" t="str">
        <v>Robots</v>
      </c>
      <c r="H3111" s="7">
        <v>2649</v>
      </c>
    </row>
    <row r="3112" spans="1:8">
      <c r="A3112" s="2" t="str">
        <v>hendrizzik4@japanpost.jp</v>
      </c>
      <c r="B3112" t="str">
        <v>Canton</v>
      </c>
      <c r="C3112" s="2">
        <v>44508</v>
      </c>
      <c r="D3112">
        <v>4</v>
      </c>
      <c r="E3112" t="str">
        <v>Cloud Computing</v>
      </c>
      <c r="F3112" s="7">
        <v>29.99</v>
      </c>
      <c r="G3112" t="str">
        <v>Training Videos</v>
      </c>
      <c r="H3112" s="7">
        <v>119.96</v>
      </c>
    </row>
    <row r="3113" spans="1:8">
      <c r="A3113" s="2" t="str">
        <v>aolanda1f@cornell.edu</v>
      </c>
      <c r="B3113" t="str">
        <v>Johnstown</v>
      </c>
      <c r="C3113" s="2">
        <v>44508</v>
      </c>
      <c r="D3113">
        <v>5</v>
      </c>
      <c r="E3113" t="str">
        <v>BYOR-2640S</v>
      </c>
      <c r="F3113" s="7">
        <v>189</v>
      </c>
      <c r="G3113" t="str">
        <v>Robot Kits</v>
      </c>
      <c r="H3113" s="7">
        <v>945</v>
      </c>
    </row>
    <row r="3114" spans="1:8">
      <c r="A3114" s="2" t="str">
        <v>rbaswall9t@topsy.com</v>
      </c>
      <c r="B3114" t="str">
        <v>Staten Island</v>
      </c>
      <c r="C3114" s="2">
        <v>44508</v>
      </c>
      <c r="D3114">
        <v>5</v>
      </c>
      <c r="E3114" t="str">
        <v>BYOD-200</v>
      </c>
      <c r="F3114" s="7">
        <v>58.95</v>
      </c>
      <c r="G3114" t="str">
        <v>Drone Kits</v>
      </c>
      <c r="H3114" s="7">
        <v>294.75</v>
      </c>
    </row>
    <row r="3115" spans="1:8">
      <c r="A3115" s="2" t="str">
        <v>jdobby73@ocn.ne.jp</v>
      </c>
      <c r="B3115" t="str">
        <v>Sacramento</v>
      </c>
      <c r="C3115" s="2">
        <v>44508</v>
      </c>
      <c r="D3115">
        <v>5</v>
      </c>
      <c r="E3115" t="str">
        <v>DX-145 Drone</v>
      </c>
      <c r="F3115" s="7">
        <v>250</v>
      </c>
      <c r="G3115" t="str">
        <v>Drones</v>
      </c>
      <c r="H3115" s="7">
        <v>1250</v>
      </c>
    </row>
    <row r="3116" spans="1:8">
      <c r="A3116" s="2" t="str">
        <v>bflintls@bloglovin.com</v>
      </c>
      <c r="B3116" t="str">
        <v>Santa Barbara</v>
      </c>
      <c r="C3116" s="2">
        <v>44508</v>
      </c>
      <c r="D3116">
        <v>2</v>
      </c>
      <c r="E3116" t="str">
        <v>BYOR-3535</v>
      </c>
      <c r="F3116" s="7">
        <v>225</v>
      </c>
      <c r="G3116" t="str">
        <v>Robot Kits</v>
      </c>
      <c r="H3116" s="7">
        <v>450</v>
      </c>
    </row>
    <row r="3117" spans="1:8">
      <c r="A3117" s="2" t="str">
        <v>dtorrecilla46@indiegogo.com</v>
      </c>
      <c r="B3117" t="str">
        <v>Charlotte</v>
      </c>
      <c r="C3117" s="2">
        <v>44509</v>
      </c>
      <c r="D3117">
        <v>5</v>
      </c>
      <c r="E3117" t="str">
        <v>Articulated Robots</v>
      </c>
      <c r="F3117" s="7">
        <v>23.99</v>
      </c>
      <c r="G3117" t="str">
        <v>eBooks</v>
      </c>
      <c r="H3117" s="7">
        <v>119.94999999999999</v>
      </c>
    </row>
    <row r="3118" spans="1:8">
      <c r="A3118" s="2" t="str">
        <v>jredwin34@joomla.org</v>
      </c>
      <c r="B3118" t="str">
        <v>Columbia</v>
      </c>
      <c r="C3118" s="2">
        <v>44509</v>
      </c>
      <c r="D3118">
        <v>1</v>
      </c>
      <c r="E3118" t="str">
        <v>MICR-23K Robot</v>
      </c>
      <c r="F3118" s="7">
        <v>899</v>
      </c>
      <c r="G3118" t="str">
        <v>Robots</v>
      </c>
      <c r="H3118" s="7">
        <v>899</v>
      </c>
    </row>
    <row r="3119" spans="1:8">
      <c r="A3119" s="2" t="str">
        <v>bhaycock23@kickstarter.com</v>
      </c>
      <c r="B3119" t="str">
        <v>Sioux Falls</v>
      </c>
      <c r="C3119" s="2">
        <v>44509</v>
      </c>
      <c r="D3119">
        <v>5</v>
      </c>
      <c r="E3119" t="str">
        <v>Building Your Own Drone</v>
      </c>
      <c r="F3119" s="7">
        <v>24.99</v>
      </c>
      <c r="G3119" t="str">
        <v>eBooks</v>
      </c>
      <c r="H3119" s="7">
        <v>124.94999999999999</v>
      </c>
    </row>
    <row r="3120" spans="1:8">
      <c r="A3120" s="2" t="str">
        <v>istanlickmq@constantcontact.com</v>
      </c>
      <c r="B3120" t="str">
        <v>Cumming</v>
      </c>
      <c r="C3120" s="2">
        <v>44509</v>
      </c>
      <c r="D3120">
        <v>2</v>
      </c>
      <c r="E3120" t="str">
        <v>Creature Robot Arms Blueprint</v>
      </c>
      <c r="F3120" s="7">
        <v>12</v>
      </c>
      <c r="G3120" t="str">
        <v>Blueprints</v>
      </c>
      <c r="H3120" s="7">
        <v>24</v>
      </c>
    </row>
    <row r="3121" spans="1:8">
      <c r="A3121" s="2" t="str">
        <v>gstiggersdd@eventbrite.com</v>
      </c>
      <c r="B3121" t="str">
        <v>Saint Petersburg</v>
      </c>
      <c r="C3121" s="2">
        <v>44509</v>
      </c>
      <c r="D3121">
        <v>5</v>
      </c>
      <c r="E3121" t="str">
        <v>Understanding Artificial Intelligence</v>
      </c>
      <c r="F3121" s="7">
        <v>19.5</v>
      </c>
      <c r="G3121" t="str">
        <v>eBooks</v>
      </c>
      <c r="H3121" s="7">
        <v>97.5</v>
      </c>
    </row>
    <row r="3122" spans="1:8">
      <c r="A3122" s="2" t="str">
        <v>nshillabeerle@skype.com</v>
      </c>
      <c r="B3122" t="str">
        <v>Atlanta</v>
      </c>
      <c r="C3122" s="2">
        <v>44509</v>
      </c>
      <c r="D3122">
        <v>5</v>
      </c>
      <c r="E3122" t="str">
        <v>Understanding Raspberry PI</v>
      </c>
      <c r="F3122" s="7">
        <v>28.99</v>
      </c>
      <c r="G3122" t="str">
        <v>Training Videos</v>
      </c>
      <c r="H3122" s="7">
        <v>144.94999999999999</v>
      </c>
    </row>
    <row r="3123" spans="1:8">
      <c r="A3123" s="2" t="str">
        <v>ghaddock54@live.com</v>
      </c>
      <c r="B3123" t="str">
        <v>North Little Rock</v>
      </c>
      <c r="C3123" s="2">
        <v>44510</v>
      </c>
      <c r="D3123">
        <v>3</v>
      </c>
      <c r="E3123" t="str">
        <v>BYOD-100</v>
      </c>
      <c r="F3123" s="7">
        <v>54</v>
      </c>
      <c r="G3123" t="str">
        <v>Drone Kits</v>
      </c>
      <c r="H3123" s="7">
        <v>162</v>
      </c>
    </row>
    <row r="3124" spans="1:8">
      <c r="A3124" s="2" t="str">
        <v>ykikkec5@bing.com</v>
      </c>
      <c r="B3124" t="str">
        <v>Arlington</v>
      </c>
      <c r="C3124" s="2">
        <v>44510</v>
      </c>
      <c r="D3124">
        <v>5</v>
      </c>
      <c r="E3124" t="str">
        <v>Delivery Drones</v>
      </c>
      <c r="F3124" s="7">
        <v>14.99</v>
      </c>
      <c r="G3124" t="str">
        <v>eBooks</v>
      </c>
      <c r="H3124" s="7">
        <v>74.95</v>
      </c>
    </row>
    <row r="3125" spans="1:8">
      <c r="A3125" s="2" t="str">
        <v>challiburtonjx@wordpress.com</v>
      </c>
      <c r="B3125" t="str">
        <v>Anchorage</v>
      </c>
      <c r="C3125" s="2">
        <v>44510</v>
      </c>
      <c r="D3125">
        <v>5</v>
      </c>
      <c r="E3125" t="str">
        <v>Drone Building Essentials</v>
      </c>
      <c r="F3125" s="7">
        <v>13.99</v>
      </c>
      <c r="G3125" t="str">
        <v>eBooks</v>
      </c>
      <c r="H3125" s="7">
        <v>69.95</v>
      </c>
    </row>
    <row r="3126" spans="1:8">
      <c r="A3126" s="2" t="str">
        <v>mcaddan7a@tinyurl.com</v>
      </c>
      <c r="B3126" t="str">
        <v>Decatur</v>
      </c>
      <c r="C3126" s="2">
        <v>44511</v>
      </c>
      <c r="D3126">
        <v>5</v>
      </c>
      <c r="E3126" t="str">
        <v>Building Your First Robot</v>
      </c>
      <c r="F3126" s="7">
        <v>24.95</v>
      </c>
      <c r="G3126" t="str">
        <v>eBooks</v>
      </c>
      <c r="H3126" s="7">
        <v>124.75</v>
      </c>
    </row>
    <row r="3127" spans="1:8">
      <c r="A3127" s="2" t="str">
        <v>akeppin4m@addtoany.com</v>
      </c>
      <c r="B3127" t="str">
        <v>New Orleans</v>
      </c>
      <c r="C3127" s="2">
        <v>44511</v>
      </c>
      <c r="D3127">
        <v>5</v>
      </c>
      <c r="E3127" t="str">
        <v>DC-304 Drone</v>
      </c>
      <c r="F3127" s="7">
        <v>395</v>
      </c>
      <c r="G3127" t="str">
        <v>Drones</v>
      </c>
      <c r="H3127" s="7">
        <v>1975</v>
      </c>
    </row>
    <row r="3128" spans="1:8">
      <c r="A3128" s="2" t="str">
        <v>jseelerok@odnoklassniki.ru</v>
      </c>
      <c r="B3128" t="str">
        <v>Salt Lake City</v>
      </c>
      <c r="C3128" s="2">
        <v>44511</v>
      </c>
      <c r="D3128">
        <v>2</v>
      </c>
      <c r="E3128" t="str">
        <v>Mapping with Drones</v>
      </c>
      <c r="F3128" s="7">
        <v>49</v>
      </c>
      <c r="G3128" t="str">
        <v>Training Videos</v>
      </c>
      <c r="H3128" s="7">
        <v>98</v>
      </c>
    </row>
    <row r="3129" spans="1:8">
      <c r="A3129" s="2" t="str">
        <v>egrigoree2@51.la</v>
      </c>
      <c r="B3129" t="str">
        <v>Orlando</v>
      </c>
      <c r="C3129" s="2">
        <v>44512</v>
      </c>
      <c r="D3129">
        <v>2</v>
      </c>
      <c r="E3129" t="str">
        <v>Articulated Robots</v>
      </c>
      <c r="F3129" s="7">
        <v>23.99</v>
      </c>
      <c r="G3129" t="str">
        <v>eBooks</v>
      </c>
      <c r="H3129" s="7">
        <v>47.98</v>
      </c>
    </row>
    <row r="3130" spans="1:8">
      <c r="A3130" s="2" t="str">
        <v>grewcassellp5@noaa.gov</v>
      </c>
      <c r="B3130" t="str">
        <v>Minneapolis</v>
      </c>
      <c r="C3130" s="2">
        <v>44512</v>
      </c>
      <c r="D3130">
        <v>2</v>
      </c>
      <c r="E3130" t="str">
        <v>Understanding Raspberry PI</v>
      </c>
      <c r="F3130" s="7">
        <v>28.99</v>
      </c>
      <c r="G3130" t="str">
        <v>Training Videos</v>
      </c>
      <c r="H3130" s="7">
        <v>57.98</v>
      </c>
    </row>
    <row r="3131" spans="1:8">
      <c r="A3131" s="2" t="str">
        <v>syoull17@house.gov</v>
      </c>
      <c r="B3131" t="str">
        <v>Indianapolis</v>
      </c>
      <c r="C3131" s="2">
        <v>44512</v>
      </c>
      <c r="D3131">
        <v>5</v>
      </c>
      <c r="E3131" t="str">
        <v>Creature Robot Arms Blueprint</v>
      </c>
      <c r="F3131" s="7">
        <v>12</v>
      </c>
      <c r="G3131" t="str">
        <v>Blueprints</v>
      </c>
      <c r="H3131" s="7">
        <v>60</v>
      </c>
    </row>
    <row r="3132" spans="1:8">
      <c r="A3132" s="2" t="str">
        <v>akellawayds@github.io</v>
      </c>
      <c r="B3132" t="str">
        <v>Lawrenceville</v>
      </c>
      <c r="C3132" s="2">
        <v>44512</v>
      </c>
      <c r="D3132">
        <v>5</v>
      </c>
      <c r="E3132" t="str">
        <v>Photograph Drones</v>
      </c>
      <c r="F3132" s="7">
        <v>14.99</v>
      </c>
      <c r="G3132" t="str">
        <v>eBooks</v>
      </c>
      <c r="H3132" s="7">
        <v>74.95</v>
      </c>
    </row>
    <row r="3133" spans="1:8">
      <c r="A3133" s="2" t="str">
        <v>rkeelanoc@yolasite.com</v>
      </c>
      <c r="B3133" t="str">
        <v>Trenton</v>
      </c>
      <c r="C3133" s="2">
        <v>44512</v>
      </c>
      <c r="D3133">
        <v>1</v>
      </c>
      <c r="E3133" t="str">
        <v>BYOD-220</v>
      </c>
      <c r="F3133" s="7">
        <v>69</v>
      </c>
      <c r="G3133" t="str">
        <v>Drone Kits</v>
      </c>
      <c r="H3133" s="7">
        <v>69</v>
      </c>
    </row>
    <row r="3134" spans="1:8">
      <c r="A3134" s="2" t="str">
        <v>bzorer79@squarespace.com</v>
      </c>
      <c r="B3134" t="str">
        <v>Lexington</v>
      </c>
      <c r="C3134" s="2">
        <v>44513</v>
      </c>
      <c r="D3134">
        <v>4</v>
      </c>
      <c r="E3134" t="str">
        <v>Open Source Code</v>
      </c>
      <c r="F3134" s="7">
        <v>32.950000000000003</v>
      </c>
      <c r="G3134" t="str">
        <v>Training Videos</v>
      </c>
      <c r="H3134" s="7">
        <v>131.80000000000001</v>
      </c>
    </row>
    <row r="3135" spans="1:8">
      <c r="A3135" s="2" t="str">
        <v>aloniep3@pinterest.com</v>
      </c>
      <c r="B3135" t="str">
        <v>Bellevue</v>
      </c>
      <c r="C3135" s="2">
        <v>44513</v>
      </c>
      <c r="D3135">
        <v>5</v>
      </c>
      <c r="E3135" t="str">
        <v>BYOD-400S</v>
      </c>
      <c r="F3135" s="7">
        <v>129.94999999999999</v>
      </c>
      <c r="G3135" t="str">
        <v>Drone Kits</v>
      </c>
      <c r="H3135" s="7">
        <v>649.75</v>
      </c>
    </row>
    <row r="3136" spans="1:8">
      <c r="A3136" s="2" t="str">
        <v>wbernolet9v@ft.com</v>
      </c>
      <c r="B3136" t="str">
        <v>Appleton</v>
      </c>
      <c r="C3136" s="2">
        <v>44513</v>
      </c>
      <c r="D3136">
        <v>6</v>
      </c>
      <c r="E3136" t="str">
        <v>Understanding Arduino</v>
      </c>
      <c r="F3136" s="7">
        <v>17.5</v>
      </c>
      <c r="G3136" t="str">
        <v>eBooks</v>
      </c>
      <c r="H3136" s="7">
        <v>105</v>
      </c>
    </row>
    <row r="3137" spans="1:8">
      <c r="A3137" s="2" t="str">
        <v>ocreanekp@nature.com</v>
      </c>
      <c r="B3137" t="str">
        <v>Orlando</v>
      </c>
      <c r="C3137" s="2">
        <v>44513</v>
      </c>
      <c r="D3137">
        <v>2</v>
      </c>
      <c r="E3137" t="str">
        <v>SCARA Robots</v>
      </c>
      <c r="F3137" s="7">
        <v>19.5</v>
      </c>
      <c r="G3137" t="str">
        <v>eBooks</v>
      </c>
      <c r="H3137" s="7">
        <v>39</v>
      </c>
    </row>
    <row r="3138" spans="1:8">
      <c r="A3138" s="2" t="str">
        <v>dbiddelljy@privacy.gov.au</v>
      </c>
      <c r="B3138" t="str">
        <v>Juneau</v>
      </c>
      <c r="C3138" s="2">
        <v>44514</v>
      </c>
      <c r="D3138">
        <v>3</v>
      </c>
      <c r="E3138" t="str">
        <v>Understanding Drone Regulations</v>
      </c>
      <c r="F3138" s="7">
        <v>27.5</v>
      </c>
      <c r="G3138" t="str">
        <v>Training Videos</v>
      </c>
      <c r="H3138" s="7">
        <v>82.5</v>
      </c>
    </row>
    <row r="3139" spans="1:8">
      <c r="A3139" s="2" t="str">
        <v>lcotaeq@prweb.com</v>
      </c>
      <c r="B3139" t="str">
        <v>Oakland</v>
      </c>
      <c r="C3139" s="2">
        <v>44515</v>
      </c>
      <c r="D3139">
        <v>6</v>
      </c>
      <c r="E3139" t="str">
        <v>BYOR-2640S</v>
      </c>
      <c r="F3139" s="7">
        <v>189</v>
      </c>
      <c r="G3139" t="str">
        <v>Robot Kits</v>
      </c>
      <c r="H3139" s="7">
        <v>1134</v>
      </c>
    </row>
    <row r="3140" spans="1:8">
      <c r="A3140" s="2" t="str">
        <v>bdunseathai@cisco.com</v>
      </c>
      <c r="B3140" t="str">
        <v>Dallas</v>
      </c>
      <c r="C3140" s="2">
        <v>44515</v>
      </c>
      <c r="D3140">
        <v>2</v>
      </c>
      <c r="E3140" t="str">
        <v>BYOD-550</v>
      </c>
      <c r="F3140" s="7">
        <v>179</v>
      </c>
      <c r="G3140" t="str">
        <v>Drone Kits</v>
      </c>
      <c r="H3140" s="7">
        <v>358</v>
      </c>
    </row>
    <row r="3141" spans="1:8">
      <c r="A3141" s="2" t="str">
        <v>sstronghillc1@google.nl</v>
      </c>
      <c r="B3141" t="str">
        <v>Midland</v>
      </c>
      <c r="C3141" s="2">
        <v>44515</v>
      </c>
      <c r="D3141">
        <v>2</v>
      </c>
      <c r="E3141" t="str">
        <v>Fixed Wing Drones</v>
      </c>
      <c r="F3141" s="7">
        <v>15.5</v>
      </c>
      <c r="G3141" t="str">
        <v>eBooks</v>
      </c>
      <c r="H3141" s="7">
        <v>31</v>
      </c>
    </row>
    <row r="3142" spans="1:8">
      <c r="A3142" s="2" t="str">
        <v>jsethkt@google.fr</v>
      </c>
      <c r="B3142" t="str">
        <v>Houston</v>
      </c>
      <c r="C3142" s="2">
        <v>44516</v>
      </c>
      <c r="D3142">
        <v>2</v>
      </c>
      <c r="E3142" t="str">
        <v>RCB-889 Robot</v>
      </c>
      <c r="F3142" s="7">
        <v>549</v>
      </c>
      <c r="G3142" t="str">
        <v>Robots</v>
      </c>
      <c r="H3142" s="7">
        <v>1098</v>
      </c>
    </row>
    <row r="3143" spans="1:8">
      <c r="A3143" s="2" t="str">
        <v>kcoffeych@posterous.com</v>
      </c>
      <c r="B3143" t="str">
        <v>Pomona</v>
      </c>
      <c r="C3143" s="2">
        <v>44516</v>
      </c>
      <c r="D3143">
        <v>4</v>
      </c>
      <c r="E3143" t="str">
        <v>Creature Robot Arms Blueprint</v>
      </c>
      <c r="F3143" s="7">
        <v>12</v>
      </c>
      <c r="G3143" t="str">
        <v>Blueprints</v>
      </c>
      <c r="H3143" s="7">
        <v>48</v>
      </c>
    </row>
    <row r="3144" spans="1:8">
      <c r="A3144" s="2" t="str">
        <v>gemeneyci@wikimedia.org</v>
      </c>
      <c r="B3144" t="str">
        <v>North Hollywood</v>
      </c>
      <c r="C3144" s="2">
        <v>44516</v>
      </c>
      <c r="D3144">
        <v>2</v>
      </c>
      <c r="E3144" t="str">
        <v>RCB-889 Robot</v>
      </c>
      <c r="F3144" s="7">
        <v>549</v>
      </c>
      <c r="G3144" t="str">
        <v>Robots</v>
      </c>
      <c r="H3144" s="7">
        <v>1098</v>
      </c>
    </row>
    <row r="3145" spans="1:8">
      <c r="A3145" s="2" t="str">
        <v>hcarfflq@freewebs.com</v>
      </c>
      <c r="B3145" t="str">
        <v>Columbus</v>
      </c>
      <c r="C3145" s="2">
        <v>44517</v>
      </c>
      <c r="D3145">
        <v>1</v>
      </c>
      <c r="E3145" t="str">
        <v>Drone Building Essentials</v>
      </c>
      <c r="F3145" s="7">
        <v>13.99</v>
      </c>
      <c r="G3145" t="str">
        <v>eBooks</v>
      </c>
      <c r="H3145" s="7">
        <v>13.99</v>
      </c>
    </row>
    <row r="3146" spans="1:8">
      <c r="A3146" s="2" t="str">
        <v>grasmusas@i2i.jp</v>
      </c>
      <c r="B3146" t="str">
        <v>Washington</v>
      </c>
      <c r="C3146" s="2">
        <v>44518</v>
      </c>
      <c r="D3146">
        <v>5</v>
      </c>
      <c r="E3146" t="str">
        <v>Bsquare Robot Blueprint</v>
      </c>
      <c r="F3146" s="7">
        <v>8.99</v>
      </c>
      <c r="G3146" t="str">
        <v>Blueprints</v>
      </c>
      <c r="H3146" s="7">
        <v>44.95</v>
      </c>
    </row>
    <row r="3147" spans="1:8">
      <c r="A3147" s="2" t="str">
        <v>wcuthbertson2s@wix.com</v>
      </c>
      <c r="B3147" t="str">
        <v>New York City</v>
      </c>
      <c r="C3147" s="2">
        <v>44518</v>
      </c>
      <c r="D3147">
        <v>6</v>
      </c>
      <c r="E3147" t="str">
        <v>AI for Educators</v>
      </c>
      <c r="F3147" s="7">
        <v>49.95</v>
      </c>
      <c r="G3147" t="str">
        <v>Training Videos</v>
      </c>
      <c r="H3147" s="7">
        <v>299.70000000000005</v>
      </c>
    </row>
    <row r="3148" spans="1:8">
      <c r="A3148" s="2" t="str">
        <v>kbonnetmg@google.com.br</v>
      </c>
      <c r="B3148" t="str">
        <v>Los Angeles</v>
      </c>
      <c r="C3148" s="2">
        <v>44518</v>
      </c>
      <c r="D3148">
        <v>4</v>
      </c>
      <c r="E3148" t="str">
        <v>Articulated Robots</v>
      </c>
      <c r="F3148" s="7">
        <v>23.99</v>
      </c>
      <c r="G3148" t="str">
        <v>eBooks</v>
      </c>
      <c r="H3148" s="7">
        <v>95.96</v>
      </c>
    </row>
    <row r="3149" spans="1:8">
      <c r="A3149" s="2" t="str">
        <v>ntolussidy@sciencedaily.com</v>
      </c>
      <c r="B3149" t="str">
        <v>El Paso</v>
      </c>
      <c r="C3149" s="2">
        <v>44518</v>
      </c>
      <c r="D3149">
        <v>3</v>
      </c>
      <c r="E3149" t="str">
        <v>BYOR-1000</v>
      </c>
      <c r="F3149" s="7">
        <v>189</v>
      </c>
      <c r="G3149" t="str">
        <v>Robot Kits</v>
      </c>
      <c r="H3149" s="7">
        <v>567</v>
      </c>
    </row>
    <row r="3150" spans="1:8">
      <c r="A3150" s="2" t="str">
        <v>fstebbings6w@latimes.com</v>
      </c>
      <c r="B3150" t="str">
        <v>Richmond</v>
      </c>
      <c r="C3150" s="2">
        <v>44519</v>
      </c>
      <c r="D3150">
        <v>4</v>
      </c>
      <c r="E3150" t="str">
        <v>BYOD-400</v>
      </c>
      <c r="F3150" s="7">
        <v>119</v>
      </c>
      <c r="G3150" t="str">
        <v>Drone Kits</v>
      </c>
      <c r="H3150" s="7">
        <v>476</v>
      </c>
    </row>
    <row r="3151" spans="1:8">
      <c r="A3151" s="2" t="str">
        <v>tpulferql@wsj.com</v>
      </c>
      <c r="B3151" t="str">
        <v>New Orleans</v>
      </c>
      <c r="C3151" s="2">
        <v>44519</v>
      </c>
      <c r="D3151">
        <v>2</v>
      </c>
      <c r="E3151" t="str">
        <v>Drone Building Essentials</v>
      </c>
      <c r="F3151" s="7">
        <v>13.99</v>
      </c>
      <c r="G3151" t="str">
        <v>eBooks</v>
      </c>
      <c r="H3151" s="7">
        <v>27.98</v>
      </c>
    </row>
    <row r="3152" spans="1:8">
      <c r="A3152" s="2" t="str">
        <v>eskerrett4y@bravesites.com</v>
      </c>
      <c r="B3152" t="str">
        <v>Seattle</v>
      </c>
      <c r="C3152" s="2">
        <v>44519</v>
      </c>
      <c r="D3152">
        <v>5</v>
      </c>
      <c r="E3152" t="str">
        <v>BYOR-3000</v>
      </c>
      <c r="F3152" s="7">
        <v>214</v>
      </c>
      <c r="G3152" t="str">
        <v>Robot Kits</v>
      </c>
      <c r="H3152" s="7">
        <v>1070</v>
      </c>
    </row>
    <row r="3153" spans="1:8">
      <c r="A3153" s="2" t="str">
        <v>rlargefw@about.com</v>
      </c>
      <c r="B3153" t="str">
        <v>Berkeley</v>
      </c>
      <c r="C3153" s="2">
        <v>44519</v>
      </c>
      <c r="D3153">
        <v>6</v>
      </c>
      <c r="E3153" t="str">
        <v>DX-145 Drone</v>
      </c>
      <c r="F3153" s="7">
        <v>250</v>
      </c>
      <c r="G3153" t="str">
        <v>Drones</v>
      </c>
      <c r="H3153" s="7">
        <v>1500</v>
      </c>
    </row>
    <row r="3154" spans="1:8">
      <c r="A3154" s="2" t="str">
        <v>csarvarl6@freewebs.com</v>
      </c>
      <c r="B3154" t="str">
        <v>Memphis</v>
      </c>
      <c r="C3154" s="2">
        <v>44519</v>
      </c>
      <c r="D3154">
        <v>4</v>
      </c>
      <c r="E3154" t="str">
        <v>Sleepy Eye Blueprint</v>
      </c>
      <c r="F3154" s="7">
        <v>11.99</v>
      </c>
      <c r="G3154" t="str">
        <v>Blueprints</v>
      </c>
      <c r="H3154" s="7">
        <v>47.96</v>
      </c>
    </row>
    <row r="3155" spans="1:8">
      <c r="A3155" s="2" t="str">
        <v>acalladineai@narod.ru</v>
      </c>
      <c r="B3155" t="str">
        <v>Trenton</v>
      </c>
      <c r="C3155" s="2">
        <v>44519</v>
      </c>
      <c r="D3155">
        <v>4</v>
      </c>
      <c r="E3155" t="str">
        <v>Sleepy Eye Blueprint</v>
      </c>
      <c r="F3155" s="7">
        <v>11.99</v>
      </c>
      <c r="G3155" t="str">
        <v>Blueprints</v>
      </c>
      <c r="H3155" s="7">
        <v>47.96</v>
      </c>
    </row>
    <row r="3156" spans="1:8">
      <c r="A3156" s="2" t="str">
        <v>bheditchad@icq.com</v>
      </c>
      <c r="B3156" t="str">
        <v>Miami</v>
      </c>
      <c r="C3156" s="2">
        <v>44519</v>
      </c>
      <c r="D3156">
        <v>3</v>
      </c>
      <c r="E3156" t="str">
        <v>Delta Robots</v>
      </c>
      <c r="F3156" s="7">
        <v>16.989999999999998</v>
      </c>
      <c r="G3156" t="str">
        <v>eBooks</v>
      </c>
      <c r="H3156" s="7">
        <v>50.97</v>
      </c>
    </row>
    <row r="3157" spans="1:8">
      <c r="A3157" s="2" t="str">
        <v>acardegs@ft.com</v>
      </c>
      <c r="B3157" t="str">
        <v>Baton Rouge</v>
      </c>
      <c r="C3157" s="2">
        <v>44520</v>
      </c>
      <c r="D3157">
        <v>4</v>
      </c>
      <c r="E3157" t="str">
        <v>Articulated Robots</v>
      </c>
      <c r="F3157" s="7">
        <v>23.99</v>
      </c>
      <c r="G3157" t="str">
        <v>eBooks</v>
      </c>
      <c r="H3157" s="7">
        <v>95.96</v>
      </c>
    </row>
    <row r="3158" spans="1:8">
      <c r="A3158" s="2" t="str">
        <v>mwhiteleypw@istockphoto.com</v>
      </c>
      <c r="B3158" t="str">
        <v>Trenton</v>
      </c>
      <c r="C3158" s="2">
        <v>44521</v>
      </c>
      <c r="D3158">
        <v>3</v>
      </c>
      <c r="E3158" t="str">
        <v>Building Your Own Drone</v>
      </c>
      <c r="F3158" s="7">
        <v>24.99</v>
      </c>
      <c r="G3158" t="str">
        <v>eBooks</v>
      </c>
      <c r="H3158" s="7">
        <v>74.97</v>
      </c>
    </row>
    <row r="3159" spans="1:8">
      <c r="A3159" s="2" t="str">
        <v>ekondratowiczqh@photobucket.com</v>
      </c>
      <c r="B3159" t="str">
        <v>El Paso</v>
      </c>
      <c r="C3159" s="2">
        <v>44521</v>
      </c>
      <c r="D3159">
        <v>3</v>
      </c>
      <c r="E3159" t="str">
        <v>BYOR-1000</v>
      </c>
      <c r="F3159" s="7">
        <v>189</v>
      </c>
      <c r="G3159" t="str">
        <v>Robot Kits</v>
      </c>
      <c r="H3159" s="7">
        <v>567</v>
      </c>
    </row>
    <row r="3160" spans="1:8">
      <c r="A3160" s="2" t="str">
        <v>achesnaymo@ebay.com</v>
      </c>
      <c r="B3160" t="str">
        <v>Battle Creek</v>
      </c>
      <c r="C3160" s="2">
        <v>44521</v>
      </c>
      <c r="D3160">
        <v>2</v>
      </c>
      <c r="E3160" t="str">
        <v>All Eyes Drone Blueprint</v>
      </c>
      <c r="F3160" s="7">
        <v>9.99</v>
      </c>
      <c r="G3160" t="str">
        <v>Blueprints</v>
      </c>
      <c r="H3160" s="7">
        <v>19.98</v>
      </c>
    </row>
    <row r="3161" spans="1:8">
      <c r="A3161" s="2" t="str">
        <v>gokeshottqp@ning.com</v>
      </c>
      <c r="B3161" t="str">
        <v>Norfolk</v>
      </c>
      <c r="C3161" s="2">
        <v>44521</v>
      </c>
      <c r="D3161">
        <v>2</v>
      </c>
      <c r="E3161" t="str">
        <v>DC-304 Drone</v>
      </c>
      <c r="F3161" s="7">
        <v>395</v>
      </c>
      <c r="G3161" t="str">
        <v>Drones</v>
      </c>
      <c r="H3161" s="7">
        <v>790</v>
      </c>
    </row>
    <row r="3162" spans="1:8">
      <c r="A3162" s="2" t="str">
        <v>dweedenburga6@unc.edu</v>
      </c>
      <c r="B3162" t="str">
        <v>Peoria</v>
      </c>
      <c r="C3162" s="2">
        <v>44521</v>
      </c>
      <c r="D3162">
        <v>4</v>
      </c>
      <c r="E3162" t="str">
        <v>Sleepy Eye Blueprint</v>
      </c>
      <c r="F3162" s="7">
        <v>11.99</v>
      </c>
      <c r="G3162" t="str">
        <v>Blueprints</v>
      </c>
      <c r="H3162" s="7">
        <v>47.96</v>
      </c>
    </row>
    <row r="3163" spans="1:8">
      <c r="A3163" s="2" t="str">
        <v>tpegden7c@google.de</v>
      </c>
      <c r="B3163" t="str">
        <v>Denver</v>
      </c>
      <c r="C3163" s="2">
        <v>44521</v>
      </c>
      <c r="D3163">
        <v>3</v>
      </c>
      <c r="E3163" t="str">
        <v>Understanding Artificial Intelligence</v>
      </c>
      <c r="F3163" s="7">
        <v>19.5</v>
      </c>
      <c r="G3163" t="str">
        <v>eBooks</v>
      </c>
      <c r="H3163" s="7">
        <v>58.5</v>
      </c>
    </row>
    <row r="3164" spans="1:8">
      <c r="A3164" s="2" t="str">
        <v>cbonifant8g@wisc.edu</v>
      </c>
      <c r="B3164" t="str">
        <v>El Paso</v>
      </c>
      <c r="C3164" s="2">
        <v>44521</v>
      </c>
      <c r="D3164">
        <v>3</v>
      </c>
      <c r="E3164" t="str">
        <v>Cloud Computing</v>
      </c>
      <c r="F3164" s="7">
        <v>29.99</v>
      </c>
      <c r="G3164" t="str">
        <v>Training Videos</v>
      </c>
      <c r="H3164" s="7">
        <v>89.97</v>
      </c>
    </row>
    <row r="3165" spans="1:8">
      <c r="A3165" s="2" t="str">
        <v>jsumpner5u@google.com.au</v>
      </c>
      <c r="B3165" t="str">
        <v>Miami</v>
      </c>
      <c r="C3165" s="2">
        <v>44521</v>
      </c>
      <c r="D3165">
        <v>6</v>
      </c>
      <c r="E3165" t="str">
        <v>BYOD-220</v>
      </c>
      <c r="F3165" s="7">
        <v>69</v>
      </c>
      <c r="G3165" t="str">
        <v>Drone Kits</v>
      </c>
      <c r="H3165" s="7">
        <v>414</v>
      </c>
    </row>
    <row r="3166" spans="1:8">
      <c r="A3166" s="2" t="str">
        <v>wgallager55@drupal.org</v>
      </c>
      <c r="B3166" t="str">
        <v>Oklahoma City</v>
      </c>
      <c r="C3166" s="2">
        <v>44521</v>
      </c>
      <c r="D3166">
        <v>3</v>
      </c>
      <c r="E3166" t="str">
        <v>Delivery Drones</v>
      </c>
      <c r="F3166" s="7">
        <v>14.99</v>
      </c>
      <c r="G3166" t="str">
        <v>eBooks</v>
      </c>
      <c r="H3166" s="7">
        <v>44.97</v>
      </c>
    </row>
    <row r="3167" spans="1:8">
      <c r="A3167" s="2" t="str">
        <v>amaylin91@cbc.ca</v>
      </c>
      <c r="B3167" t="str">
        <v>Oklahoma City</v>
      </c>
      <c r="C3167" s="2">
        <v>44522</v>
      </c>
      <c r="D3167">
        <v>5</v>
      </c>
      <c r="E3167" t="str">
        <v>Delivery Drones</v>
      </c>
      <c r="F3167" s="7">
        <v>14.99</v>
      </c>
      <c r="G3167" t="str">
        <v>eBooks</v>
      </c>
      <c r="H3167" s="7">
        <v>74.95</v>
      </c>
    </row>
    <row r="3168" spans="1:8">
      <c r="A3168" s="2" t="str">
        <v>niglesia2s@stumbleupon.com</v>
      </c>
      <c r="B3168" t="str">
        <v>Prescott</v>
      </c>
      <c r="C3168" s="2">
        <v>44522</v>
      </c>
      <c r="D3168">
        <v>4</v>
      </c>
      <c r="E3168" t="str">
        <v>BYOD-300</v>
      </c>
      <c r="F3168" s="7">
        <v>89</v>
      </c>
      <c r="G3168" t="str">
        <v>Drone Kits</v>
      </c>
      <c r="H3168" s="7">
        <v>356</v>
      </c>
    </row>
    <row r="3169" spans="1:8">
      <c r="A3169" s="2" t="str">
        <v>jbrannanq9@ustream.tv</v>
      </c>
      <c r="B3169" t="str">
        <v>Dayton</v>
      </c>
      <c r="C3169" s="2">
        <v>44522</v>
      </c>
      <c r="D3169">
        <v>2</v>
      </c>
      <c r="E3169" t="str">
        <v>Ladybug Robot Blueprint</v>
      </c>
      <c r="F3169" s="7">
        <v>12</v>
      </c>
      <c r="G3169" t="str">
        <v>Blueprints</v>
      </c>
      <c r="H3169" s="7">
        <v>24</v>
      </c>
    </row>
    <row r="3170" spans="1:8">
      <c r="A3170" s="2" t="str">
        <v>marrigoly@hibu.com</v>
      </c>
      <c r="B3170" t="str">
        <v>Sacramento</v>
      </c>
      <c r="C3170" s="2">
        <v>44522</v>
      </c>
      <c r="D3170">
        <v>4</v>
      </c>
      <c r="E3170" t="str">
        <v>BYOR-3000</v>
      </c>
      <c r="F3170" s="7">
        <v>214</v>
      </c>
      <c r="G3170" t="str">
        <v>Robot Kits</v>
      </c>
      <c r="H3170" s="7">
        <v>856</v>
      </c>
    </row>
    <row r="3171" spans="1:8">
      <c r="A3171" s="2" t="str">
        <v>tgrzelczakgc@feedburner.com</v>
      </c>
      <c r="B3171" t="str">
        <v>Cumming</v>
      </c>
      <c r="C3171" s="2">
        <v>44522</v>
      </c>
      <c r="D3171">
        <v>4</v>
      </c>
      <c r="E3171" t="str">
        <v>Sleepy Eye Blueprint</v>
      </c>
      <c r="F3171" s="7">
        <v>11.99</v>
      </c>
      <c r="G3171" t="str">
        <v>Blueprints</v>
      </c>
      <c r="H3171" s="7">
        <v>47.96</v>
      </c>
    </row>
    <row r="3172" spans="1:8">
      <c r="A3172" s="2" t="str">
        <v>mbaumer2@wikispaces.com</v>
      </c>
      <c r="B3172" t="str">
        <v>Denver</v>
      </c>
      <c r="C3172" s="2">
        <v>44522</v>
      </c>
      <c r="D3172">
        <v>4</v>
      </c>
      <c r="E3172" t="str">
        <v>SCARA Robots</v>
      </c>
      <c r="F3172" s="7">
        <v>19.5</v>
      </c>
      <c r="G3172" t="str">
        <v>eBooks</v>
      </c>
      <c r="H3172" s="7">
        <v>78</v>
      </c>
    </row>
    <row r="3173" spans="1:8">
      <c r="A3173" s="2" t="str">
        <v>rrichlyg8@infoseek.co.jp</v>
      </c>
      <c r="B3173" t="str">
        <v>Miami Beach</v>
      </c>
      <c r="C3173" s="2">
        <v>44523</v>
      </c>
      <c r="D3173">
        <v>5</v>
      </c>
      <c r="E3173" t="str">
        <v>MICR-23K Robot</v>
      </c>
      <c r="F3173" s="7">
        <v>899</v>
      </c>
      <c r="G3173" t="str">
        <v>Robots</v>
      </c>
      <c r="H3173" s="7">
        <v>4495</v>
      </c>
    </row>
    <row r="3174" spans="1:8">
      <c r="A3174" s="2" t="str">
        <v>giacivelli1a@skyrock.com</v>
      </c>
      <c r="B3174" t="str">
        <v>New York City</v>
      </c>
      <c r="C3174" s="2">
        <v>44523</v>
      </c>
      <c r="D3174">
        <v>5</v>
      </c>
      <c r="E3174" t="str">
        <v>QuadroCopter Blueprint</v>
      </c>
      <c r="F3174" s="7">
        <v>10.99</v>
      </c>
      <c r="G3174" t="str">
        <v>Blueprints</v>
      </c>
      <c r="H3174" s="7">
        <v>54.95</v>
      </c>
    </row>
    <row r="3175" spans="1:8">
      <c r="A3175" s="2" t="str">
        <v>hhassank@yelp.com</v>
      </c>
      <c r="B3175" t="str">
        <v>New Castle</v>
      </c>
      <c r="C3175" s="2">
        <v>44523</v>
      </c>
      <c r="D3175">
        <v>2</v>
      </c>
      <c r="E3175" t="str">
        <v>MICR-23K Robot</v>
      </c>
      <c r="F3175" s="7">
        <v>899</v>
      </c>
      <c r="G3175" t="str">
        <v>Robots</v>
      </c>
      <c r="H3175" s="7">
        <v>1798</v>
      </c>
    </row>
    <row r="3176" spans="1:8">
      <c r="A3176" s="2" t="str">
        <v>mpaddell6k@jiathis.com</v>
      </c>
      <c r="B3176" t="str">
        <v>Hartford</v>
      </c>
      <c r="C3176" s="2">
        <v>44523</v>
      </c>
      <c r="D3176">
        <v>3</v>
      </c>
      <c r="E3176" t="str">
        <v>RCB-889 Robot</v>
      </c>
      <c r="F3176" s="7">
        <v>549</v>
      </c>
      <c r="G3176" t="str">
        <v>Robots</v>
      </c>
      <c r="H3176" s="7">
        <v>1647</v>
      </c>
    </row>
    <row r="3177" spans="1:8">
      <c r="A3177" s="2" t="str">
        <v>malenichicovqh@ftc.gov</v>
      </c>
      <c r="B3177" t="str">
        <v>Lake Worth</v>
      </c>
      <c r="C3177" s="2">
        <v>44524</v>
      </c>
      <c r="D3177">
        <v>4</v>
      </c>
      <c r="E3177" t="str">
        <v>Understanding Arduino</v>
      </c>
      <c r="F3177" s="7">
        <v>17.5</v>
      </c>
      <c r="G3177" t="str">
        <v>eBooks</v>
      </c>
      <c r="H3177" s="7">
        <v>70</v>
      </c>
    </row>
    <row r="3178" spans="1:8">
      <c r="A3178" s="2" t="str">
        <v>ddunsmorehu@deliciousdays.com</v>
      </c>
      <c r="B3178" t="str">
        <v>Knoxville</v>
      </c>
      <c r="C3178" s="2">
        <v>44524</v>
      </c>
      <c r="D3178">
        <v>6</v>
      </c>
      <c r="E3178" t="str">
        <v>Open Source Code</v>
      </c>
      <c r="F3178" s="7">
        <v>32.950000000000003</v>
      </c>
      <c r="G3178" t="str">
        <v>Training Videos</v>
      </c>
      <c r="H3178" s="7">
        <v>197.70000000000002</v>
      </c>
    </row>
    <row r="3179" spans="1:8">
      <c r="A3179" s="2" t="str">
        <v>hsurgey8h@cbslocal.com</v>
      </c>
      <c r="B3179" t="str">
        <v>Saint Louis</v>
      </c>
      <c r="C3179" s="2">
        <v>44524</v>
      </c>
      <c r="D3179">
        <v>3</v>
      </c>
      <c r="E3179" t="str">
        <v>Understanding 3D Printing</v>
      </c>
      <c r="F3179" s="7">
        <v>42.99</v>
      </c>
      <c r="G3179" t="str">
        <v>Training Videos</v>
      </c>
      <c r="H3179" s="7">
        <v>128.97</v>
      </c>
    </row>
    <row r="3180" spans="1:8">
      <c r="A3180" s="2" t="str">
        <v>wrowlstone4z@google.nl</v>
      </c>
      <c r="B3180" t="str">
        <v>White Plains</v>
      </c>
      <c r="C3180" s="2">
        <v>44524</v>
      </c>
      <c r="D3180">
        <v>3</v>
      </c>
      <c r="E3180" t="str">
        <v>Photograph Drones</v>
      </c>
      <c r="F3180" s="7">
        <v>14.99</v>
      </c>
      <c r="G3180" t="str">
        <v>eBooks</v>
      </c>
      <c r="H3180" s="7">
        <v>44.97</v>
      </c>
    </row>
    <row r="3181" spans="1:8">
      <c r="A3181" s="2" t="str">
        <v>dbernardesj7@cornell.edu</v>
      </c>
      <c r="B3181" t="str">
        <v>Lafayette</v>
      </c>
      <c r="C3181" s="2">
        <v>44525</v>
      </c>
      <c r="D3181">
        <v>2</v>
      </c>
      <c r="E3181" t="str">
        <v>DTE-QFN20 Drone</v>
      </c>
      <c r="F3181" s="7">
        <v>250</v>
      </c>
      <c r="G3181" t="str">
        <v>Drones</v>
      </c>
      <c r="H3181" s="7">
        <v>500</v>
      </c>
    </row>
    <row r="3182" spans="1:8">
      <c r="A3182" s="2" t="str">
        <v>mgarthland1@nationalgeographic.com</v>
      </c>
      <c r="B3182" t="str">
        <v>Waco</v>
      </c>
      <c r="C3182" s="2">
        <v>44525</v>
      </c>
      <c r="D3182">
        <v>4</v>
      </c>
      <c r="E3182" t="str">
        <v>RCB-889 Robot</v>
      </c>
      <c r="F3182" s="7">
        <v>549</v>
      </c>
      <c r="G3182" t="str">
        <v>Robots</v>
      </c>
      <c r="H3182" s="7">
        <v>2196</v>
      </c>
    </row>
    <row r="3183" spans="1:8">
      <c r="A3183" s="2" t="str">
        <v>ehightown7@free.fr</v>
      </c>
      <c r="B3183" t="str">
        <v>Chicago</v>
      </c>
      <c r="C3183" s="2">
        <v>44525</v>
      </c>
      <c r="D3183">
        <v>3</v>
      </c>
      <c r="E3183" t="str">
        <v>BYOR-3000</v>
      </c>
      <c r="F3183" s="7">
        <v>214</v>
      </c>
      <c r="G3183" t="str">
        <v>Robot Kits</v>
      </c>
      <c r="H3183" s="7">
        <v>642</v>
      </c>
    </row>
    <row r="3184" spans="1:8">
      <c r="A3184" s="2" t="str">
        <v>ssiggn0@canalblog.com</v>
      </c>
      <c r="B3184" t="str">
        <v>Decatur</v>
      </c>
      <c r="C3184" s="2">
        <v>44525</v>
      </c>
      <c r="D3184">
        <v>3</v>
      </c>
      <c r="E3184" t="str">
        <v>BYOR-2640S</v>
      </c>
      <c r="F3184" s="7">
        <v>189</v>
      </c>
      <c r="G3184" t="str">
        <v>Robot Kits</v>
      </c>
      <c r="H3184" s="7">
        <v>567</v>
      </c>
    </row>
    <row r="3185" spans="1:8">
      <c r="A3185" s="2" t="str">
        <v>aberickkg@intel.com</v>
      </c>
      <c r="B3185" t="str">
        <v>Atlanta</v>
      </c>
      <c r="C3185" s="2">
        <v>44526</v>
      </c>
      <c r="D3185">
        <v>2</v>
      </c>
      <c r="E3185" t="str">
        <v>All Eyes Drone Blueprint</v>
      </c>
      <c r="F3185" s="7">
        <v>9.99</v>
      </c>
      <c r="G3185" t="str">
        <v>Blueprints</v>
      </c>
      <c r="H3185" s="7">
        <v>19.98</v>
      </c>
    </row>
    <row r="3186" spans="1:8">
      <c r="A3186" s="2" t="str">
        <v>fgrieswoodh8@sina.com.cn</v>
      </c>
      <c r="B3186" t="str">
        <v>Pensacola</v>
      </c>
      <c r="C3186" s="2">
        <v>44526</v>
      </c>
      <c r="D3186">
        <v>4</v>
      </c>
      <c r="E3186" t="str">
        <v>Understanding Raspberry PI</v>
      </c>
      <c r="F3186" s="7">
        <v>28.99</v>
      </c>
      <c r="G3186" t="str">
        <v>Training Videos</v>
      </c>
      <c r="H3186" s="7">
        <v>115.96</v>
      </c>
    </row>
    <row r="3187" spans="1:8">
      <c r="A3187" s="2" t="str">
        <v>egrindlaynw@chicagotribune.com</v>
      </c>
      <c r="B3187" t="str">
        <v>Moreno Valley</v>
      </c>
      <c r="C3187" s="2">
        <v>44526</v>
      </c>
      <c r="D3187">
        <v>6</v>
      </c>
      <c r="E3187" t="str">
        <v>Sleepy Eye Blueprint</v>
      </c>
      <c r="F3187" s="7">
        <v>11.99</v>
      </c>
      <c r="G3187" t="str">
        <v>Blueprints</v>
      </c>
      <c r="H3187" s="7">
        <v>71.94</v>
      </c>
    </row>
    <row r="3188" spans="1:8">
      <c r="A3188" s="2" t="str">
        <v>ploryf4@slideshare.net</v>
      </c>
      <c r="B3188" t="str">
        <v>Omaha</v>
      </c>
      <c r="C3188" s="2">
        <v>44526</v>
      </c>
      <c r="D3188">
        <v>3</v>
      </c>
      <c r="E3188" t="str">
        <v>Understanding Raspberry PI</v>
      </c>
      <c r="F3188" s="7">
        <v>28.99</v>
      </c>
      <c r="G3188" t="str">
        <v>Training Videos</v>
      </c>
      <c r="H3188" s="7">
        <v>86.97</v>
      </c>
    </row>
    <row r="3189" spans="1:8">
      <c r="A3189" s="2" t="str">
        <v>mburton4z@scribd.com</v>
      </c>
      <c r="B3189" t="str">
        <v>El Paso</v>
      </c>
      <c r="C3189" s="2">
        <v>44527</v>
      </c>
      <c r="D3189">
        <v>4</v>
      </c>
      <c r="E3189" t="str">
        <v>Understanding 3D Printing</v>
      </c>
      <c r="F3189" s="7">
        <v>42.99</v>
      </c>
      <c r="G3189" t="str">
        <v>Training Videos</v>
      </c>
      <c r="H3189" s="7">
        <v>171.96</v>
      </c>
    </row>
    <row r="3190" spans="1:8">
      <c r="A3190" s="2" t="str">
        <v>fboyling@wordpress.org</v>
      </c>
      <c r="B3190" t="str">
        <v>Carol Stream</v>
      </c>
      <c r="C3190" s="2">
        <v>44527</v>
      </c>
      <c r="D3190">
        <v>4</v>
      </c>
      <c r="E3190" t="str">
        <v>DTI-84 Drone</v>
      </c>
      <c r="F3190" s="7">
        <v>455</v>
      </c>
      <c r="G3190" t="str">
        <v>Drones</v>
      </c>
      <c r="H3190" s="7">
        <v>1820</v>
      </c>
    </row>
    <row r="3191" spans="1:8">
      <c r="A3191" s="2" t="str">
        <v>ssabbatier5w@mediafire.com</v>
      </c>
      <c r="B3191" t="str">
        <v>Rochester</v>
      </c>
      <c r="C3191" s="2">
        <v>44527</v>
      </c>
      <c r="D3191">
        <v>3</v>
      </c>
      <c r="E3191" t="str">
        <v>Delta Robots</v>
      </c>
      <c r="F3191" s="7">
        <v>16.989999999999998</v>
      </c>
      <c r="G3191" t="str">
        <v>eBooks</v>
      </c>
      <c r="H3191" s="7">
        <v>50.97</v>
      </c>
    </row>
    <row r="3192" spans="1:8">
      <c r="A3192" s="2" t="str">
        <v>gjirusekby@360.cn</v>
      </c>
      <c r="B3192" t="str">
        <v>Indianapolis</v>
      </c>
      <c r="C3192" s="2">
        <v>44527</v>
      </c>
      <c r="D3192">
        <v>4</v>
      </c>
      <c r="E3192" t="str">
        <v>Robotic Essentials</v>
      </c>
      <c r="F3192" s="7">
        <v>34.99</v>
      </c>
      <c r="G3192" t="str">
        <v>Training Videos</v>
      </c>
      <c r="H3192" s="7">
        <v>139.96</v>
      </c>
    </row>
    <row r="3193" spans="1:8">
      <c r="A3193" s="2" t="str">
        <v>jgluyasrl@cdc.gov</v>
      </c>
      <c r="B3193" t="str">
        <v>Troy</v>
      </c>
      <c r="C3193" s="2">
        <v>44527</v>
      </c>
      <c r="D3193">
        <v>5</v>
      </c>
      <c r="E3193" t="str">
        <v>BYOD-350</v>
      </c>
      <c r="F3193" s="7">
        <v>89.95</v>
      </c>
      <c r="G3193" t="str">
        <v>Drone Kits</v>
      </c>
      <c r="H3193" s="7">
        <v>449.75</v>
      </c>
    </row>
    <row r="3194" spans="1:8">
      <c r="A3194" s="2" t="str">
        <v>iweddeburn4p@ocn.ne.jp</v>
      </c>
      <c r="B3194" t="str">
        <v>Harrisburg</v>
      </c>
      <c r="C3194" s="2">
        <v>44527</v>
      </c>
      <c r="D3194">
        <v>3</v>
      </c>
      <c r="E3194" t="str">
        <v>BYOR-1000</v>
      </c>
      <c r="F3194" s="7">
        <v>189</v>
      </c>
      <c r="G3194" t="str">
        <v>Robot Kits</v>
      </c>
      <c r="H3194" s="7">
        <v>567</v>
      </c>
    </row>
    <row r="3195" spans="1:8">
      <c r="A3195" s="2" t="str">
        <v>claurenzibt@noaa.gov</v>
      </c>
      <c r="B3195" t="str">
        <v>Pompano Beach</v>
      </c>
      <c r="C3195" s="2">
        <v>44527</v>
      </c>
      <c r="D3195">
        <v>5</v>
      </c>
      <c r="E3195" t="str">
        <v>Panda Robot Blueprint</v>
      </c>
      <c r="F3195" s="7">
        <v>7.99</v>
      </c>
      <c r="G3195" t="str">
        <v>Blueprints</v>
      </c>
      <c r="H3195" s="7">
        <v>39.950000000000003</v>
      </c>
    </row>
    <row r="3196" spans="1:8">
      <c r="A3196" s="2" t="str">
        <v>ljudgkinsji@godaddy.com</v>
      </c>
      <c r="B3196" t="str">
        <v>Fort Collins</v>
      </c>
      <c r="C3196" s="2">
        <v>44527</v>
      </c>
      <c r="D3196">
        <v>4</v>
      </c>
      <c r="E3196" t="str">
        <v>Industrial 3D Printing</v>
      </c>
      <c r="F3196" s="7">
        <v>49</v>
      </c>
      <c r="G3196" t="str">
        <v>Training Videos</v>
      </c>
      <c r="H3196" s="7">
        <v>196</v>
      </c>
    </row>
    <row r="3197" spans="1:8">
      <c r="A3197" s="2" t="str">
        <v>lhughes8y@qq.com</v>
      </c>
      <c r="B3197" t="str">
        <v>Phoenix</v>
      </c>
      <c r="C3197" s="2">
        <v>44527</v>
      </c>
      <c r="D3197">
        <v>3</v>
      </c>
      <c r="E3197" t="str">
        <v>Understanding Raspberry PI</v>
      </c>
      <c r="F3197" s="7">
        <v>28.99</v>
      </c>
      <c r="G3197" t="str">
        <v>Training Videos</v>
      </c>
      <c r="H3197" s="7">
        <v>86.97</v>
      </c>
    </row>
    <row r="3198" spans="1:8">
      <c r="A3198" s="2" t="str">
        <v>wsayergy@prnewswire.com</v>
      </c>
      <c r="B3198" t="str">
        <v>Bradenton</v>
      </c>
      <c r="C3198" s="2">
        <v>44528</v>
      </c>
      <c r="D3198">
        <v>1</v>
      </c>
      <c r="E3198" t="str">
        <v>Virtual Reality Basics</v>
      </c>
      <c r="F3198" s="7">
        <v>29.99</v>
      </c>
      <c r="G3198" t="str">
        <v>Training Videos</v>
      </c>
      <c r="H3198" s="7">
        <v>29.99</v>
      </c>
    </row>
    <row r="3199" spans="1:8">
      <c r="A3199" s="2" t="str">
        <v>myashaev3h@ow.ly</v>
      </c>
      <c r="B3199" t="str">
        <v>Gainesville</v>
      </c>
      <c r="C3199" s="2">
        <v>44528</v>
      </c>
      <c r="D3199">
        <v>2</v>
      </c>
      <c r="E3199" t="str">
        <v>Drone Video Techniques</v>
      </c>
      <c r="F3199" s="7">
        <v>37.99</v>
      </c>
      <c r="G3199" t="str">
        <v>Training Videos</v>
      </c>
      <c r="H3199" s="7">
        <v>75.98</v>
      </c>
    </row>
    <row r="3200" spans="1:8">
      <c r="A3200" s="2" t="str">
        <v>mtwydell6r@bravesites.com</v>
      </c>
      <c r="B3200" t="str">
        <v>Fort Worth</v>
      </c>
      <c r="C3200" s="2">
        <v>44528</v>
      </c>
      <c r="D3200">
        <v>5</v>
      </c>
      <c r="E3200" t="str">
        <v>BYOD-350</v>
      </c>
      <c r="F3200" s="7">
        <v>89.95</v>
      </c>
      <c r="G3200" t="str">
        <v>Drone Kits</v>
      </c>
      <c r="H3200" s="7">
        <v>449.75</v>
      </c>
    </row>
    <row r="3201" spans="1:8">
      <c r="A3201" s="2" t="str">
        <v>gplainak@canalblog.com</v>
      </c>
      <c r="B3201" t="str">
        <v>Philadelphia</v>
      </c>
      <c r="C3201" s="2">
        <v>44529</v>
      </c>
      <c r="D3201">
        <v>1</v>
      </c>
      <c r="E3201" t="str">
        <v>BYOD-500</v>
      </c>
      <c r="F3201" s="7">
        <v>167</v>
      </c>
      <c r="G3201" t="str">
        <v>Drone Kits</v>
      </c>
      <c r="H3201" s="7">
        <v>167</v>
      </c>
    </row>
    <row r="3202" spans="1:8">
      <c r="A3202" s="2" t="str">
        <v>cbarker7t@clickbank.net</v>
      </c>
      <c r="B3202" t="str">
        <v>Saint Petersburg</v>
      </c>
      <c r="C3202" s="2">
        <v>44529</v>
      </c>
      <c r="D3202">
        <v>5</v>
      </c>
      <c r="E3202" t="str">
        <v>BYOD-400S</v>
      </c>
      <c r="F3202" s="7">
        <v>129.94999999999999</v>
      </c>
      <c r="G3202" t="str">
        <v>Drone Kits</v>
      </c>
      <c r="H3202" s="7">
        <v>649.75</v>
      </c>
    </row>
    <row r="3203" spans="1:8">
      <c r="A3203" s="2" t="str">
        <v>sactonhe@amazon.co.jp</v>
      </c>
      <c r="B3203" t="str">
        <v>Harrisburg</v>
      </c>
      <c r="C3203" s="2">
        <v>44529</v>
      </c>
      <c r="D3203">
        <v>6</v>
      </c>
      <c r="E3203" t="str">
        <v>BYOD-500</v>
      </c>
      <c r="F3203" s="7">
        <v>167</v>
      </c>
      <c r="G3203" t="str">
        <v>Drone Kits</v>
      </c>
      <c r="H3203" s="7">
        <v>1002</v>
      </c>
    </row>
    <row r="3204" spans="1:8">
      <c r="A3204" s="2" t="str">
        <v>astrikei9@opensource.org</v>
      </c>
      <c r="B3204" t="str">
        <v>Philadelphia</v>
      </c>
      <c r="C3204" s="2">
        <v>44529</v>
      </c>
      <c r="D3204">
        <v>5</v>
      </c>
      <c r="E3204" t="str">
        <v>Industrial 3D Printing</v>
      </c>
      <c r="F3204" s="7">
        <v>49</v>
      </c>
      <c r="G3204" t="str">
        <v>Training Videos</v>
      </c>
      <c r="H3204" s="7">
        <v>245</v>
      </c>
    </row>
    <row r="3205" spans="1:8">
      <c r="A3205" s="2" t="str">
        <v>ehammantkh@ow.ly</v>
      </c>
      <c r="B3205" t="str">
        <v>Carson City</v>
      </c>
      <c r="C3205" s="2">
        <v>44529</v>
      </c>
      <c r="D3205">
        <v>4</v>
      </c>
      <c r="E3205" t="str">
        <v>RXW-9807 Robot</v>
      </c>
      <c r="F3205" s="7">
        <v>599</v>
      </c>
      <c r="G3205" t="str">
        <v>Robots</v>
      </c>
      <c r="H3205" s="7">
        <v>2396</v>
      </c>
    </row>
    <row r="3206" spans="1:8">
      <c r="A3206" s="2" t="str">
        <v>dpickupj4@amazon.co.jp</v>
      </c>
      <c r="B3206" t="str">
        <v>Lexington</v>
      </c>
      <c r="C3206" s="2">
        <v>44530</v>
      </c>
      <c r="D3206">
        <v>5</v>
      </c>
      <c r="E3206" t="str">
        <v>MICR-564K Drone</v>
      </c>
      <c r="F3206" s="7">
        <v>499</v>
      </c>
      <c r="G3206" t="str">
        <v>Drones</v>
      </c>
      <c r="H3206" s="7">
        <v>2495</v>
      </c>
    </row>
    <row r="3207" spans="1:8">
      <c r="A3207" s="2" t="str">
        <v>fbooseyjv@chicagotribune.com</v>
      </c>
      <c r="B3207" t="str">
        <v>Richmond</v>
      </c>
      <c r="C3207" s="2">
        <v>44530</v>
      </c>
      <c r="D3207">
        <v>4</v>
      </c>
      <c r="E3207" t="str">
        <v>DX-145 Drone</v>
      </c>
      <c r="F3207" s="7">
        <v>250</v>
      </c>
      <c r="G3207" t="str">
        <v>Drones</v>
      </c>
      <c r="H3207" s="7">
        <v>1000</v>
      </c>
    </row>
    <row r="3208" spans="1:8">
      <c r="A3208" s="2" t="str">
        <v>tcoytesas@technorati.com</v>
      </c>
      <c r="B3208" t="str">
        <v>Monticello</v>
      </c>
      <c r="C3208" s="2">
        <v>44530</v>
      </c>
      <c r="D3208">
        <v>3</v>
      </c>
      <c r="E3208" t="str">
        <v>BYOD-400</v>
      </c>
      <c r="F3208" s="7">
        <v>119</v>
      </c>
      <c r="G3208" t="str">
        <v>Drone Kits</v>
      </c>
      <c r="H3208" s="7">
        <v>357</v>
      </c>
    </row>
    <row r="3209" spans="1:8">
      <c r="A3209" s="2" t="str">
        <v>hottawellcs@sourceforge.net</v>
      </c>
      <c r="B3209" t="str">
        <v>Wilmington</v>
      </c>
      <c r="C3209" s="2">
        <v>44530</v>
      </c>
      <c r="D3209">
        <v>1</v>
      </c>
      <c r="E3209" t="str">
        <v>Single Rotor Drones</v>
      </c>
      <c r="F3209" s="7">
        <v>14.99</v>
      </c>
      <c r="G3209" t="str">
        <v>eBooks</v>
      </c>
      <c r="H3209" s="7">
        <v>14.99</v>
      </c>
    </row>
    <row r="3210" spans="1:8">
      <c r="A3210" s="2" t="str">
        <v>easkella0@eventbrite.com</v>
      </c>
      <c r="B3210" t="str">
        <v>New Orleans</v>
      </c>
      <c r="C3210" s="2">
        <v>44530</v>
      </c>
      <c r="D3210">
        <v>6</v>
      </c>
      <c r="E3210" t="str">
        <v>BYOD-550</v>
      </c>
      <c r="F3210" s="7">
        <v>179</v>
      </c>
      <c r="G3210" t="str">
        <v>Drone Kits</v>
      </c>
      <c r="H3210" s="7">
        <v>1074</v>
      </c>
    </row>
    <row r="3211" spans="1:8">
      <c r="A3211" s="2" t="str">
        <v>mwilbrahame@cnn.com</v>
      </c>
      <c r="B3211" t="str">
        <v>Oakland</v>
      </c>
      <c r="C3211" s="2">
        <v>44530</v>
      </c>
      <c r="D3211">
        <v>4</v>
      </c>
      <c r="E3211" t="str">
        <v>All Eyes Drone Blueprint</v>
      </c>
      <c r="F3211" s="7">
        <v>9.99</v>
      </c>
      <c r="G3211" t="str">
        <v>Blueprints</v>
      </c>
      <c r="H3211" s="7">
        <v>39.96</v>
      </c>
    </row>
    <row r="3212" spans="1:8">
      <c r="A3212" s="2" t="str">
        <v>babrahamssonje@twitter.com</v>
      </c>
      <c r="B3212" t="str">
        <v>Philadelphia</v>
      </c>
      <c r="C3212" s="2">
        <v>44531</v>
      </c>
      <c r="D3212">
        <v>5</v>
      </c>
      <c r="E3212" t="str">
        <v>Understanding Raspberry PI</v>
      </c>
      <c r="F3212" s="7">
        <v>28.99</v>
      </c>
      <c r="G3212" t="str">
        <v>Training Videos</v>
      </c>
      <c r="H3212" s="7">
        <v>144.94999999999999</v>
      </c>
    </row>
    <row r="3213" spans="1:8">
      <c r="A3213" s="2" t="str">
        <v>cmcgrathn8@aol.com</v>
      </c>
      <c r="B3213" t="str">
        <v>Baton Rouge</v>
      </c>
      <c r="C3213" s="2">
        <v>44532</v>
      </c>
      <c r="D3213">
        <v>3</v>
      </c>
      <c r="E3213" t="str">
        <v>DTI-84 Drone</v>
      </c>
      <c r="F3213" s="7">
        <v>455</v>
      </c>
      <c r="G3213" t="str">
        <v>Drones</v>
      </c>
      <c r="H3213" s="7">
        <v>1365</v>
      </c>
    </row>
    <row r="3214" spans="1:8">
      <c r="A3214" s="2" t="str">
        <v>jallomdj@stanford.edu</v>
      </c>
      <c r="B3214" t="str">
        <v>Kansas City</v>
      </c>
      <c r="C3214" s="2">
        <v>44532</v>
      </c>
      <c r="D3214">
        <v>5</v>
      </c>
      <c r="E3214" t="str">
        <v>SCARA Robots</v>
      </c>
      <c r="F3214" s="7">
        <v>19.5</v>
      </c>
      <c r="G3214" t="str">
        <v>eBooks</v>
      </c>
      <c r="H3214" s="7">
        <v>97.5</v>
      </c>
    </row>
    <row r="3215" spans="1:8">
      <c r="A3215" s="2" t="str">
        <v>etabartf5@ezinearticles.com</v>
      </c>
      <c r="B3215" t="str">
        <v>Troy</v>
      </c>
      <c r="C3215" s="2">
        <v>44532</v>
      </c>
      <c r="D3215">
        <v>4</v>
      </c>
      <c r="E3215" t="str">
        <v>DX-145 Drone</v>
      </c>
      <c r="F3215" s="7">
        <v>250</v>
      </c>
      <c r="G3215" t="str">
        <v>Drones</v>
      </c>
      <c r="H3215" s="7">
        <v>1000</v>
      </c>
    </row>
    <row r="3216" spans="1:8">
      <c r="A3216" s="2" t="str">
        <v>laylwardde@jalbum.net</v>
      </c>
      <c r="B3216" t="str">
        <v>Dallas</v>
      </c>
      <c r="C3216" s="2">
        <v>44532</v>
      </c>
      <c r="D3216">
        <v>5</v>
      </c>
      <c r="E3216" t="str">
        <v>RTF Drones</v>
      </c>
      <c r="F3216" s="7">
        <v>16.989999999999998</v>
      </c>
      <c r="G3216" t="str">
        <v>eBooks</v>
      </c>
      <c r="H3216" s="7">
        <v>84.949999999999989</v>
      </c>
    </row>
    <row r="3217" spans="1:8">
      <c r="A3217" s="2" t="str">
        <v>wgaveltonepz@hud.gov</v>
      </c>
      <c r="B3217" t="str">
        <v>Memphis</v>
      </c>
      <c r="C3217" s="2">
        <v>44533</v>
      </c>
      <c r="D3217">
        <v>1</v>
      </c>
      <c r="E3217" t="str">
        <v>Fixed Wing Drones</v>
      </c>
      <c r="F3217" s="7">
        <v>15.5</v>
      </c>
      <c r="G3217" t="str">
        <v>eBooks</v>
      </c>
      <c r="H3217" s="7">
        <v>15.5</v>
      </c>
    </row>
    <row r="3218" spans="1:8">
      <c r="A3218" s="2" t="str">
        <v>cciobutaru6v@netlog.com</v>
      </c>
      <c r="B3218" t="str">
        <v>Charlotte</v>
      </c>
      <c r="C3218" s="2">
        <v>44533</v>
      </c>
      <c r="D3218">
        <v>3</v>
      </c>
      <c r="E3218" t="str">
        <v>GPS Drones</v>
      </c>
      <c r="F3218" s="7">
        <v>19.989999999999998</v>
      </c>
      <c r="G3218" t="str">
        <v>eBooks</v>
      </c>
      <c r="H3218" s="7">
        <v>59.97</v>
      </c>
    </row>
    <row r="3219" spans="1:8">
      <c r="A3219" s="2" t="str">
        <v>mbisset68@npr.org</v>
      </c>
      <c r="B3219" t="str">
        <v>Dallas</v>
      </c>
      <c r="C3219" s="2">
        <v>44533</v>
      </c>
      <c r="D3219">
        <v>2</v>
      </c>
      <c r="E3219" t="str">
        <v>Bsquare Robot Blueprint</v>
      </c>
      <c r="F3219" s="7">
        <v>8.99</v>
      </c>
      <c r="G3219" t="str">
        <v>Blueprints</v>
      </c>
      <c r="H3219" s="7">
        <v>17.98</v>
      </c>
    </row>
    <row r="3220" spans="1:8">
      <c r="A3220" s="2" t="str">
        <v>vkrolleg4@fc2.com</v>
      </c>
      <c r="B3220" t="str">
        <v>San Francisco</v>
      </c>
      <c r="C3220" s="2">
        <v>44533</v>
      </c>
      <c r="D3220">
        <v>3</v>
      </c>
      <c r="E3220" t="str">
        <v>RTF Drones</v>
      </c>
      <c r="F3220" s="7">
        <v>16.989999999999998</v>
      </c>
      <c r="G3220" t="str">
        <v>eBooks</v>
      </c>
      <c r="H3220" s="7">
        <v>50.97</v>
      </c>
    </row>
    <row r="3221" spans="1:8">
      <c r="A3221" s="2" t="str">
        <v>cpala1d@mysql.com</v>
      </c>
      <c r="B3221" t="str">
        <v>Davenport</v>
      </c>
      <c r="C3221" s="2">
        <v>44534</v>
      </c>
      <c r="D3221">
        <v>2</v>
      </c>
      <c r="E3221" t="str">
        <v>BYOD-550</v>
      </c>
      <c r="F3221" s="7">
        <v>179</v>
      </c>
      <c r="G3221" t="str">
        <v>Drone Kits</v>
      </c>
      <c r="H3221" s="7">
        <v>358</v>
      </c>
    </row>
    <row r="3222" spans="1:8">
      <c r="A3222" s="2" t="str">
        <v>kkempstone3t@harvard.edu</v>
      </c>
      <c r="B3222" t="str">
        <v>Denver</v>
      </c>
      <c r="C3222" s="2">
        <v>44534</v>
      </c>
      <c r="D3222">
        <v>6</v>
      </c>
      <c r="E3222" t="str">
        <v>RQTE-554 Robot</v>
      </c>
      <c r="F3222" s="7">
        <v>684</v>
      </c>
      <c r="G3222" t="str">
        <v>Robots</v>
      </c>
      <c r="H3222" s="7">
        <v>4104</v>
      </c>
    </row>
    <row r="3223" spans="1:8">
      <c r="A3223" s="2" t="str">
        <v>dhallard4v@admin.ch</v>
      </c>
      <c r="B3223" t="str">
        <v>Lynchburg</v>
      </c>
      <c r="C3223" s="2">
        <v>44535</v>
      </c>
      <c r="D3223">
        <v>2</v>
      </c>
      <c r="E3223" t="str">
        <v>BYOD-220</v>
      </c>
      <c r="F3223" s="7">
        <v>69</v>
      </c>
      <c r="G3223" t="str">
        <v>Drone Kits</v>
      </c>
      <c r="H3223" s="7">
        <v>138</v>
      </c>
    </row>
    <row r="3224" spans="1:8">
      <c r="A3224" s="2" t="str">
        <v>mgeavesab@hibu.com</v>
      </c>
      <c r="B3224" t="str">
        <v>Charlotte</v>
      </c>
      <c r="C3224" s="2">
        <v>44535</v>
      </c>
      <c r="D3224">
        <v>5</v>
      </c>
      <c r="E3224" t="str">
        <v>Understanding Automation</v>
      </c>
      <c r="F3224" s="7">
        <v>44.95</v>
      </c>
      <c r="G3224" t="str">
        <v>Training Videos</v>
      </c>
      <c r="H3224" s="7">
        <v>224.75</v>
      </c>
    </row>
    <row r="3225" spans="1:8">
      <c r="A3225" s="2" t="str">
        <v>gbaldacchiaj@prnewswire.com</v>
      </c>
      <c r="B3225" t="str">
        <v>Bronx</v>
      </c>
      <c r="C3225" s="2">
        <v>44535</v>
      </c>
      <c r="D3225">
        <v>6</v>
      </c>
      <c r="E3225" t="str">
        <v>BYOD-100</v>
      </c>
      <c r="F3225" s="7">
        <v>54</v>
      </c>
      <c r="G3225" t="str">
        <v>Drone Kits</v>
      </c>
      <c r="H3225" s="7">
        <v>324</v>
      </c>
    </row>
    <row r="3226" spans="1:8">
      <c r="A3226" s="2" t="str">
        <v>jhectores@geocities.com</v>
      </c>
      <c r="B3226" t="str">
        <v>Fresno</v>
      </c>
      <c r="C3226" s="2">
        <v>44535</v>
      </c>
      <c r="D3226">
        <v>5</v>
      </c>
      <c r="E3226" t="str">
        <v>Understanding Drone Regulations</v>
      </c>
      <c r="F3226" s="7">
        <v>27.5</v>
      </c>
      <c r="G3226" t="str">
        <v>Training Videos</v>
      </c>
      <c r="H3226" s="7">
        <v>137.5</v>
      </c>
    </row>
    <row r="3227" spans="1:8">
      <c r="A3227" s="2" t="str">
        <v>gatwood6i@stanford.edu</v>
      </c>
      <c r="B3227" t="str">
        <v>Milwaukee</v>
      </c>
      <c r="C3227" s="2">
        <v>44535</v>
      </c>
      <c r="D3227">
        <v>4</v>
      </c>
      <c r="E3227" t="str">
        <v>BYOR-1500</v>
      </c>
      <c r="F3227" s="7">
        <v>189</v>
      </c>
      <c r="G3227" t="str">
        <v>Robot Kits</v>
      </c>
      <c r="H3227" s="7">
        <v>756</v>
      </c>
    </row>
    <row r="3228" spans="1:8">
      <c r="A3228" s="2" t="str">
        <v>jmasseic9@google.it</v>
      </c>
      <c r="B3228" t="str">
        <v>Waterbury</v>
      </c>
      <c r="C3228" s="2">
        <v>44535</v>
      </c>
      <c r="D3228">
        <v>3</v>
      </c>
      <c r="E3228" t="str">
        <v>Robotic Essentials</v>
      </c>
      <c r="F3228" s="7">
        <v>34.99</v>
      </c>
      <c r="G3228" t="str">
        <v>Training Videos</v>
      </c>
      <c r="H3228" s="7">
        <v>104.97</v>
      </c>
    </row>
    <row r="3229" spans="1:8">
      <c r="A3229" s="2" t="str">
        <v>dperellihx@dagondesign.com</v>
      </c>
      <c r="B3229" t="str">
        <v>Fairbanks</v>
      </c>
      <c r="C3229" s="2">
        <v>44536</v>
      </c>
      <c r="D3229">
        <v>4</v>
      </c>
      <c r="E3229" t="str">
        <v>BYOD-350</v>
      </c>
      <c r="F3229" s="7">
        <v>89.95</v>
      </c>
      <c r="G3229" t="str">
        <v>Drone Kits</v>
      </c>
      <c r="H3229" s="7">
        <v>359.8</v>
      </c>
    </row>
    <row r="3230" spans="1:8">
      <c r="A3230" s="2" t="str">
        <v>gpritchett9i@wikipedia.org</v>
      </c>
      <c r="B3230" t="str">
        <v>Jackson</v>
      </c>
      <c r="C3230" s="2">
        <v>44536</v>
      </c>
      <c r="D3230">
        <v>3</v>
      </c>
      <c r="E3230" t="str">
        <v>Open Source Code</v>
      </c>
      <c r="F3230" s="7">
        <v>32.950000000000003</v>
      </c>
      <c r="G3230" t="str">
        <v>Training Videos</v>
      </c>
      <c r="H3230" s="7">
        <v>98.850000000000009</v>
      </c>
    </row>
    <row r="3231" spans="1:8">
      <c r="A3231" s="2" t="str">
        <v>pgowfy@businessweek.com</v>
      </c>
      <c r="B3231" t="str">
        <v>Dayton</v>
      </c>
      <c r="C3231" s="2">
        <v>44536</v>
      </c>
      <c r="D3231">
        <v>5</v>
      </c>
      <c r="E3231" t="str">
        <v>SCARA Robots</v>
      </c>
      <c r="F3231" s="7">
        <v>19.5</v>
      </c>
      <c r="G3231" t="str">
        <v>eBooks</v>
      </c>
      <c r="H3231" s="7">
        <v>97.5</v>
      </c>
    </row>
    <row r="3232" spans="1:8">
      <c r="A3232" s="2" t="str">
        <v>cchadwickg2@craigslist.org</v>
      </c>
      <c r="B3232" t="str">
        <v>Bakersfield</v>
      </c>
      <c r="C3232" s="2">
        <v>44536</v>
      </c>
      <c r="D3232">
        <v>5</v>
      </c>
      <c r="E3232" t="str">
        <v>GPS Drones</v>
      </c>
      <c r="F3232" s="7">
        <v>19.989999999999998</v>
      </c>
      <c r="G3232" t="str">
        <v>eBooks</v>
      </c>
      <c r="H3232" s="7">
        <v>99.949999999999989</v>
      </c>
    </row>
    <row r="3233" spans="1:8">
      <c r="A3233" s="2" t="str">
        <v>ufilochov4r@nytimes.com</v>
      </c>
      <c r="B3233" t="str">
        <v>Cincinnati</v>
      </c>
      <c r="C3233" s="2">
        <v>44536</v>
      </c>
      <c r="D3233">
        <v>4</v>
      </c>
      <c r="E3233" t="str">
        <v>Cloud Computing</v>
      </c>
      <c r="F3233" s="7">
        <v>29.99</v>
      </c>
      <c r="G3233" t="str">
        <v>Training Videos</v>
      </c>
      <c r="H3233" s="7">
        <v>119.96</v>
      </c>
    </row>
    <row r="3234" spans="1:8">
      <c r="A3234" s="2" t="str">
        <v>ihalei4@nifty.com</v>
      </c>
      <c r="B3234" t="str">
        <v>Tampa</v>
      </c>
      <c r="C3234" s="2">
        <v>44536</v>
      </c>
      <c r="D3234">
        <v>4</v>
      </c>
      <c r="E3234" t="str">
        <v>Fixed Wing Drones</v>
      </c>
      <c r="F3234" s="7">
        <v>15.5</v>
      </c>
      <c r="G3234" t="str">
        <v>eBooks</v>
      </c>
      <c r="H3234" s="7">
        <v>62</v>
      </c>
    </row>
    <row r="3235" spans="1:8">
      <c r="A3235" s="2" t="str">
        <v>fphebee40@seattletimes.com</v>
      </c>
      <c r="B3235" t="str">
        <v>South Bend</v>
      </c>
      <c r="C3235" s="2">
        <v>44536</v>
      </c>
      <c r="D3235">
        <v>4</v>
      </c>
      <c r="E3235" t="str">
        <v>BYOD-300</v>
      </c>
      <c r="F3235" s="7">
        <v>89</v>
      </c>
      <c r="G3235" t="str">
        <v>Drone Kits</v>
      </c>
      <c r="H3235" s="7">
        <v>356</v>
      </c>
    </row>
    <row r="3236" spans="1:8">
      <c r="A3236" s="2" t="str">
        <v>gchaloneri6@about.com</v>
      </c>
      <c r="B3236" t="str">
        <v>Houston</v>
      </c>
      <c r="C3236" s="2">
        <v>44536</v>
      </c>
      <c r="D3236">
        <v>3</v>
      </c>
      <c r="E3236" t="str">
        <v>Multi Rotor Drones</v>
      </c>
      <c r="F3236" s="7">
        <v>24.95</v>
      </c>
      <c r="G3236" t="str">
        <v>eBooks</v>
      </c>
      <c r="H3236" s="7">
        <v>74.849999999999994</v>
      </c>
    </row>
    <row r="3237" spans="1:8">
      <c r="A3237" s="2" t="str">
        <v>rgilbeyat@clickbank.net</v>
      </c>
      <c r="B3237" t="str">
        <v>Manassas</v>
      </c>
      <c r="C3237" s="2">
        <v>44537</v>
      </c>
      <c r="D3237">
        <v>3</v>
      </c>
      <c r="E3237" t="str">
        <v>Robotic Essentials</v>
      </c>
      <c r="F3237" s="7">
        <v>34.99</v>
      </c>
      <c r="G3237" t="str">
        <v>Training Videos</v>
      </c>
      <c r="H3237" s="7">
        <v>104.97</v>
      </c>
    </row>
    <row r="3238" spans="1:8">
      <c r="A3238" s="2" t="str">
        <v>wconybearoy@webnode.com</v>
      </c>
      <c r="B3238" t="str">
        <v>Austin</v>
      </c>
      <c r="C3238" s="2">
        <v>44537</v>
      </c>
      <c r="D3238">
        <v>4</v>
      </c>
      <c r="E3238" t="str">
        <v>Understanding Artificial Intelligence</v>
      </c>
      <c r="F3238" s="7">
        <v>19.5</v>
      </c>
      <c r="G3238" t="str">
        <v>eBooks</v>
      </c>
      <c r="H3238" s="7">
        <v>78</v>
      </c>
    </row>
    <row r="3239" spans="1:8">
      <c r="A3239" s="2" t="str">
        <v>sruberti9l@dion.ne.jp</v>
      </c>
      <c r="B3239" t="str">
        <v>Phoenix</v>
      </c>
      <c r="C3239" s="2">
        <v>44537</v>
      </c>
      <c r="D3239">
        <v>4</v>
      </c>
      <c r="E3239" t="str">
        <v>RQTE-554 Robot</v>
      </c>
      <c r="F3239" s="7">
        <v>684</v>
      </c>
      <c r="G3239" t="str">
        <v>Robots</v>
      </c>
      <c r="H3239" s="7">
        <v>2736</v>
      </c>
    </row>
    <row r="3240" spans="1:8">
      <c r="A3240" s="2" t="str">
        <v>cmatthiesonhg@oracle.com</v>
      </c>
      <c r="B3240" t="str">
        <v>Young America</v>
      </c>
      <c r="C3240" s="2">
        <v>44538</v>
      </c>
      <c r="D3240">
        <v>4</v>
      </c>
      <c r="E3240" t="str">
        <v>DA-SA702 Drone</v>
      </c>
      <c r="F3240" s="7">
        <v>399</v>
      </c>
      <c r="G3240" t="str">
        <v>Drones</v>
      </c>
      <c r="H3240" s="7">
        <v>1596</v>
      </c>
    </row>
    <row r="3241" spans="1:8">
      <c r="A3241" s="2" t="str">
        <v>ebrucejk@ftc.gov</v>
      </c>
      <c r="B3241" t="str">
        <v>Flushing</v>
      </c>
      <c r="C3241" s="2">
        <v>44538</v>
      </c>
      <c r="D3241">
        <v>3</v>
      </c>
      <c r="E3241" t="str">
        <v>Understanding Drone Regulations</v>
      </c>
      <c r="F3241" s="7">
        <v>27.5</v>
      </c>
      <c r="G3241" t="str">
        <v>Training Videos</v>
      </c>
      <c r="H3241" s="7">
        <v>82.5</v>
      </c>
    </row>
    <row r="3242" spans="1:8">
      <c r="A3242" s="2" t="str">
        <v>eyakoboviczn6@fc2.com</v>
      </c>
      <c r="B3242" t="str">
        <v>Madison</v>
      </c>
      <c r="C3242" s="2">
        <v>44538</v>
      </c>
      <c r="D3242">
        <v>5</v>
      </c>
      <c r="E3242" t="str">
        <v>DA-SA702 Drone</v>
      </c>
      <c r="F3242" s="7">
        <v>399</v>
      </c>
      <c r="G3242" t="str">
        <v>Drones</v>
      </c>
      <c r="H3242" s="7">
        <v>1995</v>
      </c>
    </row>
    <row r="3243" spans="1:8">
      <c r="A3243" s="2" t="str">
        <v>idyson1n@toplist.cz</v>
      </c>
      <c r="B3243" t="str">
        <v>Plano</v>
      </c>
      <c r="C3243" s="2">
        <v>44538</v>
      </c>
      <c r="D3243">
        <v>2</v>
      </c>
      <c r="E3243" t="str">
        <v>RLK-9920 Robot</v>
      </c>
      <c r="F3243" s="7">
        <v>699</v>
      </c>
      <c r="G3243" t="str">
        <v>Robots</v>
      </c>
      <c r="H3243" s="7">
        <v>1398</v>
      </c>
    </row>
    <row r="3244" spans="1:8">
      <c r="A3244" s="2" t="str">
        <v>dwharindh@sina.com.cn</v>
      </c>
      <c r="B3244" t="str">
        <v>Oklahoma City</v>
      </c>
      <c r="C3244" s="2">
        <v>44538</v>
      </c>
      <c r="D3244">
        <v>3</v>
      </c>
      <c r="E3244" t="str">
        <v>RTF Drones</v>
      </c>
      <c r="F3244" s="7">
        <v>16.989999999999998</v>
      </c>
      <c r="G3244" t="str">
        <v>eBooks</v>
      </c>
      <c r="H3244" s="7">
        <v>50.97</v>
      </c>
    </row>
    <row r="3245" spans="1:8">
      <c r="A3245" s="2" t="str">
        <v>eblakedenhc@imgur.com</v>
      </c>
      <c r="B3245" t="str">
        <v>Louisville</v>
      </c>
      <c r="C3245" s="2">
        <v>44538</v>
      </c>
      <c r="D3245">
        <v>3</v>
      </c>
      <c r="E3245" t="str">
        <v>Understanding Artificial Intelligence</v>
      </c>
      <c r="F3245" s="7">
        <v>19.5</v>
      </c>
      <c r="G3245" t="str">
        <v>eBooks</v>
      </c>
      <c r="H3245" s="7">
        <v>58.5</v>
      </c>
    </row>
    <row r="3246" spans="1:8">
      <c r="A3246" s="2" t="str">
        <v>cillwellk2@cdbaby.com</v>
      </c>
      <c r="B3246" t="str">
        <v>Tacoma</v>
      </c>
      <c r="C3246" s="2">
        <v>44538</v>
      </c>
      <c r="D3246">
        <v>3</v>
      </c>
      <c r="E3246" t="str">
        <v>RQTE-554 Robot</v>
      </c>
      <c r="F3246" s="7">
        <v>684</v>
      </c>
      <c r="G3246" t="str">
        <v>Robots</v>
      </c>
      <c r="H3246" s="7">
        <v>2052</v>
      </c>
    </row>
    <row r="3247" spans="1:8">
      <c r="A3247" s="2" t="str">
        <v>sklausenr8@github.com</v>
      </c>
      <c r="B3247" t="str">
        <v>Oklahoma City</v>
      </c>
      <c r="C3247" s="2">
        <v>44539</v>
      </c>
      <c r="D3247">
        <v>3</v>
      </c>
      <c r="E3247" t="str">
        <v>DTD-7000 Drone</v>
      </c>
      <c r="F3247" s="7">
        <v>450</v>
      </c>
      <c r="G3247" t="str">
        <v>Drones</v>
      </c>
      <c r="H3247" s="7">
        <v>1350</v>
      </c>
    </row>
    <row r="3248" spans="1:8">
      <c r="A3248" s="2" t="str">
        <v>aarendsenpl@state.tx.us</v>
      </c>
      <c r="B3248" t="str">
        <v>Prescott</v>
      </c>
      <c r="C3248" s="2">
        <v>44539</v>
      </c>
      <c r="D3248">
        <v>4</v>
      </c>
      <c r="E3248" t="str">
        <v>QuadroCopter Blueprint</v>
      </c>
      <c r="F3248" s="7">
        <v>10.99</v>
      </c>
      <c r="G3248" t="str">
        <v>Blueprints</v>
      </c>
      <c r="H3248" s="7">
        <v>43.96</v>
      </c>
    </row>
    <row r="3249" spans="1:8">
      <c r="A3249" s="2" t="str">
        <v>sbolgerfn@epa.gov</v>
      </c>
      <c r="B3249" t="str">
        <v>Sacramento</v>
      </c>
      <c r="C3249" s="2">
        <v>44540</v>
      </c>
      <c r="D3249">
        <v>2</v>
      </c>
      <c r="E3249" t="str">
        <v>BYOR-2640S</v>
      </c>
      <c r="F3249" s="7">
        <v>189</v>
      </c>
      <c r="G3249" t="str">
        <v>Robot Kits</v>
      </c>
      <c r="H3249" s="7">
        <v>378</v>
      </c>
    </row>
    <row r="3250" spans="1:8">
      <c r="A3250" s="2" t="str">
        <v>mplewmano7@woothemes.com</v>
      </c>
      <c r="B3250" t="str">
        <v>Schenectady</v>
      </c>
      <c r="C3250" s="2">
        <v>44540</v>
      </c>
      <c r="D3250">
        <v>3</v>
      </c>
      <c r="E3250" t="str">
        <v>RTF Drones</v>
      </c>
      <c r="F3250" s="7">
        <v>16.989999999999998</v>
      </c>
      <c r="G3250" t="str">
        <v>eBooks</v>
      </c>
      <c r="H3250" s="7">
        <v>50.97</v>
      </c>
    </row>
    <row r="3251" spans="1:8">
      <c r="A3251" s="2" t="str">
        <v>mrodmellaf@feedburner.com</v>
      </c>
      <c r="B3251" t="str">
        <v>Salt Lake City</v>
      </c>
      <c r="C3251" s="2">
        <v>44540</v>
      </c>
      <c r="D3251">
        <v>5</v>
      </c>
      <c r="E3251" t="str">
        <v>BYOD-500</v>
      </c>
      <c r="F3251" s="7">
        <v>167</v>
      </c>
      <c r="G3251" t="str">
        <v>Drone Kits</v>
      </c>
      <c r="H3251" s="7">
        <v>835</v>
      </c>
    </row>
    <row r="3252" spans="1:8">
      <c r="A3252" s="2" t="str">
        <v>hdunnetix@slideshare.net</v>
      </c>
      <c r="B3252" t="str">
        <v>Riverside</v>
      </c>
      <c r="C3252" s="2">
        <v>44540</v>
      </c>
      <c r="D3252">
        <v>5</v>
      </c>
      <c r="E3252" t="str">
        <v>BYOD-350</v>
      </c>
      <c r="F3252" s="7">
        <v>89.95</v>
      </c>
      <c r="G3252" t="str">
        <v>Drone Kits</v>
      </c>
      <c r="H3252" s="7">
        <v>449.75</v>
      </c>
    </row>
    <row r="3253" spans="1:8">
      <c r="A3253" s="2" t="str">
        <v>gmoensqa@gnu.org</v>
      </c>
      <c r="B3253" t="str">
        <v>Scottsdale</v>
      </c>
      <c r="C3253" s="2">
        <v>44540</v>
      </c>
      <c r="D3253">
        <v>3</v>
      </c>
      <c r="E3253" t="str">
        <v>Ladybug Robot Blueprint</v>
      </c>
      <c r="F3253" s="7">
        <v>12</v>
      </c>
      <c r="G3253" t="str">
        <v>Blueprints</v>
      </c>
      <c r="H3253" s="7">
        <v>36</v>
      </c>
    </row>
    <row r="3254" spans="1:8">
      <c r="A3254" s="2" t="str">
        <v>jramsbothamly@pagesperso-orange.fr</v>
      </c>
      <c r="B3254" t="str">
        <v>Topeka</v>
      </c>
      <c r="C3254" s="2">
        <v>44540</v>
      </c>
      <c r="D3254">
        <v>5</v>
      </c>
      <c r="E3254" t="str">
        <v>DX-145 Drone</v>
      </c>
      <c r="F3254" s="7">
        <v>250</v>
      </c>
      <c r="G3254" t="str">
        <v>Drones</v>
      </c>
      <c r="H3254" s="7">
        <v>1250</v>
      </c>
    </row>
    <row r="3255" spans="1:8">
      <c r="A3255" s="2" t="str">
        <v>pcameranaol@ed.gov</v>
      </c>
      <c r="B3255" t="str">
        <v>Chicago</v>
      </c>
      <c r="C3255" s="2">
        <v>44540</v>
      </c>
      <c r="D3255">
        <v>5</v>
      </c>
      <c r="E3255" t="str">
        <v>DX-145 Drone</v>
      </c>
      <c r="F3255" s="7">
        <v>250</v>
      </c>
      <c r="G3255" t="str">
        <v>Drones</v>
      </c>
      <c r="H3255" s="7">
        <v>1250</v>
      </c>
    </row>
    <row r="3256" spans="1:8">
      <c r="A3256" s="2" t="str">
        <v>dhenlonc2@blogs.com</v>
      </c>
      <c r="B3256" t="str">
        <v>Denver</v>
      </c>
      <c r="C3256" s="2">
        <v>44540</v>
      </c>
      <c r="D3256">
        <v>6</v>
      </c>
      <c r="E3256" t="str">
        <v>Understanding Automation</v>
      </c>
      <c r="F3256" s="7">
        <v>44.95</v>
      </c>
      <c r="G3256" t="str">
        <v>Training Videos</v>
      </c>
      <c r="H3256" s="7">
        <v>269.70000000000005</v>
      </c>
    </row>
    <row r="3257" spans="1:8">
      <c r="A3257" s="2" t="str">
        <v>nshaw9u@craigslist.org</v>
      </c>
      <c r="B3257" t="str">
        <v>Arlington</v>
      </c>
      <c r="C3257" s="2">
        <v>44541</v>
      </c>
      <c r="D3257">
        <v>4</v>
      </c>
      <c r="E3257" t="str">
        <v>BYOD-500</v>
      </c>
      <c r="F3257" s="7">
        <v>167</v>
      </c>
      <c r="G3257" t="str">
        <v>Drone Kits</v>
      </c>
      <c r="H3257" s="7">
        <v>668</v>
      </c>
    </row>
    <row r="3258" spans="1:8">
      <c r="A3258" s="2" t="str">
        <v>nwebberley8w@studiopress.com</v>
      </c>
      <c r="B3258" t="str">
        <v>Washington</v>
      </c>
      <c r="C3258" s="2">
        <v>44541</v>
      </c>
      <c r="D3258">
        <v>2</v>
      </c>
      <c r="E3258" t="str">
        <v>Articulated Robots</v>
      </c>
      <c r="F3258" s="7">
        <v>23.99</v>
      </c>
      <c r="G3258" t="str">
        <v>eBooks</v>
      </c>
      <c r="H3258" s="7">
        <v>47.98</v>
      </c>
    </row>
    <row r="3259" spans="1:8">
      <c r="A3259" s="2" t="str">
        <v>edii0@geocities.com</v>
      </c>
      <c r="B3259" t="str">
        <v>Tampa</v>
      </c>
      <c r="C3259" s="2">
        <v>44541</v>
      </c>
      <c r="D3259">
        <v>4</v>
      </c>
      <c r="E3259" t="str">
        <v>BYOR-2640S</v>
      </c>
      <c r="F3259" s="7">
        <v>189</v>
      </c>
      <c r="G3259" t="str">
        <v>Robot Kits</v>
      </c>
      <c r="H3259" s="7">
        <v>756</v>
      </c>
    </row>
    <row r="3260" spans="1:8">
      <c r="A3260" s="2" t="str">
        <v>jaucourteen@imageshack.us</v>
      </c>
      <c r="B3260" t="str">
        <v>Tacoma</v>
      </c>
      <c r="C3260" s="2">
        <v>44541</v>
      </c>
      <c r="D3260">
        <v>2</v>
      </c>
      <c r="E3260" t="str">
        <v>RTF Drones</v>
      </c>
      <c r="F3260" s="7">
        <v>16.989999999999998</v>
      </c>
      <c r="G3260" t="str">
        <v>eBooks</v>
      </c>
      <c r="H3260" s="7">
        <v>33.979999999999997</v>
      </c>
    </row>
    <row r="3261" spans="1:8">
      <c r="A3261" s="2" t="str">
        <v>tsailoro4@barnesandnoble.com</v>
      </c>
      <c r="B3261" t="str">
        <v>Las Vegas</v>
      </c>
      <c r="C3261" s="2">
        <v>44541</v>
      </c>
      <c r="D3261">
        <v>3</v>
      </c>
      <c r="E3261" t="str">
        <v>Understanding 3D Printing</v>
      </c>
      <c r="F3261" s="7">
        <v>42.99</v>
      </c>
      <c r="G3261" t="str">
        <v>Training Videos</v>
      </c>
      <c r="H3261" s="7">
        <v>128.97</v>
      </c>
    </row>
    <row r="3262" spans="1:8">
      <c r="A3262" s="2" t="str">
        <v>fcaseroes@cnet.com</v>
      </c>
      <c r="B3262" t="str">
        <v>Peoria</v>
      </c>
      <c r="C3262" s="2">
        <v>44542</v>
      </c>
      <c r="D3262">
        <v>4</v>
      </c>
      <c r="E3262" t="str">
        <v>QuadroCopter Blueprint</v>
      </c>
      <c r="F3262" s="7">
        <v>10.99</v>
      </c>
      <c r="G3262" t="str">
        <v>Blueprints</v>
      </c>
      <c r="H3262" s="7">
        <v>43.96</v>
      </c>
    </row>
    <row r="3263" spans="1:8">
      <c r="A3263" s="2" t="str">
        <v>wmacneillqg@forbes.com</v>
      </c>
      <c r="B3263" t="str">
        <v>Denver</v>
      </c>
      <c r="C3263" s="2">
        <v>44542</v>
      </c>
      <c r="D3263">
        <v>4</v>
      </c>
      <c r="E3263" t="str">
        <v>Polar Robots</v>
      </c>
      <c r="F3263" s="7">
        <v>23.99</v>
      </c>
      <c r="G3263" t="str">
        <v>eBooks</v>
      </c>
      <c r="H3263" s="7">
        <v>95.96</v>
      </c>
    </row>
    <row r="3264" spans="1:8">
      <c r="A3264" s="2" t="str">
        <v>tangearrk@so-net.ne.jp</v>
      </c>
      <c r="B3264" t="str">
        <v>Oklahoma City</v>
      </c>
      <c r="C3264" s="2">
        <v>44542</v>
      </c>
      <c r="D3264">
        <v>3</v>
      </c>
      <c r="E3264" t="str">
        <v>RCB-889 Robot</v>
      </c>
      <c r="F3264" s="7">
        <v>549</v>
      </c>
      <c r="G3264" t="str">
        <v>Robots</v>
      </c>
      <c r="H3264" s="7">
        <v>1647</v>
      </c>
    </row>
    <row r="3265" spans="1:8">
      <c r="A3265" s="2" t="str">
        <v>ecleworthcq@hp.com</v>
      </c>
      <c r="B3265" t="str">
        <v>Columbus</v>
      </c>
      <c r="C3265" s="2">
        <v>44543</v>
      </c>
      <c r="D3265">
        <v>1</v>
      </c>
      <c r="E3265" t="str">
        <v>Understanding Drone Regulations</v>
      </c>
      <c r="F3265" s="7">
        <v>27.5</v>
      </c>
      <c r="G3265" t="str">
        <v>Training Videos</v>
      </c>
      <c r="H3265" s="7">
        <v>27.5</v>
      </c>
    </row>
    <row r="3266" spans="1:8">
      <c r="A3266" s="2" t="str">
        <v>tmouginej@phoca.cz</v>
      </c>
      <c r="B3266" t="str">
        <v>Atlanta</v>
      </c>
      <c r="C3266" s="2">
        <v>44543</v>
      </c>
      <c r="D3266">
        <v>4</v>
      </c>
      <c r="E3266" t="str">
        <v>Industrial 3D Printing</v>
      </c>
      <c r="F3266" s="7">
        <v>49</v>
      </c>
      <c r="G3266" t="str">
        <v>Training Videos</v>
      </c>
      <c r="H3266" s="7">
        <v>196</v>
      </c>
    </row>
    <row r="3267" spans="1:8">
      <c r="A3267" s="2" t="str">
        <v>vdilgarno2u@360.cn</v>
      </c>
      <c r="B3267" t="str">
        <v>Atlanta</v>
      </c>
      <c r="C3267" s="2">
        <v>44543</v>
      </c>
      <c r="D3267">
        <v>6</v>
      </c>
      <c r="E3267" t="str">
        <v>AI for Educators</v>
      </c>
      <c r="F3267" s="7">
        <v>49.95</v>
      </c>
      <c r="G3267" t="str">
        <v>Training Videos</v>
      </c>
      <c r="H3267" s="7">
        <v>299.70000000000005</v>
      </c>
    </row>
    <row r="3268" spans="1:8">
      <c r="A3268" s="2" t="str">
        <v>fhonatsch4p@epa.gov</v>
      </c>
      <c r="B3268" t="str">
        <v>Hartford</v>
      </c>
      <c r="C3268" s="2">
        <v>44544</v>
      </c>
      <c r="D3268">
        <v>4</v>
      </c>
      <c r="E3268" t="str">
        <v>Cartesian Robots</v>
      </c>
      <c r="F3268" s="7">
        <v>12.99</v>
      </c>
      <c r="G3268" t="str">
        <v>eBooks</v>
      </c>
      <c r="H3268" s="7">
        <v>51.96</v>
      </c>
    </row>
    <row r="3269" spans="1:8">
      <c r="A3269" s="2" t="str">
        <v>ljacklinci@hatena.ne.jp</v>
      </c>
      <c r="B3269" t="str">
        <v>San Diego</v>
      </c>
      <c r="C3269" s="2">
        <v>44544</v>
      </c>
      <c r="D3269">
        <v>2</v>
      </c>
      <c r="E3269" t="str">
        <v>Photograph Drones</v>
      </c>
      <c r="F3269" s="7">
        <v>14.99</v>
      </c>
      <c r="G3269" t="str">
        <v>eBooks</v>
      </c>
      <c r="H3269" s="7">
        <v>29.98</v>
      </c>
    </row>
    <row r="3270" spans="1:8">
      <c r="A3270" s="2" t="str">
        <v>jlattka2f@tuttocitta.it</v>
      </c>
      <c r="B3270" t="str">
        <v>Midland</v>
      </c>
      <c r="C3270" s="2">
        <v>44544</v>
      </c>
      <c r="D3270">
        <v>5</v>
      </c>
      <c r="E3270" t="str">
        <v>DX-145 Drone</v>
      </c>
      <c r="F3270" s="7">
        <v>250</v>
      </c>
      <c r="G3270" t="str">
        <v>Drones</v>
      </c>
      <c r="H3270" s="7">
        <v>1250</v>
      </c>
    </row>
    <row r="3271" spans="1:8">
      <c r="A3271" s="2" t="str">
        <v>cgabrielaq@spotify.com</v>
      </c>
      <c r="B3271" t="str">
        <v>Stamford</v>
      </c>
      <c r="C3271" s="2">
        <v>44544</v>
      </c>
      <c r="D3271">
        <v>2</v>
      </c>
      <c r="E3271" t="str">
        <v>BYOR-3000</v>
      </c>
      <c r="F3271" s="7">
        <v>214</v>
      </c>
      <c r="G3271" t="str">
        <v>Robot Kits</v>
      </c>
      <c r="H3271" s="7">
        <v>428</v>
      </c>
    </row>
    <row r="3272" spans="1:8">
      <c r="A3272" s="2" t="str">
        <v>vilyinskioe@amazonaws.com</v>
      </c>
      <c r="B3272" t="str">
        <v>Oklahoma City</v>
      </c>
      <c r="C3272" s="2">
        <v>44545</v>
      </c>
      <c r="D3272">
        <v>1</v>
      </c>
      <c r="E3272" t="str">
        <v>Understanding Drone Regulations</v>
      </c>
      <c r="F3272" s="7">
        <v>27.5</v>
      </c>
      <c r="G3272" t="str">
        <v>Training Videos</v>
      </c>
      <c r="H3272" s="7">
        <v>27.5</v>
      </c>
    </row>
    <row r="3273" spans="1:8">
      <c r="A3273" s="2" t="str">
        <v>tzimmerman1p@multiply.com</v>
      </c>
      <c r="B3273" t="str">
        <v>Lexington</v>
      </c>
      <c r="C3273" s="2">
        <v>44545</v>
      </c>
      <c r="D3273">
        <v>4</v>
      </c>
      <c r="E3273" t="str">
        <v>BYOD-300</v>
      </c>
      <c r="F3273" s="7">
        <v>89</v>
      </c>
      <c r="G3273" t="str">
        <v>Drone Kits</v>
      </c>
      <c r="H3273" s="7">
        <v>356</v>
      </c>
    </row>
    <row r="3274" spans="1:8">
      <c r="A3274" s="2" t="str">
        <v>mbuckmaster6b@mediafire.com</v>
      </c>
      <c r="B3274" t="str">
        <v>Detroit</v>
      </c>
      <c r="C3274" s="2">
        <v>44545</v>
      </c>
      <c r="D3274">
        <v>3</v>
      </c>
      <c r="E3274" t="str">
        <v>DTD-7000 Drone</v>
      </c>
      <c r="F3274" s="7">
        <v>450</v>
      </c>
      <c r="G3274" t="str">
        <v>Drones</v>
      </c>
      <c r="H3274" s="7">
        <v>1350</v>
      </c>
    </row>
    <row r="3275" spans="1:8">
      <c r="A3275" s="2" t="str">
        <v>mmccobb9w@youtu.be</v>
      </c>
      <c r="B3275" t="str">
        <v>Sacramento</v>
      </c>
      <c r="C3275" s="2">
        <v>44545</v>
      </c>
      <c r="D3275">
        <v>6</v>
      </c>
      <c r="E3275" t="str">
        <v>Spherical Robots</v>
      </c>
      <c r="F3275" s="7">
        <v>16.75</v>
      </c>
      <c r="G3275" t="str">
        <v>eBooks</v>
      </c>
      <c r="H3275" s="7">
        <v>100.5</v>
      </c>
    </row>
    <row r="3276" spans="1:8">
      <c r="A3276" s="2" t="str">
        <v>ctunnyhk@nytimes.com</v>
      </c>
      <c r="B3276" t="str">
        <v>Washington</v>
      </c>
      <c r="C3276" s="2">
        <v>44545</v>
      </c>
      <c r="D3276">
        <v>2</v>
      </c>
      <c r="E3276" t="str">
        <v>Understanding Raspberry PI</v>
      </c>
      <c r="F3276" s="7">
        <v>28.99</v>
      </c>
      <c r="G3276" t="str">
        <v>Training Videos</v>
      </c>
      <c r="H3276" s="7">
        <v>57.98</v>
      </c>
    </row>
    <row r="3277" spans="1:8">
      <c r="A3277" s="2" t="str">
        <v>clillea8@nasa.gov</v>
      </c>
      <c r="B3277" t="str">
        <v>Birmingham</v>
      </c>
      <c r="C3277" s="2">
        <v>44545</v>
      </c>
      <c r="D3277">
        <v>4</v>
      </c>
      <c r="E3277" t="str">
        <v>Building Your Own Drone</v>
      </c>
      <c r="F3277" s="7">
        <v>24.99</v>
      </c>
      <c r="G3277" t="str">
        <v>eBooks</v>
      </c>
      <c r="H3277" s="7">
        <v>99.96</v>
      </c>
    </row>
    <row r="3278" spans="1:8">
      <c r="A3278" s="2" t="str">
        <v>kgierhard5v@ftc.gov</v>
      </c>
      <c r="B3278" t="str">
        <v>Peoria</v>
      </c>
      <c r="C3278" s="2">
        <v>44546</v>
      </c>
      <c r="D3278">
        <v>2</v>
      </c>
      <c r="E3278" t="str">
        <v>SCARA Robots</v>
      </c>
      <c r="F3278" s="7">
        <v>19.5</v>
      </c>
      <c r="G3278" t="str">
        <v>eBooks</v>
      </c>
      <c r="H3278" s="7">
        <v>39</v>
      </c>
    </row>
    <row r="3279" spans="1:8">
      <c r="A3279" s="2" t="str">
        <v>sbattellj4@soundcloud.com</v>
      </c>
      <c r="B3279" t="str">
        <v>San Antonio</v>
      </c>
      <c r="C3279" s="2">
        <v>44547</v>
      </c>
      <c r="D3279">
        <v>5</v>
      </c>
      <c r="E3279" t="str">
        <v>RWW-75 Robot</v>
      </c>
      <c r="F3279" s="7">
        <v>883</v>
      </c>
      <c r="G3279" t="str">
        <v>Robots</v>
      </c>
      <c r="H3279" s="7">
        <v>4415</v>
      </c>
    </row>
    <row r="3280" spans="1:8">
      <c r="A3280" s="2" t="str">
        <v>epetegreem0@hhs.gov</v>
      </c>
      <c r="B3280" t="str">
        <v>Spokane</v>
      </c>
      <c r="C3280" s="2">
        <v>44547</v>
      </c>
      <c r="D3280">
        <v>5</v>
      </c>
      <c r="E3280" t="str">
        <v>QuadroCopter Blueprint</v>
      </c>
      <c r="F3280" s="7">
        <v>10.99</v>
      </c>
      <c r="G3280" t="str">
        <v>Blueprints</v>
      </c>
      <c r="H3280" s="7">
        <v>54.95</v>
      </c>
    </row>
    <row r="3281" spans="1:8">
      <c r="A3281" s="2" t="str">
        <v>ilethbyib@ustream.tv</v>
      </c>
      <c r="B3281" t="str">
        <v>Brooklyn</v>
      </c>
      <c r="C3281" s="2">
        <v>44547</v>
      </c>
      <c r="D3281">
        <v>1</v>
      </c>
      <c r="E3281" t="str">
        <v>AI for Educators</v>
      </c>
      <c r="F3281" s="7">
        <v>49.95</v>
      </c>
      <c r="G3281" t="str">
        <v>Training Videos</v>
      </c>
      <c r="H3281" s="7">
        <v>49.95</v>
      </c>
    </row>
    <row r="3282" spans="1:8">
      <c r="A3282" s="2" t="str">
        <v>cwinstonds@toplist.cz</v>
      </c>
      <c r="B3282" t="str">
        <v>Miami</v>
      </c>
      <c r="C3282" s="2">
        <v>44548</v>
      </c>
      <c r="D3282">
        <v>4</v>
      </c>
      <c r="E3282" t="str">
        <v>Robotic Essentials</v>
      </c>
      <c r="F3282" s="7">
        <v>34.99</v>
      </c>
      <c r="G3282" t="str">
        <v>Training Videos</v>
      </c>
      <c r="H3282" s="7">
        <v>139.96</v>
      </c>
    </row>
    <row r="3283" spans="1:8">
      <c r="A3283" s="2" t="str">
        <v>bmarnerb7@umn.edu</v>
      </c>
      <c r="B3283" t="str">
        <v>Young America</v>
      </c>
      <c r="C3283" s="2">
        <v>44548</v>
      </c>
      <c r="D3283">
        <v>4</v>
      </c>
      <c r="E3283" t="str">
        <v>Delivery Drones</v>
      </c>
      <c r="F3283" s="7">
        <v>14.99</v>
      </c>
      <c r="G3283" t="str">
        <v>eBooks</v>
      </c>
      <c r="H3283" s="7">
        <v>59.96</v>
      </c>
    </row>
    <row r="3284" spans="1:8">
      <c r="A3284" s="2" t="str">
        <v>pchree4g@cargocollective.com</v>
      </c>
      <c r="B3284" t="str">
        <v>Baltimore</v>
      </c>
      <c r="C3284" s="2">
        <v>44548</v>
      </c>
      <c r="D3284">
        <v>2</v>
      </c>
      <c r="E3284" t="str">
        <v>Aerial Security</v>
      </c>
      <c r="F3284" s="7">
        <v>36.99</v>
      </c>
      <c r="G3284" t="str">
        <v>Training Videos</v>
      </c>
      <c r="H3284" s="7">
        <v>73.98</v>
      </c>
    </row>
    <row r="3285" spans="1:8">
      <c r="A3285" s="2" t="str">
        <v>wellinghamho@npr.org</v>
      </c>
      <c r="B3285" t="str">
        <v>Buffalo</v>
      </c>
      <c r="C3285" s="2">
        <v>44548</v>
      </c>
      <c r="D3285">
        <v>3</v>
      </c>
      <c r="E3285" t="str">
        <v>AI for Educators</v>
      </c>
      <c r="F3285" s="7">
        <v>49.95</v>
      </c>
      <c r="G3285" t="str">
        <v>Training Videos</v>
      </c>
      <c r="H3285" s="7">
        <v>149.85000000000002</v>
      </c>
    </row>
    <row r="3286" spans="1:8">
      <c r="A3286" s="2" t="str">
        <v>jfancejg@google.fr</v>
      </c>
      <c r="B3286" t="str">
        <v>New York City</v>
      </c>
      <c r="C3286" s="2">
        <v>44548</v>
      </c>
      <c r="D3286">
        <v>5</v>
      </c>
      <c r="E3286" t="str">
        <v>Helicopter Drones</v>
      </c>
      <c r="F3286" s="7">
        <v>20.95</v>
      </c>
      <c r="G3286" t="str">
        <v>eBooks</v>
      </c>
      <c r="H3286" s="7">
        <v>104.75</v>
      </c>
    </row>
    <row r="3287" spans="1:8">
      <c r="A3287" s="2" t="str">
        <v>vsitchkp@phoca.cz</v>
      </c>
      <c r="B3287" t="str">
        <v>Fresno</v>
      </c>
      <c r="C3287" s="2">
        <v>44549</v>
      </c>
      <c r="D3287">
        <v>3</v>
      </c>
      <c r="E3287" t="str">
        <v>DTE-QFN20 Drone</v>
      </c>
      <c r="F3287" s="7">
        <v>250</v>
      </c>
      <c r="G3287" t="str">
        <v>Drones</v>
      </c>
      <c r="H3287" s="7">
        <v>750</v>
      </c>
    </row>
    <row r="3288" spans="1:8">
      <c r="A3288" s="2" t="str">
        <v>nwebberley8w@studiopress.com</v>
      </c>
      <c r="B3288" t="str">
        <v>Washington</v>
      </c>
      <c r="C3288" s="2">
        <v>44549</v>
      </c>
      <c r="D3288">
        <v>3</v>
      </c>
      <c r="E3288" t="str">
        <v>Spherical Robots</v>
      </c>
      <c r="F3288" s="7">
        <v>16.75</v>
      </c>
      <c r="G3288" t="str">
        <v>eBooks</v>
      </c>
      <c r="H3288" s="7">
        <v>50.25</v>
      </c>
    </row>
    <row r="3289" spans="1:8">
      <c r="A3289" s="2" t="str">
        <v>sfeifer3z@mit.edu</v>
      </c>
      <c r="B3289" t="str">
        <v>Tampa</v>
      </c>
      <c r="C3289" s="2">
        <v>44549</v>
      </c>
      <c r="D3289">
        <v>6</v>
      </c>
      <c r="E3289" t="str">
        <v>BYOD-220</v>
      </c>
      <c r="F3289" s="7">
        <v>69</v>
      </c>
      <c r="G3289" t="str">
        <v>Drone Kits</v>
      </c>
      <c r="H3289" s="7">
        <v>414</v>
      </c>
    </row>
    <row r="3290" spans="1:8">
      <c r="A3290" s="2" t="str">
        <v>jsimonsence@vimeo.com</v>
      </c>
      <c r="B3290" t="str">
        <v>Silver Spring</v>
      </c>
      <c r="C3290" s="2">
        <v>44549</v>
      </c>
      <c r="D3290">
        <v>2</v>
      </c>
      <c r="E3290" t="str">
        <v>DTI-84 Drone</v>
      </c>
      <c r="F3290" s="7">
        <v>455</v>
      </c>
      <c r="G3290" t="str">
        <v>Drones</v>
      </c>
      <c r="H3290" s="7">
        <v>910</v>
      </c>
    </row>
    <row r="3291" spans="1:8">
      <c r="A3291" s="2" t="str">
        <v>emcmurdore@ifeng.com</v>
      </c>
      <c r="B3291" t="str">
        <v>Topeka</v>
      </c>
      <c r="C3291" s="2">
        <v>44549</v>
      </c>
      <c r="D3291">
        <v>1</v>
      </c>
      <c r="E3291" t="str">
        <v>Understanding 3D Printing</v>
      </c>
      <c r="F3291" s="7">
        <v>42.99</v>
      </c>
      <c r="G3291" t="str">
        <v>Training Videos</v>
      </c>
      <c r="H3291" s="7">
        <v>42.99</v>
      </c>
    </row>
    <row r="3292" spans="1:8">
      <c r="A3292" s="2" t="str">
        <v>rscoinesk6@blogspot.com</v>
      </c>
      <c r="B3292" t="str">
        <v>Madison</v>
      </c>
      <c r="C3292" s="2">
        <v>44549</v>
      </c>
      <c r="D3292">
        <v>2</v>
      </c>
      <c r="E3292" t="str">
        <v>SCARA Robots</v>
      </c>
      <c r="F3292" s="7">
        <v>19.5</v>
      </c>
      <c r="G3292" t="str">
        <v>eBooks</v>
      </c>
      <c r="H3292" s="7">
        <v>39</v>
      </c>
    </row>
    <row r="3293" spans="1:8">
      <c r="A3293" s="2" t="str">
        <v>cscarr9m@yahoo.com</v>
      </c>
      <c r="B3293" t="str">
        <v>Montgomery</v>
      </c>
      <c r="C3293" s="2">
        <v>44550</v>
      </c>
      <c r="D3293">
        <v>3</v>
      </c>
      <c r="E3293" t="str">
        <v>RCB-889 Robot</v>
      </c>
      <c r="F3293" s="7">
        <v>549</v>
      </c>
      <c r="G3293" t="str">
        <v>Robots</v>
      </c>
      <c r="H3293" s="7">
        <v>1647</v>
      </c>
    </row>
    <row r="3294" spans="1:8">
      <c r="A3294" s="2" t="str">
        <v>ldangerfield5h@geocities.com</v>
      </c>
      <c r="B3294" t="str">
        <v>Wilmington</v>
      </c>
      <c r="C3294" s="2">
        <v>44551</v>
      </c>
      <c r="D3294">
        <v>2</v>
      </c>
      <c r="E3294" t="str">
        <v>Articulated Robots</v>
      </c>
      <c r="F3294" s="7">
        <v>23.99</v>
      </c>
      <c r="G3294" t="str">
        <v>eBooks</v>
      </c>
      <c r="H3294" s="7">
        <v>47.98</v>
      </c>
    </row>
    <row r="3295" spans="1:8">
      <c r="A3295" s="2" t="str">
        <v>eemanuelli28@cafepress.com</v>
      </c>
      <c r="B3295" t="str">
        <v>Tampa</v>
      </c>
      <c r="C3295" s="2">
        <v>44551</v>
      </c>
      <c r="D3295">
        <v>2</v>
      </c>
      <c r="E3295" t="str">
        <v>SCARA Robots</v>
      </c>
      <c r="F3295" s="7">
        <v>19.5</v>
      </c>
      <c r="G3295" t="str">
        <v>eBooks</v>
      </c>
      <c r="H3295" s="7">
        <v>39</v>
      </c>
    </row>
    <row r="3296" spans="1:8">
      <c r="A3296" s="2" t="str">
        <v>ddabinettba@ameblo.jp</v>
      </c>
      <c r="B3296" t="str">
        <v>Indianapolis</v>
      </c>
      <c r="C3296" s="2">
        <v>44551</v>
      </c>
      <c r="D3296">
        <v>3</v>
      </c>
      <c r="E3296" t="str">
        <v>BYOD-500</v>
      </c>
      <c r="F3296" s="7">
        <v>167</v>
      </c>
      <c r="G3296" t="str">
        <v>Drone Kits</v>
      </c>
      <c r="H3296" s="7">
        <v>501</v>
      </c>
    </row>
    <row r="3297" spans="1:8">
      <c r="A3297" s="2" t="str">
        <v>acastelijnca@google.fr</v>
      </c>
      <c r="B3297" t="str">
        <v>Richmond</v>
      </c>
      <c r="C3297" s="2">
        <v>44551</v>
      </c>
      <c r="D3297">
        <v>2</v>
      </c>
      <c r="E3297" t="str">
        <v>DX-145 Drone</v>
      </c>
      <c r="F3297" s="7">
        <v>250</v>
      </c>
      <c r="G3297" t="str">
        <v>Drones</v>
      </c>
      <c r="H3297" s="7">
        <v>500</v>
      </c>
    </row>
    <row r="3298" spans="1:8">
      <c r="A3298" s="2" t="str">
        <v>gmander4i@biblegateway.com</v>
      </c>
      <c r="B3298" t="str">
        <v>Boise</v>
      </c>
      <c r="C3298" s="2">
        <v>44552</v>
      </c>
      <c r="D3298">
        <v>4</v>
      </c>
      <c r="E3298" t="str">
        <v>DA-SA702 Drone</v>
      </c>
      <c r="F3298" s="7">
        <v>399</v>
      </c>
      <c r="G3298" t="str">
        <v>Drones</v>
      </c>
      <c r="H3298" s="7">
        <v>1596</v>
      </c>
    </row>
    <row r="3299" spans="1:8">
      <c r="A3299" s="2" t="str">
        <v>tlynock21@wunderground.com</v>
      </c>
      <c r="B3299" t="str">
        <v>Chico</v>
      </c>
      <c r="C3299" s="2">
        <v>44552</v>
      </c>
      <c r="D3299">
        <v>6</v>
      </c>
      <c r="E3299" t="str">
        <v>Aerial Security</v>
      </c>
      <c r="F3299" s="7">
        <v>36.99</v>
      </c>
      <c r="G3299" t="str">
        <v>Training Videos</v>
      </c>
      <c r="H3299" s="7">
        <v>221.94</v>
      </c>
    </row>
    <row r="3300" spans="1:8">
      <c r="A3300" s="2" t="str">
        <v>lstelljes40@storify.com</v>
      </c>
      <c r="B3300" t="str">
        <v>Stockton</v>
      </c>
      <c r="C3300" s="2">
        <v>44552</v>
      </c>
      <c r="D3300">
        <v>5</v>
      </c>
      <c r="E3300" t="str">
        <v>BYOR-1500</v>
      </c>
      <c r="F3300" s="7">
        <v>189</v>
      </c>
      <c r="G3300" t="str">
        <v>Robot Kits</v>
      </c>
      <c r="H3300" s="7">
        <v>945</v>
      </c>
    </row>
    <row r="3301" spans="1:8">
      <c r="A3301" s="2" t="str">
        <v>tburnhamsqb@deviantart.com</v>
      </c>
      <c r="B3301" t="str">
        <v>Baltimore</v>
      </c>
      <c r="C3301" s="2">
        <v>44552</v>
      </c>
      <c r="D3301">
        <v>5</v>
      </c>
      <c r="E3301" t="str">
        <v>Ladybug Robot Blueprint</v>
      </c>
      <c r="F3301" s="7">
        <v>12</v>
      </c>
      <c r="G3301" t="str">
        <v>Blueprints</v>
      </c>
      <c r="H3301" s="7">
        <v>60</v>
      </c>
    </row>
    <row r="3302" spans="1:8">
      <c r="A3302" s="2" t="str">
        <v>tantonopoulos8f@virginia.edu</v>
      </c>
      <c r="B3302" t="str">
        <v>New Orleans</v>
      </c>
      <c r="C3302" s="2">
        <v>44553</v>
      </c>
      <c r="D3302">
        <v>6</v>
      </c>
      <c r="E3302" t="str">
        <v>RTF Drones</v>
      </c>
      <c r="F3302" s="7">
        <v>16.989999999999998</v>
      </c>
      <c r="G3302" t="str">
        <v>eBooks</v>
      </c>
      <c r="H3302" s="7">
        <v>101.94</v>
      </c>
    </row>
    <row r="3303" spans="1:8">
      <c r="A3303" s="2" t="str">
        <v>gchaloneri6@about.com</v>
      </c>
      <c r="B3303" t="str">
        <v>Houston</v>
      </c>
      <c r="C3303" s="2">
        <v>44553</v>
      </c>
      <c r="D3303">
        <v>4</v>
      </c>
      <c r="E3303" t="str">
        <v>All Eyes Drone Blueprint</v>
      </c>
      <c r="F3303" s="7">
        <v>9.99</v>
      </c>
      <c r="G3303" t="str">
        <v>Blueprints</v>
      </c>
      <c r="H3303" s="7">
        <v>39.96</v>
      </c>
    </row>
    <row r="3304" spans="1:8">
      <c r="A3304" s="2" t="str">
        <v>lbinniebq@aol.com</v>
      </c>
      <c r="B3304" t="str">
        <v>Hollywood</v>
      </c>
      <c r="C3304" s="2">
        <v>44553</v>
      </c>
      <c r="D3304">
        <v>2</v>
      </c>
      <c r="E3304" t="str">
        <v>RLK-9920 Robot</v>
      </c>
      <c r="F3304" s="7">
        <v>699</v>
      </c>
      <c r="G3304" t="str">
        <v>Robots</v>
      </c>
      <c r="H3304" s="7">
        <v>1398</v>
      </c>
    </row>
    <row r="3305" spans="1:8">
      <c r="A3305" s="2" t="str">
        <v>jhambelton76@moonfruit.com</v>
      </c>
      <c r="B3305" t="str">
        <v>Riverside</v>
      </c>
      <c r="C3305" s="2">
        <v>44554</v>
      </c>
      <c r="D3305">
        <v>3</v>
      </c>
      <c r="E3305" t="str">
        <v>BYOR-3000</v>
      </c>
      <c r="F3305" s="7">
        <v>214</v>
      </c>
      <c r="G3305" t="str">
        <v>Robot Kits</v>
      </c>
      <c r="H3305" s="7">
        <v>642</v>
      </c>
    </row>
    <row r="3306" spans="1:8">
      <c r="A3306" s="2" t="str">
        <v>ffayermani5@is.gd</v>
      </c>
      <c r="B3306" t="str">
        <v>Montgomery</v>
      </c>
      <c r="C3306" s="2">
        <v>44554</v>
      </c>
      <c r="D3306">
        <v>3</v>
      </c>
      <c r="E3306" t="str">
        <v>BYOR-2640S</v>
      </c>
      <c r="F3306" s="7">
        <v>189</v>
      </c>
      <c r="G3306" t="str">
        <v>Robot Kits</v>
      </c>
      <c r="H3306" s="7">
        <v>567</v>
      </c>
    </row>
    <row r="3307" spans="1:8">
      <c r="A3307" s="2" t="str">
        <v>eharmstone9d@unicef.org</v>
      </c>
      <c r="B3307" t="str">
        <v>College Station</v>
      </c>
      <c r="C3307" s="2">
        <v>44554</v>
      </c>
      <c r="D3307">
        <v>3</v>
      </c>
      <c r="E3307" t="str">
        <v>BYOD-400S</v>
      </c>
      <c r="F3307" s="7">
        <v>129.94999999999999</v>
      </c>
      <c r="G3307" t="str">
        <v>Drone Kits</v>
      </c>
      <c r="H3307" s="7">
        <v>389.84999999999997</v>
      </c>
    </row>
    <row r="3308" spans="1:8">
      <c r="A3308" s="2" t="str">
        <v>kbonnetmg@google.com.br</v>
      </c>
      <c r="B3308" t="str">
        <v>Los Angeles</v>
      </c>
      <c r="C3308" s="2">
        <v>44555</v>
      </c>
      <c r="D3308">
        <v>3</v>
      </c>
      <c r="E3308" t="str">
        <v>Creature Robot Arms Blueprint</v>
      </c>
      <c r="F3308" s="7">
        <v>12</v>
      </c>
      <c r="G3308" t="str">
        <v>Blueprints</v>
      </c>
      <c r="H3308" s="7">
        <v>36</v>
      </c>
    </row>
    <row r="3309" spans="1:8">
      <c r="A3309" s="2" t="str">
        <v>lstelljes40@storify.com</v>
      </c>
      <c r="B3309" t="str">
        <v>Stockton</v>
      </c>
      <c r="C3309" s="2">
        <v>44555</v>
      </c>
      <c r="D3309">
        <v>1</v>
      </c>
      <c r="E3309" t="str">
        <v>BYOD-550</v>
      </c>
      <c r="F3309" s="7">
        <v>179</v>
      </c>
      <c r="G3309" t="str">
        <v>Drone Kits</v>
      </c>
      <c r="H3309" s="7">
        <v>179</v>
      </c>
    </row>
    <row r="3310" spans="1:8">
      <c r="A3310" s="2" t="str">
        <v>anuschke5l@devhub.com</v>
      </c>
      <c r="B3310" t="str">
        <v>Rochester</v>
      </c>
      <c r="C3310" s="2">
        <v>44555</v>
      </c>
      <c r="D3310">
        <v>2</v>
      </c>
      <c r="E3310" t="str">
        <v>MICR-564K Drone</v>
      </c>
      <c r="F3310" s="7">
        <v>499</v>
      </c>
      <c r="G3310" t="str">
        <v>Drones</v>
      </c>
      <c r="H3310" s="7">
        <v>998</v>
      </c>
    </row>
    <row r="3311" spans="1:8">
      <c r="A3311" s="2" t="str">
        <v>ubrigshawkp@mac.com</v>
      </c>
      <c r="B3311" t="str">
        <v>Phoenix</v>
      </c>
      <c r="C3311" s="2">
        <v>44555</v>
      </c>
      <c r="D3311">
        <v>6</v>
      </c>
      <c r="E3311" t="str">
        <v>Ladybug Robot Blueprint</v>
      </c>
      <c r="F3311" s="7">
        <v>12</v>
      </c>
      <c r="G3311" t="str">
        <v>Blueprints</v>
      </c>
      <c r="H3311" s="7">
        <v>72</v>
      </c>
    </row>
    <row r="3312" spans="1:8">
      <c r="A3312" s="2" t="str">
        <v>ljolleyiw@google.de</v>
      </c>
      <c r="B3312" t="str">
        <v>Miami</v>
      </c>
      <c r="C3312" s="2">
        <v>44555</v>
      </c>
      <c r="D3312">
        <v>3</v>
      </c>
      <c r="E3312" t="str">
        <v>BYOD-100</v>
      </c>
      <c r="F3312" s="7">
        <v>54</v>
      </c>
      <c r="G3312" t="str">
        <v>Drone Kits</v>
      </c>
      <c r="H3312" s="7">
        <v>162</v>
      </c>
    </row>
    <row r="3313" spans="1:8">
      <c r="A3313" s="2" t="str">
        <v>oleevesmc@naver.com</v>
      </c>
      <c r="B3313" t="str">
        <v>Little Rock</v>
      </c>
      <c r="C3313" s="2">
        <v>44555</v>
      </c>
      <c r="D3313">
        <v>2</v>
      </c>
      <c r="E3313" t="str">
        <v>Understanding 3D Printing</v>
      </c>
      <c r="F3313" s="7">
        <v>42.99</v>
      </c>
      <c r="G3313" t="str">
        <v>Training Videos</v>
      </c>
      <c r="H3313" s="7">
        <v>85.98</v>
      </c>
    </row>
    <row r="3314" spans="1:8">
      <c r="A3314" s="2" t="str">
        <v>bdisbury5b@phpbb.com</v>
      </c>
      <c r="B3314" t="str">
        <v>Kansas City</v>
      </c>
      <c r="C3314" s="2">
        <v>44555</v>
      </c>
      <c r="D3314">
        <v>2</v>
      </c>
      <c r="E3314" t="str">
        <v>Sleepy Eye Blueprint</v>
      </c>
      <c r="F3314" s="7">
        <v>11.99</v>
      </c>
      <c r="G3314" t="str">
        <v>Blueprints</v>
      </c>
      <c r="H3314" s="7">
        <v>23.98</v>
      </c>
    </row>
    <row r="3315" spans="1:8">
      <c r="A3315" s="2" t="str">
        <v>abernaertc9@newyorker.com</v>
      </c>
      <c r="B3315" t="str">
        <v>Albuquerque</v>
      </c>
      <c r="C3315" s="2">
        <v>44556</v>
      </c>
      <c r="D3315">
        <v>3</v>
      </c>
      <c r="E3315" t="str">
        <v>BYOD-300</v>
      </c>
      <c r="F3315" s="7">
        <v>89</v>
      </c>
      <c r="G3315" t="str">
        <v>Drone Kits</v>
      </c>
      <c r="H3315" s="7">
        <v>267</v>
      </c>
    </row>
    <row r="3316" spans="1:8">
      <c r="A3316" s="2" t="str">
        <v>hslarkpp@csmonitor.com</v>
      </c>
      <c r="B3316" t="str">
        <v>Detroit</v>
      </c>
      <c r="C3316" s="2">
        <v>44556</v>
      </c>
      <c r="D3316">
        <v>4</v>
      </c>
      <c r="E3316" t="str">
        <v>BYOR-4005</v>
      </c>
      <c r="F3316" s="7">
        <v>245</v>
      </c>
      <c r="G3316" t="str">
        <v>Robot Kits</v>
      </c>
      <c r="H3316" s="7">
        <v>980</v>
      </c>
    </row>
    <row r="3317" spans="1:8">
      <c r="A3317" s="2" t="str">
        <v>mmenlovelb@sbwire.com</v>
      </c>
      <c r="B3317" t="str">
        <v>Fresno</v>
      </c>
      <c r="C3317" s="2">
        <v>44556</v>
      </c>
      <c r="D3317">
        <v>6</v>
      </c>
      <c r="E3317" t="str">
        <v>Understanding Arduino</v>
      </c>
      <c r="F3317" s="7">
        <v>17.5</v>
      </c>
      <c r="G3317" t="str">
        <v>eBooks</v>
      </c>
      <c r="H3317" s="7">
        <v>105</v>
      </c>
    </row>
    <row r="3318" spans="1:8">
      <c r="A3318" s="2" t="str">
        <v>wshillamio@ft.com</v>
      </c>
      <c r="B3318" t="str">
        <v>North Las Vegas</v>
      </c>
      <c r="C3318" s="2">
        <v>44556</v>
      </c>
      <c r="D3318">
        <v>1</v>
      </c>
      <c r="E3318" t="str">
        <v>SCARA Robots</v>
      </c>
      <c r="F3318" s="7">
        <v>19.5</v>
      </c>
      <c r="G3318" t="str">
        <v>eBooks</v>
      </c>
      <c r="H3318" s="7">
        <v>19.5</v>
      </c>
    </row>
    <row r="3319" spans="1:8">
      <c r="A3319" s="2" t="str">
        <v>afitzroyao@hexun.com</v>
      </c>
      <c r="B3319" t="str">
        <v>Houston</v>
      </c>
      <c r="C3319" s="2">
        <v>44556</v>
      </c>
      <c r="D3319">
        <v>3</v>
      </c>
      <c r="E3319" t="str">
        <v>Bsquare Robot Blueprint</v>
      </c>
      <c r="F3319" s="7">
        <v>8.99</v>
      </c>
      <c r="G3319" t="str">
        <v>Blueprints</v>
      </c>
      <c r="H3319" s="7">
        <v>26.97</v>
      </c>
    </row>
    <row r="3320" spans="1:8">
      <c r="A3320" s="2" t="str">
        <v>challiburtonjx@wordpress.com</v>
      </c>
      <c r="B3320" t="str">
        <v>Anchorage</v>
      </c>
      <c r="C3320" s="2">
        <v>44557</v>
      </c>
      <c r="D3320">
        <v>3</v>
      </c>
      <c r="E3320" t="str">
        <v>BYOD-220</v>
      </c>
      <c r="F3320" s="7">
        <v>69</v>
      </c>
      <c r="G3320" t="str">
        <v>Drone Kits</v>
      </c>
      <c r="H3320" s="7">
        <v>207</v>
      </c>
    </row>
    <row r="3321" spans="1:8">
      <c r="A3321" s="2" t="str">
        <v>jaishfordjx@ftc.gov</v>
      </c>
      <c r="B3321" t="str">
        <v>Phoenix</v>
      </c>
      <c r="C3321" s="2">
        <v>44557</v>
      </c>
      <c r="D3321">
        <v>3</v>
      </c>
      <c r="E3321" t="str">
        <v>RQTE-554 Robot</v>
      </c>
      <c r="F3321" s="7">
        <v>684</v>
      </c>
      <c r="G3321" t="str">
        <v>Robots</v>
      </c>
      <c r="H3321" s="7">
        <v>2052</v>
      </c>
    </row>
    <row r="3322" spans="1:8">
      <c r="A3322" s="2" t="str">
        <v>lfreschini59@histats.com</v>
      </c>
      <c r="B3322" t="str">
        <v>Minneapolis</v>
      </c>
      <c r="C3322" s="2">
        <v>44557</v>
      </c>
      <c r="D3322">
        <v>5</v>
      </c>
      <c r="E3322" t="str">
        <v>BYOD-500</v>
      </c>
      <c r="F3322" s="7">
        <v>167</v>
      </c>
      <c r="G3322" t="str">
        <v>Drone Kits</v>
      </c>
      <c r="H3322" s="7">
        <v>835</v>
      </c>
    </row>
    <row r="3323" spans="1:8">
      <c r="A3323" s="2" t="str">
        <v>asouthallg@sohu.com</v>
      </c>
      <c r="B3323" t="str">
        <v>Daytona Beach</v>
      </c>
      <c r="C3323" s="2">
        <v>44557</v>
      </c>
      <c r="D3323">
        <v>4</v>
      </c>
      <c r="E3323" t="str">
        <v>BYOR-3535</v>
      </c>
      <c r="F3323" s="7">
        <v>225</v>
      </c>
      <c r="G3323" t="str">
        <v>Robot Kits</v>
      </c>
      <c r="H3323" s="7">
        <v>900</v>
      </c>
    </row>
    <row r="3324" spans="1:8">
      <c r="A3324" s="2" t="str">
        <v>ldreschler65@reverbnation.com</v>
      </c>
      <c r="B3324" t="str">
        <v>Little Rock</v>
      </c>
      <c r="C3324" s="2">
        <v>44557</v>
      </c>
      <c r="D3324">
        <v>3</v>
      </c>
      <c r="E3324" t="str">
        <v>RTF Drones</v>
      </c>
      <c r="F3324" s="7">
        <v>16.989999999999998</v>
      </c>
      <c r="G3324" t="str">
        <v>eBooks</v>
      </c>
      <c r="H3324" s="7">
        <v>50.97</v>
      </c>
    </row>
    <row r="3325" spans="1:8">
      <c r="A3325" s="2" t="str">
        <v>dburnistondv@nymag.com</v>
      </c>
      <c r="B3325" t="str">
        <v>Evansville</v>
      </c>
      <c r="C3325" s="2">
        <v>44558</v>
      </c>
      <c r="D3325">
        <v>6</v>
      </c>
      <c r="E3325" t="str">
        <v>BYOD-200</v>
      </c>
      <c r="F3325" s="7">
        <v>58.95</v>
      </c>
      <c r="G3325" t="str">
        <v>Drone Kits</v>
      </c>
      <c r="H3325" s="7">
        <v>353.70000000000005</v>
      </c>
    </row>
    <row r="3326" spans="1:8">
      <c r="A3326" s="2" t="str">
        <v>astampir@gizmodo.com</v>
      </c>
      <c r="B3326" t="str">
        <v>Phoenix</v>
      </c>
      <c r="C3326" s="2">
        <v>44558</v>
      </c>
      <c r="D3326">
        <v>3</v>
      </c>
      <c r="E3326" t="str">
        <v>BYOD-200</v>
      </c>
      <c r="F3326" s="7">
        <v>58.95</v>
      </c>
      <c r="G3326" t="str">
        <v>Drone Kits</v>
      </c>
      <c r="H3326" s="7">
        <v>176.85000000000002</v>
      </c>
    </row>
    <row r="3327" spans="1:8">
      <c r="A3327" s="2" t="str">
        <v>gplainak@canalblog.com</v>
      </c>
      <c r="B3327" t="str">
        <v>Philadelphia</v>
      </c>
      <c r="C3327" s="2">
        <v>44558</v>
      </c>
      <c r="D3327">
        <v>4</v>
      </c>
      <c r="E3327" t="str">
        <v>BYOD-100</v>
      </c>
      <c r="F3327" s="7">
        <v>54</v>
      </c>
      <c r="G3327" t="str">
        <v>Drone Kits</v>
      </c>
      <c r="H3327" s="7">
        <v>216</v>
      </c>
    </row>
    <row r="3328" spans="1:8">
      <c r="A3328" s="2" t="str">
        <v>jkleinzweigla@bluehost.com</v>
      </c>
      <c r="B3328" t="str">
        <v>Chandler</v>
      </c>
      <c r="C3328" s="2">
        <v>44559</v>
      </c>
      <c r="D3328">
        <v>3</v>
      </c>
      <c r="E3328" t="str">
        <v>DA-SA702 Drone</v>
      </c>
      <c r="F3328" s="7">
        <v>399</v>
      </c>
      <c r="G3328" t="str">
        <v>Drones</v>
      </c>
      <c r="H3328" s="7">
        <v>1197</v>
      </c>
    </row>
    <row r="3329" spans="1:8">
      <c r="A3329" s="2" t="str">
        <v>sbolgerfn@epa.gov</v>
      </c>
      <c r="B3329" t="str">
        <v>Sacramento</v>
      </c>
      <c r="C3329" s="2">
        <v>44559</v>
      </c>
      <c r="D3329">
        <v>3</v>
      </c>
      <c r="E3329" t="str">
        <v>QuadroCopter Blueprint</v>
      </c>
      <c r="F3329" s="7">
        <v>10.99</v>
      </c>
      <c r="G3329" t="str">
        <v>Blueprints</v>
      </c>
      <c r="H3329" s="7">
        <v>32.97</v>
      </c>
    </row>
    <row r="3330" spans="1:8">
      <c r="A3330" s="2" t="str">
        <v>ddonoherh2@joomla.org</v>
      </c>
      <c r="B3330" t="str">
        <v>Dallas</v>
      </c>
      <c r="C3330" s="2">
        <v>44559</v>
      </c>
      <c r="D3330">
        <v>4</v>
      </c>
      <c r="E3330" t="str">
        <v>MICR-23K Robot</v>
      </c>
      <c r="F3330" s="7">
        <v>899</v>
      </c>
      <c r="G3330" t="str">
        <v>Robots</v>
      </c>
      <c r="H3330" s="7">
        <v>3596</v>
      </c>
    </row>
    <row r="3331" spans="1:8">
      <c r="A3331" s="2" t="str">
        <v>ldambrogiij@merriam-webster.com</v>
      </c>
      <c r="B3331" t="str">
        <v>Columbia</v>
      </c>
      <c r="C3331" s="2">
        <v>44559</v>
      </c>
      <c r="D3331">
        <v>3</v>
      </c>
      <c r="E3331" t="str">
        <v>BYOR-1000</v>
      </c>
      <c r="F3331" s="7">
        <v>189</v>
      </c>
      <c r="G3331" t="str">
        <v>Robot Kits</v>
      </c>
      <c r="H3331" s="7">
        <v>567</v>
      </c>
    </row>
    <row r="3332" spans="1:8">
      <c r="A3332" s="2" t="str">
        <v>akelwaybamber47@pinterest.com</v>
      </c>
      <c r="B3332" t="str">
        <v>Boca Raton</v>
      </c>
      <c r="C3332" s="2">
        <v>44560</v>
      </c>
      <c r="D3332">
        <v>4</v>
      </c>
      <c r="E3332" t="str">
        <v>Photograph Drones</v>
      </c>
      <c r="F3332" s="7">
        <v>14.99</v>
      </c>
      <c r="G3332" t="str">
        <v>eBooks</v>
      </c>
      <c r="H3332" s="7">
        <v>59.96</v>
      </c>
    </row>
    <row r="3333" spans="1:8">
      <c r="A3333" s="2" t="str">
        <v>hdarwentx@csmonitor.com</v>
      </c>
      <c r="B3333" t="str">
        <v>Arlington</v>
      </c>
      <c r="C3333" s="2">
        <v>44560</v>
      </c>
      <c r="D3333">
        <v>4</v>
      </c>
      <c r="E3333" t="str">
        <v>DTD-7000 Drone</v>
      </c>
      <c r="F3333" s="7">
        <v>450</v>
      </c>
      <c r="G3333" t="str">
        <v>Drones</v>
      </c>
      <c r="H3333" s="7">
        <v>1800</v>
      </c>
    </row>
    <row r="3334" spans="1:8">
      <c r="A3334" s="2" t="str">
        <v>jsumpner5u@google.com.au</v>
      </c>
      <c r="B3334" t="str">
        <v>Miami</v>
      </c>
      <c r="C3334" s="2">
        <v>44561</v>
      </c>
      <c r="D3334">
        <v>3</v>
      </c>
      <c r="E3334" t="str">
        <v>MICR-564K Drone</v>
      </c>
      <c r="F3334" s="7">
        <v>499</v>
      </c>
      <c r="G3334" t="str">
        <v>Drones</v>
      </c>
      <c r="H3334" s="7">
        <v>1497</v>
      </c>
    </row>
    <row r="3335" spans="1:8">
      <c r="A3335" s="2" t="str">
        <v>rdrinkale8z@tripod.com</v>
      </c>
      <c r="B3335" t="str">
        <v>Fresno</v>
      </c>
      <c r="C3335" s="2">
        <v>44561</v>
      </c>
      <c r="D3335">
        <v>3</v>
      </c>
      <c r="E3335" t="str">
        <v>Open Source Code</v>
      </c>
      <c r="F3335" s="7">
        <v>32.950000000000003</v>
      </c>
      <c r="G3335" t="str">
        <v>Training Videos</v>
      </c>
      <c r="H3335" s="7">
        <v>98.850000000000009</v>
      </c>
    </row>
    <row r="3336" spans="1:8">
      <c r="A3336" s="2" t="str">
        <v>rcossumba@devhub.com</v>
      </c>
      <c r="B3336" t="str">
        <v>Saint Louis</v>
      </c>
      <c r="C3336" s="2">
        <v>44561</v>
      </c>
      <c r="D3336">
        <v>5</v>
      </c>
      <c r="E3336" t="str">
        <v>DC-304 Drone</v>
      </c>
      <c r="F3336" s="7">
        <v>395</v>
      </c>
      <c r="G3336" t="str">
        <v>Drones</v>
      </c>
      <c r="H3336" s="7">
        <v>1975</v>
      </c>
    </row>
    <row r="3337" spans="1:8">
      <c r="A3337" s="2" t="str">
        <v>ngysehg@pagesperso-orange.fr</v>
      </c>
      <c r="B3337" t="str">
        <v>Richmond</v>
      </c>
      <c r="C3337" s="2">
        <v>44561</v>
      </c>
      <c r="D3337">
        <v>2</v>
      </c>
      <c r="E3337" t="str">
        <v>Understanding Automation</v>
      </c>
      <c r="F3337" s="7">
        <v>44.95</v>
      </c>
      <c r="G3337" t="str">
        <v>Training Videos</v>
      </c>
      <c r="H3337" s="7">
        <v>89.9</v>
      </c>
    </row>
    <row r="3338" spans="1:8">
      <c r="A3338" s="2" t="str">
        <v>kcoytenm@bandcamp.com</v>
      </c>
      <c r="B3338" t="str">
        <v>Philadelphia</v>
      </c>
      <c r="C3338" s="2">
        <v>44561</v>
      </c>
      <c r="D3338">
        <v>5</v>
      </c>
      <c r="E3338" t="str">
        <v>RXW-9807 Robot</v>
      </c>
      <c r="F3338" s="7">
        <v>599</v>
      </c>
      <c r="G3338" t="str">
        <v>Robots</v>
      </c>
      <c r="H3338" s="7">
        <v>2995</v>
      </c>
    </row>
    <row r="3339" spans="1:8">
      <c r="A3339" s="2" t="str">
        <v>nmotherwello3@istockphoto.com</v>
      </c>
      <c r="B3339" t="str">
        <v>Atlanta</v>
      </c>
      <c r="C3339" s="2">
        <v>44561</v>
      </c>
      <c r="D3339">
        <v>4</v>
      </c>
      <c r="E3339" t="str">
        <v>BYOR-1000</v>
      </c>
      <c r="F3339" s="7">
        <v>189</v>
      </c>
      <c r="G3339" t="str">
        <v>Robot Kits</v>
      </c>
      <c r="H3339" s="7">
        <v>756</v>
      </c>
    </row>
    <row r="3340" spans="1:8">
      <c r="A3340" s="2" t="str">
        <v>ccollopoi@delicious.com</v>
      </c>
      <c r="B3340" t="str">
        <v>Pittsburgh</v>
      </c>
      <c r="C3340" s="2">
        <v>44561</v>
      </c>
      <c r="D3340">
        <v>5</v>
      </c>
      <c r="E3340" t="str">
        <v>Understanding Automation</v>
      </c>
      <c r="F3340" s="7">
        <v>44.95</v>
      </c>
      <c r="G3340" t="str">
        <v>Training Videos</v>
      </c>
      <c r="H3340" s="7">
        <v>224.75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61547-BB41-4127-817F-512B68871712}">
  <dimension ref="A1:S3340"/>
  <sheetViews>
    <sheetView workbookViewId="0">
      <pane ySplit="1" topLeftCell="A3319" activePane="bottomLeft" state="frozen"/>
      <selection pane="bottomLeft" sqref="A1:S3340"/>
    </sheetView>
  </sheetViews>
  <sheetFormatPr defaultColWidth="9.140625" defaultRowHeight="15"/>
  <cols>
    <col min="1" max="1" width="8.140625" bestFit="1" customWidth="1"/>
    <col min="2" max="2" width="11.42578125" style="2" bestFit="1" customWidth="1"/>
    <col min="3" max="3" width="11.42578125" bestFit="1" customWidth="1"/>
    <col min="4" max="4" width="12.42578125" bestFit="1" customWidth="1"/>
    <col min="5" max="5" width="8.7109375" bestFit="1" customWidth="1"/>
    <col min="6" max="6" width="20.42578125" bestFit="1" customWidth="1"/>
    <col min="7" max="7" width="16.140625" customWidth="1"/>
    <col min="8" max="8" width="33.140625" bestFit="1" customWidth="1"/>
    <col min="9" max="10" width="13.5703125" style="3" customWidth="1"/>
    <col min="13" max="13" width="36.140625" bestFit="1" customWidth="1"/>
    <col min="14" max="14" width="15.28515625" bestFit="1" customWidth="1"/>
    <col min="15" max="15" width="28.7109375" customWidth="1"/>
    <col min="16" max="16" width="23.7109375" customWidth="1"/>
    <col min="17" max="17" width="18.85546875" customWidth="1"/>
    <col min="18" max="18" width="14.5703125" customWidth="1"/>
    <col min="19" max="19" width="63" bestFit="1" customWidth="1"/>
  </cols>
  <sheetData>
    <row r="1" spans="1:19">
      <c r="A1" t="s">
        <v>36</v>
      </c>
      <c r="B1" s="2" t="s">
        <v>0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s="3" t="s">
        <v>43</v>
      </c>
      <c r="J1" s="3" t="s">
        <v>44</v>
      </c>
      <c r="K1" t="s">
        <v>45</v>
      </c>
      <c r="L1" t="s">
        <v>46</v>
      </c>
      <c r="M1" t="s">
        <v>28</v>
      </c>
      <c r="N1" t="s">
        <v>47</v>
      </c>
      <c r="O1" t="s">
        <v>48</v>
      </c>
      <c r="P1" t="s">
        <v>29</v>
      </c>
      <c r="Q1" t="s">
        <v>49</v>
      </c>
      <c r="R1" t="s">
        <v>50</v>
      </c>
      <c r="S1" t="s">
        <v>51</v>
      </c>
    </row>
    <row r="2" spans="1:19">
      <c r="A2">
        <v>1</v>
      </c>
      <c r="B2" s="2">
        <v>43831</v>
      </c>
      <c r="C2">
        <v>1866</v>
      </c>
      <c r="D2" t="s">
        <v>52</v>
      </c>
      <c r="E2">
        <v>2</v>
      </c>
      <c r="F2" t="s">
        <v>53</v>
      </c>
      <c r="G2" t="str">
        <f>VLOOKUP(F2,'product category'!$B$2:$C$8,2,FALSE)</f>
        <v>eBooks</v>
      </c>
      <c r="H2" t="str">
        <f>VLOOKUP(D2,'dataset_task 5'!$A$2:$D$71,2,FALSE)</f>
        <v>Polar Robots</v>
      </c>
      <c r="I2" s="3">
        <f>VLOOKUP(D2,'dataset_task 5'!$A$2:$D$71,4,FALSE)</f>
        <v>23.99</v>
      </c>
      <c r="J2" s="3">
        <f>I2*E2</f>
        <v>47.98</v>
      </c>
      <c r="K2" t="str">
        <f>VLOOKUP(C2,customers!$A$2:$I$2124,2,FALSE)</f>
        <v>Farrand</v>
      </c>
      <c r="L2" t="str">
        <f>VLOOKUP($C2,customers!$A$2:$I$2124,3,FALSE)</f>
        <v>Vasler</v>
      </c>
      <c r="M2" t="str">
        <f>VLOOKUP($C2,customers!$A$2:$I$2124,4,FALSE)</f>
        <v>fvaslerqt@comsenz.com</v>
      </c>
      <c r="N2" t="str">
        <f>VLOOKUP($C2,customers!$A$2:$I$2124,5,FALSE)</f>
        <v>601-786-0195</v>
      </c>
      <c r="O2" t="str">
        <f>VLOOKUP($C2,customers!$A$2:$I$2124,6,FALSE)</f>
        <v>134 Melrose Pass</v>
      </c>
      <c r="P2" t="str">
        <f>VLOOKUP($C2,customers!$A$2:$I$2124,7,FALSE)</f>
        <v>Jackson</v>
      </c>
      <c r="Q2" t="str">
        <f>VLOOKUP($C2,customers!$A$2:$I$2124,8,FALSE)</f>
        <v>Mississippi</v>
      </c>
      <c r="R2">
        <f>VLOOKUP($C2,customers!$A$2:$I$2124,9,FALSE)</f>
        <v>39216</v>
      </c>
      <c r="S2" t="str">
        <f>CONCATENATE(O2,", ",P2,", ",Q2," ",R2)</f>
        <v>134 Melrose Pass, Jackson, Mississippi 39216</v>
      </c>
    </row>
    <row r="3" spans="1:19">
      <c r="A3">
        <v>2</v>
      </c>
      <c r="B3" s="2">
        <v>43831</v>
      </c>
      <c r="C3">
        <v>1567</v>
      </c>
      <c r="D3" t="s">
        <v>54</v>
      </c>
      <c r="E3">
        <v>3</v>
      </c>
      <c r="F3" t="s">
        <v>55</v>
      </c>
      <c r="G3" t="str">
        <f>VLOOKUP(F3,'product category'!$B$2:$C$8,2,FALSE)</f>
        <v>Robots</v>
      </c>
      <c r="H3" t="str">
        <f>VLOOKUP(D3,'dataset_task 5'!$A$2:$D$71,2,FALSE)</f>
        <v>RWW-75 Robot</v>
      </c>
      <c r="I3" s="3">
        <f>VLOOKUP(D3,'dataset_task 5'!$A$2:$D$71,4,FALSE)</f>
        <v>883</v>
      </c>
      <c r="J3" s="3">
        <f>I3*E3</f>
        <v>2649</v>
      </c>
      <c r="K3" t="str">
        <f>VLOOKUP(C3,customers!$A$2:$I$2124,2,FALSE)</f>
        <v>Terencio</v>
      </c>
      <c r="L3" t="str">
        <f>VLOOKUP($C3,customers!$A$2:$I$2124,3,FALSE)</f>
        <v>McKern</v>
      </c>
      <c r="M3" t="str">
        <f>VLOOKUP($C3,customers!$A$2:$I$2124,4,FALSE)</f>
        <v>tmckernot@tinyurl.com</v>
      </c>
      <c r="N3" t="str">
        <f>VLOOKUP($C3,customers!$A$2:$I$2124,5,FALSE)</f>
        <v>832-987-8363</v>
      </c>
      <c r="O3" t="str">
        <f>VLOOKUP($C3,customers!$A$2:$I$2124,6,FALSE)</f>
        <v>26 Muir Lane</v>
      </c>
      <c r="P3" t="str">
        <f>VLOOKUP($C3,customers!$A$2:$I$2124,7,FALSE)</f>
        <v>Katy</v>
      </c>
      <c r="Q3" t="str">
        <f>VLOOKUP($C3,customers!$A$2:$I$2124,8,FALSE)</f>
        <v>Texas</v>
      </c>
      <c r="R3">
        <f>VLOOKUP($C3,customers!$A$2:$I$2124,9,FALSE)</f>
        <v>77493</v>
      </c>
      <c r="S3" t="str">
        <f t="shared" ref="S3:S66" si="0">CONCATENATE(O3,", ",P3,", ",Q3," ",R3)</f>
        <v>26 Muir Lane, Katy, Texas 77493</v>
      </c>
    </row>
    <row r="4" spans="1:19">
      <c r="A4">
        <v>3</v>
      </c>
      <c r="B4" s="2">
        <v>43831</v>
      </c>
      <c r="C4">
        <v>2064</v>
      </c>
      <c r="D4" t="s">
        <v>56</v>
      </c>
      <c r="E4">
        <v>6</v>
      </c>
      <c r="F4" t="s">
        <v>57</v>
      </c>
      <c r="G4" t="str">
        <f>VLOOKUP(F4,'product category'!$B$2:$C$8,2,FALSE)</f>
        <v>Training Videos</v>
      </c>
      <c r="H4" t="str">
        <f>VLOOKUP(D4,'dataset_task 5'!$A$2:$D$71,2,FALSE)</f>
        <v>Drone Video Techniques</v>
      </c>
      <c r="I4" s="3">
        <f>VLOOKUP(D4,'dataset_task 5'!$A$2:$D$71,4,FALSE)</f>
        <v>37.99</v>
      </c>
      <c r="J4" s="3">
        <f>I4*E4</f>
        <v>227.94</v>
      </c>
      <c r="K4" t="str">
        <f>VLOOKUP(C4,customers!$A$2:$I$2124,2,FALSE)</f>
        <v>Geordie</v>
      </c>
      <c r="L4" t="str">
        <f>VLOOKUP($C4,customers!$A$2:$I$2124,3,FALSE)</f>
        <v>Stiggers</v>
      </c>
      <c r="M4" t="str">
        <f>VLOOKUP($C4,customers!$A$2:$I$2124,4,FALSE)</f>
        <v>gstiggersdd@eventbrite.com</v>
      </c>
      <c r="N4" t="str">
        <f>VLOOKUP($C4,customers!$A$2:$I$2124,5,FALSE)</f>
        <v>727-777-8163</v>
      </c>
      <c r="O4" t="str">
        <f>VLOOKUP($C4,customers!$A$2:$I$2124,6,FALSE)</f>
        <v>11106 Cordelia Plaza</v>
      </c>
      <c r="P4" t="str">
        <f>VLOOKUP($C4,customers!$A$2:$I$2124,7,FALSE)</f>
        <v>Saint Petersburg</v>
      </c>
      <c r="Q4" t="str">
        <f>VLOOKUP($C4,customers!$A$2:$I$2124,8,FALSE)</f>
        <v>Florida</v>
      </c>
      <c r="R4">
        <f>VLOOKUP($C4,customers!$A$2:$I$2124,9,FALSE)</f>
        <v>33737</v>
      </c>
      <c r="S4" t="str">
        <f t="shared" si="0"/>
        <v>11106 Cordelia Plaza, Saint Petersburg, Florida 33737</v>
      </c>
    </row>
    <row r="5" spans="1:19">
      <c r="A5">
        <v>4</v>
      </c>
      <c r="B5" s="2">
        <v>43831</v>
      </c>
      <c r="C5">
        <v>287</v>
      </c>
      <c r="D5" t="s">
        <v>58</v>
      </c>
      <c r="E5">
        <v>1</v>
      </c>
      <c r="F5" t="s">
        <v>59</v>
      </c>
      <c r="G5" t="str">
        <f>VLOOKUP(F5,'product category'!$B$2:$C$8,2,FALSE)</f>
        <v>Drone Kits</v>
      </c>
      <c r="H5" t="str">
        <f>VLOOKUP(D5,'dataset_task 5'!$A$2:$D$71,2,FALSE)</f>
        <v>BYOD-220</v>
      </c>
      <c r="I5" s="3">
        <f>VLOOKUP(D5,'dataset_task 5'!$A$2:$D$71,4,FALSE)</f>
        <v>69</v>
      </c>
      <c r="J5" s="3">
        <f>I5*E5</f>
        <v>69</v>
      </c>
      <c r="K5" t="str">
        <f>VLOOKUP(C5,customers!$A$2:$I$2124,2,FALSE)</f>
        <v>Elna</v>
      </c>
      <c r="L5" t="str">
        <f>VLOOKUP($C5,customers!$A$2:$I$2124,3,FALSE)</f>
        <v>De Angelo</v>
      </c>
      <c r="M5" t="str">
        <f>VLOOKUP($C5,customers!$A$2:$I$2124,4,FALSE)</f>
        <v>edew@nba.com</v>
      </c>
      <c r="N5" t="str">
        <f>VLOOKUP($C5,customers!$A$2:$I$2124,5,FALSE)</f>
        <v>808-945-4067</v>
      </c>
      <c r="O5" t="str">
        <f>VLOOKUP($C5,customers!$A$2:$I$2124,6,FALSE)</f>
        <v>78 Shasta Park</v>
      </c>
      <c r="P5" t="str">
        <f>VLOOKUP($C5,customers!$A$2:$I$2124,7,FALSE)</f>
        <v>Honolulu</v>
      </c>
      <c r="Q5" t="str">
        <f>VLOOKUP($C5,customers!$A$2:$I$2124,8,FALSE)</f>
        <v>Hawaii</v>
      </c>
      <c r="R5">
        <f>VLOOKUP($C5,customers!$A$2:$I$2124,9,FALSE)</f>
        <v>96820</v>
      </c>
      <c r="S5" t="str">
        <f t="shared" si="0"/>
        <v>78 Shasta Park, Honolulu, Hawaii 96820</v>
      </c>
    </row>
    <row r="6" spans="1:19">
      <c r="A6">
        <v>5</v>
      </c>
      <c r="B6" s="2">
        <v>43831</v>
      </c>
      <c r="C6">
        <v>422</v>
      </c>
      <c r="D6" t="s">
        <v>60</v>
      </c>
      <c r="E6">
        <v>5</v>
      </c>
      <c r="F6" t="s">
        <v>53</v>
      </c>
      <c r="G6" t="str">
        <f>VLOOKUP(F6,'product category'!$B$2:$C$8,2,FALSE)</f>
        <v>eBooks</v>
      </c>
      <c r="H6" t="str">
        <f>VLOOKUP(D6,'dataset_task 5'!$A$2:$D$71,2,FALSE)</f>
        <v>SCARA Robots</v>
      </c>
      <c r="I6" s="3">
        <f>VLOOKUP(D6,'dataset_task 5'!$A$2:$D$71,4,FALSE)</f>
        <v>19.5</v>
      </c>
      <c r="J6" s="3">
        <f>I6*E6</f>
        <v>97.5</v>
      </c>
      <c r="K6" t="str">
        <f>VLOOKUP(C6,customers!$A$2:$I$2124,2,FALSE)</f>
        <v>Lucita</v>
      </c>
      <c r="L6" t="str">
        <f>VLOOKUP($C6,customers!$A$2:$I$2124,3,FALSE)</f>
        <v>Lesper</v>
      </c>
      <c r="M6" t="str">
        <f>VLOOKUP($C6,customers!$A$2:$I$2124,4,FALSE)</f>
        <v>llespercx@com.com</v>
      </c>
      <c r="N6" t="str">
        <f>VLOOKUP($C6,customers!$A$2:$I$2124,5,FALSE)</f>
        <v>515-193-2721</v>
      </c>
      <c r="O6" t="str">
        <f>VLOOKUP($C6,customers!$A$2:$I$2124,6,FALSE)</f>
        <v>393 Holmberg Center</v>
      </c>
      <c r="P6" t="str">
        <f>VLOOKUP($C6,customers!$A$2:$I$2124,7,FALSE)</f>
        <v>Des Moines</v>
      </c>
      <c r="Q6" t="str">
        <f>VLOOKUP($C6,customers!$A$2:$I$2124,8,FALSE)</f>
        <v>Iowa</v>
      </c>
      <c r="R6">
        <f>VLOOKUP($C6,customers!$A$2:$I$2124,9,FALSE)</f>
        <v>50315</v>
      </c>
      <c r="S6" t="str">
        <f t="shared" si="0"/>
        <v>393 Holmberg Center, Des Moines, Iowa 50315</v>
      </c>
    </row>
    <row r="7" spans="1:19">
      <c r="A7">
        <v>6</v>
      </c>
      <c r="B7" s="2">
        <v>43831</v>
      </c>
      <c r="C7">
        <v>954</v>
      </c>
      <c r="D7" t="s">
        <v>61</v>
      </c>
      <c r="E7">
        <v>5</v>
      </c>
      <c r="F7" t="s">
        <v>53</v>
      </c>
      <c r="G7" t="str">
        <f>VLOOKUP(F7,'product category'!$B$2:$C$8,2,FALSE)</f>
        <v>eBooks</v>
      </c>
      <c r="H7" t="str">
        <f>VLOOKUP(D7,'dataset_task 5'!$A$2:$D$71,2,FALSE)</f>
        <v>Spherical Robots</v>
      </c>
      <c r="I7" s="3">
        <f>VLOOKUP(D7,'dataset_task 5'!$A$2:$D$71,4,FALSE)</f>
        <v>16.75</v>
      </c>
      <c r="J7" s="3">
        <f>I7*E7</f>
        <v>83.75</v>
      </c>
      <c r="K7" t="str">
        <f>VLOOKUP(C7,customers!$A$2:$I$2124,2,FALSE)</f>
        <v>Llewellyn</v>
      </c>
      <c r="L7" t="str">
        <f>VLOOKUP($C7,customers!$A$2:$I$2124,3,FALSE)</f>
        <v>Fromont</v>
      </c>
      <c r="M7" t="str">
        <f>VLOOKUP($C7,customers!$A$2:$I$2124,4,FALSE)</f>
        <v>lfromonte9@de.vu</v>
      </c>
      <c r="N7" t="str">
        <f>VLOOKUP($C7,customers!$A$2:$I$2124,5,FALSE)</f>
        <v>205-279-7028</v>
      </c>
      <c r="O7" t="str">
        <f>VLOOKUP($C7,customers!$A$2:$I$2124,6,FALSE)</f>
        <v>14 Rowland Lane</v>
      </c>
      <c r="P7" t="str">
        <f>VLOOKUP($C7,customers!$A$2:$I$2124,7,FALSE)</f>
        <v>Birmingham</v>
      </c>
      <c r="Q7" t="str">
        <f>VLOOKUP($C7,customers!$A$2:$I$2124,8,FALSE)</f>
        <v>Alabama</v>
      </c>
      <c r="R7">
        <f>VLOOKUP($C7,customers!$A$2:$I$2124,9,FALSE)</f>
        <v>35244</v>
      </c>
      <c r="S7" t="str">
        <f t="shared" si="0"/>
        <v>14 Rowland Lane, Birmingham, Alabama 35244</v>
      </c>
    </row>
    <row r="8" spans="1:19">
      <c r="A8">
        <v>7</v>
      </c>
      <c r="B8" s="2">
        <v>43832</v>
      </c>
      <c r="C8">
        <v>726</v>
      </c>
      <c r="D8" t="s">
        <v>62</v>
      </c>
      <c r="E8">
        <v>2</v>
      </c>
      <c r="F8" t="s">
        <v>63</v>
      </c>
      <c r="G8" t="str">
        <f>VLOOKUP(F8,'product category'!$B$2:$C$8,2,FALSE)</f>
        <v>Robot Kits</v>
      </c>
      <c r="H8" t="str">
        <f>VLOOKUP(D8,'dataset_task 5'!$A$2:$D$71,2,FALSE)</f>
        <v>BYOR-2640S</v>
      </c>
      <c r="I8" s="3">
        <f>VLOOKUP(D8,'dataset_task 5'!$A$2:$D$71,4,FALSE)</f>
        <v>189</v>
      </c>
      <c r="J8" s="3">
        <f>I8*E8</f>
        <v>378</v>
      </c>
      <c r="K8" t="str">
        <f>VLOOKUP(C8,customers!$A$2:$I$2124,2,FALSE)</f>
        <v>Anne-marie</v>
      </c>
      <c r="L8" t="str">
        <f>VLOOKUP($C8,customers!$A$2:$I$2124,3,FALSE)</f>
        <v>Guion</v>
      </c>
      <c r="M8" t="str">
        <f>VLOOKUP($C8,customers!$A$2:$I$2124,4,FALSE)</f>
        <v>aguiongo@behance.net</v>
      </c>
      <c r="N8" t="str">
        <f>VLOOKUP($C8,customers!$A$2:$I$2124,5,FALSE)</f>
        <v>281-632-1326</v>
      </c>
      <c r="O8" t="str">
        <f>VLOOKUP($C8,customers!$A$2:$I$2124,6,FALSE)</f>
        <v>23 Schlimgen Pass</v>
      </c>
      <c r="P8" t="str">
        <f>VLOOKUP($C8,customers!$A$2:$I$2124,7,FALSE)</f>
        <v>Houston</v>
      </c>
      <c r="Q8" t="str">
        <f>VLOOKUP($C8,customers!$A$2:$I$2124,8,FALSE)</f>
        <v>Texas</v>
      </c>
      <c r="R8">
        <f>VLOOKUP($C8,customers!$A$2:$I$2124,9,FALSE)</f>
        <v>77020</v>
      </c>
      <c r="S8" t="str">
        <f t="shared" si="0"/>
        <v>23 Schlimgen Pass, Houston, Texas 77020</v>
      </c>
    </row>
    <row r="9" spans="1:19">
      <c r="A9">
        <v>8</v>
      </c>
      <c r="B9" s="2">
        <v>43832</v>
      </c>
      <c r="C9">
        <v>1740</v>
      </c>
      <c r="D9" t="s">
        <v>64</v>
      </c>
      <c r="E9">
        <v>1</v>
      </c>
      <c r="F9" t="s">
        <v>57</v>
      </c>
      <c r="G9" t="str">
        <f>VLOOKUP(F9,'product category'!$B$2:$C$8,2,FALSE)</f>
        <v>Training Videos</v>
      </c>
      <c r="H9" t="str">
        <f>VLOOKUP(D9,'dataset_task 5'!$A$2:$D$71,2,FALSE)</f>
        <v>Understanding Automation</v>
      </c>
      <c r="I9" s="3">
        <f>VLOOKUP(D9,'dataset_task 5'!$A$2:$D$71,4,FALSE)</f>
        <v>44.95</v>
      </c>
      <c r="J9" s="3">
        <f>I9*E9</f>
        <v>44.95</v>
      </c>
      <c r="K9" t="str">
        <f>VLOOKUP(C9,customers!$A$2:$I$2124,2,FALSE)</f>
        <v>Kalinda</v>
      </c>
      <c r="L9" t="str">
        <f>VLOOKUP($C9,customers!$A$2:$I$2124,3,FALSE)</f>
        <v>Steers</v>
      </c>
      <c r="M9" t="str">
        <f>VLOOKUP($C9,customers!$A$2:$I$2124,4,FALSE)</f>
        <v>ksteershp@ameblo.jp</v>
      </c>
      <c r="N9" t="str">
        <f>VLOOKUP($C9,customers!$A$2:$I$2124,5,FALSE)</f>
        <v>619-322-8326</v>
      </c>
      <c r="O9" t="str">
        <f>VLOOKUP($C9,customers!$A$2:$I$2124,6,FALSE)</f>
        <v>13871 Summit Place</v>
      </c>
      <c r="P9" t="str">
        <f>VLOOKUP($C9,customers!$A$2:$I$2124,7,FALSE)</f>
        <v>San Diego</v>
      </c>
      <c r="Q9" t="str">
        <f>VLOOKUP($C9,customers!$A$2:$I$2124,8,FALSE)</f>
        <v>California</v>
      </c>
      <c r="R9">
        <f>VLOOKUP($C9,customers!$A$2:$I$2124,9,FALSE)</f>
        <v>92137</v>
      </c>
      <c r="S9" t="str">
        <f t="shared" si="0"/>
        <v>13871 Summit Place, San Diego, California 92137</v>
      </c>
    </row>
    <row r="10" spans="1:19">
      <c r="A10">
        <v>9</v>
      </c>
      <c r="B10" s="2">
        <v>43832</v>
      </c>
      <c r="C10">
        <v>1652</v>
      </c>
      <c r="D10" t="s">
        <v>56</v>
      </c>
      <c r="E10">
        <v>2</v>
      </c>
      <c r="F10" t="s">
        <v>57</v>
      </c>
      <c r="G10" t="str">
        <f>VLOOKUP(F10,'product category'!$B$2:$C$8,2,FALSE)</f>
        <v>Training Videos</v>
      </c>
      <c r="H10" t="str">
        <f>VLOOKUP(D10,'dataset_task 5'!$A$2:$D$71,2,FALSE)</f>
        <v>Drone Video Techniques</v>
      </c>
      <c r="I10" s="3">
        <f>VLOOKUP(D10,'dataset_task 5'!$A$2:$D$71,4,FALSE)</f>
        <v>37.99</v>
      </c>
      <c r="J10" s="3">
        <f>I10*E10</f>
        <v>75.98</v>
      </c>
      <c r="K10" t="str">
        <f>VLOOKUP(C10,customers!$A$2:$I$2124,2,FALSE)</f>
        <v>Lolly</v>
      </c>
      <c r="L10" t="str">
        <f>VLOOKUP($C10,customers!$A$2:$I$2124,3,FALSE)</f>
        <v>Gatenby</v>
      </c>
      <c r="M10" t="str">
        <f>VLOOKUP($C10,customers!$A$2:$I$2124,4,FALSE)</f>
        <v>lgatenbyel@quantcast.com</v>
      </c>
      <c r="N10" t="str">
        <f>VLOOKUP($C10,customers!$A$2:$I$2124,5,FALSE)</f>
        <v>515-695-5334</v>
      </c>
      <c r="O10" t="str">
        <f>VLOOKUP($C10,customers!$A$2:$I$2124,6,FALSE)</f>
        <v>9861 Brown Trail</v>
      </c>
      <c r="P10" t="str">
        <f>VLOOKUP($C10,customers!$A$2:$I$2124,7,FALSE)</f>
        <v>Des Moines</v>
      </c>
      <c r="Q10" t="str">
        <f>VLOOKUP($C10,customers!$A$2:$I$2124,8,FALSE)</f>
        <v>Iowa</v>
      </c>
      <c r="R10">
        <f>VLOOKUP($C10,customers!$A$2:$I$2124,9,FALSE)</f>
        <v>50320</v>
      </c>
      <c r="S10" t="str">
        <f t="shared" si="0"/>
        <v>9861 Brown Trail, Des Moines, Iowa 50320</v>
      </c>
    </row>
    <row r="11" spans="1:19">
      <c r="A11">
        <v>10</v>
      </c>
      <c r="B11" s="2">
        <v>43832</v>
      </c>
      <c r="C11">
        <v>1431</v>
      </c>
      <c r="D11" t="s">
        <v>65</v>
      </c>
      <c r="E11">
        <v>2</v>
      </c>
      <c r="F11" t="s">
        <v>66</v>
      </c>
      <c r="G11" t="str">
        <f>VLOOKUP(F11,'product category'!$B$2:$C$8,2,FALSE)</f>
        <v>Drones</v>
      </c>
      <c r="H11" t="str">
        <f>VLOOKUP(D11,'dataset_task 5'!$A$2:$D$71,2,FALSE)</f>
        <v>DTE-QFN20 Drone</v>
      </c>
      <c r="I11" s="3">
        <f>VLOOKUP(D11,'dataset_task 5'!$A$2:$D$71,4,FALSE)</f>
        <v>250</v>
      </c>
      <c r="J11" s="3">
        <f>I11*E11</f>
        <v>500</v>
      </c>
      <c r="K11" t="str">
        <f>VLOOKUP(C11,customers!$A$2:$I$2124,2,FALSE)</f>
        <v>Joycelin</v>
      </c>
      <c r="L11" t="str">
        <f>VLOOKUP($C11,customers!$A$2:$I$2124,3,FALSE)</f>
        <v>Colthurst</v>
      </c>
      <c r="M11" t="str">
        <f>VLOOKUP($C11,customers!$A$2:$I$2124,4,FALSE)</f>
        <v>jcolthurstgu@cbsnews.com</v>
      </c>
      <c r="N11" t="str">
        <f>VLOOKUP($C11,customers!$A$2:$I$2124,5,FALSE)</f>
        <v>916-287-8146</v>
      </c>
      <c r="O11" t="str">
        <f>VLOOKUP($C11,customers!$A$2:$I$2124,6,FALSE)</f>
        <v>8555 Melby Center</v>
      </c>
      <c r="P11" t="str">
        <f>VLOOKUP($C11,customers!$A$2:$I$2124,7,FALSE)</f>
        <v>Sacramento</v>
      </c>
      <c r="Q11" t="str">
        <f>VLOOKUP($C11,customers!$A$2:$I$2124,8,FALSE)</f>
        <v>California</v>
      </c>
      <c r="R11">
        <f>VLOOKUP($C11,customers!$A$2:$I$2124,9,FALSE)</f>
        <v>94297</v>
      </c>
      <c r="S11" t="str">
        <f t="shared" si="0"/>
        <v>8555 Melby Center, Sacramento, California 94297</v>
      </c>
    </row>
    <row r="12" spans="1:19">
      <c r="A12">
        <v>11</v>
      </c>
      <c r="B12" s="2">
        <v>43832</v>
      </c>
      <c r="C12">
        <v>270</v>
      </c>
      <c r="D12" t="s">
        <v>62</v>
      </c>
      <c r="E12">
        <v>2</v>
      </c>
      <c r="F12" t="s">
        <v>63</v>
      </c>
      <c r="G12" t="str">
        <f>VLOOKUP(F12,'product category'!$B$2:$C$8,2,FALSE)</f>
        <v>Robot Kits</v>
      </c>
      <c r="H12" t="str">
        <f>VLOOKUP(D12,'dataset_task 5'!$A$2:$D$71,2,FALSE)</f>
        <v>BYOR-2640S</v>
      </c>
      <c r="I12" s="3">
        <f>VLOOKUP(D12,'dataset_task 5'!$A$2:$D$71,4,FALSE)</f>
        <v>189</v>
      </c>
      <c r="J12" s="3">
        <f>I12*E12</f>
        <v>378</v>
      </c>
      <c r="K12" t="str">
        <f>VLOOKUP(C12,customers!$A$2:$I$2124,2,FALSE)</f>
        <v>Gayel</v>
      </c>
      <c r="L12" t="str">
        <f>VLOOKUP($C12,customers!$A$2:$I$2124,3,FALSE)</f>
        <v>Mirrlees</v>
      </c>
      <c r="M12" t="str">
        <f>VLOOKUP($C12,customers!$A$2:$I$2124,4,FALSE)</f>
        <v>gmirrlees4v@state.tx.us</v>
      </c>
      <c r="N12" t="str">
        <f>VLOOKUP($C12,customers!$A$2:$I$2124,5,FALSE)</f>
        <v>202-827-8759</v>
      </c>
      <c r="O12" t="str">
        <f>VLOOKUP($C12,customers!$A$2:$I$2124,6,FALSE)</f>
        <v>18028 Green Trail</v>
      </c>
      <c r="P12" t="str">
        <f>VLOOKUP($C12,customers!$A$2:$I$2124,7,FALSE)</f>
        <v>Washington</v>
      </c>
      <c r="Q12" t="str">
        <f>VLOOKUP($C12,customers!$A$2:$I$2124,8,FALSE)</f>
        <v>District of Columbia</v>
      </c>
      <c r="R12">
        <f>VLOOKUP($C12,customers!$A$2:$I$2124,9,FALSE)</f>
        <v>20022</v>
      </c>
      <c r="S12" t="str">
        <f t="shared" si="0"/>
        <v>18028 Green Trail, Washington, District of Columbia 20022</v>
      </c>
    </row>
    <row r="13" spans="1:19">
      <c r="A13">
        <v>12</v>
      </c>
      <c r="B13" s="2">
        <v>43832</v>
      </c>
      <c r="C13">
        <v>815</v>
      </c>
      <c r="D13" t="s">
        <v>67</v>
      </c>
      <c r="E13">
        <v>5</v>
      </c>
      <c r="F13" t="s">
        <v>59</v>
      </c>
      <c r="G13" t="str">
        <f>VLOOKUP(F13,'product category'!$B$2:$C$8,2,FALSE)</f>
        <v>Drone Kits</v>
      </c>
      <c r="H13" t="str">
        <f>VLOOKUP(D13,'dataset_task 5'!$A$2:$D$71,2,FALSE)</f>
        <v>BYOD-100</v>
      </c>
      <c r="I13" s="3">
        <f>VLOOKUP(D13,'dataset_task 5'!$A$2:$D$71,4,FALSE)</f>
        <v>54</v>
      </c>
      <c r="J13" s="3">
        <f>I13*E13</f>
        <v>270</v>
      </c>
      <c r="K13" t="str">
        <f>VLOOKUP(C13,customers!$A$2:$I$2124,2,FALSE)</f>
        <v>Jake</v>
      </c>
      <c r="L13" t="str">
        <f>VLOOKUP($C13,customers!$A$2:$I$2124,3,FALSE)</f>
        <v>Zellick</v>
      </c>
      <c r="M13" t="str">
        <f>VLOOKUP($C13,customers!$A$2:$I$2124,4,FALSE)</f>
        <v>jzellick84@ustream.tv</v>
      </c>
      <c r="N13" t="str">
        <f>VLOOKUP($C13,customers!$A$2:$I$2124,5,FALSE)</f>
        <v>202-419-8193</v>
      </c>
      <c r="O13" t="str">
        <f>VLOOKUP($C13,customers!$A$2:$I$2124,6,FALSE)</f>
        <v>7998 Laurel Center</v>
      </c>
      <c r="P13" t="str">
        <f>VLOOKUP($C13,customers!$A$2:$I$2124,7,FALSE)</f>
        <v>Washington</v>
      </c>
      <c r="Q13" t="str">
        <f>VLOOKUP($C13,customers!$A$2:$I$2124,8,FALSE)</f>
        <v>District of Columbia</v>
      </c>
      <c r="R13">
        <f>VLOOKUP($C13,customers!$A$2:$I$2124,9,FALSE)</f>
        <v>20508</v>
      </c>
      <c r="S13" t="str">
        <f t="shared" si="0"/>
        <v>7998 Laurel Center, Washington, District of Columbia 20508</v>
      </c>
    </row>
    <row r="14" spans="1:19">
      <c r="A14">
        <v>13</v>
      </c>
      <c r="B14" s="2">
        <v>43832</v>
      </c>
      <c r="C14">
        <v>157</v>
      </c>
      <c r="D14" t="s">
        <v>68</v>
      </c>
      <c r="E14">
        <v>3</v>
      </c>
      <c r="F14" t="s">
        <v>53</v>
      </c>
      <c r="G14" t="str">
        <f>VLOOKUP(F14,'product category'!$B$2:$C$8,2,FALSE)</f>
        <v>eBooks</v>
      </c>
      <c r="H14" t="str">
        <f>VLOOKUP(D14,'dataset_task 5'!$A$2:$D$71,2,FALSE)</f>
        <v>Fixed Wing Drones</v>
      </c>
      <c r="I14" s="3">
        <f>VLOOKUP(D14,'dataset_task 5'!$A$2:$D$71,4,FALSE)</f>
        <v>15.5</v>
      </c>
      <c r="J14" s="3">
        <f>I14*E14</f>
        <v>46.5</v>
      </c>
      <c r="K14" t="str">
        <f>VLOOKUP(C14,customers!$A$2:$I$2124,2,FALSE)</f>
        <v>Odelia</v>
      </c>
      <c r="L14" t="str">
        <f>VLOOKUP($C14,customers!$A$2:$I$2124,3,FALSE)</f>
        <v>Halbard</v>
      </c>
      <c r="M14" t="str">
        <f>VLOOKUP($C14,customers!$A$2:$I$2124,4,FALSE)</f>
        <v>ohalbardv@booking.com</v>
      </c>
      <c r="N14" t="str">
        <f>VLOOKUP($C14,customers!$A$2:$I$2124,5,FALSE)</f>
        <v>205-438-8465</v>
      </c>
      <c r="O14" t="str">
        <f>VLOOKUP($C14,customers!$A$2:$I$2124,6,FALSE)</f>
        <v>1613 Calypso Street</v>
      </c>
      <c r="P14" t="str">
        <f>VLOOKUP($C14,customers!$A$2:$I$2124,7,FALSE)</f>
        <v>Birmingham</v>
      </c>
      <c r="Q14" t="str">
        <f>VLOOKUP($C14,customers!$A$2:$I$2124,8,FALSE)</f>
        <v>Alabama</v>
      </c>
      <c r="R14">
        <f>VLOOKUP($C14,customers!$A$2:$I$2124,9,FALSE)</f>
        <v>35263</v>
      </c>
      <c r="S14" t="str">
        <f t="shared" si="0"/>
        <v>1613 Calypso Street, Birmingham, Alabama 35263</v>
      </c>
    </row>
    <row r="15" spans="1:19">
      <c r="A15">
        <v>14</v>
      </c>
      <c r="B15" s="2">
        <v>43832</v>
      </c>
      <c r="C15">
        <v>179</v>
      </c>
      <c r="D15" t="s">
        <v>69</v>
      </c>
      <c r="E15">
        <v>2</v>
      </c>
      <c r="F15" t="s">
        <v>70</v>
      </c>
      <c r="G15" t="str">
        <f>VLOOKUP(F15,'product category'!$B$2:$C$8,2,FALSE)</f>
        <v>Blueprints</v>
      </c>
      <c r="H15" t="str">
        <f>VLOOKUP(D15,'dataset_task 5'!$A$2:$D$71,2,FALSE)</f>
        <v>Ladybug Robot Blueprint</v>
      </c>
      <c r="I15" s="3">
        <f>VLOOKUP(D15,'dataset_task 5'!$A$2:$D$71,4,FALSE)</f>
        <v>12</v>
      </c>
      <c r="J15" s="3">
        <f>I15*E15</f>
        <v>24</v>
      </c>
      <c r="K15" t="str">
        <f>VLOOKUP(C15,customers!$A$2:$I$2124,2,FALSE)</f>
        <v>Aindrea</v>
      </c>
      <c r="L15" t="str">
        <f>VLOOKUP($C15,customers!$A$2:$I$2124,3,FALSE)</f>
        <v>Kingaby</v>
      </c>
      <c r="M15" t="str">
        <f>VLOOKUP($C15,customers!$A$2:$I$2124,4,FALSE)</f>
        <v>akingaby78@deviantart.com</v>
      </c>
      <c r="N15" t="str">
        <f>VLOOKUP($C15,customers!$A$2:$I$2124,5,FALSE)</f>
        <v>561-589-4452</v>
      </c>
      <c r="O15" t="str">
        <f>VLOOKUP($C15,customers!$A$2:$I$2124,6,FALSE)</f>
        <v>40 Browning Plaza</v>
      </c>
      <c r="P15" t="str">
        <f>VLOOKUP($C15,customers!$A$2:$I$2124,7,FALSE)</f>
        <v>West Palm Beach</v>
      </c>
      <c r="Q15" t="str">
        <f>VLOOKUP($C15,customers!$A$2:$I$2124,8,FALSE)</f>
        <v>Florida</v>
      </c>
      <c r="R15">
        <f>VLOOKUP($C15,customers!$A$2:$I$2124,9,FALSE)</f>
        <v>33416</v>
      </c>
      <c r="S15" t="str">
        <f t="shared" si="0"/>
        <v>40 Browning Plaza, West Palm Beach, Florida 33416</v>
      </c>
    </row>
    <row r="16" spans="1:19">
      <c r="A16">
        <v>15</v>
      </c>
      <c r="B16" s="2">
        <v>43832</v>
      </c>
      <c r="C16">
        <v>832</v>
      </c>
      <c r="D16" t="s">
        <v>71</v>
      </c>
      <c r="E16">
        <v>2</v>
      </c>
      <c r="F16" t="s">
        <v>63</v>
      </c>
      <c r="G16" t="str">
        <f>VLOOKUP(F16,'product category'!$B$2:$C$8,2,FALSE)</f>
        <v>Robot Kits</v>
      </c>
      <c r="H16" t="str">
        <f>VLOOKUP(D16,'dataset_task 5'!$A$2:$D$71,2,FALSE)</f>
        <v>BYOR-3000</v>
      </c>
      <c r="I16" s="3">
        <f>VLOOKUP(D16,'dataset_task 5'!$A$2:$D$71,4,FALSE)</f>
        <v>214</v>
      </c>
      <c r="J16" s="3">
        <f>I16*E16</f>
        <v>428</v>
      </c>
      <c r="K16" t="str">
        <f>VLOOKUP(C16,customers!$A$2:$I$2124,2,FALSE)</f>
        <v>Catlee</v>
      </c>
      <c r="L16" t="str">
        <f>VLOOKUP($C16,customers!$A$2:$I$2124,3,FALSE)</f>
        <v>Royle</v>
      </c>
      <c r="M16" t="str">
        <f>VLOOKUP($C16,customers!$A$2:$I$2124,4,FALSE)</f>
        <v>croylede@dot.gov</v>
      </c>
      <c r="N16" t="str">
        <f>VLOOKUP($C16,customers!$A$2:$I$2124,5,FALSE)</f>
        <v>757-631-1417</v>
      </c>
      <c r="O16" t="str">
        <f>VLOOKUP($C16,customers!$A$2:$I$2124,6,FALSE)</f>
        <v>36 Artisan Street</v>
      </c>
      <c r="P16" t="str">
        <f>VLOOKUP($C16,customers!$A$2:$I$2124,7,FALSE)</f>
        <v>Virginia Beach</v>
      </c>
      <c r="Q16" t="str">
        <f>VLOOKUP($C16,customers!$A$2:$I$2124,8,FALSE)</f>
        <v>Virginia</v>
      </c>
      <c r="R16">
        <f>VLOOKUP($C16,customers!$A$2:$I$2124,9,FALSE)</f>
        <v>23459</v>
      </c>
      <c r="S16" t="str">
        <f t="shared" si="0"/>
        <v>36 Artisan Street, Virginia Beach, Virginia 23459</v>
      </c>
    </row>
    <row r="17" spans="1:19">
      <c r="A17">
        <v>16</v>
      </c>
      <c r="B17" s="2">
        <v>43833</v>
      </c>
      <c r="C17">
        <v>1465</v>
      </c>
      <c r="D17" t="s">
        <v>72</v>
      </c>
      <c r="E17">
        <v>3</v>
      </c>
      <c r="F17" t="s">
        <v>59</v>
      </c>
      <c r="G17" t="str">
        <f>VLOOKUP(F17,'product category'!$B$2:$C$8,2,FALSE)</f>
        <v>Drone Kits</v>
      </c>
      <c r="H17" t="str">
        <f>VLOOKUP(D17,'dataset_task 5'!$A$2:$D$71,2,FALSE)</f>
        <v>BYOD-350</v>
      </c>
      <c r="I17" s="3">
        <f>VLOOKUP(D17,'dataset_task 5'!$A$2:$D$71,4,FALSE)</f>
        <v>89.95</v>
      </c>
      <c r="J17" s="3">
        <f>I17*E17</f>
        <v>269.85000000000002</v>
      </c>
      <c r="K17" t="str">
        <f>VLOOKUP(C17,customers!$A$2:$I$2124,2,FALSE)</f>
        <v>Bee</v>
      </c>
      <c r="L17" t="str">
        <f>VLOOKUP($C17,customers!$A$2:$I$2124,3,FALSE)</f>
        <v>Bockh</v>
      </c>
      <c r="M17" t="str">
        <f>VLOOKUP($C17,customers!$A$2:$I$2124,4,FALSE)</f>
        <v>bbockhc0@jimdo.com</v>
      </c>
      <c r="N17" t="str">
        <f>VLOOKUP($C17,customers!$A$2:$I$2124,5,FALSE)</f>
        <v>818-466-4284</v>
      </c>
      <c r="O17" t="str">
        <f>VLOOKUP($C17,customers!$A$2:$I$2124,6,FALSE)</f>
        <v>26267 Esker Circle</v>
      </c>
      <c r="P17" t="str">
        <f>VLOOKUP($C17,customers!$A$2:$I$2124,7,FALSE)</f>
        <v>Torrance</v>
      </c>
      <c r="Q17" t="str">
        <f>VLOOKUP($C17,customers!$A$2:$I$2124,8,FALSE)</f>
        <v>California</v>
      </c>
      <c r="R17">
        <f>VLOOKUP($C17,customers!$A$2:$I$2124,9,FALSE)</f>
        <v>90510</v>
      </c>
      <c r="S17" t="str">
        <f t="shared" si="0"/>
        <v>26267 Esker Circle, Torrance, California 90510</v>
      </c>
    </row>
    <row r="18" spans="1:19">
      <c r="A18">
        <v>17</v>
      </c>
      <c r="B18" s="2">
        <v>43833</v>
      </c>
      <c r="C18">
        <v>678</v>
      </c>
      <c r="D18" t="s">
        <v>73</v>
      </c>
      <c r="E18">
        <v>2</v>
      </c>
      <c r="F18" t="s">
        <v>55</v>
      </c>
      <c r="G18" t="str">
        <f>VLOOKUP(F18,'product category'!$B$2:$C$8,2,FALSE)</f>
        <v>Robots</v>
      </c>
      <c r="H18" t="str">
        <f>VLOOKUP(D18,'dataset_task 5'!$A$2:$D$71,2,FALSE)</f>
        <v>MICR-23K Robot</v>
      </c>
      <c r="I18" s="3">
        <f>VLOOKUP(D18,'dataset_task 5'!$A$2:$D$71,4,FALSE)</f>
        <v>899</v>
      </c>
      <c r="J18" s="3">
        <f>I18*E18</f>
        <v>1798</v>
      </c>
      <c r="K18" t="str">
        <f>VLOOKUP(C18,customers!$A$2:$I$2124,2,FALSE)</f>
        <v>Christyna</v>
      </c>
      <c r="L18" t="str">
        <f>VLOOKUP($C18,customers!$A$2:$I$2124,3,FALSE)</f>
        <v>Ciobutaru</v>
      </c>
      <c r="M18" t="str">
        <f>VLOOKUP($C18,customers!$A$2:$I$2124,4,FALSE)</f>
        <v>cciobutaru6v@netlog.com</v>
      </c>
      <c r="N18" t="str">
        <f>VLOOKUP($C18,customers!$A$2:$I$2124,5,FALSE)</f>
        <v>704-120-3431</v>
      </c>
      <c r="O18" t="str">
        <f>VLOOKUP($C18,customers!$A$2:$I$2124,6,FALSE)</f>
        <v>714 Aberg Circle</v>
      </c>
      <c r="P18" t="str">
        <f>VLOOKUP($C18,customers!$A$2:$I$2124,7,FALSE)</f>
        <v>Charlotte</v>
      </c>
      <c r="Q18" t="str">
        <f>VLOOKUP($C18,customers!$A$2:$I$2124,8,FALSE)</f>
        <v>North Carolina</v>
      </c>
      <c r="R18">
        <f>VLOOKUP($C18,customers!$A$2:$I$2124,9,FALSE)</f>
        <v>28263</v>
      </c>
      <c r="S18" t="str">
        <f t="shared" si="0"/>
        <v>714 Aberg Circle, Charlotte, North Carolina 28263</v>
      </c>
    </row>
    <row r="19" spans="1:19">
      <c r="A19">
        <v>18</v>
      </c>
      <c r="B19" s="2">
        <v>43833</v>
      </c>
      <c r="C19">
        <v>1644</v>
      </c>
      <c r="D19" t="s">
        <v>74</v>
      </c>
      <c r="E19">
        <v>4</v>
      </c>
      <c r="F19" t="s">
        <v>66</v>
      </c>
      <c r="G19" t="str">
        <f>VLOOKUP(F19,'product category'!$B$2:$C$8,2,FALSE)</f>
        <v>Drones</v>
      </c>
      <c r="H19" t="str">
        <f>VLOOKUP(D19,'dataset_task 5'!$A$2:$D$71,2,FALSE)</f>
        <v>DA-SA702 Drone</v>
      </c>
      <c r="I19" s="3">
        <f>VLOOKUP(D19,'dataset_task 5'!$A$2:$D$71,4,FALSE)</f>
        <v>399</v>
      </c>
      <c r="J19" s="3">
        <f>I19*E19</f>
        <v>1596</v>
      </c>
      <c r="K19" t="str">
        <f>VLOOKUP(C19,customers!$A$2:$I$2124,2,FALSE)</f>
        <v>Cheri</v>
      </c>
      <c r="L19" t="str">
        <f>VLOOKUP($C19,customers!$A$2:$I$2124,3,FALSE)</f>
        <v>Gabriel</v>
      </c>
      <c r="M19" t="str">
        <f>VLOOKUP($C19,customers!$A$2:$I$2124,4,FALSE)</f>
        <v>cgabrielaq@spotify.com</v>
      </c>
      <c r="N19" t="str">
        <f>VLOOKUP($C19,customers!$A$2:$I$2124,5,FALSE)</f>
        <v>203-932-4595</v>
      </c>
      <c r="O19" t="str">
        <f>VLOOKUP($C19,customers!$A$2:$I$2124,6,FALSE)</f>
        <v>98 Union Place</v>
      </c>
      <c r="P19" t="str">
        <f>VLOOKUP($C19,customers!$A$2:$I$2124,7,FALSE)</f>
        <v>Stamford</v>
      </c>
      <c r="Q19" t="str">
        <f>VLOOKUP($C19,customers!$A$2:$I$2124,8,FALSE)</f>
        <v>Connecticut</v>
      </c>
      <c r="R19">
        <f>VLOOKUP($C19,customers!$A$2:$I$2124,9,FALSE)</f>
        <v>6905</v>
      </c>
      <c r="S19" t="str">
        <f t="shared" si="0"/>
        <v>98 Union Place, Stamford, Connecticut 6905</v>
      </c>
    </row>
    <row r="20" spans="1:19">
      <c r="A20">
        <v>19</v>
      </c>
      <c r="B20" s="2">
        <v>43833</v>
      </c>
      <c r="C20">
        <v>806</v>
      </c>
      <c r="D20" t="s">
        <v>56</v>
      </c>
      <c r="E20">
        <v>3</v>
      </c>
      <c r="F20" t="s">
        <v>57</v>
      </c>
      <c r="G20" t="str">
        <f>VLOOKUP(F20,'product category'!$B$2:$C$8,2,FALSE)</f>
        <v>Training Videos</v>
      </c>
      <c r="H20" t="str">
        <f>VLOOKUP(D20,'dataset_task 5'!$A$2:$D$71,2,FALSE)</f>
        <v>Drone Video Techniques</v>
      </c>
      <c r="I20" s="3">
        <f>VLOOKUP(D20,'dataset_task 5'!$A$2:$D$71,4,FALSE)</f>
        <v>37.99</v>
      </c>
      <c r="J20" s="3">
        <f>I20*E20</f>
        <v>113.97</v>
      </c>
      <c r="K20" t="str">
        <f>VLOOKUP(C20,customers!$A$2:$I$2124,2,FALSE)</f>
        <v>Remy</v>
      </c>
      <c r="L20" t="str">
        <f>VLOOKUP($C20,customers!$A$2:$I$2124,3,FALSE)</f>
        <v>Rehm</v>
      </c>
      <c r="M20" t="str">
        <f>VLOOKUP($C20,customers!$A$2:$I$2124,4,FALSE)</f>
        <v>rrehm6a@yandex.ru</v>
      </c>
      <c r="N20" t="str">
        <f>VLOOKUP($C20,customers!$A$2:$I$2124,5,FALSE)</f>
        <v>920-575-7737</v>
      </c>
      <c r="O20" t="str">
        <f>VLOOKUP($C20,customers!$A$2:$I$2124,6,FALSE)</f>
        <v>52749 Roxbury Avenue</v>
      </c>
      <c r="P20" t="str">
        <f>VLOOKUP($C20,customers!$A$2:$I$2124,7,FALSE)</f>
        <v>Green Bay</v>
      </c>
      <c r="Q20" t="str">
        <f>VLOOKUP($C20,customers!$A$2:$I$2124,8,FALSE)</f>
        <v>Wisconsin</v>
      </c>
      <c r="R20">
        <f>VLOOKUP($C20,customers!$A$2:$I$2124,9,FALSE)</f>
        <v>54305</v>
      </c>
      <c r="S20" t="str">
        <f t="shared" si="0"/>
        <v>52749 Roxbury Avenue, Green Bay, Wisconsin 54305</v>
      </c>
    </row>
    <row r="21" spans="1:19">
      <c r="A21">
        <v>20</v>
      </c>
      <c r="B21" s="2">
        <v>43834</v>
      </c>
      <c r="C21">
        <v>997</v>
      </c>
      <c r="D21" t="s">
        <v>75</v>
      </c>
      <c r="E21">
        <v>2</v>
      </c>
      <c r="F21" t="s">
        <v>59</v>
      </c>
      <c r="G21" t="str">
        <f>VLOOKUP(F21,'product category'!$B$2:$C$8,2,FALSE)</f>
        <v>Drone Kits</v>
      </c>
      <c r="H21" t="str">
        <f>VLOOKUP(D21,'dataset_task 5'!$A$2:$D$71,2,FALSE)</f>
        <v>BYOD-550</v>
      </c>
      <c r="I21" s="3">
        <f>VLOOKUP(D21,'dataset_task 5'!$A$2:$D$71,4,FALSE)</f>
        <v>179</v>
      </c>
      <c r="J21" s="3">
        <f>I21*E21</f>
        <v>358</v>
      </c>
      <c r="K21" t="str">
        <f>VLOOKUP(C21,customers!$A$2:$I$2124,2,FALSE)</f>
        <v>Norris</v>
      </c>
      <c r="L21" t="str">
        <f>VLOOKUP($C21,customers!$A$2:$I$2124,3,FALSE)</f>
        <v>Maven</v>
      </c>
      <c r="M21" t="str">
        <f>VLOOKUP($C21,customers!$A$2:$I$2124,4,FALSE)</f>
        <v>nmaven3o@go.com</v>
      </c>
      <c r="N21" t="str">
        <f>VLOOKUP($C21,customers!$A$2:$I$2124,5,FALSE)</f>
        <v>941-794-7947</v>
      </c>
      <c r="O21" t="str">
        <f>VLOOKUP($C21,customers!$A$2:$I$2124,6,FALSE)</f>
        <v>142 Scoville Park</v>
      </c>
      <c r="P21" t="str">
        <f>VLOOKUP($C21,customers!$A$2:$I$2124,7,FALSE)</f>
        <v>Sarasota</v>
      </c>
      <c r="Q21" t="str">
        <f>VLOOKUP($C21,customers!$A$2:$I$2124,8,FALSE)</f>
        <v>Florida</v>
      </c>
      <c r="R21">
        <f>VLOOKUP($C21,customers!$A$2:$I$2124,9,FALSE)</f>
        <v>34276</v>
      </c>
      <c r="S21" t="str">
        <f t="shared" si="0"/>
        <v>142 Scoville Park, Sarasota, Florida 34276</v>
      </c>
    </row>
    <row r="22" spans="1:19">
      <c r="A22">
        <v>21</v>
      </c>
      <c r="B22" s="2">
        <v>43834</v>
      </c>
      <c r="C22">
        <v>1272</v>
      </c>
      <c r="D22" t="s">
        <v>56</v>
      </c>
      <c r="E22">
        <v>3</v>
      </c>
      <c r="F22" t="s">
        <v>57</v>
      </c>
      <c r="G22" t="str">
        <f>VLOOKUP(F22,'product category'!$B$2:$C$8,2,FALSE)</f>
        <v>Training Videos</v>
      </c>
      <c r="H22" t="str">
        <f>VLOOKUP(D22,'dataset_task 5'!$A$2:$D$71,2,FALSE)</f>
        <v>Drone Video Techniques</v>
      </c>
      <c r="I22" s="3">
        <f>VLOOKUP(D22,'dataset_task 5'!$A$2:$D$71,4,FALSE)</f>
        <v>37.99</v>
      </c>
      <c r="J22" s="3">
        <f>I22*E22</f>
        <v>113.97</v>
      </c>
      <c r="K22" t="str">
        <f>VLOOKUP(C22,customers!$A$2:$I$2124,2,FALSE)</f>
        <v>Malvin</v>
      </c>
      <c r="L22" t="str">
        <f>VLOOKUP($C22,customers!$A$2:$I$2124,3,FALSE)</f>
        <v>Chesman</v>
      </c>
      <c r="M22" t="str">
        <f>VLOOKUP($C22,customers!$A$2:$I$2124,4,FALSE)</f>
        <v>mchesmanfc@mit.edu</v>
      </c>
      <c r="N22" t="str">
        <f>VLOOKUP($C22,customers!$A$2:$I$2124,5,FALSE)</f>
        <v>847-262-5168</v>
      </c>
      <c r="O22" t="str">
        <f>VLOOKUP($C22,customers!$A$2:$I$2124,6,FALSE)</f>
        <v>4427 Golden Leaf Crossing</v>
      </c>
      <c r="P22" t="str">
        <f>VLOOKUP($C22,customers!$A$2:$I$2124,7,FALSE)</f>
        <v>Palatine</v>
      </c>
      <c r="Q22" t="str">
        <f>VLOOKUP($C22,customers!$A$2:$I$2124,8,FALSE)</f>
        <v>Illinois</v>
      </c>
      <c r="R22">
        <f>VLOOKUP($C22,customers!$A$2:$I$2124,9,FALSE)</f>
        <v>60078</v>
      </c>
      <c r="S22" t="str">
        <f t="shared" si="0"/>
        <v>4427 Golden Leaf Crossing, Palatine, Illinois 60078</v>
      </c>
    </row>
    <row r="23" spans="1:19">
      <c r="A23">
        <v>22</v>
      </c>
      <c r="B23" s="2">
        <v>43834</v>
      </c>
      <c r="C23">
        <v>832</v>
      </c>
      <c r="D23" t="s">
        <v>72</v>
      </c>
      <c r="E23">
        <v>4</v>
      </c>
      <c r="F23" t="s">
        <v>59</v>
      </c>
      <c r="G23" t="str">
        <f>VLOOKUP(F23,'product category'!$B$2:$C$8,2,FALSE)</f>
        <v>Drone Kits</v>
      </c>
      <c r="H23" t="str">
        <f>VLOOKUP(D23,'dataset_task 5'!$A$2:$D$71,2,FALSE)</f>
        <v>BYOD-350</v>
      </c>
      <c r="I23" s="3">
        <f>VLOOKUP(D23,'dataset_task 5'!$A$2:$D$71,4,FALSE)</f>
        <v>89.95</v>
      </c>
      <c r="J23" s="3">
        <f>I23*E23</f>
        <v>359.8</v>
      </c>
      <c r="K23" t="str">
        <f>VLOOKUP(C23,customers!$A$2:$I$2124,2,FALSE)</f>
        <v>Catlee</v>
      </c>
      <c r="L23" t="str">
        <f>VLOOKUP($C23,customers!$A$2:$I$2124,3,FALSE)</f>
        <v>Royle</v>
      </c>
      <c r="M23" t="str">
        <f>VLOOKUP($C23,customers!$A$2:$I$2124,4,FALSE)</f>
        <v>croylede@dot.gov</v>
      </c>
      <c r="N23" t="str">
        <f>VLOOKUP($C23,customers!$A$2:$I$2124,5,FALSE)</f>
        <v>757-631-1417</v>
      </c>
      <c r="O23" t="str">
        <f>VLOOKUP($C23,customers!$A$2:$I$2124,6,FALSE)</f>
        <v>36 Artisan Street</v>
      </c>
      <c r="P23" t="str">
        <f>VLOOKUP($C23,customers!$A$2:$I$2124,7,FALSE)</f>
        <v>Virginia Beach</v>
      </c>
      <c r="Q23" t="str">
        <f>VLOOKUP($C23,customers!$A$2:$I$2124,8,FALSE)</f>
        <v>Virginia</v>
      </c>
      <c r="R23">
        <f>VLOOKUP($C23,customers!$A$2:$I$2124,9,FALSE)</f>
        <v>23459</v>
      </c>
      <c r="S23" t="str">
        <f t="shared" si="0"/>
        <v>36 Artisan Street, Virginia Beach, Virginia 23459</v>
      </c>
    </row>
    <row r="24" spans="1:19">
      <c r="A24">
        <v>23</v>
      </c>
      <c r="B24" s="2">
        <v>43834</v>
      </c>
      <c r="C24">
        <v>1313</v>
      </c>
      <c r="D24" t="s">
        <v>76</v>
      </c>
      <c r="E24">
        <v>3</v>
      </c>
      <c r="F24" t="s">
        <v>66</v>
      </c>
      <c r="G24" t="str">
        <f>VLOOKUP(F24,'product category'!$B$2:$C$8,2,FALSE)</f>
        <v>Drones</v>
      </c>
      <c r="H24" t="str">
        <f>VLOOKUP(D24,'dataset_task 5'!$A$2:$D$71,2,FALSE)</f>
        <v>DC-304 Drone</v>
      </c>
      <c r="I24" s="3">
        <f>VLOOKUP(D24,'dataset_task 5'!$A$2:$D$71,4,FALSE)</f>
        <v>395</v>
      </c>
      <c r="J24" s="3">
        <f>I24*E24</f>
        <v>1185</v>
      </c>
      <c r="K24" t="str">
        <f>VLOOKUP(C24,customers!$A$2:$I$2124,2,FALSE)</f>
        <v>Sabine</v>
      </c>
      <c r="L24" t="str">
        <f>VLOOKUP($C24,customers!$A$2:$I$2124,3,FALSE)</f>
        <v>Abrahamian</v>
      </c>
      <c r="M24" t="str">
        <f>VLOOKUP($C24,customers!$A$2:$I$2124,4,FALSE)</f>
        <v>sabrahamian3i@zimbio.com</v>
      </c>
      <c r="N24" t="str">
        <f>VLOOKUP($C24,customers!$A$2:$I$2124,5,FALSE)</f>
        <v>704-564-1416</v>
      </c>
      <c r="O24" t="str">
        <f>VLOOKUP($C24,customers!$A$2:$I$2124,6,FALSE)</f>
        <v>12510 Moulton Pass</v>
      </c>
      <c r="P24" t="str">
        <f>VLOOKUP($C24,customers!$A$2:$I$2124,7,FALSE)</f>
        <v>Charlotte</v>
      </c>
      <c r="Q24" t="str">
        <f>VLOOKUP($C24,customers!$A$2:$I$2124,8,FALSE)</f>
        <v>North Carolina</v>
      </c>
      <c r="R24">
        <f>VLOOKUP($C24,customers!$A$2:$I$2124,9,FALSE)</f>
        <v>28225</v>
      </c>
      <c r="S24" t="str">
        <f t="shared" si="0"/>
        <v>12510 Moulton Pass, Charlotte, North Carolina 28225</v>
      </c>
    </row>
    <row r="25" spans="1:19">
      <c r="A25">
        <v>24</v>
      </c>
      <c r="B25" s="2">
        <v>43834</v>
      </c>
      <c r="C25">
        <v>638</v>
      </c>
      <c r="D25" t="s">
        <v>73</v>
      </c>
      <c r="E25">
        <v>5</v>
      </c>
      <c r="F25" t="s">
        <v>55</v>
      </c>
      <c r="G25" t="str">
        <f>VLOOKUP(F25,'product category'!$B$2:$C$8,2,FALSE)</f>
        <v>Robots</v>
      </c>
      <c r="H25" t="str">
        <f>VLOOKUP(D25,'dataset_task 5'!$A$2:$D$71,2,FALSE)</f>
        <v>MICR-23K Robot</v>
      </c>
      <c r="I25" s="3">
        <f>VLOOKUP(D25,'dataset_task 5'!$A$2:$D$71,4,FALSE)</f>
        <v>899</v>
      </c>
      <c r="J25" s="3">
        <f>I25*E25</f>
        <v>4495</v>
      </c>
      <c r="K25" t="str">
        <f>VLOOKUP(C25,customers!$A$2:$I$2124,2,FALSE)</f>
        <v>Deina</v>
      </c>
      <c r="L25" t="str">
        <f>VLOOKUP($C25,customers!$A$2:$I$2124,3,FALSE)</f>
        <v>Kainz</v>
      </c>
      <c r="M25" t="str">
        <f>VLOOKUP($C25,customers!$A$2:$I$2124,4,FALSE)</f>
        <v>dkainzh6@freewebs.com</v>
      </c>
      <c r="N25" t="str">
        <f>VLOOKUP($C25,customers!$A$2:$I$2124,5,FALSE)</f>
        <v>518-801-6959</v>
      </c>
      <c r="O25" t="str">
        <f>VLOOKUP($C25,customers!$A$2:$I$2124,6,FALSE)</f>
        <v>6962 Northport Alley</v>
      </c>
      <c r="P25" t="str">
        <f>VLOOKUP($C25,customers!$A$2:$I$2124,7,FALSE)</f>
        <v>Albany</v>
      </c>
      <c r="Q25" t="str">
        <f>VLOOKUP($C25,customers!$A$2:$I$2124,8,FALSE)</f>
        <v>New York</v>
      </c>
      <c r="R25">
        <f>VLOOKUP($C25,customers!$A$2:$I$2124,9,FALSE)</f>
        <v>12262</v>
      </c>
      <c r="S25" t="str">
        <f t="shared" si="0"/>
        <v>6962 Northport Alley, Albany, New York 12262</v>
      </c>
    </row>
    <row r="26" spans="1:19">
      <c r="A26">
        <v>25</v>
      </c>
      <c r="B26" s="2">
        <v>43835</v>
      </c>
      <c r="C26">
        <v>292</v>
      </c>
      <c r="D26" t="s">
        <v>77</v>
      </c>
      <c r="E26">
        <v>5</v>
      </c>
      <c r="F26" t="s">
        <v>53</v>
      </c>
      <c r="G26" t="str">
        <f>VLOOKUP(F26,'product category'!$B$2:$C$8,2,FALSE)</f>
        <v>eBooks</v>
      </c>
      <c r="H26" t="str">
        <f>VLOOKUP(D26,'dataset_task 5'!$A$2:$D$71,2,FALSE)</f>
        <v>RTF Drones</v>
      </c>
      <c r="I26" s="3">
        <f>VLOOKUP(D26,'dataset_task 5'!$A$2:$D$71,4,FALSE)</f>
        <v>16.989999999999998</v>
      </c>
      <c r="J26" s="3">
        <f>I26*E26</f>
        <v>84.949999999999989</v>
      </c>
      <c r="K26" t="str">
        <f>VLOOKUP(C26,customers!$A$2:$I$2124,2,FALSE)</f>
        <v>Paula</v>
      </c>
      <c r="L26" t="str">
        <f>VLOOKUP($C26,customers!$A$2:$I$2124,3,FALSE)</f>
        <v>Olivi</v>
      </c>
      <c r="M26" t="str">
        <f>VLOOKUP($C26,customers!$A$2:$I$2124,4,FALSE)</f>
        <v>polivio2@ft.com</v>
      </c>
      <c r="N26" t="str">
        <f>VLOOKUP($C26,customers!$A$2:$I$2124,5,FALSE)</f>
        <v>916-157-5425</v>
      </c>
      <c r="O26" t="str">
        <f>VLOOKUP($C26,customers!$A$2:$I$2124,6,FALSE)</f>
        <v>5707 Hayes Drive</v>
      </c>
      <c r="P26" t="str">
        <f>VLOOKUP($C26,customers!$A$2:$I$2124,7,FALSE)</f>
        <v>Sacramento</v>
      </c>
      <c r="Q26" t="str">
        <f>VLOOKUP($C26,customers!$A$2:$I$2124,8,FALSE)</f>
        <v>California</v>
      </c>
      <c r="R26">
        <f>VLOOKUP($C26,customers!$A$2:$I$2124,9,FALSE)</f>
        <v>94286</v>
      </c>
      <c r="S26" t="str">
        <f t="shared" si="0"/>
        <v>5707 Hayes Drive, Sacramento, California 94286</v>
      </c>
    </row>
    <row r="27" spans="1:19">
      <c r="A27">
        <v>26</v>
      </c>
      <c r="B27" s="2">
        <v>43835</v>
      </c>
      <c r="C27">
        <v>1865</v>
      </c>
      <c r="D27" t="s">
        <v>78</v>
      </c>
      <c r="E27">
        <v>2</v>
      </c>
      <c r="F27" t="s">
        <v>57</v>
      </c>
      <c r="G27" t="str">
        <f>VLOOKUP(F27,'product category'!$B$2:$C$8,2,FALSE)</f>
        <v>Training Videos</v>
      </c>
      <c r="H27" t="str">
        <f>VLOOKUP(D27,'dataset_task 5'!$A$2:$D$71,2,FALSE)</f>
        <v>AI for Educators</v>
      </c>
      <c r="I27" s="3">
        <f>VLOOKUP(D27,'dataset_task 5'!$A$2:$D$71,4,FALSE)</f>
        <v>49.95</v>
      </c>
      <c r="J27" s="3">
        <f>I27*E27</f>
        <v>99.9</v>
      </c>
      <c r="K27" t="str">
        <f>VLOOKUP(C27,customers!$A$2:$I$2124,2,FALSE)</f>
        <v>Xena</v>
      </c>
      <c r="L27" t="str">
        <f>VLOOKUP($C27,customers!$A$2:$I$2124,3,FALSE)</f>
        <v>Hulle</v>
      </c>
      <c r="M27" t="str">
        <f>VLOOKUP($C27,customers!$A$2:$I$2124,4,FALSE)</f>
        <v>xhulle6v@shinystat.com</v>
      </c>
      <c r="N27" t="str">
        <f>VLOOKUP($C27,customers!$A$2:$I$2124,5,FALSE)</f>
        <v>704-860-5834</v>
      </c>
      <c r="O27" t="str">
        <f>VLOOKUP($C27,customers!$A$2:$I$2124,6,FALSE)</f>
        <v>3663 Gateway Center</v>
      </c>
      <c r="P27" t="str">
        <f>VLOOKUP($C27,customers!$A$2:$I$2124,7,FALSE)</f>
        <v>Charlotte</v>
      </c>
      <c r="Q27" t="str">
        <f>VLOOKUP($C27,customers!$A$2:$I$2124,8,FALSE)</f>
        <v>North Carolina</v>
      </c>
      <c r="R27">
        <f>VLOOKUP($C27,customers!$A$2:$I$2124,9,FALSE)</f>
        <v>28235</v>
      </c>
      <c r="S27" t="str">
        <f t="shared" si="0"/>
        <v>3663 Gateway Center, Charlotte, North Carolina 28235</v>
      </c>
    </row>
    <row r="28" spans="1:19">
      <c r="A28">
        <v>27</v>
      </c>
      <c r="B28" s="2">
        <v>43835</v>
      </c>
      <c r="C28">
        <v>1766</v>
      </c>
      <c r="D28" t="s">
        <v>61</v>
      </c>
      <c r="E28">
        <v>5</v>
      </c>
      <c r="F28" t="s">
        <v>53</v>
      </c>
      <c r="G28" t="str">
        <f>VLOOKUP(F28,'product category'!$B$2:$C$8,2,FALSE)</f>
        <v>eBooks</v>
      </c>
      <c r="H28" t="str">
        <f>VLOOKUP(D28,'dataset_task 5'!$A$2:$D$71,2,FALSE)</f>
        <v>Spherical Robots</v>
      </c>
      <c r="I28" s="3">
        <f>VLOOKUP(D28,'dataset_task 5'!$A$2:$D$71,4,FALSE)</f>
        <v>16.75</v>
      </c>
      <c r="J28" s="3">
        <f>I28*E28</f>
        <v>83.75</v>
      </c>
      <c r="K28" t="str">
        <f>VLOOKUP(C28,customers!$A$2:$I$2124,2,FALSE)</f>
        <v>Bird</v>
      </c>
      <c r="L28" t="str">
        <f>VLOOKUP($C28,customers!$A$2:$I$2124,3,FALSE)</f>
        <v>Chittenden</v>
      </c>
      <c r="M28" t="str">
        <f>VLOOKUP($C28,customers!$A$2:$I$2124,4,FALSE)</f>
        <v>bchittendenot@e-recht24.de</v>
      </c>
      <c r="N28" t="str">
        <f>VLOOKUP($C28,customers!$A$2:$I$2124,5,FALSE)</f>
        <v>202-884-7359</v>
      </c>
      <c r="O28" t="str">
        <f>VLOOKUP($C28,customers!$A$2:$I$2124,6,FALSE)</f>
        <v>290 Columbus Parkway</v>
      </c>
      <c r="P28" t="str">
        <f>VLOOKUP($C28,customers!$A$2:$I$2124,7,FALSE)</f>
        <v>Washington</v>
      </c>
      <c r="Q28" t="str">
        <f>VLOOKUP($C28,customers!$A$2:$I$2124,8,FALSE)</f>
        <v>District of Columbia</v>
      </c>
      <c r="R28">
        <f>VLOOKUP($C28,customers!$A$2:$I$2124,9,FALSE)</f>
        <v>20380</v>
      </c>
      <c r="S28" t="str">
        <f t="shared" si="0"/>
        <v>290 Columbus Parkway, Washington, District of Columbia 20380</v>
      </c>
    </row>
    <row r="29" spans="1:19">
      <c r="A29">
        <v>28</v>
      </c>
      <c r="B29" s="2">
        <v>43835</v>
      </c>
      <c r="C29">
        <v>281</v>
      </c>
      <c r="D29" t="s">
        <v>60</v>
      </c>
      <c r="E29">
        <v>4</v>
      </c>
      <c r="F29" t="s">
        <v>53</v>
      </c>
      <c r="G29" t="str">
        <f>VLOOKUP(F29,'product category'!$B$2:$C$8,2,FALSE)</f>
        <v>eBooks</v>
      </c>
      <c r="H29" t="str">
        <f>VLOOKUP(D29,'dataset_task 5'!$A$2:$D$71,2,FALSE)</f>
        <v>SCARA Robots</v>
      </c>
      <c r="I29" s="3">
        <f>VLOOKUP(D29,'dataset_task 5'!$A$2:$D$71,4,FALSE)</f>
        <v>19.5</v>
      </c>
      <c r="J29" s="3">
        <f>I29*E29</f>
        <v>78</v>
      </c>
      <c r="K29" t="str">
        <f>VLOOKUP(C29,customers!$A$2:$I$2124,2,FALSE)</f>
        <v>Malvin</v>
      </c>
      <c r="L29" t="str">
        <f>VLOOKUP($C29,customers!$A$2:$I$2124,3,FALSE)</f>
        <v>Ousley</v>
      </c>
      <c r="M29" t="str">
        <f>VLOOKUP($C29,customers!$A$2:$I$2124,4,FALSE)</f>
        <v>mousley1o@pcworld.com</v>
      </c>
      <c r="N29" t="str">
        <f>VLOOKUP($C29,customers!$A$2:$I$2124,5,FALSE)</f>
        <v>561-309-0608</v>
      </c>
      <c r="O29" t="str">
        <f>VLOOKUP($C29,customers!$A$2:$I$2124,6,FALSE)</f>
        <v>683 Bowman Parkway</v>
      </c>
      <c r="P29" t="str">
        <f>VLOOKUP($C29,customers!$A$2:$I$2124,7,FALSE)</f>
        <v>Boynton Beach</v>
      </c>
      <c r="Q29" t="str">
        <f>VLOOKUP($C29,customers!$A$2:$I$2124,8,FALSE)</f>
        <v>Florida</v>
      </c>
      <c r="R29">
        <f>VLOOKUP($C29,customers!$A$2:$I$2124,9,FALSE)</f>
        <v>33436</v>
      </c>
      <c r="S29" t="str">
        <f t="shared" si="0"/>
        <v>683 Bowman Parkway, Boynton Beach, Florida 33436</v>
      </c>
    </row>
    <row r="30" spans="1:19">
      <c r="A30">
        <v>29</v>
      </c>
      <c r="B30" s="2">
        <v>43836</v>
      </c>
      <c r="C30">
        <v>889</v>
      </c>
      <c r="D30" t="s">
        <v>79</v>
      </c>
      <c r="E30">
        <v>5</v>
      </c>
      <c r="F30" t="s">
        <v>53</v>
      </c>
      <c r="G30" t="str">
        <f>VLOOKUP(F30,'product category'!$B$2:$C$8,2,FALSE)</f>
        <v>eBooks</v>
      </c>
      <c r="H30" t="str">
        <f>VLOOKUP(D30,'dataset_task 5'!$A$2:$D$71,2,FALSE)</f>
        <v>Helicopter Drones</v>
      </c>
      <c r="I30" s="3">
        <f>VLOOKUP(D30,'dataset_task 5'!$A$2:$D$71,4,FALSE)</f>
        <v>20.95</v>
      </c>
      <c r="J30" s="3">
        <f>I30*E30</f>
        <v>104.75</v>
      </c>
      <c r="K30" t="str">
        <f>VLOOKUP(C30,customers!$A$2:$I$2124,2,FALSE)</f>
        <v>Elke</v>
      </c>
      <c r="L30" t="str">
        <f>VLOOKUP($C30,customers!$A$2:$I$2124,3,FALSE)</f>
        <v>Porter</v>
      </c>
      <c r="M30" t="str">
        <f>VLOOKUP($C30,customers!$A$2:$I$2124,4,FALSE)</f>
        <v>eporter9k@google.co.uk</v>
      </c>
      <c r="N30" t="str">
        <f>VLOOKUP($C30,customers!$A$2:$I$2124,5,FALSE)</f>
        <v>510-401-0835</v>
      </c>
      <c r="O30" t="str">
        <f>VLOOKUP($C30,customers!$A$2:$I$2124,6,FALSE)</f>
        <v>63 Anthes Trail</v>
      </c>
      <c r="P30" t="str">
        <f>VLOOKUP($C30,customers!$A$2:$I$2124,7,FALSE)</f>
        <v>Oakland</v>
      </c>
      <c r="Q30" t="str">
        <f>VLOOKUP($C30,customers!$A$2:$I$2124,8,FALSE)</f>
        <v>California</v>
      </c>
      <c r="R30">
        <f>VLOOKUP($C30,customers!$A$2:$I$2124,9,FALSE)</f>
        <v>94611</v>
      </c>
      <c r="S30" t="str">
        <f t="shared" si="0"/>
        <v>63 Anthes Trail, Oakland, California 94611</v>
      </c>
    </row>
    <row r="31" spans="1:19">
      <c r="A31">
        <v>30</v>
      </c>
      <c r="B31" s="2">
        <v>43836</v>
      </c>
      <c r="C31">
        <v>435</v>
      </c>
      <c r="D31" t="s">
        <v>80</v>
      </c>
      <c r="E31">
        <v>6</v>
      </c>
      <c r="F31" t="s">
        <v>53</v>
      </c>
      <c r="G31" t="str">
        <f>VLOOKUP(F31,'product category'!$B$2:$C$8,2,FALSE)</f>
        <v>eBooks</v>
      </c>
      <c r="H31" t="str">
        <f>VLOOKUP(D31,'dataset_task 5'!$A$2:$D$71,2,FALSE)</f>
        <v>Single Rotor Drones</v>
      </c>
      <c r="I31" s="3">
        <f>VLOOKUP(D31,'dataset_task 5'!$A$2:$D$71,4,FALSE)</f>
        <v>14.99</v>
      </c>
      <c r="J31" s="3">
        <f>I31*E31</f>
        <v>89.94</v>
      </c>
      <c r="K31" t="str">
        <f>VLOOKUP(C31,customers!$A$2:$I$2124,2,FALSE)</f>
        <v>Peterus</v>
      </c>
      <c r="L31" t="str">
        <f>VLOOKUP($C31,customers!$A$2:$I$2124,3,FALSE)</f>
        <v>Gaskal</v>
      </c>
      <c r="M31" t="str">
        <f>VLOOKUP($C31,customers!$A$2:$I$2124,4,FALSE)</f>
        <v>pgaskalb9@webnode.com</v>
      </c>
      <c r="N31" t="str">
        <f>VLOOKUP($C31,customers!$A$2:$I$2124,5,FALSE)</f>
        <v>347-728-4628</v>
      </c>
      <c r="O31" t="str">
        <f>VLOOKUP($C31,customers!$A$2:$I$2124,6,FALSE)</f>
        <v>3351 Cherokee Lane</v>
      </c>
      <c r="P31" t="str">
        <f>VLOOKUP($C31,customers!$A$2:$I$2124,7,FALSE)</f>
        <v>Flushing</v>
      </c>
      <c r="Q31" t="str">
        <f>VLOOKUP($C31,customers!$A$2:$I$2124,8,FALSE)</f>
        <v>New York</v>
      </c>
      <c r="R31">
        <f>VLOOKUP($C31,customers!$A$2:$I$2124,9,FALSE)</f>
        <v>11388</v>
      </c>
      <c r="S31" t="str">
        <f t="shared" si="0"/>
        <v>3351 Cherokee Lane, Flushing, New York 11388</v>
      </c>
    </row>
    <row r="32" spans="1:19">
      <c r="A32">
        <v>31</v>
      </c>
      <c r="B32" s="2">
        <v>43836</v>
      </c>
      <c r="C32">
        <v>811</v>
      </c>
      <c r="D32" t="s">
        <v>81</v>
      </c>
      <c r="E32">
        <v>1</v>
      </c>
      <c r="F32" t="s">
        <v>57</v>
      </c>
      <c r="G32" t="str">
        <f>VLOOKUP(F32,'product category'!$B$2:$C$8,2,FALSE)</f>
        <v>Training Videos</v>
      </c>
      <c r="H32" t="str">
        <f>VLOOKUP(D32,'dataset_task 5'!$A$2:$D$71,2,FALSE)</f>
        <v>Understanding 3D Printing</v>
      </c>
      <c r="I32" s="3">
        <f>VLOOKUP(D32,'dataset_task 5'!$A$2:$D$71,4,FALSE)</f>
        <v>42.99</v>
      </c>
      <c r="J32" s="3">
        <f>I32*E32</f>
        <v>42.99</v>
      </c>
      <c r="K32" t="str">
        <f>VLOOKUP(C32,customers!$A$2:$I$2124,2,FALSE)</f>
        <v>Ariela</v>
      </c>
      <c r="L32" t="str">
        <f>VLOOKUP($C32,customers!$A$2:$I$2124,3,FALSE)</f>
        <v>Berick</v>
      </c>
      <c r="M32" t="str">
        <f>VLOOKUP($C32,customers!$A$2:$I$2124,4,FALSE)</f>
        <v>aberickkg@intel.com</v>
      </c>
      <c r="N32" t="str">
        <f>VLOOKUP($C32,customers!$A$2:$I$2124,5,FALSE)</f>
        <v>770-530-0536</v>
      </c>
      <c r="O32" t="str">
        <f>VLOOKUP($C32,customers!$A$2:$I$2124,6,FALSE)</f>
        <v>297 Rowland Court</v>
      </c>
      <c r="P32" t="str">
        <f>VLOOKUP($C32,customers!$A$2:$I$2124,7,FALSE)</f>
        <v>Atlanta</v>
      </c>
      <c r="Q32" t="str">
        <f>VLOOKUP($C32,customers!$A$2:$I$2124,8,FALSE)</f>
        <v>Georgia</v>
      </c>
      <c r="R32">
        <f>VLOOKUP($C32,customers!$A$2:$I$2124,9,FALSE)</f>
        <v>30311</v>
      </c>
      <c r="S32" t="str">
        <f t="shared" si="0"/>
        <v>297 Rowland Court, Atlanta, Georgia 30311</v>
      </c>
    </row>
    <row r="33" spans="1:19">
      <c r="A33">
        <v>32</v>
      </c>
      <c r="B33" s="2">
        <v>43836</v>
      </c>
      <c r="C33">
        <v>148</v>
      </c>
      <c r="D33" t="s">
        <v>58</v>
      </c>
      <c r="E33">
        <v>3</v>
      </c>
      <c r="F33" t="s">
        <v>59</v>
      </c>
      <c r="G33" t="str">
        <f>VLOOKUP(F33,'product category'!$B$2:$C$8,2,FALSE)</f>
        <v>Drone Kits</v>
      </c>
      <c r="H33" t="str">
        <f>VLOOKUP(D33,'dataset_task 5'!$A$2:$D$71,2,FALSE)</f>
        <v>BYOD-220</v>
      </c>
      <c r="I33" s="3">
        <f>VLOOKUP(D33,'dataset_task 5'!$A$2:$D$71,4,FALSE)</f>
        <v>69</v>
      </c>
      <c r="J33" s="3">
        <f>I33*E33</f>
        <v>207</v>
      </c>
      <c r="K33" t="str">
        <f>VLOOKUP(C33,customers!$A$2:$I$2124,2,FALSE)</f>
        <v>Oswell</v>
      </c>
      <c r="L33" t="str">
        <f>VLOOKUP($C33,customers!$A$2:$I$2124,3,FALSE)</f>
        <v>Cuthbert</v>
      </c>
      <c r="M33" t="str">
        <f>VLOOKUP($C33,customers!$A$2:$I$2124,4,FALSE)</f>
        <v>ocuthbertp9@indiatimes.com</v>
      </c>
      <c r="N33" t="str">
        <f>VLOOKUP($C33,customers!$A$2:$I$2124,5,FALSE)</f>
        <v>251-612-2332</v>
      </c>
      <c r="O33" t="str">
        <f>VLOOKUP($C33,customers!$A$2:$I$2124,6,FALSE)</f>
        <v>767 Lunder Plaza</v>
      </c>
      <c r="P33" t="str">
        <f>VLOOKUP($C33,customers!$A$2:$I$2124,7,FALSE)</f>
        <v>Mobile</v>
      </c>
      <c r="Q33" t="str">
        <f>VLOOKUP($C33,customers!$A$2:$I$2124,8,FALSE)</f>
        <v>Alabama</v>
      </c>
      <c r="R33">
        <f>VLOOKUP($C33,customers!$A$2:$I$2124,9,FALSE)</f>
        <v>36610</v>
      </c>
      <c r="S33" t="str">
        <f t="shared" si="0"/>
        <v>767 Lunder Plaza, Mobile, Alabama 36610</v>
      </c>
    </row>
    <row r="34" spans="1:19">
      <c r="A34">
        <v>33</v>
      </c>
      <c r="B34" s="2">
        <v>43836</v>
      </c>
      <c r="C34">
        <v>157</v>
      </c>
      <c r="D34" t="s">
        <v>54</v>
      </c>
      <c r="E34">
        <v>3</v>
      </c>
      <c r="F34" t="s">
        <v>55</v>
      </c>
      <c r="G34" t="str">
        <f>VLOOKUP(F34,'product category'!$B$2:$C$8,2,FALSE)</f>
        <v>Robots</v>
      </c>
      <c r="H34" t="str">
        <f>VLOOKUP(D34,'dataset_task 5'!$A$2:$D$71,2,FALSE)</f>
        <v>RWW-75 Robot</v>
      </c>
      <c r="I34" s="3">
        <f>VLOOKUP(D34,'dataset_task 5'!$A$2:$D$71,4,FALSE)</f>
        <v>883</v>
      </c>
      <c r="J34" s="3">
        <f>I34*E34</f>
        <v>2649</v>
      </c>
      <c r="K34" t="str">
        <f>VLOOKUP(C34,customers!$A$2:$I$2124,2,FALSE)</f>
        <v>Odelia</v>
      </c>
      <c r="L34" t="str">
        <f>VLOOKUP($C34,customers!$A$2:$I$2124,3,FALSE)</f>
        <v>Halbard</v>
      </c>
      <c r="M34" t="str">
        <f>VLOOKUP($C34,customers!$A$2:$I$2124,4,FALSE)</f>
        <v>ohalbardv@booking.com</v>
      </c>
      <c r="N34" t="str">
        <f>VLOOKUP($C34,customers!$A$2:$I$2124,5,FALSE)</f>
        <v>205-438-8465</v>
      </c>
      <c r="O34" t="str">
        <f>VLOOKUP($C34,customers!$A$2:$I$2124,6,FALSE)</f>
        <v>1613 Calypso Street</v>
      </c>
      <c r="P34" t="str">
        <f>VLOOKUP($C34,customers!$A$2:$I$2124,7,FALSE)</f>
        <v>Birmingham</v>
      </c>
      <c r="Q34" t="str">
        <f>VLOOKUP($C34,customers!$A$2:$I$2124,8,FALSE)</f>
        <v>Alabama</v>
      </c>
      <c r="R34">
        <f>VLOOKUP($C34,customers!$A$2:$I$2124,9,FALSE)</f>
        <v>35263</v>
      </c>
      <c r="S34" t="str">
        <f t="shared" si="0"/>
        <v>1613 Calypso Street, Birmingham, Alabama 35263</v>
      </c>
    </row>
    <row r="35" spans="1:19">
      <c r="A35">
        <v>34</v>
      </c>
      <c r="B35" s="2">
        <v>43836</v>
      </c>
      <c r="C35">
        <v>841</v>
      </c>
      <c r="D35" t="s">
        <v>82</v>
      </c>
      <c r="E35">
        <v>4</v>
      </c>
      <c r="F35" t="s">
        <v>63</v>
      </c>
      <c r="G35" t="str">
        <f>VLOOKUP(F35,'product category'!$B$2:$C$8,2,FALSE)</f>
        <v>Robot Kits</v>
      </c>
      <c r="H35" t="str">
        <f>VLOOKUP(D35,'dataset_task 5'!$A$2:$D$71,2,FALSE)</f>
        <v>BYOR-3535</v>
      </c>
      <c r="I35" s="3">
        <f>VLOOKUP(D35,'dataset_task 5'!$A$2:$D$71,4,FALSE)</f>
        <v>225</v>
      </c>
      <c r="J35" s="3">
        <f>I35*E35</f>
        <v>900</v>
      </c>
      <c r="K35" t="str">
        <f>VLOOKUP(C35,customers!$A$2:$I$2124,2,FALSE)</f>
        <v>Tome</v>
      </c>
      <c r="L35" t="str">
        <f>VLOOKUP($C35,customers!$A$2:$I$2124,3,FALSE)</f>
        <v>Beller</v>
      </c>
      <c r="M35" t="str">
        <f>VLOOKUP($C35,customers!$A$2:$I$2124,4,FALSE)</f>
        <v>tbeller7o@addtoany.com</v>
      </c>
      <c r="N35" t="str">
        <f>VLOOKUP($C35,customers!$A$2:$I$2124,5,FALSE)</f>
        <v>321-799-2137</v>
      </c>
      <c r="O35" t="str">
        <f>VLOOKUP($C35,customers!$A$2:$I$2124,6,FALSE)</f>
        <v>519 Declaration Way</v>
      </c>
      <c r="P35" t="str">
        <f>VLOOKUP($C35,customers!$A$2:$I$2124,7,FALSE)</f>
        <v>Melbourne</v>
      </c>
      <c r="Q35" t="str">
        <f>VLOOKUP($C35,customers!$A$2:$I$2124,8,FALSE)</f>
        <v>Florida</v>
      </c>
      <c r="R35">
        <f>VLOOKUP($C35,customers!$A$2:$I$2124,9,FALSE)</f>
        <v>32919</v>
      </c>
      <c r="S35" t="str">
        <f t="shared" si="0"/>
        <v>519 Declaration Way, Melbourne, Florida 32919</v>
      </c>
    </row>
    <row r="36" spans="1:19">
      <c r="A36">
        <v>35</v>
      </c>
      <c r="B36" s="2">
        <v>43837</v>
      </c>
      <c r="C36">
        <v>814</v>
      </c>
      <c r="D36" t="s">
        <v>83</v>
      </c>
      <c r="E36">
        <v>5</v>
      </c>
      <c r="F36" t="s">
        <v>53</v>
      </c>
      <c r="G36" t="str">
        <f>VLOOKUP(F36,'product category'!$B$2:$C$8,2,FALSE)</f>
        <v>eBooks</v>
      </c>
      <c r="H36" t="str">
        <f>VLOOKUP(D36,'dataset_task 5'!$A$2:$D$71,2,FALSE)</f>
        <v>Cartesian Robots</v>
      </c>
      <c r="I36" s="3">
        <f>VLOOKUP(D36,'dataset_task 5'!$A$2:$D$71,4,FALSE)</f>
        <v>12.99</v>
      </c>
      <c r="J36" s="3">
        <f>I36*E36</f>
        <v>64.95</v>
      </c>
      <c r="K36" t="str">
        <f>VLOOKUP(C36,customers!$A$2:$I$2124,2,FALSE)</f>
        <v>Reeta</v>
      </c>
      <c r="L36" t="str">
        <f>VLOOKUP($C36,customers!$A$2:$I$2124,3,FALSE)</f>
        <v>Deere</v>
      </c>
      <c r="M36" t="str">
        <f>VLOOKUP($C36,customers!$A$2:$I$2124,4,FALSE)</f>
        <v>rdeerec6@china.com.cn</v>
      </c>
      <c r="N36" t="str">
        <f>VLOOKUP($C36,customers!$A$2:$I$2124,5,FALSE)</f>
        <v>315-634-5232</v>
      </c>
      <c r="O36" t="str">
        <f>VLOOKUP($C36,customers!$A$2:$I$2124,6,FALSE)</f>
        <v>86413 Shopko Trail</v>
      </c>
      <c r="P36" t="str">
        <f>VLOOKUP($C36,customers!$A$2:$I$2124,7,FALSE)</f>
        <v>Syracuse</v>
      </c>
      <c r="Q36" t="str">
        <f>VLOOKUP($C36,customers!$A$2:$I$2124,8,FALSE)</f>
        <v>New York</v>
      </c>
      <c r="R36">
        <f>VLOOKUP($C36,customers!$A$2:$I$2124,9,FALSE)</f>
        <v>13205</v>
      </c>
      <c r="S36" t="str">
        <f t="shared" si="0"/>
        <v>86413 Shopko Trail, Syracuse, New York 13205</v>
      </c>
    </row>
    <row r="37" spans="1:19">
      <c r="A37">
        <v>36</v>
      </c>
      <c r="B37" s="2">
        <v>43837</v>
      </c>
      <c r="C37">
        <v>1930</v>
      </c>
      <c r="D37" t="s">
        <v>84</v>
      </c>
      <c r="E37">
        <v>5</v>
      </c>
      <c r="F37" t="s">
        <v>66</v>
      </c>
      <c r="G37" t="str">
        <f>VLOOKUP(F37,'product category'!$B$2:$C$8,2,FALSE)</f>
        <v>Drones</v>
      </c>
      <c r="H37" t="str">
        <f>VLOOKUP(D37,'dataset_task 5'!$A$2:$D$71,2,FALSE)</f>
        <v>DX-145 Drone</v>
      </c>
      <c r="I37" s="3">
        <f>VLOOKUP(D37,'dataset_task 5'!$A$2:$D$71,4,FALSE)</f>
        <v>250</v>
      </c>
      <c r="J37" s="3">
        <f>I37*E37</f>
        <v>1250</v>
      </c>
      <c r="K37" t="str">
        <f>VLOOKUP(C37,customers!$A$2:$I$2124,2,FALSE)</f>
        <v>Audrey</v>
      </c>
      <c r="L37" t="str">
        <f>VLOOKUP($C37,customers!$A$2:$I$2124,3,FALSE)</f>
        <v>Scarsbrooke</v>
      </c>
      <c r="M37" t="str">
        <f>VLOOKUP($C37,customers!$A$2:$I$2124,4,FALSE)</f>
        <v>ascarsbrooke6g@bloglovin.com</v>
      </c>
      <c r="N37" t="str">
        <f>VLOOKUP($C37,customers!$A$2:$I$2124,5,FALSE)</f>
        <v>601-921-1043</v>
      </c>
      <c r="O37" t="str">
        <f>VLOOKUP($C37,customers!$A$2:$I$2124,6,FALSE)</f>
        <v>46414 Grover Way</v>
      </c>
      <c r="P37" t="str">
        <f>VLOOKUP($C37,customers!$A$2:$I$2124,7,FALSE)</f>
        <v>Jackson</v>
      </c>
      <c r="Q37" t="str">
        <f>VLOOKUP($C37,customers!$A$2:$I$2124,8,FALSE)</f>
        <v>Mississippi</v>
      </c>
      <c r="R37">
        <f>VLOOKUP($C37,customers!$A$2:$I$2124,9,FALSE)</f>
        <v>39216</v>
      </c>
      <c r="S37" t="str">
        <f t="shared" si="0"/>
        <v>46414 Grover Way, Jackson, Mississippi 39216</v>
      </c>
    </row>
    <row r="38" spans="1:19">
      <c r="A38">
        <v>37</v>
      </c>
      <c r="B38" s="2">
        <v>43837</v>
      </c>
      <c r="C38">
        <v>426</v>
      </c>
      <c r="D38" t="s">
        <v>71</v>
      </c>
      <c r="E38">
        <v>4</v>
      </c>
      <c r="F38" t="s">
        <v>63</v>
      </c>
      <c r="G38" t="str">
        <f>VLOOKUP(F38,'product category'!$B$2:$C$8,2,FALSE)</f>
        <v>Robot Kits</v>
      </c>
      <c r="H38" t="str">
        <f>VLOOKUP(D38,'dataset_task 5'!$A$2:$D$71,2,FALSE)</f>
        <v>BYOR-3000</v>
      </c>
      <c r="I38" s="3">
        <f>VLOOKUP(D38,'dataset_task 5'!$A$2:$D$71,4,FALSE)</f>
        <v>214</v>
      </c>
      <c r="J38" s="3">
        <f>I38*E38</f>
        <v>856</v>
      </c>
      <c r="K38" t="str">
        <f>VLOOKUP(C38,customers!$A$2:$I$2124,2,FALSE)</f>
        <v>Christen</v>
      </c>
      <c r="L38" t="str">
        <f>VLOOKUP($C38,customers!$A$2:$I$2124,3,FALSE)</f>
        <v>Loins</v>
      </c>
      <c r="M38" t="str">
        <f>VLOOKUP($C38,customers!$A$2:$I$2124,4,FALSE)</f>
        <v>cloinsjc@mail.ru</v>
      </c>
      <c r="N38" t="str">
        <f>VLOOKUP($C38,customers!$A$2:$I$2124,5,FALSE)</f>
        <v>405-188-4079</v>
      </c>
      <c r="O38" t="str">
        <f>VLOOKUP($C38,customers!$A$2:$I$2124,6,FALSE)</f>
        <v>878 Thackeray Hill</v>
      </c>
      <c r="P38" t="str">
        <f>VLOOKUP($C38,customers!$A$2:$I$2124,7,FALSE)</f>
        <v>Oklahoma City</v>
      </c>
      <c r="Q38" t="str">
        <f>VLOOKUP($C38,customers!$A$2:$I$2124,8,FALSE)</f>
        <v>Oklahoma</v>
      </c>
      <c r="R38">
        <f>VLOOKUP($C38,customers!$A$2:$I$2124,9,FALSE)</f>
        <v>73135</v>
      </c>
      <c r="S38" t="str">
        <f t="shared" si="0"/>
        <v>878 Thackeray Hill, Oklahoma City, Oklahoma 73135</v>
      </c>
    </row>
    <row r="39" spans="1:19">
      <c r="A39">
        <v>38</v>
      </c>
      <c r="B39" s="2">
        <v>43837</v>
      </c>
      <c r="C39">
        <v>1336</v>
      </c>
      <c r="D39" t="s">
        <v>56</v>
      </c>
      <c r="E39">
        <v>2</v>
      </c>
      <c r="F39" t="s">
        <v>57</v>
      </c>
      <c r="G39" t="str">
        <f>VLOOKUP(F39,'product category'!$B$2:$C$8,2,FALSE)</f>
        <v>Training Videos</v>
      </c>
      <c r="H39" t="str">
        <f>VLOOKUP(D39,'dataset_task 5'!$A$2:$D$71,2,FALSE)</f>
        <v>Drone Video Techniques</v>
      </c>
      <c r="I39" s="3">
        <f>VLOOKUP(D39,'dataset_task 5'!$A$2:$D$71,4,FALSE)</f>
        <v>37.99</v>
      </c>
      <c r="J39" s="3">
        <f>I39*E39</f>
        <v>75.98</v>
      </c>
      <c r="K39" t="str">
        <f>VLOOKUP(C39,customers!$A$2:$I$2124,2,FALSE)</f>
        <v>Melina</v>
      </c>
      <c r="L39" t="str">
        <f>VLOOKUP($C39,customers!$A$2:$I$2124,3,FALSE)</f>
        <v>Ellse</v>
      </c>
      <c r="M39" t="str">
        <f>VLOOKUP($C39,customers!$A$2:$I$2124,4,FALSE)</f>
        <v>mellseo8@engadget.com</v>
      </c>
      <c r="N39" t="str">
        <f>VLOOKUP($C39,customers!$A$2:$I$2124,5,FALSE)</f>
        <v>775-823-2463</v>
      </c>
      <c r="O39" t="str">
        <f>VLOOKUP($C39,customers!$A$2:$I$2124,6,FALSE)</f>
        <v>16029 Ramsey Plaza</v>
      </c>
      <c r="P39" t="str">
        <f>VLOOKUP($C39,customers!$A$2:$I$2124,7,FALSE)</f>
        <v>Reno</v>
      </c>
      <c r="Q39" t="str">
        <f>VLOOKUP($C39,customers!$A$2:$I$2124,8,FALSE)</f>
        <v>Nevada</v>
      </c>
      <c r="R39">
        <f>VLOOKUP($C39,customers!$A$2:$I$2124,9,FALSE)</f>
        <v>89519</v>
      </c>
      <c r="S39" t="str">
        <f t="shared" si="0"/>
        <v>16029 Ramsey Plaza, Reno, Nevada 89519</v>
      </c>
    </row>
    <row r="40" spans="1:19">
      <c r="A40">
        <v>39</v>
      </c>
      <c r="B40" s="2">
        <v>43837</v>
      </c>
      <c r="C40">
        <v>1708</v>
      </c>
      <c r="D40" t="s">
        <v>85</v>
      </c>
      <c r="E40">
        <v>1</v>
      </c>
      <c r="F40" t="s">
        <v>53</v>
      </c>
      <c r="G40" t="str">
        <f>VLOOKUP(F40,'product category'!$B$2:$C$8,2,FALSE)</f>
        <v>eBooks</v>
      </c>
      <c r="H40" t="str">
        <f>VLOOKUP(D40,'dataset_task 5'!$A$2:$D$71,2,FALSE)</f>
        <v>Articulated Robots</v>
      </c>
      <c r="I40" s="3">
        <f>VLOOKUP(D40,'dataset_task 5'!$A$2:$D$71,4,FALSE)</f>
        <v>23.99</v>
      </c>
      <c r="J40" s="3">
        <f>I40*E40</f>
        <v>23.99</v>
      </c>
      <c r="K40" t="str">
        <f>VLOOKUP(C40,customers!$A$2:$I$2124,2,FALSE)</f>
        <v>Nona</v>
      </c>
      <c r="L40" t="str">
        <f>VLOOKUP($C40,customers!$A$2:$I$2124,3,FALSE)</f>
        <v>Clandillon</v>
      </c>
      <c r="M40" t="str">
        <f>VLOOKUP($C40,customers!$A$2:$I$2124,4,FALSE)</f>
        <v>nclandillon9s@huffingtonpost.com</v>
      </c>
      <c r="N40" t="str">
        <f>VLOOKUP($C40,customers!$A$2:$I$2124,5,FALSE)</f>
        <v>402-493-0147</v>
      </c>
      <c r="O40" t="str">
        <f>VLOOKUP($C40,customers!$A$2:$I$2124,6,FALSE)</f>
        <v>85735 Ruskin Trail</v>
      </c>
      <c r="P40" t="str">
        <f>VLOOKUP($C40,customers!$A$2:$I$2124,7,FALSE)</f>
        <v>Lincoln</v>
      </c>
      <c r="Q40" t="str">
        <f>VLOOKUP($C40,customers!$A$2:$I$2124,8,FALSE)</f>
        <v>Nebraska</v>
      </c>
      <c r="R40">
        <f>VLOOKUP($C40,customers!$A$2:$I$2124,9,FALSE)</f>
        <v>68517</v>
      </c>
      <c r="S40" t="str">
        <f t="shared" si="0"/>
        <v>85735 Ruskin Trail, Lincoln, Nebraska 68517</v>
      </c>
    </row>
    <row r="41" spans="1:19">
      <c r="A41">
        <v>40</v>
      </c>
      <c r="B41" s="2">
        <v>43837</v>
      </c>
      <c r="C41">
        <v>43</v>
      </c>
      <c r="D41" t="s">
        <v>84</v>
      </c>
      <c r="E41">
        <v>4</v>
      </c>
      <c r="F41" t="s">
        <v>66</v>
      </c>
      <c r="G41" t="str">
        <f>VLOOKUP(F41,'product category'!$B$2:$C$8,2,FALSE)</f>
        <v>Drones</v>
      </c>
      <c r="H41" t="str">
        <f>VLOOKUP(D41,'dataset_task 5'!$A$2:$D$71,2,FALSE)</f>
        <v>DX-145 Drone</v>
      </c>
      <c r="I41" s="3">
        <f>VLOOKUP(D41,'dataset_task 5'!$A$2:$D$71,4,FALSE)</f>
        <v>250</v>
      </c>
      <c r="J41" s="3">
        <f>I41*E41</f>
        <v>1000</v>
      </c>
      <c r="K41" t="str">
        <f>VLOOKUP(C41,customers!$A$2:$I$2124,2,FALSE)</f>
        <v>Milli</v>
      </c>
      <c r="L41" t="str">
        <f>VLOOKUP($C41,customers!$A$2:$I$2124,3,FALSE)</f>
        <v>Mulcaster</v>
      </c>
      <c r="M41" t="str">
        <f>VLOOKUP($C41,customers!$A$2:$I$2124,4,FALSE)</f>
        <v>mmulcasterks@spiegel.de</v>
      </c>
      <c r="N41" t="str">
        <f>VLOOKUP($C41,customers!$A$2:$I$2124,5,FALSE)</f>
        <v>614-135-7193</v>
      </c>
      <c r="O41" t="str">
        <f>VLOOKUP($C41,customers!$A$2:$I$2124,6,FALSE)</f>
        <v>400 Northview Circle</v>
      </c>
      <c r="P41" t="str">
        <f>VLOOKUP($C41,customers!$A$2:$I$2124,7,FALSE)</f>
        <v>Columbus</v>
      </c>
      <c r="Q41" t="str">
        <f>VLOOKUP($C41,customers!$A$2:$I$2124,8,FALSE)</f>
        <v>Ohio</v>
      </c>
      <c r="R41">
        <f>VLOOKUP($C41,customers!$A$2:$I$2124,9,FALSE)</f>
        <v>43284</v>
      </c>
      <c r="S41" t="str">
        <f t="shared" si="0"/>
        <v>400 Northview Circle, Columbus, Ohio 43284</v>
      </c>
    </row>
    <row r="42" spans="1:19">
      <c r="A42">
        <v>41</v>
      </c>
      <c r="B42" s="2">
        <v>43837</v>
      </c>
      <c r="C42">
        <v>378</v>
      </c>
      <c r="D42" t="s">
        <v>86</v>
      </c>
      <c r="E42">
        <v>6</v>
      </c>
      <c r="F42" t="s">
        <v>53</v>
      </c>
      <c r="G42" t="str">
        <f>VLOOKUP(F42,'product category'!$B$2:$C$8,2,FALSE)</f>
        <v>eBooks</v>
      </c>
      <c r="H42" t="str">
        <f>VLOOKUP(D42,'dataset_task 5'!$A$2:$D$71,2,FALSE)</f>
        <v>Building Your First Robot</v>
      </c>
      <c r="I42" s="3">
        <f>VLOOKUP(D42,'dataset_task 5'!$A$2:$D$71,4,FALSE)</f>
        <v>24.95</v>
      </c>
      <c r="J42" s="3">
        <f>I42*E42</f>
        <v>149.69999999999999</v>
      </c>
      <c r="K42" t="str">
        <f>VLOOKUP(C42,customers!$A$2:$I$2124,2,FALSE)</f>
        <v>Hamlen</v>
      </c>
      <c r="L42" t="str">
        <f>VLOOKUP($C42,customers!$A$2:$I$2124,3,FALSE)</f>
        <v>Wimes</v>
      </c>
      <c r="M42" t="str">
        <f>VLOOKUP($C42,customers!$A$2:$I$2124,4,FALSE)</f>
        <v>hwimesbb@deviantart.com</v>
      </c>
      <c r="N42" t="str">
        <f>VLOOKUP($C42,customers!$A$2:$I$2124,5,FALSE)</f>
        <v>786-176-6425</v>
      </c>
      <c r="O42" t="str">
        <f>VLOOKUP($C42,customers!$A$2:$I$2124,6,FALSE)</f>
        <v>43661 Coleman Court</v>
      </c>
      <c r="P42" t="str">
        <f>VLOOKUP($C42,customers!$A$2:$I$2124,7,FALSE)</f>
        <v>Miami</v>
      </c>
      <c r="Q42" t="str">
        <f>VLOOKUP($C42,customers!$A$2:$I$2124,8,FALSE)</f>
        <v>Florida</v>
      </c>
      <c r="R42">
        <f>VLOOKUP($C42,customers!$A$2:$I$2124,9,FALSE)</f>
        <v>33147</v>
      </c>
      <c r="S42" t="str">
        <f t="shared" si="0"/>
        <v>43661 Coleman Court, Miami, Florida 33147</v>
      </c>
    </row>
    <row r="43" spans="1:19">
      <c r="A43">
        <v>42</v>
      </c>
      <c r="B43" s="2">
        <v>43837</v>
      </c>
      <c r="C43">
        <v>856</v>
      </c>
      <c r="D43" t="s">
        <v>78</v>
      </c>
      <c r="E43">
        <v>3</v>
      </c>
      <c r="F43" t="s">
        <v>57</v>
      </c>
      <c r="G43" t="str">
        <f>VLOOKUP(F43,'product category'!$B$2:$C$8,2,FALSE)</f>
        <v>Training Videos</v>
      </c>
      <c r="H43" t="str">
        <f>VLOOKUP(D43,'dataset_task 5'!$A$2:$D$71,2,FALSE)</f>
        <v>AI for Educators</v>
      </c>
      <c r="I43" s="3">
        <f>VLOOKUP(D43,'dataset_task 5'!$A$2:$D$71,4,FALSE)</f>
        <v>49.95</v>
      </c>
      <c r="J43" s="3">
        <f>I43*E43</f>
        <v>149.85000000000002</v>
      </c>
      <c r="K43" t="str">
        <f>VLOOKUP(C43,customers!$A$2:$I$2124,2,FALSE)</f>
        <v>Trudy</v>
      </c>
      <c r="L43" t="str">
        <f>VLOOKUP($C43,customers!$A$2:$I$2124,3,FALSE)</f>
        <v>Leishman</v>
      </c>
      <c r="M43" t="str">
        <f>VLOOKUP($C43,customers!$A$2:$I$2124,4,FALSE)</f>
        <v>tleishmanmi@msu.edu</v>
      </c>
      <c r="N43" t="str">
        <f>VLOOKUP($C43,customers!$A$2:$I$2124,5,FALSE)</f>
        <v>850-337-6470</v>
      </c>
      <c r="O43" t="str">
        <f>VLOOKUP($C43,customers!$A$2:$I$2124,6,FALSE)</f>
        <v>366 Helena Way</v>
      </c>
      <c r="P43" t="str">
        <f>VLOOKUP($C43,customers!$A$2:$I$2124,7,FALSE)</f>
        <v>Pensacola</v>
      </c>
      <c r="Q43" t="str">
        <f>VLOOKUP($C43,customers!$A$2:$I$2124,8,FALSE)</f>
        <v>Florida</v>
      </c>
      <c r="R43">
        <f>VLOOKUP($C43,customers!$A$2:$I$2124,9,FALSE)</f>
        <v>32511</v>
      </c>
      <c r="S43" t="str">
        <f t="shared" si="0"/>
        <v>366 Helena Way, Pensacola, Florida 32511</v>
      </c>
    </row>
    <row r="44" spans="1:19">
      <c r="A44">
        <v>43</v>
      </c>
      <c r="B44" s="2">
        <v>43837</v>
      </c>
      <c r="C44">
        <v>1613</v>
      </c>
      <c r="D44" t="s">
        <v>87</v>
      </c>
      <c r="E44">
        <v>5</v>
      </c>
      <c r="F44" t="s">
        <v>70</v>
      </c>
      <c r="G44" t="str">
        <f>VLOOKUP(F44,'product category'!$B$2:$C$8,2,FALSE)</f>
        <v>Blueprints</v>
      </c>
      <c r="H44" t="str">
        <f>VLOOKUP(D44,'dataset_task 5'!$A$2:$D$71,2,FALSE)</f>
        <v>Creature Robot Arms Blueprint</v>
      </c>
      <c r="I44" s="3">
        <f>VLOOKUP(D44,'dataset_task 5'!$A$2:$D$71,4,FALSE)</f>
        <v>12</v>
      </c>
      <c r="J44" s="3">
        <f>I44*E44</f>
        <v>60</v>
      </c>
      <c r="K44" t="str">
        <f>VLOOKUP(C44,customers!$A$2:$I$2124,2,FALSE)</f>
        <v>Natividad</v>
      </c>
      <c r="L44" t="str">
        <f>VLOOKUP($C44,customers!$A$2:$I$2124,3,FALSE)</f>
        <v>de Pinna</v>
      </c>
      <c r="M44" t="str">
        <f>VLOOKUP($C44,customers!$A$2:$I$2124,4,FALSE)</f>
        <v>ndegv@sakura.ne.jp</v>
      </c>
      <c r="N44" t="str">
        <f>VLOOKUP($C44,customers!$A$2:$I$2124,5,FALSE)</f>
        <v>256-667-5155</v>
      </c>
      <c r="O44" t="str">
        <f>VLOOKUP($C44,customers!$A$2:$I$2124,6,FALSE)</f>
        <v>285 Cherokee Place</v>
      </c>
      <c r="P44" t="str">
        <f>VLOOKUP($C44,customers!$A$2:$I$2124,7,FALSE)</f>
        <v>Anniston</v>
      </c>
      <c r="Q44" t="str">
        <f>VLOOKUP($C44,customers!$A$2:$I$2124,8,FALSE)</f>
        <v>Alabama</v>
      </c>
      <c r="R44">
        <f>VLOOKUP($C44,customers!$A$2:$I$2124,9,FALSE)</f>
        <v>36205</v>
      </c>
      <c r="S44" t="str">
        <f t="shared" si="0"/>
        <v>285 Cherokee Place, Anniston, Alabama 36205</v>
      </c>
    </row>
    <row r="45" spans="1:19">
      <c r="A45">
        <v>44</v>
      </c>
      <c r="B45" s="2">
        <v>43838</v>
      </c>
      <c r="C45">
        <v>587</v>
      </c>
      <c r="D45" t="s">
        <v>88</v>
      </c>
      <c r="E45">
        <v>1</v>
      </c>
      <c r="F45" t="s">
        <v>63</v>
      </c>
      <c r="G45" t="str">
        <f>VLOOKUP(F45,'product category'!$B$2:$C$8,2,FALSE)</f>
        <v>Robot Kits</v>
      </c>
      <c r="H45" t="str">
        <f>VLOOKUP(D45,'dataset_task 5'!$A$2:$D$71,2,FALSE)</f>
        <v>BYOR-1000</v>
      </c>
      <c r="I45" s="3">
        <f>VLOOKUP(D45,'dataset_task 5'!$A$2:$D$71,4,FALSE)</f>
        <v>189</v>
      </c>
      <c r="J45" s="3">
        <f>I45*E45</f>
        <v>189</v>
      </c>
      <c r="K45" t="str">
        <f>VLOOKUP(C45,customers!$A$2:$I$2124,2,FALSE)</f>
        <v>Myrlene</v>
      </c>
      <c r="L45" t="str">
        <f>VLOOKUP($C45,customers!$A$2:$I$2124,3,FALSE)</f>
        <v>Knyvett</v>
      </c>
      <c r="M45" t="str">
        <f>VLOOKUP($C45,customers!$A$2:$I$2124,4,FALSE)</f>
        <v>mknyvettt@spiegel.de</v>
      </c>
      <c r="N45" t="str">
        <f>VLOOKUP($C45,customers!$A$2:$I$2124,5,FALSE)</f>
        <v>913-324-6134</v>
      </c>
      <c r="O45" t="str">
        <f>VLOOKUP($C45,customers!$A$2:$I$2124,6,FALSE)</f>
        <v>8047 Chive Hill</v>
      </c>
      <c r="P45" t="str">
        <f>VLOOKUP($C45,customers!$A$2:$I$2124,7,FALSE)</f>
        <v>Shawnee Mission</v>
      </c>
      <c r="Q45" t="str">
        <f>VLOOKUP($C45,customers!$A$2:$I$2124,8,FALSE)</f>
        <v>Kansas</v>
      </c>
      <c r="R45">
        <f>VLOOKUP($C45,customers!$A$2:$I$2124,9,FALSE)</f>
        <v>66286</v>
      </c>
      <c r="S45" t="str">
        <f t="shared" si="0"/>
        <v>8047 Chive Hill, Shawnee Mission, Kansas 66286</v>
      </c>
    </row>
    <row r="46" spans="1:19">
      <c r="A46">
        <v>45</v>
      </c>
      <c r="B46" s="2">
        <v>43838</v>
      </c>
      <c r="C46">
        <v>794</v>
      </c>
      <c r="D46" t="s">
        <v>81</v>
      </c>
      <c r="E46">
        <v>4</v>
      </c>
      <c r="F46" t="s">
        <v>57</v>
      </c>
      <c r="G46" t="str">
        <f>VLOOKUP(F46,'product category'!$B$2:$C$8,2,FALSE)</f>
        <v>Training Videos</v>
      </c>
      <c r="H46" t="str">
        <f>VLOOKUP(D46,'dataset_task 5'!$A$2:$D$71,2,FALSE)</f>
        <v>Understanding 3D Printing</v>
      </c>
      <c r="I46" s="3">
        <f>VLOOKUP(D46,'dataset_task 5'!$A$2:$D$71,4,FALSE)</f>
        <v>42.99</v>
      </c>
      <c r="J46" s="3">
        <f>I46*E46</f>
        <v>171.96</v>
      </c>
      <c r="K46" t="str">
        <f>VLOOKUP(C46,customers!$A$2:$I$2124,2,FALSE)</f>
        <v>Devi</v>
      </c>
      <c r="L46" t="str">
        <f>VLOOKUP($C46,customers!$A$2:$I$2124,3,FALSE)</f>
        <v>Shelborne</v>
      </c>
      <c r="M46" t="str">
        <f>VLOOKUP($C46,customers!$A$2:$I$2124,4,FALSE)</f>
        <v>dshelborne6w@4shared.com</v>
      </c>
      <c r="N46" t="str">
        <f>VLOOKUP($C46,customers!$A$2:$I$2124,5,FALSE)</f>
        <v>706-386-0118</v>
      </c>
      <c r="O46" t="str">
        <f>VLOOKUP($C46,customers!$A$2:$I$2124,6,FALSE)</f>
        <v>85 Judy Street</v>
      </c>
      <c r="P46" t="str">
        <f>VLOOKUP($C46,customers!$A$2:$I$2124,7,FALSE)</f>
        <v>Columbus</v>
      </c>
      <c r="Q46" t="str">
        <f>VLOOKUP($C46,customers!$A$2:$I$2124,8,FALSE)</f>
        <v>Georgia</v>
      </c>
      <c r="R46">
        <f>VLOOKUP($C46,customers!$A$2:$I$2124,9,FALSE)</f>
        <v>31998</v>
      </c>
      <c r="S46" t="str">
        <f t="shared" si="0"/>
        <v>85 Judy Street, Columbus, Georgia 31998</v>
      </c>
    </row>
    <row r="47" spans="1:19">
      <c r="A47">
        <v>46</v>
      </c>
      <c r="B47" s="2">
        <v>43838</v>
      </c>
      <c r="C47">
        <v>2104</v>
      </c>
      <c r="D47" t="s">
        <v>89</v>
      </c>
      <c r="E47">
        <v>6</v>
      </c>
      <c r="F47" t="s">
        <v>53</v>
      </c>
      <c r="G47" t="str">
        <f>VLOOKUP(F47,'product category'!$B$2:$C$8,2,FALSE)</f>
        <v>eBooks</v>
      </c>
      <c r="H47" t="str">
        <f>VLOOKUP(D47,'dataset_task 5'!$A$2:$D$71,2,FALSE)</f>
        <v>GPS Drones</v>
      </c>
      <c r="I47" s="3">
        <f>VLOOKUP(D47,'dataset_task 5'!$A$2:$D$71,4,FALSE)</f>
        <v>19.989999999999998</v>
      </c>
      <c r="J47" s="3">
        <f>I47*E47</f>
        <v>119.94</v>
      </c>
      <c r="K47" t="str">
        <f>VLOOKUP(C47,customers!$A$2:$I$2124,2,FALSE)</f>
        <v>Earlie</v>
      </c>
      <c r="L47" t="str">
        <f>VLOOKUP($C47,customers!$A$2:$I$2124,3,FALSE)</f>
        <v>Mergue</v>
      </c>
      <c r="M47" t="str">
        <f>VLOOKUP($C47,customers!$A$2:$I$2124,4,FALSE)</f>
        <v>emergue9q@nhs.uk</v>
      </c>
      <c r="N47" t="str">
        <f>VLOOKUP($C47,customers!$A$2:$I$2124,5,FALSE)</f>
        <v>336-581-3838</v>
      </c>
      <c r="O47" t="str">
        <f>VLOOKUP($C47,customers!$A$2:$I$2124,6,FALSE)</f>
        <v>4881 Schurz Street</v>
      </c>
      <c r="P47" t="str">
        <f>VLOOKUP($C47,customers!$A$2:$I$2124,7,FALSE)</f>
        <v>Greensboro</v>
      </c>
      <c r="Q47" t="str">
        <f>VLOOKUP($C47,customers!$A$2:$I$2124,8,FALSE)</f>
        <v>North Carolina</v>
      </c>
      <c r="R47">
        <f>VLOOKUP($C47,customers!$A$2:$I$2124,9,FALSE)</f>
        <v>27499</v>
      </c>
      <c r="S47" t="str">
        <f t="shared" si="0"/>
        <v>4881 Schurz Street, Greensboro, North Carolina 27499</v>
      </c>
    </row>
    <row r="48" spans="1:19">
      <c r="A48">
        <v>47</v>
      </c>
      <c r="B48" s="2">
        <v>43838</v>
      </c>
      <c r="C48">
        <v>1166</v>
      </c>
      <c r="D48" t="s">
        <v>62</v>
      </c>
      <c r="E48">
        <v>4</v>
      </c>
      <c r="F48" t="s">
        <v>63</v>
      </c>
      <c r="G48" t="str">
        <f>VLOOKUP(F48,'product category'!$B$2:$C$8,2,FALSE)</f>
        <v>Robot Kits</v>
      </c>
      <c r="H48" t="str">
        <f>VLOOKUP(D48,'dataset_task 5'!$A$2:$D$71,2,FALSE)</f>
        <v>BYOR-2640S</v>
      </c>
      <c r="I48" s="3">
        <f>VLOOKUP(D48,'dataset_task 5'!$A$2:$D$71,4,FALSE)</f>
        <v>189</v>
      </c>
      <c r="J48" s="3">
        <f>I48*E48</f>
        <v>756</v>
      </c>
      <c r="K48" t="str">
        <f>VLOOKUP(C48,customers!$A$2:$I$2124,2,FALSE)</f>
        <v>Yardley</v>
      </c>
      <c r="L48" t="str">
        <f>VLOOKUP($C48,customers!$A$2:$I$2124,3,FALSE)</f>
        <v>Kikke</v>
      </c>
      <c r="M48" t="str">
        <f>VLOOKUP($C48,customers!$A$2:$I$2124,4,FALSE)</f>
        <v>ykikkec5@bing.com</v>
      </c>
      <c r="N48" t="str">
        <f>VLOOKUP($C48,customers!$A$2:$I$2124,5,FALSE)</f>
        <v>571-733-0022</v>
      </c>
      <c r="O48" t="str">
        <f>VLOOKUP($C48,customers!$A$2:$I$2124,6,FALSE)</f>
        <v>42 Chive Point</v>
      </c>
      <c r="P48" t="str">
        <f>VLOOKUP($C48,customers!$A$2:$I$2124,7,FALSE)</f>
        <v>Arlington</v>
      </c>
      <c r="Q48" t="str">
        <f>VLOOKUP($C48,customers!$A$2:$I$2124,8,FALSE)</f>
        <v>Virginia</v>
      </c>
      <c r="R48">
        <f>VLOOKUP($C48,customers!$A$2:$I$2124,9,FALSE)</f>
        <v>22244</v>
      </c>
      <c r="S48" t="str">
        <f t="shared" si="0"/>
        <v>42 Chive Point, Arlington, Virginia 22244</v>
      </c>
    </row>
    <row r="49" spans="1:19">
      <c r="A49">
        <v>48</v>
      </c>
      <c r="B49" s="2">
        <v>43839</v>
      </c>
      <c r="C49">
        <v>1083</v>
      </c>
      <c r="D49" t="s">
        <v>90</v>
      </c>
      <c r="E49">
        <v>6</v>
      </c>
      <c r="F49" t="s">
        <v>55</v>
      </c>
      <c r="G49" t="str">
        <f>VLOOKUP(F49,'product category'!$B$2:$C$8,2,FALSE)</f>
        <v>Robots</v>
      </c>
      <c r="H49" t="str">
        <f>VLOOKUP(D49,'dataset_task 5'!$A$2:$D$71,2,FALSE)</f>
        <v>RXW-9807 Robot</v>
      </c>
      <c r="I49" s="3">
        <f>VLOOKUP(D49,'dataset_task 5'!$A$2:$D$71,4,FALSE)</f>
        <v>599</v>
      </c>
      <c r="J49" s="3">
        <f>I49*E49</f>
        <v>3594</v>
      </c>
      <c r="K49" t="str">
        <f>VLOOKUP(C49,customers!$A$2:$I$2124,2,FALSE)</f>
        <v>Fiorenze</v>
      </c>
      <c r="L49" t="str">
        <f>VLOOKUP($C49,customers!$A$2:$I$2124,3,FALSE)</f>
        <v>Uebel</v>
      </c>
      <c r="M49" t="str">
        <f>VLOOKUP($C49,customers!$A$2:$I$2124,4,FALSE)</f>
        <v>fuebeli@army.mil</v>
      </c>
      <c r="N49" t="str">
        <f>VLOOKUP($C49,customers!$A$2:$I$2124,5,FALSE)</f>
        <v>419-405-2775</v>
      </c>
      <c r="O49" t="str">
        <f>VLOOKUP($C49,customers!$A$2:$I$2124,6,FALSE)</f>
        <v>244 Ohio Street</v>
      </c>
      <c r="P49" t="str">
        <f>VLOOKUP($C49,customers!$A$2:$I$2124,7,FALSE)</f>
        <v>Lima</v>
      </c>
      <c r="Q49" t="str">
        <f>VLOOKUP($C49,customers!$A$2:$I$2124,8,FALSE)</f>
        <v>Ohio</v>
      </c>
      <c r="R49">
        <f>VLOOKUP($C49,customers!$A$2:$I$2124,9,FALSE)</f>
        <v>45807</v>
      </c>
      <c r="S49" t="str">
        <f t="shared" si="0"/>
        <v>244 Ohio Street, Lima, Ohio 45807</v>
      </c>
    </row>
    <row r="50" spans="1:19">
      <c r="A50">
        <v>49</v>
      </c>
      <c r="B50" s="2">
        <v>43839</v>
      </c>
      <c r="C50">
        <v>371</v>
      </c>
      <c r="D50" t="s">
        <v>91</v>
      </c>
      <c r="E50">
        <v>5</v>
      </c>
      <c r="F50" t="s">
        <v>53</v>
      </c>
      <c r="G50" t="str">
        <f>VLOOKUP(F50,'product category'!$B$2:$C$8,2,FALSE)</f>
        <v>eBooks</v>
      </c>
      <c r="H50" t="str">
        <f>VLOOKUP(D50,'dataset_task 5'!$A$2:$D$71,2,FALSE)</f>
        <v>Photograph Drones</v>
      </c>
      <c r="I50" s="3">
        <f>VLOOKUP(D50,'dataset_task 5'!$A$2:$D$71,4,FALSE)</f>
        <v>14.99</v>
      </c>
      <c r="J50" s="3">
        <f>I50*E50</f>
        <v>74.95</v>
      </c>
      <c r="K50" t="str">
        <f>VLOOKUP(C50,customers!$A$2:$I$2124,2,FALSE)</f>
        <v>Nelia</v>
      </c>
      <c r="L50" t="str">
        <f>VLOOKUP($C50,customers!$A$2:$I$2124,3,FALSE)</f>
        <v>Tolussi</v>
      </c>
      <c r="M50" t="str">
        <f>VLOOKUP($C50,customers!$A$2:$I$2124,4,FALSE)</f>
        <v>ntolussidy@sciencedaily.com</v>
      </c>
      <c r="N50" t="str">
        <f>VLOOKUP($C50,customers!$A$2:$I$2124,5,FALSE)</f>
        <v>915-527-3472</v>
      </c>
      <c r="O50" t="str">
        <f>VLOOKUP($C50,customers!$A$2:$I$2124,6,FALSE)</f>
        <v>68 Forest Dale Park</v>
      </c>
      <c r="P50" t="str">
        <f>VLOOKUP($C50,customers!$A$2:$I$2124,7,FALSE)</f>
        <v>El Paso</v>
      </c>
      <c r="Q50" t="str">
        <f>VLOOKUP($C50,customers!$A$2:$I$2124,8,FALSE)</f>
        <v>Texas</v>
      </c>
      <c r="R50">
        <f>VLOOKUP($C50,customers!$A$2:$I$2124,9,FALSE)</f>
        <v>79955</v>
      </c>
      <c r="S50" t="str">
        <f t="shared" si="0"/>
        <v>68 Forest Dale Park, El Paso, Texas 79955</v>
      </c>
    </row>
    <row r="51" spans="1:19">
      <c r="A51">
        <v>50</v>
      </c>
      <c r="B51" s="2">
        <v>43839</v>
      </c>
      <c r="C51">
        <v>11</v>
      </c>
      <c r="D51" t="s">
        <v>83</v>
      </c>
      <c r="E51">
        <v>1</v>
      </c>
      <c r="F51" t="s">
        <v>53</v>
      </c>
      <c r="G51" t="str">
        <f>VLOOKUP(F51,'product category'!$B$2:$C$8,2,FALSE)</f>
        <v>eBooks</v>
      </c>
      <c r="H51" t="str">
        <f>VLOOKUP(D51,'dataset_task 5'!$A$2:$D$71,2,FALSE)</f>
        <v>Cartesian Robots</v>
      </c>
      <c r="I51" s="3">
        <f>VLOOKUP(D51,'dataset_task 5'!$A$2:$D$71,4,FALSE)</f>
        <v>12.99</v>
      </c>
      <c r="J51" s="3">
        <f>I51*E51</f>
        <v>12.99</v>
      </c>
      <c r="K51" t="str">
        <f>VLOOKUP(C51,customers!$A$2:$I$2124,2,FALSE)</f>
        <v>Darla</v>
      </c>
      <c r="L51" t="str">
        <f>VLOOKUP($C51,customers!$A$2:$I$2124,3,FALSE)</f>
        <v>Hassen</v>
      </c>
      <c r="M51" t="str">
        <f>VLOOKUP($C51,customers!$A$2:$I$2124,4,FALSE)</f>
        <v>dhassencj@hp.com</v>
      </c>
      <c r="N51" t="str">
        <f>VLOOKUP($C51,customers!$A$2:$I$2124,5,FALSE)</f>
        <v>585-418-2593</v>
      </c>
      <c r="O51" t="str">
        <f>VLOOKUP($C51,customers!$A$2:$I$2124,6,FALSE)</f>
        <v>6900 Birchwood Center</v>
      </c>
      <c r="P51" t="str">
        <f>VLOOKUP($C51,customers!$A$2:$I$2124,7,FALSE)</f>
        <v>Rochester</v>
      </c>
      <c r="Q51" t="str">
        <f>VLOOKUP($C51,customers!$A$2:$I$2124,8,FALSE)</f>
        <v>New York</v>
      </c>
      <c r="R51">
        <f>VLOOKUP($C51,customers!$A$2:$I$2124,9,FALSE)</f>
        <v>14604</v>
      </c>
      <c r="S51" t="str">
        <f t="shared" si="0"/>
        <v>6900 Birchwood Center, Rochester, New York 14604</v>
      </c>
    </row>
    <row r="52" spans="1:19">
      <c r="A52">
        <v>51</v>
      </c>
      <c r="B52" s="2">
        <v>43839</v>
      </c>
      <c r="C52">
        <v>1551</v>
      </c>
      <c r="D52" t="s">
        <v>80</v>
      </c>
      <c r="E52">
        <v>3</v>
      </c>
      <c r="F52" t="s">
        <v>53</v>
      </c>
      <c r="G52" t="str">
        <f>VLOOKUP(F52,'product category'!$B$2:$C$8,2,FALSE)</f>
        <v>eBooks</v>
      </c>
      <c r="H52" t="str">
        <f>VLOOKUP(D52,'dataset_task 5'!$A$2:$D$71,2,FALSE)</f>
        <v>Single Rotor Drones</v>
      </c>
      <c r="I52" s="3">
        <f>VLOOKUP(D52,'dataset_task 5'!$A$2:$D$71,4,FALSE)</f>
        <v>14.99</v>
      </c>
      <c r="J52" s="3">
        <f>I52*E52</f>
        <v>44.97</v>
      </c>
      <c r="K52" t="str">
        <f>VLOOKUP(C52,customers!$A$2:$I$2124,2,FALSE)</f>
        <v>Trip</v>
      </c>
      <c r="L52" t="str">
        <f>VLOOKUP($C52,customers!$A$2:$I$2124,3,FALSE)</f>
        <v>Trowel</v>
      </c>
      <c r="M52" t="str">
        <f>VLOOKUP($C52,customers!$A$2:$I$2124,4,FALSE)</f>
        <v>ttrowel3@joomla.org</v>
      </c>
      <c r="N52" t="str">
        <f>VLOOKUP($C52,customers!$A$2:$I$2124,5,FALSE)</f>
        <v>240-538-1627</v>
      </c>
      <c r="O52" t="str">
        <f>VLOOKUP($C52,customers!$A$2:$I$2124,6,FALSE)</f>
        <v>43 Loomis Drive</v>
      </c>
      <c r="P52" t="str">
        <f>VLOOKUP($C52,customers!$A$2:$I$2124,7,FALSE)</f>
        <v>Hagerstown</v>
      </c>
      <c r="Q52" t="str">
        <f>VLOOKUP($C52,customers!$A$2:$I$2124,8,FALSE)</f>
        <v>Maryland</v>
      </c>
      <c r="R52">
        <f>VLOOKUP($C52,customers!$A$2:$I$2124,9,FALSE)</f>
        <v>21747</v>
      </c>
      <c r="S52" t="str">
        <f t="shared" si="0"/>
        <v>43 Loomis Drive, Hagerstown, Maryland 21747</v>
      </c>
    </row>
    <row r="53" spans="1:19">
      <c r="A53">
        <v>52</v>
      </c>
      <c r="B53" s="2">
        <v>43839</v>
      </c>
      <c r="C53">
        <v>1542</v>
      </c>
      <c r="D53" t="s">
        <v>90</v>
      </c>
      <c r="E53">
        <v>5</v>
      </c>
      <c r="F53" t="s">
        <v>55</v>
      </c>
      <c r="G53" t="str">
        <f>VLOOKUP(F53,'product category'!$B$2:$C$8,2,FALSE)</f>
        <v>Robots</v>
      </c>
      <c r="H53" t="str">
        <f>VLOOKUP(D53,'dataset_task 5'!$A$2:$D$71,2,FALSE)</f>
        <v>RXW-9807 Robot</v>
      </c>
      <c r="I53" s="3">
        <f>VLOOKUP(D53,'dataset_task 5'!$A$2:$D$71,4,FALSE)</f>
        <v>599</v>
      </c>
      <c r="J53" s="3">
        <f>I53*E53</f>
        <v>2995</v>
      </c>
      <c r="K53" t="str">
        <f>VLOOKUP(C53,customers!$A$2:$I$2124,2,FALSE)</f>
        <v>Chancey</v>
      </c>
      <c r="L53" t="str">
        <f>VLOOKUP($C53,customers!$A$2:$I$2124,3,FALSE)</f>
        <v>Dives</v>
      </c>
      <c r="M53" t="str">
        <f>VLOOKUP($C53,customers!$A$2:$I$2124,4,FALSE)</f>
        <v>cdivesa9@mit.edu</v>
      </c>
      <c r="N53" t="str">
        <f>VLOOKUP($C53,customers!$A$2:$I$2124,5,FALSE)</f>
        <v>217-450-9824</v>
      </c>
      <c r="O53" t="str">
        <f>VLOOKUP($C53,customers!$A$2:$I$2124,6,FALSE)</f>
        <v>5716 Westerfield Park</v>
      </c>
      <c r="P53" t="str">
        <f>VLOOKUP($C53,customers!$A$2:$I$2124,7,FALSE)</f>
        <v>Springfield</v>
      </c>
      <c r="Q53" t="str">
        <f>VLOOKUP($C53,customers!$A$2:$I$2124,8,FALSE)</f>
        <v>Illinois</v>
      </c>
      <c r="R53">
        <f>VLOOKUP($C53,customers!$A$2:$I$2124,9,FALSE)</f>
        <v>62776</v>
      </c>
      <c r="S53" t="str">
        <f t="shared" si="0"/>
        <v>5716 Westerfield Park, Springfield, Illinois 62776</v>
      </c>
    </row>
    <row r="54" spans="1:19">
      <c r="A54">
        <v>53</v>
      </c>
      <c r="B54" s="2">
        <v>43840</v>
      </c>
      <c r="C54">
        <v>2001</v>
      </c>
      <c r="D54" t="s">
        <v>92</v>
      </c>
      <c r="E54">
        <v>2</v>
      </c>
      <c r="F54" t="s">
        <v>55</v>
      </c>
      <c r="G54" t="str">
        <f>VLOOKUP(F54,'product category'!$B$2:$C$8,2,FALSE)</f>
        <v>Robots</v>
      </c>
      <c r="H54" t="str">
        <f>VLOOKUP(D54,'dataset_task 5'!$A$2:$D$71,2,FALSE)</f>
        <v>RQTE-554 Robot</v>
      </c>
      <c r="I54" s="3">
        <f>VLOOKUP(D54,'dataset_task 5'!$A$2:$D$71,4,FALSE)</f>
        <v>684</v>
      </c>
      <c r="J54" s="3">
        <f>I54*E54</f>
        <v>1368</v>
      </c>
      <c r="K54" t="str">
        <f>VLOOKUP(C54,customers!$A$2:$I$2124,2,FALSE)</f>
        <v>Pace</v>
      </c>
      <c r="L54" t="str">
        <f>VLOOKUP($C54,customers!$A$2:$I$2124,3,FALSE)</f>
        <v>Grigoroni</v>
      </c>
      <c r="M54" t="str">
        <f>VLOOKUP($C54,customers!$A$2:$I$2124,4,FALSE)</f>
        <v>pgrigoroni8x@nbcnews.com</v>
      </c>
      <c r="N54" t="str">
        <f>VLOOKUP($C54,customers!$A$2:$I$2124,5,FALSE)</f>
        <v>914-144-0790</v>
      </c>
      <c r="O54" t="str">
        <f>VLOOKUP($C54,customers!$A$2:$I$2124,6,FALSE)</f>
        <v>4582 Arapahoe Parkway</v>
      </c>
      <c r="P54" t="str">
        <f>VLOOKUP($C54,customers!$A$2:$I$2124,7,FALSE)</f>
        <v>Bronx</v>
      </c>
      <c r="Q54" t="str">
        <f>VLOOKUP($C54,customers!$A$2:$I$2124,8,FALSE)</f>
        <v>New York</v>
      </c>
      <c r="R54">
        <f>VLOOKUP($C54,customers!$A$2:$I$2124,9,FALSE)</f>
        <v>10464</v>
      </c>
      <c r="S54" t="str">
        <f t="shared" si="0"/>
        <v>4582 Arapahoe Parkway, Bronx, New York 10464</v>
      </c>
    </row>
    <row r="55" spans="1:19">
      <c r="A55">
        <v>54</v>
      </c>
      <c r="B55" s="2">
        <v>43840</v>
      </c>
      <c r="C55">
        <v>647</v>
      </c>
      <c r="D55" t="s">
        <v>65</v>
      </c>
      <c r="E55">
        <v>2</v>
      </c>
      <c r="F55" t="s">
        <v>66</v>
      </c>
      <c r="G55" t="str">
        <f>VLOOKUP(F55,'product category'!$B$2:$C$8,2,FALSE)</f>
        <v>Drones</v>
      </c>
      <c r="H55" t="str">
        <f>VLOOKUP(D55,'dataset_task 5'!$A$2:$D$71,2,FALSE)</f>
        <v>DTE-QFN20 Drone</v>
      </c>
      <c r="I55" s="3">
        <f>VLOOKUP(D55,'dataset_task 5'!$A$2:$D$71,4,FALSE)</f>
        <v>250</v>
      </c>
      <c r="J55" s="3">
        <f>I55*E55</f>
        <v>500</v>
      </c>
      <c r="K55" t="str">
        <f>VLOOKUP(C55,customers!$A$2:$I$2124,2,FALSE)</f>
        <v>Lyn</v>
      </c>
      <c r="L55" t="str">
        <f>VLOOKUP($C55,customers!$A$2:$I$2124,3,FALSE)</f>
        <v>Lucken</v>
      </c>
      <c r="M55" t="str">
        <f>VLOOKUP($C55,customers!$A$2:$I$2124,4,FALSE)</f>
        <v>llucken6y@arstechnica.com</v>
      </c>
      <c r="N55" t="str">
        <f>VLOOKUP($C55,customers!$A$2:$I$2124,5,FALSE)</f>
        <v>214-888-4139</v>
      </c>
      <c r="O55" t="str">
        <f>VLOOKUP($C55,customers!$A$2:$I$2124,6,FALSE)</f>
        <v>90 Butterfield Court</v>
      </c>
      <c r="P55" t="str">
        <f>VLOOKUP($C55,customers!$A$2:$I$2124,7,FALSE)</f>
        <v>Dallas</v>
      </c>
      <c r="Q55" t="str">
        <f>VLOOKUP($C55,customers!$A$2:$I$2124,8,FALSE)</f>
        <v>Texas</v>
      </c>
      <c r="R55">
        <f>VLOOKUP($C55,customers!$A$2:$I$2124,9,FALSE)</f>
        <v>75210</v>
      </c>
      <c r="S55" t="str">
        <f t="shared" si="0"/>
        <v>90 Butterfield Court, Dallas, Texas 75210</v>
      </c>
    </row>
    <row r="56" spans="1:19">
      <c r="A56">
        <v>55</v>
      </c>
      <c r="B56" s="2">
        <v>43840</v>
      </c>
      <c r="C56">
        <v>288</v>
      </c>
      <c r="D56" t="s">
        <v>93</v>
      </c>
      <c r="E56">
        <v>2</v>
      </c>
      <c r="F56" t="s">
        <v>57</v>
      </c>
      <c r="G56" t="str">
        <f>VLOOKUP(F56,'product category'!$B$2:$C$8,2,FALSE)</f>
        <v>Training Videos</v>
      </c>
      <c r="H56" t="str">
        <f>VLOOKUP(D56,'dataset_task 5'!$A$2:$D$71,2,FALSE)</f>
        <v>Understanding Raspberry PI</v>
      </c>
      <c r="I56" s="3">
        <f>VLOOKUP(D56,'dataset_task 5'!$A$2:$D$71,4,FALSE)</f>
        <v>28.99</v>
      </c>
      <c r="J56" s="3">
        <f>I56*E56</f>
        <v>57.98</v>
      </c>
      <c r="K56" t="str">
        <f>VLOOKUP(C56,customers!$A$2:$I$2124,2,FALSE)</f>
        <v>Nancey</v>
      </c>
      <c r="L56" t="str">
        <f>VLOOKUP($C56,customers!$A$2:$I$2124,3,FALSE)</f>
        <v>Kelley</v>
      </c>
      <c r="M56" t="str">
        <f>VLOOKUP($C56,customers!$A$2:$I$2124,4,FALSE)</f>
        <v>nkelleyql@php.net</v>
      </c>
      <c r="N56" t="str">
        <f>VLOOKUP($C56,customers!$A$2:$I$2124,5,FALSE)</f>
        <v>303-554-1838</v>
      </c>
      <c r="O56" t="str">
        <f>VLOOKUP($C56,customers!$A$2:$I$2124,6,FALSE)</f>
        <v>18867 Hagan Pass</v>
      </c>
      <c r="P56" t="str">
        <f>VLOOKUP($C56,customers!$A$2:$I$2124,7,FALSE)</f>
        <v>Denver</v>
      </c>
      <c r="Q56" t="str">
        <f>VLOOKUP($C56,customers!$A$2:$I$2124,8,FALSE)</f>
        <v>Colorado</v>
      </c>
      <c r="R56">
        <f>VLOOKUP($C56,customers!$A$2:$I$2124,9,FALSE)</f>
        <v>80235</v>
      </c>
      <c r="S56" t="str">
        <f t="shared" si="0"/>
        <v>18867 Hagan Pass, Denver, Colorado 80235</v>
      </c>
    </row>
    <row r="57" spans="1:19">
      <c r="A57">
        <v>56</v>
      </c>
      <c r="B57" s="2">
        <v>43841</v>
      </c>
      <c r="C57">
        <v>934</v>
      </c>
      <c r="D57" t="s">
        <v>94</v>
      </c>
      <c r="E57">
        <v>4</v>
      </c>
      <c r="F57" t="s">
        <v>59</v>
      </c>
      <c r="G57" t="str">
        <f>VLOOKUP(F57,'product category'!$B$2:$C$8,2,FALSE)</f>
        <v>Drone Kits</v>
      </c>
      <c r="H57" t="str">
        <f>VLOOKUP(D57,'dataset_task 5'!$A$2:$D$71,2,FALSE)</f>
        <v>BYOD-500</v>
      </c>
      <c r="I57" s="3">
        <f>VLOOKUP(D57,'dataset_task 5'!$A$2:$D$71,4,FALSE)</f>
        <v>167</v>
      </c>
      <c r="J57" s="3">
        <f>I57*E57</f>
        <v>668</v>
      </c>
      <c r="K57" t="str">
        <f>VLOOKUP(C57,customers!$A$2:$I$2124,2,FALSE)</f>
        <v>Evangeline</v>
      </c>
      <c r="L57" t="str">
        <f>VLOOKUP($C57,customers!$A$2:$I$2124,3,FALSE)</f>
        <v>Bartolozzi</v>
      </c>
      <c r="M57" t="str">
        <f>VLOOKUP($C57,customers!$A$2:$I$2124,4,FALSE)</f>
        <v>ebartolozzigq@time.com</v>
      </c>
      <c r="N57" t="str">
        <f>VLOOKUP($C57,customers!$A$2:$I$2124,5,FALSE)</f>
        <v>818-625-6637</v>
      </c>
      <c r="O57" t="str">
        <f>VLOOKUP($C57,customers!$A$2:$I$2124,6,FALSE)</f>
        <v>1933 Hauk Alley</v>
      </c>
      <c r="P57" t="str">
        <f>VLOOKUP($C57,customers!$A$2:$I$2124,7,FALSE)</f>
        <v>Glendale</v>
      </c>
      <c r="Q57" t="str">
        <f>VLOOKUP($C57,customers!$A$2:$I$2124,8,FALSE)</f>
        <v>California</v>
      </c>
      <c r="R57">
        <f>VLOOKUP($C57,customers!$A$2:$I$2124,9,FALSE)</f>
        <v>91210</v>
      </c>
      <c r="S57" t="str">
        <f t="shared" si="0"/>
        <v>1933 Hauk Alley, Glendale, California 91210</v>
      </c>
    </row>
    <row r="58" spans="1:19">
      <c r="A58">
        <v>57</v>
      </c>
      <c r="B58" s="2">
        <v>43842</v>
      </c>
      <c r="C58">
        <v>1653</v>
      </c>
      <c r="D58" t="s">
        <v>89</v>
      </c>
      <c r="E58">
        <v>6</v>
      </c>
      <c r="F58" t="s">
        <v>53</v>
      </c>
      <c r="G58" t="str">
        <f>VLOOKUP(F58,'product category'!$B$2:$C$8,2,FALSE)</f>
        <v>eBooks</v>
      </c>
      <c r="H58" t="str">
        <f>VLOOKUP(D58,'dataset_task 5'!$A$2:$D$71,2,FALSE)</f>
        <v>GPS Drones</v>
      </c>
      <c r="I58" s="3">
        <f>VLOOKUP(D58,'dataset_task 5'!$A$2:$D$71,4,FALSE)</f>
        <v>19.989999999999998</v>
      </c>
      <c r="J58" s="3">
        <f>I58*E58</f>
        <v>119.94</v>
      </c>
      <c r="K58" t="str">
        <f>VLOOKUP(C58,customers!$A$2:$I$2124,2,FALSE)</f>
        <v>Shepherd</v>
      </c>
      <c r="L58" t="str">
        <f>VLOOKUP($C58,customers!$A$2:$I$2124,3,FALSE)</f>
        <v>Byas</v>
      </c>
      <c r="M58" t="str">
        <f>VLOOKUP($C58,customers!$A$2:$I$2124,4,FALSE)</f>
        <v>sbyasnq@netvibes.com</v>
      </c>
      <c r="N58" t="str">
        <f>VLOOKUP($C58,customers!$A$2:$I$2124,5,FALSE)</f>
        <v>213-844-8441</v>
      </c>
      <c r="O58" t="str">
        <f>VLOOKUP($C58,customers!$A$2:$I$2124,6,FALSE)</f>
        <v>78 Dottie Street</v>
      </c>
      <c r="P58" t="str">
        <f>VLOOKUP($C58,customers!$A$2:$I$2124,7,FALSE)</f>
        <v>Los Angeles</v>
      </c>
      <c r="Q58" t="str">
        <f>VLOOKUP($C58,customers!$A$2:$I$2124,8,FALSE)</f>
        <v>California</v>
      </c>
      <c r="R58">
        <f>VLOOKUP($C58,customers!$A$2:$I$2124,9,FALSE)</f>
        <v>90087</v>
      </c>
      <c r="S58" t="str">
        <f t="shared" si="0"/>
        <v>78 Dottie Street, Los Angeles, California 90087</v>
      </c>
    </row>
    <row r="59" spans="1:19">
      <c r="A59">
        <v>58</v>
      </c>
      <c r="B59" s="2">
        <v>43842</v>
      </c>
      <c r="C59">
        <v>46</v>
      </c>
      <c r="D59" t="s">
        <v>52</v>
      </c>
      <c r="E59">
        <v>4</v>
      </c>
      <c r="F59" t="s">
        <v>53</v>
      </c>
      <c r="G59" t="str">
        <f>VLOOKUP(F59,'product category'!$B$2:$C$8,2,FALSE)</f>
        <v>eBooks</v>
      </c>
      <c r="H59" t="str">
        <f>VLOOKUP(D59,'dataset_task 5'!$A$2:$D$71,2,FALSE)</f>
        <v>Polar Robots</v>
      </c>
      <c r="I59" s="3">
        <f>VLOOKUP(D59,'dataset_task 5'!$A$2:$D$71,4,FALSE)</f>
        <v>23.99</v>
      </c>
      <c r="J59" s="3">
        <f>I59*E59</f>
        <v>95.96</v>
      </c>
      <c r="K59" t="str">
        <f>VLOOKUP(C59,customers!$A$2:$I$2124,2,FALSE)</f>
        <v>Dill</v>
      </c>
      <c r="L59" t="str">
        <f>VLOOKUP($C59,customers!$A$2:$I$2124,3,FALSE)</f>
        <v>Gyrgorcewicx</v>
      </c>
      <c r="M59" t="str">
        <f>VLOOKUP($C59,customers!$A$2:$I$2124,4,FALSE)</f>
        <v>dgyrgorcewicx5@1und1.de</v>
      </c>
      <c r="N59" t="str">
        <f>VLOOKUP($C59,customers!$A$2:$I$2124,5,FALSE)</f>
        <v>918-471-3145</v>
      </c>
      <c r="O59" t="str">
        <f>VLOOKUP($C59,customers!$A$2:$I$2124,6,FALSE)</f>
        <v>771 Corry Court</v>
      </c>
      <c r="P59" t="str">
        <f>VLOOKUP($C59,customers!$A$2:$I$2124,7,FALSE)</f>
        <v>Tulsa</v>
      </c>
      <c r="Q59" t="str">
        <f>VLOOKUP($C59,customers!$A$2:$I$2124,8,FALSE)</f>
        <v>Oklahoma</v>
      </c>
      <c r="R59">
        <f>VLOOKUP($C59,customers!$A$2:$I$2124,9,FALSE)</f>
        <v>74116</v>
      </c>
      <c r="S59" t="str">
        <f t="shared" si="0"/>
        <v>771 Corry Court, Tulsa, Oklahoma 74116</v>
      </c>
    </row>
    <row r="60" spans="1:19">
      <c r="A60">
        <v>59</v>
      </c>
      <c r="B60" s="2">
        <v>43842</v>
      </c>
      <c r="C60">
        <v>1340</v>
      </c>
      <c r="D60" t="s">
        <v>69</v>
      </c>
      <c r="E60">
        <v>6</v>
      </c>
      <c r="F60" t="s">
        <v>70</v>
      </c>
      <c r="G60" t="str">
        <f>VLOOKUP(F60,'product category'!$B$2:$C$8,2,FALSE)</f>
        <v>Blueprints</v>
      </c>
      <c r="H60" t="str">
        <f>VLOOKUP(D60,'dataset_task 5'!$A$2:$D$71,2,FALSE)</f>
        <v>Ladybug Robot Blueprint</v>
      </c>
      <c r="I60" s="3">
        <f>VLOOKUP(D60,'dataset_task 5'!$A$2:$D$71,4,FALSE)</f>
        <v>12</v>
      </c>
      <c r="J60" s="3">
        <f>I60*E60</f>
        <v>72</v>
      </c>
      <c r="K60" t="str">
        <f>VLOOKUP(C60,customers!$A$2:$I$2124,2,FALSE)</f>
        <v>Uriel</v>
      </c>
      <c r="L60" t="str">
        <f>VLOOKUP($C60,customers!$A$2:$I$2124,3,FALSE)</f>
        <v>Castanho</v>
      </c>
      <c r="M60" t="str">
        <f>VLOOKUP($C60,customers!$A$2:$I$2124,4,FALSE)</f>
        <v>ucastanhoq7@who.int</v>
      </c>
      <c r="N60" t="str">
        <f>VLOOKUP($C60,customers!$A$2:$I$2124,5,FALSE)</f>
        <v>786-457-5685</v>
      </c>
      <c r="O60" t="str">
        <f>VLOOKUP($C60,customers!$A$2:$I$2124,6,FALSE)</f>
        <v>45 Hollow Ridge Pass</v>
      </c>
      <c r="P60" t="str">
        <f>VLOOKUP($C60,customers!$A$2:$I$2124,7,FALSE)</f>
        <v>Miami</v>
      </c>
      <c r="Q60" t="str">
        <f>VLOOKUP($C60,customers!$A$2:$I$2124,8,FALSE)</f>
        <v>Florida</v>
      </c>
      <c r="R60">
        <f>VLOOKUP($C60,customers!$A$2:$I$2124,9,FALSE)</f>
        <v>33245</v>
      </c>
      <c r="S60" t="str">
        <f t="shared" si="0"/>
        <v>45 Hollow Ridge Pass, Miami, Florida 33245</v>
      </c>
    </row>
    <row r="61" spans="1:19">
      <c r="A61">
        <v>60</v>
      </c>
      <c r="B61" s="2">
        <v>43842</v>
      </c>
      <c r="C61">
        <v>366</v>
      </c>
      <c r="D61" t="s">
        <v>82</v>
      </c>
      <c r="E61">
        <v>3</v>
      </c>
      <c r="F61" t="s">
        <v>63</v>
      </c>
      <c r="G61" t="str">
        <f>VLOOKUP(F61,'product category'!$B$2:$C$8,2,FALSE)</f>
        <v>Robot Kits</v>
      </c>
      <c r="H61" t="str">
        <f>VLOOKUP(D61,'dataset_task 5'!$A$2:$D$71,2,FALSE)</f>
        <v>BYOR-3535</v>
      </c>
      <c r="I61" s="3">
        <f>VLOOKUP(D61,'dataset_task 5'!$A$2:$D$71,4,FALSE)</f>
        <v>225</v>
      </c>
      <c r="J61" s="3">
        <f>I61*E61</f>
        <v>675</v>
      </c>
      <c r="K61" t="str">
        <f>VLOOKUP(C61,customers!$A$2:$I$2124,2,FALSE)</f>
        <v>Dayna</v>
      </c>
      <c r="L61" t="str">
        <f>VLOOKUP($C61,customers!$A$2:$I$2124,3,FALSE)</f>
        <v>Edgeler</v>
      </c>
      <c r="M61" t="str">
        <f>VLOOKUP($C61,customers!$A$2:$I$2124,4,FALSE)</f>
        <v>dedgeler3u@booking.com</v>
      </c>
      <c r="N61" t="str">
        <f>VLOOKUP($C61,customers!$A$2:$I$2124,5,FALSE)</f>
        <v>614-713-9393</v>
      </c>
      <c r="O61" t="str">
        <f>VLOOKUP($C61,customers!$A$2:$I$2124,6,FALSE)</f>
        <v>8479 Boyd Parkway</v>
      </c>
      <c r="P61" t="str">
        <f>VLOOKUP($C61,customers!$A$2:$I$2124,7,FALSE)</f>
        <v>Columbus</v>
      </c>
      <c r="Q61" t="str">
        <f>VLOOKUP($C61,customers!$A$2:$I$2124,8,FALSE)</f>
        <v>Ohio</v>
      </c>
      <c r="R61">
        <f>VLOOKUP($C61,customers!$A$2:$I$2124,9,FALSE)</f>
        <v>43226</v>
      </c>
      <c r="S61" t="str">
        <f t="shared" si="0"/>
        <v>8479 Boyd Parkway, Columbus, Ohio 43226</v>
      </c>
    </row>
    <row r="62" spans="1:19">
      <c r="A62">
        <v>61</v>
      </c>
      <c r="B62" s="2">
        <v>43843</v>
      </c>
      <c r="C62">
        <v>1798</v>
      </c>
      <c r="D62" t="s">
        <v>91</v>
      </c>
      <c r="E62">
        <v>4</v>
      </c>
      <c r="F62" t="s">
        <v>53</v>
      </c>
      <c r="G62" t="str">
        <f>VLOOKUP(F62,'product category'!$B$2:$C$8,2,FALSE)</f>
        <v>eBooks</v>
      </c>
      <c r="H62" t="str">
        <f>VLOOKUP(D62,'dataset_task 5'!$A$2:$D$71,2,FALSE)</f>
        <v>Photograph Drones</v>
      </c>
      <c r="I62" s="3">
        <f>VLOOKUP(D62,'dataset_task 5'!$A$2:$D$71,4,FALSE)</f>
        <v>14.99</v>
      </c>
      <c r="J62" s="3">
        <f>I62*E62</f>
        <v>59.96</v>
      </c>
      <c r="K62" t="str">
        <f>VLOOKUP(C62,customers!$A$2:$I$2124,2,FALSE)</f>
        <v>Renato</v>
      </c>
      <c r="L62" t="str">
        <f>VLOOKUP($C62,customers!$A$2:$I$2124,3,FALSE)</f>
        <v>Gifkins</v>
      </c>
      <c r="M62" t="str">
        <f>VLOOKUP($C62,customers!$A$2:$I$2124,4,FALSE)</f>
        <v>rgifkins7u@mysql.com</v>
      </c>
      <c r="N62" t="str">
        <f>VLOOKUP($C62,customers!$A$2:$I$2124,5,FALSE)</f>
        <v>773-997-0880</v>
      </c>
      <c r="O62" t="str">
        <f>VLOOKUP($C62,customers!$A$2:$I$2124,6,FALSE)</f>
        <v>54 Hansons Hill</v>
      </c>
      <c r="P62" t="str">
        <f>VLOOKUP($C62,customers!$A$2:$I$2124,7,FALSE)</f>
        <v>Chicago</v>
      </c>
      <c r="Q62" t="str">
        <f>VLOOKUP($C62,customers!$A$2:$I$2124,8,FALSE)</f>
        <v>Illinois</v>
      </c>
      <c r="R62">
        <f>VLOOKUP($C62,customers!$A$2:$I$2124,9,FALSE)</f>
        <v>60636</v>
      </c>
      <c r="S62" t="str">
        <f t="shared" si="0"/>
        <v>54 Hansons Hill, Chicago, Illinois 60636</v>
      </c>
    </row>
    <row r="63" spans="1:19">
      <c r="A63">
        <v>62</v>
      </c>
      <c r="B63" s="2">
        <v>43843</v>
      </c>
      <c r="C63">
        <v>133</v>
      </c>
      <c r="D63" t="s">
        <v>68</v>
      </c>
      <c r="E63">
        <v>4</v>
      </c>
      <c r="F63" t="s">
        <v>53</v>
      </c>
      <c r="G63" t="str">
        <f>VLOOKUP(F63,'product category'!$B$2:$C$8,2,FALSE)</f>
        <v>eBooks</v>
      </c>
      <c r="H63" t="str">
        <f>VLOOKUP(D63,'dataset_task 5'!$A$2:$D$71,2,FALSE)</f>
        <v>Fixed Wing Drones</v>
      </c>
      <c r="I63" s="3">
        <f>VLOOKUP(D63,'dataset_task 5'!$A$2:$D$71,4,FALSE)</f>
        <v>15.5</v>
      </c>
      <c r="J63" s="3">
        <f>I63*E63</f>
        <v>62</v>
      </c>
      <c r="K63" t="str">
        <f>VLOOKUP(C63,customers!$A$2:$I$2124,2,FALSE)</f>
        <v>Roby</v>
      </c>
      <c r="L63" t="str">
        <f>VLOOKUP($C63,customers!$A$2:$I$2124,3,FALSE)</f>
        <v>Pitts</v>
      </c>
      <c r="M63" t="str">
        <f>VLOOKUP($C63,customers!$A$2:$I$2124,4,FALSE)</f>
        <v>rpittsel@t.co</v>
      </c>
      <c r="N63" t="str">
        <f>VLOOKUP($C63,customers!$A$2:$I$2124,5,FALSE)</f>
        <v>912-562-7602</v>
      </c>
      <c r="O63" t="str">
        <f>VLOOKUP($C63,customers!$A$2:$I$2124,6,FALSE)</f>
        <v>2870 5th Trail</v>
      </c>
      <c r="P63" t="str">
        <f>VLOOKUP($C63,customers!$A$2:$I$2124,7,FALSE)</f>
        <v>Savannah</v>
      </c>
      <c r="Q63" t="str">
        <f>VLOOKUP($C63,customers!$A$2:$I$2124,8,FALSE)</f>
        <v>Georgia</v>
      </c>
      <c r="R63">
        <f>VLOOKUP($C63,customers!$A$2:$I$2124,9,FALSE)</f>
        <v>31416</v>
      </c>
      <c r="S63" t="str">
        <f t="shared" si="0"/>
        <v>2870 5th Trail, Savannah, Georgia 31416</v>
      </c>
    </row>
    <row r="64" spans="1:19">
      <c r="A64">
        <v>63</v>
      </c>
      <c r="B64" s="2">
        <v>43843</v>
      </c>
      <c r="C64">
        <v>1101</v>
      </c>
      <c r="D64" t="s">
        <v>52</v>
      </c>
      <c r="E64">
        <v>1</v>
      </c>
      <c r="F64" t="s">
        <v>53</v>
      </c>
      <c r="G64" t="str">
        <f>VLOOKUP(F64,'product category'!$B$2:$C$8,2,FALSE)</f>
        <v>eBooks</v>
      </c>
      <c r="H64" t="str">
        <f>VLOOKUP(D64,'dataset_task 5'!$A$2:$D$71,2,FALSE)</f>
        <v>Polar Robots</v>
      </c>
      <c r="I64" s="3">
        <f>VLOOKUP(D64,'dataset_task 5'!$A$2:$D$71,4,FALSE)</f>
        <v>23.99</v>
      </c>
      <c r="J64" s="3">
        <f>I64*E64</f>
        <v>23.99</v>
      </c>
      <c r="K64" t="str">
        <f>VLOOKUP(C64,customers!$A$2:$I$2124,2,FALSE)</f>
        <v>Lotti</v>
      </c>
      <c r="L64" t="str">
        <f>VLOOKUP($C64,customers!$A$2:$I$2124,3,FALSE)</f>
        <v>Cridlon</v>
      </c>
      <c r="M64" t="str">
        <f>VLOOKUP($C64,customers!$A$2:$I$2124,4,FALSE)</f>
        <v>lcridlonkj@sina.com.cn</v>
      </c>
      <c r="N64" t="str">
        <f>VLOOKUP($C64,customers!$A$2:$I$2124,5,FALSE)</f>
        <v>217-724-8971</v>
      </c>
      <c r="O64" t="str">
        <f>VLOOKUP($C64,customers!$A$2:$I$2124,6,FALSE)</f>
        <v>30 Rieder Avenue</v>
      </c>
      <c r="P64" t="str">
        <f>VLOOKUP($C64,customers!$A$2:$I$2124,7,FALSE)</f>
        <v>Springfield</v>
      </c>
      <c r="Q64" t="str">
        <f>VLOOKUP($C64,customers!$A$2:$I$2124,8,FALSE)</f>
        <v>Illinois</v>
      </c>
      <c r="R64">
        <f>VLOOKUP($C64,customers!$A$2:$I$2124,9,FALSE)</f>
        <v>62723</v>
      </c>
      <c r="S64" t="str">
        <f t="shared" si="0"/>
        <v>30 Rieder Avenue, Springfield, Illinois 62723</v>
      </c>
    </row>
    <row r="65" spans="1:19">
      <c r="A65">
        <v>64</v>
      </c>
      <c r="B65" s="2">
        <v>43843</v>
      </c>
      <c r="C65">
        <v>894</v>
      </c>
      <c r="D65" t="s">
        <v>81</v>
      </c>
      <c r="E65">
        <v>5</v>
      </c>
      <c r="F65" t="s">
        <v>57</v>
      </c>
      <c r="G65" t="str">
        <f>VLOOKUP(F65,'product category'!$B$2:$C$8,2,FALSE)</f>
        <v>Training Videos</v>
      </c>
      <c r="H65" t="str">
        <f>VLOOKUP(D65,'dataset_task 5'!$A$2:$D$71,2,FALSE)</f>
        <v>Understanding 3D Printing</v>
      </c>
      <c r="I65" s="3">
        <f>VLOOKUP(D65,'dataset_task 5'!$A$2:$D$71,4,FALSE)</f>
        <v>42.99</v>
      </c>
      <c r="J65" s="3">
        <f>I65*E65</f>
        <v>214.95000000000002</v>
      </c>
      <c r="K65" t="str">
        <f>VLOOKUP(C65,customers!$A$2:$I$2124,2,FALSE)</f>
        <v>Helli</v>
      </c>
      <c r="L65" t="str">
        <f>VLOOKUP($C65,customers!$A$2:$I$2124,3,FALSE)</f>
        <v>Bamlet</v>
      </c>
      <c r="M65" t="str">
        <f>VLOOKUP($C65,customers!$A$2:$I$2124,4,FALSE)</f>
        <v>hbamletr9@google.nl</v>
      </c>
      <c r="N65" t="str">
        <f>VLOOKUP($C65,customers!$A$2:$I$2124,5,FALSE)</f>
        <v>712-962-2122</v>
      </c>
      <c r="O65" t="str">
        <f>VLOOKUP($C65,customers!$A$2:$I$2124,6,FALSE)</f>
        <v>90 Dorton Road</v>
      </c>
      <c r="P65" t="str">
        <f>VLOOKUP($C65,customers!$A$2:$I$2124,7,FALSE)</f>
        <v>Sioux City</v>
      </c>
      <c r="Q65" t="str">
        <f>VLOOKUP($C65,customers!$A$2:$I$2124,8,FALSE)</f>
        <v>Iowa</v>
      </c>
      <c r="R65">
        <f>VLOOKUP($C65,customers!$A$2:$I$2124,9,FALSE)</f>
        <v>51105</v>
      </c>
      <c r="S65" t="str">
        <f t="shared" si="0"/>
        <v>90 Dorton Road, Sioux City, Iowa 51105</v>
      </c>
    </row>
    <row r="66" spans="1:19">
      <c r="A66">
        <v>65</v>
      </c>
      <c r="B66" s="2">
        <v>43844</v>
      </c>
      <c r="C66">
        <v>628</v>
      </c>
      <c r="D66" t="s">
        <v>95</v>
      </c>
      <c r="E66">
        <v>5</v>
      </c>
      <c r="F66" t="s">
        <v>57</v>
      </c>
      <c r="G66" t="str">
        <f>VLOOKUP(F66,'product category'!$B$2:$C$8,2,FALSE)</f>
        <v>Training Videos</v>
      </c>
      <c r="H66" t="str">
        <f>VLOOKUP(D66,'dataset_task 5'!$A$2:$D$71,2,FALSE)</f>
        <v>Industrial 3D Printing</v>
      </c>
      <c r="I66" s="3">
        <f>VLOOKUP(D66,'dataset_task 5'!$A$2:$D$71,4,FALSE)</f>
        <v>49</v>
      </c>
      <c r="J66" s="3">
        <f>I66*E66</f>
        <v>245</v>
      </c>
      <c r="K66" t="str">
        <f>VLOOKUP(C66,customers!$A$2:$I$2124,2,FALSE)</f>
        <v>Carlie</v>
      </c>
      <c r="L66" t="str">
        <f>VLOOKUP($C66,customers!$A$2:$I$2124,3,FALSE)</f>
        <v>Pala</v>
      </c>
      <c r="M66" t="str">
        <f>VLOOKUP($C66,customers!$A$2:$I$2124,4,FALSE)</f>
        <v>cpala1d@mysql.com</v>
      </c>
      <c r="N66" t="str">
        <f>VLOOKUP($C66,customers!$A$2:$I$2124,5,FALSE)</f>
        <v>563-279-3211</v>
      </c>
      <c r="O66" t="str">
        <f>VLOOKUP($C66,customers!$A$2:$I$2124,6,FALSE)</f>
        <v>765 Del Sol Way</v>
      </c>
      <c r="P66" t="str">
        <f>VLOOKUP($C66,customers!$A$2:$I$2124,7,FALSE)</f>
        <v>Davenport</v>
      </c>
      <c r="Q66" t="str">
        <f>VLOOKUP($C66,customers!$A$2:$I$2124,8,FALSE)</f>
        <v>Iowa</v>
      </c>
      <c r="R66">
        <f>VLOOKUP($C66,customers!$A$2:$I$2124,9,FALSE)</f>
        <v>52804</v>
      </c>
      <c r="S66" t="str">
        <f t="shared" si="0"/>
        <v>765 Del Sol Way, Davenport, Iowa 52804</v>
      </c>
    </row>
    <row r="67" spans="1:19">
      <c r="A67">
        <v>66</v>
      </c>
      <c r="B67" s="2">
        <v>43844</v>
      </c>
      <c r="C67">
        <v>1878</v>
      </c>
      <c r="D67" t="s">
        <v>96</v>
      </c>
      <c r="E67">
        <v>3</v>
      </c>
      <c r="F67" t="s">
        <v>70</v>
      </c>
      <c r="G67" t="str">
        <f>VLOOKUP(F67,'product category'!$B$2:$C$8,2,FALSE)</f>
        <v>Blueprints</v>
      </c>
      <c r="H67" t="str">
        <f>VLOOKUP(D67,'dataset_task 5'!$A$2:$D$71,2,FALSE)</f>
        <v>Sleepy Eye Blueprint</v>
      </c>
      <c r="I67" s="3">
        <f>VLOOKUP(D67,'dataset_task 5'!$A$2:$D$71,4,FALSE)</f>
        <v>11.99</v>
      </c>
      <c r="J67" s="3">
        <f>I67*E67</f>
        <v>35.97</v>
      </c>
      <c r="K67" t="str">
        <f>VLOOKUP(C67,customers!$A$2:$I$2124,2,FALSE)</f>
        <v>Blake</v>
      </c>
      <c r="L67" t="str">
        <f>VLOOKUP($C67,customers!$A$2:$I$2124,3,FALSE)</f>
        <v>Heditch</v>
      </c>
      <c r="M67" t="str">
        <f>VLOOKUP($C67,customers!$A$2:$I$2124,4,FALSE)</f>
        <v>bheditchad@icq.com</v>
      </c>
      <c r="N67" t="str">
        <f>VLOOKUP($C67,customers!$A$2:$I$2124,5,FALSE)</f>
        <v>305-763-2489</v>
      </c>
      <c r="O67" t="str">
        <f>VLOOKUP($C67,customers!$A$2:$I$2124,6,FALSE)</f>
        <v>40588 Hoffman Trail</v>
      </c>
      <c r="P67" t="str">
        <f>VLOOKUP($C67,customers!$A$2:$I$2124,7,FALSE)</f>
        <v>Miami</v>
      </c>
      <c r="Q67" t="str">
        <f>VLOOKUP($C67,customers!$A$2:$I$2124,8,FALSE)</f>
        <v>Florida</v>
      </c>
      <c r="R67">
        <f>VLOOKUP($C67,customers!$A$2:$I$2124,9,FALSE)</f>
        <v>33129</v>
      </c>
      <c r="S67" t="str">
        <f t="shared" ref="S67:S130" si="1">CONCATENATE(O67,", ",P67,", ",Q67," ",R67)</f>
        <v>40588 Hoffman Trail, Miami, Florida 33129</v>
      </c>
    </row>
    <row r="68" spans="1:19">
      <c r="A68">
        <v>67</v>
      </c>
      <c r="B68" s="2">
        <v>43844</v>
      </c>
      <c r="C68">
        <v>1123</v>
      </c>
      <c r="D68" t="s">
        <v>97</v>
      </c>
      <c r="E68">
        <v>2</v>
      </c>
      <c r="F68" t="s">
        <v>53</v>
      </c>
      <c r="G68" t="str">
        <f>VLOOKUP(F68,'product category'!$B$2:$C$8,2,FALSE)</f>
        <v>eBooks</v>
      </c>
      <c r="H68" t="str">
        <f>VLOOKUP(D68,'dataset_task 5'!$A$2:$D$71,2,FALSE)</f>
        <v>Delivery Drones</v>
      </c>
      <c r="I68" s="3">
        <f>VLOOKUP(D68,'dataset_task 5'!$A$2:$D$71,4,FALSE)</f>
        <v>14.99</v>
      </c>
      <c r="J68" s="3">
        <f>I68*E68</f>
        <v>29.98</v>
      </c>
      <c r="K68" t="str">
        <f>VLOOKUP(C68,customers!$A$2:$I$2124,2,FALSE)</f>
        <v>Nina</v>
      </c>
      <c r="L68" t="str">
        <f>VLOOKUP($C68,customers!$A$2:$I$2124,3,FALSE)</f>
        <v>Bukac</v>
      </c>
      <c r="M68" t="str">
        <f>VLOOKUP($C68,customers!$A$2:$I$2124,4,FALSE)</f>
        <v>nbukacrm@nymag.com</v>
      </c>
      <c r="N68" t="str">
        <f>VLOOKUP($C68,customers!$A$2:$I$2124,5,FALSE)</f>
        <v>801-421-9223</v>
      </c>
      <c r="O68" t="str">
        <f>VLOOKUP($C68,customers!$A$2:$I$2124,6,FALSE)</f>
        <v>44036 Lukken Drive</v>
      </c>
      <c r="P68" t="str">
        <f>VLOOKUP($C68,customers!$A$2:$I$2124,7,FALSE)</f>
        <v>Salt Lake City</v>
      </c>
      <c r="Q68" t="str">
        <f>VLOOKUP($C68,customers!$A$2:$I$2124,8,FALSE)</f>
        <v>Utah</v>
      </c>
      <c r="R68">
        <f>VLOOKUP($C68,customers!$A$2:$I$2124,9,FALSE)</f>
        <v>84140</v>
      </c>
      <c r="S68" t="str">
        <f t="shared" si="1"/>
        <v>44036 Lukken Drive, Salt Lake City, Utah 84140</v>
      </c>
    </row>
    <row r="69" spans="1:19">
      <c r="A69">
        <v>68</v>
      </c>
      <c r="B69" s="2">
        <v>43844</v>
      </c>
      <c r="C69">
        <v>1214</v>
      </c>
      <c r="D69" t="s">
        <v>80</v>
      </c>
      <c r="E69">
        <v>4</v>
      </c>
      <c r="F69" t="s">
        <v>53</v>
      </c>
      <c r="G69" t="str">
        <f>VLOOKUP(F69,'product category'!$B$2:$C$8,2,FALSE)</f>
        <v>eBooks</v>
      </c>
      <c r="H69" t="str">
        <f>VLOOKUP(D69,'dataset_task 5'!$A$2:$D$71,2,FALSE)</f>
        <v>Single Rotor Drones</v>
      </c>
      <c r="I69" s="3">
        <f>VLOOKUP(D69,'dataset_task 5'!$A$2:$D$71,4,FALSE)</f>
        <v>14.99</v>
      </c>
      <c r="J69" s="3">
        <f>I69*E69</f>
        <v>59.96</v>
      </c>
      <c r="K69" t="str">
        <f>VLOOKUP(C69,customers!$A$2:$I$2124,2,FALSE)</f>
        <v>Joey</v>
      </c>
      <c r="L69" t="str">
        <f>VLOOKUP($C69,customers!$A$2:$I$2124,3,FALSE)</f>
        <v>Sumpner</v>
      </c>
      <c r="M69" t="str">
        <f>VLOOKUP($C69,customers!$A$2:$I$2124,4,FALSE)</f>
        <v>jsumpner5u@google.com.au</v>
      </c>
      <c r="N69" t="str">
        <f>VLOOKUP($C69,customers!$A$2:$I$2124,5,FALSE)</f>
        <v>786-405-4171</v>
      </c>
      <c r="O69" t="str">
        <f>VLOOKUP($C69,customers!$A$2:$I$2124,6,FALSE)</f>
        <v>420 Transport Center</v>
      </c>
      <c r="P69" t="str">
        <f>VLOOKUP($C69,customers!$A$2:$I$2124,7,FALSE)</f>
        <v>Miami</v>
      </c>
      <c r="Q69" t="str">
        <f>VLOOKUP($C69,customers!$A$2:$I$2124,8,FALSE)</f>
        <v>Florida</v>
      </c>
      <c r="R69">
        <f>VLOOKUP($C69,customers!$A$2:$I$2124,9,FALSE)</f>
        <v>33169</v>
      </c>
      <c r="S69" t="str">
        <f t="shared" si="1"/>
        <v>420 Transport Center, Miami, Florida 33169</v>
      </c>
    </row>
    <row r="70" spans="1:19">
      <c r="A70">
        <v>69</v>
      </c>
      <c r="B70" s="2">
        <v>43844</v>
      </c>
      <c r="C70">
        <v>1162</v>
      </c>
      <c r="D70" t="s">
        <v>98</v>
      </c>
      <c r="E70">
        <v>6</v>
      </c>
      <c r="F70" t="s">
        <v>66</v>
      </c>
      <c r="G70" t="str">
        <f>VLOOKUP(F70,'product category'!$B$2:$C$8,2,FALSE)</f>
        <v>Drones</v>
      </c>
      <c r="H70" t="str">
        <f>VLOOKUP(D70,'dataset_task 5'!$A$2:$D$71,2,FALSE)</f>
        <v>MICR-564K Drone</v>
      </c>
      <c r="I70" s="3">
        <f>VLOOKUP(D70,'dataset_task 5'!$A$2:$D$71,4,FALSE)</f>
        <v>499</v>
      </c>
      <c r="J70" s="3">
        <f>I70*E70</f>
        <v>2994</v>
      </c>
      <c r="K70" t="str">
        <f>VLOOKUP(C70,customers!$A$2:$I$2124,2,FALSE)</f>
        <v>Danice</v>
      </c>
      <c r="L70" t="str">
        <f>VLOOKUP($C70,customers!$A$2:$I$2124,3,FALSE)</f>
        <v>Bannell</v>
      </c>
      <c r="M70" t="str">
        <f>VLOOKUP($C70,customers!$A$2:$I$2124,4,FALSE)</f>
        <v>dbannellcg@google.ru</v>
      </c>
      <c r="N70" t="str">
        <f>VLOOKUP($C70,customers!$A$2:$I$2124,5,FALSE)</f>
        <v>904-596-6916</v>
      </c>
      <c r="O70" t="str">
        <f>VLOOKUP($C70,customers!$A$2:$I$2124,6,FALSE)</f>
        <v>74726 Meadow Vale Court</v>
      </c>
      <c r="P70" t="str">
        <f>VLOOKUP($C70,customers!$A$2:$I$2124,7,FALSE)</f>
        <v>Jacksonville</v>
      </c>
      <c r="Q70" t="str">
        <f>VLOOKUP($C70,customers!$A$2:$I$2124,8,FALSE)</f>
        <v>Florida</v>
      </c>
      <c r="R70">
        <f>VLOOKUP($C70,customers!$A$2:$I$2124,9,FALSE)</f>
        <v>32225</v>
      </c>
      <c r="S70" t="str">
        <f t="shared" si="1"/>
        <v>74726 Meadow Vale Court, Jacksonville, Florida 32225</v>
      </c>
    </row>
    <row r="71" spans="1:19">
      <c r="A71">
        <v>70</v>
      </c>
      <c r="B71" s="2">
        <v>43844</v>
      </c>
      <c r="C71">
        <v>1944</v>
      </c>
      <c r="D71" t="s">
        <v>99</v>
      </c>
      <c r="E71">
        <v>3</v>
      </c>
      <c r="F71" t="s">
        <v>70</v>
      </c>
      <c r="G71" t="str">
        <f>VLOOKUP(F71,'product category'!$B$2:$C$8,2,FALSE)</f>
        <v>Blueprints</v>
      </c>
      <c r="H71" t="str">
        <f>VLOOKUP(D71,'dataset_task 5'!$A$2:$D$71,2,FALSE)</f>
        <v>Panda Robot Blueprint</v>
      </c>
      <c r="I71" s="3">
        <f>VLOOKUP(D71,'dataset_task 5'!$A$2:$D$71,4,FALSE)</f>
        <v>7.99</v>
      </c>
      <c r="J71" s="3">
        <f>I71*E71</f>
        <v>23.97</v>
      </c>
      <c r="K71" t="str">
        <f>VLOOKUP(C71,customers!$A$2:$I$2124,2,FALSE)</f>
        <v>Tadio</v>
      </c>
      <c r="L71" t="str">
        <f>VLOOKUP($C71,customers!$A$2:$I$2124,3,FALSE)</f>
        <v>Spavon</v>
      </c>
      <c r="M71" t="str">
        <f>VLOOKUP($C71,customers!$A$2:$I$2124,4,FALSE)</f>
        <v>tspavon3q@tumblr.com</v>
      </c>
      <c r="N71" t="str">
        <f>VLOOKUP($C71,customers!$A$2:$I$2124,5,FALSE)</f>
        <v>312-557-3715</v>
      </c>
      <c r="O71" t="str">
        <f>VLOOKUP($C71,customers!$A$2:$I$2124,6,FALSE)</f>
        <v>71 John Wall Point</v>
      </c>
      <c r="P71" t="str">
        <f>VLOOKUP($C71,customers!$A$2:$I$2124,7,FALSE)</f>
        <v>Chicago</v>
      </c>
      <c r="Q71" t="str">
        <f>VLOOKUP($C71,customers!$A$2:$I$2124,8,FALSE)</f>
        <v>Illinois</v>
      </c>
      <c r="R71">
        <f>VLOOKUP($C71,customers!$A$2:$I$2124,9,FALSE)</f>
        <v>60624</v>
      </c>
      <c r="S71" t="str">
        <f t="shared" si="1"/>
        <v>71 John Wall Point, Chicago, Illinois 60624</v>
      </c>
    </row>
    <row r="72" spans="1:19">
      <c r="A72">
        <v>71</v>
      </c>
      <c r="B72" s="2">
        <v>43845</v>
      </c>
      <c r="C72">
        <v>185</v>
      </c>
      <c r="D72" t="s">
        <v>96</v>
      </c>
      <c r="E72">
        <v>5</v>
      </c>
      <c r="F72" t="s">
        <v>70</v>
      </c>
      <c r="G72" t="str">
        <f>VLOOKUP(F72,'product category'!$B$2:$C$8,2,FALSE)</f>
        <v>Blueprints</v>
      </c>
      <c r="H72" t="str">
        <f>VLOOKUP(D72,'dataset_task 5'!$A$2:$D$71,2,FALSE)</f>
        <v>Sleepy Eye Blueprint</v>
      </c>
      <c r="I72" s="3">
        <f>VLOOKUP(D72,'dataset_task 5'!$A$2:$D$71,4,FALSE)</f>
        <v>11.99</v>
      </c>
      <c r="J72" s="3">
        <f>I72*E72</f>
        <v>59.95</v>
      </c>
      <c r="K72" t="str">
        <f>VLOOKUP(C72,customers!$A$2:$I$2124,2,FALSE)</f>
        <v>Umberto</v>
      </c>
      <c r="L72" t="str">
        <f>VLOOKUP($C72,customers!$A$2:$I$2124,3,FALSE)</f>
        <v>Lamboll</v>
      </c>
      <c r="M72" t="str">
        <f>VLOOKUP($C72,customers!$A$2:$I$2124,4,FALSE)</f>
        <v>ulamboll9z@sciencedirect.com</v>
      </c>
      <c r="N72" t="str">
        <f>VLOOKUP($C72,customers!$A$2:$I$2124,5,FALSE)</f>
        <v>559-628-8903</v>
      </c>
      <c r="O72" t="str">
        <f>VLOOKUP($C72,customers!$A$2:$I$2124,6,FALSE)</f>
        <v>552 Rockefeller Park</v>
      </c>
      <c r="P72" t="str">
        <f>VLOOKUP($C72,customers!$A$2:$I$2124,7,FALSE)</f>
        <v>Fresno</v>
      </c>
      <c r="Q72" t="str">
        <f>VLOOKUP($C72,customers!$A$2:$I$2124,8,FALSE)</f>
        <v>California</v>
      </c>
      <c r="R72">
        <f>VLOOKUP($C72,customers!$A$2:$I$2124,9,FALSE)</f>
        <v>93740</v>
      </c>
      <c r="S72" t="str">
        <f t="shared" si="1"/>
        <v>552 Rockefeller Park, Fresno, California 93740</v>
      </c>
    </row>
    <row r="73" spans="1:19">
      <c r="A73">
        <v>72</v>
      </c>
      <c r="B73" s="2">
        <v>43845</v>
      </c>
      <c r="C73">
        <v>1202</v>
      </c>
      <c r="D73" t="s">
        <v>97</v>
      </c>
      <c r="E73">
        <v>5</v>
      </c>
      <c r="F73" t="s">
        <v>53</v>
      </c>
      <c r="G73" t="str">
        <f>VLOOKUP(F73,'product category'!$B$2:$C$8,2,FALSE)</f>
        <v>eBooks</v>
      </c>
      <c r="H73" t="str">
        <f>VLOOKUP(D73,'dataset_task 5'!$A$2:$D$71,2,FALSE)</f>
        <v>Delivery Drones</v>
      </c>
      <c r="I73" s="3">
        <f>VLOOKUP(D73,'dataset_task 5'!$A$2:$D$71,4,FALSE)</f>
        <v>14.99</v>
      </c>
      <c r="J73" s="3">
        <f>I73*E73</f>
        <v>74.95</v>
      </c>
      <c r="K73" t="str">
        <f>VLOOKUP(C73,customers!$A$2:$I$2124,2,FALSE)</f>
        <v>Genni</v>
      </c>
      <c r="L73" t="str">
        <f>VLOOKUP($C73,customers!$A$2:$I$2124,3,FALSE)</f>
        <v>Masic</v>
      </c>
      <c r="M73" t="str">
        <f>VLOOKUP($C73,customers!$A$2:$I$2124,4,FALSE)</f>
        <v>gmasic8k@whitehouse.gov</v>
      </c>
      <c r="N73" t="str">
        <f>VLOOKUP($C73,customers!$A$2:$I$2124,5,FALSE)</f>
        <v>970-861-1444</v>
      </c>
      <c r="O73" t="str">
        <f>VLOOKUP($C73,customers!$A$2:$I$2124,6,FALSE)</f>
        <v>58200 Cottonwood Pass</v>
      </c>
      <c r="P73" t="str">
        <f>VLOOKUP($C73,customers!$A$2:$I$2124,7,FALSE)</f>
        <v>Greeley</v>
      </c>
      <c r="Q73" t="str">
        <f>VLOOKUP($C73,customers!$A$2:$I$2124,8,FALSE)</f>
        <v>Colorado</v>
      </c>
      <c r="R73">
        <f>VLOOKUP($C73,customers!$A$2:$I$2124,9,FALSE)</f>
        <v>80638</v>
      </c>
      <c r="S73" t="str">
        <f t="shared" si="1"/>
        <v>58200 Cottonwood Pass, Greeley, Colorado 80638</v>
      </c>
    </row>
    <row r="74" spans="1:19">
      <c r="A74">
        <v>73</v>
      </c>
      <c r="B74" s="2">
        <v>43845</v>
      </c>
      <c r="C74">
        <v>700</v>
      </c>
      <c r="D74" t="s">
        <v>52</v>
      </c>
      <c r="E74">
        <v>3</v>
      </c>
      <c r="F74" t="s">
        <v>53</v>
      </c>
      <c r="G74" t="str">
        <f>VLOOKUP(F74,'product category'!$B$2:$C$8,2,FALSE)</f>
        <v>eBooks</v>
      </c>
      <c r="H74" t="str">
        <f>VLOOKUP(D74,'dataset_task 5'!$A$2:$D$71,2,FALSE)</f>
        <v>Polar Robots</v>
      </c>
      <c r="I74" s="3">
        <f>VLOOKUP(D74,'dataset_task 5'!$A$2:$D$71,4,FALSE)</f>
        <v>23.99</v>
      </c>
      <c r="J74" s="3">
        <f>I74*E74</f>
        <v>71.97</v>
      </c>
      <c r="K74" t="str">
        <f>VLOOKUP(C74,customers!$A$2:$I$2124,2,FALSE)</f>
        <v>Roobbie</v>
      </c>
      <c r="L74" t="str">
        <f>VLOOKUP($C74,customers!$A$2:$I$2124,3,FALSE)</f>
        <v>Dermot</v>
      </c>
      <c r="M74" t="str">
        <f>VLOOKUP($C74,customers!$A$2:$I$2124,4,FALSE)</f>
        <v>rdermotm7@spotify.com</v>
      </c>
      <c r="N74" t="str">
        <f>VLOOKUP($C74,customers!$A$2:$I$2124,5,FALSE)</f>
        <v>202-245-2944</v>
      </c>
      <c r="O74" t="str">
        <f>VLOOKUP($C74,customers!$A$2:$I$2124,6,FALSE)</f>
        <v>5977 Bunker Hill Crossing</v>
      </c>
      <c r="P74" t="str">
        <f>VLOOKUP($C74,customers!$A$2:$I$2124,7,FALSE)</f>
        <v>Washington</v>
      </c>
      <c r="Q74" t="str">
        <f>VLOOKUP($C74,customers!$A$2:$I$2124,8,FALSE)</f>
        <v>District of Columbia</v>
      </c>
      <c r="R74">
        <f>VLOOKUP($C74,customers!$A$2:$I$2124,9,FALSE)</f>
        <v>20029</v>
      </c>
      <c r="S74" t="str">
        <f t="shared" si="1"/>
        <v>5977 Bunker Hill Crossing, Washington, District of Columbia 20029</v>
      </c>
    </row>
    <row r="75" spans="1:19">
      <c r="A75">
        <v>74</v>
      </c>
      <c r="B75" s="2">
        <v>43846</v>
      </c>
      <c r="C75">
        <v>1773</v>
      </c>
      <c r="D75" t="s">
        <v>100</v>
      </c>
      <c r="E75">
        <v>2</v>
      </c>
      <c r="F75" t="s">
        <v>59</v>
      </c>
      <c r="G75" t="str">
        <f>VLOOKUP(F75,'product category'!$B$2:$C$8,2,FALSE)</f>
        <v>Drone Kits</v>
      </c>
      <c r="H75" t="str">
        <f>VLOOKUP(D75,'dataset_task 5'!$A$2:$D$71,2,FALSE)</f>
        <v>BYOD-200</v>
      </c>
      <c r="I75" s="3">
        <f>VLOOKUP(D75,'dataset_task 5'!$A$2:$D$71,4,FALSE)</f>
        <v>58.95</v>
      </c>
      <c r="J75" s="3">
        <f>I75*E75</f>
        <v>117.9</v>
      </c>
      <c r="K75" t="str">
        <f>VLOOKUP(C75,customers!$A$2:$I$2124,2,FALSE)</f>
        <v>Amity</v>
      </c>
      <c r="L75" t="str">
        <f>VLOOKUP($C75,customers!$A$2:$I$2124,3,FALSE)</f>
        <v>Brabyn</v>
      </c>
      <c r="M75" t="str">
        <f>VLOOKUP($C75,customers!$A$2:$I$2124,4,FALSE)</f>
        <v>abrabyndc@dailymail.co.uk</v>
      </c>
      <c r="N75" t="str">
        <f>VLOOKUP($C75,customers!$A$2:$I$2124,5,FALSE)</f>
        <v>315-521-0940</v>
      </c>
      <c r="O75" t="str">
        <f>VLOOKUP($C75,customers!$A$2:$I$2124,6,FALSE)</f>
        <v>18759 Karstens Alley</v>
      </c>
      <c r="P75" t="str">
        <f>VLOOKUP($C75,customers!$A$2:$I$2124,7,FALSE)</f>
        <v>Syracuse</v>
      </c>
      <c r="Q75" t="str">
        <f>VLOOKUP($C75,customers!$A$2:$I$2124,8,FALSE)</f>
        <v>New York</v>
      </c>
      <c r="R75">
        <f>VLOOKUP($C75,customers!$A$2:$I$2124,9,FALSE)</f>
        <v>13217</v>
      </c>
      <c r="S75" t="str">
        <f t="shared" si="1"/>
        <v>18759 Karstens Alley, Syracuse, New York 13217</v>
      </c>
    </row>
    <row r="76" spans="1:19">
      <c r="A76">
        <v>75</v>
      </c>
      <c r="B76" s="2">
        <v>43846</v>
      </c>
      <c r="C76">
        <v>96</v>
      </c>
      <c r="D76" t="s">
        <v>72</v>
      </c>
      <c r="E76">
        <v>5</v>
      </c>
      <c r="F76" t="s">
        <v>59</v>
      </c>
      <c r="G76" t="str">
        <f>VLOOKUP(F76,'product category'!$B$2:$C$8,2,FALSE)</f>
        <v>Drone Kits</v>
      </c>
      <c r="H76" t="str">
        <f>VLOOKUP(D76,'dataset_task 5'!$A$2:$D$71,2,FALSE)</f>
        <v>BYOD-350</v>
      </c>
      <c r="I76" s="3">
        <f>VLOOKUP(D76,'dataset_task 5'!$A$2:$D$71,4,FALSE)</f>
        <v>89.95</v>
      </c>
      <c r="J76" s="3">
        <f>I76*E76</f>
        <v>449.75</v>
      </c>
      <c r="K76" t="str">
        <f>VLOOKUP(C76,customers!$A$2:$I$2124,2,FALSE)</f>
        <v>Alano</v>
      </c>
      <c r="L76" t="str">
        <f>VLOOKUP($C76,customers!$A$2:$I$2124,3,FALSE)</f>
        <v>Cudmore</v>
      </c>
      <c r="M76" t="str">
        <f>VLOOKUP($C76,customers!$A$2:$I$2124,4,FALSE)</f>
        <v>acudmore4i@artisteer.com</v>
      </c>
      <c r="N76" t="str">
        <f>VLOOKUP($C76,customers!$A$2:$I$2124,5,FALSE)</f>
        <v>423-201-7853</v>
      </c>
      <c r="O76" t="str">
        <f>VLOOKUP($C76,customers!$A$2:$I$2124,6,FALSE)</f>
        <v>10179 Manufacturers Street</v>
      </c>
      <c r="P76" t="str">
        <f>VLOOKUP($C76,customers!$A$2:$I$2124,7,FALSE)</f>
        <v>Chattanooga</v>
      </c>
      <c r="Q76" t="str">
        <f>VLOOKUP($C76,customers!$A$2:$I$2124,8,FALSE)</f>
        <v>Tennessee</v>
      </c>
      <c r="R76">
        <f>VLOOKUP($C76,customers!$A$2:$I$2124,9,FALSE)</f>
        <v>37416</v>
      </c>
      <c r="S76" t="str">
        <f t="shared" si="1"/>
        <v>10179 Manufacturers Street, Chattanooga, Tennessee 37416</v>
      </c>
    </row>
    <row r="77" spans="1:19">
      <c r="A77">
        <v>76</v>
      </c>
      <c r="B77" s="2">
        <v>43847</v>
      </c>
      <c r="C77">
        <v>1264</v>
      </c>
      <c r="D77" t="s">
        <v>101</v>
      </c>
      <c r="E77">
        <v>4</v>
      </c>
      <c r="F77" t="s">
        <v>53</v>
      </c>
      <c r="G77" t="str">
        <f>VLOOKUP(F77,'product category'!$B$2:$C$8,2,FALSE)</f>
        <v>eBooks</v>
      </c>
      <c r="H77" t="str">
        <f>VLOOKUP(D77,'dataset_task 5'!$A$2:$D$71,2,FALSE)</f>
        <v>Building Your Own Drone</v>
      </c>
      <c r="I77" s="3">
        <f>VLOOKUP(D77,'dataset_task 5'!$A$2:$D$71,4,FALSE)</f>
        <v>24.99</v>
      </c>
      <c r="J77" s="3">
        <f>I77*E77</f>
        <v>99.96</v>
      </c>
      <c r="K77" t="str">
        <f>VLOOKUP(C77,customers!$A$2:$I$2124,2,FALSE)</f>
        <v>Hyman</v>
      </c>
      <c r="L77" t="str">
        <f>VLOOKUP($C77,customers!$A$2:$I$2124,3,FALSE)</f>
        <v>Skelbeck</v>
      </c>
      <c r="M77" t="str">
        <f>VLOOKUP($C77,customers!$A$2:$I$2124,4,FALSE)</f>
        <v>hskelbeck49@admin.ch</v>
      </c>
      <c r="N77" t="str">
        <f>VLOOKUP($C77,customers!$A$2:$I$2124,5,FALSE)</f>
        <v>505-257-1643</v>
      </c>
      <c r="O77" t="str">
        <f>VLOOKUP($C77,customers!$A$2:$I$2124,6,FALSE)</f>
        <v>653 Vermont Road</v>
      </c>
      <c r="P77" t="str">
        <f>VLOOKUP($C77,customers!$A$2:$I$2124,7,FALSE)</f>
        <v>Albuquerque</v>
      </c>
      <c r="Q77" t="str">
        <f>VLOOKUP($C77,customers!$A$2:$I$2124,8,FALSE)</f>
        <v>New Mexico</v>
      </c>
      <c r="R77">
        <f>VLOOKUP($C77,customers!$A$2:$I$2124,9,FALSE)</f>
        <v>87180</v>
      </c>
      <c r="S77" t="str">
        <f t="shared" si="1"/>
        <v>653 Vermont Road, Albuquerque, New Mexico 87180</v>
      </c>
    </row>
    <row r="78" spans="1:19">
      <c r="A78">
        <v>77</v>
      </c>
      <c r="B78" s="2">
        <v>43847</v>
      </c>
      <c r="C78">
        <v>606</v>
      </c>
      <c r="D78" t="s">
        <v>71</v>
      </c>
      <c r="E78">
        <v>3</v>
      </c>
      <c r="F78" t="s">
        <v>63</v>
      </c>
      <c r="G78" t="str">
        <f>VLOOKUP(F78,'product category'!$B$2:$C$8,2,FALSE)</f>
        <v>Robot Kits</v>
      </c>
      <c r="H78" t="str">
        <f>VLOOKUP(D78,'dataset_task 5'!$A$2:$D$71,2,FALSE)</f>
        <v>BYOR-3000</v>
      </c>
      <c r="I78" s="3">
        <f>VLOOKUP(D78,'dataset_task 5'!$A$2:$D$71,4,FALSE)</f>
        <v>214</v>
      </c>
      <c r="J78" s="3">
        <f>I78*E78</f>
        <v>642</v>
      </c>
      <c r="K78" t="str">
        <f>VLOOKUP(C78,customers!$A$2:$I$2124,2,FALSE)</f>
        <v>Ashlee</v>
      </c>
      <c r="L78" t="str">
        <f>VLOOKUP($C78,customers!$A$2:$I$2124,3,FALSE)</f>
        <v>Ghiron</v>
      </c>
      <c r="M78" t="str">
        <f>VLOOKUP($C78,customers!$A$2:$I$2124,4,FALSE)</f>
        <v>aghironq4@123-reg.co.uk</v>
      </c>
      <c r="N78" t="str">
        <f>VLOOKUP($C78,customers!$A$2:$I$2124,5,FALSE)</f>
        <v>304-126-4623</v>
      </c>
      <c r="O78" t="str">
        <f>VLOOKUP($C78,customers!$A$2:$I$2124,6,FALSE)</f>
        <v>97842 Continental Avenue</v>
      </c>
      <c r="P78" t="str">
        <f>VLOOKUP($C78,customers!$A$2:$I$2124,7,FALSE)</f>
        <v>Charleston</v>
      </c>
      <c r="Q78" t="str">
        <f>VLOOKUP($C78,customers!$A$2:$I$2124,8,FALSE)</f>
        <v>West Virginia</v>
      </c>
      <c r="R78">
        <f>VLOOKUP($C78,customers!$A$2:$I$2124,9,FALSE)</f>
        <v>25331</v>
      </c>
      <c r="S78" t="str">
        <f t="shared" si="1"/>
        <v>97842 Continental Avenue, Charleston, West Virginia 25331</v>
      </c>
    </row>
    <row r="79" spans="1:19">
      <c r="A79">
        <v>78</v>
      </c>
      <c r="B79" s="2">
        <v>43847</v>
      </c>
      <c r="C79">
        <v>1285</v>
      </c>
      <c r="D79" t="s">
        <v>60</v>
      </c>
      <c r="E79">
        <v>6</v>
      </c>
      <c r="F79" t="s">
        <v>53</v>
      </c>
      <c r="G79" t="str">
        <f>VLOOKUP(F79,'product category'!$B$2:$C$8,2,FALSE)</f>
        <v>eBooks</v>
      </c>
      <c r="H79" t="str">
        <f>VLOOKUP(D79,'dataset_task 5'!$A$2:$D$71,2,FALSE)</f>
        <v>SCARA Robots</v>
      </c>
      <c r="I79" s="3">
        <f>VLOOKUP(D79,'dataset_task 5'!$A$2:$D$71,4,FALSE)</f>
        <v>19.5</v>
      </c>
      <c r="J79" s="3">
        <f>I79*E79</f>
        <v>117</v>
      </c>
      <c r="K79" t="str">
        <f>VLOOKUP(C79,customers!$A$2:$I$2124,2,FALSE)</f>
        <v>Bryanty</v>
      </c>
      <c r="L79" t="str">
        <f>VLOOKUP($C79,customers!$A$2:$I$2124,3,FALSE)</f>
        <v>Issit</v>
      </c>
      <c r="M79" t="str">
        <f>VLOOKUP($C79,customers!$A$2:$I$2124,4,FALSE)</f>
        <v>bissitbb@oaic.gov.au</v>
      </c>
      <c r="N79" t="str">
        <f>VLOOKUP($C79,customers!$A$2:$I$2124,5,FALSE)</f>
        <v>205-871-2970</v>
      </c>
      <c r="O79" t="str">
        <f>VLOOKUP($C79,customers!$A$2:$I$2124,6,FALSE)</f>
        <v>89 Dennis Place</v>
      </c>
      <c r="P79" t="str">
        <f>VLOOKUP($C79,customers!$A$2:$I$2124,7,FALSE)</f>
        <v>Birmingham</v>
      </c>
      <c r="Q79" t="str">
        <f>VLOOKUP($C79,customers!$A$2:$I$2124,8,FALSE)</f>
        <v>Alabama</v>
      </c>
      <c r="R79">
        <f>VLOOKUP($C79,customers!$A$2:$I$2124,9,FALSE)</f>
        <v>35285</v>
      </c>
      <c r="S79" t="str">
        <f t="shared" si="1"/>
        <v>89 Dennis Place, Birmingham, Alabama 35285</v>
      </c>
    </row>
    <row r="80" spans="1:19">
      <c r="A80">
        <v>79</v>
      </c>
      <c r="B80" s="2">
        <v>43848</v>
      </c>
      <c r="C80">
        <v>897</v>
      </c>
      <c r="D80" t="s">
        <v>75</v>
      </c>
      <c r="E80">
        <v>3</v>
      </c>
      <c r="F80" t="s">
        <v>59</v>
      </c>
      <c r="G80" t="str">
        <f>VLOOKUP(F80,'product category'!$B$2:$C$8,2,FALSE)</f>
        <v>Drone Kits</v>
      </c>
      <c r="H80" t="str">
        <f>VLOOKUP(D80,'dataset_task 5'!$A$2:$D$71,2,FALSE)</f>
        <v>BYOD-550</v>
      </c>
      <c r="I80" s="3">
        <f>VLOOKUP(D80,'dataset_task 5'!$A$2:$D$71,4,FALSE)</f>
        <v>179</v>
      </c>
      <c r="J80" s="3">
        <f>I80*E80</f>
        <v>537</v>
      </c>
      <c r="K80" t="str">
        <f>VLOOKUP(C80,customers!$A$2:$I$2124,2,FALSE)</f>
        <v>Prisca</v>
      </c>
      <c r="L80" t="str">
        <f>VLOOKUP($C80,customers!$A$2:$I$2124,3,FALSE)</f>
        <v>McTerlagh</v>
      </c>
      <c r="M80" t="str">
        <f>VLOOKUP($C80,customers!$A$2:$I$2124,4,FALSE)</f>
        <v>pmcterlaghct@joomla.org</v>
      </c>
      <c r="N80" t="str">
        <f>VLOOKUP($C80,customers!$A$2:$I$2124,5,FALSE)</f>
        <v>559-456-3212</v>
      </c>
      <c r="O80" t="str">
        <f>VLOOKUP($C80,customers!$A$2:$I$2124,6,FALSE)</f>
        <v>738 Vernon Road</v>
      </c>
      <c r="P80" t="str">
        <f>VLOOKUP($C80,customers!$A$2:$I$2124,7,FALSE)</f>
        <v>Fresno</v>
      </c>
      <c r="Q80" t="str">
        <f>VLOOKUP($C80,customers!$A$2:$I$2124,8,FALSE)</f>
        <v>California</v>
      </c>
      <c r="R80">
        <f>VLOOKUP($C80,customers!$A$2:$I$2124,9,FALSE)</f>
        <v>93786</v>
      </c>
      <c r="S80" t="str">
        <f t="shared" si="1"/>
        <v>738 Vernon Road, Fresno, California 93786</v>
      </c>
    </row>
    <row r="81" spans="1:19">
      <c r="A81">
        <v>80</v>
      </c>
      <c r="B81" s="2">
        <v>43848</v>
      </c>
      <c r="C81">
        <v>522</v>
      </c>
      <c r="D81" t="s">
        <v>102</v>
      </c>
      <c r="E81">
        <v>2</v>
      </c>
      <c r="F81" t="s">
        <v>70</v>
      </c>
      <c r="G81" t="str">
        <f>VLOOKUP(F81,'product category'!$B$2:$C$8,2,FALSE)</f>
        <v>Blueprints</v>
      </c>
      <c r="H81" t="str">
        <f>VLOOKUP(D81,'dataset_task 5'!$A$2:$D$71,2,FALSE)</f>
        <v>QuadroCopter Blueprint</v>
      </c>
      <c r="I81" s="3">
        <f>VLOOKUP(D81,'dataset_task 5'!$A$2:$D$71,4,FALSE)</f>
        <v>10.99</v>
      </c>
      <c r="J81" s="3">
        <f>I81*E81</f>
        <v>21.98</v>
      </c>
      <c r="K81" t="str">
        <f>VLOOKUP(C81,customers!$A$2:$I$2124,2,FALSE)</f>
        <v>Patricia</v>
      </c>
      <c r="L81" t="str">
        <f>VLOOKUP($C81,customers!$A$2:$I$2124,3,FALSE)</f>
        <v>Sherrott</v>
      </c>
      <c r="M81" t="str">
        <f>VLOOKUP($C81,customers!$A$2:$I$2124,4,FALSE)</f>
        <v>psherrottp2@e-recht24.de</v>
      </c>
      <c r="N81" t="str">
        <f>VLOOKUP($C81,customers!$A$2:$I$2124,5,FALSE)</f>
        <v>302-391-3666</v>
      </c>
      <c r="O81" t="str">
        <f>VLOOKUP($C81,customers!$A$2:$I$2124,6,FALSE)</f>
        <v>8329 Sundown Alley</v>
      </c>
      <c r="P81" t="str">
        <f>VLOOKUP($C81,customers!$A$2:$I$2124,7,FALSE)</f>
        <v>Newark</v>
      </c>
      <c r="Q81" t="str">
        <f>VLOOKUP($C81,customers!$A$2:$I$2124,8,FALSE)</f>
        <v>Delaware</v>
      </c>
      <c r="R81">
        <f>VLOOKUP($C81,customers!$A$2:$I$2124,9,FALSE)</f>
        <v>19714</v>
      </c>
      <c r="S81" t="str">
        <f t="shared" si="1"/>
        <v>8329 Sundown Alley, Newark, Delaware 19714</v>
      </c>
    </row>
    <row r="82" spans="1:19">
      <c r="A82">
        <v>81</v>
      </c>
      <c r="B82" s="2">
        <v>43848</v>
      </c>
      <c r="C82">
        <v>653</v>
      </c>
      <c r="D82" t="s">
        <v>103</v>
      </c>
      <c r="E82">
        <v>3</v>
      </c>
      <c r="F82" t="s">
        <v>53</v>
      </c>
      <c r="G82" t="str">
        <f>VLOOKUP(F82,'product category'!$B$2:$C$8,2,FALSE)</f>
        <v>eBooks</v>
      </c>
      <c r="H82" t="str">
        <f>VLOOKUP(D82,'dataset_task 5'!$A$2:$D$71,2,FALSE)</f>
        <v>Understanding Artificial Intelligence</v>
      </c>
      <c r="I82" s="3">
        <f>VLOOKUP(D82,'dataset_task 5'!$A$2:$D$71,4,FALSE)</f>
        <v>19.5</v>
      </c>
      <c r="J82" s="3">
        <f>I82*E82</f>
        <v>58.5</v>
      </c>
      <c r="K82" t="str">
        <f>VLOOKUP(C82,customers!$A$2:$I$2124,2,FALSE)</f>
        <v>Elianore</v>
      </c>
      <c r="L82" t="str">
        <f>VLOOKUP($C82,customers!$A$2:$I$2124,3,FALSE)</f>
        <v>Petegree</v>
      </c>
      <c r="M82" t="str">
        <f>VLOOKUP($C82,customers!$A$2:$I$2124,4,FALSE)</f>
        <v>epetegreem0@hhs.gov</v>
      </c>
      <c r="N82" t="str">
        <f>VLOOKUP($C82,customers!$A$2:$I$2124,5,FALSE)</f>
        <v>509-711-6514</v>
      </c>
      <c r="O82" t="str">
        <f>VLOOKUP($C82,customers!$A$2:$I$2124,6,FALSE)</f>
        <v>4783 Coleman Parkway</v>
      </c>
      <c r="P82" t="str">
        <f>VLOOKUP($C82,customers!$A$2:$I$2124,7,FALSE)</f>
        <v>Spokane</v>
      </c>
      <c r="Q82" t="str">
        <f>VLOOKUP($C82,customers!$A$2:$I$2124,8,FALSE)</f>
        <v>Washington</v>
      </c>
      <c r="R82">
        <f>VLOOKUP($C82,customers!$A$2:$I$2124,9,FALSE)</f>
        <v>99252</v>
      </c>
      <c r="S82" t="str">
        <f t="shared" si="1"/>
        <v>4783 Coleman Parkway, Spokane, Washington 99252</v>
      </c>
    </row>
    <row r="83" spans="1:19">
      <c r="A83">
        <v>82</v>
      </c>
      <c r="B83" s="2">
        <v>43848</v>
      </c>
      <c r="C83">
        <v>1845</v>
      </c>
      <c r="D83" t="s">
        <v>56</v>
      </c>
      <c r="E83">
        <v>2</v>
      </c>
      <c r="F83" t="s">
        <v>57</v>
      </c>
      <c r="G83" t="str">
        <f>VLOOKUP(F83,'product category'!$B$2:$C$8,2,FALSE)</f>
        <v>Training Videos</v>
      </c>
      <c r="H83" t="str">
        <f>VLOOKUP(D83,'dataset_task 5'!$A$2:$D$71,2,FALSE)</f>
        <v>Drone Video Techniques</v>
      </c>
      <c r="I83" s="3">
        <f>VLOOKUP(D83,'dataset_task 5'!$A$2:$D$71,4,FALSE)</f>
        <v>37.99</v>
      </c>
      <c r="J83" s="3">
        <f>I83*E83</f>
        <v>75.98</v>
      </c>
      <c r="K83" t="str">
        <f>VLOOKUP(C83,customers!$A$2:$I$2124,2,FALSE)</f>
        <v>Marco</v>
      </c>
      <c r="L83" t="str">
        <f>VLOOKUP($C83,customers!$A$2:$I$2124,3,FALSE)</f>
        <v>Fernley</v>
      </c>
      <c r="M83" t="str">
        <f>VLOOKUP($C83,customers!$A$2:$I$2124,4,FALSE)</f>
        <v>mfernleyah@fastcompany.com</v>
      </c>
      <c r="N83" t="str">
        <f>VLOOKUP($C83,customers!$A$2:$I$2124,5,FALSE)</f>
        <v>205-426-6515</v>
      </c>
      <c r="O83" t="str">
        <f>VLOOKUP($C83,customers!$A$2:$I$2124,6,FALSE)</f>
        <v>285 Lunder Place</v>
      </c>
      <c r="P83" t="str">
        <f>VLOOKUP($C83,customers!$A$2:$I$2124,7,FALSE)</f>
        <v>Birmingham</v>
      </c>
      <c r="Q83" t="str">
        <f>VLOOKUP($C83,customers!$A$2:$I$2124,8,FALSE)</f>
        <v>Alabama</v>
      </c>
      <c r="R83">
        <f>VLOOKUP($C83,customers!$A$2:$I$2124,9,FALSE)</f>
        <v>35290</v>
      </c>
      <c r="S83" t="str">
        <f t="shared" si="1"/>
        <v>285 Lunder Place, Birmingham, Alabama 35290</v>
      </c>
    </row>
    <row r="84" spans="1:19">
      <c r="A84">
        <v>83</v>
      </c>
      <c r="B84" s="2">
        <v>43848</v>
      </c>
      <c r="C84">
        <v>1052</v>
      </c>
      <c r="D84" t="s">
        <v>83</v>
      </c>
      <c r="E84">
        <v>6</v>
      </c>
      <c r="F84" t="s">
        <v>53</v>
      </c>
      <c r="G84" t="str">
        <f>VLOOKUP(F84,'product category'!$B$2:$C$8,2,FALSE)</f>
        <v>eBooks</v>
      </c>
      <c r="H84" t="str">
        <f>VLOOKUP(D84,'dataset_task 5'!$A$2:$D$71,2,FALSE)</f>
        <v>Cartesian Robots</v>
      </c>
      <c r="I84" s="3">
        <f>VLOOKUP(D84,'dataset_task 5'!$A$2:$D$71,4,FALSE)</f>
        <v>12.99</v>
      </c>
      <c r="J84" s="3">
        <f>I84*E84</f>
        <v>77.94</v>
      </c>
      <c r="K84" t="str">
        <f>VLOOKUP(C84,customers!$A$2:$I$2124,2,FALSE)</f>
        <v>Row</v>
      </c>
      <c r="L84" t="str">
        <f>VLOOKUP($C84,customers!$A$2:$I$2124,3,FALSE)</f>
        <v>Hebner</v>
      </c>
      <c r="M84" t="str">
        <f>VLOOKUP($C84,customers!$A$2:$I$2124,4,FALSE)</f>
        <v>rhebner7v@hugedomains.com</v>
      </c>
      <c r="N84" t="str">
        <f>VLOOKUP($C84,customers!$A$2:$I$2124,5,FALSE)</f>
        <v>714-296-4939</v>
      </c>
      <c r="O84" t="str">
        <f>VLOOKUP($C84,customers!$A$2:$I$2124,6,FALSE)</f>
        <v>91 Ilene Pass</v>
      </c>
      <c r="P84" t="str">
        <f>VLOOKUP($C84,customers!$A$2:$I$2124,7,FALSE)</f>
        <v>Irvine</v>
      </c>
      <c r="Q84" t="str">
        <f>VLOOKUP($C84,customers!$A$2:$I$2124,8,FALSE)</f>
        <v>California</v>
      </c>
      <c r="R84">
        <f>VLOOKUP($C84,customers!$A$2:$I$2124,9,FALSE)</f>
        <v>92717</v>
      </c>
      <c r="S84" t="str">
        <f t="shared" si="1"/>
        <v>91 Ilene Pass, Irvine, California 92717</v>
      </c>
    </row>
    <row r="85" spans="1:19">
      <c r="A85">
        <v>84</v>
      </c>
      <c r="B85" s="2">
        <v>43849</v>
      </c>
      <c r="C85">
        <v>1751</v>
      </c>
      <c r="D85" t="s">
        <v>72</v>
      </c>
      <c r="E85">
        <v>3</v>
      </c>
      <c r="F85" t="s">
        <v>59</v>
      </c>
      <c r="G85" t="str">
        <f>VLOOKUP(F85,'product category'!$B$2:$C$8,2,FALSE)</f>
        <v>Drone Kits</v>
      </c>
      <c r="H85" t="str">
        <f>VLOOKUP(D85,'dataset_task 5'!$A$2:$D$71,2,FALSE)</f>
        <v>BYOD-350</v>
      </c>
      <c r="I85" s="3">
        <f>VLOOKUP(D85,'dataset_task 5'!$A$2:$D$71,4,FALSE)</f>
        <v>89.95</v>
      </c>
      <c r="J85" s="3">
        <f>I85*E85</f>
        <v>269.85000000000002</v>
      </c>
      <c r="K85" t="str">
        <f>VLOOKUP(C85,customers!$A$2:$I$2124,2,FALSE)</f>
        <v>Everett</v>
      </c>
      <c r="L85" t="str">
        <f>VLOOKUP($C85,customers!$A$2:$I$2124,3,FALSE)</f>
        <v>Silman</v>
      </c>
      <c r="M85" t="str">
        <f>VLOOKUP($C85,customers!$A$2:$I$2124,4,FALSE)</f>
        <v>esilmanri@indiegogo.com</v>
      </c>
      <c r="N85" t="str">
        <f>VLOOKUP($C85,customers!$A$2:$I$2124,5,FALSE)</f>
        <v>210-355-3453</v>
      </c>
      <c r="O85" t="str">
        <f>VLOOKUP($C85,customers!$A$2:$I$2124,6,FALSE)</f>
        <v>72 Vahlen Place</v>
      </c>
      <c r="P85" t="str">
        <f>VLOOKUP($C85,customers!$A$2:$I$2124,7,FALSE)</f>
        <v>San Antonio</v>
      </c>
      <c r="Q85" t="str">
        <f>VLOOKUP($C85,customers!$A$2:$I$2124,8,FALSE)</f>
        <v>Texas</v>
      </c>
      <c r="R85">
        <f>VLOOKUP($C85,customers!$A$2:$I$2124,9,FALSE)</f>
        <v>78230</v>
      </c>
      <c r="S85" t="str">
        <f t="shared" si="1"/>
        <v>72 Vahlen Place, San Antonio, Texas 78230</v>
      </c>
    </row>
    <row r="86" spans="1:19">
      <c r="A86">
        <v>85</v>
      </c>
      <c r="B86" s="2">
        <v>43849</v>
      </c>
      <c r="C86">
        <v>772</v>
      </c>
      <c r="D86" t="s">
        <v>104</v>
      </c>
      <c r="E86">
        <v>5</v>
      </c>
      <c r="F86" t="s">
        <v>63</v>
      </c>
      <c r="G86" t="str">
        <f>VLOOKUP(F86,'product category'!$B$2:$C$8,2,FALSE)</f>
        <v>Robot Kits</v>
      </c>
      <c r="H86" t="str">
        <f>VLOOKUP(D86,'dataset_task 5'!$A$2:$D$71,2,FALSE)</f>
        <v>BYOR-1500</v>
      </c>
      <c r="I86" s="3">
        <f>VLOOKUP(D86,'dataset_task 5'!$A$2:$D$71,4,FALSE)</f>
        <v>189</v>
      </c>
      <c r="J86" s="3">
        <f>I86*E86</f>
        <v>945</v>
      </c>
      <c r="K86" t="str">
        <f>VLOOKUP(C86,customers!$A$2:$I$2124,2,FALSE)</f>
        <v>Drusy</v>
      </c>
      <c r="L86" t="str">
        <f>VLOOKUP($C86,customers!$A$2:$I$2124,3,FALSE)</f>
        <v>Fison</v>
      </c>
      <c r="M86" t="str">
        <f>VLOOKUP($C86,customers!$A$2:$I$2124,4,FALSE)</f>
        <v>dfison78@163.com</v>
      </c>
      <c r="N86" t="str">
        <f>VLOOKUP($C86,customers!$A$2:$I$2124,5,FALSE)</f>
        <v>310-411-4694</v>
      </c>
      <c r="O86" t="str">
        <f>VLOOKUP($C86,customers!$A$2:$I$2124,6,FALSE)</f>
        <v>35 Hermina Lane</v>
      </c>
      <c r="P86" t="str">
        <f>VLOOKUP($C86,customers!$A$2:$I$2124,7,FALSE)</f>
        <v>Long Beach</v>
      </c>
      <c r="Q86" t="str">
        <f>VLOOKUP($C86,customers!$A$2:$I$2124,8,FALSE)</f>
        <v>California</v>
      </c>
      <c r="R86">
        <f>VLOOKUP($C86,customers!$A$2:$I$2124,9,FALSE)</f>
        <v>90805</v>
      </c>
      <c r="S86" t="str">
        <f t="shared" si="1"/>
        <v>35 Hermina Lane, Long Beach, California 90805</v>
      </c>
    </row>
    <row r="87" spans="1:19">
      <c r="A87">
        <v>86</v>
      </c>
      <c r="B87" s="2">
        <v>43849</v>
      </c>
      <c r="C87">
        <v>1626</v>
      </c>
      <c r="D87" t="s">
        <v>105</v>
      </c>
      <c r="E87">
        <v>5</v>
      </c>
      <c r="F87" t="s">
        <v>59</v>
      </c>
      <c r="G87" t="str">
        <f>VLOOKUP(F87,'product category'!$B$2:$C$8,2,FALSE)</f>
        <v>Drone Kits</v>
      </c>
      <c r="H87" t="str">
        <f>VLOOKUP(D87,'dataset_task 5'!$A$2:$D$71,2,FALSE)</f>
        <v>BYOD-400S</v>
      </c>
      <c r="I87" s="3">
        <f>VLOOKUP(D87,'dataset_task 5'!$A$2:$D$71,4,FALSE)</f>
        <v>129.94999999999999</v>
      </c>
      <c r="J87" s="3">
        <f>I87*E87</f>
        <v>649.75</v>
      </c>
      <c r="K87" t="str">
        <f>VLOOKUP(C87,customers!$A$2:$I$2124,2,FALSE)</f>
        <v>Leila</v>
      </c>
      <c r="L87" t="str">
        <f>VLOOKUP($C87,customers!$A$2:$I$2124,3,FALSE)</f>
        <v>Glabach</v>
      </c>
      <c r="M87" t="str">
        <f>VLOOKUP($C87,customers!$A$2:$I$2124,4,FALSE)</f>
        <v>lglabach3k@pagesperso-orange.fr</v>
      </c>
      <c r="N87" t="str">
        <f>VLOOKUP($C87,customers!$A$2:$I$2124,5,FALSE)</f>
        <v>540-545-7389</v>
      </c>
      <c r="O87" t="str">
        <f>VLOOKUP($C87,customers!$A$2:$I$2124,6,FALSE)</f>
        <v>4575 Rockefeller Parkway</v>
      </c>
      <c r="P87" t="str">
        <f>VLOOKUP($C87,customers!$A$2:$I$2124,7,FALSE)</f>
        <v>Roanoke</v>
      </c>
      <c r="Q87" t="str">
        <f>VLOOKUP($C87,customers!$A$2:$I$2124,8,FALSE)</f>
        <v>Virginia</v>
      </c>
      <c r="R87">
        <f>VLOOKUP($C87,customers!$A$2:$I$2124,9,FALSE)</f>
        <v>24009</v>
      </c>
      <c r="S87" t="str">
        <f t="shared" si="1"/>
        <v>4575 Rockefeller Parkway, Roanoke, Virginia 24009</v>
      </c>
    </row>
    <row r="88" spans="1:19">
      <c r="A88">
        <v>87</v>
      </c>
      <c r="B88" s="2">
        <v>43850</v>
      </c>
      <c r="C88">
        <v>99</v>
      </c>
      <c r="D88" t="s">
        <v>80</v>
      </c>
      <c r="E88">
        <v>1</v>
      </c>
      <c r="F88" t="s">
        <v>53</v>
      </c>
      <c r="G88" t="str">
        <f>VLOOKUP(F88,'product category'!$B$2:$C$8,2,FALSE)</f>
        <v>eBooks</v>
      </c>
      <c r="H88" t="str">
        <f>VLOOKUP(D88,'dataset_task 5'!$A$2:$D$71,2,FALSE)</f>
        <v>Single Rotor Drones</v>
      </c>
      <c r="I88" s="3">
        <f>VLOOKUP(D88,'dataset_task 5'!$A$2:$D$71,4,FALSE)</f>
        <v>14.99</v>
      </c>
      <c r="J88" s="3">
        <f>I88*E88</f>
        <v>14.99</v>
      </c>
      <c r="K88" t="str">
        <f>VLOOKUP(C88,customers!$A$2:$I$2124,2,FALSE)</f>
        <v>Marjie</v>
      </c>
      <c r="L88" t="str">
        <f>VLOOKUP($C88,customers!$A$2:$I$2124,3,FALSE)</f>
        <v>Bodesson</v>
      </c>
      <c r="M88" t="str">
        <f>VLOOKUP($C88,customers!$A$2:$I$2124,4,FALSE)</f>
        <v>mbodessondq@admin.ch</v>
      </c>
      <c r="N88" t="str">
        <f>VLOOKUP($C88,customers!$A$2:$I$2124,5,FALSE)</f>
        <v>585-185-5026</v>
      </c>
      <c r="O88" t="str">
        <f>VLOOKUP($C88,customers!$A$2:$I$2124,6,FALSE)</f>
        <v>52209 Manley Parkway</v>
      </c>
      <c r="P88" t="str">
        <f>VLOOKUP($C88,customers!$A$2:$I$2124,7,FALSE)</f>
        <v>Rochester</v>
      </c>
      <c r="Q88" t="str">
        <f>VLOOKUP($C88,customers!$A$2:$I$2124,8,FALSE)</f>
        <v>New York</v>
      </c>
      <c r="R88">
        <f>VLOOKUP($C88,customers!$A$2:$I$2124,9,FALSE)</f>
        <v>14683</v>
      </c>
      <c r="S88" t="str">
        <f t="shared" si="1"/>
        <v>52209 Manley Parkway, Rochester, New York 14683</v>
      </c>
    </row>
    <row r="89" spans="1:19">
      <c r="A89">
        <v>88</v>
      </c>
      <c r="B89" s="2">
        <v>43850</v>
      </c>
      <c r="C89">
        <v>209</v>
      </c>
      <c r="D89" t="s">
        <v>103</v>
      </c>
      <c r="E89">
        <v>3</v>
      </c>
      <c r="F89" t="s">
        <v>53</v>
      </c>
      <c r="G89" t="str">
        <f>VLOOKUP(F89,'product category'!$B$2:$C$8,2,FALSE)</f>
        <v>eBooks</v>
      </c>
      <c r="H89" t="str">
        <f>VLOOKUP(D89,'dataset_task 5'!$A$2:$D$71,2,FALSE)</f>
        <v>Understanding Artificial Intelligence</v>
      </c>
      <c r="I89" s="3">
        <f>VLOOKUP(D89,'dataset_task 5'!$A$2:$D$71,4,FALSE)</f>
        <v>19.5</v>
      </c>
      <c r="J89" s="3">
        <f>I89*E89</f>
        <v>58.5</v>
      </c>
      <c r="K89" t="str">
        <f>VLOOKUP(C89,customers!$A$2:$I$2124,2,FALSE)</f>
        <v>Earvin</v>
      </c>
      <c r="L89" t="str">
        <f>VLOOKUP($C89,customers!$A$2:$I$2124,3,FALSE)</f>
        <v>Askell</v>
      </c>
      <c r="M89" t="str">
        <f>VLOOKUP($C89,customers!$A$2:$I$2124,4,FALSE)</f>
        <v>easkella0@eventbrite.com</v>
      </c>
      <c r="N89" t="str">
        <f>VLOOKUP($C89,customers!$A$2:$I$2124,5,FALSE)</f>
        <v>504-932-0002</v>
      </c>
      <c r="O89" t="str">
        <f>VLOOKUP($C89,customers!$A$2:$I$2124,6,FALSE)</f>
        <v>134 Cordelia Crossing</v>
      </c>
      <c r="P89" t="str">
        <f>VLOOKUP($C89,customers!$A$2:$I$2124,7,FALSE)</f>
        <v>New Orleans</v>
      </c>
      <c r="Q89" t="str">
        <f>VLOOKUP($C89,customers!$A$2:$I$2124,8,FALSE)</f>
        <v>Louisiana</v>
      </c>
      <c r="R89">
        <f>VLOOKUP($C89,customers!$A$2:$I$2124,9,FALSE)</f>
        <v>70129</v>
      </c>
      <c r="S89" t="str">
        <f t="shared" si="1"/>
        <v>134 Cordelia Crossing, New Orleans, Louisiana 70129</v>
      </c>
    </row>
    <row r="90" spans="1:19">
      <c r="A90">
        <v>89</v>
      </c>
      <c r="B90" s="2">
        <v>43850</v>
      </c>
      <c r="C90">
        <v>459</v>
      </c>
      <c r="D90" t="s">
        <v>79</v>
      </c>
      <c r="E90">
        <v>4</v>
      </c>
      <c r="F90" t="s">
        <v>53</v>
      </c>
      <c r="G90" t="str">
        <f>VLOOKUP(F90,'product category'!$B$2:$C$8,2,FALSE)</f>
        <v>eBooks</v>
      </c>
      <c r="H90" t="str">
        <f>VLOOKUP(D90,'dataset_task 5'!$A$2:$D$71,2,FALSE)</f>
        <v>Helicopter Drones</v>
      </c>
      <c r="I90" s="3">
        <f>VLOOKUP(D90,'dataset_task 5'!$A$2:$D$71,4,FALSE)</f>
        <v>20.95</v>
      </c>
      <c r="J90" s="3">
        <f>I90*E90</f>
        <v>83.8</v>
      </c>
      <c r="K90" t="str">
        <f>VLOOKUP(C90,customers!$A$2:$I$2124,2,FALSE)</f>
        <v>Sidonia</v>
      </c>
      <c r="L90" t="str">
        <f>VLOOKUP($C90,customers!$A$2:$I$2124,3,FALSE)</f>
        <v>Maffy</v>
      </c>
      <c r="M90" t="str">
        <f>VLOOKUP($C90,customers!$A$2:$I$2124,4,FALSE)</f>
        <v>smaffyjj@nbcnews.com</v>
      </c>
      <c r="N90" t="str">
        <f>VLOOKUP($C90,customers!$A$2:$I$2124,5,FALSE)</f>
        <v>805-401-3418</v>
      </c>
      <c r="O90" t="str">
        <f>VLOOKUP($C90,customers!$A$2:$I$2124,6,FALSE)</f>
        <v>69473 Swallow Pass</v>
      </c>
      <c r="P90" t="str">
        <f>VLOOKUP($C90,customers!$A$2:$I$2124,7,FALSE)</f>
        <v>San Luis Obispo</v>
      </c>
      <c r="Q90" t="str">
        <f>VLOOKUP($C90,customers!$A$2:$I$2124,8,FALSE)</f>
        <v>California</v>
      </c>
      <c r="R90">
        <f>VLOOKUP($C90,customers!$A$2:$I$2124,9,FALSE)</f>
        <v>93407</v>
      </c>
      <c r="S90" t="str">
        <f t="shared" si="1"/>
        <v>69473 Swallow Pass, San Luis Obispo, California 93407</v>
      </c>
    </row>
    <row r="91" spans="1:19">
      <c r="A91">
        <v>90</v>
      </c>
      <c r="B91" s="2">
        <v>43851</v>
      </c>
      <c r="C91">
        <v>430</v>
      </c>
      <c r="D91" t="s">
        <v>83</v>
      </c>
      <c r="E91">
        <v>2</v>
      </c>
      <c r="F91" t="s">
        <v>53</v>
      </c>
      <c r="G91" t="str">
        <f>VLOOKUP(F91,'product category'!$B$2:$C$8,2,FALSE)</f>
        <v>eBooks</v>
      </c>
      <c r="H91" t="str">
        <f>VLOOKUP(D91,'dataset_task 5'!$A$2:$D$71,2,FALSE)</f>
        <v>Cartesian Robots</v>
      </c>
      <c r="I91" s="3">
        <f>VLOOKUP(D91,'dataset_task 5'!$A$2:$D$71,4,FALSE)</f>
        <v>12.99</v>
      </c>
      <c r="J91" s="3">
        <f>I91*E91</f>
        <v>25.98</v>
      </c>
      <c r="K91" t="str">
        <f>VLOOKUP(C91,customers!$A$2:$I$2124,2,FALSE)</f>
        <v>Jobye</v>
      </c>
      <c r="L91" t="str">
        <f>VLOOKUP($C91,customers!$A$2:$I$2124,3,FALSE)</f>
        <v>Dobbinson</v>
      </c>
      <c r="M91" t="str">
        <f>VLOOKUP($C91,customers!$A$2:$I$2124,4,FALSE)</f>
        <v>jdobbinson6o@globo.com</v>
      </c>
      <c r="N91" t="str">
        <f>VLOOKUP($C91,customers!$A$2:$I$2124,5,FALSE)</f>
        <v>432-594-4957</v>
      </c>
      <c r="O91" t="str">
        <f>VLOOKUP($C91,customers!$A$2:$I$2124,6,FALSE)</f>
        <v>441 Arkansas Plaza</v>
      </c>
      <c r="P91" t="str">
        <f>VLOOKUP($C91,customers!$A$2:$I$2124,7,FALSE)</f>
        <v>Odessa</v>
      </c>
      <c r="Q91" t="str">
        <f>VLOOKUP($C91,customers!$A$2:$I$2124,8,FALSE)</f>
        <v>Texas</v>
      </c>
      <c r="R91">
        <f>VLOOKUP($C91,customers!$A$2:$I$2124,9,FALSE)</f>
        <v>79769</v>
      </c>
      <c r="S91" t="str">
        <f t="shared" si="1"/>
        <v>441 Arkansas Plaza, Odessa, Texas 79769</v>
      </c>
    </row>
    <row r="92" spans="1:19">
      <c r="A92">
        <v>91</v>
      </c>
      <c r="B92" s="2">
        <v>43851</v>
      </c>
      <c r="C92">
        <v>1614</v>
      </c>
      <c r="D92" t="s">
        <v>86</v>
      </c>
      <c r="E92">
        <v>2</v>
      </c>
      <c r="F92" t="s">
        <v>53</v>
      </c>
      <c r="G92" t="str">
        <f>VLOOKUP(F92,'product category'!$B$2:$C$8,2,FALSE)</f>
        <v>eBooks</v>
      </c>
      <c r="H92" t="str">
        <f>VLOOKUP(D92,'dataset_task 5'!$A$2:$D$71,2,FALSE)</f>
        <v>Building Your First Robot</v>
      </c>
      <c r="I92" s="3">
        <f>VLOOKUP(D92,'dataset_task 5'!$A$2:$D$71,4,FALSE)</f>
        <v>24.95</v>
      </c>
      <c r="J92" s="3">
        <f>I92*E92</f>
        <v>49.9</v>
      </c>
      <c r="K92" t="str">
        <f>VLOOKUP(C92,customers!$A$2:$I$2124,2,FALSE)</f>
        <v>Archibaldo</v>
      </c>
      <c r="L92" t="str">
        <f>VLOOKUP($C92,customers!$A$2:$I$2124,3,FALSE)</f>
        <v>Olekhov</v>
      </c>
      <c r="M92" t="str">
        <f>VLOOKUP($C92,customers!$A$2:$I$2124,4,FALSE)</f>
        <v>aolekhovn7@webmd.com</v>
      </c>
      <c r="N92" t="str">
        <f>VLOOKUP($C92,customers!$A$2:$I$2124,5,FALSE)</f>
        <v>801-517-1671</v>
      </c>
      <c r="O92" t="str">
        <f>VLOOKUP($C92,customers!$A$2:$I$2124,6,FALSE)</f>
        <v>65938 Twin Pines Parkway</v>
      </c>
      <c r="P92" t="str">
        <f>VLOOKUP($C92,customers!$A$2:$I$2124,7,FALSE)</f>
        <v>Salt Lake City</v>
      </c>
      <c r="Q92" t="str">
        <f>VLOOKUP($C92,customers!$A$2:$I$2124,8,FALSE)</f>
        <v>Utah</v>
      </c>
      <c r="R92">
        <f>VLOOKUP($C92,customers!$A$2:$I$2124,9,FALSE)</f>
        <v>84120</v>
      </c>
      <c r="S92" t="str">
        <f t="shared" si="1"/>
        <v>65938 Twin Pines Parkway, Salt Lake City, Utah 84120</v>
      </c>
    </row>
    <row r="93" spans="1:19">
      <c r="A93">
        <v>92</v>
      </c>
      <c r="B93" s="2">
        <v>43851</v>
      </c>
      <c r="C93">
        <v>681</v>
      </c>
      <c r="D93" t="s">
        <v>88</v>
      </c>
      <c r="E93">
        <v>4</v>
      </c>
      <c r="F93" t="s">
        <v>63</v>
      </c>
      <c r="G93" t="str">
        <f>VLOOKUP(F93,'product category'!$B$2:$C$8,2,FALSE)</f>
        <v>Robot Kits</v>
      </c>
      <c r="H93" t="str">
        <f>VLOOKUP(D93,'dataset_task 5'!$A$2:$D$71,2,FALSE)</f>
        <v>BYOR-1000</v>
      </c>
      <c r="I93" s="3">
        <f>VLOOKUP(D93,'dataset_task 5'!$A$2:$D$71,4,FALSE)</f>
        <v>189</v>
      </c>
      <c r="J93" s="3">
        <f>I93*E93</f>
        <v>756</v>
      </c>
      <c r="K93" t="str">
        <f>VLOOKUP(C93,customers!$A$2:$I$2124,2,FALSE)</f>
        <v>Brunhilda</v>
      </c>
      <c r="L93" t="str">
        <f>VLOOKUP($C93,customers!$A$2:$I$2124,3,FALSE)</f>
        <v>Wailes</v>
      </c>
      <c r="M93" t="str">
        <f>VLOOKUP($C93,customers!$A$2:$I$2124,4,FALSE)</f>
        <v>bwailes4a@mac.com</v>
      </c>
      <c r="N93" t="str">
        <f>VLOOKUP($C93,customers!$A$2:$I$2124,5,FALSE)</f>
        <v>213-147-9443</v>
      </c>
      <c r="O93" t="str">
        <f>VLOOKUP($C93,customers!$A$2:$I$2124,6,FALSE)</f>
        <v>180 Myrtle Court</v>
      </c>
      <c r="P93" t="str">
        <f>VLOOKUP($C93,customers!$A$2:$I$2124,7,FALSE)</f>
        <v>Los Angeles</v>
      </c>
      <c r="Q93" t="str">
        <f>VLOOKUP($C93,customers!$A$2:$I$2124,8,FALSE)</f>
        <v>California</v>
      </c>
      <c r="R93">
        <f>VLOOKUP($C93,customers!$A$2:$I$2124,9,FALSE)</f>
        <v>90050</v>
      </c>
      <c r="S93" t="str">
        <f t="shared" si="1"/>
        <v>180 Myrtle Court, Los Angeles, California 90050</v>
      </c>
    </row>
    <row r="94" spans="1:19">
      <c r="A94">
        <v>93</v>
      </c>
      <c r="B94" s="2">
        <v>43851</v>
      </c>
      <c r="C94">
        <v>1634</v>
      </c>
      <c r="D94" t="s">
        <v>90</v>
      </c>
      <c r="E94">
        <v>4</v>
      </c>
      <c r="F94" t="s">
        <v>55</v>
      </c>
      <c r="G94" t="str">
        <f>VLOOKUP(F94,'product category'!$B$2:$C$8,2,FALSE)</f>
        <v>Robots</v>
      </c>
      <c r="H94" t="str">
        <f>VLOOKUP(D94,'dataset_task 5'!$A$2:$D$71,2,FALSE)</f>
        <v>RXW-9807 Robot</v>
      </c>
      <c r="I94" s="3">
        <f>VLOOKUP(D94,'dataset_task 5'!$A$2:$D$71,4,FALSE)</f>
        <v>599</v>
      </c>
      <c r="J94" s="3">
        <f>I94*E94</f>
        <v>2396</v>
      </c>
      <c r="K94" t="str">
        <f>VLOOKUP(C94,customers!$A$2:$I$2124,2,FALSE)</f>
        <v>Ellsworth</v>
      </c>
      <c r="L94" t="str">
        <f>VLOOKUP($C94,customers!$A$2:$I$2124,3,FALSE)</f>
        <v>Cowthart</v>
      </c>
      <c r="M94" t="str">
        <f>VLOOKUP($C94,customers!$A$2:$I$2124,4,FALSE)</f>
        <v>ecowthart1h@scientificamerican.com</v>
      </c>
      <c r="N94" t="str">
        <f>VLOOKUP($C94,customers!$A$2:$I$2124,5,FALSE)</f>
        <v>952-881-0228</v>
      </c>
      <c r="O94" t="str">
        <f>VLOOKUP($C94,customers!$A$2:$I$2124,6,FALSE)</f>
        <v>263 Hintze Alley</v>
      </c>
      <c r="P94" t="str">
        <f>VLOOKUP($C94,customers!$A$2:$I$2124,7,FALSE)</f>
        <v>Saint Paul</v>
      </c>
      <c r="Q94" t="str">
        <f>VLOOKUP($C94,customers!$A$2:$I$2124,8,FALSE)</f>
        <v>Minnesota</v>
      </c>
      <c r="R94">
        <f>VLOOKUP($C94,customers!$A$2:$I$2124,9,FALSE)</f>
        <v>55123</v>
      </c>
      <c r="S94" t="str">
        <f t="shared" si="1"/>
        <v>263 Hintze Alley, Saint Paul, Minnesota 55123</v>
      </c>
    </row>
    <row r="95" spans="1:19">
      <c r="A95">
        <v>94</v>
      </c>
      <c r="B95" s="2">
        <v>43851</v>
      </c>
      <c r="C95">
        <v>1792</v>
      </c>
      <c r="D95" t="s">
        <v>60</v>
      </c>
      <c r="E95">
        <v>2</v>
      </c>
      <c r="F95" t="s">
        <v>53</v>
      </c>
      <c r="G95" t="str">
        <f>VLOOKUP(F95,'product category'!$B$2:$C$8,2,FALSE)</f>
        <v>eBooks</v>
      </c>
      <c r="H95" t="str">
        <f>VLOOKUP(D95,'dataset_task 5'!$A$2:$D$71,2,FALSE)</f>
        <v>SCARA Robots</v>
      </c>
      <c r="I95" s="3">
        <f>VLOOKUP(D95,'dataset_task 5'!$A$2:$D$71,4,FALSE)</f>
        <v>19.5</v>
      </c>
      <c r="J95" s="3">
        <f>I95*E95</f>
        <v>39</v>
      </c>
      <c r="K95" t="str">
        <f>VLOOKUP(C95,customers!$A$2:$I$2124,2,FALSE)</f>
        <v>Beret</v>
      </c>
      <c r="L95" t="str">
        <f>VLOOKUP($C95,customers!$A$2:$I$2124,3,FALSE)</f>
        <v>Kleanthous</v>
      </c>
      <c r="M95" t="str">
        <f>VLOOKUP($C95,customers!$A$2:$I$2124,4,FALSE)</f>
        <v>bkleanthousre@ox.ac.uk</v>
      </c>
      <c r="N95" t="str">
        <f>VLOOKUP($C95,customers!$A$2:$I$2124,5,FALSE)</f>
        <v>812-539-4778</v>
      </c>
      <c r="O95" t="str">
        <f>VLOOKUP($C95,customers!$A$2:$I$2124,6,FALSE)</f>
        <v>186 Derek Avenue</v>
      </c>
      <c r="P95" t="str">
        <f>VLOOKUP($C95,customers!$A$2:$I$2124,7,FALSE)</f>
        <v>Evansville</v>
      </c>
      <c r="Q95" t="str">
        <f>VLOOKUP($C95,customers!$A$2:$I$2124,8,FALSE)</f>
        <v>Indiana</v>
      </c>
      <c r="R95">
        <f>VLOOKUP($C95,customers!$A$2:$I$2124,9,FALSE)</f>
        <v>47747</v>
      </c>
      <c r="S95" t="str">
        <f t="shared" si="1"/>
        <v>186 Derek Avenue, Evansville, Indiana 47747</v>
      </c>
    </row>
    <row r="96" spans="1:19">
      <c r="A96">
        <v>95</v>
      </c>
      <c r="B96" s="2">
        <v>43851</v>
      </c>
      <c r="C96">
        <v>865</v>
      </c>
      <c r="D96" t="s">
        <v>90</v>
      </c>
      <c r="E96">
        <v>5</v>
      </c>
      <c r="F96" t="s">
        <v>55</v>
      </c>
      <c r="G96" t="str">
        <f>VLOOKUP(F96,'product category'!$B$2:$C$8,2,FALSE)</f>
        <v>Robots</v>
      </c>
      <c r="H96" t="str">
        <f>VLOOKUP(D96,'dataset_task 5'!$A$2:$D$71,2,FALSE)</f>
        <v>RXW-9807 Robot</v>
      </c>
      <c r="I96" s="3">
        <f>VLOOKUP(D96,'dataset_task 5'!$A$2:$D$71,4,FALSE)</f>
        <v>599</v>
      </c>
      <c r="J96" s="3">
        <f>I96*E96</f>
        <v>2995</v>
      </c>
      <c r="K96" t="str">
        <f>VLOOKUP(C96,customers!$A$2:$I$2124,2,FALSE)</f>
        <v>Carlie</v>
      </c>
      <c r="L96" t="str">
        <f>VLOOKUP($C96,customers!$A$2:$I$2124,3,FALSE)</f>
        <v>Stedman</v>
      </c>
      <c r="M96" t="str">
        <f>VLOOKUP($C96,customers!$A$2:$I$2124,4,FALSE)</f>
        <v>cstedmanby@prnewswire.com</v>
      </c>
      <c r="N96" t="str">
        <f>VLOOKUP($C96,customers!$A$2:$I$2124,5,FALSE)</f>
        <v>916-941-5428</v>
      </c>
      <c r="O96" t="str">
        <f>VLOOKUP($C96,customers!$A$2:$I$2124,6,FALSE)</f>
        <v>795 Artisan Lane</v>
      </c>
      <c r="P96" t="str">
        <f>VLOOKUP($C96,customers!$A$2:$I$2124,7,FALSE)</f>
        <v>Sacramento</v>
      </c>
      <c r="Q96" t="str">
        <f>VLOOKUP($C96,customers!$A$2:$I$2124,8,FALSE)</f>
        <v>California</v>
      </c>
      <c r="R96">
        <f>VLOOKUP($C96,customers!$A$2:$I$2124,9,FALSE)</f>
        <v>94273</v>
      </c>
      <c r="S96" t="str">
        <f t="shared" si="1"/>
        <v>795 Artisan Lane, Sacramento, California 94273</v>
      </c>
    </row>
    <row r="97" spans="1:19">
      <c r="A97">
        <v>96</v>
      </c>
      <c r="B97" s="2">
        <v>43851</v>
      </c>
      <c r="C97">
        <v>932</v>
      </c>
      <c r="D97" t="s">
        <v>98</v>
      </c>
      <c r="E97">
        <v>4</v>
      </c>
      <c r="F97" t="s">
        <v>66</v>
      </c>
      <c r="G97" t="str">
        <f>VLOOKUP(F97,'product category'!$B$2:$C$8,2,FALSE)</f>
        <v>Drones</v>
      </c>
      <c r="H97" t="str">
        <f>VLOOKUP(D97,'dataset_task 5'!$A$2:$D$71,2,FALSE)</f>
        <v>MICR-564K Drone</v>
      </c>
      <c r="I97" s="3">
        <f>VLOOKUP(D97,'dataset_task 5'!$A$2:$D$71,4,FALSE)</f>
        <v>499</v>
      </c>
      <c r="J97" s="3">
        <f>I97*E97</f>
        <v>1996</v>
      </c>
      <c r="K97" t="str">
        <f>VLOOKUP(C97,customers!$A$2:$I$2124,2,FALSE)</f>
        <v>Dalston</v>
      </c>
      <c r="L97" t="str">
        <f>VLOOKUP($C97,customers!$A$2:$I$2124,3,FALSE)</f>
        <v>Monahan</v>
      </c>
      <c r="M97" t="str">
        <f>VLOOKUP($C97,customers!$A$2:$I$2124,4,FALSE)</f>
        <v>dmonahanjn@youku.com</v>
      </c>
      <c r="N97" t="str">
        <f>VLOOKUP($C97,customers!$A$2:$I$2124,5,FALSE)</f>
        <v>508-760-5676</v>
      </c>
      <c r="O97" t="str">
        <f>VLOOKUP($C97,customers!$A$2:$I$2124,6,FALSE)</f>
        <v>39 Goodland Center</v>
      </c>
      <c r="P97" t="str">
        <f>VLOOKUP($C97,customers!$A$2:$I$2124,7,FALSE)</f>
        <v>Boston</v>
      </c>
      <c r="Q97" t="str">
        <f>VLOOKUP($C97,customers!$A$2:$I$2124,8,FALSE)</f>
        <v>Massachusetts</v>
      </c>
      <c r="R97">
        <f>VLOOKUP($C97,customers!$A$2:$I$2124,9,FALSE)</f>
        <v>2119</v>
      </c>
      <c r="S97" t="str">
        <f t="shared" si="1"/>
        <v>39 Goodland Center, Boston, Massachusetts 2119</v>
      </c>
    </row>
    <row r="98" spans="1:19">
      <c r="A98">
        <v>97</v>
      </c>
      <c r="B98" s="2">
        <v>43851</v>
      </c>
      <c r="C98">
        <v>719</v>
      </c>
      <c r="D98" t="s">
        <v>74</v>
      </c>
      <c r="E98">
        <v>3</v>
      </c>
      <c r="F98" t="s">
        <v>66</v>
      </c>
      <c r="G98" t="str">
        <f>VLOOKUP(F98,'product category'!$B$2:$C$8,2,FALSE)</f>
        <v>Drones</v>
      </c>
      <c r="H98" t="str">
        <f>VLOOKUP(D98,'dataset_task 5'!$A$2:$D$71,2,FALSE)</f>
        <v>DA-SA702 Drone</v>
      </c>
      <c r="I98" s="3">
        <f>VLOOKUP(D98,'dataset_task 5'!$A$2:$D$71,4,FALSE)</f>
        <v>399</v>
      </c>
      <c r="J98" s="3">
        <f>I98*E98</f>
        <v>1197</v>
      </c>
      <c r="K98" t="str">
        <f>VLOOKUP(C98,customers!$A$2:$I$2124,2,FALSE)</f>
        <v>Jobye</v>
      </c>
      <c r="L98" t="str">
        <f>VLOOKUP($C98,customers!$A$2:$I$2124,3,FALSE)</f>
        <v>Hambelton</v>
      </c>
      <c r="M98" t="str">
        <f>VLOOKUP($C98,customers!$A$2:$I$2124,4,FALSE)</f>
        <v>jhambelton76@moonfruit.com</v>
      </c>
      <c r="N98" t="str">
        <f>VLOOKUP($C98,customers!$A$2:$I$2124,5,FALSE)</f>
        <v>951-239-4546</v>
      </c>
      <c r="O98" t="str">
        <f>VLOOKUP($C98,customers!$A$2:$I$2124,6,FALSE)</f>
        <v>1846 Ridge Oak Crossing</v>
      </c>
      <c r="P98" t="str">
        <f>VLOOKUP($C98,customers!$A$2:$I$2124,7,FALSE)</f>
        <v>Riverside</v>
      </c>
      <c r="Q98" t="str">
        <f>VLOOKUP($C98,customers!$A$2:$I$2124,8,FALSE)</f>
        <v>California</v>
      </c>
      <c r="R98">
        <f>VLOOKUP($C98,customers!$A$2:$I$2124,9,FALSE)</f>
        <v>92519</v>
      </c>
      <c r="S98" t="str">
        <f t="shared" si="1"/>
        <v>1846 Ridge Oak Crossing, Riverside, California 92519</v>
      </c>
    </row>
    <row r="99" spans="1:19">
      <c r="A99">
        <v>98</v>
      </c>
      <c r="B99" s="2">
        <v>43851</v>
      </c>
      <c r="C99">
        <v>1830</v>
      </c>
      <c r="D99" t="s">
        <v>106</v>
      </c>
      <c r="E99">
        <v>5</v>
      </c>
      <c r="F99" t="s">
        <v>66</v>
      </c>
      <c r="G99" t="str">
        <f>VLOOKUP(F99,'product category'!$B$2:$C$8,2,FALSE)</f>
        <v>Drones</v>
      </c>
      <c r="H99" t="str">
        <f>VLOOKUP(D99,'dataset_task 5'!$A$2:$D$71,2,FALSE)</f>
        <v>DTD-7000 Drone</v>
      </c>
      <c r="I99" s="3">
        <f>VLOOKUP(D99,'dataset_task 5'!$A$2:$D$71,4,FALSE)</f>
        <v>450</v>
      </c>
      <c r="J99" s="3">
        <f>I99*E99</f>
        <v>2250</v>
      </c>
      <c r="K99" t="str">
        <f>VLOOKUP(C99,customers!$A$2:$I$2124,2,FALSE)</f>
        <v>Marybeth</v>
      </c>
      <c r="L99" t="str">
        <f>VLOOKUP($C99,customers!$A$2:$I$2124,3,FALSE)</f>
        <v>O'Rodane</v>
      </c>
      <c r="M99" t="str">
        <f>VLOOKUP($C99,customers!$A$2:$I$2124,4,FALSE)</f>
        <v>morodaneac@furl.net</v>
      </c>
      <c r="N99" t="str">
        <f>VLOOKUP($C99,customers!$A$2:$I$2124,5,FALSE)</f>
        <v>415-631-8243</v>
      </c>
      <c r="O99" t="str">
        <f>VLOOKUP($C99,customers!$A$2:$I$2124,6,FALSE)</f>
        <v>8220 Arapahoe Alley</v>
      </c>
      <c r="P99" t="str">
        <f>VLOOKUP($C99,customers!$A$2:$I$2124,7,FALSE)</f>
        <v>San Francisco</v>
      </c>
      <c r="Q99" t="str">
        <f>VLOOKUP($C99,customers!$A$2:$I$2124,8,FALSE)</f>
        <v>California</v>
      </c>
      <c r="R99">
        <f>VLOOKUP($C99,customers!$A$2:$I$2124,9,FALSE)</f>
        <v>94159</v>
      </c>
      <c r="S99" t="str">
        <f t="shared" si="1"/>
        <v>8220 Arapahoe Alley, San Francisco, California 94159</v>
      </c>
    </row>
    <row r="100" spans="1:19">
      <c r="A100">
        <v>99</v>
      </c>
      <c r="B100" s="2">
        <v>43851</v>
      </c>
      <c r="C100">
        <v>1524</v>
      </c>
      <c r="D100" t="s">
        <v>80</v>
      </c>
      <c r="E100">
        <v>3</v>
      </c>
      <c r="F100" t="s">
        <v>53</v>
      </c>
      <c r="G100" t="str">
        <f>VLOOKUP(F100,'product category'!$B$2:$C$8,2,FALSE)</f>
        <v>eBooks</v>
      </c>
      <c r="H100" t="str">
        <f>VLOOKUP(D100,'dataset_task 5'!$A$2:$D$71,2,FALSE)</f>
        <v>Single Rotor Drones</v>
      </c>
      <c r="I100" s="3">
        <f>VLOOKUP(D100,'dataset_task 5'!$A$2:$D$71,4,FALSE)</f>
        <v>14.99</v>
      </c>
      <c r="J100" s="3">
        <f>I100*E100</f>
        <v>44.97</v>
      </c>
      <c r="K100" t="str">
        <f>VLOOKUP(C100,customers!$A$2:$I$2124,2,FALSE)</f>
        <v>Buffy</v>
      </c>
      <c r="L100" t="str">
        <f>VLOOKUP($C100,customers!$A$2:$I$2124,3,FALSE)</f>
        <v>Mourant</v>
      </c>
      <c r="M100" t="str">
        <f>VLOOKUP($C100,customers!$A$2:$I$2124,4,FALSE)</f>
        <v>bmourant33@bluehost.com</v>
      </c>
      <c r="N100" t="str">
        <f>VLOOKUP($C100,customers!$A$2:$I$2124,5,FALSE)</f>
        <v>812-979-6980</v>
      </c>
      <c r="O100" t="str">
        <f>VLOOKUP($C100,customers!$A$2:$I$2124,6,FALSE)</f>
        <v>4387 Chive Plaza</v>
      </c>
      <c r="P100" t="str">
        <f>VLOOKUP($C100,customers!$A$2:$I$2124,7,FALSE)</f>
        <v>Evansville</v>
      </c>
      <c r="Q100" t="str">
        <f>VLOOKUP($C100,customers!$A$2:$I$2124,8,FALSE)</f>
        <v>Indiana</v>
      </c>
      <c r="R100">
        <f>VLOOKUP($C100,customers!$A$2:$I$2124,9,FALSE)</f>
        <v>47712</v>
      </c>
      <c r="S100" t="str">
        <f t="shared" si="1"/>
        <v>4387 Chive Plaza, Evansville, Indiana 47712</v>
      </c>
    </row>
    <row r="101" spans="1:19">
      <c r="A101">
        <v>100</v>
      </c>
      <c r="B101" s="2">
        <v>43851</v>
      </c>
      <c r="C101">
        <v>847</v>
      </c>
      <c r="D101" t="s">
        <v>107</v>
      </c>
      <c r="E101">
        <v>6</v>
      </c>
      <c r="F101" t="s">
        <v>55</v>
      </c>
      <c r="G101" t="str">
        <f>VLOOKUP(F101,'product category'!$B$2:$C$8,2,FALSE)</f>
        <v>Robots</v>
      </c>
      <c r="H101" t="str">
        <f>VLOOKUP(D101,'dataset_task 5'!$A$2:$D$71,2,FALSE)</f>
        <v>RLK-9920 Robot</v>
      </c>
      <c r="I101" s="3">
        <f>VLOOKUP(D101,'dataset_task 5'!$A$2:$D$71,4,FALSE)</f>
        <v>699</v>
      </c>
      <c r="J101" s="3">
        <f>I101*E101</f>
        <v>4194</v>
      </c>
      <c r="K101" t="str">
        <f>VLOOKUP(C101,customers!$A$2:$I$2124,2,FALSE)</f>
        <v>Vassili</v>
      </c>
      <c r="L101" t="str">
        <f>VLOOKUP($C101,customers!$A$2:$I$2124,3,FALSE)</f>
        <v>Lanfare</v>
      </c>
      <c r="M101" t="str">
        <f>VLOOKUP($C101,customers!$A$2:$I$2124,4,FALSE)</f>
        <v>vlanfare8n@java.com</v>
      </c>
      <c r="N101" t="str">
        <f>VLOOKUP($C101,customers!$A$2:$I$2124,5,FALSE)</f>
        <v>305-469-7894</v>
      </c>
      <c r="O101" t="str">
        <f>VLOOKUP($C101,customers!$A$2:$I$2124,6,FALSE)</f>
        <v>469 Grover Circle</v>
      </c>
      <c r="P101" t="str">
        <f>VLOOKUP($C101,customers!$A$2:$I$2124,7,FALSE)</f>
        <v>Miami</v>
      </c>
      <c r="Q101" t="str">
        <f>VLOOKUP($C101,customers!$A$2:$I$2124,8,FALSE)</f>
        <v>Florida</v>
      </c>
      <c r="R101">
        <f>VLOOKUP($C101,customers!$A$2:$I$2124,9,FALSE)</f>
        <v>33196</v>
      </c>
      <c r="S101" t="str">
        <f t="shared" si="1"/>
        <v>469 Grover Circle, Miami, Florida 33196</v>
      </c>
    </row>
    <row r="102" spans="1:19">
      <c r="A102">
        <v>101</v>
      </c>
      <c r="B102" s="2">
        <v>43851</v>
      </c>
      <c r="C102">
        <v>1002</v>
      </c>
      <c r="D102" t="s">
        <v>82</v>
      </c>
      <c r="E102">
        <v>2</v>
      </c>
      <c r="F102" t="s">
        <v>63</v>
      </c>
      <c r="G102" t="str">
        <f>VLOOKUP(F102,'product category'!$B$2:$C$8,2,FALSE)</f>
        <v>Robot Kits</v>
      </c>
      <c r="H102" t="str">
        <f>VLOOKUP(D102,'dataset_task 5'!$A$2:$D$71,2,FALSE)</f>
        <v>BYOR-3535</v>
      </c>
      <c r="I102" s="3">
        <f>VLOOKUP(D102,'dataset_task 5'!$A$2:$D$71,4,FALSE)</f>
        <v>225</v>
      </c>
      <c r="J102" s="3">
        <f>I102*E102</f>
        <v>450</v>
      </c>
      <c r="K102" t="str">
        <f>VLOOKUP(C102,customers!$A$2:$I$2124,2,FALSE)</f>
        <v>Selia</v>
      </c>
      <c r="L102" t="str">
        <f>VLOOKUP($C102,customers!$A$2:$I$2124,3,FALSE)</f>
        <v>Albrighton</v>
      </c>
      <c r="M102" t="str">
        <f>VLOOKUP($C102,customers!$A$2:$I$2124,4,FALSE)</f>
        <v>salbrightonbf@paginegialle.it</v>
      </c>
      <c r="N102" t="str">
        <f>VLOOKUP($C102,customers!$A$2:$I$2124,5,FALSE)</f>
        <v>202-636-8025</v>
      </c>
      <c r="O102" t="str">
        <f>VLOOKUP($C102,customers!$A$2:$I$2124,6,FALSE)</f>
        <v>15 Welch Plaza</v>
      </c>
      <c r="P102" t="str">
        <f>VLOOKUP($C102,customers!$A$2:$I$2124,7,FALSE)</f>
        <v>Washington</v>
      </c>
      <c r="Q102" t="str">
        <f>VLOOKUP($C102,customers!$A$2:$I$2124,8,FALSE)</f>
        <v>District of Columbia</v>
      </c>
      <c r="R102">
        <f>VLOOKUP($C102,customers!$A$2:$I$2124,9,FALSE)</f>
        <v>20520</v>
      </c>
      <c r="S102" t="str">
        <f t="shared" si="1"/>
        <v>15 Welch Plaza, Washington, District of Columbia 20520</v>
      </c>
    </row>
    <row r="103" spans="1:19">
      <c r="A103">
        <v>102</v>
      </c>
      <c r="B103" s="2">
        <v>43852</v>
      </c>
      <c r="C103">
        <v>1326</v>
      </c>
      <c r="D103" t="s">
        <v>84</v>
      </c>
      <c r="E103">
        <v>3</v>
      </c>
      <c r="F103" t="s">
        <v>66</v>
      </c>
      <c r="G103" t="str">
        <f>VLOOKUP(F103,'product category'!$B$2:$C$8,2,FALSE)</f>
        <v>Drones</v>
      </c>
      <c r="H103" t="str">
        <f>VLOOKUP(D103,'dataset_task 5'!$A$2:$D$71,2,FALSE)</f>
        <v>DX-145 Drone</v>
      </c>
      <c r="I103" s="3">
        <f>VLOOKUP(D103,'dataset_task 5'!$A$2:$D$71,4,FALSE)</f>
        <v>250</v>
      </c>
      <c r="J103" s="3">
        <f>I103*E103</f>
        <v>750</v>
      </c>
      <c r="K103" t="str">
        <f>VLOOKUP(C103,customers!$A$2:$I$2124,2,FALSE)</f>
        <v>Lynette</v>
      </c>
      <c r="L103" t="str">
        <f>VLOOKUP($C103,customers!$A$2:$I$2124,3,FALSE)</f>
        <v>McIver</v>
      </c>
      <c r="M103" t="str">
        <f>VLOOKUP($C103,customers!$A$2:$I$2124,4,FALSE)</f>
        <v>lmciverr0@linkedin.com</v>
      </c>
      <c r="N103" t="str">
        <f>VLOOKUP($C103,customers!$A$2:$I$2124,5,FALSE)</f>
        <v>239-233-7953</v>
      </c>
      <c r="O103" t="str">
        <f>VLOOKUP($C103,customers!$A$2:$I$2124,6,FALSE)</f>
        <v>2742 Nova Street</v>
      </c>
      <c r="P103" t="str">
        <f>VLOOKUP($C103,customers!$A$2:$I$2124,7,FALSE)</f>
        <v>Lehigh Acres</v>
      </c>
      <c r="Q103" t="str">
        <f>VLOOKUP($C103,customers!$A$2:$I$2124,8,FALSE)</f>
        <v>Florida</v>
      </c>
      <c r="R103">
        <f>VLOOKUP($C103,customers!$A$2:$I$2124,9,FALSE)</f>
        <v>33972</v>
      </c>
      <c r="S103" t="str">
        <f t="shared" si="1"/>
        <v>2742 Nova Street, Lehigh Acres, Florida 33972</v>
      </c>
    </row>
    <row r="104" spans="1:19">
      <c r="A104">
        <v>103</v>
      </c>
      <c r="B104" s="2">
        <v>43852</v>
      </c>
      <c r="C104">
        <v>1833</v>
      </c>
      <c r="D104" t="s">
        <v>100</v>
      </c>
      <c r="E104">
        <v>5</v>
      </c>
      <c r="F104" t="s">
        <v>59</v>
      </c>
      <c r="G104" t="str">
        <f>VLOOKUP(F104,'product category'!$B$2:$C$8,2,FALSE)</f>
        <v>Drone Kits</v>
      </c>
      <c r="H104" t="str">
        <f>VLOOKUP(D104,'dataset_task 5'!$A$2:$D$71,2,FALSE)</f>
        <v>BYOD-200</v>
      </c>
      <c r="I104" s="3">
        <f>VLOOKUP(D104,'dataset_task 5'!$A$2:$D$71,4,FALSE)</f>
        <v>58.95</v>
      </c>
      <c r="J104" s="3">
        <f>I104*E104</f>
        <v>294.75</v>
      </c>
      <c r="K104" t="str">
        <f>VLOOKUP(C104,customers!$A$2:$I$2124,2,FALSE)</f>
        <v>Bradley</v>
      </c>
      <c r="L104" t="str">
        <f>VLOOKUP($C104,customers!$A$2:$I$2124,3,FALSE)</f>
        <v>Simper</v>
      </c>
      <c r="M104" t="str">
        <f>VLOOKUP($C104,customers!$A$2:$I$2124,4,FALSE)</f>
        <v>bsimperl7@amazon.co.uk</v>
      </c>
      <c r="N104" t="str">
        <f>VLOOKUP($C104,customers!$A$2:$I$2124,5,FALSE)</f>
        <v>718-335-8868</v>
      </c>
      <c r="O104" t="str">
        <f>VLOOKUP($C104,customers!$A$2:$I$2124,6,FALSE)</f>
        <v>881 North Road</v>
      </c>
      <c r="P104" t="str">
        <f>VLOOKUP($C104,customers!$A$2:$I$2124,7,FALSE)</f>
        <v>Bronx</v>
      </c>
      <c r="Q104" t="str">
        <f>VLOOKUP($C104,customers!$A$2:$I$2124,8,FALSE)</f>
        <v>New York</v>
      </c>
      <c r="R104">
        <f>VLOOKUP($C104,customers!$A$2:$I$2124,9,FALSE)</f>
        <v>10454</v>
      </c>
      <c r="S104" t="str">
        <f t="shared" si="1"/>
        <v>881 North Road, Bronx, New York 10454</v>
      </c>
    </row>
    <row r="105" spans="1:19">
      <c r="A105">
        <v>104</v>
      </c>
      <c r="B105" s="2">
        <v>43852</v>
      </c>
      <c r="C105">
        <v>1302</v>
      </c>
      <c r="D105" t="s">
        <v>76</v>
      </c>
      <c r="E105">
        <v>1</v>
      </c>
      <c r="F105" t="s">
        <v>66</v>
      </c>
      <c r="G105" t="str">
        <f>VLOOKUP(F105,'product category'!$B$2:$C$8,2,FALSE)</f>
        <v>Drones</v>
      </c>
      <c r="H105" t="str">
        <f>VLOOKUP(D105,'dataset_task 5'!$A$2:$D$71,2,FALSE)</f>
        <v>DC-304 Drone</v>
      </c>
      <c r="I105" s="3">
        <f>VLOOKUP(D105,'dataset_task 5'!$A$2:$D$71,4,FALSE)</f>
        <v>395</v>
      </c>
      <c r="J105" s="3">
        <f>I105*E105</f>
        <v>395</v>
      </c>
      <c r="K105" t="str">
        <f>VLOOKUP(C105,customers!$A$2:$I$2124,2,FALSE)</f>
        <v>Thaddus</v>
      </c>
      <c r="L105" t="str">
        <f>VLOOKUP($C105,customers!$A$2:$I$2124,3,FALSE)</f>
        <v>Widdicombe</v>
      </c>
      <c r="M105" t="str">
        <f>VLOOKUP($C105,customers!$A$2:$I$2124,4,FALSE)</f>
        <v>twiddicombem5@ucoz.ru</v>
      </c>
      <c r="N105" t="str">
        <f>VLOOKUP($C105,customers!$A$2:$I$2124,5,FALSE)</f>
        <v>954-110-0278</v>
      </c>
      <c r="O105" t="str">
        <f>VLOOKUP($C105,customers!$A$2:$I$2124,6,FALSE)</f>
        <v>225 Brown Court</v>
      </c>
      <c r="P105" t="str">
        <f>VLOOKUP($C105,customers!$A$2:$I$2124,7,FALSE)</f>
        <v>Fort Lauderdale</v>
      </c>
      <c r="Q105" t="str">
        <f>VLOOKUP($C105,customers!$A$2:$I$2124,8,FALSE)</f>
        <v>Florida</v>
      </c>
      <c r="R105">
        <f>VLOOKUP($C105,customers!$A$2:$I$2124,9,FALSE)</f>
        <v>33330</v>
      </c>
      <c r="S105" t="str">
        <f t="shared" si="1"/>
        <v>225 Brown Court, Fort Lauderdale, Florida 33330</v>
      </c>
    </row>
    <row r="106" spans="1:19">
      <c r="A106">
        <v>105</v>
      </c>
      <c r="B106" s="2">
        <v>43852</v>
      </c>
      <c r="C106">
        <v>1103</v>
      </c>
      <c r="D106" t="s">
        <v>103</v>
      </c>
      <c r="E106">
        <v>3</v>
      </c>
      <c r="F106" t="s">
        <v>53</v>
      </c>
      <c r="G106" t="str">
        <f>VLOOKUP(F106,'product category'!$B$2:$C$8,2,FALSE)</f>
        <v>eBooks</v>
      </c>
      <c r="H106" t="str">
        <f>VLOOKUP(D106,'dataset_task 5'!$A$2:$D$71,2,FALSE)</f>
        <v>Understanding Artificial Intelligence</v>
      </c>
      <c r="I106" s="3">
        <f>VLOOKUP(D106,'dataset_task 5'!$A$2:$D$71,4,FALSE)</f>
        <v>19.5</v>
      </c>
      <c r="J106" s="3">
        <f>I106*E106</f>
        <v>58.5</v>
      </c>
      <c r="K106" t="str">
        <f>VLOOKUP(C106,customers!$A$2:$I$2124,2,FALSE)</f>
        <v>Adolphe</v>
      </c>
      <c r="L106" t="str">
        <f>VLOOKUP($C106,customers!$A$2:$I$2124,3,FALSE)</f>
        <v>Volker</v>
      </c>
      <c r="M106" t="str">
        <f>VLOOKUP($C106,customers!$A$2:$I$2124,4,FALSE)</f>
        <v>avolkernk@pen.io</v>
      </c>
      <c r="N106" t="str">
        <f>VLOOKUP($C106,customers!$A$2:$I$2124,5,FALSE)</f>
        <v>208-130-9339</v>
      </c>
      <c r="O106" t="str">
        <f>VLOOKUP($C106,customers!$A$2:$I$2124,6,FALSE)</f>
        <v>7219 Gateway Pass</v>
      </c>
      <c r="P106" t="str">
        <f>VLOOKUP($C106,customers!$A$2:$I$2124,7,FALSE)</f>
        <v>Idaho Falls</v>
      </c>
      <c r="Q106" t="str">
        <f>VLOOKUP($C106,customers!$A$2:$I$2124,8,FALSE)</f>
        <v>Idaho</v>
      </c>
      <c r="R106">
        <f>VLOOKUP($C106,customers!$A$2:$I$2124,9,FALSE)</f>
        <v>83405</v>
      </c>
      <c r="S106" t="str">
        <f t="shared" si="1"/>
        <v>7219 Gateway Pass, Idaho Falls, Idaho 83405</v>
      </c>
    </row>
    <row r="107" spans="1:19">
      <c r="A107">
        <v>106</v>
      </c>
      <c r="B107" s="2">
        <v>43852</v>
      </c>
      <c r="C107">
        <v>1830</v>
      </c>
      <c r="D107" t="s">
        <v>108</v>
      </c>
      <c r="E107">
        <v>4</v>
      </c>
      <c r="F107" t="s">
        <v>66</v>
      </c>
      <c r="G107" t="str">
        <f>VLOOKUP(F107,'product category'!$B$2:$C$8,2,FALSE)</f>
        <v>Drones</v>
      </c>
      <c r="H107" t="str">
        <f>VLOOKUP(D107,'dataset_task 5'!$A$2:$D$71,2,FALSE)</f>
        <v>DTI-84 Drone</v>
      </c>
      <c r="I107" s="3">
        <f>VLOOKUP(D107,'dataset_task 5'!$A$2:$D$71,4,FALSE)</f>
        <v>455</v>
      </c>
      <c r="J107" s="3">
        <f>I107*E107</f>
        <v>1820</v>
      </c>
      <c r="K107" t="str">
        <f>VLOOKUP(C107,customers!$A$2:$I$2124,2,FALSE)</f>
        <v>Marybeth</v>
      </c>
      <c r="L107" t="str">
        <f>VLOOKUP($C107,customers!$A$2:$I$2124,3,FALSE)</f>
        <v>O'Rodane</v>
      </c>
      <c r="M107" t="str">
        <f>VLOOKUP($C107,customers!$A$2:$I$2124,4,FALSE)</f>
        <v>morodaneac@furl.net</v>
      </c>
      <c r="N107" t="str">
        <f>VLOOKUP($C107,customers!$A$2:$I$2124,5,FALSE)</f>
        <v>415-631-8243</v>
      </c>
      <c r="O107" t="str">
        <f>VLOOKUP($C107,customers!$A$2:$I$2124,6,FALSE)</f>
        <v>8220 Arapahoe Alley</v>
      </c>
      <c r="P107" t="str">
        <f>VLOOKUP($C107,customers!$A$2:$I$2124,7,FALSE)</f>
        <v>San Francisco</v>
      </c>
      <c r="Q107" t="str">
        <f>VLOOKUP($C107,customers!$A$2:$I$2124,8,FALSE)</f>
        <v>California</v>
      </c>
      <c r="R107">
        <f>VLOOKUP($C107,customers!$A$2:$I$2124,9,FALSE)</f>
        <v>94159</v>
      </c>
      <c r="S107" t="str">
        <f t="shared" si="1"/>
        <v>8220 Arapahoe Alley, San Francisco, California 94159</v>
      </c>
    </row>
    <row r="108" spans="1:19">
      <c r="A108">
        <v>107</v>
      </c>
      <c r="B108" s="2">
        <v>43853</v>
      </c>
      <c r="C108">
        <v>2035</v>
      </c>
      <c r="D108" t="s">
        <v>109</v>
      </c>
      <c r="E108">
        <v>5</v>
      </c>
      <c r="F108" t="s">
        <v>57</v>
      </c>
      <c r="G108" t="str">
        <f>VLOOKUP(F108,'product category'!$B$2:$C$8,2,FALSE)</f>
        <v>Training Videos</v>
      </c>
      <c r="H108" t="str">
        <f>VLOOKUP(D108,'dataset_task 5'!$A$2:$D$71,2,FALSE)</f>
        <v>Virtual Reality Basics</v>
      </c>
      <c r="I108" s="3">
        <f>VLOOKUP(D108,'dataset_task 5'!$A$2:$D$71,4,FALSE)</f>
        <v>29.99</v>
      </c>
      <c r="J108" s="3">
        <f>I108*E108</f>
        <v>149.94999999999999</v>
      </c>
      <c r="K108" t="str">
        <f>VLOOKUP(C108,customers!$A$2:$I$2124,2,FALSE)</f>
        <v>Bone</v>
      </c>
      <c r="L108" t="str">
        <f>VLOOKUP($C108,customers!$A$2:$I$2124,3,FALSE)</f>
        <v>Gellion</v>
      </c>
      <c r="M108" t="str">
        <f>VLOOKUP($C108,customers!$A$2:$I$2124,4,FALSE)</f>
        <v>bgellion2q@un.org</v>
      </c>
      <c r="N108" t="str">
        <f>VLOOKUP($C108,customers!$A$2:$I$2124,5,FALSE)</f>
        <v>727-166-4638</v>
      </c>
      <c r="O108" t="str">
        <f>VLOOKUP($C108,customers!$A$2:$I$2124,6,FALSE)</f>
        <v>3940 Goodland Parkway</v>
      </c>
      <c r="P108" t="str">
        <f>VLOOKUP($C108,customers!$A$2:$I$2124,7,FALSE)</f>
        <v>Saint Petersburg</v>
      </c>
      <c r="Q108" t="str">
        <f>VLOOKUP($C108,customers!$A$2:$I$2124,8,FALSE)</f>
        <v>Florida</v>
      </c>
      <c r="R108">
        <f>VLOOKUP($C108,customers!$A$2:$I$2124,9,FALSE)</f>
        <v>33737</v>
      </c>
      <c r="S108" t="str">
        <f t="shared" si="1"/>
        <v>3940 Goodland Parkway, Saint Petersburg, Florida 33737</v>
      </c>
    </row>
    <row r="109" spans="1:19">
      <c r="A109">
        <v>108</v>
      </c>
      <c r="B109" s="2">
        <v>43853</v>
      </c>
      <c r="C109">
        <v>260</v>
      </c>
      <c r="D109" t="s">
        <v>110</v>
      </c>
      <c r="E109">
        <v>2</v>
      </c>
      <c r="F109" t="s">
        <v>57</v>
      </c>
      <c r="G109" t="str">
        <f>VLOOKUP(F109,'product category'!$B$2:$C$8,2,FALSE)</f>
        <v>Training Videos</v>
      </c>
      <c r="H109" t="str">
        <f>VLOOKUP(D109,'dataset_task 5'!$A$2:$D$71,2,FALSE)</f>
        <v>Cloud Computing</v>
      </c>
      <c r="I109" s="3">
        <f>VLOOKUP(D109,'dataset_task 5'!$A$2:$D$71,4,FALSE)</f>
        <v>29.99</v>
      </c>
      <c r="J109" s="3">
        <f>I109*E109</f>
        <v>59.98</v>
      </c>
      <c r="K109" t="str">
        <f>VLOOKUP(C109,customers!$A$2:$I$2124,2,FALSE)</f>
        <v>Charlena</v>
      </c>
      <c r="L109" t="str">
        <f>VLOOKUP($C109,customers!$A$2:$I$2124,3,FALSE)</f>
        <v>Lille</v>
      </c>
      <c r="M109" t="str">
        <f>VLOOKUP($C109,customers!$A$2:$I$2124,4,FALSE)</f>
        <v>clillea8@nasa.gov</v>
      </c>
      <c r="N109" t="str">
        <f>VLOOKUP($C109,customers!$A$2:$I$2124,5,FALSE)</f>
        <v>205-464-9921</v>
      </c>
      <c r="O109" t="str">
        <f>VLOOKUP($C109,customers!$A$2:$I$2124,6,FALSE)</f>
        <v>13293 Macpherson Pass</v>
      </c>
      <c r="P109" t="str">
        <f>VLOOKUP($C109,customers!$A$2:$I$2124,7,FALSE)</f>
        <v>Birmingham</v>
      </c>
      <c r="Q109" t="str">
        <f>VLOOKUP($C109,customers!$A$2:$I$2124,8,FALSE)</f>
        <v>Alabama</v>
      </c>
      <c r="R109">
        <f>VLOOKUP($C109,customers!$A$2:$I$2124,9,FALSE)</f>
        <v>35215</v>
      </c>
      <c r="S109" t="str">
        <f t="shared" si="1"/>
        <v>13293 Macpherson Pass, Birmingham, Alabama 35215</v>
      </c>
    </row>
    <row r="110" spans="1:19">
      <c r="A110">
        <v>109</v>
      </c>
      <c r="B110" s="2">
        <v>43853</v>
      </c>
      <c r="C110">
        <v>1824</v>
      </c>
      <c r="D110" t="s">
        <v>111</v>
      </c>
      <c r="E110">
        <v>3</v>
      </c>
      <c r="F110" t="s">
        <v>53</v>
      </c>
      <c r="G110" t="str">
        <f>VLOOKUP(F110,'product category'!$B$2:$C$8,2,FALSE)</f>
        <v>eBooks</v>
      </c>
      <c r="H110" t="str">
        <f>VLOOKUP(D110,'dataset_task 5'!$A$2:$D$71,2,FALSE)</f>
        <v>Multi Rotor Drones</v>
      </c>
      <c r="I110" s="3">
        <f>VLOOKUP(D110,'dataset_task 5'!$A$2:$D$71,4,FALSE)</f>
        <v>24.95</v>
      </c>
      <c r="J110" s="3">
        <f>I110*E110</f>
        <v>74.849999999999994</v>
      </c>
      <c r="K110" t="str">
        <f>VLOOKUP(C110,customers!$A$2:$I$2124,2,FALSE)</f>
        <v>Jolynn</v>
      </c>
      <c r="L110" t="str">
        <f>VLOOKUP($C110,customers!$A$2:$I$2124,3,FALSE)</f>
        <v>Ratter</v>
      </c>
      <c r="M110" t="str">
        <f>VLOOKUP($C110,customers!$A$2:$I$2124,4,FALSE)</f>
        <v>jratterb4@google.co.jp</v>
      </c>
      <c r="N110" t="str">
        <f>VLOOKUP($C110,customers!$A$2:$I$2124,5,FALSE)</f>
        <v>908-130-0265</v>
      </c>
      <c r="O110" t="str">
        <f>VLOOKUP($C110,customers!$A$2:$I$2124,6,FALSE)</f>
        <v>7992 Iowa Drive</v>
      </c>
      <c r="P110" t="str">
        <f>VLOOKUP($C110,customers!$A$2:$I$2124,7,FALSE)</f>
        <v>Jersey City</v>
      </c>
      <c r="Q110" t="str">
        <f>VLOOKUP($C110,customers!$A$2:$I$2124,8,FALSE)</f>
        <v>New Jersey</v>
      </c>
      <c r="R110">
        <f>VLOOKUP($C110,customers!$A$2:$I$2124,9,FALSE)</f>
        <v>7310</v>
      </c>
      <c r="S110" t="str">
        <f t="shared" si="1"/>
        <v>7992 Iowa Drive, Jersey City, New Jersey 7310</v>
      </c>
    </row>
    <row r="111" spans="1:19">
      <c r="A111">
        <v>110</v>
      </c>
      <c r="B111" s="2">
        <v>43853</v>
      </c>
      <c r="C111">
        <v>1737</v>
      </c>
      <c r="D111" t="s">
        <v>112</v>
      </c>
      <c r="E111">
        <v>5</v>
      </c>
      <c r="F111" t="s">
        <v>55</v>
      </c>
      <c r="G111" t="str">
        <f>VLOOKUP(F111,'product category'!$B$2:$C$8,2,FALSE)</f>
        <v>Robots</v>
      </c>
      <c r="H111" t="str">
        <f>VLOOKUP(D111,'dataset_task 5'!$A$2:$D$71,2,FALSE)</f>
        <v>RCB-889 Robot</v>
      </c>
      <c r="I111" s="3">
        <f>VLOOKUP(D111,'dataset_task 5'!$A$2:$D$71,4,FALSE)</f>
        <v>549</v>
      </c>
      <c r="J111" s="3">
        <f>I111*E111</f>
        <v>2745</v>
      </c>
      <c r="K111" t="str">
        <f>VLOOKUP(C111,customers!$A$2:$I$2124,2,FALSE)</f>
        <v>Karel</v>
      </c>
      <c r="L111" t="str">
        <f>VLOOKUP($C111,customers!$A$2:$I$2124,3,FALSE)</f>
        <v>Lornsen</v>
      </c>
      <c r="M111" t="str">
        <f>VLOOKUP($C111,customers!$A$2:$I$2124,4,FALSE)</f>
        <v>klornsenhy@is.gd</v>
      </c>
      <c r="N111" t="str">
        <f>VLOOKUP($C111,customers!$A$2:$I$2124,5,FALSE)</f>
        <v>513-863-2101</v>
      </c>
      <c r="O111" t="str">
        <f>VLOOKUP($C111,customers!$A$2:$I$2124,6,FALSE)</f>
        <v>493 Comanche Lane</v>
      </c>
      <c r="P111" t="str">
        <f>VLOOKUP($C111,customers!$A$2:$I$2124,7,FALSE)</f>
        <v>Cincinnati</v>
      </c>
      <c r="Q111" t="str">
        <f>VLOOKUP($C111,customers!$A$2:$I$2124,8,FALSE)</f>
        <v>Ohio</v>
      </c>
      <c r="R111">
        <f>VLOOKUP($C111,customers!$A$2:$I$2124,9,FALSE)</f>
        <v>45228</v>
      </c>
      <c r="S111" t="str">
        <f t="shared" si="1"/>
        <v>493 Comanche Lane, Cincinnati, Ohio 45228</v>
      </c>
    </row>
    <row r="112" spans="1:19">
      <c r="A112">
        <v>111</v>
      </c>
      <c r="B112" s="2">
        <v>43853</v>
      </c>
      <c r="C112">
        <v>160</v>
      </c>
      <c r="D112" t="s">
        <v>108</v>
      </c>
      <c r="E112">
        <v>5</v>
      </c>
      <c r="F112" t="s">
        <v>66</v>
      </c>
      <c r="G112" t="str">
        <f>VLOOKUP(F112,'product category'!$B$2:$C$8,2,FALSE)</f>
        <v>Drones</v>
      </c>
      <c r="H112" t="str">
        <f>VLOOKUP(D112,'dataset_task 5'!$A$2:$D$71,2,FALSE)</f>
        <v>DTI-84 Drone</v>
      </c>
      <c r="I112" s="3">
        <f>VLOOKUP(D112,'dataset_task 5'!$A$2:$D$71,4,FALSE)</f>
        <v>455</v>
      </c>
      <c r="J112" s="3">
        <f>I112*E112</f>
        <v>2275</v>
      </c>
      <c r="K112" t="str">
        <f>VLOOKUP(C112,customers!$A$2:$I$2124,2,FALSE)</f>
        <v>Delcine</v>
      </c>
      <c r="L112" t="str">
        <f>VLOOKUP($C112,customers!$A$2:$I$2124,3,FALSE)</f>
        <v>Giffard</v>
      </c>
      <c r="M112" t="str">
        <f>VLOOKUP($C112,customers!$A$2:$I$2124,4,FALSE)</f>
        <v>dgiffard72@aboutads.info</v>
      </c>
      <c r="N112" t="str">
        <f>VLOOKUP($C112,customers!$A$2:$I$2124,5,FALSE)</f>
        <v>315-900-9170</v>
      </c>
      <c r="O112" t="str">
        <f>VLOOKUP($C112,customers!$A$2:$I$2124,6,FALSE)</f>
        <v>50972 Prairie Rose Park</v>
      </c>
      <c r="P112" t="str">
        <f>VLOOKUP($C112,customers!$A$2:$I$2124,7,FALSE)</f>
        <v>Syracuse</v>
      </c>
      <c r="Q112" t="str">
        <f>VLOOKUP($C112,customers!$A$2:$I$2124,8,FALSE)</f>
        <v>New York</v>
      </c>
      <c r="R112">
        <f>VLOOKUP($C112,customers!$A$2:$I$2124,9,FALSE)</f>
        <v>13210</v>
      </c>
      <c r="S112" t="str">
        <f t="shared" si="1"/>
        <v>50972 Prairie Rose Park, Syracuse, New York 13210</v>
      </c>
    </row>
    <row r="113" spans="1:19">
      <c r="A113">
        <v>112</v>
      </c>
      <c r="B113" s="2">
        <v>43853</v>
      </c>
      <c r="C113">
        <v>551</v>
      </c>
      <c r="D113" t="s">
        <v>83</v>
      </c>
      <c r="E113">
        <v>4</v>
      </c>
      <c r="F113" t="s">
        <v>53</v>
      </c>
      <c r="G113" t="str">
        <f>VLOOKUP(F113,'product category'!$B$2:$C$8,2,FALSE)</f>
        <v>eBooks</v>
      </c>
      <c r="H113" t="str">
        <f>VLOOKUP(D113,'dataset_task 5'!$A$2:$D$71,2,FALSE)</f>
        <v>Cartesian Robots</v>
      </c>
      <c r="I113" s="3">
        <f>VLOOKUP(D113,'dataset_task 5'!$A$2:$D$71,4,FALSE)</f>
        <v>12.99</v>
      </c>
      <c r="J113" s="3">
        <f>I113*E113</f>
        <v>51.96</v>
      </c>
      <c r="K113" t="str">
        <f>VLOOKUP(C113,customers!$A$2:$I$2124,2,FALSE)</f>
        <v>Amabelle</v>
      </c>
      <c r="L113" t="str">
        <f>VLOOKUP($C113,customers!$A$2:$I$2124,3,FALSE)</f>
        <v>Kleinmintz</v>
      </c>
      <c r="M113" t="str">
        <f>VLOOKUP($C113,customers!$A$2:$I$2124,4,FALSE)</f>
        <v>akleinmintz3g@xing.com</v>
      </c>
      <c r="N113" t="str">
        <f>VLOOKUP($C113,customers!$A$2:$I$2124,5,FALSE)</f>
        <v>303-213-8224</v>
      </c>
      <c r="O113" t="str">
        <f>VLOOKUP($C113,customers!$A$2:$I$2124,6,FALSE)</f>
        <v>4388 Dahle Trail</v>
      </c>
      <c r="P113" t="str">
        <f>VLOOKUP($C113,customers!$A$2:$I$2124,7,FALSE)</f>
        <v>Littleton</v>
      </c>
      <c r="Q113" t="str">
        <f>VLOOKUP($C113,customers!$A$2:$I$2124,8,FALSE)</f>
        <v>Colorado</v>
      </c>
      <c r="R113">
        <f>VLOOKUP($C113,customers!$A$2:$I$2124,9,FALSE)</f>
        <v>80161</v>
      </c>
      <c r="S113" t="str">
        <f t="shared" si="1"/>
        <v>4388 Dahle Trail, Littleton, Colorado 80161</v>
      </c>
    </row>
    <row r="114" spans="1:19">
      <c r="A114">
        <v>113</v>
      </c>
      <c r="B114" s="2">
        <v>43853</v>
      </c>
      <c r="C114">
        <v>1589</v>
      </c>
      <c r="D114" t="s">
        <v>113</v>
      </c>
      <c r="E114">
        <v>4</v>
      </c>
      <c r="F114" t="s">
        <v>70</v>
      </c>
      <c r="G114" t="str">
        <f>VLOOKUP(F114,'product category'!$B$2:$C$8,2,FALSE)</f>
        <v>Blueprints</v>
      </c>
      <c r="H114" t="str">
        <f>VLOOKUP(D114,'dataset_task 5'!$A$2:$D$71,2,FALSE)</f>
        <v>All Eyes Drone Blueprint</v>
      </c>
      <c r="I114" s="3">
        <f>VLOOKUP(D114,'dataset_task 5'!$A$2:$D$71,4,FALSE)</f>
        <v>9.99</v>
      </c>
      <c r="J114" s="3">
        <f>I114*E114</f>
        <v>39.96</v>
      </c>
      <c r="K114" t="str">
        <f>VLOOKUP(C114,customers!$A$2:$I$2124,2,FALSE)</f>
        <v>Heddi</v>
      </c>
      <c r="L114" t="str">
        <f>VLOOKUP($C114,customers!$A$2:$I$2124,3,FALSE)</f>
        <v>Wissby</v>
      </c>
      <c r="M114" t="str">
        <f>VLOOKUP($C114,customers!$A$2:$I$2124,4,FALSE)</f>
        <v>hwissbypy@msu.edu</v>
      </c>
      <c r="N114" t="str">
        <f>VLOOKUP($C114,customers!$A$2:$I$2124,5,FALSE)</f>
        <v>312-802-9067</v>
      </c>
      <c r="O114" t="str">
        <f>VLOOKUP($C114,customers!$A$2:$I$2124,6,FALSE)</f>
        <v>9702 Redwing Place</v>
      </c>
      <c r="P114" t="str">
        <f>VLOOKUP($C114,customers!$A$2:$I$2124,7,FALSE)</f>
        <v>Chicago</v>
      </c>
      <c r="Q114" t="str">
        <f>VLOOKUP($C114,customers!$A$2:$I$2124,8,FALSE)</f>
        <v>Illinois</v>
      </c>
      <c r="R114">
        <f>VLOOKUP($C114,customers!$A$2:$I$2124,9,FALSE)</f>
        <v>60657</v>
      </c>
      <c r="S114" t="str">
        <f t="shared" si="1"/>
        <v>9702 Redwing Place, Chicago, Illinois 60657</v>
      </c>
    </row>
    <row r="115" spans="1:19">
      <c r="A115">
        <v>114</v>
      </c>
      <c r="B115" s="2">
        <v>43853</v>
      </c>
      <c r="C115">
        <v>275</v>
      </c>
      <c r="D115" t="s">
        <v>114</v>
      </c>
      <c r="E115">
        <v>4</v>
      </c>
      <c r="F115" t="s">
        <v>59</v>
      </c>
      <c r="G115" t="str">
        <f>VLOOKUP(F115,'product category'!$B$2:$C$8,2,FALSE)</f>
        <v>Drone Kits</v>
      </c>
      <c r="H115" t="str">
        <f>VLOOKUP(D115,'dataset_task 5'!$A$2:$D$71,2,FALSE)</f>
        <v>BYOD-400</v>
      </c>
      <c r="I115" s="3">
        <f>VLOOKUP(D115,'dataset_task 5'!$A$2:$D$71,4,FALSE)</f>
        <v>119</v>
      </c>
      <c r="J115" s="3">
        <f>I115*E115</f>
        <v>476</v>
      </c>
      <c r="K115" t="str">
        <f>VLOOKUP(C115,customers!$A$2:$I$2124,2,FALSE)</f>
        <v>Dorthea</v>
      </c>
      <c r="L115" t="str">
        <f>VLOOKUP($C115,customers!$A$2:$I$2124,3,FALSE)</f>
        <v>Mirrlees</v>
      </c>
      <c r="M115" t="str">
        <f>VLOOKUP($C115,customers!$A$2:$I$2124,4,FALSE)</f>
        <v>dmirrleesnf@sitemeter.com</v>
      </c>
      <c r="N115" t="str">
        <f>VLOOKUP($C115,customers!$A$2:$I$2124,5,FALSE)</f>
        <v>201-498-0813</v>
      </c>
      <c r="O115" t="str">
        <f>VLOOKUP($C115,customers!$A$2:$I$2124,6,FALSE)</f>
        <v>3089 Glendale Place</v>
      </c>
      <c r="P115" t="str">
        <f>VLOOKUP($C115,customers!$A$2:$I$2124,7,FALSE)</f>
        <v>Newark</v>
      </c>
      <c r="Q115" t="str">
        <f>VLOOKUP($C115,customers!$A$2:$I$2124,8,FALSE)</f>
        <v>New Jersey</v>
      </c>
      <c r="R115">
        <f>VLOOKUP($C115,customers!$A$2:$I$2124,9,FALSE)</f>
        <v>7112</v>
      </c>
      <c r="S115" t="str">
        <f t="shared" si="1"/>
        <v>3089 Glendale Place, Newark, New Jersey 7112</v>
      </c>
    </row>
    <row r="116" spans="1:19">
      <c r="A116">
        <v>115</v>
      </c>
      <c r="B116" s="2">
        <v>43853</v>
      </c>
      <c r="C116">
        <v>1523</v>
      </c>
      <c r="D116" t="s">
        <v>115</v>
      </c>
      <c r="E116">
        <v>4</v>
      </c>
      <c r="F116" t="s">
        <v>57</v>
      </c>
      <c r="G116" t="str">
        <f>VLOOKUP(F116,'product category'!$B$2:$C$8,2,FALSE)</f>
        <v>Training Videos</v>
      </c>
      <c r="H116" t="str">
        <f>VLOOKUP(D116,'dataset_task 5'!$A$2:$D$71,2,FALSE)</f>
        <v>Understanding Drone Regulations</v>
      </c>
      <c r="I116" s="3">
        <f>VLOOKUP(D116,'dataset_task 5'!$A$2:$D$71,4,FALSE)</f>
        <v>27.5</v>
      </c>
      <c r="J116" s="3">
        <f>I116*E116</f>
        <v>110</v>
      </c>
      <c r="K116" t="str">
        <f>VLOOKUP(C116,customers!$A$2:$I$2124,2,FALSE)</f>
        <v>Stephan</v>
      </c>
      <c r="L116" t="str">
        <f>VLOOKUP($C116,customers!$A$2:$I$2124,3,FALSE)</f>
        <v>Elliott</v>
      </c>
      <c r="M116" t="str">
        <f>VLOOKUP($C116,customers!$A$2:$I$2124,4,FALSE)</f>
        <v>selliottqs@google.cn</v>
      </c>
      <c r="N116" t="str">
        <f>VLOOKUP($C116,customers!$A$2:$I$2124,5,FALSE)</f>
        <v>316-469-8907</v>
      </c>
      <c r="O116" t="str">
        <f>VLOOKUP($C116,customers!$A$2:$I$2124,6,FALSE)</f>
        <v>25 Mariners Cove Drive</v>
      </c>
      <c r="P116" t="str">
        <f>VLOOKUP($C116,customers!$A$2:$I$2124,7,FALSE)</f>
        <v>Wichita</v>
      </c>
      <c r="Q116" t="str">
        <f>VLOOKUP($C116,customers!$A$2:$I$2124,8,FALSE)</f>
        <v>Kansas</v>
      </c>
      <c r="R116">
        <f>VLOOKUP($C116,customers!$A$2:$I$2124,9,FALSE)</f>
        <v>67205</v>
      </c>
      <c r="S116" t="str">
        <f t="shared" si="1"/>
        <v>25 Mariners Cove Drive, Wichita, Kansas 67205</v>
      </c>
    </row>
    <row r="117" spans="1:19">
      <c r="A117">
        <v>116</v>
      </c>
      <c r="B117" s="2">
        <v>43854</v>
      </c>
      <c r="C117">
        <v>20</v>
      </c>
      <c r="D117" t="s">
        <v>116</v>
      </c>
      <c r="E117">
        <v>3</v>
      </c>
      <c r="F117" t="s">
        <v>57</v>
      </c>
      <c r="G117" t="str">
        <f>VLOOKUP(F117,'product category'!$B$2:$C$8,2,FALSE)</f>
        <v>Training Videos</v>
      </c>
      <c r="H117" t="str">
        <f>VLOOKUP(D117,'dataset_task 5'!$A$2:$D$71,2,FALSE)</f>
        <v>Robotic Essentials</v>
      </c>
      <c r="I117" s="3">
        <f>VLOOKUP(D117,'dataset_task 5'!$A$2:$D$71,4,FALSE)</f>
        <v>34.99</v>
      </c>
      <c r="J117" s="3">
        <f>I117*E117</f>
        <v>104.97</v>
      </c>
      <c r="K117" t="str">
        <f>VLOOKUP(C117,customers!$A$2:$I$2124,2,FALSE)</f>
        <v>Waylan</v>
      </c>
      <c r="L117" t="str">
        <f>VLOOKUP($C117,customers!$A$2:$I$2124,3,FALSE)</f>
        <v>Waison</v>
      </c>
      <c r="M117" t="str">
        <f>VLOOKUP($C117,customers!$A$2:$I$2124,4,FALSE)</f>
        <v>wwaisona4@people.com.cn</v>
      </c>
      <c r="N117" t="str">
        <f>VLOOKUP($C117,customers!$A$2:$I$2124,5,FALSE)</f>
        <v>319-169-0577</v>
      </c>
      <c r="O117" t="str">
        <f>VLOOKUP($C117,customers!$A$2:$I$2124,6,FALSE)</f>
        <v>7952 Lakewood Gardens Drive</v>
      </c>
      <c r="P117" t="str">
        <f>VLOOKUP($C117,customers!$A$2:$I$2124,7,FALSE)</f>
        <v>Cedar Rapids</v>
      </c>
      <c r="Q117" t="str">
        <f>VLOOKUP($C117,customers!$A$2:$I$2124,8,FALSE)</f>
        <v>Iowa</v>
      </c>
      <c r="R117">
        <f>VLOOKUP($C117,customers!$A$2:$I$2124,9,FALSE)</f>
        <v>52405</v>
      </c>
      <c r="S117" t="str">
        <f t="shared" si="1"/>
        <v>7952 Lakewood Gardens Drive, Cedar Rapids, Iowa 52405</v>
      </c>
    </row>
    <row r="118" spans="1:19">
      <c r="A118">
        <v>117</v>
      </c>
      <c r="B118" s="2">
        <v>43854</v>
      </c>
      <c r="C118">
        <v>908</v>
      </c>
      <c r="D118" t="s">
        <v>108</v>
      </c>
      <c r="E118">
        <v>2</v>
      </c>
      <c r="F118" t="s">
        <v>66</v>
      </c>
      <c r="G118" t="str">
        <f>VLOOKUP(F118,'product category'!$B$2:$C$8,2,FALSE)</f>
        <v>Drones</v>
      </c>
      <c r="H118" t="str">
        <f>VLOOKUP(D118,'dataset_task 5'!$A$2:$D$71,2,FALSE)</f>
        <v>DTI-84 Drone</v>
      </c>
      <c r="I118" s="3">
        <f>VLOOKUP(D118,'dataset_task 5'!$A$2:$D$71,4,FALSE)</f>
        <v>455</v>
      </c>
      <c r="J118" s="3">
        <f>I118*E118</f>
        <v>910</v>
      </c>
      <c r="K118" t="str">
        <f>VLOOKUP(C118,customers!$A$2:$I$2124,2,FALSE)</f>
        <v>Fonsie</v>
      </c>
      <c r="L118" t="str">
        <f>VLOOKUP($C118,customers!$A$2:$I$2124,3,FALSE)</f>
        <v>Aron</v>
      </c>
      <c r="M118" t="str">
        <f>VLOOKUP($C118,customers!$A$2:$I$2124,4,FALSE)</f>
        <v>faron9f@51.la</v>
      </c>
      <c r="N118" t="str">
        <f>VLOOKUP($C118,customers!$A$2:$I$2124,5,FALSE)</f>
        <v>619-680-6204</v>
      </c>
      <c r="O118" t="str">
        <f>VLOOKUP($C118,customers!$A$2:$I$2124,6,FALSE)</f>
        <v>272 Elka Way</v>
      </c>
      <c r="P118" t="str">
        <f>VLOOKUP($C118,customers!$A$2:$I$2124,7,FALSE)</f>
        <v>San Diego</v>
      </c>
      <c r="Q118" t="str">
        <f>VLOOKUP($C118,customers!$A$2:$I$2124,8,FALSE)</f>
        <v>California</v>
      </c>
      <c r="R118">
        <f>VLOOKUP($C118,customers!$A$2:$I$2124,9,FALSE)</f>
        <v>92153</v>
      </c>
      <c r="S118" t="str">
        <f t="shared" si="1"/>
        <v>272 Elka Way, San Diego, California 92153</v>
      </c>
    </row>
    <row r="119" spans="1:19">
      <c r="A119">
        <v>118</v>
      </c>
      <c r="B119" s="2">
        <v>43854</v>
      </c>
      <c r="C119">
        <v>2031</v>
      </c>
      <c r="D119" t="s">
        <v>74</v>
      </c>
      <c r="E119">
        <v>3</v>
      </c>
      <c r="F119" t="s">
        <v>66</v>
      </c>
      <c r="G119" t="str">
        <f>VLOOKUP(F119,'product category'!$B$2:$C$8,2,FALSE)</f>
        <v>Drones</v>
      </c>
      <c r="H119" t="str">
        <f>VLOOKUP(D119,'dataset_task 5'!$A$2:$D$71,2,FALSE)</f>
        <v>DA-SA702 Drone</v>
      </c>
      <c r="I119" s="3">
        <f>VLOOKUP(D119,'dataset_task 5'!$A$2:$D$71,4,FALSE)</f>
        <v>399</v>
      </c>
      <c r="J119" s="3">
        <f>I119*E119</f>
        <v>1197</v>
      </c>
      <c r="K119" t="str">
        <f>VLOOKUP(C119,customers!$A$2:$I$2124,2,FALSE)</f>
        <v>Darryl</v>
      </c>
      <c r="L119" t="str">
        <f>VLOOKUP($C119,customers!$A$2:$I$2124,3,FALSE)</f>
        <v>Vassar</v>
      </c>
      <c r="M119" t="str">
        <f>VLOOKUP($C119,customers!$A$2:$I$2124,4,FALSE)</f>
        <v>dvassarph@ovh.net</v>
      </c>
      <c r="N119" t="str">
        <f>VLOOKUP($C119,customers!$A$2:$I$2124,5,FALSE)</f>
        <v>775-324-9972</v>
      </c>
      <c r="O119" t="str">
        <f>VLOOKUP($C119,customers!$A$2:$I$2124,6,FALSE)</f>
        <v>72138 Mosinee Hill</v>
      </c>
      <c r="P119" t="str">
        <f>VLOOKUP($C119,customers!$A$2:$I$2124,7,FALSE)</f>
        <v>Carson City</v>
      </c>
      <c r="Q119" t="str">
        <f>VLOOKUP($C119,customers!$A$2:$I$2124,8,FALSE)</f>
        <v>Nevada</v>
      </c>
      <c r="R119">
        <f>VLOOKUP($C119,customers!$A$2:$I$2124,9,FALSE)</f>
        <v>89706</v>
      </c>
      <c r="S119" t="str">
        <f t="shared" si="1"/>
        <v>72138 Mosinee Hill, Carson City, Nevada 89706</v>
      </c>
    </row>
    <row r="120" spans="1:19">
      <c r="A120">
        <v>119</v>
      </c>
      <c r="B120" s="2">
        <v>43854</v>
      </c>
      <c r="C120">
        <v>1436</v>
      </c>
      <c r="D120" t="s">
        <v>102</v>
      </c>
      <c r="E120">
        <v>3</v>
      </c>
      <c r="F120" t="s">
        <v>70</v>
      </c>
      <c r="G120" t="str">
        <f>VLOOKUP(F120,'product category'!$B$2:$C$8,2,FALSE)</f>
        <v>Blueprints</v>
      </c>
      <c r="H120" t="str">
        <f>VLOOKUP(D120,'dataset_task 5'!$A$2:$D$71,2,FALSE)</f>
        <v>QuadroCopter Blueprint</v>
      </c>
      <c r="I120" s="3">
        <f>VLOOKUP(D120,'dataset_task 5'!$A$2:$D$71,4,FALSE)</f>
        <v>10.99</v>
      </c>
      <c r="J120" s="3">
        <f>I120*E120</f>
        <v>32.97</v>
      </c>
      <c r="K120" t="str">
        <f>VLOOKUP(C120,customers!$A$2:$I$2124,2,FALSE)</f>
        <v>Dorie</v>
      </c>
      <c r="L120" t="str">
        <f>VLOOKUP($C120,customers!$A$2:$I$2124,3,FALSE)</f>
        <v>Westmacott</v>
      </c>
      <c r="M120" t="str">
        <f>VLOOKUP($C120,customers!$A$2:$I$2124,4,FALSE)</f>
        <v>dwestmacottdo@hubpages.com</v>
      </c>
      <c r="N120" t="str">
        <f>VLOOKUP($C120,customers!$A$2:$I$2124,5,FALSE)</f>
        <v>907-144-6926</v>
      </c>
      <c r="O120" t="str">
        <f>VLOOKUP($C120,customers!$A$2:$I$2124,6,FALSE)</f>
        <v>9255 Talmadge Place</v>
      </c>
      <c r="P120" t="str">
        <f>VLOOKUP($C120,customers!$A$2:$I$2124,7,FALSE)</f>
        <v>Anchorage</v>
      </c>
      <c r="Q120" t="str">
        <f>VLOOKUP($C120,customers!$A$2:$I$2124,8,FALSE)</f>
        <v>Alaska</v>
      </c>
      <c r="R120">
        <f>VLOOKUP($C120,customers!$A$2:$I$2124,9,FALSE)</f>
        <v>99599</v>
      </c>
      <c r="S120" t="str">
        <f t="shared" si="1"/>
        <v>9255 Talmadge Place, Anchorage, Alaska 99599</v>
      </c>
    </row>
    <row r="121" spans="1:19">
      <c r="A121">
        <v>120</v>
      </c>
      <c r="B121" s="2">
        <v>43854</v>
      </c>
      <c r="C121">
        <v>1599</v>
      </c>
      <c r="D121" t="s">
        <v>83</v>
      </c>
      <c r="E121">
        <v>4</v>
      </c>
      <c r="F121" t="s">
        <v>53</v>
      </c>
      <c r="G121" t="str">
        <f>VLOOKUP(F121,'product category'!$B$2:$C$8,2,FALSE)</f>
        <v>eBooks</v>
      </c>
      <c r="H121" t="str">
        <f>VLOOKUP(D121,'dataset_task 5'!$A$2:$D$71,2,FALSE)</f>
        <v>Cartesian Robots</v>
      </c>
      <c r="I121" s="3">
        <f>VLOOKUP(D121,'dataset_task 5'!$A$2:$D$71,4,FALSE)</f>
        <v>12.99</v>
      </c>
      <c r="J121" s="3">
        <f>I121*E121</f>
        <v>51.96</v>
      </c>
      <c r="K121" t="str">
        <f>VLOOKUP(C121,customers!$A$2:$I$2124,2,FALSE)</f>
        <v>Marcella</v>
      </c>
      <c r="L121" t="str">
        <f>VLOOKUP($C121,customers!$A$2:$I$2124,3,FALSE)</f>
        <v>Patey</v>
      </c>
      <c r="M121" t="str">
        <f>VLOOKUP($C121,customers!$A$2:$I$2124,4,FALSE)</f>
        <v>mpatey9h@barnesandnoble.com</v>
      </c>
      <c r="N121" t="str">
        <f>VLOOKUP($C121,customers!$A$2:$I$2124,5,FALSE)</f>
        <v>408-799-0176</v>
      </c>
      <c r="O121" t="str">
        <f>VLOOKUP($C121,customers!$A$2:$I$2124,6,FALSE)</f>
        <v>233 Dwight Circle</v>
      </c>
      <c r="P121" t="str">
        <f>VLOOKUP($C121,customers!$A$2:$I$2124,7,FALSE)</f>
        <v>San Jose</v>
      </c>
      <c r="Q121" t="str">
        <f>VLOOKUP($C121,customers!$A$2:$I$2124,8,FALSE)</f>
        <v>California</v>
      </c>
      <c r="R121">
        <f>VLOOKUP($C121,customers!$A$2:$I$2124,9,FALSE)</f>
        <v>95108</v>
      </c>
      <c r="S121" t="str">
        <f t="shared" si="1"/>
        <v>233 Dwight Circle, San Jose, California 95108</v>
      </c>
    </row>
    <row r="122" spans="1:19">
      <c r="A122">
        <v>121</v>
      </c>
      <c r="B122" s="2">
        <v>43854</v>
      </c>
      <c r="C122">
        <v>303</v>
      </c>
      <c r="D122" t="s">
        <v>117</v>
      </c>
      <c r="E122">
        <v>5</v>
      </c>
      <c r="F122" t="s">
        <v>63</v>
      </c>
      <c r="G122" t="str">
        <f>VLOOKUP(F122,'product category'!$B$2:$C$8,2,FALSE)</f>
        <v>Robot Kits</v>
      </c>
      <c r="H122" t="str">
        <f>VLOOKUP(D122,'dataset_task 5'!$A$2:$D$71,2,FALSE)</f>
        <v>BYOR-4005</v>
      </c>
      <c r="I122" s="3">
        <f>VLOOKUP(D122,'dataset_task 5'!$A$2:$D$71,4,FALSE)</f>
        <v>245</v>
      </c>
      <c r="J122" s="3">
        <f>I122*E122</f>
        <v>1225</v>
      </c>
      <c r="K122" t="str">
        <f>VLOOKUP(C122,customers!$A$2:$I$2124,2,FALSE)</f>
        <v>Betsy</v>
      </c>
      <c r="L122" t="str">
        <f>VLOOKUP($C122,customers!$A$2:$I$2124,3,FALSE)</f>
        <v>Soal</v>
      </c>
      <c r="M122" t="str">
        <f>VLOOKUP($C122,customers!$A$2:$I$2124,4,FALSE)</f>
        <v>bsoalqt@chicagotribune.com</v>
      </c>
      <c r="N122" t="str">
        <f>VLOOKUP($C122,customers!$A$2:$I$2124,5,FALSE)</f>
        <v>919-551-6420</v>
      </c>
      <c r="O122" t="str">
        <f>VLOOKUP($C122,customers!$A$2:$I$2124,6,FALSE)</f>
        <v>46324 Graedel Street</v>
      </c>
      <c r="P122" t="str">
        <f>VLOOKUP($C122,customers!$A$2:$I$2124,7,FALSE)</f>
        <v>Durham</v>
      </c>
      <c r="Q122" t="str">
        <f>VLOOKUP($C122,customers!$A$2:$I$2124,8,FALSE)</f>
        <v>North Carolina</v>
      </c>
      <c r="R122">
        <f>VLOOKUP($C122,customers!$A$2:$I$2124,9,FALSE)</f>
        <v>27705</v>
      </c>
      <c r="S122" t="str">
        <f t="shared" si="1"/>
        <v>46324 Graedel Street, Durham, North Carolina 27705</v>
      </c>
    </row>
    <row r="123" spans="1:19">
      <c r="A123">
        <v>122</v>
      </c>
      <c r="B123" s="2">
        <v>43854</v>
      </c>
      <c r="C123">
        <v>5</v>
      </c>
      <c r="D123" t="s">
        <v>56</v>
      </c>
      <c r="E123">
        <v>1</v>
      </c>
      <c r="F123" t="s">
        <v>57</v>
      </c>
      <c r="G123" t="str">
        <f>VLOOKUP(F123,'product category'!$B$2:$C$8,2,FALSE)</f>
        <v>Training Videos</v>
      </c>
      <c r="H123" t="str">
        <f>VLOOKUP(D123,'dataset_task 5'!$A$2:$D$71,2,FALSE)</f>
        <v>Drone Video Techniques</v>
      </c>
      <c r="I123" s="3">
        <f>VLOOKUP(D123,'dataset_task 5'!$A$2:$D$71,4,FALSE)</f>
        <v>37.99</v>
      </c>
      <c r="J123" s="3">
        <f>I123*E123</f>
        <v>37.99</v>
      </c>
      <c r="K123" t="str">
        <f>VLOOKUP(C123,customers!$A$2:$I$2124,2,FALSE)</f>
        <v>Shea</v>
      </c>
      <c r="L123" t="str">
        <f>VLOOKUP($C123,customers!$A$2:$I$2124,3,FALSE)</f>
        <v>Stronghill</v>
      </c>
      <c r="M123" t="str">
        <f>VLOOKUP($C123,customers!$A$2:$I$2124,4,FALSE)</f>
        <v>sstronghillc1@google.nl</v>
      </c>
      <c r="N123" t="str">
        <f>VLOOKUP($C123,customers!$A$2:$I$2124,5,FALSE)</f>
        <v>432-775-7828</v>
      </c>
      <c r="O123" t="str">
        <f>VLOOKUP($C123,customers!$A$2:$I$2124,6,FALSE)</f>
        <v>542 3rd Point</v>
      </c>
      <c r="P123" t="str">
        <f>VLOOKUP($C123,customers!$A$2:$I$2124,7,FALSE)</f>
        <v>Midland</v>
      </c>
      <c r="Q123" t="str">
        <f>VLOOKUP($C123,customers!$A$2:$I$2124,8,FALSE)</f>
        <v>Texas</v>
      </c>
      <c r="R123">
        <f>VLOOKUP($C123,customers!$A$2:$I$2124,9,FALSE)</f>
        <v>79705</v>
      </c>
      <c r="S123" t="str">
        <f t="shared" si="1"/>
        <v>542 3rd Point, Midland, Texas 79705</v>
      </c>
    </row>
    <row r="124" spans="1:19">
      <c r="A124">
        <v>123</v>
      </c>
      <c r="B124" s="2">
        <v>43855</v>
      </c>
      <c r="C124">
        <v>1078</v>
      </c>
      <c r="D124" t="s">
        <v>84</v>
      </c>
      <c r="E124">
        <v>5</v>
      </c>
      <c r="F124" t="s">
        <v>66</v>
      </c>
      <c r="G124" t="str">
        <f>VLOOKUP(F124,'product category'!$B$2:$C$8,2,FALSE)</f>
        <v>Drones</v>
      </c>
      <c r="H124" t="str">
        <f>VLOOKUP(D124,'dataset_task 5'!$A$2:$D$71,2,FALSE)</f>
        <v>DX-145 Drone</v>
      </c>
      <c r="I124" s="3">
        <f>VLOOKUP(D124,'dataset_task 5'!$A$2:$D$71,4,FALSE)</f>
        <v>250</v>
      </c>
      <c r="J124" s="3">
        <f>I124*E124</f>
        <v>1250</v>
      </c>
      <c r="K124" t="str">
        <f>VLOOKUP(C124,customers!$A$2:$I$2124,2,FALSE)</f>
        <v>Johnathan</v>
      </c>
      <c r="L124" t="str">
        <f>VLOOKUP($C124,customers!$A$2:$I$2124,3,FALSE)</f>
        <v>Ramsbotham</v>
      </c>
      <c r="M124" t="str">
        <f>VLOOKUP($C124,customers!$A$2:$I$2124,4,FALSE)</f>
        <v>jramsbothamly@pagesperso-orange.fr</v>
      </c>
      <c r="N124" t="str">
        <f>VLOOKUP($C124,customers!$A$2:$I$2124,5,FALSE)</f>
        <v>785-829-9822</v>
      </c>
      <c r="O124" t="str">
        <f>VLOOKUP($C124,customers!$A$2:$I$2124,6,FALSE)</f>
        <v>793 Hanson Alley</v>
      </c>
      <c r="P124" t="str">
        <f>VLOOKUP($C124,customers!$A$2:$I$2124,7,FALSE)</f>
        <v>Topeka</v>
      </c>
      <c r="Q124" t="str">
        <f>VLOOKUP($C124,customers!$A$2:$I$2124,8,FALSE)</f>
        <v>Kansas</v>
      </c>
      <c r="R124">
        <f>VLOOKUP($C124,customers!$A$2:$I$2124,9,FALSE)</f>
        <v>66699</v>
      </c>
      <c r="S124" t="str">
        <f t="shared" si="1"/>
        <v>793 Hanson Alley, Topeka, Kansas 66699</v>
      </c>
    </row>
    <row r="125" spans="1:19">
      <c r="A125">
        <v>124</v>
      </c>
      <c r="B125" s="2">
        <v>43855</v>
      </c>
      <c r="C125">
        <v>1646</v>
      </c>
      <c r="D125" t="s">
        <v>69</v>
      </c>
      <c r="E125">
        <v>5</v>
      </c>
      <c r="F125" t="s">
        <v>70</v>
      </c>
      <c r="G125" t="str">
        <f>VLOOKUP(F125,'product category'!$B$2:$C$8,2,FALSE)</f>
        <v>Blueprints</v>
      </c>
      <c r="H125" t="str">
        <f>VLOOKUP(D125,'dataset_task 5'!$A$2:$D$71,2,FALSE)</f>
        <v>Ladybug Robot Blueprint</v>
      </c>
      <c r="I125" s="3">
        <f>VLOOKUP(D125,'dataset_task 5'!$A$2:$D$71,4,FALSE)</f>
        <v>12</v>
      </c>
      <c r="J125" s="3">
        <f>I125*E125</f>
        <v>60</v>
      </c>
      <c r="K125" t="str">
        <f>VLOOKUP(C125,customers!$A$2:$I$2124,2,FALSE)</f>
        <v>Eugenia</v>
      </c>
      <c r="L125" t="str">
        <f>VLOOKUP($C125,customers!$A$2:$I$2124,3,FALSE)</f>
        <v>Casale</v>
      </c>
      <c r="M125" t="str">
        <f>VLOOKUP($C125,customers!$A$2:$I$2124,4,FALSE)</f>
        <v>ecasaleql@nhs.uk</v>
      </c>
      <c r="N125" t="str">
        <f>VLOOKUP($C125,customers!$A$2:$I$2124,5,FALSE)</f>
        <v>504-459-0702</v>
      </c>
      <c r="O125" t="str">
        <f>VLOOKUP($C125,customers!$A$2:$I$2124,6,FALSE)</f>
        <v>847 North Parkway</v>
      </c>
      <c r="P125" t="str">
        <f>VLOOKUP($C125,customers!$A$2:$I$2124,7,FALSE)</f>
        <v>New Orleans</v>
      </c>
      <c r="Q125" t="str">
        <f>VLOOKUP($C125,customers!$A$2:$I$2124,8,FALSE)</f>
        <v>Louisiana</v>
      </c>
      <c r="R125">
        <f>VLOOKUP($C125,customers!$A$2:$I$2124,9,FALSE)</f>
        <v>70179</v>
      </c>
      <c r="S125" t="str">
        <f t="shared" si="1"/>
        <v>847 North Parkway, New Orleans, Louisiana 70179</v>
      </c>
    </row>
    <row r="126" spans="1:19">
      <c r="A126">
        <v>125</v>
      </c>
      <c r="B126" s="2">
        <v>43855</v>
      </c>
      <c r="C126">
        <v>831</v>
      </c>
      <c r="D126" t="s">
        <v>118</v>
      </c>
      <c r="E126">
        <v>3</v>
      </c>
      <c r="F126" t="s">
        <v>57</v>
      </c>
      <c r="G126" t="str">
        <f>VLOOKUP(F126,'product category'!$B$2:$C$8,2,FALSE)</f>
        <v>Training Videos</v>
      </c>
      <c r="H126" t="str">
        <f>VLOOKUP(D126,'dataset_task 5'!$A$2:$D$71,2,FALSE)</f>
        <v>Mapping with Drones</v>
      </c>
      <c r="I126" s="3">
        <f>VLOOKUP(D126,'dataset_task 5'!$A$2:$D$71,4,FALSE)</f>
        <v>49</v>
      </c>
      <c r="J126" s="3">
        <f>I126*E126</f>
        <v>147</v>
      </c>
      <c r="K126" t="str">
        <f>VLOOKUP(C126,customers!$A$2:$I$2124,2,FALSE)</f>
        <v>Merilee</v>
      </c>
      <c r="L126" t="str">
        <f>VLOOKUP($C126,customers!$A$2:$I$2124,3,FALSE)</f>
        <v>Denis</v>
      </c>
      <c r="M126" t="str">
        <f>VLOOKUP($C126,customers!$A$2:$I$2124,4,FALSE)</f>
        <v>mdeniscc@angelfire.com</v>
      </c>
      <c r="N126" t="str">
        <f>VLOOKUP($C126,customers!$A$2:$I$2124,5,FALSE)</f>
        <v>334-558-7800</v>
      </c>
      <c r="O126" t="str">
        <f>VLOOKUP($C126,customers!$A$2:$I$2124,6,FALSE)</f>
        <v>4064 2nd Terrace</v>
      </c>
      <c r="P126" t="str">
        <f>VLOOKUP($C126,customers!$A$2:$I$2124,7,FALSE)</f>
        <v>Montgomery</v>
      </c>
      <c r="Q126" t="str">
        <f>VLOOKUP($C126,customers!$A$2:$I$2124,8,FALSE)</f>
        <v>Alabama</v>
      </c>
      <c r="R126">
        <f>VLOOKUP($C126,customers!$A$2:$I$2124,9,FALSE)</f>
        <v>36125</v>
      </c>
      <c r="S126" t="str">
        <f t="shared" si="1"/>
        <v>4064 2nd Terrace, Montgomery, Alabama 36125</v>
      </c>
    </row>
    <row r="127" spans="1:19">
      <c r="A127">
        <v>126</v>
      </c>
      <c r="B127" s="2">
        <v>43855</v>
      </c>
      <c r="C127">
        <v>1111</v>
      </c>
      <c r="D127" t="s">
        <v>56</v>
      </c>
      <c r="E127">
        <v>4</v>
      </c>
      <c r="F127" t="s">
        <v>57</v>
      </c>
      <c r="G127" t="str">
        <f>VLOOKUP(F127,'product category'!$B$2:$C$8,2,FALSE)</f>
        <v>Training Videos</v>
      </c>
      <c r="H127" t="str">
        <f>VLOOKUP(D127,'dataset_task 5'!$A$2:$D$71,2,FALSE)</f>
        <v>Drone Video Techniques</v>
      </c>
      <c r="I127" s="3">
        <f>VLOOKUP(D127,'dataset_task 5'!$A$2:$D$71,4,FALSE)</f>
        <v>37.99</v>
      </c>
      <c r="J127" s="3">
        <f>I127*E127</f>
        <v>151.96</v>
      </c>
      <c r="K127" t="str">
        <f>VLOOKUP(C127,customers!$A$2:$I$2124,2,FALSE)</f>
        <v>Chrysler</v>
      </c>
      <c r="L127" t="str">
        <f>VLOOKUP($C127,customers!$A$2:$I$2124,3,FALSE)</f>
        <v>Chadwick</v>
      </c>
      <c r="M127" t="str">
        <f>VLOOKUP($C127,customers!$A$2:$I$2124,4,FALSE)</f>
        <v>cchadwickg2@craigslist.org</v>
      </c>
      <c r="N127" t="str">
        <f>VLOOKUP($C127,customers!$A$2:$I$2124,5,FALSE)</f>
        <v>661-262-2696</v>
      </c>
      <c r="O127" t="str">
        <f>VLOOKUP($C127,customers!$A$2:$I$2124,6,FALSE)</f>
        <v>4171 Vidon Lane</v>
      </c>
      <c r="P127" t="str">
        <f>VLOOKUP($C127,customers!$A$2:$I$2124,7,FALSE)</f>
        <v>Bakersfield</v>
      </c>
      <c r="Q127" t="str">
        <f>VLOOKUP($C127,customers!$A$2:$I$2124,8,FALSE)</f>
        <v>California</v>
      </c>
      <c r="R127">
        <f>VLOOKUP($C127,customers!$A$2:$I$2124,9,FALSE)</f>
        <v>93399</v>
      </c>
      <c r="S127" t="str">
        <f t="shared" si="1"/>
        <v>4171 Vidon Lane, Bakersfield, California 93399</v>
      </c>
    </row>
    <row r="128" spans="1:19">
      <c r="A128">
        <v>127</v>
      </c>
      <c r="B128" s="2">
        <v>43856</v>
      </c>
      <c r="C128">
        <v>1886</v>
      </c>
      <c r="D128" t="s">
        <v>94</v>
      </c>
      <c r="E128">
        <v>4</v>
      </c>
      <c r="F128" t="s">
        <v>59</v>
      </c>
      <c r="G128" t="str">
        <f>VLOOKUP(F128,'product category'!$B$2:$C$8,2,FALSE)</f>
        <v>Drone Kits</v>
      </c>
      <c r="H128" t="str">
        <f>VLOOKUP(D128,'dataset_task 5'!$A$2:$D$71,2,FALSE)</f>
        <v>BYOD-500</v>
      </c>
      <c r="I128" s="3">
        <f>VLOOKUP(D128,'dataset_task 5'!$A$2:$D$71,4,FALSE)</f>
        <v>167</v>
      </c>
      <c r="J128" s="3">
        <f>I128*E128</f>
        <v>668</v>
      </c>
      <c r="K128" t="str">
        <f>VLOOKUP(C128,customers!$A$2:$I$2124,2,FALSE)</f>
        <v>Trista</v>
      </c>
      <c r="L128" t="str">
        <f>VLOOKUP($C128,customers!$A$2:$I$2124,3,FALSE)</f>
        <v>Orsman</v>
      </c>
      <c r="M128" t="str">
        <f>VLOOKUP($C128,customers!$A$2:$I$2124,4,FALSE)</f>
        <v>torsman16@quantcast.com</v>
      </c>
      <c r="N128" t="str">
        <f>VLOOKUP($C128,customers!$A$2:$I$2124,5,FALSE)</f>
        <v>765-730-7805</v>
      </c>
      <c r="O128" t="str">
        <f>VLOOKUP($C128,customers!$A$2:$I$2124,6,FALSE)</f>
        <v>490 Grayhawk Road</v>
      </c>
      <c r="P128" t="str">
        <f>VLOOKUP($C128,customers!$A$2:$I$2124,7,FALSE)</f>
        <v>Muncie</v>
      </c>
      <c r="Q128" t="str">
        <f>VLOOKUP($C128,customers!$A$2:$I$2124,8,FALSE)</f>
        <v>Indiana</v>
      </c>
      <c r="R128">
        <f>VLOOKUP($C128,customers!$A$2:$I$2124,9,FALSE)</f>
        <v>47306</v>
      </c>
      <c r="S128" t="str">
        <f t="shared" si="1"/>
        <v>490 Grayhawk Road, Muncie, Indiana 47306</v>
      </c>
    </row>
    <row r="129" spans="1:19">
      <c r="A129">
        <v>128</v>
      </c>
      <c r="B129" s="2">
        <v>43856</v>
      </c>
      <c r="C129">
        <v>2013</v>
      </c>
      <c r="D129" t="s">
        <v>108</v>
      </c>
      <c r="E129">
        <v>5</v>
      </c>
      <c r="F129" t="s">
        <v>66</v>
      </c>
      <c r="G129" t="str">
        <f>VLOOKUP(F129,'product category'!$B$2:$C$8,2,FALSE)</f>
        <v>Drones</v>
      </c>
      <c r="H129" t="str">
        <f>VLOOKUP(D129,'dataset_task 5'!$A$2:$D$71,2,FALSE)</f>
        <v>DTI-84 Drone</v>
      </c>
      <c r="I129" s="3">
        <f>VLOOKUP(D129,'dataset_task 5'!$A$2:$D$71,4,FALSE)</f>
        <v>455</v>
      </c>
      <c r="J129" s="3">
        <f>I129*E129</f>
        <v>2275</v>
      </c>
      <c r="K129" t="str">
        <f>VLOOKUP(C129,customers!$A$2:$I$2124,2,FALSE)</f>
        <v>Orton</v>
      </c>
      <c r="L129" t="str">
        <f>VLOOKUP($C129,customers!$A$2:$I$2124,3,FALSE)</f>
        <v>Chaffin</v>
      </c>
      <c r="M129" t="str">
        <f>VLOOKUP($C129,customers!$A$2:$I$2124,4,FALSE)</f>
        <v>ochaffing9@wp.com</v>
      </c>
      <c r="N129" t="str">
        <f>VLOOKUP($C129,customers!$A$2:$I$2124,5,FALSE)</f>
        <v>314-199-4927</v>
      </c>
      <c r="O129" t="str">
        <f>VLOOKUP($C129,customers!$A$2:$I$2124,6,FALSE)</f>
        <v>8964 Maple Wood Place</v>
      </c>
      <c r="P129" t="str">
        <f>VLOOKUP($C129,customers!$A$2:$I$2124,7,FALSE)</f>
        <v>Saint Louis</v>
      </c>
      <c r="Q129" t="str">
        <f>VLOOKUP($C129,customers!$A$2:$I$2124,8,FALSE)</f>
        <v>Missouri</v>
      </c>
      <c r="R129">
        <f>VLOOKUP($C129,customers!$A$2:$I$2124,9,FALSE)</f>
        <v>63167</v>
      </c>
      <c r="S129" t="str">
        <f t="shared" si="1"/>
        <v>8964 Maple Wood Place, Saint Louis, Missouri 63167</v>
      </c>
    </row>
    <row r="130" spans="1:19">
      <c r="A130">
        <v>129</v>
      </c>
      <c r="B130" s="2">
        <v>43856</v>
      </c>
      <c r="C130">
        <v>1848</v>
      </c>
      <c r="D130" t="s">
        <v>119</v>
      </c>
      <c r="E130">
        <v>3</v>
      </c>
      <c r="F130" t="s">
        <v>53</v>
      </c>
      <c r="G130" t="str">
        <f>VLOOKUP(F130,'product category'!$B$2:$C$8,2,FALSE)</f>
        <v>eBooks</v>
      </c>
      <c r="H130" t="str">
        <f>VLOOKUP(D130,'dataset_task 5'!$A$2:$D$71,2,FALSE)</f>
        <v>Drone Building Essentials</v>
      </c>
      <c r="I130" s="3">
        <f>VLOOKUP(D130,'dataset_task 5'!$A$2:$D$71,4,FALSE)</f>
        <v>13.99</v>
      </c>
      <c r="J130" s="3">
        <f>I130*E130</f>
        <v>41.97</v>
      </c>
      <c r="K130" t="str">
        <f>VLOOKUP(C130,customers!$A$2:$I$2124,2,FALSE)</f>
        <v>Brantley</v>
      </c>
      <c r="L130" t="str">
        <f>VLOOKUP($C130,customers!$A$2:$I$2124,3,FALSE)</f>
        <v>Nendick</v>
      </c>
      <c r="M130" t="str">
        <f>VLOOKUP($C130,customers!$A$2:$I$2124,4,FALSE)</f>
        <v>bnendick5z@mtv.com</v>
      </c>
      <c r="N130" t="str">
        <f>VLOOKUP($C130,customers!$A$2:$I$2124,5,FALSE)</f>
        <v>209-260-0008</v>
      </c>
      <c r="O130" t="str">
        <f>VLOOKUP($C130,customers!$A$2:$I$2124,6,FALSE)</f>
        <v>760 Sage Center</v>
      </c>
      <c r="P130" t="str">
        <f>VLOOKUP($C130,customers!$A$2:$I$2124,7,FALSE)</f>
        <v>Fresno</v>
      </c>
      <c r="Q130" t="str">
        <f>VLOOKUP($C130,customers!$A$2:$I$2124,8,FALSE)</f>
        <v>California</v>
      </c>
      <c r="R130">
        <f>VLOOKUP($C130,customers!$A$2:$I$2124,9,FALSE)</f>
        <v>93726</v>
      </c>
      <c r="S130" t="str">
        <f t="shared" si="1"/>
        <v>760 Sage Center, Fresno, California 93726</v>
      </c>
    </row>
    <row r="131" spans="1:19">
      <c r="A131">
        <v>130</v>
      </c>
      <c r="B131" s="2">
        <v>43857</v>
      </c>
      <c r="C131">
        <v>1533</v>
      </c>
      <c r="D131" t="s">
        <v>89</v>
      </c>
      <c r="E131">
        <v>1</v>
      </c>
      <c r="F131" t="s">
        <v>53</v>
      </c>
      <c r="G131" t="str">
        <f>VLOOKUP(F131,'product category'!$B$2:$C$8,2,FALSE)</f>
        <v>eBooks</v>
      </c>
      <c r="H131" t="str">
        <f>VLOOKUP(D131,'dataset_task 5'!$A$2:$D$71,2,FALSE)</f>
        <v>GPS Drones</v>
      </c>
      <c r="I131" s="3">
        <f>VLOOKUP(D131,'dataset_task 5'!$A$2:$D$71,4,FALSE)</f>
        <v>19.989999999999998</v>
      </c>
      <c r="J131" s="3">
        <f>I131*E131</f>
        <v>19.989999999999998</v>
      </c>
      <c r="K131" t="str">
        <f>VLOOKUP(C131,customers!$A$2:$I$2124,2,FALSE)</f>
        <v>Cyrus</v>
      </c>
      <c r="L131" t="str">
        <f>VLOOKUP($C131,customers!$A$2:$I$2124,3,FALSE)</f>
        <v>Ranking</v>
      </c>
      <c r="M131" t="str">
        <f>VLOOKUP($C131,customers!$A$2:$I$2124,4,FALSE)</f>
        <v>crankingmd@shareasale.com</v>
      </c>
      <c r="N131" t="str">
        <f>VLOOKUP($C131,customers!$A$2:$I$2124,5,FALSE)</f>
        <v>916-748-6202</v>
      </c>
      <c r="O131" t="str">
        <f>VLOOKUP($C131,customers!$A$2:$I$2124,6,FALSE)</f>
        <v>58 Goodland Drive</v>
      </c>
      <c r="P131" t="str">
        <f>VLOOKUP($C131,customers!$A$2:$I$2124,7,FALSE)</f>
        <v>Sacramento</v>
      </c>
      <c r="Q131" t="str">
        <f>VLOOKUP($C131,customers!$A$2:$I$2124,8,FALSE)</f>
        <v>California</v>
      </c>
      <c r="R131">
        <f>VLOOKUP($C131,customers!$A$2:$I$2124,9,FALSE)</f>
        <v>94230</v>
      </c>
      <c r="S131" t="str">
        <f t="shared" ref="S131:S194" si="2">CONCATENATE(O131,", ",P131,", ",Q131," ",R131)</f>
        <v>58 Goodland Drive, Sacramento, California 94230</v>
      </c>
    </row>
    <row r="132" spans="1:19">
      <c r="A132">
        <v>131</v>
      </c>
      <c r="B132" s="2">
        <v>43857</v>
      </c>
      <c r="C132">
        <v>1591</v>
      </c>
      <c r="D132" t="s">
        <v>92</v>
      </c>
      <c r="E132">
        <v>3</v>
      </c>
      <c r="F132" t="s">
        <v>55</v>
      </c>
      <c r="G132" t="str">
        <f>VLOOKUP(F132,'product category'!$B$2:$C$8,2,FALSE)</f>
        <v>Robots</v>
      </c>
      <c r="H132" t="str">
        <f>VLOOKUP(D132,'dataset_task 5'!$A$2:$D$71,2,FALSE)</f>
        <v>RQTE-554 Robot</v>
      </c>
      <c r="I132" s="3">
        <f>VLOOKUP(D132,'dataset_task 5'!$A$2:$D$71,4,FALSE)</f>
        <v>684</v>
      </c>
      <c r="J132" s="3">
        <f>I132*E132</f>
        <v>2052</v>
      </c>
      <c r="K132" t="str">
        <f>VLOOKUP(C132,customers!$A$2:$I$2124,2,FALSE)</f>
        <v>Bondy</v>
      </c>
      <c r="L132" t="str">
        <f>VLOOKUP($C132,customers!$A$2:$I$2124,3,FALSE)</f>
        <v>Flint</v>
      </c>
      <c r="M132" t="str">
        <f>VLOOKUP($C132,customers!$A$2:$I$2124,4,FALSE)</f>
        <v>bflintls@bloglovin.com</v>
      </c>
      <c r="N132" t="str">
        <f>VLOOKUP($C132,customers!$A$2:$I$2124,5,FALSE)</f>
        <v>702-505-0627</v>
      </c>
      <c r="O132" t="str">
        <f>VLOOKUP($C132,customers!$A$2:$I$2124,6,FALSE)</f>
        <v>840 Portage Point</v>
      </c>
      <c r="P132" t="str">
        <f>VLOOKUP($C132,customers!$A$2:$I$2124,7,FALSE)</f>
        <v>Santa Barbara</v>
      </c>
      <c r="Q132" t="str">
        <f>VLOOKUP($C132,customers!$A$2:$I$2124,8,FALSE)</f>
        <v>California</v>
      </c>
      <c r="R132">
        <f>VLOOKUP($C132,customers!$A$2:$I$2124,9,FALSE)</f>
        <v>93111</v>
      </c>
      <c r="S132" t="str">
        <f t="shared" si="2"/>
        <v>840 Portage Point, Santa Barbara, California 93111</v>
      </c>
    </row>
    <row r="133" spans="1:19">
      <c r="A133">
        <v>132</v>
      </c>
      <c r="B133" s="2">
        <v>43857</v>
      </c>
      <c r="C133">
        <v>345</v>
      </c>
      <c r="D133" t="s">
        <v>101</v>
      </c>
      <c r="E133">
        <v>5</v>
      </c>
      <c r="F133" t="s">
        <v>53</v>
      </c>
      <c r="G133" t="str">
        <f>VLOOKUP(F133,'product category'!$B$2:$C$8,2,FALSE)</f>
        <v>eBooks</v>
      </c>
      <c r="H133" t="str">
        <f>VLOOKUP(D133,'dataset_task 5'!$A$2:$D$71,2,FALSE)</f>
        <v>Building Your Own Drone</v>
      </c>
      <c r="I133" s="3">
        <f>VLOOKUP(D133,'dataset_task 5'!$A$2:$D$71,4,FALSE)</f>
        <v>24.99</v>
      </c>
      <c r="J133" s="3">
        <f>I133*E133</f>
        <v>124.94999999999999</v>
      </c>
      <c r="K133" t="str">
        <f>VLOOKUP(C133,customers!$A$2:$I$2124,2,FALSE)</f>
        <v>Winona</v>
      </c>
      <c r="L133" t="str">
        <f>VLOOKUP($C133,customers!$A$2:$I$2124,3,FALSE)</f>
        <v>Crewe</v>
      </c>
      <c r="M133" t="str">
        <f>VLOOKUP($C133,customers!$A$2:$I$2124,4,FALSE)</f>
        <v>wcreweem@ycombinator.com</v>
      </c>
      <c r="N133" t="str">
        <f>VLOOKUP($C133,customers!$A$2:$I$2124,5,FALSE)</f>
        <v>907-327-2711</v>
      </c>
      <c r="O133" t="str">
        <f>VLOOKUP($C133,customers!$A$2:$I$2124,6,FALSE)</f>
        <v>23 Sunfield Street</v>
      </c>
      <c r="P133" t="str">
        <f>VLOOKUP($C133,customers!$A$2:$I$2124,7,FALSE)</f>
        <v>Anchorage</v>
      </c>
      <c r="Q133" t="str">
        <f>VLOOKUP($C133,customers!$A$2:$I$2124,8,FALSE)</f>
        <v>Alaska</v>
      </c>
      <c r="R133">
        <f>VLOOKUP($C133,customers!$A$2:$I$2124,9,FALSE)</f>
        <v>99522</v>
      </c>
      <c r="S133" t="str">
        <f t="shared" si="2"/>
        <v>23 Sunfield Street, Anchorage, Alaska 99522</v>
      </c>
    </row>
    <row r="134" spans="1:19">
      <c r="A134">
        <v>133</v>
      </c>
      <c r="B134" s="2">
        <v>43857</v>
      </c>
      <c r="C134">
        <v>256</v>
      </c>
      <c r="D134" t="s">
        <v>120</v>
      </c>
      <c r="E134">
        <v>1</v>
      </c>
      <c r="F134" t="s">
        <v>70</v>
      </c>
      <c r="G134" t="str">
        <f>VLOOKUP(F134,'product category'!$B$2:$C$8,2,FALSE)</f>
        <v>Blueprints</v>
      </c>
      <c r="H134" t="str">
        <f>VLOOKUP(D134,'dataset_task 5'!$A$2:$D$71,2,FALSE)</f>
        <v>Bsquare Robot Blueprint</v>
      </c>
      <c r="I134" s="3">
        <f>VLOOKUP(D134,'dataset_task 5'!$A$2:$D$71,4,FALSE)</f>
        <v>8.99</v>
      </c>
      <c r="J134" s="3">
        <f>I134*E134</f>
        <v>8.99</v>
      </c>
      <c r="K134" t="str">
        <f>VLOOKUP(C134,customers!$A$2:$I$2124,2,FALSE)</f>
        <v>Frasquito</v>
      </c>
      <c r="L134" t="str">
        <f>VLOOKUP($C134,customers!$A$2:$I$2124,3,FALSE)</f>
        <v>Honatsch</v>
      </c>
      <c r="M134" t="str">
        <f>VLOOKUP($C134,customers!$A$2:$I$2124,4,FALSE)</f>
        <v>fhonatsch4p@epa.gov</v>
      </c>
      <c r="N134" t="str">
        <f>VLOOKUP($C134,customers!$A$2:$I$2124,5,FALSE)</f>
        <v>860-967-3958</v>
      </c>
      <c r="O134" t="str">
        <f>VLOOKUP($C134,customers!$A$2:$I$2124,6,FALSE)</f>
        <v>604 Gale Park</v>
      </c>
      <c r="P134" t="str">
        <f>VLOOKUP($C134,customers!$A$2:$I$2124,7,FALSE)</f>
        <v>Hartford</v>
      </c>
      <c r="Q134" t="str">
        <f>VLOOKUP($C134,customers!$A$2:$I$2124,8,FALSE)</f>
        <v>Connecticut</v>
      </c>
      <c r="R134">
        <f>VLOOKUP($C134,customers!$A$2:$I$2124,9,FALSE)</f>
        <v>6145</v>
      </c>
      <c r="S134" t="str">
        <f t="shared" si="2"/>
        <v>604 Gale Park, Hartford, Connecticut 6145</v>
      </c>
    </row>
    <row r="135" spans="1:19">
      <c r="A135">
        <v>134</v>
      </c>
      <c r="B135" s="2">
        <v>43857</v>
      </c>
      <c r="C135">
        <v>1031</v>
      </c>
      <c r="D135" t="s">
        <v>89</v>
      </c>
      <c r="E135">
        <v>5</v>
      </c>
      <c r="F135" t="s">
        <v>53</v>
      </c>
      <c r="G135" t="str">
        <f>VLOOKUP(F135,'product category'!$B$2:$C$8,2,FALSE)</f>
        <v>eBooks</v>
      </c>
      <c r="H135" t="str">
        <f>VLOOKUP(D135,'dataset_task 5'!$A$2:$D$71,2,FALSE)</f>
        <v>GPS Drones</v>
      </c>
      <c r="I135" s="3">
        <f>VLOOKUP(D135,'dataset_task 5'!$A$2:$D$71,4,FALSE)</f>
        <v>19.989999999999998</v>
      </c>
      <c r="J135" s="3">
        <f>I135*E135</f>
        <v>99.949999999999989</v>
      </c>
      <c r="K135" t="str">
        <f>VLOOKUP(C135,customers!$A$2:$I$2124,2,FALSE)</f>
        <v>Gladys</v>
      </c>
      <c r="L135" t="str">
        <f>VLOOKUP($C135,customers!$A$2:$I$2124,3,FALSE)</f>
        <v>O'Donnell</v>
      </c>
      <c r="M135" t="str">
        <f>VLOOKUP($C135,customers!$A$2:$I$2124,4,FALSE)</f>
        <v>godonnellal@freewebs.com</v>
      </c>
      <c r="N135" t="str">
        <f>VLOOKUP($C135,customers!$A$2:$I$2124,5,FALSE)</f>
        <v>757-472-4442</v>
      </c>
      <c r="O135" t="str">
        <f>VLOOKUP($C135,customers!$A$2:$I$2124,6,FALSE)</f>
        <v>38505 Fisk Street</v>
      </c>
      <c r="P135" t="str">
        <f>VLOOKUP($C135,customers!$A$2:$I$2124,7,FALSE)</f>
        <v>Norfolk</v>
      </c>
      <c r="Q135" t="str">
        <f>VLOOKUP($C135,customers!$A$2:$I$2124,8,FALSE)</f>
        <v>Virginia</v>
      </c>
      <c r="R135">
        <f>VLOOKUP($C135,customers!$A$2:$I$2124,9,FALSE)</f>
        <v>23520</v>
      </c>
      <c r="S135" t="str">
        <f t="shared" si="2"/>
        <v>38505 Fisk Street, Norfolk, Virginia 23520</v>
      </c>
    </row>
    <row r="136" spans="1:19">
      <c r="A136">
        <v>135</v>
      </c>
      <c r="B136" s="2">
        <v>43857</v>
      </c>
      <c r="C136">
        <v>216</v>
      </c>
      <c r="D136" t="s">
        <v>91</v>
      </c>
      <c r="E136">
        <v>4</v>
      </c>
      <c r="F136" t="s">
        <v>53</v>
      </c>
      <c r="G136" t="str">
        <f>VLOOKUP(F136,'product category'!$B$2:$C$8,2,FALSE)</f>
        <v>eBooks</v>
      </c>
      <c r="H136" t="str">
        <f>VLOOKUP(D136,'dataset_task 5'!$A$2:$D$71,2,FALSE)</f>
        <v>Photograph Drones</v>
      </c>
      <c r="I136" s="3">
        <f>VLOOKUP(D136,'dataset_task 5'!$A$2:$D$71,4,FALSE)</f>
        <v>14.99</v>
      </c>
      <c r="J136" s="3">
        <f>I136*E136</f>
        <v>59.96</v>
      </c>
      <c r="K136" t="str">
        <f>VLOOKUP(C136,customers!$A$2:$I$2124,2,FALSE)</f>
        <v>Derry</v>
      </c>
      <c r="L136" t="str">
        <f>VLOOKUP($C136,customers!$A$2:$I$2124,3,FALSE)</f>
        <v>Game</v>
      </c>
      <c r="M136" t="str">
        <f>VLOOKUP($C136,customers!$A$2:$I$2124,4,FALSE)</f>
        <v>dgamelz@cam.ac.uk</v>
      </c>
      <c r="N136" t="str">
        <f>VLOOKUP($C136,customers!$A$2:$I$2124,5,FALSE)</f>
        <v>862-154-7445</v>
      </c>
      <c r="O136" t="str">
        <f>VLOOKUP($C136,customers!$A$2:$I$2124,6,FALSE)</f>
        <v>911 Beilfuss Hill</v>
      </c>
      <c r="P136" t="str">
        <f>VLOOKUP($C136,customers!$A$2:$I$2124,7,FALSE)</f>
        <v>Newark</v>
      </c>
      <c r="Q136" t="str">
        <f>VLOOKUP($C136,customers!$A$2:$I$2124,8,FALSE)</f>
        <v>New Jersey</v>
      </c>
      <c r="R136">
        <f>VLOOKUP($C136,customers!$A$2:$I$2124,9,FALSE)</f>
        <v>7188</v>
      </c>
      <c r="S136" t="str">
        <f t="shared" si="2"/>
        <v>911 Beilfuss Hill, Newark, New Jersey 7188</v>
      </c>
    </row>
    <row r="137" spans="1:19">
      <c r="A137">
        <v>136</v>
      </c>
      <c r="B137" s="2">
        <v>43857</v>
      </c>
      <c r="C137">
        <v>1839</v>
      </c>
      <c r="D137" t="s">
        <v>121</v>
      </c>
      <c r="E137">
        <v>5</v>
      </c>
      <c r="F137" t="s">
        <v>53</v>
      </c>
      <c r="G137" t="str">
        <f>VLOOKUP(F137,'product category'!$B$2:$C$8,2,FALSE)</f>
        <v>eBooks</v>
      </c>
      <c r="H137" t="str">
        <f>VLOOKUP(D137,'dataset_task 5'!$A$2:$D$71,2,FALSE)</f>
        <v>Understanding Arduino</v>
      </c>
      <c r="I137" s="3">
        <f>VLOOKUP(D137,'dataset_task 5'!$A$2:$D$71,4,FALSE)</f>
        <v>17.5</v>
      </c>
      <c r="J137" s="3">
        <f>I137*E137</f>
        <v>87.5</v>
      </c>
      <c r="K137" t="str">
        <f>VLOOKUP(C137,customers!$A$2:$I$2124,2,FALSE)</f>
        <v>Mattias</v>
      </c>
      <c r="L137" t="str">
        <f>VLOOKUP($C137,customers!$A$2:$I$2124,3,FALSE)</f>
        <v>Merigon</v>
      </c>
      <c r="M137" t="str">
        <f>VLOOKUP($C137,customers!$A$2:$I$2124,4,FALSE)</f>
        <v>mmerigonaz@go.com</v>
      </c>
      <c r="N137" t="str">
        <f>VLOOKUP($C137,customers!$A$2:$I$2124,5,FALSE)</f>
        <v>561-826-5930</v>
      </c>
      <c r="O137" t="str">
        <f>VLOOKUP($C137,customers!$A$2:$I$2124,6,FALSE)</f>
        <v>43374 Bay Park</v>
      </c>
      <c r="P137" t="str">
        <f>VLOOKUP($C137,customers!$A$2:$I$2124,7,FALSE)</f>
        <v>Boynton Beach</v>
      </c>
      <c r="Q137" t="str">
        <f>VLOOKUP($C137,customers!$A$2:$I$2124,8,FALSE)</f>
        <v>Florida</v>
      </c>
      <c r="R137">
        <f>VLOOKUP($C137,customers!$A$2:$I$2124,9,FALSE)</f>
        <v>33436</v>
      </c>
      <c r="S137" t="str">
        <f t="shared" si="2"/>
        <v>43374 Bay Park, Boynton Beach, Florida 33436</v>
      </c>
    </row>
    <row r="138" spans="1:19">
      <c r="A138">
        <v>137</v>
      </c>
      <c r="B138" s="2">
        <v>43858</v>
      </c>
      <c r="C138">
        <v>1802</v>
      </c>
      <c r="D138" t="s">
        <v>95</v>
      </c>
      <c r="E138">
        <v>3</v>
      </c>
      <c r="F138" t="s">
        <v>57</v>
      </c>
      <c r="G138" t="str">
        <f>VLOOKUP(F138,'product category'!$B$2:$C$8,2,FALSE)</f>
        <v>Training Videos</v>
      </c>
      <c r="H138" t="str">
        <f>VLOOKUP(D138,'dataset_task 5'!$A$2:$D$71,2,FALSE)</f>
        <v>Industrial 3D Printing</v>
      </c>
      <c r="I138" s="3">
        <f>VLOOKUP(D138,'dataset_task 5'!$A$2:$D$71,4,FALSE)</f>
        <v>49</v>
      </c>
      <c r="J138" s="3">
        <f>I138*E138</f>
        <v>147</v>
      </c>
      <c r="K138" t="str">
        <f>VLOOKUP(C138,customers!$A$2:$I$2124,2,FALSE)</f>
        <v>Stan</v>
      </c>
      <c r="L138" t="str">
        <f>VLOOKUP($C138,customers!$A$2:$I$2124,3,FALSE)</f>
        <v>Maro</v>
      </c>
      <c r="M138" t="str">
        <f>VLOOKUP($C138,customers!$A$2:$I$2124,4,FALSE)</f>
        <v>smarojq@odnoklassniki.ru</v>
      </c>
      <c r="N138" t="str">
        <f>VLOOKUP($C138,customers!$A$2:$I$2124,5,FALSE)</f>
        <v>267-256-7311</v>
      </c>
      <c r="O138" t="str">
        <f>VLOOKUP($C138,customers!$A$2:$I$2124,6,FALSE)</f>
        <v>9815 Sugar Alley</v>
      </c>
      <c r="P138" t="str">
        <f>VLOOKUP($C138,customers!$A$2:$I$2124,7,FALSE)</f>
        <v>Philadelphia</v>
      </c>
      <c r="Q138" t="str">
        <f>VLOOKUP($C138,customers!$A$2:$I$2124,8,FALSE)</f>
        <v>Pennsylvania</v>
      </c>
      <c r="R138">
        <f>VLOOKUP($C138,customers!$A$2:$I$2124,9,FALSE)</f>
        <v>19104</v>
      </c>
      <c r="S138" t="str">
        <f t="shared" si="2"/>
        <v>9815 Sugar Alley, Philadelphia, Pennsylvania 19104</v>
      </c>
    </row>
    <row r="139" spans="1:19">
      <c r="A139">
        <v>138</v>
      </c>
      <c r="B139" s="2">
        <v>43858</v>
      </c>
      <c r="C139">
        <v>1306</v>
      </c>
      <c r="D139" t="s">
        <v>86</v>
      </c>
      <c r="E139">
        <v>4</v>
      </c>
      <c r="F139" t="s">
        <v>53</v>
      </c>
      <c r="G139" t="str">
        <f>VLOOKUP(F139,'product category'!$B$2:$C$8,2,FALSE)</f>
        <v>eBooks</v>
      </c>
      <c r="H139" t="str">
        <f>VLOOKUP(D139,'dataset_task 5'!$A$2:$D$71,2,FALSE)</f>
        <v>Building Your First Robot</v>
      </c>
      <c r="I139" s="3">
        <f>VLOOKUP(D139,'dataset_task 5'!$A$2:$D$71,4,FALSE)</f>
        <v>24.95</v>
      </c>
      <c r="J139" s="3">
        <f>I139*E139</f>
        <v>99.8</v>
      </c>
      <c r="K139" t="str">
        <f>VLOOKUP(C139,customers!$A$2:$I$2124,2,FALSE)</f>
        <v>Daryl</v>
      </c>
      <c r="L139" t="str">
        <f>VLOOKUP($C139,customers!$A$2:$I$2124,3,FALSE)</f>
        <v>Wimbury</v>
      </c>
      <c r="M139" t="str">
        <f>VLOOKUP($C139,customers!$A$2:$I$2124,4,FALSE)</f>
        <v>dwimburya7@nationalgeographic.com</v>
      </c>
      <c r="N139" t="str">
        <f>VLOOKUP($C139,customers!$A$2:$I$2124,5,FALSE)</f>
        <v>860-145-2971</v>
      </c>
      <c r="O139" t="str">
        <f>VLOOKUP($C139,customers!$A$2:$I$2124,6,FALSE)</f>
        <v>225 Ridge Oak Pass</v>
      </c>
      <c r="P139" t="str">
        <f>VLOOKUP($C139,customers!$A$2:$I$2124,7,FALSE)</f>
        <v>Hartford</v>
      </c>
      <c r="Q139" t="str">
        <f>VLOOKUP($C139,customers!$A$2:$I$2124,8,FALSE)</f>
        <v>Connecticut</v>
      </c>
      <c r="R139">
        <f>VLOOKUP($C139,customers!$A$2:$I$2124,9,FALSE)</f>
        <v>6145</v>
      </c>
      <c r="S139" t="str">
        <f t="shared" si="2"/>
        <v>225 Ridge Oak Pass, Hartford, Connecticut 6145</v>
      </c>
    </row>
    <row r="140" spans="1:19">
      <c r="A140">
        <v>139</v>
      </c>
      <c r="B140" s="2">
        <v>43858</v>
      </c>
      <c r="C140">
        <v>1942</v>
      </c>
      <c r="D140" t="s">
        <v>89</v>
      </c>
      <c r="E140">
        <v>3</v>
      </c>
      <c r="F140" t="s">
        <v>53</v>
      </c>
      <c r="G140" t="str">
        <f>VLOOKUP(F140,'product category'!$B$2:$C$8,2,FALSE)</f>
        <v>eBooks</v>
      </c>
      <c r="H140" t="str">
        <f>VLOOKUP(D140,'dataset_task 5'!$A$2:$D$71,2,FALSE)</f>
        <v>GPS Drones</v>
      </c>
      <c r="I140" s="3">
        <f>VLOOKUP(D140,'dataset_task 5'!$A$2:$D$71,4,FALSE)</f>
        <v>19.989999999999998</v>
      </c>
      <c r="J140" s="3">
        <f>I140*E140</f>
        <v>59.97</v>
      </c>
      <c r="K140" t="str">
        <f>VLOOKUP(C140,customers!$A$2:$I$2124,2,FALSE)</f>
        <v>Stan</v>
      </c>
      <c r="L140" t="str">
        <f>VLOOKUP($C140,customers!$A$2:$I$2124,3,FALSE)</f>
        <v>Gehringer</v>
      </c>
      <c r="M140" t="str">
        <f>VLOOKUP($C140,customers!$A$2:$I$2124,4,FALSE)</f>
        <v>sgehringer4s@auda.org.au</v>
      </c>
      <c r="N140" t="str">
        <f>VLOOKUP($C140,customers!$A$2:$I$2124,5,FALSE)</f>
        <v>617-586-7398</v>
      </c>
      <c r="O140" t="str">
        <f>VLOOKUP($C140,customers!$A$2:$I$2124,6,FALSE)</f>
        <v>62 Talisman Avenue</v>
      </c>
      <c r="P140" t="str">
        <f>VLOOKUP($C140,customers!$A$2:$I$2124,7,FALSE)</f>
        <v>Boston</v>
      </c>
      <c r="Q140" t="str">
        <f>VLOOKUP($C140,customers!$A$2:$I$2124,8,FALSE)</f>
        <v>Massachusetts</v>
      </c>
      <c r="R140">
        <f>VLOOKUP($C140,customers!$A$2:$I$2124,9,FALSE)</f>
        <v>2208</v>
      </c>
      <c r="S140" t="str">
        <f t="shared" si="2"/>
        <v>62 Talisman Avenue, Boston, Massachusetts 2208</v>
      </c>
    </row>
    <row r="141" spans="1:19">
      <c r="A141">
        <v>140</v>
      </c>
      <c r="B141" s="2">
        <v>43859</v>
      </c>
      <c r="C141">
        <v>1842</v>
      </c>
      <c r="D141" t="s">
        <v>87</v>
      </c>
      <c r="E141">
        <v>4</v>
      </c>
      <c r="F141" t="s">
        <v>70</v>
      </c>
      <c r="G141" t="str">
        <f>VLOOKUP(F141,'product category'!$B$2:$C$8,2,FALSE)</f>
        <v>Blueprints</v>
      </c>
      <c r="H141" t="str">
        <f>VLOOKUP(D141,'dataset_task 5'!$A$2:$D$71,2,FALSE)</f>
        <v>Creature Robot Arms Blueprint</v>
      </c>
      <c r="I141" s="3">
        <f>VLOOKUP(D141,'dataset_task 5'!$A$2:$D$71,4,FALSE)</f>
        <v>12</v>
      </c>
      <c r="J141" s="3">
        <f>I141*E141</f>
        <v>48</v>
      </c>
      <c r="K141" t="str">
        <f>VLOOKUP(C141,customers!$A$2:$I$2124,2,FALSE)</f>
        <v>Issy</v>
      </c>
      <c r="L141" t="str">
        <f>VLOOKUP($C141,customers!$A$2:$I$2124,3,FALSE)</f>
        <v>Castro</v>
      </c>
      <c r="M141" t="str">
        <f>VLOOKUP($C141,customers!$A$2:$I$2124,4,FALSE)</f>
        <v>icastroj8@trellian.com</v>
      </c>
      <c r="N141" t="str">
        <f>VLOOKUP($C141,customers!$A$2:$I$2124,5,FALSE)</f>
        <v>325-108-6097</v>
      </c>
      <c r="O141" t="str">
        <f>VLOOKUP($C141,customers!$A$2:$I$2124,6,FALSE)</f>
        <v>31245 John Wall Street</v>
      </c>
      <c r="P141" t="str">
        <f>VLOOKUP($C141,customers!$A$2:$I$2124,7,FALSE)</f>
        <v>San Angelo</v>
      </c>
      <c r="Q141" t="str">
        <f>VLOOKUP($C141,customers!$A$2:$I$2124,8,FALSE)</f>
        <v>Texas</v>
      </c>
      <c r="R141">
        <f>VLOOKUP($C141,customers!$A$2:$I$2124,9,FALSE)</f>
        <v>76905</v>
      </c>
      <c r="S141" t="str">
        <f t="shared" si="2"/>
        <v>31245 John Wall Street, San Angelo, Texas 76905</v>
      </c>
    </row>
    <row r="142" spans="1:19">
      <c r="A142">
        <v>141</v>
      </c>
      <c r="B142" s="2">
        <v>43859</v>
      </c>
      <c r="C142">
        <v>1344</v>
      </c>
      <c r="D142" t="s">
        <v>83</v>
      </c>
      <c r="E142">
        <v>4</v>
      </c>
      <c r="F142" t="s">
        <v>53</v>
      </c>
      <c r="G142" t="str">
        <f>VLOOKUP(F142,'product category'!$B$2:$C$8,2,FALSE)</f>
        <v>eBooks</v>
      </c>
      <c r="H142" t="str">
        <f>VLOOKUP(D142,'dataset_task 5'!$A$2:$D$71,2,FALSE)</f>
        <v>Cartesian Robots</v>
      </c>
      <c r="I142" s="3">
        <f>VLOOKUP(D142,'dataset_task 5'!$A$2:$D$71,4,FALSE)</f>
        <v>12.99</v>
      </c>
      <c r="J142" s="3">
        <f>I142*E142</f>
        <v>51.96</v>
      </c>
      <c r="K142" t="str">
        <f>VLOOKUP(C142,customers!$A$2:$I$2124,2,FALSE)</f>
        <v>Doris</v>
      </c>
      <c r="L142" t="str">
        <f>VLOOKUP($C142,customers!$A$2:$I$2124,3,FALSE)</f>
        <v>Friel</v>
      </c>
      <c r="M142" t="str">
        <f>VLOOKUP($C142,customers!$A$2:$I$2124,4,FALSE)</f>
        <v>dfriel54@howstuffworks.com</v>
      </c>
      <c r="N142" t="str">
        <f>VLOOKUP($C142,customers!$A$2:$I$2124,5,FALSE)</f>
        <v>952-794-5973</v>
      </c>
      <c r="O142" t="str">
        <f>VLOOKUP($C142,customers!$A$2:$I$2124,6,FALSE)</f>
        <v>70935 Dakota Trail</v>
      </c>
      <c r="P142" t="str">
        <f>VLOOKUP($C142,customers!$A$2:$I$2124,7,FALSE)</f>
        <v>Young America</v>
      </c>
      <c r="Q142" t="str">
        <f>VLOOKUP($C142,customers!$A$2:$I$2124,8,FALSE)</f>
        <v>Minnesota</v>
      </c>
      <c r="R142">
        <f>VLOOKUP($C142,customers!$A$2:$I$2124,9,FALSE)</f>
        <v>55557</v>
      </c>
      <c r="S142" t="str">
        <f t="shared" si="2"/>
        <v>70935 Dakota Trail, Young America, Minnesota 55557</v>
      </c>
    </row>
    <row r="143" spans="1:19">
      <c r="A143">
        <v>142</v>
      </c>
      <c r="B143" s="2">
        <v>43859</v>
      </c>
      <c r="C143">
        <v>1161</v>
      </c>
      <c r="D143" t="s">
        <v>78</v>
      </c>
      <c r="E143">
        <v>5</v>
      </c>
      <c r="F143" t="s">
        <v>57</v>
      </c>
      <c r="G143" t="str">
        <f>VLOOKUP(F143,'product category'!$B$2:$C$8,2,FALSE)</f>
        <v>Training Videos</v>
      </c>
      <c r="H143" t="str">
        <f>VLOOKUP(D143,'dataset_task 5'!$A$2:$D$71,2,FALSE)</f>
        <v>AI for Educators</v>
      </c>
      <c r="I143" s="3">
        <f>VLOOKUP(D143,'dataset_task 5'!$A$2:$D$71,4,FALSE)</f>
        <v>49.95</v>
      </c>
      <c r="J143" s="3">
        <f>I143*E143</f>
        <v>249.75</v>
      </c>
      <c r="K143" t="str">
        <f>VLOOKUP(C143,customers!$A$2:$I$2124,2,FALSE)</f>
        <v>Gabie</v>
      </c>
      <c r="L143" t="str">
        <f>VLOOKUP($C143,customers!$A$2:$I$2124,3,FALSE)</f>
        <v>Enoch</v>
      </c>
      <c r="M143" t="str">
        <f>VLOOKUP($C143,customers!$A$2:$I$2124,4,FALSE)</f>
        <v>genochef@networkadvertising.org</v>
      </c>
      <c r="N143" t="str">
        <f>VLOOKUP($C143,customers!$A$2:$I$2124,5,FALSE)</f>
        <v>813-179-7771</v>
      </c>
      <c r="O143" t="str">
        <f>VLOOKUP($C143,customers!$A$2:$I$2124,6,FALSE)</f>
        <v>48 Crowley Drive</v>
      </c>
      <c r="P143" t="str">
        <f>VLOOKUP($C143,customers!$A$2:$I$2124,7,FALSE)</f>
        <v>Zephyrhills</v>
      </c>
      <c r="Q143" t="str">
        <f>VLOOKUP($C143,customers!$A$2:$I$2124,8,FALSE)</f>
        <v>Florida</v>
      </c>
      <c r="R143">
        <f>VLOOKUP($C143,customers!$A$2:$I$2124,9,FALSE)</f>
        <v>33543</v>
      </c>
      <c r="S143" t="str">
        <f t="shared" si="2"/>
        <v>48 Crowley Drive, Zephyrhills, Florida 33543</v>
      </c>
    </row>
    <row r="144" spans="1:19">
      <c r="A144">
        <v>143</v>
      </c>
      <c r="B144" s="2">
        <v>43860</v>
      </c>
      <c r="C144">
        <v>1227</v>
      </c>
      <c r="D144" t="s">
        <v>52</v>
      </c>
      <c r="E144">
        <v>4</v>
      </c>
      <c r="F144" t="s">
        <v>53</v>
      </c>
      <c r="G144" t="str">
        <f>VLOOKUP(F144,'product category'!$B$2:$C$8,2,FALSE)</f>
        <v>eBooks</v>
      </c>
      <c r="H144" t="str">
        <f>VLOOKUP(D144,'dataset_task 5'!$A$2:$D$71,2,FALSE)</f>
        <v>Polar Robots</v>
      </c>
      <c r="I144" s="3">
        <f>VLOOKUP(D144,'dataset_task 5'!$A$2:$D$71,4,FALSE)</f>
        <v>23.99</v>
      </c>
      <c r="J144" s="3">
        <f>I144*E144</f>
        <v>95.96</v>
      </c>
      <c r="K144" t="str">
        <f>VLOOKUP(C144,customers!$A$2:$I$2124,2,FALSE)</f>
        <v>Ravid</v>
      </c>
      <c r="L144" t="str">
        <f>VLOOKUP($C144,customers!$A$2:$I$2124,3,FALSE)</f>
        <v>Scoines</v>
      </c>
      <c r="M144" t="str">
        <f>VLOOKUP($C144,customers!$A$2:$I$2124,4,FALSE)</f>
        <v>rscoinesk6@blogspot.com</v>
      </c>
      <c r="N144" t="str">
        <f>VLOOKUP($C144,customers!$A$2:$I$2124,5,FALSE)</f>
        <v>608-267-9606</v>
      </c>
      <c r="O144" t="str">
        <f>VLOOKUP($C144,customers!$A$2:$I$2124,6,FALSE)</f>
        <v>773 Atwood Trail</v>
      </c>
      <c r="P144" t="str">
        <f>VLOOKUP($C144,customers!$A$2:$I$2124,7,FALSE)</f>
        <v>Madison</v>
      </c>
      <c r="Q144" t="str">
        <f>VLOOKUP($C144,customers!$A$2:$I$2124,8,FALSE)</f>
        <v>Wisconsin</v>
      </c>
      <c r="R144">
        <f>VLOOKUP($C144,customers!$A$2:$I$2124,9,FALSE)</f>
        <v>53779</v>
      </c>
      <c r="S144" t="str">
        <f t="shared" si="2"/>
        <v>773 Atwood Trail, Madison, Wisconsin 53779</v>
      </c>
    </row>
    <row r="145" spans="1:19">
      <c r="A145">
        <v>144</v>
      </c>
      <c r="B145" s="2">
        <v>43860</v>
      </c>
      <c r="C145">
        <v>1157</v>
      </c>
      <c r="D145" t="s">
        <v>112</v>
      </c>
      <c r="E145">
        <v>5</v>
      </c>
      <c r="F145" t="s">
        <v>55</v>
      </c>
      <c r="G145" t="str">
        <f>VLOOKUP(F145,'product category'!$B$2:$C$8,2,FALSE)</f>
        <v>Robots</v>
      </c>
      <c r="H145" t="str">
        <f>VLOOKUP(D145,'dataset_task 5'!$A$2:$D$71,2,FALSE)</f>
        <v>RCB-889 Robot</v>
      </c>
      <c r="I145" s="3">
        <f>VLOOKUP(D145,'dataset_task 5'!$A$2:$D$71,4,FALSE)</f>
        <v>549</v>
      </c>
      <c r="J145" s="3">
        <f>I145*E145</f>
        <v>2745</v>
      </c>
      <c r="K145" t="str">
        <f>VLOOKUP(C145,customers!$A$2:$I$2124,2,FALSE)</f>
        <v>Lucky</v>
      </c>
      <c r="L145" t="str">
        <f>VLOOKUP($C145,customers!$A$2:$I$2124,3,FALSE)</f>
        <v>Hollibone</v>
      </c>
      <c r="M145" t="str">
        <f>VLOOKUP($C145,customers!$A$2:$I$2124,4,FALSE)</f>
        <v>lholliboneai@columbia.edu</v>
      </c>
      <c r="N145" t="str">
        <f>VLOOKUP($C145,customers!$A$2:$I$2124,5,FALSE)</f>
        <v>210-143-3816</v>
      </c>
      <c r="O145" t="str">
        <f>VLOOKUP($C145,customers!$A$2:$I$2124,6,FALSE)</f>
        <v>39704 Kenwood Drive</v>
      </c>
      <c r="P145" t="str">
        <f>VLOOKUP($C145,customers!$A$2:$I$2124,7,FALSE)</f>
        <v>San Antonio</v>
      </c>
      <c r="Q145" t="str">
        <f>VLOOKUP($C145,customers!$A$2:$I$2124,8,FALSE)</f>
        <v>Texas</v>
      </c>
      <c r="R145">
        <f>VLOOKUP($C145,customers!$A$2:$I$2124,9,FALSE)</f>
        <v>78210</v>
      </c>
      <c r="S145" t="str">
        <f t="shared" si="2"/>
        <v>39704 Kenwood Drive, San Antonio, Texas 78210</v>
      </c>
    </row>
    <row r="146" spans="1:19">
      <c r="A146">
        <v>145</v>
      </c>
      <c r="B146" s="2">
        <v>43860</v>
      </c>
      <c r="C146">
        <v>1572</v>
      </c>
      <c r="D146" t="s">
        <v>114</v>
      </c>
      <c r="E146">
        <v>4</v>
      </c>
      <c r="F146" t="s">
        <v>59</v>
      </c>
      <c r="G146" t="str">
        <f>VLOOKUP(F146,'product category'!$B$2:$C$8,2,FALSE)</f>
        <v>Drone Kits</v>
      </c>
      <c r="H146" t="str">
        <f>VLOOKUP(D146,'dataset_task 5'!$A$2:$D$71,2,FALSE)</f>
        <v>BYOD-400</v>
      </c>
      <c r="I146" s="3">
        <f>VLOOKUP(D146,'dataset_task 5'!$A$2:$D$71,4,FALSE)</f>
        <v>119</v>
      </c>
      <c r="J146" s="3">
        <f>I146*E146</f>
        <v>476</v>
      </c>
      <c r="K146" t="str">
        <f>VLOOKUP(C146,customers!$A$2:$I$2124,2,FALSE)</f>
        <v>Hendrika</v>
      </c>
      <c r="L146" t="str">
        <f>VLOOKUP($C146,customers!$A$2:$I$2124,3,FALSE)</f>
        <v>Tidman</v>
      </c>
      <c r="M146" t="str">
        <f>VLOOKUP($C146,customers!$A$2:$I$2124,4,FALSE)</f>
        <v>htidmanmv@ucla.edu</v>
      </c>
      <c r="N146" t="str">
        <f>VLOOKUP($C146,customers!$A$2:$I$2124,5,FALSE)</f>
        <v>865-570-2574</v>
      </c>
      <c r="O146" t="str">
        <f>VLOOKUP($C146,customers!$A$2:$I$2124,6,FALSE)</f>
        <v>79403 Park Meadow Lane</v>
      </c>
      <c r="P146" t="str">
        <f>VLOOKUP($C146,customers!$A$2:$I$2124,7,FALSE)</f>
        <v>Knoxville</v>
      </c>
      <c r="Q146" t="str">
        <f>VLOOKUP($C146,customers!$A$2:$I$2124,8,FALSE)</f>
        <v>Tennessee</v>
      </c>
      <c r="R146">
        <f>VLOOKUP($C146,customers!$A$2:$I$2124,9,FALSE)</f>
        <v>37924</v>
      </c>
      <c r="S146" t="str">
        <f t="shared" si="2"/>
        <v>79403 Park Meadow Lane, Knoxville, Tennessee 37924</v>
      </c>
    </row>
    <row r="147" spans="1:19">
      <c r="A147">
        <v>146</v>
      </c>
      <c r="B147" s="2">
        <v>43860</v>
      </c>
      <c r="C147">
        <v>1696</v>
      </c>
      <c r="D147" t="s">
        <v>69</v>
      </c>
      <c r="E147">
        <v>3</v>
      </c>
      <c r="F147" t="s">
        <v>70</v>
      </c>
      <c r="G147" t="str">
        <f>VLOOKUP(F147,'product category'!$B$2:$C$8,2,FALSE)</f>
        <v>Blueprints</v>
      </c>
      <c r="H147" t="str">
        <f>VLOOKUP(D147,'dataset_task 5'!$A$2:$D$71,2,FALSE)</f>
        <v>Ladybug Robot Blueprint</v>
      </c>
      <c r="I147" s="3">
        <f>VLOOKUP(D147,'dataset_task 5'!$A$2:$D$71,4,FALSE)</f>
        <v>12</v>
      </c>
      <c r="J147" s="3">
        <f>I147*E147</f>
        <v>36</v>
      </c>
      <c r="K147" t="str">
        <f>VLOOKUP(C147,customers!$A$2:$I$2124,2,FALSE)</f>
        <v>Rahel</v>
      </c>
      <c r="L147" t="str">
        <f>VLOOKUP($C147,customers!$A$2:$I$2124,3,FALSE)</f>
        <v>Georgelin</v>
      </c>
      <c r="M147" t="str">
        <f>VLOOKUP($C147,customers!$A$2:$I$2124,4,FALSE)</f>
        <v>rgeorgelin5v@istockphoto.com</v>
      </c>
      <c r="N147" t="str">
        <f>VLOOKUP($C147,customers!$A$2:$I$2124,5,FALSE)</f>
        <v>646-164-7966</v>
      </c>
      <c r="O147" t="str">
        <f>VLOOKUP($C147,customers!$A$2:$I$2124,6,FALSE)</f>
        <v>780 Dovetail Circle</v>
      </c>
      <c r="P147" t="str">
        <f>VLOOKUP($C147,customers!$A$2:$I$2124,7,FALSE)</f>
        <v>Brooklyn</v>
      </c>
      <c r="Q147" t="str">
        <f>VLOOKUP($C147,customers!$A$2:$I$2124,8,FALSE)</f>
        <v>New York</v>
      </c>
      <c r="R147">
        <f>VLOOKUP($C147,customers!$A$2:$I$2124,9,FALSE)</f>
        <v>11215</v>
      </c>
      <c r="S147" t="str">
        <f t="shared" si="2"/>
        <v>780 Dovetail Circle, Brooklyn, New York 11215</v>
      </c>
    </row>
    <row r="148" spans="1:19">
      <c r="A148">
        <v>147</v>
      </c>
      <c r="B148" s="2">
        <v>43860</v>
      </c>
      <c r="C148">
        <v>1741</v>
      </c>
      <c r="D148" t="s">
        <v>112</v>
      </c>
      <c r="E148">
        <v>3</v>
      </c>
      <c r="F148" t="s">
        <v>55</v>
      </c>
      <c r="G148" t="str">
        <f>VLOOKUP(F148,'product category'!$B$2:$C$8,2,FALSE)</f>
        <v>Robots</v>
      </c>
      <c r="H148" t="str">
        <f>VLOOKUP(D148,'dataset_task 5'!$A$2:$D$71,2,FALSE)</f>
        <v>RCB-889 Robot</v>
      </c>
      <c r="I148" s="3">
        <f>VLOOKUP(D148,'dataset_task 5'!$A$2:$D$71,4,FALSE)</f>
        <v>549</v>
      </c>
      <c r="J148" s="3">
        <f>I148*E148</f>
        <v>1647</v>
      </c>
      <c r="K148" t="str">
        <f>VLOOKUP(C148,customers!$A$2:$I$2124,2,FALSE)</f>
        <v>Raina</v>
      </c>
      <c r="L148" t="str">
        <f>VLOOKUP($C148,customers!$A$2:$I$2124,3,FALSE)</f>
        <v>Ranyelld</v>
      </c>
      <c r="M148" t="str">
        <f>VLOOKUP($C148,customers!$A$2:$I$2124,4,FALSE)</f>
        <v>rranyelld5n@msn.com</v>
      </c>
      <c r="N148" t="str">
        <f>VLOOKUP($C148,customers!$A$2:$I$2124,5,FALSE)</f>
        <v>805-711-8128</v>
      </c>
      <c r="O148" t="str">
        <f>VLOOKUP($C148,customers!$A$2:$I$2124,6,FALSE)</f>
        <v>83 Mayer Point</v>
      </c>
      <c r="P148" t="str">
        <f>VLOOKUP($C148,customers!$A$2:$I$2124,7,FALSE)</f>
        <v>Oxnard</v>
      </c>
      <c r="Q148" t="str">
        <f>VLOOKUP($C148,customers!$A$2:$I$2124,8,FALSE)</f>
        <v>California</v>
      </c>
      <c r="R148">
        <f>VLOOKUP($C148,customers!$A$2:$I$2124,9,FALSE)</f>
        <v>93034</v>
      </c>
      <c r="S148" t="str">
        <f t="shared" si="2"/>
        <v>83 Mayer Point, Oxnard, California 93034</v>
      </c>
    </row>
    <row r="149" spans="1:19">
      <c r="A149">
        <v>148</v>
      </c>
      <c r="B149" s="2">
        <v>43861</v>
      </c>
      <c r="C149">
        <v>451</v>
      </c>
      <c r="D149" t="s">
        <v>110</v>
      </c>
      <c r="E149">
        <v>3</v>
      </c>
      <c r="F149" t="s">
        <v>57</v>
      </c>
      <c r="G149" t="str">
        <f>VLOOKUP(F149,'product category'!$B$2:$C$8,2,FALSE)</f>
        <v>Training Videos</v>
      </c>
      <c r="H149" t="str">
        <f>VLOOKUP(D149,'dataset_task 5'!$A$2:$D$71,2,FALSE)</f>
        <v>Cloud Computing</v>
      </c>
      <c r="I149" s="3">
        <f>VLOOKUP(D149,'dataset_task 5'!$A$2:$D$71,4,FALSE)</f>
        <v>29.99</v>
      </c>
      <c r="J149" s="3">
        <f>I149*E149</f>
        <v>89.97</v>
      </c>
      <c r="K149" t="str">
        <f>VLOOKUP(C149,customers!$A$2:$I$2124,2,FALSE)</f>
        <v>Loutitia</v>
      </c>
      <c r="L149" t="str">
        <f>VLOOKUP($C149,customers!$A$2:$I$2124,3,FALSE)</f>
        <v>Cota</v>
      </c>
      <c r="M149" t="str">
        <f>VLOOKUP($C149,customers!$A$2:$I$2124,4,FALSE)</f>
        <v>lcotaeq@prweb.com</v>
      </c>
      <c r="N149" t="str">
        <f>VLOOKUP($C149,customers!$A$2:$I$2124,5,FALSE)</f>
        <v>510-783-2470</v>
      </c>
      <c r="O149" t="str">
        <f>VLOOKUP($C149,customers!$A$2:$I$2124,6,FALSE)</f>
        <v>62921 Farwell Point</v>
      </c>
      <c r="P149" t="str">
        <f>VLOOKUP($C149,customers!$A$2:$I$2124,7,FALSE)</f>
        <v>Oakland</v>
      </c>
      <c r="Q149" t="str">
        <f>VLOOKUP($C149,customers!$A$2:$I$2124,8,FALSE)</f>
        <v>California</v>
      </c>
      <c r="R149">
        <f>VLOOKUP($C149,customers!$A$2:$I$2124,9,FALSE)</f>
        <v>94627</v>
      </c>
      <c r="S149" t="str">
        <f t="shared" si="2"/>
        <v>62921 Farwell Point, Oakland, California 94627</v>
      </c>
    </row>
    <row r="150" spans="1:19">
      <c r="A150">
        <v>149</v>
      </c>
      <c r="B150" s="2">
        <v>43861</v>
      </c>
      <c r="C150">
        <v>961</v>
      </c>
      <c r="D150" t="s">
        <v>94</v>
      </c>
      <c r="E150">
        <v>4</v>
      </c>
      <c r="F150" t="s">
        <v>59</v>
      </c>
      <c r="G150" t="str">
        <f>VLOOKUP(F150,'product category'!$B$2:$C$8,2,FALSE)</f>
        <v>Drone Kits</v>
      </c>
      <c r="H150" t="str">
        <f>VLOOKUP(D150,'dataset_task 5'!$A$2:$D$71,2,FALSE)</f>
        <v>BYOD-500</v>
      </c>
      <c r="I150" s="3">
        <f>VLOOKUP(D150,'dataset_task 5'!$A$2:$D$71,4,FALSE)</f>
        <v>167</v>
      </c>
      <c r="J150" s="3">
        <f>I150*E150</f>
        <v>668</v>
      </c>
      <c r="K150" t="str">
        <f>VLOOKUP(C150,customers!$A$2:$I$2124,2,FALSE)</f>
        <v>Legra</v>
      </c>
      <c r="L150" t="str">
        <f>VLOOKUP($C150,customers!$A$2:$I$2124,3,FALSE)</f>
        <v>Domenget</v>
      </c>
      <c r="M150" t="str">
        <f>VLOOKUP($C150,customers!$A$2:$I$2124,4,FALSE)</f>
        <v>ldomengetg1@nsw.gov.au</v>
      </c>
      <c r="N150" t="str">
        <f>VLOOKUP($C150,customers!$A$2:$I$2124,5,FALSE)</f>
        <v>480-148-1281</v>
      </c>
      <c r="O150" t="str">
        <f>VLOOKUP($C150,customers!$A$2:$I$2124,6,FALSE)</f>
        <v>51 Loftsgordon Drive</v>
      </c>
      <c r="P150" t="str">
        <f>VLOOKUP($C150,customers!$A$2:$I$2124,7,FALSE)</f>
        <v>Scottsdale</v>
      </c>
      <c r="Q150" t="str">
        <f>VLOOKUP($C150,customers!$A$2:$I$2124,8,FALSE)</f>
        <v>Arizona</v>
      </c>
      <c r="R150">
        <f>VLOOKUP($C150,customers!$A$2:$I$2124,9,FALSE)</f>
        <v>85271</v>
      </c>
      <c r="S150" t="str">
        <f t="shared" si="2"/>
        <v>51 Loftsgordon Drive, Scottsdale, Arizona 85271</v>
      </c>
    </row>
    <row r="151" spans="1:19">
      <c r="A151">
        <v>150</v>
      </c>
      <c r="B151" s="2">
        <v>43861</v>
      </c>
      <c r="C151">
        <v>568</v>
      </c>
      <c r="D151" t="s">
        <v>106</v>
      </c>
      <c r="E151">
        <v>2</v>
      </c>
      <c r="F151" t="s">
        <v>66</v>
      </c>
      <c r="G151" t="str">
        <f>VLOOKUP(F151,'product category'!$B$2:$C$8,2,FALSE)</f>
        <v>Drones</v>
      </c>
      <c r="H151" t="str">
        <f>VLOOKUP(D151,'dataset_task 5'!$A$2:$D$71,2,FALSE)</f>
        <v>DTD-7000 Drone</v>
      </c>
      <c r="I151" s="3">
        <f>VLOOKUP(D151,'dataset_task 5'!$A$2:$D$71,4,FALSE)</f>
        <v>450</v>
      </c>
      <c r="J151" s="3">
        <f>I151*E151</f>
        <v>900</v>
      </c>
      <c r="K151" t="str">
        <f>VLOOKUP(C151,customers!$A$2:$I$2124,2,FALSE)</f>
        <v>Elwin</v>
      </c>
      <c r="L151" t="str">
        <f>VLOOKUP($C151,customers!$A$2:$I$2124,3,FALSE)</f>
        <v>Yakobovicz</v>
      </c>
      <c r="M151" t="str">
        <f>VLOOKUP($C151,customers!$A$2:$I$2124,4,FALSE)</f>
        <v>eyakoboviczn6@fc2.com</v>
      </c>
      <c r="N151" t="str">
        <f>VLOOKUP($C151,customers!$A$2:$I$2124,5,FALSE)</f>
        <v>608-958-8759</v>
      </c>
      <c r="O151" t="str">
        <f>VLOOKUP($C151,customers!$A$2:$I$2124,6,FALSE)</f>
        <v>291 Sachs Street</v>
      </c>
      <c r="P151" t="str">
        <f>VLOOKUP($C151,customers!$A$2:$I$2124,7,FALSE)</f>
        <v>Madison</v>
      </c>
      <c r="Q151" t="str">
        <f>VLOOKUP($C151,customers!$A$2:$I$2124,8,FALSE)</f>
        <v>Wisconsin</v>
      </c>
      <c r="R151">
        <f>VLOOKUP($C151,customers!$A$2:$I$2124,9,FALSE)</f>
        <v>53710</v>
      </c>
      <c r="S151" t="str">
        <f t="shared" si="2"/>
        <v>291 Sachs Street, Madison, Wisconsin 53710</v>
      </c>
    </row>
    <row r="152" spans="1:19">
      <c r="A152">
        <v>151</v>
      </c>
      <c r="B152" s="2">
        <v>43861</v>
      </c>
      <c r="C152">
        <v>2031</v>
      </c>
      <c r="D152" t="s">
        <v>122</v>
      </c>
      <c r="E152">
        <v>3</v>
      </c>
      <c r="F152" t="s">
        <v>57</v>
      </c>
      <c r="G152" t="str">
        <f>VLOOKUP(F152,'product category'!$B$2:$C$8,2,FALSE)</f>
        <v>Training Videos</v>
      </c>
      <c r="H152" t="str">
        <f>VLOOKUP(D152,'dataset_task 5'!$A$2:$D$71,2,FALSE)</f>
        <v>Aerial Security</v>
      </c>
      <c r="I152" s="3">
        <f>VLOOKUP(D152,'dataset_task 5'!$A$2:$D$71,4,FALSE)</f>
        <v>36.99</v>
      </c>
      <c r="J152" s="3">
        <f>I152*E152</f>
        <v>110.97</v>
      </c>
      <c r="K152" t="str">
        <f>VLOOKUP(C152,customers!$A$2:$I$2124,2,FALSE)</f>
        <v>Darryl</v>
      </c>
      <c r="L152" t="str">
        <f>VLOOKUP($C152,customers!$A$2:$I$2124,3,FALSE)</f>
        <v>Vassar</v>
      </c>
      <c r="M152" t="str">
        <f>VLOOKUP($C152,customers!$A$2:$I$2124,4,FALSE)</f>
        <v>dvassarph@ovh.net</v>
      </c>
      <c r="N152" t="str">
        <f>VLOOKUP($C152,customers!$A$2:$I$2124,5,FALSE)</f>
        <v>775-324-9972</v>
      </c>
      <c r="O152" t="str">
        <f>VLOOKUP($C152,customers!$A$2:$I$2124,6,FALSE)</f>
        <v>72138 Mosinee Hill</v>
      </c>
      <c r="P152" t="str">
        <f>VLOOKUP($C152,customers!$A$2:$I$2124,7,FALSE)</f>
        <v>Carson City</v>
      </c>
      <c r="Q152" t="str">
        <f>VLOOKUP($C152,customers!$A$2:$I$2124,8,FALSE)</f>
        <v>Nevada</v>
      </c>
      <c r="R152">
        <f>VLOOKUP($C152,customers!$A$2:$I$2124,9,FALSE)</f>
        <v>89706</v>
      </c>
      <c r="S152" t="str">
        <f t="shared" si="2"/>
        <v>72138 Mosinee Hill, Carson City, Nevada 89706</v>
      </c>
    </row>
    <row r="153" spans="1:19">
      <c r="A153">
        <v>152</v>
      </c>
      <c r="B153" s="2">
        <v>43861</v>
      </c>
      <c r="C153">
        <v>1136</v>
      </c>
      <c r="D153" t="s">
        <v>86</v>
      </c>
      <c r="E153">
        <v>4</v>
      </c>
      <c r="F153" t="s">
        <v>53</v>
      </c>
      <c r="G153" t="str">
        <f>VLOOKUP(F153,'product category'!$B$2:$C$8,2,FALSE)</f>
        <v>eBooks</v>
      </c>
      <c r="H153" t="str">
        <f>VLOOKUP(D153,'dataset_task 5'!$A$2:$D$71,2,FALSE)</f>
        <v>Building Your First Robot</v>
      </c>
      <c r="I153" s="3">
        <f>VLOOKUP(D153,'dataset_task 5'!$A$2:$D$71,4,FALSE)</f>
        <v>24.95</v>
      </c>
      <c r="J153" s="3">
        <f>I153*E153</f>
        <v>99.8</v>
      </c>
      <c r="K153" t="str">
        <f>VLOOKUP(C153,customers!$A$2:$I$2124,2,FALSE)</f>
        <v>Jeniffer</v>
      </c>
      <c r="L153" t="str">
        <f>VLOOKUP($C153,customers!$A$2:$I$2124,3,FALSE)</f>
        <v>Bernaert</v>
      </c>
      <c r="M153" t="str">
        <f>VLOOKUP($C153,customers!$A$2:$I$2124,4,FALSE)</f>
        <v>jbernaertqo@microsoft.com</v>
      </c>
      <c r="N153" t="str">
        <f>VLOOKUP($C153,customers!$A$2:$I$2124,5,FALSE)</f>
        <v>419-166-9761</v>
      </c>
      <c r="O153" t="str">
        <f>VLOOKUP($C153,customers!$A$2:$I$2124,6,FALSE)</f>
        <v>3719 Melrose Circle</v>
      </c>
      <c r="P153" t="str">
        <f>VLOOKUP($C153,customers!$A$2:$I$2124,7,FALSE)</f>
        <v>Toledo</v>
      </c>
      <c r="Q153" t="str">
        <f>VLOOKUP($C153,customers!$A$2:$I$2124,8,FALSE)</f>
        <v>Ohio</v>
      </c>
      <c r="R153">
        <f>VLOOKUP($C153,customers!$A$2:$I$2124,9,FALSE)</f>
        <v>43605</v>
      </c>
      <c r="S153" t="str">
        <f t="shared" si="2"/>
        <v>3719 Melrose Circle, Toledo, Ohio 43605</v>
      </c>
    </row>
    <row r="154" spans="1:19">
      <c r="A154">
        <v>153</v>
      </c>
      <c r="B154" s="2">
        <v>43861</v>
      </c>
      <c r="C154">
        <v>1983</v>
      </c>
      <c r="D154" t="s">
        <v>88</v>
      </c>
      <c r="E154">
        <v>2</v>
      </c>
      <c r="F154" t="s">
        <v>63</v>
      </c>
      <c r="G154" t="str">
        <f>VLOOKUP(F154,'product category'!$B$2:$C$8,2,FALSE)</f>
        <v>Robot Kits</v>
      </c>
      <c r="H154" t="str">
        <f>VLOOKUP(D154,'dataset_task 5'!$A$2:$D$71,2,FALSE)</f>
        <v>BYOR-1000</v>
      </c>
      <c r="I154" s="3">
        <f>VLOOKUP(D154,'dataset_task 5'!$A$2:$D$71,4,FALSE)</f>
        <v>189</v>
      </c>
      <c r="J154" s="3">
        <f>I154*E154</f>
        <v>378</v>
      </c>
      <c r="K154" t="str">
        <f>VLOOKUP(C154,customers!$A$2:$I$2124,2,FALSE)</f>
        <v>Carney</v>
      </c>
      <c r="L154" t="str">
        <f>VLOOKUP($C154,customers!$A$2:$I$2124,3,FALSE)</f>
        <v>Shenton</v>
      </c>
      <c r="M154" t="str">
        <f>VLOOKUP($C154,customers!$A$2:$I$2124,4,FALSE)</f>
        <v>cshentonl8@java.com</v>
      </c>
      <c r="N154" t="str">
        <f>VLOOKUP($C154,customers!$A$2:$I$2124,5,FALSE)</f>
        <v>706-993-5069</v>
      </c>
      <c r="O154" t="str">
        <f>VLOOKUP($C154,customers!$A$2:$I$2124,6,FALSE)</f>
        <v>86935 Oriole Terrace</v>
      </c>
      <c r="P154" t="str">
        <f>VLOOKUP($C154,customers!$A$2:$I$2124,7,FALSE)</f>
        <v>Cumming</v>
      </c>
      <c r="Q154" t="str">
        <f>VLOOKUP($C154,customers!$A$2:$I$2124,8,FALSE)</f>
        <v>Georgia</v>
      </c>
      <c r="R154">
        <f>VLOOKUP($C154,customers!$A$2:$I$2124,9,FALSE)</f>
        <v>30130</v>
      </c>
      <c r="S154" t="str">
        <f t="shared" si="2"/>
        <v>86935 Oriole Terrace, Cumming, Georgia 30130</v>
      </c>
    </row>
    <row r="155" spans="1:19">
      <c r="A155">
        <v>154</v>
      </c>
      <c r="B155" s="2">
        <v>43862</v>
      </c>
      <c r="C155">
        <v>1119</v>
      </c>
      <c r="D155" t="s">
        <v>78</v>
      </c>
      <c r="E155">
        <v>1</v>
      </c>
      <c r="F155" t="s">
        <v>57</v>
      </c>
      <c r="G155" t="str">
        <f>VLOOKUP(F155,'product category'!$B$2:$C$8,2,FALSE)</f>
        <v>Training Videos</v>
      </c>
      <c r="H155" t="str">
        <f>VLOOKUP(D155,'dataset_task 5'!$A$2:$D$71,2,FALSE)</f>
        <v>AI for Educators</v>
      </c>
      <c r="I155" s="3">
        <f>VLOOKUP(D155,'dataset_task 5'!$A$2:$D$71,4,FALSE)</f>
        <v>49.95</v>
      </c>
      <c r="J155" s="3">
        <f>I155*E155</f>
        <v>49.95</v>
      </c>
      <c r="K155" t="str">
        <f>VLOOKUP(C155,customers!$A$2:$I$2124,2,FALSE)</f>
        <v>Godfry</v>
      </c>
      <c r="L155" t="str">
        <f>VLOOKUP($C155,customers!$A$2:$I$2124,3,FALSE)</f>
        <v>Macenzy</v>
      </c>
      <c r="M155" t="str">
        <f>VLOOKUP($C155,customers!$A$2:$I$2124,4,FALSE)</f>
        <v>gmacenzy8g@constantcontact.com</v>
      </c>
      <c r="N155" t="str">
        <f>VLOOKUP($C155,customers!$A$2:$I$2124,5,FALSE)</f>
        <v>217-620-3248</v>
      </c>
      <c r="O155" t="str">
        <f>VLOOKUP($C155,customers!$A$2:$I$2124,6,FALSE)</f>
        <v>61 Luster Avenue</v>
      </c>
      <c r="P155" t="str">
        <f>VLOOKUP($C155,customers!$A$2:$I$2124,7,FALSE)</f>
        <v>Springfield</v>
      </c>
      <c r="Q155" t="str">
        <f>VLOOKUP($C155,customers!$A$2:$I$2124,8,FALSE)</f>
        <v>Illinois</v>
      </c>
      <c r="R155">
        <f>VLOOKUP($C155,customers!$A$2:$I$2124,9,FALSE)</f>
        <v>62711</v>
      </c>
      <c r="S155" t="str">
        <f t="shared" si="2"/>
        <v>61 Luster Avenue, Springfield, Illinois 62711</v>
      </c>
    </row>
    <row r="156" spans="1:19">
      <c r="A156">
        <v>155</v>
      </c>
      <c r="B156" s="2">
        <v>43862</v>
      </c>
      <c r="C156">
        <v>685</v>
      </c>
      <c r="D156" t="s">
        <v>116</v>
      </c>
      <c r="E156">
        <v>5</v>
      </c>
      <c r="F156" t="s">
        <v>57</v>
      </c>
      <c r="G156" t="str">
        <f>VLOOKUP(F156,'product category'!$B$2:$C$8,2,FALSE)</f>
        <v>Training Videos</v>
      </c>
      <c r="H156" t="str">
        <f>VLOOKUP(D156,'dataset_task 5'!$A$2:$D$71,2,FALSE)</f>
        <v>Robotic Essentials</v>
      </c>
      <c r="I156" s="3">
        <f>VLOOKUP(D156,'dataset_task 5'!$A$2:$D$71,4,FALSE)</f>
        <v>34.99</v>
      </c>
      <c r="J156" s="3">
        <f>I156*E156</f>
        <v>174.95000000000002</v>
      </c>
      <c r="K156" t="str">
        <f>VLOOKUP(C156,customers!$A$2:$I$2124,2,FALSE)</f>
        <v>Benji</v>
      </c>
      <c r="L156" t="str">
        <f>VLOOKUP($C156,customers!$A$2:$I$2124,3,FALSE)</f>
        <v>Minkin</v>
      </c>
      <c r="M156" t="str">
        <f>VLOOKUP($C156,customers!$A$2:$I$2124,4,FALSE)</f>
        <v>bminkinan@mtv.com</v>
      </c>
      <c r="N156" t="str">
        <f>VLOOKUP($C156,customers!$A$2:$I$2124,5,FALSE)</f>
        <v>907-154-4319</v>
      </c>
      <c r="O156" t="str">
        <f>VLOOKUP($C156,customers!$A$2:$I$2124,6,FALSE)</f>
        <v>8389 Superior Park</v>
      </c>
      <c r="P156" t="str">
        <f>VLOOKUP($C156,customers!$A$2:$I$2124,7,FALSE)</f>
        <v>Fairbanks</v>
      </c>
      <c r="Q156" t="str">
        <f>VLOOKUP($C156,customers!$A$2:$I$2124,8,FALSE)</f>
        <v>Alaska</v>
      </c>
      <c r="R156">
        <f>VLOOKUP($C156,customers!$A$2:$I$2124,9,FALSE)</f>
        <v>99790</v>
      </c>
      <c r="S156" t="str">
        <f t="shared" si="2"/>
        <v>8389 Superior Park, Fairbanks, Alaska 99790</v>
      </c>
    </row>
    <row r="157" spans="1:19">
      <c r="A157">
        <v>156</v>
      </c>
      <c r="B157" s="2">
        <v>43862</v>
      </c>
      <c r="C157">
        <v>1505</v>
      </c>
      <c r="D157" t="s">
        <v>75</v>
      </c>
      <c r="E157">
        <v>3</v>
      </c>
      <c r="F157" t="s">
        <v>59</v>
      </c>
      <c r="G157" t="str">
        <f>VLOOKUP(F157,'product category'!$B$2:$C$8,2,FALSE)</f>
        <v>Drone Kits</v>
      </c>
      <c r="H157" t="str">
        <f>VLOOKUP(D157,'dataset_task 5'!$A$2:$D$71,2,FALSE)</f>
        <v>BYOD-550</v>
      </c>
      <c r="I157" s="3">
        <f>VLOOKUP(D157,'dataset_task 5'!$A$2:$D$71,4,FALSE)</f>
        <v>179</v>
      </c>
      <c r="J157" s="3">
        <f>I157*E157</f>
        <v>537</v>
      </c>
      <c r="K157" t="str">
        <f>VLOOKUP(C157,customers!$A$2:$I$2124,2,FALSE)</f>
        <v>Marlin</v>
      </c>
      <c r="L157" t="str">
        <f>VLOOKUP($C157,customers!$A$2:$I$2124,3,FALSE)</f>
        <v>Haskins</v>
      </c>
      <c r="M157" t="str">
        <f>VLOOKUP($C157,customers!$A$2:$I$2124,4,FALSE)</f>
        <v>mhaskins5@ibm.com</v>
      </c>
      <c r="N157" t="str">
        <f>VLOOKUP($C157,customers!$A$2:$I$2124,5,FALSE)</f>
        <v>775-601-7252</v>
      </c>
      <c r="O157" t="str">
        <f>VLOOKUP($C157,customers!$A$2:$I$2124,6,FALSE)</f>
        <v>92801 Oak Valley Plaza</v>
      </c>
      <c r="P157" t="str">
        <f>VLOOKUP($C157,customers!$A$2:$I$2124,7,FALSE)</f>
        <v>Reno</v>
      </c>
      <c r="Q157" t="str">
        <f>VLOOKUP($C157,customers!$A$2:$I$2124,8,FALSE)</f>
        <v>Nevada</v>
      </c>
      <c r="R157">
        <f>VLOOKUP($C157,customers!$A$2:$I$2124,9,FALSE)</f>
        <v>89550</v>
      </c>
      <c r="S157" t="str">
        <f t="shared" si="2"/>
        <v>92801 Oak Valley Plaza, Reno, Nevada 89550</v>
      </c>
    </row>
    <row r="158" spans="1:19">
      <c r="A158">
        <v>157</v>
      </c>
      <c r="B158" s="2">
        <v>43862</v>
      </c>
      <c r="C158">
        <v>535</v>
      </c>
      <c r="D158" t="s">
        <v>121</v>
      </c>
      <c r="E158">
        <v>4</v>
      </c>
      <c r="F158" t="s">
        <v>53</v>
      </c>
      <c r="G158" t="str">
        <f>VLOOKUP(F158,'product category'!$B$2:$C$8,2,FALSE)</f>
        <v>eBooks</v>
      </c>
      <c r="H158" t="str">
        <f>VLOOKUP(D158,'dataset_task 5'!$A$2:$D$71,2,FALSE)</f>
        <v>Understanding Arduino</v>
      </c>
      <c r="I158" s="3">
        <f>VLOOKUP(D158,'dataset_task 5'!$A$2:$D$71,4,FALSE)</f>
        <v>17.5</v>
      </c>
      <c r="J158" s="3">
        <f>I158*E158</f>
        <v>70</v>
      </c>
      <c r="K158" t="str">
        <f>VLOOKUP(C158,customers!$A$2:$I$2124,2,FALSE)</f>
        <v>Carie</v>
      </c>
      <c r="L158" t="str">
        <f>VLOOKUP($C158,customers!$A$2:$I$2124,3,FALSE)</f>
        <v>Lowth</v>
      </c>
      <c r="M158" t="str">
        <f>VLOOKUP($C158,customers!$A$2:$I$2124,4,FALSE)</f>
        <v>clowth9p@rakuten.co.jp</v>
      </c>
      <c r="N158" t="str">
        <f>VLOOKUP($C158,customers!$A$2:$I$2124,5,FALSE)</f>
        <v>646-838-7389</v>
      </c>
      <c r="O158" t="str">
        <f>VLOOKUP($C158,customers!$A$2:$I$2124,6,FALSE)</f>
        <v>4438 Spaight Pass</v>
      </c>
      <c r="P158" t="str">
        <f>VLOOKUP($C158,customers!$A$2:$I$2124,7,FALSE)</f>
        <v>New York City</v>
      </c>
      <c r="Q158" t="str">
        <f>VLOOKUP($C158,customers!$A$2:$I$2124,8,FALSE)</f>
        <v>New York</v>
      </c>
      <c r="R158">
        <f>VLOOKUP($C158,customers!$A$2:$I$2124,9,FALSE)</f>
        <v>10060</v>
      </c>
      <c r="S158" t="str">
        <f t="shared" si="2"/>
        <v>4438 Spaight Pass, New York City, New York 10060</v>
      </c>
    </row>
    <row r="159" spans="1:19">
      <c r="A159">
        <v>158</v>
      </c>
      <c r="B159" s="2">
        <v>43863</v>
      </c>
      <c r="C159">
        <v>1648</v>
      </c>
      <c r="D159" t="s">
        <v>123</v>
      </c>
      <c r="E159">
        <v>5</v>
      </c>
      <c r="F159" t="s">
        <v>70</v>
      </c>
      <c r="G159" t="str">
        <f>VLOOKUP(F159,'product category'!$B$2:$C$8,2,FALSE)</f>
        <v>Blueprints</v>
      </c>
      <c r="H159" t="str">
        <f>VLOOKUP(D159,'dataset_task 5'!$A$2:$D$71,2,FALSE)</f>
        <v>Hexacopter Drone Blueprint</v>
      </c>
      <c r="I159" s="3">
        <f>VLOOKUP(D159,'dataset_task 5'!$A$2:$D$71,4,FALSE)</f>
        <v>8.99</v>
      </c>
      <c r="J159" s="3">
        <f>I159*E159</f>
        <v>44.95</v>
      </c>
      <c r="K159" t="str">
        <f>VLOOKUP(C159,customers!$A$2:$I$2124,2,FALSE)</f>
        <v>Alec</v>
      </c>
      <c r="L159" t="str">
        <f>VLOOKUP($C159,customers!$A$2:$I$2124,3,FALSE)</f>
        <v>Christol</v>
      </c>
      <c r="M159" t="str">
        <f>VLOOKUP($C159,customers!$A$2:$I$2124,4,FALSE)</f>
        <v>achristolqa@networksolutions.com</v>
      </c>
      <c r="N159" t="str">
        <f>VLOOKUP($C159,customers!$A$2:$I$2124,5,FALSE)</f>
        <v>843-539-4800</v>
      </c>
      <c r="O159" t="str">
        <f>VLOOKUP($C159,customers!$A$2:$I$2124,6,FALSE)</f>
        <v>170 Moulton Lane</v>
      </c>
      <c r="P159" t="str">
        <f>VLOOKUP($C159,customers!$A$2:$I$2124,7,FALSE)</f>
        <v>Charleston</v>
      </c>
      <c r="Q159" t="str">
        <f>VLOOKUP($C159,customers!$A$2:$I$2124,8,FALSE)</f>
        <v>South Carolina</v>
      </c>
      <c r="R159">
        <f>VLOOKUP($C159,customers!$A$2:$I$2124,9,FALSE)</f>
        <v>29424</v>
      </c>
      <c r="S159" t="str">
        <f t="shared" si="2"/>
        <v>170 Moulton Lane, Charleston, South Carolina 29424</v>
      </c>
    </row>
    <row r="160" spans="1:19">
      <c r="A160">
        <v>159</v>
      </c>
      <c r="B160" s="2">
        <v>43863</v>
      </c>
      <c r="C160">
        <v>645</v>
      </c>
      <c r="D160" t="s">
        <v>123</v>
      </c>
      <c r="E160">
        <v>5</v>
      </c>
      <c r="F160" t="s">
        <v>70</v>
      </c>
      <c r="G160" t="str">
        <f>VLOOKUP(F160,'product category'!$B$2:$C$8,2,FALSE)</f>
        <v>Blueprints</v>
      </c>
      <c r="H160" t="str">
        <f>VLOOKUP(D160,'dataset_task 5'!$A$2:$D$71,2,FALSE)</f>
        <v>Hexacopter Drone Blueprint</v>
      </c>
      <c r="I160" s="3">
        <f>VLOOKUP(D160,'dataset_task 5'!$A$2:$D$71,4,FALSE)</f>
        <v>8.99</v>
      </c>
      <c r="J160" s="3">
        <f>I160*E160</f>
        <v>44.95</v>
      </c>
      <c r="K160" t="str">
        <f>VLOOKUP(C160,customers!$A$2:$I$2124,2,FALSE)</f>
        <v>Farah</v>
      </c>
      <c r="L160" t="str">
        <f>VLOOKUP($C160,customers!$A$2:$I$2124,3,FALSE)</f>
        <v>Brignall</v>
      </c>
      <c r="M160" t="str">
        <f>VLOOKUP($C160,customers!$A$2:$I$2124,4,FALSE)</f>
        <v>fbrignalll3@google.com.au</v>
      </c>
      <c r="N160" t="str">
        <f>VLOOKUP($C160,customers!$A$2:$I$2124,5,FALSE)</f>
        <v>915-315-4770</v>
      </c>
      <c r="O160" t="str">
        <f>VLOOKUP($C160,customers!$A$2:$I$2124,6,FALSE)</f>
        <v>79855 Sommers Junction</v>
      </c>
      <c r="P160" t="str">
        <f>VLOOKUP($C160,customers!$A$2:$I$2124,7,FALSE)</f>
        <v>El Paso</v>
      </c>
      <c r="Q160" t="str">
        <f>VLOOKUP($C160,customers!$A$2:$I$2124,8,FALSE)</f>
        <v>Texas</v>
      </c>
      <c r="R160">
        <f>VLOOKUP($C160,customers!$A$2:$I$2124,9,FALSE)</f>
        <v>79945</v>
      </c>
      <c r="S160" t="str">
        <f t="shared" si="2"/>
        <v>79855 Sommers Junction, El Paso, Texas 79945</v>
      </c>
    </row>
    <row r="161" spans="1:19">
      <c r="A161">
        <v>160</v>
      </c>
      <c r="B161" s="2">
        <v>43863</v>
      </c>
      <c r="C161">
        <v>1036</v>
      </c>
      <c r="D161" t="s">
        <v>96</v>
      </c>
      <c r="E161">
        <v>4</v>
      </c>
      <c r="F161" t="s">
        <v>70</v>
      </c>
      <c r="G161" t="str">
        <f>VLOOKUP(F161,'product category'!$B$2:$C$8,2,FALSE)</f>
        <v>Blueprints</v>
      </c>
      <c r="H161" t="str">
        <f>VLOOKUP(D161,'dataset_task 5'!$A$2:$D$71,2,FALSE)</f>
        <v>Sleepy Eye Blueprint</v>
      </c>
      <c r="I161" s="3">
        <f>VLOOKUP(D161,'dataset_task 5'!$A$2:$D$71,4,FALSE)</f>
        <v>11.99</v>
      </c>
      <c r="J161" s="3">
        <f>I161*E161</f>
        <v>47.96</v>
      </c>
      <c r="K161" t="str">
        <f>VLOOKUP(C161,customers!$A$2:$I$2124,2,FALSE)</f>
        <v>Ginger</v>
      </c>
      <c r="L161" t="str">
        <f>VLOOKUP($C161,customers!$A$2:$I$2124,3,FALSE)</f>
        <v>Daspar</v>
      </c>
      <c r="M161" t="str">
        <f>VLOOKUP($C161,customers!$A$2:$I$2124,4,FALSE)</f>
        <v>gdaspark4@unesco.org</v>
      </c>
      <c r="N161" t="str">
        <f>VLOOKUP($C161,customers!$A$2:$I$2124,5,FALSE)</f>
        <v>205-171-0996</v>
      </c>
      <c r="O161" t="str">
        <f>VLOOKUP($C161,customers!$A$2:$I$2124,6,FALSE)</f>
        <v>82475 Lindbergh Place</v>
      </c>
      <c r="P161" t="str">
        <f>VLOOKUP($C161,customers!$A$2:$I$2124,7,FALSE)</f>
        <v>Birmingham</v>
      </c>
      <c r="Q161" t="str">
        <f>VLOOKUP($C161,customers!$A$2:$I$2124,8,FALSE)</f>
        <v>Alabama</v>
      </c>
      <c r="R161">
        <f>VLOOKUP($C161,customers!$A$2:$I$2124,9,FALSE)</f>
        <v>35279</v>
      </c>
      <c r="S161" t="str">
        <f t="shared" si="2"/>
        <v>82475 Lindbergh Place, Birmingham, Alabama 35279</v>
      </c>
    </row>
    <row r="162" spans="1:19">
      <c r="A162">
        <v>161</v>
      </c>
      <c r="B162" s="2">
        <v>43863</v>
      </c>
      <c r="C162">
        <v>1628</v>
      </c>
      <c r="D162" t="s">
        <v>99</v>
      </c>
      <c r="E162">
        <v>2</v>
      </c>
      <c r="F162" t="s">
        <v>70</v>
      </c>
      <c r="G162" t="str">
        <f>VLOOKUP(F162,'product category'!$B$2:$C$8,2,FALSE)</f>
        <v>Blueprints</v>
      </c>
      <c r="H162" t="str">
        <f>VLOOKUP(D162,'dataset_task 5'!$A$2:$D$71,2,FALSE)</f>
        <v>Panda Robot Blueprint</v>
      </c>
      <c r="I162" s="3">
        <f>VLOOKUP(D162,'dataset_task 5'!$A$2:$D$71,4,FALSE)</f>
        <v>7.99</v>
      </c>
      <c r="J162" s="3">
        <f>I162*E162</f>
        <v>15.98</v>
      </c>
      <c r="K162" t="str">
        <f>VLOOKUP(C162,customers!$A$2:$I$2124,2,FALSE)</f>
        <v>Ellie</v>
      </c>
      <c r="L162" t="str">
        <f>VLOOKUP($C162,customers!$A$2:$I$2124,3,FALSE)</f>
        <v>Worley</v>
      </c>
      <c r="M162" t="str">
        <f>VLOOKUP($C162,customers!$A$2:$I$2124,4,FALSE)</f>
        <v>eworleyef@imdb.com</v>
      </c>
      <c r="N162" t="str">
        <f>VLOOKUP($C162,customers!$A$2:$I$2124,5,FALSE)</f>
        <v>614-765-2730</v>
      </c>
      <c r="O162" t="str">
        <f>VLOOKUP($C162,customers!$A$2:$I$2124,6,FALSE)</f>
        <v>613 Ludington Drive</v>
      </c>
      <c r="P162" t="str">
        <f>VLOOKUP($C162,customers!$A$2:$I$2124,7,FALSE)</f>
        <v>Columbus</v>
      </c>
      <c r="Q162" t="str">
        <f>VLOOKUP($C162,customers!$A$2:$I$2124,8,FALSE)</f>
        <v>Ohio</v>
      </c>
      <c r="R162">
        <f>VLOOKUP($C162,customers!$A$2:$I$2124,9,FALSE)</f>
        <v>43284</v>
      </c>
      <c r="S162" t="str">
        <f t="shared" si="2"/>
        <v>613 Ludington Drive, Columbus, Ohio 43284</v>
      </c>
    </row>
    <row r="163" spans="1:19">
      <c r="A163">
        <v>162</v>
      </c>
      <c r="B163" s="2">
        <v>43863</v>
      </c>
      <c r="C163">
        <v>1996</v>
      </c>
      <c r="D163" t="s">
        <v>79</v>
      </c>
      <c r="E163">
        <v>5</v>
      </c>
      <c r="F163" t="s">
        <v>53</v>
      </c>
      <c r="G163" t="str">
        <f>VLOOKUP(F163,'product category'!$B$2:$C$8,2,FALSE)</f>
        <v>eBooks</v>
      </c>
      <c r="H163" t="str">
        <f>VLOOKUP(D163,'dataset_task 5'!$A$2:$D$71,2,FALSE)</f>
        <v>Helicopter Drones</v>
      </c>
      <c r="I163" s="3">
        <f>VLOOKUP(D163,'dataset_task 5'!$A$2:$D$71,4,FALSE)</f>
        <v>20.95</v>
      </c>
      <c r="J163" s="3">
        <f>I163*E163</f>
        <v>104.75</v>
      </c>
      <c r="K163" t="str">
        <f>VLOOKUP(C163,customers!$A$2:$I$2124,2,FALSE)</f>
        <v>Chaddy</v>
      </c>
      <c r="L163" t="str">
        <f>VLOOKUP($C163,customers!$A$2:$I$2124,3,FALSE)</f>
        <v>Droghan</v>
      </c>
      <c r="M163" t="str">
        <f>VLOOKUP($C163,customers!$A$2:$I$2124,4,FALSE)</f>
        <v>cdroghanpg@over-blog.com</v>
      </c>
      <c r="N163" t="str">
        <f>VLOOKUP($C163,customers!$A$2:$I$2124,5,FALSE)</f>
        <v>253-309-2302</v>
      </c>
      <c r="O163" t="str">
        <f>VLOOKUP($C163,customers!$A$2:$I$2124,6,FALSE)</f>
        <v>9803 Di Loreto Trail</v>
      </c>
      <c r="P163" t="str">
        <f>VLOOKUP($C163,customers!$A$2:$I$2124,7,FALSE)</f>
        <v>Tacoma</v>
      </c>
      <c r="Q163" t="str">
        <f>VLOOKUP($C163,customers!$A$2:$I$2124,8,FALSE)</f>
        <v>Washington</v>
      </c>
      <c r="R163">
        <f>VLOOKUP($C163,customers!$A$2:$I$2124,9,FALSE)</f>
        <v>98481</v>
      </c>
      <c r="S163" t="str">
        <f t="shared" si="2"/>
        <v>9803 Di Loreto Trail, Tacoma, Washington 98481</v>
      </c>
    </row>
    <row r="164" spans="1:19">
      <c r="A164">
        <v>163</v>
      </c>
      <c r="B164" s="2">
        <v>43863</v>
      </c>
      <c r="C164">
        <v>1585</v>
      </c>
      <c r="D164" t="s">
        <v>112</v>
      </c>
      <c r="E164">
        <v>2</v>
      </c>
      <c r="F164" t="s">
        <v>55</v>
      </c>
      <c r="G164" t="str">
        <f>VLOOKUP(F164,'product category'!$B$2:$C$8,2,FALSE)</f>
        <v>Robots</v>
      </c>
      <c r="H164" t="str">
        <f>VLOOKUP(D164,'dataset_task 5'!$A$2:$D$71,2,FALSE)</f>
        <v>RCB-889 Robot</v>
      </c>
      <c r="I164" s="3">
        <f>VLOOKUP(D164,'dataset_task 5'!$A$2:$D$71,4,FALSE)</f>
        <v>549</v>
      </c>
      <c r="J164" s="3">
        <f>I164*E164</f>
        <v>1098</v>
      </c>
      <c r="K164" t="str">
        <f>VLOOKUP(C164,customers!$A$2:$I$2124,2,FALSE)</f>
        <v>Cello</v>
      </c>
      <c r="L164" t="str">
        <f>VLOOKUP($C164,customers!$A$2:$I$2124,3,FALSE)</f>
        <v>Gillion</v>
      </c>
      <c r="M164" t="str">
        <f>VLOOKUP($C164,customers!$A$2:$I$2124,4,FALSE)</f>
        <v>cgillionm7@cdc.gov</v>
      </c>
      <c r="N164" t="str">
        <f>VLOOKUP($C164,customers!$A$2:$I$2124,5,FALSE)</f>
        <v>713-235-8878</v>
      </c>
      <c r="O164" t="str">
        <f>VLOOKUP($C164,customers!$A$2:$I$2124,6,FALSE)</f>
        <v>9565 3rd Parkway</v>
      </c>
      <c r="P164" t="str">
        <f>VLOOKUP($C164,customers!$A$2:$I$2124,7,FALSE)</f>
        <v>Houston</v>
      </c>
      <c r="Q164" t="str">
        <f>VLOOKUP($C164,customers!$A$2:$I$2124,8,FALSE)</f>
        <v>Texas</v>
      </c>
      <c r="R164">
        <f>VLOOKUP($C164,customers!$A$2:$I$2124,9,FALSE)</f>
        <v>77255</v>
      </c>
      <c r="S164" t="str">
        <f t="shared" si="2"/>
        <v>9565 3rd Parkway, Houston, Texas 77255</v>
      </c>
    </row>
    <row r="165" spans="1:19">
      <c r="A165">
        <v>164</v>
      </c>
      <c r="B165" s="2">
        <v>43864</v>
      </c>
      <c r="C165">
        <v>868</v>
      </c>
      <c r="D165" t="s">
        <v>52</v>
      </c>
      <c r="E165">
        <v>3</v>
      </c>
      <c r="F165" t="s">
        <v>53</v>
      </c>
      <c r="G165" t="str">
        <f>VLOOKUP(F165,'product category'!$B$2:$C$8,2,FALSE)</f>
        <v>eBooks</v>
      </c>
      <c r="H165" t="str">
        <f>VLOOKUP(D165,'dataset_task 5'!$A$2:$D$71,2,FALSE)</f>
        <v>Polar Robots</v>
      </c>
      <c r="I165" s="3">
        <f>VLOOKUP(D165,'dataset_task 5'!$A$2:$D$71,4,FALSE)</f>
        <v>23.99</v>
      </c>
      <c r="J165" s="3">
        <f>I165*E165</f>
        <v>71.97</v>
      </c>
      <c r="K165" t="str">
        <f>VLOOKUP(C165,customers!$A$2:$I$2124,2,FALSE)</f>
        <v>Bobby</v>
      </c>
      <c r="L165" t="str">
        <f>VLOOKUP($C165,customers!$A$2:$I$2124,3,FALSE)</f>
        <v>Froom</v>
      </c>
      <c r="M165" t="str">
        <f>VLOOKUP($C165,customers!$A$2:$I$2124,4,FALSE)</f>
        <v>bfroomq@acquirethisname.com</v>
      </c>
      <c r="N165" t="str">
        <f>VLOOKUP($C165,customers!$A$2:$I$2124,5,FALSE)</f>
        <v>801-348-7036</v>
      </c>
      <c r="O165" t="str">
        <f>VLOOKUP($C165,customers!$A$2:$I$2124,6,FALSE)</f>
        <v>69 Warrior Way</v>
      </c>
      <c r="P165" t="str">
        <f>VLOOKUP($C165,customers!$A$2:$I$2124,7,FALSE)</f>
        <v>Salt Lake City</v>
      </c>
      <c r="Q165" t="str">
        <f>VLOOKUP($C165,customers!$A$2:$I$2124,8,FALSE)</f>
        <v>Utah</v>
      </c>
      <c r="R165">
        <f>VLOOKUP($C165,customers!$A$2:$I$2124,9,FALSE)</f>
        <v>84140</v>
      </c>
      <c r="S165" t="str">
        <f t="shared" si="2"/>
        <v>69 Warrior Way, Salt Lake City, Utah 84140</v>
      </c>
    </row>
    <row r="166" spans="1:19">
      <c r="A166">
        <v>165</v>
      </c>
      <c r="B166" s="2">
        <v>43864</v>
      </c>
      <c r="C166">
        <v>1991</v>
      </c>
      <c r="D166" t="s">
        <v>85</v>
      </c>
      <c r="E166">
        <v>3</v>
      </c>
      <c r="F166" t="s">
        <v>53</v>
      </c>
      <c r="G166" t="str">
        <f>VLOOKUP(F166,'product category'!$B$2:$C$8,2,FALSE)</f>
        <v>eBooks</v>
      </c>
      <c r="H166" t="str">
        <f>VLOOKUP(D166,'dataset_task 5'!$A$2:$D$71,2,FALSE)</f>
        <v>Articulated Robots</v>
      </c>
      <c r="I166" s="3">
        <f>VLOOKUP(D166,'dataset_task 5'!$A$2:$D$71,4,FALSE)</f>
        <v>23.99</v>
      </c>
      <c r="J166" s="3">
        <f>I166*E166</f>
        <v>71.97</v>
      </c>
      <c r="K166" t="str">
        <f>VLOOKUP(C166,customers!$A$2:$I$2124,2,FALSE)</f>
        <v>Lawrence</v>
      </c>
      <c r="L166" t="str">
        <f>VLOOKUP($C166,customers!$A$2:$I$2124,3,FALSE)</f>
        <v>Ilyin</v>
      </c>
      <c r="M166" t="str">
        <f>VLOOKUP($C166,customers!$A$2:$I$2124,4,FALSE)</f>
        <v>lilyin9s@discovery.com</v>
      </c>
      <c r="N166" t="str">
        <f>VLOOKUP($C166,customers!$A$2:$I$2124,5,FALSE)</f>
        <v>719-695-4587</v>
      </c>
      <c r="O166" t="str">
        <f>VLOOKUP($C166,customers!$A$2:$I$2124,6,FALSE)</f>
        <v>678 Weeping Birch Avenue</v>
      </c>
      <c r="P166" t="str">
        <f>VLOOKUP($C166,customers!$A$2:$I$2124,7,FALSE)</f>
        <v>Colorado Springs</v>
      </c>
      <c r="Q166" t="str">
        <f>VLOOKUP($C166,customers!$A$2:$I$2124,8,FALSE)</f>
        <v>Colorado</v>
      </c>
      <c r="R166">
        <f>VLOOKUP($C166,customers!$A$2:$I$2124,9,FALSE)</f>
        <v>80995</v>
      </c>
      <c r="S166" t="str">
        <f t="shared" si="2"/>
        <v>678 Weeping Birch Avenue, Colorado Springs, Colorado 80995</v>
      </c>
    </row>
    <row r="167" spans="1:19">
      <c r="A167">
        <v>166</v>
      </c>
      <c r="B167" s="2">
        <v>43864</v>
      </c>
      <c r="C167">
        <v>604</v>
      </c>
      <c r="D167" t="s">
        <v>100</v>
      </c>
      <c r="E167">
        <v>2</v>
      </c>
      <c r="F167" t="s">
        <v>59</v>
      </c>
      <c r="G167" t="str">
        <f>VLOOKUP(F167,'product category'!$B$2:$C$8,2,FALSE)</f>
        <v>Drone Kits</v>
      </c>
      <c r="H167" t="str">
        <f>VLOOKUP(D167,'dataset_task 5'!$A$2:$D$71,2,FALSE)</f>
        <v>BYOD-200</v>
      </c>
      <c r="I167" s="3">
        <f>VLOOKUP(D167,'dataset_task 5'!$A$2:$D$71,4,FALSE)</f>
        <v>58.95</v>
      </c>
      <c r="J167" s="3">
        <f>I167*E167</f>
        <v>117.9</v>
      </c>
      <c r="K167" t="str">
        <f>VLOOKUP(C167,customers!$A$2:$I$2124,2,FALSE)</f>
        <v>Gale</v>
      </c>
      <c r="L167" t="str">
        <f>VLOOKUP($C167,customers!$A$2:$I$2124,3,FALSE)</f>
        <v>Gallen</v>
      </c>
      <c r="M167" t="str">
        <f>VLOOKUP($C167,customers!$A$2:$I$2124,4,FALSE)</f>
        <v>ggallene1@moonfruit.com</v>
      </c>
      <c r="N167" t="str">
        <f>VLOOKUP($C167,customers!$A$2:$I$2124,5,FALSE)</f>
        <v>830-241-0916</v>
      </c>
      <c r="O167" t="str">
        <f>VLOOKUP($C167,customers!$A$2:$I$2124,6,FALSE)</f>
        <v>672 Thierer Trail</v>
      </c>
      <c r="P167" t="str">
        <f>VLOOKUP($C167,customers!$A$2:$I$2124,7,FALSE)</f>
        <v>San Antonio</v>
      </c>
      <c r="Q167" t="str">
        <f>VLOOKUP($C167,customers!$A$2:$I$2124,8,FALSE)</f>
        <v>Texas</v>
      </c>
      <c r="R167">
        <f>VLOOKUP($C167,customers!$A$2:$I$2124,9,FALSE)</f>
        <v>78255</v>
      </c>
      <c r="S167" t="str">
        <f t="shared" si="2"/>
        <v>672 Thierer Trail, San Antonio, Texas 78255</v>
      </c>
    </row>
    <row r="168" spans="1:19">
      <c r="A168">
        <v>167</v>
      </c>
      <c r="B168" s="2">
        <v>43864</v>
      </c>
      <c r="C168">
        <v>1070</v>
      </c>
      <c r="D168" t="s">
        <v>90</v>
      </c>
      <c r="E168">
        <v>5</v>
      </c>
      <c r="F168" t="s">
        <v>55</v>
      </c>
      <c r="G168" t="str">
        <f>VLOOKUP(F168,'product category'!$B$2:$C$8,2,FALSE)</f>
        <v>Robots</v>
      </c>
      <c r="H168" t="str">
        <f>VLOOKUP(D168,'dataset_task 5'!$A$2:$D$71,2,FALSE)</f>
        <v>RXW-9807 Robot</v>
      </c>
      <c r="I168" s="3">
        <f>VLOOKUP(D168,'dataset_task 5'!$A$2:$D$71,4,FALSE)</f>
        <v>599</v>
      </c>
      <c r="J168" s="3">
        <f>I168*E168</f>
        <v>2995</v>
      </c>
      <c r="K168" t="str">
        <f>VLOOKUP(C168,customers!$A$2:$I$2124,2,FALSE)</f>
        <v>Elroy</v>
      </c>
      <c r="L168" t="str">
        <f>VLOOKUP($C168,customers!$A$2:$I$2124,3,FALSE)</f>
        <v>Anfonsi</v>
      </c>
      <c r="M168" t="str">
        <f>VLOOKUP($C168,customers!$A$2:$I$2124,4,FALSE)</f>
        <v>eanfonsipu@wunderground.com</v>
      </c>
      <c r="N168" t="str">
        <f>VLOOKUP($C168,customers!$A$2:$I$2124,5,FALSE)</f>
        <v>321-859-8946</v>
      </c>
      <c r="O168" t="str">
        <f>VLOOKUP($C168,customers!$A$2:$I$2124,6,FALSE)</f>
        <v>9092 Maple Alley</v>
      </c>
      <c r="P168" t="str">
        <f>VLOOKUP($C168,customers!$A$2:$I$2124,7,FALSE)</f>
        <v>Orlando</v>
      </c>
      <c r="Q168" t="str">
        <f>VLOOKUP($C168,customers!$A$2:$I$2124,8,FALSE)</f>
        <v>Florida</v>
      </c>
      <c r="R168">
        <f>VLOOKUP($C168,customers!$A$2:$I$2124,9,FALSE)</f>
        <v>32825</v>
      </c>
      <c r="S168" t="str">
        <f t="shared" si="2"/>
        <v>9092 Maple Alley, Orlando, Florida 32825</v>
      </c>
    </row>
    <row r="169" spans="1:19">
      <c r="A169">
        <v>168</v>
      </c>
      <c r="B169" s="2">
        <v>43865</v>
      </c>
      <c r="C169">
        <v>1825</v>
      </c>
      <c r="D169" t="s">
        <v>112</v>
      </c>
      <c r="E169">
        <v>4</v>
      </c>
      <c r="F169" t="s">
        <v>55</v>
      </c>
      <c r="G169" t="str">
        <f>VLOOKUP(F169,'product category'!$B$2:$C$8,2,FALSE)</f>
        <v>Robots</v>
      </c>
      <c r="H169" t="str">
        <f>VLOOKUP(D169,'dataset_task 5'!$A$2:$D$71,2,FALSE)</f>
        <v>RCB-889 Robot</v>
      </c>
      <c r="I169" s="3">
        <f>VLOOKUP(D169,'dataset_task 5'!$A$2:$D$71,4,FALSE)</f>
        <v>549</v>
      </c>
      <c r="J169" s="3">
        <f>I169*E169</f>
        <v>2196</v>
      </c>
      <c r="K169" t="str">
        <f>VLOOKUP(C169,customers!$A$2:$I$2124,2,FALSE)</f>
        <v>Aldin</v>
      </c>
      <c r="L169" t="str">
        <f>VLOOKUP($C169,customers!$A$2:$I$2124,3,FALSE)</f>
        <v>Gowdridge</v>
      </c>
      <c r="M169" t="str">
        <f>VLOOKUP($C169,customers!$A$2:$I$2124,4,FALSE)</f>
        <v>agowdridgecl@odnoklassniki.ru</v>
      </c>
      <c r="N169" t="str">
        <f>VLOOKUP($C169,customers!$A$2:$I$2124,5,FALSE)</f>
        <v>309-978-0071</v>
      </c>
      <c r="O169" t="str">
        <f>VLOOKUP($C169,customers!$A$2:$I$2124,6,FALSE)</f>
        <v>5518 Melrose Park</v>
      </c>
      <c r="P169" t="str">
        <f>VLOOKUP($C169,customers!$A$2:$I$2124,7,FALSE)</f>
        <v>Bloomington</v>
      </c>
      <c r="Q169" t="str">
        <f>VLOOKUP($C169,customers!$A$2:$I$2124,8,FALSE)</f>
        <v>Illinois</v>
      </c>
      <c r="R169">
        <f>VLOOKUP($C169,customers!$A$2:$I$2124,9,FALSE)</f>
        <v>61709</v>
      </c>
      <c r="S169" t="str">
        <f t="shared" si="2"/>
        <v>5518 Melrose Park, Bloomington, Illinois 61709</v>
      </c>
    </row>
    <row r="170" spans="1:19">
      <c r="A170">
        <v>169</v>
      </c>
      <c r="B170" s="2">
        <v>43865</v>
      </c>
      <c r="C170">
        <v>481</v>
      </c>
      <c r="D170" t="s">
        <v>104</v>
      </c>
      <c r="E170">
        <v>6</v>
      </c>
      <c r="F170" t="s">
        <v>63</v>
      </c>
      <c r="G170" t="str">
        <f>VLOOKUP(F170,'product category'!$B$2:$C$8,2,FALSE)</f>
        <v>Robot Kits</v>
      </c>
      <c r="H170" t="str">
        <f>VLOOKUP(D170,'dataset_task 5'!$A$2:$D$71,2,FALSE)</f>
        <v>BYOR-1500</v>
      </c>
      <c r="I170" s="3">
        <f>VLOOKUP(D170,'dataset_task 5'!$A$2:$D$71,4,FALSE)</f>
        <v>189</v>
      </c>
      <c r="J170" s="3">
        <f>I170*E170</f>
        <v>1134</v>
      </c>
      <c r="K170" t="str">
        <f>VLOOKUP(C170,customers!$A$2:$I$2124,2,FALSE)</f>
        <v>Bobbie</v>
      </c>
      <c r="L170" t="str">
        <f>VLOOKUP($C170,customers!$A$2:$I$2124,3,FALSE)</f>
        <v>Tomczynski</v>
      </c>
      <c r="M170" t="str">
        <f>VLOOKUP($C170,customers!$A$2:$I$2124,4,FALSE)</f>
        <v>btomczynskinw@amazon.de</v>
      </c>
      <c r="N170" t="str">
        <f>VLOOKUP($C170,customers!$A$2:$I$2124,5,FALSE)</f>
        <v>612-125-7652</v>
      </c>
      <c r="O170" t="str">
        <f>VLOOKUP($C170,customers!$A$2:$I$2124,6,FALSE)</f>
        <v>42298 Knutson Center</v>
      </c>
      <c r="P170" t="str">
        <f>VLOOKUP($C170,customers!$A$2:$I$2124,7,FALSE)</f>
        <v>Minneapolis</v>
      </c>
      <c r="Q170" t="str">
        <f>VLOOKUP($C170,customers!$A$2:$I$2124,8,FALSE)</f>
        <v>Minnesota</v>
      </c>
      <c r="R170">
        <f>VLOOKUP($C170,customers!$A$2:$I$2124,9,FALSE)</f>
        <v>55480</v>
      </c>
      <c r="S170" t="str">
        <f t="shared" si="2"/>
        <v>42298 Knutson Center, Minneapolis, Minnesota 55480</v>
      </c>
    </row>
    <row r="171" spans="1:19">
      <c r="A171">
        <v>170</v>
      </c>
      <c r="B171" s="2">
        <v>43865</v>
      </c>
      <c r="C171">
        <v>2021</v>
      </c>
      <c r="D171" t="s">
        <v>68</v>
      </c>
      <c r="E171">
        <v>5</v>
      </c>
      <c r="F171" t="s">
        <v>53</v>
      </c>
      <c r="G171" t="str">
        <f>VLOOKUP(F171,'product category'!$B$2:$C$8,2,FALSE)</f>
        <v>eBooks</v>
      </c>
      <c r="H171" t="str">
        <f>VLOOKUP(D171,'dataset_task 5'!$A$2:$D$71,2,FALSE)</f>
        <v>Fixed Wing Drones</v>
      </c>
      <c r="I171" s="3">
        <f>VLOOKUP(D171,'dataset_task 5'!$A$2:$D$71,4,FALSE)</f>
        <v>15.5</v>
      </c>
      <c r="J171" s="3">
        <f>I171*E171</f>
        <v>77.5</v>
      </c>
      <c r="K171" t="str">
        <f>VLOOKUP(C171,customers!$A$2:$I$2124,2,FALSE)</f>
        <v>Ivor</v>
      </c>
      <c r="L171" t="str">
        <f>VLOOKUP($C171,customers!$A$2:$I$2124,3,FALSE)</f>
        <v>McShirrie</v>
      </c>
      <c r="M171" t="str">
        <f>VLOOKUP($C171,customers!$A$2:$I$2124,4,FALSE)</f>
        <v>imcshirrie2f@squidoo.com</v>
      </c>
      <c r="N171" t="str">
        <f>VLOOKUP($C171,customers!$A$2:$I$2124,5,FALSE)</f>
        <v>501-544-7221</v>
      </c>
      <c r="O171" t="str">
        <f>VLOOKUP($C171,customers!$A$2:$I$2124,6,FALSE)</f>
        <v>53 Iowa Street</v>
      </c>
      <c r="P171" t="str">
        <f>VLOOKUP($C171,customers!$A$2:$I$2124,7,FALSE)</f>
        <v>Hot Springs National Park</v>
      </c>
      <c r="Q171" t="str">
        <f>VLOOKUP($C171,customers!$A$2:$I$2124,8,FALSE)</f>
        <v>Arkansas</v>
      </c>
      <c r="R171">
        <f>VLOOKUP($C171,customers!$A$2:$I$2124,9,FALSE)</f>
        <v>71914</v>
      </c>
      <c r="S171" t="str">
        <f t="shared" si="2"/>
        <v>53 Iowa Street, Hot Springs National Park, Arkansas 71914</v>
      </c>
    </row>
    <row r="172" spans="1:19">
      <c r="A172">
        <v>171</v>
      </c>
      <c r="B172" s="2">
        <v>43865</v>
      </c>
      <c r="C172">
        <v>500</v>
      </c>
      <c r="D172" t="s">
        <v>102</v>
      </c>
      <c r="E172">
        <v>3</v>
      </c>
      <c r="F172" t="s">
        <v>70</v>
      </c>
      <c r="G172" t="str">
        <f>VLOOKUP(F172,'product category'!$B$2:$C$8,2,FALSE)</f>
        <v>Blueprints</v>
      </c>
      <c r="H172" t="str">
        <f>VLOOKUP(D172,'dataset_task 5'!$A$2:$D$71,2,FALSE)</f>
        <v>QuadroCopter Blueprint</v>
      </c>
      <c r="I172" s="3">
        <f>VLOOKUP(D172,'dataset_task 5'!$A$2:$D$71,4,FALSE)</f>
        <v>10.99</v>
      </c>
      <c r="J172" s="3">
        <f>I172*E172</f>
        <v>32.97</v>
      </c>
      <c r="K172" t="str">
        <f>VLOOKUP(C172,customers!$A$2:$I$2124,2,FALSE)</f>
        <v>Ingamar</v>
      </c>
      <c r="L172" t="str">
        <f>VLOOKUP($C172,customers!$A$2:$I$2124,3,FALSE)</f>
        <v>Johanning</v>
      </c>
      <c r="M172" t="str">
        <f>VLOOKUP($C172,customers!$A$2:$I$2124,4,FALSE)</f>
        <v>ijohanningrq@t-online.de</v>
      </c>
      <c r="N172" t="str">
        <f>VLOOKUP($C172,customers!$A$2:$I$2124,5,FALSE)</f>
        <v>816-977-9115</v>
      </c>
      <c r="O172" t="str">
        <f>VLOOKUP($C172,customers!$A$2:$I$2124,6,FALSE)</f>
        <v>71 Onsgard Way</v>
      </c>
      <c r="P172" t="str">
        <f>VLOOKUP($C172,customers!$A$2:$I$2124,7,FALSE)</f>
        <v>Kansas City</v>
      </c>
      <c r="Q172" t="str">
        <f>VLOOKUP($C172,customers!$A$2:$I$2124,8,FALSE)</f>
        <v>Kansas</v>
      </c>
      <c r="R172">
        <f>VLOOKUP($C172,customers!$A$2:$I$2124,9,FALSE)</f>
        <v>66112</v>
      </c>
      <c r="S172" t="str">
        <f t="shared" si="2"/>
        <v>71 Onsgard Way, Kansas City, Kansas 66112</v>
      </c>
    </row>
    <row r="173" spans="1:19">
      <c r="A173">
        <v>172</v>
      </c>
      <c r="B173" s="2">
        <v>43865</v>
      </c>
      <c r="C173">
        <v>1320</v>
      </c>
      <c r="D173" t="s">
        <v>93</v>
      </c>
      <c r="E173">
        <v>3</v>
      </c>
      <c r="F173" t="s">
        <v>57</v>
      </c>
      <c r="G173" t="str">
        <f>VLOOKUP(F173,'product category'!$B$2:$C$8,2,FALSE)</f>
        <v>Training Videos</v>
      </c>
      <c r="H173" t="str">
        <f>VLOOKUP(D173,'dataset_task 5'!$A$2:$D$71,2,FALSE)</f>
        <v>Understanding Raspberry PI</v>
      </c>
      <c r="I173" s="3">
        <f>VLOOKUP(D173,'dataset_task 5'!$A$2:$D$71,4,FALSE)</f>
        <v>28.99</v>
      </c>
      <c r="J173" s="3">
        <f>I173*E173</f>
        <v>86.97</v>
      </c>
      <c r="K173" t="str">
        <f>VLOOKUP(C173,customers!$A$2:$I$2124,2,FALSE)</f>
        <v>Greer</v>
      </c>
      <c r="L173" t="str">
        <f>VLOOKUP($C173,customers!$A$2:$I$2124,3,FALSE)</f>
        <v>Bednell</v>
      </c>
      <c r="M173" t="str">
        <f>VLOOKUP($C173,customers!$A$2:$I$2124,4,FALSE)</f>
        <v>gbednellqw@examiner.com</v>
      </c>
      <c r="N173" t="str">
        <f>VLOOKUP($C173,customers!$A$2:$I$2124,5,FALSE)</f>
        <v>330-313-9477</v>
      </c>
      <c r="O173" t="str">
        <f>VLOOKUP($C173,customers!$A$2:$I$2124,6,FALSE)</f>
        <v>48425 Northview Trail</v>
      </c>
      <c r="P173" t="str">
        <f>VLOOKUP($C173,customers!$A$2:$I$2124,7,FALSE)</f>
        <v>Akron</v>
      </c>
      <c r="Q173" t="str">
        <f>VLOOKUP($C173,customers!$A$2:$I$2124,8,FALSE)</f>
        <v>Ohio</v>
      </c>
      <c r="R173">
        <f>VLOOKUP($C173,customers!$A$2:$I$2124,9,FALSE)</f>
        <v>44329</v>
      </c>
      <c r="S173" t="str">
        <f t="shared" si="2"/>
        <v>48425 Northview Trail, Akron, Ohio 44329</v>
      </c>
    </row>
    <row r="174" spans="1:19">
      <c r="A174">
        <v>173</v>
      </c>
      <c r="B174" s="2">
        <v>43866</v>
      </c>
      <c r="C174">
        <v>707</v>
      </c>
      <c r="D174" t="s">
        <v>111</v>
      </c>
      <c r="E174">
        <v>3</v>
      </c>
      <c r="F174" t="s">
        <v>53</v>
      </c>
      <c r="G174" t="str">
        <f>VLOOKUP(F174,'product category'!$B$2:$C$8,2,FALSE)</f>
        <v>eBooks</v>
      </c>
      <c r="H174" t="str">
        <f>VLOOKUP(D174,'dataset_task 5'!$A$2:$D$71,2,FALSE)</f>
        <v>Multi Rotor Drones</v>
      </c>
      <c r="I174" s="3">
        <f>VLOOKUP(D174,'dataset_task 5'!$A$2:$D$71,4,FALSE)</f>
        <v>24.95</v>
      </c>
      <c r="J174" s="3">
        <f>I174*E174</f>
        <v>74.849999999999994</v>
      </c>
      <c r="K174" t="str">
        <f>VLOOKUP(C174,customers!$A$2:$I$2124,2,FALSE)</f>
        <v>Dionne</v>
      </c>
      <c r="L174" t="str">
        <f>VLOOKUP($C174,customers!$A$2:$I$2124,3,FALSE)</f>
        <v>Armytage</v>
      </c>
      <c r="M174" t="str">
        <f>VLOOKUP($C174,customers!$A$2:$I$2124,4,FALSE)</f>
        <v>darmytagehc@mediafire.com</v>
      </c>
      <c r="N174" t="str">
        <f>VLOOKUP($C174,customers!$A$2:$I$2124,5,FALSE)</f>
        <v>909-648-9952</v>
      </c>
      <c r="O174" t="str">
        <f>VLOOKUP($C174,customers!$A$2:$I$2124,6,FALSE)</f>
        <v>637 Maple Plaza</v>
      </c>
      <c r="P174" t="str">
        <f>VLOOKUP($C174,customers!$A$2:$I$2124,7,FALSE)</f>
        <v>Riverside</v>
      </c>
      <c r="Q174" t="str">
        <f>VLOOKUP($C174,customers!$A$2:$I$2124,8,FALSE)</f>
        <v>California</v>
      </c>
      <c r="R174">
        <f>VLOOKUP($C174,customers!$A$2:$I$2124,9,FALSE)</f>
        <v>92505</v>
      </c>
      <c r="S174" t="str">
        <f t="shared" si="2"/>
        <v>637 Maple Plaza, Riverside, California 92505</v>
      </c>
    </row>
    <row r="175" spans="1:19">
      <c r="A175">
        <v>174</v>
      </c>
      <c r="B175" s="2">
        <v>43866</v>
      </c>
      <c r="C175">
        <v>1296</v>
      </c>
      <c r="D175" t="s">
        <v>124</v>
      </c>
      <c r="E175">
        <v>2</v>
      </c>
      <c r="F175" t="s">
        <v>59</v>
      </c>
      <c r="G175" t="str">
        <f>VLOOKUP(F175,'product category'!$B$2:$C$8,2,FALSE)</f>
        <v>Drone Kits</v>
      </c>
      <c r="H175" t="str">
        <f>VLOOKUP(D175,'dataset_task 5'!$A$2:$D$71,2,FALSE)</f>
        <v>BYOD-300</v>
      </c>
      <c r="I175" s="3">
        <f>VLOOKUP(D175,'dataset_task 5'!$A$2:$D$71,4,FALSE)</f>
        <v>89</v>
      </c>
      <c r="J175" s="3">
        <f>I175*E175</f>
        <v>178</v>
      </c>
      <c r="K175" t="str">
        <f>VLOOKUP(C175,customers!$A$2:$I$2124,2,FALSE)</f>
        <v>Theodore</v>
      </c>
      <c r="L175" t="str">
        <f>VLOOKUP($C175,customers!$A$2:$I$2124,3,FALSE)</f>
        <v>Housecroft</v>
      </c>
      <c r="M175" t="str">
        <f>VLOOKUP($C175,customers!$A$2:$I$2124,4,FALSE)</f>
        <v>thousecroftfp@taobao.com</v>
      </c>
      <c r="N175" t="str">
        <f>VLOOKUP($C175,customers!$A$2:$I$2124,5,FALSE)</f>
        <v>513-612-1473</v>
      </c>
      <c r="O175" t="str">
        <f>VLOOKUP($C175,customers!$A$2:$I$2124,6,FALSE)</f>
        <v>8816 Tennyson Pass</v>
      </c>
      <c r="P175" t="str">
        <f>VLOOKUP($C175,customers!$A$2:$I$2124,7,FALSE)</f>
        <v>Cincinnati</v>
      </c>
      <c r="Q175" t="str">
        <f>VLOOKUP($C175,customers!$A$2:$I$2124,8,FALSE)</f>
        <v>Ohio</v>
      </c>
      <c r="R175">
        <f>VLOOKUP($C175,customers!$A$2:$I$2124,9,FALSE)</f>
        <v>45213</v>
      </c>
      <c r="S175" t="str">
        <f t="shared" si="2"/>
        <v>8816 Tennyson Pass, Cincinnati, Ohio 45213</v>
      </c>
    </row>
    <row r="176" spans="1:19">
      <c r="A176">
        <v>175</v>
      </c>
      <c r="B176" s="2">
        <v>43866</v>
      </c>
      <c r="C176">
        <v>496</v>
      </c>
      <c r="D176" t="s">
        <v>71</v>
      </c>
      <c r="E176">
        <v>5</v>
      </c>
      <c r="F176" t="s">
        <v>63</v>
      </c>
      <c r="G176" t="str">
        <f>VLOOKUP(F176,'product category'!$B$2:$C$8,2,FALSE)</f>
        <v>Robot Kits</v>
      </c>
      <c r="H176" t="str">
        <f>VLOOKUP(D176,'dataset_task 5'!$A$2:$D$71,2,FALSE)</f>
        <v>BYOR-3000</v>
      </c>
      <c r="I176" s="3">
        <f>VLOOKUP(D176,'dataset_task 5'!$A$2:$D$71,4,FALSE)</f>
        <v>214</v>
      </c>
      <c r="J176" s="3">
        <f>I176*E176</f>
        <v>1070</v>
      </c>
      <c r="K176" t="str">
        <f>VLOOKUP(C176,customers!$A$2:$I$2124,2,FALSE)</f>
        <v>Carole</v>
      </c>
      <c r="L176" t="str">
        <f>VLOOKUP($C176,customers!$A$2:$I$2124,3,FALSE)</f>
        <v>Halliburton</v>
      </c>
      <c r="M176" t="str">
        <f>VLOOKUP($C176,customers!$A$2:$I$2124,4,FALSE)</f>
        <v>challiburtonjx@wordpress.com</v>
      </c>
      <c r="N176" t="str">
        <f>VLOOKUP($C176,customers!$A$2:$I$2124,5,FALSE)</f>
        <v>907-659-9515</v>
      </c>
      <c r="O176" t="str">
        <f>VLOOKUP($C176,customers!$A$2:$I$2124,6,FALSE)</f>
        <v>452 Bowman Place</v>
      </c>
      <c r="P176" t="str">
        <f>VLOOKUP($C176,customers!$A$2:$I$2124,7,FALSE)</f>
        <v>Anchorage</v>
      </c>
      <c r="Q176" t="str">
        <f>VLOOKUP($C176,customers!$A$2:$I$2124,8,FALSE)</f>
        <v>Alaska</v>
      </c>
      <c r="R176">
        <f>VLOOKUP($C176,customers!$A$2:$I$2124,9,FALSE)</f>
        <v>99517</v>
      </c>
      <c r="S176" t="str">
        <f t="shared" si="2"/>
        <v>452 Bowman Place, Anchorage, Alaska 99517</v>
      </c>
    </row>
    <row r="177" spans="1:19">
      <c r="A177">
        <v>176</v>
      </c>
      <c r="B177" s="2">
        <v>43866</v>
      </c>
      <c r="C177">
        <v>1547</v>
      </c>
      <c r="D177" t="s">
        <v>100</v>
      </c>
      <c r="E177">
        <v>3</v>
      </c>
      <c r="F177" t="s">
        <v>59</v>
      </c>
      <c r="G177" t="str">
        <f>VLOOKUP(F177,'product category'!$B$2:$C$8,2,FALSE)</f>
        <v>Drone Kits</v>
      </c>
      <c r="H177" t="str">
        <f>VLOOKUP(D177,'dataset_task 5'!$A$2:$D$71,2,FALSE)</f>
        <v>BYOD-200</v>
      </c>
      <c r="I177" s="3">
        <f>VLOOKUP(D177,'dataset_task 5'!$A$2:$D$71,4,FALSE)</f>
        <v>58.95</v>
      </c>
      <c r="J177" s="3">
        <f>I177*E177</f>
        <v>176.85000000000002</v>
      </c>
      <c r="K177" t="str">
        <f>VLOOKUP(C177,customers!$A$2:$I$2124,2,FALSE)</f>
        <v>Westbrooke</v>
      </c>
      <c r="L177" t="str">
        <f>VLOOKUP($C177,customers!$A$2:$I$2124,3,FALSE)</f>
        <v>Conybear</v>
      </c>
      <c r="M177" t="str">
        <f>VLOOKUP($C177,customers!$A$2:$I$2124,4,FALSE)</f>
        <v>wconybearoy@webnode.com</v>
      </c>
      <c r="N177" t="str">
        <f>VLOOKUP($C177,customers!$A$2:$I$2124,5,FALSE)</f>
        <v>512-787-3932</v>
      </c>
      <c r="O177" t="str">
        <f>VLOOKUP($C177,customers!$A$2:$I$2124,6,FALSE)</f>
        <v>49359 Onsgard Circle</v>
      </c>
      <c r="P177" t="str">
        <f>VLOOKUP($C177,customers!$A$2:$I$2124,7,FALSE)</f>
        <v>Austin</v>
      </c>
      <c r="Q177" t="str">
        <f>VLOOKUP($C177,customers!$A$2:$I$2124,8,FALSE)</f>
        <v>Texas</v>
      </c>
      <c r="R177">
        <f>VLOOKUP($C177,customers!$A$2:$I$2124,9,FALSE)</f>
        <v>78759</v>
      </c>
      <c r="S177" t="str">
        <f t="shared" si="2"/>
        <v>49359 Onsgard Circle, Austin, Texas 78759</v>
      </c>
    </row>
    <row r="178" spans="1:19">
      <c r="A178">
        <v>177</v>
      </c>
      <c r="B178" s="2">
        <v>43866</v>
      </c>
      <c r="C178">
        <v>1508</v>
      </c>
      <c r="D178" t="s">
        <v>109</v>
      </c>
      <c r="E178">
        <v>2</v>
      </c>
      <c r="F178" t="s">
        <v>57</v>
      </c>
      <c r="G178" t="str">
        <f>VLOOKUP(F178,'product category'!$B$2:$C$8,2,FALSE)</f>
        <v>Training Videos</v>
      </c>
      <c r="H178" t="str">
        <f>VLOOKUP(D178,'dataset_task 5'!$A$2:$D$71,2,FALSE)</f>
        <v>Virtual Reality Basics</v>
      </c>
      <c r="I178" s="3">
        <f>VLOOKUP(D178,'dataset_task 5'!$A$2:$D$71,4,FALSE)</f>
        <v>29.99</v>
      </c>
      <c r="J178" s="3">
        <f>I178*E178</f>
        <v>59.98</v>
      </c>
      <c r="K178" t="str">
        <f>VLOOKUP(C178,customers!$A$2:$I$2124,2,FALSE)</f>
        <v>Oralle</v>
      </c>
      <c r="L178" t="str">
        <f>VLOOKUP($C178,customers!$A$2:$I$2124,3,FALSE)</f>
        <v>Zoellner</v>
      </c>
      <c r="M178" t="str">
        <f>VLOOKUP($C178,customers!$A$2:$I$2124,4,FALSE)</f>
        <v>ozoellner21@mediafire.com</v>
      </c>
      <c r="N178" t="str">
        <f>VLOOKUP($C178,customers!$A$2:$I$2124,5,FALSE)</f>
        <v>309-521-4580</v>
      </c>
      <c r="O178" t="str">
        <f>VLOOKUP($C178,customers!$A$2:$I$2124,6,FALSE)</f>
        <v>60 Pennsylvania Street</v>
      </c>
      <c r="P178" t="str">
        <f>VLOOKUP($C178,customers!$A$2:$I$2124,7,FALSE)</f>
        <v>Peoria</v>
      </c>
      <c r="Q178" t="str">
        <f>VLOOKUP($C178,customers!$A$2:$I$2124,8,FALSE)</f>
        <v>Illinois</v>
      </c>
      <c r="R178">
        <f>VLOOKUP($C178,customers!$A$2:$I$2124,9,FALSE)</f>
        <v>61651</v>
      </c>
      <c r="S178" t="str">
        <f t="shared" si="2"/>
        <v>60 Pennsylvania Street, Peoria, Illinois 61651</v>
      </c>
    </row>
    <row r="179" spans="1:19">
      <c r="A179">
        <v>178</v>
      </c>
      <c r="B179" s="2">
        <v>43867</v>
      </c>
      <c r="C179">
        <v>1267</v>
      </c>
      <c r="D179" t="s">
        <v>94</v>
      </c>
      <c r="E179">
        <v>3</v>
      </c>
      <c r="F179" t="s">
        <v>59</v>
      </c>
      <c r="G179" t="str">
        <f>VLOOKUP(F179,'product category'!$B$2:$C$8,2,FALSE)</f>
        <v>Drone Kits</v>
      </c>
      <c r="H179" t="str">
        <f>VLOOKUP(D179,'dataset_task 5'!$A$2:$D$71,2,FALSE)</f>
        <v>BYOD-500</v>
      </c>
      <c r="I179" s="3">
        <f>VLOOKUP(D179,'dataset_task 5'!$A$2:$D$71,4,FALSE)</f>
        <v>167</v>
      </c>
      <c r="J179" s="3">
        <f>I179*E179</f>
        <v>501</v>
      </c>
      <c r="K179" t="str">
        <f>VLOOKUP(C179,customers!$A$2:$I$2124,2,FALSE)</f>
        <v>Lynnet</v>
      </c>
      <c r="L179" t="str">
        <f>VLOOKUP($C179,customers!$A$2:$I$2124,3,FALSE)</f>
        <v>Jolley</v>
      </c>
      <c r="M179" t="str">
        <f>VLOOKUP($C179,customers!$A$2:$I$2124,4,FALSE)</f>
        <v>ljolleyiw@google.de</v>
      </c>
      <c r="N179" t="str">
        <f>VLOOKUP($C179,customers!$A$2:$I$2124,5,FALSE)</f>
        <v>305-929-3892</v>
      </c>
      <c r="O179" t="str">
        <f>VLOOKUP($C179,customers!$A$2:$I$2124,6,FALSE)</f>
        <v>18727 Elgar Place</v>
      </c>
      <c r="P179" t="str">
        <f>VLOOKUP($C179,customers!$A$2:$I$2124,7,FALSE)</f>
        <v>Miami</v>
      </c>
      <c r="Q179" t="str">
        <f>VLOOKUP($C179,customers!$A$2:$I$2124,8,FALSE)</f>
        <v>Florida</v>
      </c>
      <c r="R179">
        <f>VLOOKUP($C179,customers!$A$2:$I$2124,9,FALSE)</f>
        <v>33175</v>
      </c>
      <c r="S179" t="str">
        <f t="shared" si="2"/>
        <v>18727 Elgar Place, Miami, Florida 33175</v>
      </c>
    </row>
    <row r="180" spans="1:19">
      <c r="A180">
        <v>179</v>
      </c>
      <c r="B180" s="2">
        <v>43867</v>
      </c>
      <c r="C180">
        <v>204</v>
      </c>
      <c r="D180" t="s">
        <v>97</v>
      </c>
      <c r="E180">
        <v>3</v>
      </c>
      <c r="F180" t="s">
        <v>53</v>
      </c>
      <c r="G180" t="str">
        <f>VLOOKUP(F180,'product category'!$B$2:$C$8,2,FALSE)</f>
        <v>eBooks</v>
      </c>
      <c r="H180" t="str">
        <f>VLOOKUP(D180,'dataset_task 5'!$A$2:$D$71,2,FALSE)</f>
        <v>Delivery Drones</v>
      </c>
      <c r="I180" s="3">
        <f>VLOOKUP(D180,'dataset_task 5'!$A$2:$D$71,4,FALSE)</f>
        <v>14.99</v>
      </c>
      <c r="J180" s="3">
        <f>I180*E180</f>
        <v>44.97</v>
      </c>
      <c r="K180" t="str">
        <f>VLOOKUP(C180,customers!$A$2:$I$2124,2,FALSE)</f>
        <v>Norrie</v>
      </c>
      <c r="L180" t="str">
        <f>VLOOKUP($C180,customers!$A$2:$I$2124,3,FALSE)</f>
        <v>Acheson</v>
      </c>
      <c r="M180" t="str">
        <f>VLOOKUP($C180,customers!$A$2:$I$2124,4,FALSE)</f>
        <v>nachesonjd@sbwire.com</v>
      </c>
      <c r="N180" t="str">
        <f>VLOOKUP($C180,customers!$A$2:$I$2124,5,FALSE)</f>
        <v>651-758-7040</v>
      </c>
      <c r="O180" t="str">
        <f>VLOOKUP($C180,customers!$A$2:$I$2124,6,FALSE)</f>
        <v>24 Muir Center</v>
      </c>
      <c r="P180" t="str">
        <f>VLOOKUP($C180,customers!$A$2:$I$2124,7,FALSE)</f>
        <v>Minneapolis</v>
      </c>
      <c r="Q180" t="str">
        <f>VLOOKUP($C180,customers!$A$2:$I$2124,8,FALSE)</f>
        <v>Minnesota</v>
      </c>
      <c r="R180">
        <f>VLOOKUP($C180,customers!$A$2:$I$2124,9,FALSE)</f>
        <v>55407</v>
      </c>
      <c r="S180" t="str">
        <f t="shared" si="2"/>
        <v>24 Muir Center, Minneapolis, Minnesota 55407</v>
      </c>
    </row>
    <row r="181" spans="1:19">
      <c r="A181">
        <v>180</v>
      </c>
      <c r="B181" s="2">
        <v>43867</v>
      </c>
      <c r="C181">
        <v>1018</v>
      </c>
      <c r="D181" t="s">
        <v>125</v>
      </c>
      <c r="E181">
        <v>4</v>
      </c>
      <c r="F181" t="s">
        <v>70</v>
      </c>
      <c r="G181" t="str">
        <f>VLOOKUP(F181,'product category'!$B$2:$C$8,2,FALSE)</f>
        <v>Blueprints</v>
      </c>
      <c r="H181" t="str">
        <f>VLOOKUP(D181,'dataset_task 5'!$A$2:$D$71,2,FALSE)</f>
        <v>Cat Robot Blueprint</v>
      </c>
      <c r="I181" s="3">
        <f>VLOOKUP(D181,'dataset_task 5'!$A$2:$D$71,4,FALSE)</f>
        <v>4.99</v>
      </c>
      <c r="J181" s="3">
        <f>I181*E181</f>
        <v>19.96</v>
      </c>
      <c r="K181" t="str">
        <f>VLOOKUP(C181,customers!$A$2:$I$2124,2,FALSE)</f>
        <v>Dalenna</v>
      </c>
      <c r="L181" t="str">
        <f>VLOOKUP($C181,customers!$A$2:$I$2124,3,FALSE)</f>
        <v>Oliver-Paull</v>
      </c>
      <c r="M181" t="str">
        <f>VLOOKUP($C181,customers!$A$2:$I$2124,4,FALSE)</f>
        <v>doliverpaullmb@vinaora.com</v>
      </c>
      <c r="N181" t="str">
        <f>VLOOKUP($C181,customers!$A$2:$I$2124,5,FALSE)</f>
        <v>260-830-9859</v>
      </c>
      <c r="O181" t="str">
        <f>VLOOKUP($C181,customers!$A$2:$I$2124,6,FALSE)</f>
        <v>78 Park Meadow Avenue</v>
      </c>
      <c r="P181" t="str">
        <f>VLOOKUP($C181,customers!$A$2:$I$2124,7,FALSE)</f>
        <v>Fort Wayne</v>
      </c>
      <c r="Q181" t="str">
        <f>VLOOKUP($C181,customers!$A$2:$I$2124,8,FALSE)</f>
        <v>Indiana</v>
      </c>
      <c r="R181">
        <f>VLOOKUP($C181,customers!$A$2:$I$2124,9,FALSE)</f>
        <v>46896</v>
      </c>
      <c r="S181" t="str">
        <f t="shared" si="2"/>
        <v>78 Park Meadow Avenue, Fort Wayne, Indiana 46896</v>
      </c>
    </row>
    <row r="182" spans="1:19">
      <c r="A182">
        <v>181</v>
      </c>
      <c r="B182" s="2">
        <v>43867</v>
      </c>
      <c r="C182">
        <v>770</v>
      </c>
      <c r="D182" t="s">
        <v>75</v>
      </c>
      <c r="E182">
        <v>3</v>
      </c>
      <c r="F182" t="s">
        <v>59</v>
      </c>
      <c r="G182" t="str">
        <f>VLOOKUP(F182,'product category'!$B$2:$C$8,2,FALSE)</f>
        <v>Drone Kits</v>
      </c>
      <c r="H182" t="str">
        <f>VLOOKUP(D182,'dataset_task 5'!$A$2:$D$71,2,FALSE)</f>
        <v>BYOD-550</v>
      </c>
      <c r="I182" s="3">
        <f>VLOOKUP(D182,'dataset_task 5'!$A$2:$D$71,4,FALSE)</f>
        <v>179</v>
      </c>
      <c r="J182" s="3">
        <f>I182*E182</f>
        <v>537</v>
      </c>
      <c r="K182" t="str">
        <f>VLOOKUP(C182,customers!$A$2:$I$2124,2,FALSE)</f>
        <v>Adolf</v>
      </c>
      <c r="L182" t="str">
        <f>VLOOKUP($C182,customers!$A$2:$I$2124,3,FALSE)</f>
        <v>Kitchenham</v>
      </c>
      <c r="M182" t="str">
        <f>VLOOKUP($C182,customers!$A$2:$I$2124,4,FALSE)</f>
        <v>akitchenhamga@tripadvisor.com</v>
      </c>
      <c r="N182" t="str">
        <f>VLOOKUP($C182,customers!$A$2:$I$2124,5,FALSE)</f>
        <v>313-721-5011</v>
      </c>
      <c r="O182" t="str">
        <f>VLOOKUP($C182,customers!$A$2:$I$2124,6,FALSE)</f>
        <v>27 Myrtle Crossing</v>
      </c>
      <c r="P182" t="str">
        <f>VLOOKUP($C182,customers!$A$2:$I$2124,7,FALSE)</f>
        <v>Detroit</v>
      </c>
      <c r="Q182" t="str">
        <f>VLOOKUP($C182,customers!$A$2:$I$2124,8,FALSE)</f>
        <v>Michigan</v>
      </c>
      <c r="R182">
        <f>VLOOKUP($C182,customers!$A$2:$I$2124,9,FALSE)</f>
        <v>48275</v>
      </c>
      <c r="S182" t="str">
        <f t="shared" si="2"/>
        <v>27 Myrtle Crossing, Detroit, Michigan 48275</v>
      </c>
    </row>
    <row r="183" spans="1:19">
      <c r="A183">
        <v>182</v>
      </c>
      <c r="B183" s="2">
        <v>43867</v>
      </c>
      <c r="C183">
        <v>1081</v>
      </c>
      <c r="D183" t="s">
        <v>96</v>
      </c>
      <c r="E183">
        <v>3</v>
      </c>
      <c r="F183" t="s">
        <v>70</v>
      </c>
      <c r="G183" t="str">
        <f>VLOOKUP(F183,'product category'!$B$2:$C$8,2,FALSE)</f>
        <v>Blueprints</v>
      </c>
      <c r="H183" t="str">
        <f>VLOOKUP(D183,'dataset_task 5'!$A$2:$D$71,2,FALSE)</f>
        <v>Sleepy Eye Blueprint</v>
      </c>
      <c r="I183" s="3">
        <f>VLOOKUP(D183,'dataset_task 5'!$A$2:$D$71,4,FALSE)</f>
        <v>11.99</v>
      </c>
      <c r="J183" s="3">
        <f>I183*E183</f>
        <v>35.97</v>
      </c>
      <c r="K183" t="str">
        <f>VLOOKUP(C183,customers!$A$2:$I$2124,2,FALSE)</f>
        <v>Chickie</v>
      </c>
      <c r="L183" t="str">
        <f>VLOOKUP($C183,customers!$A$2:$I$2124,3,FALSE)</f>
        <v>Pickover</v>
      </c>
      <c r="M183" t="str">
        <f>VLOOKUP($C183,customers!$A$2:$I$2124,4,FALSE)</f>
        <v>cpickover2l@apache.org</v>
      </c>
      <c r="N183" t="str">
        <f>VLOOKUP($C183,customers!$A$2:$I$2124,5,FALSE)</f>
        <v>760-123-9021</v>
      </c>
      <c r="O183" t="str">
        <f>VLOOKUP($C183,customers!$A$2:$I$2124,6,FALSE)</f>
        <v>957 Florence Junction</v>
      </c>
      <c r="P183" t="str">
        <f>VLOOKUP($C183,customers!$A$2:$I$2124,7,FALSE)</f>
        <v>Huntington Beach</v>
      </c>
      <c r="Q183" t="str">
        <f>VLOOKUP($C183,customers!$A$2:$I$2124,8,FALSE)</f>
        <v>California</v>
      </c>
      <c r="R183">
        <f>VLOOKUP($C183,customers!$A$2:$I$2124,9,FALSE)</f>
        <v>92648</v>
      </c>
      <c r="S183" t="str">
        <f t="shared" si="2"/>
        <v>957 Florence Junction, Huntington Beach, California 92648</v>
      </c>
    </row>
    <row r="184" spans="1:19">
      <c r="A184">
        <v>183</v>
      </c>
      <c r="B184" s="2">
        <v>43868</v>
      </c>
      <c r="C184">
        <v>661</v>
      </c>
      <c r="D184" t="s">
        <v>101</v>
      </c>
      <c r="E184">
        <v>4</v>
      </c>
      <c r="F184" t="s">
        <v>53</v>
      </c>
      <c r="G184" t="str">
        <f>VLOOKUP(F184,'product category'!$B$2:$C$8,2,FALSE)</f>
        <v>eBooks</v>
      </c>
      <c r="H184" t="str">
        <f>VLOOKUP(D184,'dataset_task 5'!$A$2:$D$71,2,FALSE)</f>
        <v>Building Your Own Drone</v>
      </c>
      <c r="I184" s="3">
        <f>VLOOKUP(D184,'dataset_task 5'!$A$2:$D$71,4,FALSE)</f>
        <v>24.99</v>
      </c>
      <c r="J184" s="3">
        <f>I184*E184</f>
        <v>99.96</v>
      </c>
      <c r="K184" t="str">
        <f>VLOOKUP(C184,customers!$A$2:$I$2124,2,FALSE)</f>
        <v>Zonda</v>
      </c>
      <c r="L184" t="str">
        <f>VLOOKUP($C184,customers!$A$2:$I$2124,3,FALSE)</f>
        <v>Poolman</v>
      </c>
      <c r="M184" t="str">
        <f>VLOOKUP($C184,customers!$A$2:$I$2124,4,FALSE)</f>
        <v>zpoolmaniz@linkedin.com</v>
      </c>
      <c r="N184" t="str">
        <f>VLOOKUP($C184,customers!$A$2:$I$2124,5,FALSE)</f>
        <v>701-504-0789</v>
      </c>
      <c r="O184" t="str">
        <f>VLOOKUP($C184,customers!$A$2:$I$2124,6,FALSE)</f>
        <v>125 Ryan Avenue</v>
      </c>
      <c r="P184" t="str">
        <f>VLOOKUP($C184,customers!$A$2:$I$2124,7,FALSE)</f>
        <v>Fargo</v>
      </c>
      <c r="Q184" t="str">
        <f>VLOOKUP($C184,customers!$A$2:$I$2124,8,FALSE)</f>
        <v>North Dakota</v>
      </c>
      <c r="R184">
        <f>VLOOKUP($C184,customers!$A$2:$I$2124,9,FALSE)</f>
        <v>58122</v>
      </c>
      <c r="S184" t="str">
        <f t="shared" si="2"/>
        <v>125 Ryan Avenue, Fargo, North Dakota 58122</v>
      </c>
    </row>
    <row r="185" spans="1:19">
      <c r="A185">
        <v>184</v>
      </c>
      <c r="B185" s="2">
        <v>43868</v>
      </c>
      <c r="C185">
        <v>302</v>
      </c>
      <c r="D185" t="s">
        <v>83</v>
      </c>
      <c r="E185">
        <v>4</v>
      </c>
      <c r="F185" t="s">
        <v>53</v>
      </c>
      <c r="G185" t="str">
        <f>VLOOKUP(F185,'product category'!$B$2:$C$8,2,FALSE)</f>
        <v>eBooks</v>
      </c>
      <c r="H185" t="str">
        <f>VLOOKUP(D185,'dataset_task 5'!$A$2:$D$71,2,FALSE)</f>
        <v>Cartesian Robots</v>
      </c>
      <c r="I185" s="3">
        <f>VLOOKUP(D185,'dataset_task 5'!$A$2:$D$71,4,FALSE)</f>
        <v>12.99</v>
      </c>
      <c r="J185" s="3">
        <f>I185*E185</f>
        <v>51.96</v>
      </c>
      <c r="K185" t="str">
        <f>VLOOKUP(C185,customers!$A$2:$I$2124,2,FALSE)</f>
        <v>Lewie</v>
      </c>
      <c r="L185" t="str">
        <f>VLOOKUP($C185,customers!$A$2:$I$2124,3,FALSE)</f>
        <v>Roback</v>
      </c>
      <c r="M185" t="str">
        <f>VLOOKUP($C185,customers!$A$2:$I$2124,4,FALSE)</f>
        <v>lrobacknn@newyorker.com</v>
      </c>
      <c r="N185" t="str">
        <f>VLOOKUP($C185,customers!$A$2:$I$2124,5,FALSE)</f>
        <v>608-222-2920</v>
      </c>
      <c r="O185" t="str">
        <f>VLOOKUP($C185,customers!$A$2:$I$2124,6,FALSE)</f>
        <v>458 Vernon Place</v>
      </c>
      <c r="P185" t="str">
        <f>VLOOKUP($C185,customers!$A$2:$I$2124,7,FALSE)</f>
        <v>Madison</v>
      </c>
      <c r="Q185" t="str">
        <f>VLOOKUP($C185,customers!$A$2:$I$2124,8,FALSE)</f>
        <v>Wisconsin</v>
      </c>
      <c r="R185">
        <f>VLOOKUP($C185,customers!$A$2:$I$2124,9,FALSE)</f>
        <v>53710</v>
      </c>
      <c r="S185" t="str">
        <f t="shared" si="2"/>
        <v>458 Vernon Place, Madison, Wisconsin 53710</v>
      </c>
    </row>
    <row r="186" spans="1:19">
      <c r="A186">
        <v>185</v>
      </c>
      <c r="B186" s="2">
        <v>43868</v>
      </c>
      <c r="C186">
        <v>1589</v>
      </c>
      <c r="D186" t="s">
        <v>120</v>
      </c>
      <c r="E186">
        <v>4</v>
      </c>
      <c r="F186" t="s">
        <v>70</v>
      </c>
      <c r="G186" t="str">
        <f>VLOOKUP(F186,'product category'!$B$2:$C$8,2,FALSE)</f>
        <v>Blueprints</v>
      </c>
      <c r="H186" t="str">
        <f>VLOOKUP(D186,'dataset_task 5'!$A$2:$D$71,2,FALSE)</f>
        <v>Bsquare Robot Blueprint</v>
      </c>
      <c r="I186" s="3">
        <f>VLOOKUP(D186,'dataset_task 5'!$A$2:$D$71,4,FALSE)</f>
        <v>8.99</v>
      </c>
      <c r="J186" s="3">
        <f>I186*E186</f>
        <v>35.96</v>
      </c>
      <c r="K186" t="str">
        <f>VLOOKUP(C186,customers!$A$2:$I$2124,2,FALSE)</f>
        <v>Heddi</v>
      </c>
      <c r="L186" t="str">
        <f>VLOOKUP($C186,customers!$A$2:$I$2124,3,FALSE)</f>
        <v>Wissby</v>
      </c>
      <c r="M186" t="str">
        <f>VLOOKUP($C186,customers!$A$2:$I$2124,4,FALSE)</f>
        <v>hwissbypy@msu.edu</v>
      </c>
      <c r="N186" t="str">
        <f>VLOOKUP($C186,customers!$A$2:$I$2124,5,FALSE)</f>
        <v>312-802-9067</v>
      </c>
      <c r="O186" t="str">
        <f>VLOOKUP($C186,customers!$A$2:$I$2124,6,FALSE)</f>
        <v>9702 Redwing Place</v>
      </c>
      <c r="P186" t="str">
        <f>VLOOKUP($C186,customers!$A$2:$I$2124,7,FALSE)</f>
        <v>Chicago</v>
      </c>
      <c r="Q186" t="str">
        <f>VLOOKUP($C186,customers!$A$2:$I$2124,8,FALSE)</f>
        <v>Illinois</v>
      </c>
      <c r="R186">
        <f>VLOOKUP($C186,customers!$A$2:$I$2124,9,FALSE)</f>
        <v>60657</v>
      </c>
      <c r="S186" t="str">
        <f t="shared" si="2"/>
        <v>9702 Redwing Place, Chicago, Illinois 60657</v>
      </c>
    </row>
    <row r="187" spans="1:19">
      <c r="A187">
        <v>186</v>
      </c>
      <c r="B187" s="2">
        <v>43868</v>
      </c>
      <c r="C187">
        <v>1084</v>
      </c>
      <c r="D187" t="s">
        <v>97</v>
      </c>
      <c r="E187">
        <v>2</v>
      </c>
      <c r="F187" t="s">
        <v>53</v>
      </c>
      <c r="G187" t="str">
        <f>VLOOKUP(F187,'product category'!$B$2:$C$8,2,FALSE)</f>
        <v>eBooks</v>
      </c>
      <c r="H187" t="str">
        <f>VLOOKUP(D187,'dataset_task 5'!$A$2:$D$71,2,FALSE)</f>
        <v>Delivery Drones</v>
      </c>
      <c r="I187" s="3">
        <f>VLOOKUP(D187,'dataset_task 5'!$A$2:$D$71,4,FALSE)</f>
        <v>14.99</v>
      </c>
      <c r="J187" s="3">
        <f>I187*E187</f>
        <v>29.98</v>
      </c>
      <c r="K187" t="str">
        <f>VLOOKUP(C187,customers!$A$2:$I$2124,2,FALSE)</f>
        <v>Clemmy</v>
      </c>
      <c r="L187" t="str">
        <f>VLOOKUP($C187,customers!$A$2:$I$2124,3,FALSE)</f>
        <v>Scarr</v>
      </c>
      <c r="M187" t="str">
        <f>VLOOKUP($C187,customers!$A$2:$I$2124,4,FALSE)</f>
        <v>cscarr9m@yahoo.com</v>
      </c>
      <c r="N187" t="str">
        <f>VLOOKUP($C187,customers!$A$2:$I$2124,5,FALSE)</f>
        <v>334-639-4266</v>
      </c>
      <c r="O187" t="str">
        <f>VLOOKUP($C187,customers!$A$2:$I$2124,6,FALSE)</f>
        <v>6238 Oak Terrace</v>
      </c>
      <c r="P187" t="str">
        <f>VLOOKUP($C187,customers!$A$2:$I$2124,7,FALSE)</f>
        <v>Montgomery</v>
      </c>
      <c r="Q187" t="str">
        <f>VLOOKUP($C187,customers!$A$2:$I$2124,8,FALSE)</f>
        <v>Alabama</v>
      </c>
      <c r="R187">
        <f>VLOOKUP($C187,customers!$A$2:$I$2124,9,FALSE)</f>
        <v>36177</v>
      </c>
      <c r="S187" t="str">
        <f t="shared" si="2"/>
        <v>6238 Oak Terrace, Montgomery, Alabama 36177</v>
      </c>
    </row>
    <row r="188" spans="1:19">
      <c r="A188">
        <v>187</v>
      </c>
      <c r="B188" s="2">
        <v>43868</v>
      </c>
      <c r="C188">
        <v>840</v>
      </c>
      <c r="D188" t="s">
        <v>101</v>
      </c>
      <c r="E188">
        <v>1</v>
      </c>
      <c r="F188" t="s">
        <v>53</v>
      </c>
      <c r="G188" t="str">
        <f>VLOOKUP(F188,'product category'!$B$2:$C$8,2,FALSE)</f>
        <v>eBooks</v>
      </c>
      <c r="H188" t="str">
        <f>VLOOKUP(D188,'dataset_task 5'!$A$2:$D$71,2,FALSE)</f>
        <v>Building Your Own Drone</v>
      </c>
      <c r="I188" s="3">
        <f>VLOOKUP(D188,'dataset_task 5'!$A$2:$D$71,4,FALSE)</f>
        <v>24.99</v>
      </c>
      <c r="J188" s="3">
        <f>I188*E188</f>
        <v>24.99</v>
      </c>
      <c r="K188" t="str">
        <f>VLOOKUP(C188,customers!$A$2:$I$2124,2,FALSE)</f>
        <v>Carlynn</v>
      </c>
      <c r="L188" t="str">
        <f>VLOOKUP($C188,customers!$A$2:$I$2124,3,FALSE)</f>
        <v>Kobierzycki</v>
      </c>
      <c r="M188" t="str">
        <f>VLOOKUP($C188,customers!$A$2:$I$2124,4,FALSE)</f>
        <v>ckobierzyckipr@sogou.com</v>
      </c>
      <c r="N188" t="str">
        <f>VLOOKUP($C188,customers!$A$2:$I$2124,5,FALSE)</f>
        <v>404-198-9829</v>
      </c>
      <c r="O188" t="str">
        <f>VLOOKUP($C188,customers!$A$2:$I$2124,6,FALSE)</f>
        <v>4226 Banding Parkway</v>
      </c>
      <c r="P188" t="str">
        <f>VLOOKUP($C188,customers!$A$2:$I$2124,7,FALSE)</f>
        <v>Atlanta</v>
      </c>
      <c r="Q188" t="str">
        <f>VLOOKUP($C188,customers!$A$2:$I$2124,8,FALSE)</f>
        <v>Georgia</v>
      </c>
      <c r="R188">
        <f>VLOOKUP($C188,customers!$A$2:$I$2124,9,FALSE)</f>
        <v>30358</v>
      </c>
      <c r="S188" t="str">
        <f t="shared" si="2"/>
        <v>4226 Banding Parkway, Atlanta, Georgia 30358</v>
      </c>
    </row>
    <row r="189" spans="1:19">
      <c r="A189">
        <v>188</v>
      </c>
      <c r="B189" s="2">
        <v>43868</v>
      </c>
      <c r="C189">
        <v>510</v>
      </c>
      <c r="D189" t="s">
        <v>98</v>
      </c>
      <c r="E189">
        <v>5</v>
      </c>
      <c r="F189" t="s">
        <v>66</v>
      </c>
      <c r="G189" t="str">
        <f>VLOOKUP(F189,'product category'!$B$2:$C$8,2,FALSE)</f>
        <v>Drones</v>
      </c>
      <c r="H189" t="str">
        <f>VLOOKUP(D189,'dataset_task 5'!$A$2:$D$71,2,FALSE)</f>
        <v>MICR-564K Drone</v>
      </c>
      <c r="I189" s="3">
        <f>VLOOKUP(D189,'dataset_task 5'!$A$2:$D$71,4,FALSE)</f>
        <v>499</v>
      </c>
      <c r="J189" s="3">
        <f>I189*E189</f>
        <v>2495</v>
      </c>
      <c r="K189" t="str">
        <f>VLOOKUP(C189,customers!$A$2:$I$2124,2,FALSE)</f>
        <v>Werner</v>
      </c>
      <c r="L189" t="str">
        <f>VLOOKUP($C189,customers!$A$2:$I$2124,3,FALSE)</f>
        <v>Spark</v>
      </c>
      <c r="M189" t="str">
        <f>VLOOKUP($C189,customers!$A$2:$I$2124,4,FALSE)</f>
        <v>wspark10@mashable.com</v>
      </c>
      <c r="N189" t="str">
        <f>VLOOKUP($C189,customers!$A$2:$I$2124,5,FALSE)</f>
        <v>703-179-7835</v>
      </c>
      <c r="O189" t="str">
        <f>VLOOKUP($C189,customers!$A$2:$I$2124,6,FALSE)</f>
        <v>38236 Spohn Street</v>
      </c>
      <c r="P189" t="str">
        <f>VLOOKUP($C189,customers!$A$2:$I$2124,7,FALSE)</f>
        <v>Reston</v>
      </c>
      <c r="Q189" t="str">
        <f>VLOOKUP($C189,customers!$A$2:$I$2124,8,FALSE)</f>
        <v>Virginia</v>
      </c>
      <c r="R189">
        <f>VLOOKUP($C189,customers!$A$2:$I$2124,9,FALSE)</f>
        <v>20195</v>
      </c>
      <c r="S189" t="str">
        <f t="shared" si="2"/>
        <v>38236 Spohn Street, Reston, Virginia 20195</v>
      </c>
    </row>
    <row r="190" spans="1:19">
      <c r="A190">
        <v>189</v>
      </c>
      <c r="B190" s="2">
        <v>43869</v>
      </c>
      <c r="C190">
        <v>454</v>
      </c>
      <c r="D190" t="s">
        <v>115</v>
      </c>
      <c r="E190">
        <v>5</v>
      </c>
      <c r="F190" t="s">
        <v>57</v>
      </c>
      <c r="G190" t="str">
        <f>VLOOKUP(F190,'product category'!$B$2:$C$8,2,FALSE)</f>
        <v>Training Videos</v>
      </c>
      <c r="H190" t="str">
        <f>VLOOKUP(D190,'dataset_task 5'!$A$2:$D$71,2,FALSE)</f>
        <v>Understanding Drone Regulations</v>
      </c>
      <c r="I190" s="3">
        <f>VLOOKUP(D190,'dataset_task 5'!$A$2:$D$71,4,FALSE)</f>
        <v>27.5</v>
      </c>
      <c r="J190" s="3">
        <f>I190*E190</f>
        <v>137.5</v>
      </c>
      <c r="K190" t="str">
        <f>VLOOKUP(C190,customers!$A$2:$I$2124,2,FALSE)</f>
        <v>Tobe</v>
      </c>
      <c r="L190" t="str">
        <f>VLOOKUP($C190,customers!$A$2:$I$2124,3,FALSE)</f>
        <v>Sailor</v>
      </c>
      <c r="M190" t="str">
        <f>VLOOKUP($C190,customers!$A$2:$I$2124,4,FALSE)</f>
        <v>tsailoro4@barnesandnoble.com</v>
      </c>
      <c r="N190" t="str">
        <f>VLOOKUP($C190,customers!$A$2:$I$2124,5,FALSE)</f>
        <v>702-589-2999</v>
      </c>
      <c r="O190" t="str">
        <f>VLOOKUP($C190,customers!$A$2:$I$2124,6,FALSE)</f>
        <v>19 Barby Court</v>
      </c>
      <c r="P190" t="str">
        <f>VLOOKUP($C190,customers!$A$2:$I$2124,7,FALSE)</f>
        <v>Las Vegas</v>
      </c>
      <c r="Q190" t="str">
        <f>VLOOKUP($C190,customers!$A$2:$I$2124,8,FALSE)</f>
        <v>Nevada</v>
      </c>
      <c r="R190">
        <f>VLOOKUP($C190,customers!$A$2:$I$2124,9,FALSE)</f>
        <v>89155</v>
      </c>
      <c r="S190" t="str">
        <f t="shared" si="2"/>
        <v>19 Barby Court, Las Vegas, Nevada 89155</v>
      </c>
    </row>
    <row r="191" spans="1:19">
      <c r="A191">
        <v>190</v>
      </c>
      <c r="B191" s="2">
        <v>43869</v>
      </c>
      <c r="C191">
        <v>1068</v>
      </c>
      <c r="D191" t="s">
        <v>97</v>
      </c>
      <c r="E191">
        <v>6</v>
      </c>
      <c r="F191" t="s">
        <v>53</v>
      </c>
      <c r="G191" t="str">
        <f>VLOOKUP(F191,'product category'!$B$2:$C$8,2,FALSE)</f>
        <v>eBooks</v>
      </c>
      <c r="H191" t="str">
        <f>VLOOKUP(D191,'dataset_task 5'!$A$2:$D$71,2,FALSE)</f>
        <v>Delivery Drones</v>
      </c>
      <c r="I191" s="3">
        <f>VLOOKUP(D191,'dataset_task 5'!$A$2:$D$71,4,FALSE)</f>
        <v>14.99</v>
      </c>
      <c r="J191" s="3">
        <f>I191*E191</f>
        <v>89.94</v>
      </c>
      <c r="K191" t="str">
        <f>VLOOKUP(C191,customers!$A$2:$I$2124,2,FALSE)</f>
        <v>Robbert</v>
      </c>
      <c r="L191" t="str">
        <f>VLOOKUP($C191,customers!$A$2:$I$2124,3,FALSE)</f>
        <v>Jachtym</v>
      </c>
      <c r="M191" t="str">
        <f>VLOOKUP($C191,customers!$A$2:$I$2124,4,FALSE)</f>
        <v>rjachtym3c@usda.gov</v>
      </c>
      <c r="N191" t="str">
        <f>VLOOKUP($C191,customers!$A$2:$I$2124,5,FALSE)</f>
        <v>617-738-2147</v>
      </c>
      <c r="O191" t="str">
        <f>VLOOKUP($C191,customers!$A$2:$I$2124,6,FALSE)</f>
        <v>9993 Straubel Lane</v>
      </c>
      <c r="P191" t="str">
        <f>VLOOKUP($C191,customers!$A$2:$I$2124,7,FALSE)</f>
        <v>Boston</v>
      </c>
      <c r="Q191" t="str">
        <f>VLOOKUP($C191,customers!$A$2:$I$2124,8,FALSE)</f>
        <v>Massachusetts</v>
      </c>
      <c r="R191">
        <f>VLOOKUP($C191,customers!$A$2:$I$2124,9,FALSE)</f>
        <v>2109</v>
      </c>
      <c r="S191" t="str">
        <f t="shared" si="2"/>
        <v>9993 Straubel Lane, Boston, Massachusetts 2109</v>
      </c>
    </row>
    <row r="192" spans="1:19">
      <c r="A192">
        <v>191</v>
      </c>
      <c r="B192" s="2">
        <v>43869</v>
      </c>
      <c r="C192">
        <v>1634</v>
      </c>
      <c r="D192" t="s">
        <v>105</v>
      </c>
      <c r="E192">
        <v>4</v>
      </c>
      <c r="F192" t="s">
        <v>59</v>
      </c>
      <c r="G192" t="str">
        <f>VLOOKUP(F192,'product category'!$B$2:$C$8,2,FALSE)</f>
        <v>Drone Kits</v>
      </c>
      <c r="H192" t="str">
        <f>VLOOKUP(D192,'dataset_task 5'!$A$2:$D$71,2,FALSE)</f>
        <v>BYOD-400S</v>
      </c>
      <c r="I192" s="3">
        <f>VLOOKUP(D192,'dataset_task 5'!$A$2:$D$71,4,FALSE)</f>
        <v>129.94999999999999</v>
      </c>
      <c r="J192" s="3">
        <f>I192*E192</f>
        <v>519.79999999999995</v>
      </c>
      <c r="K192" t="str">
        <f>VLOOKUP(C192,customers!$A$2:$I$2124,2,FALSE)</f>
        <v>Ellsworth</v>
      </c>
      <c r="L192" t="str">
        <f>VLOOKUP($C192,customers!$A$2:$I$2124,3,FALSE)</f>
        <v>Cowthart</v>
      </c>
      <c r="M192" t="str">
        <f>VLOOKUP($C192,customers!$A$2:$I$2124,4,FALSE)</f>
        <v>ecowthart1h@scientificamerican.com</v>
      </c>
      <c r="N192" t="str">
        <f>VLOOKUP($C192,customers!$A$2:$I$2124,5,FALSE)</f>
        <v>952-881-0228</v>
      </c>
      <c r="O192" t="str">
        <f>VLOOKUP($C192,customers!$A$2:$I$2124,6,FALSE)</f>
        <v>263 Hintze Alley</v>
      </c>
      <c r="P192" t="str">
        <f>VLOOKUP($C192,customers!$A$2:$I$2124,7,FALSE)</f>
        <v>Saint Paul</v>
      </c>
      <c r="Q192" t="str">
        <f>VLOOKUP($C192,customers!$A$2:$I$2124,8,FALSE)</f>
        <v>Minnesota</v>
      </c>
      <c r="R192">
        <f>VLOOKUP($C192,customers!$A$2:$I$2124,9,FALSE)</f>
        <v>55123</v>
      </c>
      <c r="S192" t="str">
        <f t="shared" si="2"/>
        <v>263 Hintze Alley, Saint Paul, Minnesota 55123</v>
      </c>
    </row>
    <row r="193" spans="1:19">
      <c r="A193">
        <v>192</v>
      </c>
      <c r="B193" s="2">
        <v>43869</v>
      </c>
      <c r="C193">
        <v>1023</v>
      </c>
      <c r="D193" t="s">
        <v>115</v>
      </c>
      <c r="E193">
        <v>2</v>
      </c>
      <c r="F193" t="s">
        <v>57</v>
      </c>
      <c r="G193" t="str">
        <f>VLOOKUP(F193,'product category'!$B$2:$C$8,2,FALSE)</f>
        <v>Training Videos</v>
      </c>
      <c r="H193" t="str">
        <f>VLOOKUP(D193,'dataset_task 5'!$A$2:$D$71,2,FALSE)</f>
        <v>Understanding Drone Regulations</v>
      </c>
      <c r="I193" s="3">
        <f>VLOOKUP(D193,'dataset_task 5'!$A$2:$D$71,4,FALSE)</f>
        <v>27.5</v>
      </c>
      <c r="J193" s="3">
        <f>I193*E193</f>
        <v>55</v>
      </c>
      <c r="K193" t="str">
        <f>VLOOKUP(C193,customers!$A$2:$I$2124,2,FALSE)</f>
        <v>Doralyn</v>
      </c>
      <c r="L193" t="str">
        <f>VLOOKUP($C193,customers!$A$2:$I$2124,3,FALSE)</f>
        <v>Candey</v>
      </c>
      <c r="M193" t="str">
        <f>VLOOKUP($C193,customers!$A$2:$I$2124,4,FALSE)</f>
        <v>dcandey3b@cocolog-nifty.com</v>
      </c>
      <c r="N193" t="str">
        <f>VLOOKUP($C193,customers!$A$2:$I$2124,5,FALSE)</f>
        <v>303-596-0127</v>
      </c>
      <c r="O193" t="str">
        <f>VLOOKUP($C193,customers!$A$2:$I$2124,6,FALSE)</f>
        <v>3698 Walton Avenue</v>
      </c>
      <c r="P193" t="str">
        <f>VLOOKUP($C193,customers!$A$2:$I$2124,7,FALSE)</f>
        <v>Denver</v>
      </c>
      <c r="Q193" t="str">
        <f>VLOOKUP($C193,customers!$A$2:$I$2124,8,FALSE)</f>
        <v>Colorado</v>
      </c>
      <c r="R193">
        <f>VLOOKUP($C193,customers!$A$2:$I$2124,9,FALSE)</f>
        <v>80235</v>
      </c>
      <c r="S193" t="str">
        <f t="shared" si="2"/>
        <v>3698 Walton Avenue, Denver, Colorado 80235</v>
      </c>
    </row>
    <row r="194" spans="1:19">
      <c r="A194">
        <v>193</v>
      </c>
      <c r="B194" s="2">
        <v>43869</v>
      </c>
      <c r="C194">
        <v>958</v>
      </c>
      <c r="D194" t="s">
        <v>65</v>
      </c>
      <c r="E194">
        <v>3</v>
      </c>
      <c r="F194" t="s">
        <v>66</v>
      </c>
      <c r="G194" t="str">
        <f>VLOOKUP(F194,'product category'!$B$2:$C$8,2,FALSE)</f>
        <v>Drones</v>
      </c>
      <c r="H194" t="str">
        <f>VLOOKUP(D194,'dataset_task 5'!$A$2:$D$71,2,FALSE)</f>
        <v>DTE-QFN20 Drone</v>
      </c>
      <c r="I194" s="3">
        <f>VLOOKUP(D194,'dataset_task 5'!$A$2:$D$71,4,FALSE)</f>
        <v>250</v>
      </c>
      <c r="J194" s="3">
        <f>I194*E194</f>
        <v>750</v>
      </c>
      <c r="K194" t="str">
        <f>VLOOKUP(C194,customers!$A$2:$I$2124,2,FALSE)</f>
        <v>Don</v>
      </c>
      <c r="L194" t="str">
        <f>VLOOKUP($C194,customers!$A$2:$I$2124,3,FALSE)</f>
        <v>Huddart</v>
      </c>
      <c r="M194" t="str">
        <f>VLOOKUP($C194,customers!$A$2:$I$2124,4,FALSE)</f>
        <v>dhuddartht@networksolutions.com</v>
      </c>
      <c r="N194" t="str">
        <f>VLOOKUP($C194,customers!$A$2:$I$2124,5,FALSE)</f>
        <v>786-621-3570</v>
      </c>
      <c r="O194" t="str">
        <f>VLOOKUP($C194,customers!$A$2:$I$2124,6,FALSE)</f>
        <v>59 Carey Parkway</v>
      </c>
      <c r="P194" t="str">
        <f>VLOOKUP($C194,customers!$A$2:$I$2124,7,FALSE)</f>
        <v>Miami</v>
      </c>
      <c r="Q194" t="str">
        <f>VLOOKUP($C194,customers!$A$2:$I$2124,8,FALSE)</f>
        <v>Florida</v>
      </c>
      <c r="R194">
        <f>VLOOKUP($C194,customers!$A$2:$I$2124,9,FALSE)</f>
        <v>33233</v>
      </c>
      <c r="S194" t="str">
        <f t="shared" si="2"/>
        <v>59 Carey Parkway, Miami, Florida 33233</v>
      </c>
    </row>
    <row r="195" spans="1:19">
      <c r="A195">
        <v>194</v>
      </c>
      <c r="B195" s="2">
        <v>43869</v>
      </c>
      <c r="C195">
        <v>202</v>
      </c>
      <c r="D195" t="s">
        <v>54</v>
      </c>
      <c r="E195">
        <v>4</v>
      </c>
      <c r="F195" t="s">
        <v>55</v>
      </c>
      <c r="G195" t="str">
        <f>VLOOKUP(F195,'product category'!$B$2:$C$8,2,FALSE)</f>
        <v>Robots</v>
      </c>
      <c r="H195" t="str">
        <f>VLOOKUP(D195,'dataset_task 5'!$A$2:$D$71,2,FALSE)</f>
        <v>RWW-75 Robot</v>
      </c>
      <c r="I195" s="3">
        <f>VLOOKUP(D195,'dataset_task 5'!$A$2:$D$71,4,FALSE)</f>
        <v>883</v>
      </c>
      <c r="J195" s="3">
        <f>I195*E195</f>
        <v>3532</v>
      </c>
      <c r="K195" t="str">
        <f>VLOOKUP(C195,customers!$A$2:$I$2124,2,FALSE)</f>
        <v>Toiboid</v>
      </c>
      <c r="L195" t="str">
        <f>VLOOKUP($C195,customers!$A$2:$I$2124,3,FALSE)</f>
        <v>Cowper</v>
      </c>
      <c r="M195" t="str">
        <f>VLOOKUP($C195,customers!$A$2:$I$2124,4,FALSE)</f>
        <v>tcowper25@netlog.com</v>
      </c>
      <c r="N195" t="str">
        <f>VLOOKUP($C195,customers!$A$2:$I$2124,5,FALSE)</f>
        <v>682-326-7927</v>
      </c>
      <c r="O195" t="str">
        <f>VLOOKUP($C195,customers!$A$2:$I$2124,6,FALSE)</f>
        <v>9211 Hayes Crossing</v>
      </c>
      <c r="P195" t="str">
        <f>VLOOKUP($C195,customers!$A$2:$I$2124,7,FALSE)</f>
        <v>Fort Worth</v>
      </c>
      <c r="Q195" t="str">
        <f>VLOOKUP($C195,customers!$A$2:$I$2124,8,FALSE)</f>
        <v>Texas</v>
      </c>
      <c r="R195">
        <f>VLOOKUP($C195,customers!$A$2:$I$2124,9,FALSE)</f>
        <v>76178</v>
      </c>
      <c r="S195" t="str">
        <f t="shared" ref="S195:S258" si="3">CONCATENATE(O195,", ",P195,", ",Q195," ",R195)</f>
        <v>9211 Hayes Crossing, Fort Worth, Texas 76178</v>
      </c>
    </row>
    <row r="196" spans="1:19">
      <c r="A196">
        <v>195</v>
      </c>
      <c r="B196" s="2">
        <v>43870</v>
      </c>
      <c r="C196">
        <v>1634</v>
      </c>
      <c r="D196" t="s">
        <v>91</v>
      </c>
      <c r="E196">
        <v>3</v>
      </c>
      <c r="F196" t="s">
        <v>53</v>
      </c>
      <c r="G196" t="str">
        <f>VLOOKUP(F196,'product category'!$B$2:$C$8,2,FALSE)</f>
        <v>eBooks</v>
      </c>
      <c r="H196" t="str">
        <f>VLOOKUP(D196,'dataset_task 5'!$A$2:$D$71,2,FALSE)</f>
        <v>Photograph Drones</v>
      </c>
      <c r="I196" s="3">
        <f>VLOOKUP(D196,'dataset_task 5'!$A$2:$D$71,4,FALSE)</f>
        <v>14.99</v>
      </c>
      <c r="J196" s="3">
        <f>I196*E196</f>
        <v>44.97</v>
      </c>
      <c r="K196" t="str">
        <f>VLOOKUP(C196,customers!$A$2:$I$2124,2,FALSE)</f>
        <v>Ellsworth</v>
      </c>
      <c r="L196" t="str">
        <f>VLOOKUP($C196,customers!$A$2:$I$2124,3,FALSE)</f>
        <v>Cowthart</v>
      </c>
      <c r="M196" t="str">
        <f>VLOOKUP($C196,customers!$A$2:$I$2124,4,FALSE)</f>
        <v>ecowthart1h@scientificamerican.com</v>
      </c>
      <c r="N196" t="str">
        <f>VLOOKUP($C196,customers!$A$2:$I$2124,5,FALSE)</f>
        <v>952-881-0228</v>
      </c>
      <c r="O196" t="str">
        <f>VLOOKUP($C196,customers!$A$2:$I$2124,6,FALSE)</f>
        <v>263 Hintze Alley</v>
      </c>
      <c r="P196" t="str">
        <f>VLOOKUP($C196,customers!$A$2:$I$2124,7,FALSE)</f>
        <v>Saint Paul</v>
      </c>
      <c r="Q196" t="str">
        <f>VLOOKUP($C196,customers!$A$2:$I$2124,8,FALSE)</f>
        <v>Minnesota</v>
      </c>
      <c r="R196">
        <f>VLOOKUP($C196,customers!$A$2:$I$2124,9,FALSE)</f>
        <v>55123</v>
      </c>
      <c r="S196" t="str">
        <f t="shared" si="3"/>
        <v>263 Hintze Alley, Saint Paul, Minnesota 55123</v>
      </c>
    </row>
    <row r="197" spans="1:19">
      <c r="A197">
        <v>196</v>
      </c>
      <c r="B197" s="2">
        <v>43870</v>
      </c>
      <c r="C197">
        <v>1761</v>
      </c>
      <c r="D197" t="s">
        <v>87</v>
      </c>
      <c r="E197">
        <v>3</v>
      </c>
      <c r="F197" t="s">
        <v>70</v>
      </c>
      <c r="G197" t="str">
        <f>VLOOKUP(F197,'product category'!$B$2:$C$8,2,FALSE)</f>
        <v>Blueprints</v>
      </c>
      <c r="H197" t="str">
        <f>VLOOKUP(D197,'dataset_task 5'!$A$2:$D$71,2,FALSE)</f>
        <v>Creature Robot Arms Blueprint</v>
      </c>
      <c r="I197" s="3">
        <f>VLOOKUP(D197,'dataset_task 5'!$A$2:$D$71,4,FALSE)</f>
        <v>12</v>
      </c>
      <c r="J197" s="3">
        <f>I197*E197</f>
        <v>36</v>
      </c>
      <c r="K197" t="str">
        <f>VLOOKUP(C197,customers!$A$2:$I$2124,2,FALSE)</f>
        <v>Bern</v>
      </c>
      <c r="L197" t="str">
        <f>VLOOKUP($C197,customers!$A$2:$I$2124,3,FALSE)</f>
        <v>Hrishanok</v>
      </c>
      <c r="M197" t="str">
        <f>VLOOKUP($C197,customers!$A$2:$I$2124,4,FALSE)</f>
        <v>bhrishanokd2@archive.org</v>
      </c>
      <c r="N197" t="str">
        <f>VLOOKUP($C197,customers!$A$2:$I$2124,5,FALSE)</f>
        <v>626-269-0421</v>
      </c>
      <c r="O197" t="str">
        <f>VLOOKUP($C197,customers!$A$2:$I$2124,6,FALSE)</f>
        <v>996 Victoria Drive</v>
      </c>
      <c r="P197" t="str">
        <f>VLOOKUP($C197,customers!$A$2:$I$2124,7,FALSE)</f>
        <v>Pasadena</v>
      </c>
      <c r="Q197" t="str">
        <f>VLOOKUP($C197,customers!$A$2:$I$2124,8,FALSE)</f>
        <v>California</v>
      </c>
      <c r="R197">
        <f>VLOOKUP($C197,customers!$A$2:$I$2124,9,FALSE)</f>
        <v>91186</v>
      </c>
      <c r="S197" t="str">
        <f t="shared" si="3"/>
        <v>996 Victoria Drive, Pasadena, California 91186</v>
      </c>
    </row>
    <row r="198" spans="1:19">
      <c r="A198">
        <v>197</v>
      </c>
      <c r="B198" s="2">
        <v>43870</v>
      </c>
      <c r="C198">
        <v>934</v>
      </c>
      <c r="D198" t="s">
        <v>107</v>
      </c>
      <c r="E198">
        <v>4</v>
      </c>
      <c r="F198" t="s">
        <v>55</v>
      </c>
      <c r="G198" t="str">
        <f>VLOOKUP(F198,'product category'!$B$2:$C$8,2,FALSE)</f>
        <v>Robots</v>
      </c>
      <c r="H198" t="str">
        <f>VLOOKUP(D198,'dataset_task 5'!$A$2:$D$71,2,FALSE)</f>
        <v>RLK-9920 Robot</v>
      </c>
      <c r="I198" s="3">
        <f>VLOOKUP(D198,'dataset_task 5'!$A$2:$D$71,4,FALSE)</f>
        <v>699</v>
      </c>
      <c r="J198" s="3">
        <f>I198*E198</f>
        <v>2796</v>
      </c>
      <c r="K198" t="str">
        <f>VLOOKUP(C198,customers!$A$2:$I$2124,2,FALSE)</f>
        <v>Evangeline</v>
      </c>
      <c r="L198" t="str">
        <f>VLOOKUP($C198,customers!$A$2:$I$2124,3,FALSE)</f>
        <v>Bartolozzi</v>
      </c>
      <c r="M198" t="str">
        <f>VLOOKUP($C198,customers!$A$2:$I$2124,4,FALSE)</f>
        <v>ebartolozzigq@time.com</v>
      </c>
      <c r="N198" t="str">
        <f>VLOOKUP($C198,customers!$A$2:$I$2124,5,FALSE)</f>
        <v>818-625-6637</v>
      </c>
      <c r="O198" t="str">
        <f>VLOOKUP($C198,customers!$A$2:$I$2124,6,FALSE)</f>
        <v>1933 Hauk Alley</v>
      </c>
      <c r="P198" t="str">
        <f>VLOOKUP($C198,customers!$A$2:$I$2124,7,FALSE)</f>
        <v>Glendale</v>
      </c>
      <c r="Q198" t="str">
        <f>VLOOKUP($C198,customers!$A$2:$I$2124,8,FALSE)</f>
        <v>California</v>
      </c>
      <c r="R198">
        <f>VLOOKUP($C198,customers!$A$2:$I$2124,9,FALSE)</f>
        <v>91210</v>
      </c>
      <c r="S198" t="str">
        <f t="shared" si="3"/>
        <v>1933 Hauk Alley, Glendale, California 91210</v>
      </c>
    </row>
    <row r="199" spans="1:19">
      <c r="A199">
        <v>198</v>
      </c>
      <c r="B199" s="2">
        <v>43870</v>
      </c>
      <c r="C199">
        <v>1033</v>
      </c>
      <c r="D199" t="s">
        <v>87</v>
      </c>
      <c r="E199">
        <v>3</v>
      </c>
      <c r="F199" t="s">
        <v>70</v>
      </c>
      <c r="G199" t="str">
        <f>VLOOKUP(F199,'product category'!$B$2:$C$8,2,FALSE)</f>
        <v>Blueprints</v>
      </c>
      <c r="H199" t="str">
        <f>VLOOKUP(D199,'dataset_task 5'!$A$2:$D$71,2,FALSE)</f>
        <v>Creature Robot Arms Blueprint</v>
      </c>
      <c r="I199" s="3">
        <f>VLOOKUP(D199,'dataset_task 5'!$A$2:$D$71,4,FALSE)</f>
        <v>12</v>
      </c>
      <c r="J199" s="3">
        <f>I199*E199</f>
        <v>36</v>
      </c>
      <c r="K199" t="str">
        <f>VLOOKUP(C199,customers!$A$2:$I$2124,2,FALSE)</f>
        <v>Bunni</v>
      </c>
      <c r="L199" t="str">
        <f>VLOOKUP($C199,customers!$A$2:$I$2124,3,FALSE)</f>
        <v>Lapthorn</v>
      </c>
      <c r="M199" t="str">
        <f>VLOOKUP($C199,customers!$A$2:$I$2124,4,FALSE)</f>
        <v>blapthorne1@spotify.com</v>
      </c>
      <c r="N199" t="str">
        <f>VLOOKUP($C199,customers!$A$2:$I$2124,5,FALSE)</f>
        <v>918-246-2505</v>
      </c>
      <c r="O199" t="str">
        <f>VLOOKUP($C199,customers!$A$2:$I$2124,6,FALSE)</f>
        <v>14904 Ramsey Crossing</v>
      </c>
      <c r="P199" t="str">
        <f>VLOOKUP($C199,customers!$A$2:$I$2124,7,FALSE)</f>
        <v>Tulsa</v>
      </c>
      <c r="Q199" t="str">
        <f>VLOOKUP($C199,customers!$A$2:$I$2124,8,FALSE)</f>
        <v>Oklahoma</v>
      </c>
      <c r="R199">
        <f>VLOOKUP($C199,customers!$A$2:$I$2124,9,FALSE)</f>
        <v>74156</v>
      </c>
      <c r="S199" t="str">
        <f t="shared" si="3"/>
        <v>14904 Ramsey Crossing, Tulsa, Oklahoma 74156</v>
      </c>
    </row>
    <row r="200" spans="1:19">
      <c r="A200">
        <v>199</v>
      </c>
      <c r="B200" s="2">
        <v>43870</v>
      </c>
      <c r="C200">
        <v>1905</v>
      </c>
      <c r="D200" t="s">
        <v>89</v>
      </c>
      <c r="E200">
        <v>2</v>
      </c>
      <c r="F200" t="s">
        <v>53</v>
      </c>
      <c r="G200" t="str">
        <f>VLOOKUP(F200,'product category'!$B$2:$C$8,2,FALSE)</f>
        <v>eBooks</v>
      </c>
      <c r="H200" t="str">
        <f>VLOOKUP(D200,'dataset_task 5'!$A$2:$D$71,2,FALSE)</f>
        <v>GPS Drones</v>
      </c>
      <c r="I200" s="3">
        <f>VLOOKUP(D200,'dataset_task 5'!$A$2:$D$71,4,FALSE)</f>
        <v>19.989999999999998</v>
      </c>
      <c r="J200" s="3">
        <f>I200*E200</f>
        <v>39.979999999999997</v>
      </c>
      <c r="K200" t="str">
        <f>VLOOKUP(C200,customers!$A$2:$I$2124,2,FALSE)</f>
        <v>Agata</v>
      </c>
      <c r="L200" t="str">
        <f>VLOOKUP($C200,customers!$A$2:$I$2124,3,FALSE)</f>
        <v>Scawton</v>
      </c>
      <c r="M200" t="str">
        <f>VLOOKUP($C200,customers!$A$2:$I$2124,4,FALSE)</f>
        <v>ascawtonqi@meetup.com</v>
      </c>
      <c r="N200" t="str">
        <f>VLOOKUP($C200,customers!$A$2:$I$2124,5,FALSE)</f>
        <v>325-948-7869</v>
      </c>
      <c r="O200" t="str">
        <f>VLOOKUP($C200,customers!$A$2:$I$2124,6,FALSE)</f>
        <v>9058 David Circle</v>
      </c>
      <c r="P200" t="str">
        <f>VLOOKUP($C200,customers!$A$2:$I$2124,7,FALSE)</f>
        <v>Abilene</v>
      </c>
      <c r="Q200" t="str">
        <f>VLOOKUP($C200,customers!$A$2:$I$2124,8,FALSE)</f>
        <v>Texas</v>
      </c>
      <c r="R200">
        <f>VLOOKUP($C200,customers!$A$2:$I$2124,9,FALSE)</f>
        <v>79605</v>
      </c>
      <c r="S200" t="str">
        <f t="shared" si="3"/>
        <v>9058 David Circle, Abilene, Texas 79605</v>
      </c>
    </row>
    <row r="201" spans="1:19">
      <c r="A201">
        <v>200</v>
      </c>
      <c r="B201" s="2">
        <v>43870</v>
      </c>
      <c r="C201">
        <v>922</v>
      </c>
      <c r="D201" t="s">
        <v>100</v>
      </c>
      <c r="E201">
        <v>6</v>
      </c>
      <c r="F201" t="s">
        <v>59</v>
      </c>
      <c r="G201" t="str">
        <f>VLOOKUP(F201,'product category'!$B$2:$C$8,2,FALSE)</f>
        <v>Drone Kits</v>
      </c>
      <c r="H201" t="str">
        <f>VLOOKUP(D201,'dataset_task 5'!$A$2:$D$71,2,FALSE)</f>
        <v>BYOD-200</v>
      </c>
      <c r="I201" s="3">
        <f>VLOOKUP(D201,'dataset_task 5'!$A$2:$D$71,4,FALSE)</f>
        <v>58.95</v>
      </c>
      <c r="J201" s="3">
        <f>I201*E201</f>
        <v>353.70000000000005</v>
      </c>
      <c r="K201" t="str">
        <f>VLOOKUP(C201,customers!$A$2:$I$2124,2,FALSE)</f>
        <v>Lanni</v>
      </c>
      <c r="L201" t="str">
        <f>VLOOKUP($C201,customers!$A$2:$I$2124,3,FALSE)</f>
        <v>D'Ambrogi</v>
      </c>
      <c r="M201" t="str">
        <f>VLOOKUP($C201,customers!$A$2:$I$2124,4,FALSE)</f>
        <v>ldambrogiij@merriam-webster.com</v>
      </c>
      <c r="N201" t="str">
        <f>VLOOKUP($C201,customers!$A$2:$I$2124,5,FALSE)</f>
        <v>573-262-2713</v>
      </c>
      <c r="O201" t="str">
        <f>VLOOKUP($C201,customers!$A$2:$I$2124,6,FALSE)</f>
        <v>306 Loftsgordon Park</v>
      </c>
      <c r="P201" t="str">
        <f>VLOOKUP($C201,customers!$A$2:$I$2124,7,FALSE)</f>
        <v>Columbia</v>
      </c>
      <c r="Q201" t="str">
        <f>VLOOKUP($C201,customers!$A$2:$I$2124,8,FALSE)</f>
        <v>Missouri</v>
      </c>
      <c r="R201">
        <f>VLOOKUP($C201,customers!$A$2:$I$2124,9,FALSE)</f>
        <v>65211</v>
      </c>
      <c r="S201" t="str">
        <f t="shared" si="3"/>
        <v>306 Loftsgordon Park, Columbia, Missouri 65211</v>
      </c>
    </row>
    <row r="202" spans="1:19">
      <c r="A202">
        <v>201</v>
      </c>
      <c r="B202" s="2">
        <v>43870</v>
      </c>
      <c r="C202">
        <v>456</v>
      </c>
      <c r="D202" t="s">
        <v>88</v>
      </c>
      <c r="E202">
        <v>3</v>
      </c>
      <c r="F202" t="s">
        <v>63</v>
      </c>
      <c r="G202" t="str">
        <f>VLOOKUP(F202,'product category'!$B$2:$C$8,2,FALSE)</f>
        <v>Robot Kits</v>
      </c>
      <c r="H202" t="str">
        <f>VLOOKUP(D202,'dataset_task 5'!$A$2:$D$71,2,FALSE)</f>
        <v>BYOR-1000</v>
      </c>
      <c r="I202" s="3">
        <f>VLOOKUP(D202,'dataset_task 5'!$A$2:$D$71,4,FALSE)</f>
        <v>189</v>
      </c>
      <c r="J202" s="3">
        <f>I202*E202</f>
        <v>567</v>
      </c>
      <c r="K202" t="str">
        <f>VLOOKUP(C202,customers!$A$2:$I$2124,2,FALSE)</f>
        <v>Velvet</v>
      </c>
      <c r="L202" t="str">
        <f>VLOOKUP($C202,customers!$A$2:$I$2124,3,FALSE)</f>
        <v>Blackwood</v>
      </c>
      <c r="M202" t="str">
        <f>VLOOKUP($C202,customers!$A$2:$I$2124,4,FALSE)</f>
        <v>vblackwoodmf@tinyurl.com</v>
      </c>
      <c r="N202" t="str">
        <f>VLOOKUP($C202,customers!$A$2:$I$2124,5,FALSE)</f>
        <v>678-143-6599</v>
      </c>
      <c r="O202" t="str">
        <f>VLOOKUP($C202,customers!$A$2:$I$2124,6,FALSE)</f>
        <v>26396 Warrior Street</v>
      </c>
      <c r="P202" t="str">
        <f>VLOOKUP($C202,customers!$A$2:$I$2124,7,FALSE)</f>
        <v>Atlanta</v>
      </c>
      <c r="Q202" t="str">
        <f>VLOOKUP($C202,customers!$A$2:$I$2124,8,FALSE)</f>
        <v>Georgia</v>
      </c>
      <c r="R202">
        <f>VLOOKUP($C202,customers!$A$2:$I$2124,9,FALSE)</f>
        <v>30323</v>
      </c>
      <c r="S202" t="str">
        <f t="shared" si="3"/>
        <v>26396 Warrior Street, Atlanta, Georgia 30323</v>
      </c>
    </row>
    <row r="203" spans="1:19">
      <c r="A203">
        <v>202</v>
      </c>
      <c r="B203" s="2">
        <v>43871</v>
      </c>
      <c r="C203">
        <v>1614</v>
      </c>
      <c r="D203" t="s">
        <v>105</v>
      </c>
      <c r="E203">
        <v>1</v>
      </c>
      <c r="F203" t="s">
        <v>59</v>
      </c>
      <c r="G203" t="str">
        <f>VLOOKUP(F203,'product category'!$B$2:$C$8,2,FALSE)</f>
        <v>Drone Kits</v>
      </c>
      <c r="H203" t="str">
        <f>VLOOKUP(D203,'dataset_task 5'!$A$2:$D$71,2,FALSE)</f>
        <v>BYOD-400S</v>
      </c>
      <c r="I203" s="3">
        <f>VLOOKUP(D203,'dataset_task 5'!$A$2:$D$71,4,FALSE)</f>
        <v>129.94999999999999</v>
      </c>
      <c r="J203" s="3">
        <f>I203*E203</f>
        <v>129.94999999999999</v>
      </c>
      <c r="K203" t="str">
        <f>VLOOKUP(C203,customers!$A$2:$I$2124,2,FALSE)</f>
        <v>Archibaldo</v>
      </c>
      <c r="L203" t="str">
        <f>VLOOKUP($C203,customers!$A$2:$I$2124,3,FALSE)</f>
        <v>Olekhov</v>
      </c>
      <c r="M203" t="str">
        <f>VLOOKUP($C203,customers!$A$2:$I$2124,4,FALSE)</f>
        <v>aolekhovn7@webmd.com</v>
      </c>
      <c r="N203" t="str">
        <f>VLOOKUP($C203,customers!$A$2:$I$2124,5,FALSE)</f>
        <v>801-517-1671</v>
      </c>
      <c r="O203" t="str">
        <f>VLOOKUP($C203,customers!$A$2:$I$2124,6,FALSE)</f>
        <v>65938 Twin Pines Parkway</v>
      </c>
      <c r="P203" t="str">
        <f>VLOOKUP($C203,customers!$A$2:$I$2124,7,FALSE)</f>
        <v>Salt Lake City</v>
      </c>
      <c r="Q203" t="str">
        <f>VLOOKUP($C203,customers!$A$2:$I$2124,8,FALSE)</f>
        <v>Utah</v>
      </c>
      <c r="R203">
        <f>VLOOKUP($C203,customers!$A$2:$I$2124,9,FALSE)</f>
        <v>84120</v>
      </c>
      <c r="S203" t="str">
        <f t="shared" si="3"/>
        <v>65938 Twin Pines Parkway, Salt Lake City, Utah 84120</v>
      </c>
    </row>
    <row r="204" spans="1:19">
      <c r="A204">
        <v>203</v>
      </c>
      <c r="B204" s="2">
        <v>43871</v>
      </c>
      <c r="C204">
        <v>312</v>
      </c>
      <c r="D204" t="s">
        <v>78</v>
      </c>
      <c r="E204">
        <v>2</v>
      </c>
      <c r="F204" t="s">
        <v>57</v>
      </c>
      <c r="G204" t="str">
        <f>VLOOKUP(F204,'product category'!$B$2:$C$8,2,FALSE)</f>
        <v>Training Videos</v>
      </c>
      <c r="H204" t="str">
        <f>VLOOKUP(D204,'dataset_task 5'!$A$2:$D$71,2,FALSE)</f>
        <v>AI for Educators</v>
      </c>
      <c r="I204" s="3">
        <f>VLOOKUP(D204,'dataset_task 5'!$A$2:$D$71,4,FALSE)</f>
        <v>49.95</v>
      </c>
      <c r="J204" s="3">
        <f>I204*E204</f>
        <v>99.9</v>
      </c>
      <c r="K204" t="str">
        <f>VLOOKUP(C204,customers!$A$2:$I$2124,2,FALSE)</f>
        <v>Timmy</v>
      </c>
      <c r="L204" t="str">
        <f>VLOOKUP($C204,customers!$A$2:$I$2124,3,FALSE)</f>
        <v>Toulch</v>
      </c>
      <c r="M204" t="str">
        <f>VLOOKUP($C204,customers!$A$2:$I$2124,4,FALSE)</f>
        <v>ttoulchi5@ehow.com</v>
      </c>
      <c r="N204" t="str">
        <f>VLOOKUP($C204,customers!$A$2:$I$2124,5,FALSE)</f>
        <v>602-174-5282</v>
      </c>
      <c r="O204" t="str">
        <f>VLOOKUP($C204,customers!$A$2:$I$2124,6,FALSE)</f>
        <v>1237 Leroy Avenue</v>
      </c>
      <c r="P204" t="str">
        <f>VLOOKUP($C204,customers!$A$2:$I$2124,7,FALSE)</f>
        <v>Phoenix</v>
      </c>
      <c r="Q204" t="str">
        <f>VLOOKUP($C204,customers!$A$2:$I$2124,8,FALSE)</f>
        <v>Arizona</v>
      </c>
      <c r="R204">
        <f>VLOOKUP($C204,customers!$A$2:$I$2124,9,FALSE)</f>
        <v>85030</v>
      </c>
      <c r="S204" t="str">
        <f t="shared" si="3"/>
        <v>1237 Leroy Avenue, Phoenix, Arizona 85030</v>
      </c>
    </row>
    <row r="205" spans="1:19">
      <c r="A205">
        <v>204</v>
      </c>
      <c r="B205" s="2">
        <v>43871</v>
      </c>
      <c r="C205">
        <v>203</v>
      </c>
      <c r="D205" t="s">
        <v>91</v>
      </c>
      <c r="E205">
        <v>3</v>
      </c>
      <c r="F205" t="s">
        <v>53</v>
      </c>
      <c r="G205" t="str">
        <f>VLOOKUP(F205,'product category'!$B$2:$C$8,2,FALSE)</f>
        <v>eBooks</v>
      </c>
      <c r="H205" t="str">
        <f>VLOOKUP(D205,'dataset_task 5'!$A$2:$D$71,2,FALSE)</f>
        <v>Photograph Drones</v>
      </c>
      <c r="I205" s="3">
        <f>VLOOKUP(D205,'dataset_task 5'!$A$2:$D$71,4,FALSE)</f>
        <v>14.99</v>
      </c>
      <c r="J205" s="3">
        <f>I205*E205</f>
        <v>44.97</v>
      </c>
      <c r="K205" t="str">
        <f>VLOOKUP(C205,customers!$A$2:$I$2124,2,FALSE)</f>
        <v>Eldridge</v>
      </c>
      <c r="L205" t="str">
        <f>VLOOKUP($C205,customers!$A$2:$I$2124,3,FALSE)</f>
        <v>Winman</v>
      </c>
      <c r="M205" t="str">
        <f>VLOOKUP($C205,customers!$A$2:$I$2124,4,FALSE)</f>
        <v>ewinman95@twitter.com</v>
      </c>
      <c r="N205" t="str">
        <f>VLOOKUP($C205,customers!$A$2:$I$2124,5,FALSE)</f>
        <v>702-629-4987</v>
      </c>
      <c r="O205" t="str">
        <f>VLOOKUP($C205,customers!$A$2:$I$2124,6,FALSE)</f>
        <v>34012 Elmside Junction</v>
      </c>
      <c r="P205" t="str">
        <f>VLOOKUP($C205,customers!$A$2:$I$2124,7,FALSE)</f>
        <v>Las Vegas</v>
      </c>
      <c r="Q205" t="str">
        <f>VLOOKUP($C205,customers!$A$2:$I$2124,8,FALSE)</f>
        <v>Nevada</v>
      </c>
      <c r="R205">
        <f>VLOOKUP($C205,customers!$A$2:$I$2124,9,FALSE)</f>
        <v>89145</v>
      </c>
      <c r="S205" t="str">
        <f t="shared" si="3"/>
        <v>34012 Elmside Junction, Las Vegas, Nevada 89145</v>
      </c>
    </row>
    <row r="206" spans="1:19">
      <c r="A206">
        <v>205</v>
      </c>
      <c r="B206" s="2">
        <v>43871</v>
      </c>
      <c r="C206">
        <v>1289</v>
      </c>
      <c r="D206" t="s">
        <v>88</v>
      </c>
      <c r="E206">
        <v>3</v>
      </c>
      <c r="F206" t="s">
        <v>63</v>
      </c>
      <c r="G206" t="str">
        <f>VLOOKUP(F206,'product category'!$B$2:$C$8,2,FALSE)</f>
        <v>Robot Kits</v>
      </c>
      <c r="H206" t="str">
        <f>VLOOKUP(D206,'dataset_task 5'!$A$2:$D$71,2,FALSE)</f>
        <v>BYOR-1000</v>
      </c>
      <c r="I206" s="3">
        <f>VLOOKUP(D206,'dataset_task 5'!$A$2:$D$71,4,FALSE)</f>
        <v>189</v>
      </c>
      <c r="J206" s="3">
        <f>I206*E206</f>
        <v>567</v>
      </c>
      <c r="K206" t="str">
        <f>VLOOKUP(C206,customers!$A$2:$I$2124,2,FALSE)</f>
        <v>Jany</v>
      </c>
      <c r="L206" t="str">
        <f>VLOOKUP($C206,customers!$A$2:$I$2124,3,FALSE)</f>
        <v>Halliday</v>
      </c>
      <c r="M206" t="str">
        <f>VLOOKUP($C206,customers!$A$2:$I$2124,4,FALSE)</f>
        <v>jhallidayrl@dell.com</v>
      </c>
      <c r="N206" t="str">
        <f>VLOOKUP($C206,customers!$A$2:$I$2124,5,FALSE)</f>
        <v>503-659-9951</v>
      </c>
      <c r="O206" t="str">
        <f>VLOOKUP($C206,customers!$A$2:$I$2124,6,FALSE)</f>
        <v>87 Village Center</v>
      </c>
      <c r="P206" t="str">
        <f>VLOOKUP($C206,customers!$A$2:$I$2124,7,FALSE)</f>
        <v>Portland</v>
      </c>
      <c r="Q206" t="str">
        <f>VLOOKUP($C206,customers!$A$2:$I$2124,8,FALSE)</f>
        <v>Oregon</v>
      </c>
      <c r="R206">
        <f>VLOOKUP($C206,customers!$A$2:$I$2124,9,FALSE)</f>
        <v>97206</v>
      </c>
      <c r="S206" t="str">
        <f t="shared" si="3"/>
        <v>87 Village Center, Portland, Oregon 97206</v>
      </c>
    </row>
    <row r="207" spans="1:19">
      <c r="A207">
        <v>206</v>
      </c>
      <c r="B207" s="2">
        <v>43872</v>
      </c>
      <c r="C207">
        <v>1894</v>
      </c>
      <c r="D207" t="s">
        <v>105</v>
      </c>
      <c r="E207">
        <v>5</v>
      </c>
      <c r="F207" t="s">
        <v>59</v>
      </c>
      <c r="G207" t="str">
        <f>VLOOKUP(F207,'product category'!$B$2:$C$8,2,FALSE)</f>
        <v>Drone Kits</v>
      </c>
      <c r="H207" t="str">
        <f>VLOOKUP(D207,'dataset_task 5'!$A$2:$D$71,2,FALSE)</f>
        <v>BYOD-400S</v>
      </c>
      <c r="I207" s="3">
        <f>VLOOKUP(D207,'dataset_task 5'!$A$2:$D$71,4,FALSE)</f>
        <v>129.94999999999999</v>
      </c>
      <c r="J207" s="3">
        <f>I207*E207</f>
        <v>649.75</v>
      </c>
      <c r="K207" t="str">
        <f>VLOOKUP(C207,customers!$A$2:$I$2124,2,FALSE)</f>
        <v>Brian</v>
      </c>
      <c r="L207" t="str">
        <f>VLOOKUP($C207,customers!$A$2:$I$2124,3,FALSE)</f>
        <v>Crowther</v>
      </c>
      <c r="M207" t="str">
        <f>VLOOKUP($C207,customers!$A$2:$I$2124,4,FALSE)</f>
        <v>bcrowthergs@cyberchimps.com</v>
      </c>
      <c r="N207" t="str">
        <f>VLOOKUP($C207,customers!$A$2:$I$2124,5,FALSE)</f>
        <v>520-686-5167</v>
      </c>
      <c r="O207" t="str">
        <f>VLOOKUP($C207,customers!$A$2:$I$2124,6,FALSE)</f>
        <v>59451 Onsgard Hill</v>
      </c>
      <c r="P207" t="str">
        <f>VLOOKUP($C207,customers!$A$2:$I$2124,7,FALSE)</f>
        <v>Tucson</v>
      </c>
      <c r="Q207" t="str">
        <f>VLOOKUP($C207,customers!$A$2:$I$2124,8,FALSE)</f>
        <v>Arizona</v>
      </c>
      <c r="R207">
        <f>VLOOKUP($C207,customers!$A$2:$I$2124,9,FALSE)</f>
        <v>85737</v>
      </c>
      <c r="S207" t="str">
        <f t="shared" si="3"/>
        <v>59451 Onsgard Hill, Tucson, Arizona 85737</v>
      </c>
    </row>
    <row r="208" spans="1:19">
      <c r="A208">
        <v>207</v>
      </c>
      <c r="B208" s="2">
        <v>43872</v>
      </c>
      <c r="C208">
        <v>1951</v>
      </c>
      <c r="D208" t="s">
        <v>77</v>
      </c>
      <c r="E208">
        <v>4</v>
      </c>
      <c r="F208" t="s">
        <v>53</v>
      </c>
      <c r="G208" t="str">
        <f>VLOOKUP(F208,'product category'!$B$2:$C$8,2,FALSE)</f>
        <v>eBooks</v>
      </c>
      <c r="H208" t="str">
        <f>VLOOKUP(D208,'dataset_task 5'!$A$2:$D$71,2,FALSE)</f>
        <v>RTF Drones</v>
      </c>
      <c r="I208" s="3">
        <f>VLOOKUP(D208,'dataset_task 5'!$A$2:$D$71,4,FALSE)</f>
        <v>16.989999999999998</v>
      </c>
      <c r="J208" s="3">
        <f>I208*E208</f>
        <v>67.959999999999994</v>
      </c>
      <c r="K208" t="str">
        <f>VLOOKUP(C208,customers!$A$2:$I$2124,2,FALSE)</f>
        <v>Tracy</v>
      </c>
      <c r="L208" t="str">
        <f>VLOOKUP($C208,customers!$A$2:$I$2124,3,FALSE)</f>
        <v>Marians</v>
      </c>
      <c r="M208" t="str">
        <f>VLOOKUP($C208,customers!$A$2:$I$2124,4,FALSE)</f>
        <v>tmariansc4@dmoz.org</v>
      </c>
      <c r="N208" t="str">
        <f>VLOOKUP($C208,customers!$A$2:$I$2124,5,FALSE)</f>
        <v>626-469-5165</v>
      </c>
      <c r="O208" t="str">
        <f>VLOOKUP($C208,customers!$A$2:$I$2124,6,FALSE)</f>
        <v>96 Carey Drive</v>
      </c>
      <c r="P208" t="str">
        <f>VLOOKUP($C208,customers!$A$2:$I$2124,7,FALSE)</f>
        <v>Corona</v>
      </c>
      <c r="Q208" t="str">
        <f>VLOOKUP($C208,customers!$A$2:$I$2124,8,FALSE)</f>
        <v>California</v>
      </c>
      <c r="R208">
        <f>VLOOKUP($C208,customers!$A$2:$I$2124,9,FALSE)</f>
        <v>92883</v>
      </c>
      <c r="S208" t="str">
        <f t="shared" si="3"/>
        <v>96 Carey Drive, Corona, California 92883</v>
      </c>
    </row>
    <row r="209" spans="1:19">
      <c r="A209">
        <v>208</v>
      </c>
      <c r="B209" s="2">
        <v>43872</v>
      </c>
      <c r="C209">
        <v>1290</v>
      </c>
      <c r="D209" t="s">
        <v>76</v>
      </c>
      <c r="E209">
        <v>3</v>
      </c>
      <c r="F209" t="s">
        <v>66</v>
      </c>
      <c r="G209" t="str">
        <f>VLOOKUP(F209,'product category'!$B$2:$C$8,2,FALSE)</f>
        <v>Drones</v>
      </c>
      <c r="H209" t="str">
        <f>VLOOKUP(D209,'dataset_task 5'!$A$2:$D$71,2,FALSE)</f>
        <v>DC-304 Drone</v>
      </c>
      <c r="I209" s="3">
        <f>VLOOKUP(D209,'dataset_task 5'!$A$2:$D$71,4,FALSE)</f>
        <v>395</v>
      </c>
      <c r="J209" s="3">
        <f>I209*E209</f>
        <v>1185</v>
      </c>
      <c r="K209" t="str">
        <f>VLOOKUP(C209,customers!$A$2:$I$2124,2,FALSE)</f>
        <v>Shela</v>
      </c>
      <c r="L209" t="str">
        <f>VLOOKUP($C209,customers!$A$2:$I$2124,3,FALSE)</f>
        <v>Welman</v>
      </c>
      <c r="M209" t="str">
        <f>VLOOKUP($C209,customers!$A$2:$I$2124,4,FALSE)</f>
        <v>swelmanod@google.it</v>
      </c>
      <c r="N209" t="str">
        <f>VLOOKUP($C209,customers!$A$2:$I$2124,5,FALSE)</f>
        <v>740-299-7364</v>
      </c>
      <c r="O209" t="str">
        <f>VLOOKUP($C209,customers!$A$2:$I$2124,6,FALSE)</f>
        <v>65157 Arrowood Street</v>
      </c>
      <c r="P209" t="str">
        <f>VLOOKUP($C209,customers!$A$2:$I$2124,7,FALSE)</f>
        <v>Columbus</v>
      </c>
      <c r="Q209" t="str">
        <f>VLOOKUP($C209,customers!$A$2:$I$2124,8,FALSE)</f>
        <v>Ohio</v>
      </c>
      <c r="R209">
        <f>VLOOKUP($C209,customers!$A$2:$I$2124,9,FALSE)</f>
        <v>43240</v>
      </c>
      <c r="S209" t="str">
        <f t="shared" si="3"/>
        <v>65157 Arrowood Street, Columbus, Ohio 43240</v>
      </c>
    </row>
    <row r="210" spans="1:19">
      <c r="A210">
        <v>209</v>
      </c>
      <c r="B210" s="2">
        <v>43872</v>
      </c>
      <c r="C210">
        <v>802</v>
      </c>
      <c r="D210" t="s">
        <v>111</v>
      </c>
      <c r="E210">
        <v>3</v>
      </c>
      <c r="F210" t="s">
        <v>53</v>
      </c>
      <c r="G210" t="str">
        <f>VLOOKUP(F210,'product category'!$B$2:$C$8,2,FALSE)</f>
        <v>eBooks</v>
      </c>
      <c r="H210" t="str">
        <f>VLOOKUP(D210,'dataset_task 5'!$A$2:$D$71,2,FALSE)</f>
        <v>Multi Rotor Drones</v>
      </c>
      <c r="I210" s="3">
        <f>VLOOKUP(D210,'dataset_task 5'!$A$2:$D$71,4,FALSE)</f>
        <v>24.95</v>
      </c>
      <c r="J210" s="3">
        <f>I210*E210</f>
        <v>74.849999999999994</v>
      </c>
      <c r="K210" t="str">
        <f>VLOOKUP(C210,customers!$A$2:$I$2124,2,FALSE)</f>
        <v>Boyce</v>
      </c>
      <c r="L210" t="str">
        <f>VLOOKUP($C210,customers!$A$2:$I$2124,3,FALSE)</f>
        <v>Sorton</v>
      </c>
      <c r="M210" t="str">
        <f>VLOOKUP($C210,customers!$A$2:$I$2124,4,FALSE)</f>
        <v>bsortongk@amazon.de</v>
      </c>
      <c r="N210" t="str">
        <f>VLOOKUP($C210,customers!$A$2:$I$2124,5,FALSE)</f>
        <v>701-832-6745</v>
      </c>
      <c r="O210" t="str">
        <f>VLOOKUP($C210,customers!$A$2:$I$2124,6,FALSE)</f>
        <v>750 Utah Plaza</v>
      </c>
      <c r="P210" t="str">
        <f>VLOOKUP($C210,customers!$A$2:$I$2124,7,FALSE)</f>
        <v>Bismarck</v>
      </c>
      <c r="Q210" t="str">
        <f>VLOOKUP($C210,customers!$A$2:$I$2124,8,FALSE)</f>
        <v>North Dakota</v>
      </c>
      <c r="R210">
        <f>VLOOKUP($C210,customers!$A$2:$I$2124,9,FALSE)</f>
        <v>58505</v>
      </c>
      <c r="S210" t="str">
        <f t="shared" si="3"/>
        <v>750 Utah Plaza, Bismarck, North Dakota 58505</v>
      </c>
    </row>
    <row r="211" spans="1:19">
      <c r="A211">
        <v>210</v>
      </c>
      <c r="B211" s="2">
        <v>43872</v>
      </c>
      <c r="C211">
        <v>1399</v>
      </c>
      <c r="D211" t="s">
        <v>92</v>
      </c>
      <c r="E211">
        <v>2</v>
      </c>
      <c r="F211" t="s">
        <v>55</v>
      </c>
      <c r="G211" t="str">
        <f>VLOOKUP(F211,'product category'!$B$2:$C$8,2,FALSE)</f>
        <v>Robots</v>
      </c>
      <c r="H211" t="str">
        <f>VLOOKUP(D211,'dataset_task 5'!$A$2:$D$71,2,FALSE)</f>
        <v>RQTE-554 Robot</v>
      </c>
      <c r="I211" s="3">
        <f>VLOOKUP(D211,'dataset_task 5'!$A$2:$D$71,4,FALSE)</f>
        <v>684</v>
      </c>
      <c r="J211" s="3">
        <f>I211*E211</f>
        <v>1368</v>
      </c>
      <c r="K211" t="str">
        <f>VLOOKUP(C211,customers!$A$2:$I$2124,2,FALSE)</f>
        <v>Marco</v>
      </c>
      <c r="L211" t="str">
        <f>VLOOKUP($C211,customers!$A$2:$I$2124,3,FALSE)</f>
        <v>Buckmaster</v>
      </c>
      <c r="M211" t="str">
        <f>VLOOKUP($C211,customers!$A$2:$I$2124,4,FALSE)</f>
        <v>mbuckmaster6b@mediafire.com</v>
      </c>
      <c r="N211" t="str">
        <f>VLOOKUP($C211,customers!$A$2:$I$2124,5,FALSE)</f>
        <v>810-583-9766</v>
      </c>
      <c r="O211" t="str">
        <f>VLOOKUP($C211,customers!$A$2:$I$2124,6,FALSE)</f>
        <v>45096 Surrey Park</v>
      </c>
      <c r="P211" t="str">
        <f>VLOOKUP($C211,customers!$A$2:$I$2124,7,FALSE)</f>
        <v>Detroit</v>
      </c>
      <c r="Q211" t="str">
        <f>VLOOKUP($C211,customers!$A$2:$I$2124,8,FALSE)</f>
        <v>Michigan</v>
      </c>
      <c r="R211">
        <f>VLOOKUP($C211,customers!$A$2:$I$2124,9,FALSE)</f>
        <v>48211</v>
      </c>
      <c r="S211" t="str">
        <f t="shared" si="3"/>
        <v>45096 Surrey Park, Detroit, Michigan 48211</v>
      </c>
    </row>
    <row r="212" spans="1:19">
      <c r="A212">
        <v>211</v>
      </c>
      <c r="B212" s="2">
        <v>43873</v>
      </c>
      <c r="C212">
        <v>1119</v>
      </c>
      <c r="D212" t="s">
        <v>74</v>
      </c>
      <c r="E212">
        <v>4</v>
      </c>
      <c r="F212" t="s">
        <v>66</v>
      </c>
      <c r="G212" t="str">
        <f>VLOOKUP(F212,'product category'!$B$2:$C$8,2,FALSE)</f>
        <v>Drones</v>
      </c>
      <c r="H212" t="str">
        <f>VLOOKUP(D212,'dataset_task 5'!$A$2:$D$71,2,FALSE)</f>
        <v>DA-SA702 Drone</v>
      </c>
      <c r="I212" s="3">
        <f>VLOOKUP(D212,'dataset_task 5'!$A$2:$D$71,4,FALSE)</f>
        <v>399</v>
      </c>
      <c r="J212" s="3">
        <f>I212*E212</f>
        <v>1596</v>
      </c>
      <c r="K212" t="str">
        <f>VLOOKUP(C212,customers!$A$2:$I$2124,2,FALSE)</f>
        <v>Godfry</v>
      </c>
      <c r="L212" t="str">
        <f>VLOOKUP($C212,customers!$A$2:$I$2124,3,FALSE)</f>
        <v>Macenzy</v>
      </c>
      <c r="M212" t="str">
        <f>VLOOKUP($C212,customers!$A$2:$I$2124,4,FALSE)</f>
        <v>gmacenzy8g@constantcontact.com</v>
      </c>
      <c r="N212" t="str">
        <f>VLOOKUP($C212,customers!$A$2:$I$2124,5,FALSE)</f>
        <v>217-620-3248</v>
      </c>
      <c r="O212" t="str">
        <f>VLOOKUP($C212,customers!$A$2:$I$2124,6,FALSE)</f>
        <v>61 Luster Avenue</v>
      </c>
      <c r="P212" t="str">
        <f>VLOOKUP($C212,customers!$A$2:$I$2124,7,FALSE)</f>
        <v>Springfield</v>
      </c>
      <c r="Q212" t="str">
        <f>VLOOKUP($C212,customers!$A$2:$I$2124,8,FALSE)</f>
        <v>Illinois</v>
      </c>
      <c r="R212">
        <f>VLOOKUP($C212,customers!$A$2:$I$2124,9,FALSE)</f>
        <v>62711</v>
      </c>
      <c r="S212" t="str">
        <f t="shared" si="3"/>
        <v>61 Luster Avenue, Springfield, Illinois 62711</v>
      </c>
    </row>
    <row r="213" spans="1:19">
      <c r="A213">
        <v>212</v>
      </c>
      <c r="B213" s="2">
        <v>43873</v>
      </c>
      <c r="C213">
        <v>2059</v>
      </c>
      <c r="D213" t="s">
        <v>120</v>
      </c>
      <c r="E213">
        <v>6</v>
      </c>
      <c r="F213" t="s">
        <v>70</v>
      </c>
      <c r="G213" t="str">
        <f>VLOOKUP(F213,'product category'!$B$2:$C$8,2,FALSE)</f>
        <v>Blueprints</v>
      </c>
      <c r="H213" t="str">
        <f>VLOOKUP(D213,'dataset_task 5'!$A$2:$D$71,2,FALSE)</f>
        <v>Bsquare Robot Blueprint</v>
      </c>
      <c r="I213" s="3">
        <f>VLOOKUP(D213,'dataset_task 5'!$A$2:$D$71,4,FALSE)</f>
        <v>8.99</v>
      </c>
      <c r="J213" s="3">
        <f>I213*E213</f>
        <v>53.94</v>
      </c>
      <c r="K213" t="str">
        <f>VLOOKUP(C213,customers!$A$2:$I$2124,2,FALSE)</f>
        <v>Brendin</v>
      </c>
      <c r="L213" t="str">
        <f>VLOOKUP($C213,customers!$A$2:$I$2124,3,FALSE)</f>
        <v>Rickaby</v>
      </c>
      <c r="M213" t="str">
        <f>VLOOKUP($C213,customers!$A$2:$I$2124,4,FALSE)</f>
        <v>brickabya2@europa.eu</v>
      </c>
      <c r="N213" t="str">
        <f>VLOOKUP($C213,customers!$A$2:$I$2124,5,FALSE)</f>
        <v>913-816-9773</v>
      </c>
      <c r="O213" t="str">
        <f>VLOOKUP($C213,customers!$A$2:$I$2124,6,FALSE)</f>
        <v>4452 Mesta Place</v>
      </c>
      <c r="P213" t="str">
        <f>VLOOKUP($C213,customers!$A$2:$I$2124,7,FALSE)</f>
        <v>Kansas City</v>
      </c>
      <c r="Q213" t="str">
        <f>VLOOKUP($C213,customers!$A$2:$I$2124,8,FALSE)</f>
        <v>Kansas</v>
      </c>
      <c r="R213">
        <f>VLOOKUP($C213,customers!$A$2:$I$2124,9,FALSE)</f>
        <v>66160</v>
      </c>
      <c r="S213" t="str">
        <f t="shared" si="3"/>
        <v>4452 Mesta Place, Kansas City, Kansas 66160</v>
      </c>
    </row>
    <row r="214" spans="1:19">
      <c r="A214">
        <v>213</v>
      </c>
      <c r="B214" s="2">
        <v>43873</v>
      </c>
      <c r="C214">
        <v>1584</v>
      </c>
      <c r="D214" t="s">
        <v>52</v>
      </c>
      <c r="E214">
        <v>5</v>
      </c>
      <c r="F214" t="s">
        <v>53</v>
      </c>
      <c r="G214" t="str">
        <f>VLOOKUP(F214,'product category'!$B$2:$C$8,2,FALSE)</f>
        <v>eBooks</v>
      </c>
      <c r="H214" t="str">
        <f>VLOOKUP(D214,'dataset_task 5'!$A$2:$D$71,2,FALSE)</f>
        <v>Polar Robots</v>
      </c>
      <c r="I214" s="3">
        <f>VLOOKUP(D214,'dataset_task 5'!$A$2:$D$71,4,FALSE)</f>
        <v>23.99</v>
      </c>
      <c r="J214" s="3">
        <f>I214*E214</f>
        <v>119.94999999999999</v>
      </c>
      <c r="K214" t="str">
        <f>VLOOKUP(C214,customers!$A$2:$I$2124,2,FALSE)</f>
        <v>Egbert</v>
      </c>
      <c r="L214" t="str">
        <f>VLOOKUP($C214,customers!$A$2:$I$2124,3,FALSE)</f>
        <v>Cole</v>
      </c>
      <c r="M214" t="str">
        <f>VLOOKUP($C214,customers!$A$2:$I$2124,4,FALSE)</f>
        <v>ecolepl@youku.com</v>
      </c>
      <c r="N214" t="str">
        <f>VLOOKUP($C214,customers!$A$2:$I$2124,5,FALSE)</f>
        <v>860-996-0694</v>
      </c>
      <c r="O214" t="str">
        <f>VLOOKUP($C214,customers!$A$2:$I$2124,6,FALSE)</f>
        <v>54 Schmedeman Drive</v>
      </c>
      <c r="P214" t="str">
        <f>VLOOKUP($C214,customers!$A$2:$I$2124,7,FALSE)</f>
        <v>Hartford</v>
      </c>
      <c r="Q214" t="str">
        <f>VLOOKUP($C214,customers!$A$2:$I$2124,8,FALSE)</f>
        <v>Connecticut</v>
      </c>
      <c r="R214">
        <f>VLOOKUP($C214,customers!$A$2:$I$2124,9,FALSE)</f>
        <v>6160</v>
      </c>
      <c r="S214" t="str">
        <f t="shared" si="3"/>
        <v>54 Schmedeman Drive, Hartford, Connecticut 6160</v>
      </c>
    </row>
    <row r="215" spans="1:19">
      <c r="A215">
        <v>214</v>
      </c>
      <c r="B215" s="2">
        <v>43873</v>
      </c>
      <c r="C215">
        <v>680</v>
      </c>
      <c r="D215" t="s">
        <v>108</v>
      </c>
      <c r="E215">
        <v>1</v>
      </c>
      <c r="F215" t="s">
        <v>66</v>
      </c>
      <c r="G215" t="str">
        <f>VLOOKUP(F215,'product category'!$B$2:$C$8,2,FALSE)</f>
        <v>Drones</v>
      </c>
      <c r="H215" t="str">
        <f>VLOOKUP(D215,'dataset_task 5'!$A$2:$D$71,2,FALSE)</f>
        <v>DTI-84 Drone</v>
      </c>
      <c r="I215" s="3">
        <f>VLOOKUP(D215,'dataset_task 5'!$A$2:$D$71,4,FALSE)</f>
        <v>455</v>
      </c>
      <c r="J215" s="3">
        <f>I215*E215</f>
        <v>455</v>
      </c>
      <c r="K215" t="str">
        <f>VLOOKUP(C215,customers!$A$2:$I$2124,2,FALSE)</f>
        <v>Giacinta</v>
      </c>
      <c r="L215" t="str">
        <f>VLOOKUP($C215,customers!$A$2:$I$2124,3,FALSE)</f>
        <v>Semered</v>
      </c>
      <c r="M215" t="str">
        <f>VLOOKUP($C215,customers!$A$2:$I$2124,4,FALSE)</f>
        <v>gsemered1u@dot.gov</v>
      </c>
      <c r="N215" t="str">
        <f>VLOOKUP($C215,customers!$A$2:$I$2124,5,FALSE)</f>
        <v>202-409-8881</v>
      </c>
      <c r="O215" t="str">
        <f>VLOOKUP($C215,customers!$A$2:$I$2124,6,FALSE)</f>
        <v>17 Lien Center</v>
      </c>
      <c r="P215" t="str">
        <f>VLOOKUP($C215,customers!$A$2:$I$2124,7,FALSE)</f>
        <v>Washington</v>
      </c>
      <c r="Q215" t="str">
        <f>VLOOKUP($C215,customers!$A$2:$I$2124,8,FALSE)</f>
        <v>District of Columbia</v>
      </c>
      <c r="R215">
        <f>VLOOKUP($C215,customers!$A$2:$I$2124,9,FALSE)</f>
        <v>20530</v>
      </c>
      <c r="S215" t="str">
        <f t="shared" si="3"/>
        <v>17 Lien Center, Washington, District of Columbia 20530</v>
      </c>
    </row>
    <row r="216" spans="1:19">
      <c r="A216">
        <v>215</v>
      </c>
      <c r="B216" s="2">
        <v>43873</v>
      </c>
      <c r="C216">
        <v>156</v>
      </c>
      <c r="D216" t="s">
        <v>116</v>
      </c>
      <c r="E216">
        <v>5</v>
      </c>
      <c r="F216" t="s">
        <v>57</v>
      </c>
      <c r="G216" t="str">
        <f>VLOOKUP(F216,'product category'!$B$2:$C$8,2,FALSE)</f>
        <v>Training Videos</v>
      </c>
      <c r="H216" t="str">
        <f>VLOOKUP(D216,'dataset_task 5'!$A$2:$D$71,2,FALSE)</f>
        <v>Robotic Essentials</v>
      </c>
      <c r="I216" s="3">
        <f>VLOOKUP(D216,'dataset_task 5'!$A$2:$D$71,4,FALSE)</f>
        <v>34.99</v>
      </c>
      <c r="J216" s="3">
        <f>I216*E216</f>
        <v>174.95000000000002</v>
      </c>
      <c r="K216" t="str">
        <f>VLOOKUP(C216,customers!$A$2:$I$2124,2,FALSE)</f>
        <v>Eran</v>
      </c>
      <c r="L216" t="str">
        <f>VLOOKUP($C216,customers!$A$2:$I$2124,3,FALSE)</f>
        <v>Grombridge</v>
      </c>
      <c r="M216" t="str">
        <f>VLOOKUP($C216,customers!$A$2:$I$2124,4,FALSE)</f>
        <v>egrombridge88@upenn.edu</v>
      </c>
      <c r="N216" t="str">
        <f>VLOOKUP($C216,customers!$A$2:$I$2124,5,FALSE)</f>
        <v>202-366-2994</v>
      </c>
      <c r="O216" t="str">
        <f>VLOOKUP($C216,customers!$A$2:$I$2124,6,FALSE)</f>
        <v>5776 Washington Point</v>
      </c>
      <c r="P216" t="str">
        <f>VLOOKUP($C216,customers!$A$2:$I$2124,7,FALSE)</f>
        <v>Washington</v>
      </c>
      <c r="Q216" t="str">
        <f>VLOOKUP($C216,customers!$A$2:$I$2124,8,FALSE)</f>
        <v>District of Columbia</v>
      </c>
      <c r="R216">
        <f>VLOOKUP($C216,customers!$A$2:$I$2124,9,FALSE)</f>
        <v>20244</v>
      </c>
      <c r="S216" t="str">
        <f t="shared" si="3"/>
        <v>5776 Washington Point, Washington, District of Columbia 20244</v>
      </c>
    </row>
    <row r="217" spans="1:19">
      <c r="A217">
        <v>216</v>
      </c>
      <c r="B217" s="2">
        <v>43873</v>
      </c>
      <c r="C217">
        <v>1549</v>
      </c>
      <c r="D217" t="s">
        <v>107</v>
      </c>
      <c r="E217">
        <v>6</v>
      </c>
      <c r="F217" t="s">
        <v>55</v>
      </c>
      <c r="G217" t="str">
        <f>VLOOKUP(F217,'product category'!$B$2:$C$8,2,FALSE)</f>
        <v>Robots</v>
      </c>
      <c r="H217" t="str">
        <f>VLOOKUP(D217,'dataset_task 5'!$A$2:$D$71,2,FALSE)</f>
        <v>RLK-9920 Robot</v>
      </c>
      <c r="I217" s="3">
        <f>VLOOKUP(D217,'dataset_task 5'!$A$2:$D$71,4,FALSE)</f>
        <v>699</v>
      </c>
      <c r="J217" s="3">
        <f>I217*E217</f>
        <v>4194</v>
      </c>
      <c r="K217" t="str">
        <f>VLOOKUP(C217,customers!$A$2:$I$2124,2,FALSE)</f>
        <v>Harlan</v>
      </c>
      <c r="L217" t="str">
        <f>VLOOKUP($C217,customers!$A$2:$I$2124,3,FALSE)</f>
        <v>Faulconer</v>
      </c>
      <c r="M217" t="str">
        <f>VLOOKUP($C217,customers!$A$2:$I$2124,4,FALSE)</f>
        <v>hfaulconerbv@msu.edu</v>
      </c>
      <c r="N217" t="str">
        <f>VLOOKUP($C217,customers!$A$2:$I$2124,5,FALSE)</f>
        <v>409-649-7964</v>
      </c>
      <c r="O217" t="str">
        <f>VLOOKUP($C217,customers!$A$2:$I$2124,6,FALSE)</f>
        <v>8119 Commercial Hill</v>
      </c>
      <c r="P217" t="str">
        <f>VLOOKUP($C217,customers!$A$2:$I$2124,7,FALSE)</f>
        <v>Galveston</v>
      </c>
      <c r="Q217" t="str">
        <f>VLOOKUP($C217,customers!$A$2:$I$2124,8,FALSE)</f>
        <v>Texas</v>
      </c>
      <c r="R217">
        <f>VLOOKUP($C217,customers!$A$2:$I$2124,9,FALSE)</f>
        <v>77554</v>
      </c>
      <c r="S217" t="str">
        <f t="shared" si="3"/>
        <v>8119 Commercial Hill, Galveston, Texas 77554</v>
      </c>
    </row>
    <row r="218" spans="1:19">
      <c r="A218">
        <v>217</v>
      </c>
      <c r="B218" s="2">
        <v>43873</v>
      </c>
      <c r="C218">
        <v>1797</v>
      </c>
      <c r="D218" t="s">
        <v>81</v>
      </c>
      <c r="E218">
        <v>5</v>
      </c>
      <c r="F218" t="s">
        <v>57</v>
      </c>
      <c r="G218" t="str">
        <f>VLOOKUP(F218,'product category'!$B$2:$C$8,2,FALSE)</f>
        <v>Training Videos</v>
      </c>
      <c r="H218" t="str">
        <f>VLOOKUP(D218,'dataset_task 5'!$A$2:$D$71,2,FALSE)</f>
        <v>Understanding 3D Printing</v>
      </c>
      <c r="I218" s="3">
        <f>VLOOKUP(D218,'dataset_task 5'!$A$2:$D$71,4,FALSE)</f>
        <v>42.99</v>
      </c>
      <c r="J218" s="3">
        <f>I218*E218</f>
        <v>214.95000000000002</v>
      </c>
      <c r="K218" t="str">
        <f>VLOOKUP(C218,customers!$A$2:$I$2124,2,FALSE)</f>
        <v>Luca</v>
      </c>
      <c r="L218" t="str">
        <f>VLOOKUP($C218,customers!$A$2:$I$2124,3,FALSE)</f>
        <v>Arnaudon</v>
      </c>
      <c r="M218" t="str">
        <f>VLOOKUP($C218,customers!$A$2:$I$2124,4,FALSE)</f>
        <v>larnaudonqm@uol.com.br</v>
      </c>
      <c r="N218" t="str">
        <f>VLOOKUP($C218,customers!$A$2:$I$2124,5,FALSE)</f>
        <v>303-501-3272</v>
      </c>
      <c r="O218" t="str">
        <f>VLOOKUP($C218,customers!$A$2:$I$2124,6,FALSE)</f>
        <v>236 Michigan Street</v>
      </c>
      <c r="P218" t="str">
        <f>VLOOKUP($C218,customers!$A$2:$I$2124,7,FALSE)</f>
        <v>Denver</v>
      </c>
      <c r="Q218" t="str">
        <f>VLOOKUP($C218,customers!$A$2:$I$2124,8,FALSE)</f>
        <v>Colorado</v>
      </c>
      <c r="R218">
        <f>VLOOKUP($C218,customers!$A$2:$I$2124,9,FALSE)</f>
        <v>80241</v>
      </c>
      <c r="S218" t="str">
        <f t="shared" si="3"/>
        <v>236 Michigan Street, Denver, Colorado 80241</v>
      </c>
    </row>
    <row r="219" spans="1:19">
      <c r="A219">
        <v>218</v>
      </c>
      <c r="B219" s="2">
        <v>43873</v>
      </c>
      <c r="C219">
        <v>906</v>
      </c>
      <c r="D219" t="s">
        <v>58</v>
      </c>
      <c r="E219">
        <v>4</v>
      </c>
      <c r="F219" t="s">
        <v>59</v>
      </c>
      <c r="G219" t="str">
        <f>VLOOKUP(F219,'product category'!$B$2:$C$8,2,FALSE)</f>
        <v>Drone Kits</v>
      </c>
      <c r="H219" t="str">
        <f>VLOOKUP(D219,'dataset_task 5'!$A$2:$D$71,2,FALSE)</f>
        <v>BYOD-220</v>
      </c>
      <c r="I219" s="3">
        <f>VLOOKUP(D219,'dataset_task 5'!$A$2:$D$71,4,FALSE)</f>
        <v>69</v>
      </c>
      <c r="J219" s="3">
        <f>I219*E219</f>
        <v>276</v>
      </c>
      <c r="K219" t="str">
        <f>VLOOKUP(C219,customers!$A$2:$I$2124,2,FALSE)</f>
        <v>Kitty</v>
      </c>
      <c r="L219" t="str">
        <f>VLOOKUP($C219,customers!$A$2:$I$2124,3,FALSE)</f>
        <v>Brewitt</v>
      </c>
      <c r="M219" t="str">
        <f>VLOOKUP($C219,customers!$A$2:$I$2124,4,FALSE)</f>
        <v>kbrewittgf@mac.com</v>
      </c>
      <c r="N219" t="str">
        <f>VLOOKUP($C219,customers!$A$2:$I$2124,5,FALSE)</f>
        <v>810-711-0085</v>
      </c>
      <c r="O219" t="str">
        <f>VLOOKUP($C219,customers!$A$2:$I$2124,6,FALSE)</f>
        <v>5620 Havey Terrace</v>
      </c>
      <c r="P219" t="str">
        <f>VLOOKUP($C219,customers!$A$2:$I$2124,7,FALSE)</f>
        <v>Flint</v>
      </c>
      <c r="Q219" t="str">
        <f>VLOOKUP($C219,customers!$A$2:$I$2124,8,FALSE)</f>
        <v>Michigan</v>
      </c>
      <c r="R219">
        <f>VLOOKUP($C219,customers!$A$2:$I$2124,9,FALSE)</f>
        <v>48505</v>
      </c>
      <c r="S219" t="str">
        <f t="shared" si="3"/>
        <v>5620 Havey Terrace, Flint, Michigan 48505</v>
      </c>
    </row>
    <row r="220" spans="1:19">
      <c r="A220">
        <v>219</v>
      </c>
      <c r="B220" s="2">
        <v>43874</v>
      </c>
      <c r="C220">
        <v>1233</v>
      </c>
      <c r="D220" t="s">
        <v>84</v>
      </c>
      <c r="E220">
        <v>2</v>
      </c>
      <c r="F220" t="s">
        <v>66</v>
      </c>
      <c r="G220" t="str">
        <f>VLOOKUP(F220,'product category'!$B$2:$C$8,2,FALSE)</f>
        <v>Drones</v>
      </c>
      <c r="H220" t="str">
        <f>VLOOKUP(D220,'dataset_task 5'!$A$2:$D$71,2,FALSE)</f>
        <v>DX-145 Drone</v>
      </c>
      <c r="I220" s="3">
        <f>VLOOKUP(D220,'dataset_task 5'!$A$2:$D$71,4,FALSE)</f>
        <v>250</v>
      </c>
      <c r="J220" s="3">
        <f>I220*E220</f>
        <v>500</v>
      </c>
      <c r="K220" t="str">
        <f>VLOOKUP(C220,customers!$A$2:$I$2124,2,FALSE)</f>
        <v>Riki</v>
      </c>
      <c r="L220" t="str">
        <f>VLOOKUP($C220,customers!$A$2:$I$2124,3,FALSE)</f>
        <v>Oxtiby</v>
      </c>
      <c r="M220" t="str">
        <f>VLOOKUP($C220,customers!$A$2:$I$2124,4,FALSE)</f>
        <v>roxtibyp1@slashdot.org</v>
      </c>
      <c r="N220" t="str">
        <f>VLOOKUP($C220,customers!$A$2:$I$2124,5,FALSE)</f>
        <v>515-412-6534</v>
      </c>
      <c r="O220" t="str">
        <f>VLOOKUP($C220,customers!$A$2:$I$2124,6,FALSE)</f>
        <v>6288 Monica Alley</v>
      </c>
      <c r="P220" t="str">
        <f>VLOOKUP($C220,customers!$A$2:$I$2124,7,FALSE)</f>
        <v>Des Moines</v>
      </c>
      <c r="Q220" t="str">
        <f>VLOOKUP($C220,customers!$A$2:$I$2124,8,FALSE)</f>
        <v>Iowa</v>
      </c>
      <c r="R220">
        <f>VLOOKUP($C220,customers!$A$2:$I$2124,9,FALSE)</f>
        <v>50981</v>
      </c>
      <c r="S220" t="str">
        <f t="shared" si="3"/>
        <v>6288 Monica Alley, Des Moines, Iowa 50981</v>
      </c>
    </row>
    <row r="221" spans="1:19">
      <c r="A221">
        <v>220</v>
      </c>
      <c r="B221" s="2">
        <v>43874</v>
      </c>
      <c r="C221">
        <v>1043</v>
      </c>
      <c r="D221" t="s">
        <v>107</v>
      </c>
      <c r="E221">
        <v>5</v>
      </c>
      <c r="F221" t="s">
        <v>55</v>
      </c>
      <c r="G221" t="str">
        <f>VLOOKUP(F221,'product category'!$B$2:$C$8,2,FALSE)</f>
        <v>Robots</v>
      </c>
      <c r="H221" t="str">
        <f>VLOOKUP(D221,'dataset_task 5'!$A$2:$D$71,2,FALSE)</f>
        <v>RLK-9920 Robot</v>
      </c>
      <c r="I221" s="3">
        <f>VLOOKUP(D221,'dataset_task 5'!$A$2:$D$71,4,FALSE)</f>
        <v>699</v>
      </c>
      <c r="J221" s="3">
        <f>I221*E221</f>
        <v>3495</v>
      </c>
      <c r="K221" t="str">
        <f>VLOOKUP(C221,customers!$A$2:$I$2124,2,FALSE)</f>
        <v>Gwyneth</v>
      </c>
      <c r="L221" t="str">
        <f>VLOOKUP($C221,customers!$A$2:$I$2124,3,FALSE)</f>
        <v>Goodere</v>
      </c>
      <c r="M221" t="str">
        <f>VLOOKUP($C221,customers!$A$2:$I$2124,4,FALSE)</f>
        <v>ggoodere4q@scientificamerican.com</v>
      </c>
      <c r="N221" t="str">
        <f>VLOOKUP($C221,customers!$A$2:$I$2124,5,FALSE)</f>
        <v>402-238-8421</v>
      </c>
      <c r="O221" t="str">
        <f>VLOOKUP($C221,customers!$A$2:$I$2124,6,FALSE)</f>
        <v>9481 Westend Park</v>
      </c>
      <c r="P221" t="str">
        <f>VLOOKUP($C221,customers!$A$2:$I$2124,7,FALSE)</f>
        <v>Omaha</v>
      </c>
      <c r="Q221" t="str">
        <f>VLOOKUP($C221,customers!$A$2:$I$2124,8,FALSE)</f>
        <v>Nebraska</v>
      </c>
      <c r="R221">
        <f>VLOOKUP($C221,customers!$A$2:$I$2124,9,FALSE)</f>
        <v>68144</v>
      </c>
      <c r="S221" t="str">
        <f t="shared" si="3"/>
        <v>9481 Westend Park, Omaha, Nebraska 68144</v>
      </c>
    </row>
    <row r="222" spans="1:19">
      <c r="A222">
        <v>221</v>
      </c>
      <c r="B222" s="2">
        <v>43874</v>
      </c>
      <c r="C222">
        <v>1161</v>
      </c>
      <c r="D222" t="s">
        <v>126</v>
      </c>
      <c r="E222">
        <v>5</v>
      </c>
      <c r="F222" t="s">
        <v>57</v>
      </c>
      <c r="G222" t="str">
        <f>VLOOKUP(F222,'product category'!$B$2:$C$8,2,FALSE)</f>
        <v>Training Videos</v>
      </c>
      <c r="H222" t="str">
        <f>VLOOKUP(D222,'dataset_task 5'!$A$2:$D$71,2,FALSE)</f>
        <v>Open Source Code</v>
      </c>
      <c r="I222" s="3">
        <f>VLOOKUP(D222,'dataset_task 5'!$A$2:$D$71,4,FALSE)</f>
        <v>32.950000000000003</v>
      </c>
      <c r="J222" s="3">
        <f>I222*E222</f>
        <v>164.75</v>
      </c>
      <c r="K222" t="str">
        <f>VLOOKUP(C222,customers!$A$2:$I$2124,2,FALSE)</f>
        <v>Gabie</v>
      </c>
      <c r="L222" t="str">
        <f>VLOOKUP($C222,customers!$A$2:$I$2124,3,FALSE)</f>
        <v>Enoch</v>
      </c>
      <c r="M222" t="str">
        <f>VLOOKUP($C222,customers!$A$2:$I$2124,4,FALSE)</f>
        <v>genochef@networkadvertising.org</v>
      </c>
      <c r="N222" t="str">
        <f>VLOOKUP($C222,customers!$A$2:$I$2124,5,FALSE)</f>
        <v>813-179-7771</v>
      </c>
      <c r="O222" t="str">
        <f>VLOOKUP($C222,customers!$A$2:$I$2124,6,FALSE)</f>
        <v>48 Crowley Drive</v>
      </c>
      <c r="P222" t="str">
        <f>VLOOKUP($C222,customers!$A$2:$I$2124,7,FALSE)</f>
        <v>Zephyrhills</v>
      </c>
      <c r="Q222" t="str">
        <f>VLOOKUP($C222,customers!$A$2:$I$2124,8,FALSE)</f>
        <v>Florida</v>
      </c>
      <c r="R222">
        <f>VLOOKUP($C222,customers!$A$2:$I$2124,9,FALSE)</f>
        <v>33543</v>
      </c>
      <c r="S222" t="str">
        <f t="shared" si="3"/>
        <v>48 Crowley Drive, Zephyrhills, Florida 33543</v>
      </c>
    </row>
    <row r="223" spans="1:19">
      <c r="A223">
        <v>222</v>
      </c>
      <c r="B223" s="2">
        <v>43874</v>
      </c>
      <c r="C223">
        <v>1002</v>
      </c>
      <c r="D223" t="s">
        <v>61</v>
      </c>
      <c r="E223">
        <v>5</v>
      </c>
      <c r="F223" t="s">
        <v>53</v>
      </c>
      <c r="G223" t="str">
        <f>VLOOKUP(F223,'product category'!$B$2:$C$8,2,FALSE)</f>
        <v>eBooks</v>
      </c>
      <c r="H223" t="str">
        <f>VLOOKUP(D223,'dataset_task 5'!$A$2:$D$71,2,FALSE)</f>
        <v>Spherical Robots</v>
      </c>
      <c r="I223" s="3">
        <f>VLOOKUP(D223,'dataset_task 5'!$A$2:$D$71,4,FALSE)</f>
        <v>16.75</v>
      </c>
      <c r="J223" s="3">
        <f>I223*E223</f>
        <v>83.75</v>
      </c>
      <c r="K223" t="str">
        <f>VLOOKUP(C223,customers!$A$2:$I$2124,2,FALSE)</f>
        <v>Selia</v>
      </c>
      <c r="L223" t="str">
        <f>VLOOKUP($C223,customers!$A$2:$I$2124,3,FALSE)</f>
        <v>Albrighton</v>
      </c>
      <c r="M223" t="str">
        <f>VLOOKUP($C223,customers!$A$2:$I$2124,4,FALSE)</f>
        <v>salbrightonbf@paginegialle.it</v>
      </c>
      <c r="N223" t="str">
        <f>VLOOKUP($C223,customers!$A$2:$I$2124,5,FALSE)</f>
        <v>202-636-8025</v>
      </c>
      <c r="O223" t="str">
        <f>VLOOKUP($C223,customers!$A$2:$I$2124,6,FALSE)</f>
        <v>15 Welch Plaza</v>
      </c>
      <c r="P223" t="str">
        <f>VLOOKUP($C223,customers!$A$2:$I$2124,7,FALSE)</f>
        <v>Washington</v>
      </c>
      <c r="Q223" t="str">
        <f>VLOOKUP($C223,customers!$A$2:$I$2124,8,FALSE)</f>
        <v>District of Columbia</v>
      </c>
      <c r="R223">
        <f>VLOOKUP($C223,customers!$A$2:$I$2124,9,FALSE)</f>
        <v>20520</v>
      </c>
      <c r="S223" t="str">
        <f t="shared" si="3"/>
        <v>15 Welch Plaza, Washington, District of Columbia 20520</v>
      </c>
    </row>
    <row r="224" spans="1:19">
      <c r="A224">
        <v>223</v>
      </c>
      <c r="B224" s="2">
        <v>43874</v>
      </c>
      <c r="C224">
        <v>848</v>
      </c>
      <c r="D224" t="s">
        <v>71</v>
      </c>
      <c r="E224">
        <v>4</v>
      </c>
      <c r="F224" t="s">
        <v>63</v>
      </c>
      <c r="G224" t="str">
        <f>VLOOKUP(F224,'product category'!$B$2:$C$8,2,FALSE)</f>
        <v>Robot Kits</v>
      </c>
      <c r="H224" t="str">
        <f>VLOOKUP(D224,'dataset_task 5'!$A$2:$D$71,2,FALSE)</f>
        <v>BYOR-3000</v>
      </c>
      <c r="I224" s="3">
        <f>VLOOKUP(D224,'dataset_task 5'!$A$2:$D$71,4,FALSE)</f>
        <v>214</v>
      </c>
      <c r="J224" s="3">
        <f>I224*E224</f>
        <v>856</v>
      </c>
      <c r="K224" t="str">
        <f>VLOOKUP(C224,customers!$A$2:$I$2124,2,FALSE)</f>
        <v>Carly</v>
      </c>
      <c r="L224" t="str">
        <f>VLOOKUP($C224,customers!$A$2:$I$2124,3,FALSE)</f>
        <v>Neno</v>
      </c>
      <c r="M224" t="str">
        <f>VLOOKUP($C224,customers!$A$2:$I$2124,4,FALSE)</f>
        <v>cnenolz@mediafire.com</v>
      </c>
      <c r="N224" t="str">
        <f>VLOOKUP($C224,customers!$A$2:$I$2124,5,FALSE)</f>
        <v>630-944-0993</v>
      </c>
      <c r="O224" t="str">
        <f>VLOOKUP($C224,customers!$A$2:$I$2124,6,FALSE)</f>
        <v>61016 Daystar Place</v>
      </c>
      <c r="P224" t="str">
        <f>VLOOKUP($C224,customers!$A$2:$I$2124,7,FALSE)</f>
        <v>Aurora</v>
      </c>
      <c r="Q224" t="str">
        <f>VLOOKUP($C224,customers!$A$2:$I$2124,8,FALSE)</f>
        <v>Illinois</v>
      </c>
      <c r="R224">
        <f>VLOOKUP($C224,customers!$A$2:$I$2124,9,FALSE)</f>
        <v>60505</v>
      </c>
      <c r="S224" t="str">
        <f t="shared" si="3"/>
        <v>61016 Daystar Place, Aurora, Illinois 60505</v>
      </c>
    </row>
    <row r="225" spans="1:19">
      <c r="A225">
        <v>224</v>
      </c>
      <c r="B225" s="2">
        <v>43875</v>
      </c>
      <c r="C225">
        <v>1905</v>
      </c>
      <c r="D225" t="s">
        <v>56</v>
      </c>
      <c r="E225">
        <v>4</v>
      </c>
      <c r="F225" t="s">
        <v>57</v>
      </c>
      <c r="G225" t="str">
        <f>VLOOKUP(F225,'product category'!$B$2:$C$8,2,FALSE)</f>
        <v>Training Videos</v>
      </c>
      <c r="H225" t="str">
        <f>VLOOKUP(D225,'dataset_task 5'!$A$2:$D$71,2,FALSE)</f>
        <v>Drone Video Techniques</v>
      </c>
      <c r="I225" s="3">
        <f>VLOOKUP(D225,'dataset_task 5'!$A$2:$D$71,4,FALSE)</f>
        <v>37.99</v>
      </c>
      <c r="J225" s="3">
        <f>I225*E225</f>
        <v>151.96</v>
      </c>
      <c r="K225" t="str">
        <f>VLOOKUP(C225,customers!$A$2:$I$2124,2,FALSE)</f>
        <v>Agata</v>
      </c>
      <c r="L225" t="str">
        <f>VLOOKUP($C225,customers!$A$2:$I$2124,3,FALSE)</f>
        <v>Scawton</v>
      </c>
      <c r="M225" t="str">
        <f>VLOOKUP($C225,customers!$A$2:$I$2124,4,FALSE)</f>
        <v>ascawtonqi@meetup.com</v>
      </c>
      <c r="N225" t="str">
        <f>VLOOKUP($C225,customers!$A$2:$I$2124,5,FALSE)</f>
        <v>325-948-7869</v>
      </c>
      <c r="O225" t="str">
        <f>VLOOKUP($C225,customers!$A$2:$I$2124,6,FALSE)</f>
        <v>9058 David Circle</v>
      </c>
      <c r="P225" t="str">
        <f>VLOOKUP($C225,customers!$A$2:$I$2124,7,FALSE)</f>
        <v>Abilene</v>
      </c>
      <c r="Q225" t="str">
        <f>VLOOKUP($C225,customers!$A$2:$I$2124,8,FALSE)</f>
        <v>Texas</v>
      </c>
      <c r="R225">
        <f>VLOOKUP($C225,customers!$A$2:$I$2124,9,FALSE)</f>
        <v>79605</v>
      </c>
      <c r="S225" t="str">
        <f t="shared" si="3"/>
        <v>9058 David Circle, Abilene, Texas 79605</v>
      </c>
    </row>
    <row r="226" spans="1:19">
      <c r="A226">
        <v>225</v>
      </c>
      <c r="B226" s="2">
        <v>43875</v>
      </c>
      <c r="C226">
        <v>240</v>
      </c>
      <c r="D226" t="s">
        <v>105</v>
      </c>
      <c r="E226">
        <v>2</v>
      </c>
      <c r="F226" t="s">
        <v>59</v>
      </c>
      <c r="G226" t="str">
        <f>VLOOKUP(F226,'product category'!$B$2:$C$8,2,FALSE)</f>
        <v>Drone Kits</v>
      </c>
      <c r="H226" t="str">
        <f>VLOOKUP(D226,'dataset_task 5'!$A$2:$D$71,2,FALSE)</f>
        <v>BYOD-400S</v>
      </c>
      <c r="I226" s="3">
        <f>VLOOKUP(D226,'dataset_task 5'!$A$2:$D$71,4,FALSE)</f>
        <v>129.94999999999999</v>
      </c>
      <c r="J226" s="3">
        <f>I226*E226</f>
        <v>259.89999999999998</v>
      </c>
      <c r="K226" t="str">
        <f>VLOOKUP(C226,customers!$A$2:$I$2124,2,FALSE)</f>
        <v>Corbin</v>
      </c>
      <c r="L226" t="str">
        <f>VLOOKUP($C226,customers!$A$2:$I$2124,3,FALSE)</f>
        <v>Swan</v>
      </c>
      <c r="M226" t="str">
        <f>VLOOKUP($C226,customers!$A$2:$I$2124,4,FALSE)</f>
        <v>cswanm7@ft.com</v>
      </c>
      <c r="N226" t="str">
        <f>VLOOKUP($C226,customers!$A$2:$I$2124,5,FALSE)</f>
        <v>650-230-5552</v>
      </c>
      <c r="O226" t="str">
        <f>VLOOKUP($C226,customers!$A$2:$I$2124,6,FALSE)</f>
        <v>90212 Esch Place</v>
      </c>
      <c r="P226" t="str">
        <f>VLOOKUP($C226,customers!$A$2:$I$2124,7,FALSE)</f>
        <v>Redwood City</v>
      </c>
      <c r="Q226" t="str">
        <f>VLOOKUP($C226,customers!$A$2:$I$2124,8,FALSE)</f>
        <v>California</v>
      </c>
      <c r="R226">
        <f>VLOOKUP($C226,customers!$A$2:$I$2124,9,FALSE)</f>
        <v>94064</v>
      </c>
      <c r="S226" t="str">
        <f t="shared" si="3"/>
        <v>90212 Esch Place, Redwood City, California 94064</v>
      </c>
    </row>
    <row r="227" spans="1:19">
      <c r="A227">
        <v>226</v>
      </c>
      <c r="B227" s="2">
        <v>43875</v>
      </c>
      <c r="C227">
        <v>150</v>
      </c>
      <c r="D227" t="s">
        <v>112</v>
      </c>
      <c r="E227">
        <v>3</v>
      </c>
      <c r="F227" t="s">
        <v>55</v>
      </c>
      <c r="G227" t="str">
        <f>VLOOKUP(F227,'product category'!$B$2:$C$8,2,FALSE)</f>
        <v>Robots</v>
      </c>
      <c r="H227" t="str">
        <f>VLOOKUP(D227,'dataset_task 5'!$A$2:$D$71,2,FALSE)</f>
        <v>RCB-889 Robot</v>
      </c>
      <c r="I227" s="3">
        <f>VLOOKUP(D227,'dataset_task 5'!$A$2:$D$71,4,FALSE)</f>
        <v>549</v>
      </c>
      <c r="J227" s="3">
        <f>I227*E227</f>
        <v>1647</v>
      </c>
      <c r="K227" t="str">
        <f>VLOOKUP(C227,customers!$A$2:$I$2124,2,FALSE)</f>
        <v>Pollyanna</v>
      </c>
      <c r="L227" t="str">
        <f>VLOOKUP($C227,customers!$A$2:$I$2124,3,FALSE)</f>
        <v>Stonehewer</v>
      </c>
      <c r="M227" t="str">
        <f>VLOOKUP($C227,customers!$A$2:$I$2124,4,FALSE)</f>
        <v>pstonehewerha@state.tx.us</v>
      </c>
      <c r="N227" t="str">
        <f>VLOOKUP($C227,customers!$A$2:$I$2124,5,FALSE)</f>
        <v>713-334-7180</v>
      </c>
      <c r="O227" t="str">
        <f>VLOOKUP($C227,customers!$A$2:$I$2124,6,FALSE)</f>
        <v>27 Kipling Drive</v>
      </c>
      <c r="P227" t="str">
        <f>VLOOKUP($C227,customers!$A$2:$I$2124,7,FALSE)</f>
        <v>Houston</v>
      </c>
      <c r="Q227" t="str">
        <f>VLOOKUP($C227,customers!$A$2:$I$2124,8,FALSE)</f>
        <v>Texas</v>
      </c>
      <c r="R227">
        <f>VLOOKUP($C227,customers!$A$2:$I$2124,9,FALSE)</f>
        <v>77015</v>
      </c>
      <c r="S227" t="str">
        <f t="shared" si="3"/>
        <v>27 Kipling Drive, Houston, Texas 77015</v>
      </c>
    </row>
    <row r="228" spans="1:19">
      <c r="A228">
        <v>227</v>
      </c>
      <c r="B228" s="2">
        <v>43876</v>
      </c>
      <c r="C228">
        <v>2040</v>
      </c>
      <c r="D228" t="s">
        <v>87</v>
      </c>
      <c r="E228">
        <v>3</v>
      </c>
      <c r="F228" t="s">
        <v>70</v>
      </c>
      <c r="G228" t="str">
        <f>VLOOKUP(F228,'product category'!$B$2:$C$8,2,FALSE)</f>
        <v>Blueprints</v>
      </c>
      <c r="H228" t="str">
        <f>VLOOKUP(D228,'dataset_task 5'!$A$2:$D$71,2,FALSE)</f>
        <v>Creature Robot Arms Blueprint</v>
      </c>
      <c r="I228" s="3">
        <f>VLOOKUP(D228,'dataset_task 5'!$A$2:$D$71,4,FALSE)</f>
        <v>12</v>
      </c>
      <c r="J228" s="3">
        <f>I228*E228</f>
        <v>36</v>
      </c>
      <c r="K228" t="str">
        <f>VLOOKUP(C228,customers!$A$2:$I$2124,2,FALSE)</f>
        <v>Rudy</v>
      </c>
      <c r="L228" t="str">
        <f>VLOOKUP($C228,customers!$A$2:$I$2124,3,FALSE)</f>
        <v>Terzi</v>
      </c>
      <c r="M228" t="str">
        <f>VLOOKUP($C228,customers!$A$2:$I$2124,4,FALSE)</f>
        <v>rterzinc@youtu.be</v>
      </c>
      <c r="N228" t="str">
        <f>VLOOKUP($C228,customers!$A$2:$I$2124,5,FALSE)</f>
        <v>540-102-3029</v>
      </c>
      <c r="O228" t="str">
        <f>VLOOKUP($C228,customers!$A$2:$I$2124,6,FALSE)</f>
        <v>974 Lakeland Hill</v>
      </c>
      <c r="P228" t="str">
        <f>VLOOKUP($C228,customers!$A$2:$I$2124,7,FALSE)</f>
        <v>Roanoke</v>
      </c>
      <c r="Q228" t="str">
        <f>VLOOKUP($C228,customers!$A$2:$I$2124,8,FALSE)</f>
        <v>Virginia</v>
      </c>
      <c r="R228">
        <f>VLOOKUP($C228,customers!$A$2:$I$2124,9,FALSE)</f>
        <v>24040</v>
      </c>
      <c r="S228" t="str">
        <f t="shared" si="3"/>
        <v>974 Lakeland Hill, Roanoke, Virginia 24040</v>
      </c>
    </row>
    <row r="229" spans="1:19">
      <c r="A229">
        <v>228</v>
      </c>
      <c r="B229" s="2">
        <v>43876</v>
      </c>
      <c r="C229">
        <v>1414</v>
      </c>
      <c r="D229" t="s">
        <v>87</v>
      </c>
      <c r="E229">
        <v>6</v>
      </c>
      <c r="F229" t="s">
        <v>70</v>
      </c>
      <c r="G229" t="str">
        <f>VLOOKUP(F229,'product category'!$B$2:$C$8,2,FALSE)</f>
        <v>Blueprints</v>
      </c>
      <c r="H229" t="str">
        <f>VLOOKUP(D229,'dataset_task 5'!$A$2:$D$71,2,FALSE)</f>
        <v>Creature Robot Arms Blueprint</v>
      </c>
      <c r="I229" s="3">
        <f>VLOOKUP(D229,'dataset_task 5'!$A$2:$D$71,4,FALSE)</f>
        <v>12</v>
      </c>
      <c r="J229" s="3">
        <f>I229*E229</f>
        <v>72</v>
      </c>
      <c r="K229" t="str">
        <f>VLOOKUP(C229,customers!$A$2:$I$2124,2,FALSE)</f>
        <v>Chrysler</v>
      </c>
      <c r="L229" t="str">
        <f>VLOOKUP($C229,customers!$A$2:$I$2124,3,FALSE)</f>
        <v>Klemenz</v>
      </c>
      <c r="M229" t="str">
        <f>VLOOKUP($C229,customers!$A$2:$I$2124,4,FALSE)</f>
        <v>cklemenzmn@ezinearticles.com</v>
      </c>
      <c r="N229" t="str">
        <f>VLOOKUP($C229,customers!$A$2:$I$2124,5,FALSE)</f>
        <v>510-106-5346</v>
      </c>
      <c r="O229" t="str">
        <f>VLOOKUP($C229,customers!$A$2:$I$2124,6,FALSE)</f>
        <v>8319 Dayton Trail</v>
      </c>
      <c r="P229" t="str">
        <f>VLOOKUP($C229,customers!$A$2:$I$2124,7,FALSE)</f>
        <v>Oakland</v>
      </c>
      <c r="Q229" t="str">
        <f>VLOOKUP($C229,customers!$A$2:$I$2124,8,FALSE)</f>
        <v>California</v>
      </c>
      <c r="R229">
        <f>VLOOKUP($C229,customers!$A$2:$I$2124,9,FALSE)</f>
        <v>94605</v>
      </c>
      <c r="S229" t="str">
        <f t="shared" si="3"/>
        <v>8319 Dayton Trail, Oakland, California 94605</v>
      </c>
    </row>
    <row r="230" spans="1:19">
      <c r="A230">
        <v>229</v>
      </c>
      <c r="B230" s="2">
        <v>43876</v>
      </c>
      <c r="C230">
        <v>560</v>
      </c>
      <c r="D230" t="s">
        <v>94</v>
      </c>
      <c r="E230">
        <v>2</v>
      </c>
      <c r="F230" t="s">
        <v>59</v>
      </c>
      <c r="G230" t="str">
        <f>VLOOKUP(F230,'product category'!$B$2:$C$8,2,FALSE)</f>
        <v>Drone Kits</v>
      </c>
      <c r="H230" t="str">
        <f>VLOOKUP(D230,'dataset_task 5'!$A$2:$D$71,2,FALSE)</f>
        <v>BYOD-500</v>
      </c>
      <c r="I230" s="3">
        <f>VLOOKUP(D230,'dataset_task 5'!$A$2:$D$71,4,FALSE)</f>
        <v>167</v>
      </c>
      <c r="J230" s="3">
        <f>I230*E230</f>
        <v>334</v>
      </c>
      <c r="K230" t="str">
        <f>VLOOKUP(C230,customers!$A$2:$I$2124,2,FALSE)</f>
        <v>Betty</v>
      </c>
      <c r="L230" t="str">
        <f>VLOOKUP($C230,customers!$A$2:$I$2124,3,FALSE)</f>
        <v>Hargerie</v>
      </c>
      <c r="M230" t="str">
        <f>VLOOKUP($C230,customers!$A$2:$I$2124,4,FALSE)</f>
        <v>bhargeriehi@bandcamp.com</v>
      </c>
      <c r="N230" t="str">
        <f>VLOOKUP($C230,customers!$A$2:$I$2124,5,FALSE)</f>
        <v>480-989-0446</v>
      </c>
      <c r="O230" t="str">
        <f>VLOOKUP($C230,customers!$A$2:$I$2124,6,FALSE)</f>
        <v>44 Porter Road</v>
      </c>
      <c r="P230" t="str">
        <f>VLOOKUP($C230,customers!$A$2:$I$2124,7,FALSE)</f>
        <v>Phoenix</v>
      </c>
      <c r="Q230" t="str">
        <f>VLOOKUP($C230,customers!$A$2:$I$2124,8,FALSE)</f>
        <v>Arizona</v>
      </c>
      <c r="R230">
        <f>VLOOKUP($C230,customers!$A$2:$I$2124,9,FALSE)</f>
        <v>85040</v>
      </c>
      <c r="S230" t="str">
        <f t="shared" si="3"/>
        <v>44 Porter Road, Phoenix, Arizona 85040</v>
      </c>
    </row>
    <row r="231" spans="1:19">
      <c r="A231">
        <v>230</v>
      </c>
      <c r="B231" s="2">
        <v>43876</v>
      </c>
      <c r="C231">
        <v>1170</v>
      </c>
      <c r="D231" t="s">
        <v>123</v>
      </c>
      <c r="E231">
        <v>2</v>
      </c>
      <c r="F231" t="s">
        <v>70</v>
      </c>
      <c r="G231" t="str">
        <f>VLOOKUP(F231,'product category'!$B$2:$C$8,2,FALSE)</f>
        <v>Blueprints</v>
      </c>
      <c r="H231" t="str">
        <f>VLOOKUP(D231,'dataset_task 5'!$A$2:$D$71,2,FALSE)</f>
        <v>Hexacopter Drone Blueprint</v>
      </c>
      <c r="I231" s="3">
        <f>VLOOKUP(D231,'dataset_task 5'!$A$2:$D$71,4,FALSE)</f>
        <v>8.99</v>
      </c>
      <c r="J231" s="3">
        <f>I231*E231</f>
        <v>17.98</v>
      </c>
      <c r="K231" t="str">
        <f>VLOOKUP(C231,customers!$A$2:$I$2124,2,FALSE)</f>
        <v>Lolita</v>
      </c>
      <c r="L231" t="str">
        <f>VLOOKUP($C231,customers!$A$2:$I$2124,3,FALSE)</f>
        <v>Dreschler</v>
      </c>
      <c r="M231" t="str">
        <f>VLOOKUP($C231,customers!$A$2:$I$2124,4,FALSE)</f>
        <v>ldreschler65@reverbnation.com</v>
      </c>
      <c r="N231" t="str">
        <f>VLOOKUP($C231,customers!$A$2:$I$2124,5,FALSE)</f>
        <v>501-259-0567</v>
      </c>
      <c r="O231" t="str">
        <f>VLOOKUP($C231,customers!$A$2:$I$2124,6,FALSE)</f>
        <v>89785 Lake View Crossing</v>
      </c>
      <c r="P231" t="str">
        <f>VLOOKUP($C231,customers!$A$2:$I$2124,7,FALSE)</f>
        <v>Little Rock</v>
      </c>
      <c r="Q231" t="str">
        <f>VLOOKUP($C231,customers!$A$2:$I$2124,8,FALSE)</f>
        <v>Arkansas</v>
      </c>
      <c r="R231">
        <f>VLOOKUP($C231,customers!$A$2:$I$2124,9,FALSE)</f>
        <v>72209</v>
      </c>
      <c r="S231" t="str">
        <f t="shared" si="3"/>
        <v>89785 Lake View Crossing, Little Rock, Arkansas 72209</v>
      </c>
    </row>
    <row r="232" spans="1:19">
      <c r="A232">
        <v>231</v>
      </c>
      <c r="B232" s="2">
        <v>43876</v>
      </c>
      <c r="C232">
        <v>866</v>
      </c>
      <c r="D232" t="s">
        <v>91</v>
      </c>
      <c r="E232">
        <v>5</v>
      </c>
      <c r="F232" t="s">
        <v>53</v>
      </c>
      <c r="G232" t="str">
        <f>VLOOKUP(F232,'product category'!$B$2:$C$8,2,FALSE)</f>
        <v>eBooks</v>
      </c>
      <c r="H232" t="str">
        <f>VLOOKUP(D232,'dataset_task 5'!$A$2:$D$71,2,FALSE)</f>
        <v>Photograph Drones</v>
      </c>
      <c r="I232" s="3">
        <f>VLOOKUP(D232,'dataset_task 5'!$A$2:$D$71,4,FALSE)</f>
        <v>14.99</v>
      </c>
      <c r="J232" s="3">
        <f>I232*E232</f>
        <v>74.95</v>
      </c>
      <c r="K232" t="str">
        <f>VLOOKUP(C232,customers!$A$2:$I$2124,2,FALSE)</f>
        <v>Binky</v>
      </c>
      <c r="L232" t="str">
        <f>VLOOKUP($C232,customers!$A$2:$I$2124,3,FALSE)</f>
        <v>Waiton</v>
      </c>
      <c r="M232" t="str">
        <f>VLOOKUP($C232,customers!$A$2:$I$2124,4,FALSE)</f>
        <v>bwaiton1@geocities.com</v>
      </c>
      <c r="N232" t="str">
        <f>VLOOKUP($C232,customers!$A$2:$I$2124,5,FALSE)</f>
        <v>608-426-7604</v>
      </c>
      <c r="O232" t="str">
        <f>VLOOKUP($C232,customers!$A$2:$I$2124,6,FALSE)</f>
        <v>778 Onsgard Junction</v>
      </c>
      <c r="P232" t="str">
        <f>VLOOKUP($C232,customers!$A$2:$I$2124,7,FALSE)</f>
        <v>Madison</v>
      </c>
      <c r="Q232" t="str">
        <f>VLOOKUP($C232,customers!$A$2:$I$2124,8,FALSE)</f>
        <v>Wisconsin</v>
      </c>
      <c r="R232">
        <f>VLOOKUP($C232,customers!$A$2:$I$2124,9,FALSE)</f>
        <v>53716</v>
      </c>
      <c r="S232" t="str">
        <f t="shared" si="3"/>
        <v>778 Onsgard Junction, Madison, Wisconsin 53716</v>
      </c>
    </row>
    <row r="233" spans="1:19">
      <c r="A233">
        <v>232</v>
      </c>
      <c r="B233" s="2">
        <v>43877</v>
      </c>
      <c r="C233">
        <v>1198</v>
      </c>
      <c r="D233" t="s">
        <v>52</v>
      </c>
      <c r="E233">
        <v>2</v>
      </c>
      <c r="F233" t="s">
        <v>53</v>
      </c>
      <c r="G233" t="str">
        <f>VLOOKUP(F233,'product category'!$B$2:$C$8,2,FALSE)</f>
        <v>eBooks</v>
      </c>
      <c r="H233" t="str">
        <f>VLOOKUP(D233,'dataset_task 5'!$A$2:$D$71,2,FALSE)</f>
        <v>Polar Robots</v>
      </c>
      <c r="I233" s="3">
        <f>VLOOKUP(D233,'dataset_task 5'!$A$2:$D$71,4,FALSE)</f>
        <v>23.99</v>
      </c>
      <c r="J233" s="3">
        <f>I233*E233</f>
        <v>47.98</v>
      </c>
      <c r="K233" t="str">
        <f>VLOOKUP(C233,customers!$A$2:$I$2124,2,FALSE)</f>
        <v>Aurore</v>
      </c>
      <c r="L233" t="str">
        <f>VLOOKUP($C233,customers!$A$2:$I$2124,3,FALSE)</f>
        <v>Rudinger</v>
      </c>
      <c r="M233" t="str">
        <f>VLOOKUP($C233,customers!$A$2:$I$2124,4,FALSE)</f>
        <v>arudingerbh@nps.gov</v>
      </c>
      <c r="N233" t="str">
        <f>VLOOKUP($C233,customers!$A$2:$I$2124,5,FALSE)</f>
        <v>432-380-4820</v>
      </c>
      <c r="O233" t="str">
        <f>VLOOKUP($C233,customers!$A$2:$I$2124,6,FALSE)</f>
        <v>5625 Macpherson Hill</v>
      </c>
      <c r="P233" t="str">
        <f>VLOOKUP($C233,customers!$A$2:$I$2124,7,FALSE)</f>
        <v>Odessa</v>
      </c>
      <c r="Q233" t="str">
        <f>VLOOKUP($C233,customers!$A$2:$I$2124,8,FALSE)</f>
        <v>Texas</v>
      </c>
      <c r="R233">
        <f>VLOOKUP($C233,customers!$A$2:$I$2124,9,FALSE)</f>
        <v>79764</v>
      </c>
      <c r="S233" t="str">
        <f t="shared" si="3"/>
        <v>5625 Macpherson Hill, Odessa, Texas 79764</v>
      </c>
    </row>
    <row r="234" spans="1:19">
      <c r="A234">
        <v>233</v>
      </c>
      <c r="B234" s="2">
        <v>43877</v>
      </c>
      <c r="C234">
        <v>962</v>
      </c>
      <c r="D234" t="s">
        <v>106</v>
      </c>
      <c r="E234">
        <v>1</v>
      </c>
      <c r="F234" t="s">
        <v>66</v>
      </c>
      <c r="G234" t="str">
        <f>VLOOKUP(F234,'product category'!$B$2:$C$8,2,FALSE)</f>
        <v>Drones</v>
      </c>
      <c r="H234" t="str">
        <f>VLOOKUP(D234,'dataset_task 5'!$A$2:$D$71,2,FALSE)</f>
        <v>DTD-7000 Drone</v>
      </c>
      <c r="I234" s="3">
        <f>VLOOKUP(D234,'dataset_task 5'!$A$2:$D$71,4,FALSE)</f>
        <v>450</v>
      </c>
      <c r="J234" s="3">
        <f>I234*E234</f>
        <v>450</v>
      </c>
      <c r="K234" t="str">
        <f>VLOOKUP(C234,customers!$A$2:$I$2124,2,FALSE)</f>
        <v>Nari</v>
      </c>
      <c r="L234" t="str">
        <f>VLOOKUP($C234,customers!$A$2:$I$2124,3,FALSE)</f>
        <v>Sexcey</v>
      </c>
      <c r="M234" t="str">
        <f>VLOOKUP($C234,customers!$A$2:$I$2124,4,FALSE)</f>
        <v>nsexceyar@state.tx.us</v>
      </c>
      <c r="N234" t="str">
        <f>VLOOKUP($C234,customers!$A$2:$I$2124,5,FALSE)</f>
        <v>989-800-0883</v>
      </c>
      <c r="O234" t="str">
        <f>VLOOKUP($C234,customers!$A$2:$I$2124,6,FALSE)</f>
        <v>9940 Meadow Vale Road</v>
      </c>
      <c r="P234" t="str">
        <f>VLOOKUP($C234,customers!$A$2:$I$2124,7,FALSE)</f>
        <v>Saginaw</v>
      </c>
      <c r="Q234" t="str">
        <f>VLOOKUP($C234,customers!$A$2:$I$2124,8,FALSE)</f>
        <v>Michigan</v>
      </c>
      <c r="R234">
        <f>VLOOKUP($C234,customers!$A$2:$I$2124,9,FALSE)</f>
        <v>48609</v>
      </c>
      <c r="S234" t="str">
        <f t="shared" si="3"/>
        <v>9940 Meadow Vale Road, Saginaw, Michigan 48609</v>
      </c>
    </row>
    <row r="235" spans="1:19">
      <c r="A235">
        <v>234</v>
      </c>
      <c r="B235" s="2">
        <v>43877</v>
      </c>
      <c r="C235">
        <v>1114</v>
      </c>
      <c r="D235" t="s">
        <v>83</v>
      </c>
      <c r="E235">
        <v>4</v>
      </c>
      <c r="F235" t="s">
        <v>53</v>
      </c>
      <c r="G235" t="str">
        <f>VLOOKUP(F235,'product category'!$B$2:$C$8,2,FALSE)</f>
        <v>eBooks</v>
      </c>
      <c r="H235" t="str">
        <f>VLOOKUP(D235,'dataset_task 5'!$A$2:$D$71,2,FALSE)</f>
        <v>Cartesian Robots</v>
      </c>
      <c r="I235" s="3">
        <f>VLOOKUP(D235,'dataset_task 5'!$A$2:$D$71,4,FALSE)</f>
        <v>12.99</v>
      </c>
      <c r="J235" s="3">
        <f>I235*E235</f>
        <v>51.96</v>
      </c>
      <c r="K235" t="str">
        <f>VLOOKUP(C235,customers!$A$2:$I$2124,2,FALSE)</f>
        <v>Benedikt</v>
      </c>
      <c r="L235" t="str">
        <f>VLOOKUP($C235,customers!$A$2:$I$2124,3,FALSE)</f>
        <v>Isson</v>
      </c>
      <c r="M235" t="str">
        <f>VLOOKUP($C235,customers!$A$2:$I$2124,4,FALSE)</f>
        <v>bissonrn@wufoo.com</v>
      </c>
      <c r="N235" t="str">
        <f>VLOOKUP($C235,customers!$A$2:$I$2124,5,FALSE)</f>
        <v>763-705-3396</v>
      </c>
      <c r="O235" t="str">
        <f>VLOOKUP($C235,customers!$A$2:$I$2124,6,FALSE)</f>
        <v>4310 Hansons Place</v>
      </c>
      <c r="P235" t="str">
        <f>VLOOKUP($C235,customers!$A$2:$I$2124,7,FALSE)</f>
        <v>Minneapolis</v>
      </c>
      <c r="Q235" t="str">
        <f>VLOOKUP($C235,customers!$A$2:$I$2124,8,FALSE)</f>
        <v>Minnesota</v>
      </c>
      <c r="R235">
        <f>VLOOKUP($C235,customers!$A$2:$I$2124,9,FALSE)</f>
        <v>55402</v>
      </c>
      <c r="S235" t="str">
        <f t="shared" si="3"/>
        <v>4310 Hansons Place, Minneapolis, Minnesota 55402</v>
      </c>
    </row>
    <row r="236" spans="1:19">
      <c r="A236">
        <v>235</v>
      </c>
      <c r="B236" s="2">
        <v>43877</v>
      </c>
      <c r="C236">
        <v>1123</v>
      </c>
      <c r="D236" t="s">
        <v>109</v>
      </c>
      <c r="E236">
        <v>3</v>
      </c>
      <c r="F236" t="s">
        <v>57</v>
      </c>
      <c r="G236" t="str">
        <f>VLOOKUP(F236,'product category'!$B$2:$C$8,2,FALSE)</f>
        <v>Training Videos</v>
      </c>
      <c r="H236" t="str">
        <f>VLOOKUP(D236,'dataset_task 5'!$A$2:$D$71,2,FALSE)</f>
        <v>Virtual Reality Basics</v>
      </c>
      <c r="I236" s="3">
        <f>VLOOKUP(D236,'dataset_task 5'!$A$2:$D$71,4,FALSE)</f>
        <v>29.99</v>
      </c>
      <c r="J236" s="3">
        <f>I236*E236</f>
        <v>89.97</v>
      </c>
      <c r="K236" t="str">
        <f>VLOOKUP(C236,customers!$A$2:$I$2124,2,FALSE)</f>
        <v>Nina</v>
      </c>
      <c r="L236" t="str">
        <f>VLOOKUP($C236,customers!$A$2:$I$2124,3,FALSE)</f>
        <v>Bukac</v>
      </c>
      <c r="M236" t="str">
        <f>VLOOKUP($C236,customers!$A$2:$I$2124,4,FALSE)</f>
        <v>nbukacrm@nymag.com</v>
      </c>
      <c r="N236" t="str">
        <f>VLOOKUP($C236,customers!$A$2:$I$2124,5,FALSE)</f>
        <v>801-421-9223</v>
      </c>
      <c r="O236" t="str">
        <f>VLOOKUP($C236,customers!$A$2:$I$2124,6,FALSE)</f>
        <v>44036 Lukken Drive</v>
      </c>
      <c r="P236" t="str">
        <f>VLOOKUP($C236,customers!$A$2:$I$2124,7,FALSE)</f>
        <v>Salt Lake City</v>
      </c>
      <c r="Q236" t="str">
        <f>VLOOKUP($C236,customers!$A$2:$I$2124,8,FALSE)</f>
        <v>Utah</v>
      </c>
      <c r="R236">
        <f>VLOOKUP($C236,customers!$A$2:$I$2124,9,FALSE)</f>
        <v>84140</v>
      </c>
      <c r="S236" t="str">
        <f t="shared" si="3"/>
        <v>44036 Lukken Drive, Salt Lake City, Utah 84140</v>
      </c>
    </row>
    <row r="237" spans="1:19">
      <c r="A237">
        <v>236</v>
      </c>
      <c r="B237" s="2">
        <v>43877</v>
      </c>
      <c r="C237">
        <v>1457</v>
      </c>
      <c r="D237" t="s">
        <v>107</v>
      </c>
      <c r="E237">
        <v>3</v>
      </c>
      <c r="F237" t="s">
        <v>55</v>
      </c>
      <c r="G237" t="str">
        <f>VLOOKUP(F237,'product category'!$B$2:$C$8,2,FALSE)</f>
        <v>Robots</v>
      </c>
      <c r="H237" t="str">
        <f>VLOOKUP(D237,'dataset_task 5'!$A$2:$D$71,2,FALSE)</f>
        <v>RLK-9920 Robot</v>
      </c>
      <c r="I237" s="3">
        <f>VLOOKUP(D237,'dataset_task 5'!$A$2:$D$71,4,FALSE)</f>
        <v>699</v>
      </c>
      <c r="J237" s="3">
        <f>I237*E237</f>
        <v>2097</v>
      </c>
      <c r="K237" t="str">
        <f>VLOOKUP(C237,customers!$A$2:$I$2124,2,FALSE)</f>
        <v>Daveen</v>
      </c>
      <c r="L237" t="str">
        <f>VLOOKUP($C237,customers!$A$2:$I$2124,3,FALSE)</f>
        <v>Ottey</v>
      </c>
      <c r="M237" t="str">
        <f>VLOOKUP($C237,customers!$A$2:$I$2124,4,FALSE)</f>
        <v>dotteyf0@scribd.com</v>
      </c>
      <c r="N237" t="str">
        <f>VLOOKUP($C237,customers!$A$2:$I$2124,5,FALSE)</f>
        <v>803-393-4121</v>
      </c>
      <c r="O237" t="str">
        <f>VLOOKUP($C237,customers!$A$2:$I$2124,6,FALSE)</f>
        <v>211 Duke Alley</v>
      </c>
      <c r="P237" t="str">
        <f>VLOOKUP($C237,customers!$A$2:$I$2124,7,FALSE)</f>
        <v>Aiken</v>
      </c>
      <c r="Q237" t="str">
        <f>VLOOKUP($C237,customers!$A$2:$I$2124,8,FALSE)</f>
        <v>South Carolina</v>
      </c>
      <c r="R237">
        <f>VLOOKUP($C237,customers!$A$2:$I$2124,9,FALSE)</f>
        <v>29805</v>
      </c>
      <c r="S237" t="str">
        <f t="shared" si="3"/>
        <v>211 Duke Alley, Aiken, South Carolina 29805</v>
      </c>
    </row>
    <row r="238" spans="1:19">
      <c r="A238">
        <v>237</v>
      </c>
      <c r="B238" s="2">
        <v>43877</v>
      </c>
      <c r="C238">
        <v>132</v>
      </c>
      <c r="D238" t="s">
        <v>76</v>
      </c>
      <c r="E238">
        <v>5</v>
      </c>
      <c r="F238" t="s">
        <v>66</v>
      </c>
      <c r="G238" t="str">
        <f>VLOOKUP(F238,'product category'!$B$2:$C$8,2,FALSE)</f>
        <v>Drones</v>
      </c>
      <c r="H238" t="str">
        <f>VLOOKUP(D238,'dataset_task 5'!$A$2:$D$71,2,FALSE)</f>
        <v>DC-304 Drone</v>
      </c>
      <c r="I238" s="3">
        <f>VLOOKUP(D238,'dataset_task 5'!$A$2:$D$71,4,FALSE)</f>
        <v>395</v>
      </c>
      <c r="J238" s="3">
        <f>I238*E238</f>
        <v>1975</v>
      </c>
      <c r="K238" t="str">
        <f>VLOOKUP(C238,customers!$A$2:$I$2124,2,FALSE)</f>
        <v>Jerrilyn</v>
      </c>
      <c r="L238" t="str">
        <f>VLOOKUP($C238,customers!$A$2:$I$2124,3,FALSE)</f>
        <v>Doubrava</v>
      </c>
      <c r="M238" t="str">
        <f>VLOOKUP($C238,customers!$A$2:$I$2124,4,FALSE)</f>
        <v>jdoubrava7@naver.com</v>
      </c>
      <c r="N238" t="str">
        <f>VLOOKUP($C238,customers!$A$2:$I$2124,5,FALSE)</f>
        <v>314-240-4611</v>
      </c>
      <c r="O238" t="str">
        <f>VLOOKUP($C238,customers!$A$2:$I$2124,6,FALSE)</f>
        <v>89596 Pierstorff Circle</v>
      </c>
      <c r="P238" t="str">
        <f>VLOOKUP($C238,customers!$A$2:$I$2124,7,FALSE)</f>
        <v>Saint Louis</v>
      </c>
      <c r="Q238" t="str">
        <f>VLOOKUP($C238,customers!$A$2:$I$2124,8,FALSE)</f>
        <v>Missouri</v>
      </c>
      <c r="R238">
        <f>VLOOKUP($C238,customers!$A$2:$I$2124,9,FALSE)</f>
        <v>63167</v>
      </c>
      <c r="S238" t="str">
        <f t="shared" si="3"/>
        <v>89596 Pierstorff Circle, Saint Louis, Missouri 63167</v>
      </c>
    </row>
    <row r="239" spans="1:19">
      <c r="A239">
        <v>238</v>
      </c>
      <c r="B239" s="2">
        <v>43877</v>
      </c>
      <c r="C239">
        <v>1946</v>
      </c>
      <c r="D239" t="s">
        <v>74</v>
      </c>
      <c r="E239">
        <v>3</v>
      </c>
      <c r="F239" t="s">
        <v>66</v>
      </c>
      <c r="G239" t="str">
        <f>VLOOKUP(F239,'product category'!$B$2:$C$8,2,FALSE)</f>
        <v>Drones</v>
      </c>
      <c r="H239" t="str">
        <f>VLOOKUP(D239,'dataset_task 5'!$A$2:$D$71,2,FALSE)</f>
        <v>DA-SA702 Drone</v>
      </c>
      <c r="I239" s="3">
        <f>VLOOKUP(D239,'dataset_task 5'!$A$2:$D$71,4,FALSE)</f>
        <v>399</v>
      </c>
      <c r="J239" s="3">
        <f>I239*E239</f>
        <v>1197</v>
      </c>
      <c r="K239" t="str">
        <f>VLOOKUP(C239,customers!$A$2:$I$2124,2,FALSE)</f>
        <v>Banky</v>
      </c>
      <c r="L239" t="str">
        <f>VLOOKUP($C239,customers!$A$2:$I$2124,3,FALSE)</f>
        <v>Shavel</v>
      </c>
      <c r="M239" t="str">
        <f>VLOOKUP($C239,customers!$A$2:$I$2124,4,FALSE)</f>
        <v>bshavelo8@ihg.com</v>
      </c>
      <c r="N239" t="str">
        <f>VLOOKUP($C239,customers!$A$2:$I$2124,5,FALSE)</f>
        <v>404-663-2101</v>
      </c>
      <c r="O239" t="str">
        <f>VLOOKUP($C239,customers!$A$2:$I$2124,6,FALSE)</f>
        <v>5208 Ronald Regan Parkway</v>
      </c>
      <c r="P239" t="str">
        <f>VLOOKUP($C239,customers!$A$2:$I$2124,7,FALSE)</f>
        <v>Atlanta</v>
      </c>
      <c r="Q239" t="str">
        <f>VLOOKUP($C239,customers!$A$2:$I$2124,8,FALSE)</f>
        <v>Georgia</v>
      </c>
      <c r="R239">
        <f>VLOOKUP($C239,customers!$A$2:$I$2124,9,FALSE)</f>
        <v>30392</v>
      </c>
      <c r="S239" t="str">
        <f t="shared" si="3"/>
        <v>5208 Ronald Regan Parkway, Atlanta, Georgia 30392</v>
      </c>
    </row>
    <row r="240" spans="1:19">
      <c r="A240">
        <v>239</v>
      </c>
      <c r="B240" s="2">
        <v>43877</v>
      </c>
      <c r="C240">
        <v>1879</v>
      </c>
      <c r="D240" t="s">
        <v>79</v>
      </c>
      <c r="E240">
        <v>3</v>
      </c>
      <c r="F240" t="s">
        <v>53</v>
      </c>
      <c r="G240" t="str">
        <f>VLOOKUP(F240,'product category'!$B$2:$C$8,2,FALSE)</f>
        <v>eBooks</v>
      </c>
      <c r="H240" t="str">
        <f>VLOOKUP(D240,'dataset_task 5'!$A$2:$D$71,2,FALSE)</f>
        <v>Helicopter Drones</v>
      </c>
      <c r="I240" s="3">
        <f>VLOOKUP(D240,'dataset_task 5'!$A$2:$D$71,4,FALSE)</f>
        <v>20.95</v>
      </c>
      <c r="J240" s="3">
        <f>I240*E240</f>
        <v>62.849999999999994</v>
      </c>
      <c r="K240" t="str">
        <f>VLOOKUP(C240,customers!$A$2:$I$2124,2,FALSE)</f>
        <v>Lavena</v>
      </c>
      <c r="L240" t="str">
        <f>VLOOKUP($C240,customers!$A$2:$I$2124,3,FALSE)</f>
        <v>Hacard</v>
      </c>
      <c r="M240" t="str">
        <f>VLOOKUP($C240,customers!$A$2:$I$2124,4,FALSE)</f>
        <v>lhacardic@drupal.org</v>
      </c>
      <c r="N240" t="str">
        <f>VLOOKUP($C240,customers!$A$2:$I$2124,5,FALSE)</f>
        <v>865-209-3514</v>
      </c>
      <c r="O240" t="str">
        <f>VLOOKUP($C240,customers!$A$2:$I$2124,6,FALSE)</f>
        <v>3178 Oakridge Parkway</v>
      </c>
      <c r="P240" t="str">
        <f>VLOOKUP($C240,customers!$A$2:$I$2124,7,FALSE)</f>
        <v>Knoxville</v>
      </c>
      <c r="Q240" t="str">
        <f>VLOOKUP($C240,customers!$A$2:$I$2124,8,FALSE)</f>
        <v>Tennessee</v>
      </c>
      <c r="R240">
        <f>VLOOKUP($C240,customers!$A$2:$I$2124,9,FALSE)</f>
        <v>37919</v>
      </c>
      <c r="S240" t="str">
        <f t="shared" si="3"/>
        <v>3178 Oakridge Parkway, Knoxville, Tennessee 37919</v>
      </c>
    </row>
    <row r="241" spans="1:19">
      <c r="A241">
        <v>240</v>
      </c>
      <c r="B241" s="2">
        <v>43878</v>
      </c>
      <c r="C241">
        <v>422</v>
      </c>
      <c r="D241" t="s">
        <v>79</v>
      </c>
      <c r="E241">
        <v>4</v>
      </c>
      <c r="F241" t="s">
        <v>53</v>
      </c>
      <c r="G241" t="str">
        <f>VLOOKUP(F241,'product category'!$B$2:$C$8,2,FALSE)</f>
        <v>eBooks</v>
      </c>
      <c r="H241" t="str">
        <f>VLOOKUP(D241,'dataset_task 5'!$A$2:$D$71,2,FALSE)</f>
        <v>Helicopter Drones</v>
      </c>
      <c r="I241" s="3">
        <f>VLOOKUP(D241,'dataset_task 5'!$A$2:$D$71,4,FALSE)</f>
        <v>20.95</v>
      </c>
      <c r="J241" s="3">
        <f>I241*E241</f>
        <v>83.8</v>
      </c>
      <c r="K241" t="str">
        <f>VLOOKUP(C241,customers!$A$2:$I$2124,2,FALSE)</f>
        <v>Lucita</v>
      </c>
      <c r="L241" t="str">
        <f>VLOOKUP($C241,customers!$A$2:$I$2124,3,FALSE)</f>
        <v>Lesper</v>
      </c>
      <c r="M241" t="str">
        <f>VLOOKUP($C241,customers!$A$2:$I$2124,4,FALSE)</f>
        <v>llespercx@com.com</v>
      </c>
      <c r="N241" t="str">
        <f>VLOOKUP($C241,customers!$A$2:$I$2124,5,FALSE)</f>
        <v>515-193-2721</v>
      </c>
      <c r="O241" t="str">
        <f>VLOOKUP($C241,customers!$A$2:$I$2124,6,FALSE)</f>
        <v>393 Holmberg Center</v>
      </c>
      <c r="P241" t="str">
        <f>VLOOKUP($C241,customers!$A$2:$I$2124,7,FALSE)</f>
        <v>Des Moines</v>
      </c>
      <c r="Q241" t="str">
        <f>VLOOKUP($C241,customers!$A$2:$I$2124,8,FALSE)</f>
        <v>Iowa</v>
      </c>
      <c r="R241">
        <f>VLOOKUP($C241,customers!$A$2:$I$2124,9,FALSE)</f>
        <v>50315</v>
      </c>
      <c r="S241" t="str">
        <f t="shared" si="3"/>
        <v>393 Holmberg Center, Des Moines, Iowa 50315</v>
      </c>
    </row>
    <row r="242" spans="1:19">
      <c r="A242">
        <v>241</v>
      </c>
      <c r="B242" s="2">
        <v>43878</v>
      </c>
      <c r="C242">
        <v>1861</v>
      </c>
      <c r="D242" t="s">
        <v>115</v>
      </c>
      <c r="E242">
        <v>3</v>
      </c>
      <c r="F242" t="s">
        <v>57</v>
      </c>
      <c r="G242" t="str">
        <f>VLOOKUP(F242,'product category'!$B$2:$C$8,2,FALSE)</f>
        <v>Training Videos</v>
      </c>
      <c r="H242" t="str">
        <f>VLOOKUP(D242,'dataset_task 5'!$A$2:$D$71,2,FALSE)</f>
        <v>Understanding Drone Regulations</v>
      </c>
      <c r="I242" s="3">
        <f>VLOOKUP(D242,'dataset_task 5'!$A$2:$D$71,4,FALSE)</f>
        <v>27.5</v>
      </c>
      <c r="J242" s="3">
        <f>I242*E242</f>
        <v>82.5</v>
      </c>
      <c r="K242" t="str">
        <f>VLOOKUP(C242,customers!$A$2:$I$2124,2,FALSE)</f>
        <v>Jerrome</v>
      </c>
      <c r="L242" t="str">
        <f>VLOOKUP($C242,customers!$A$2:$I$2124,3,FALSE)</f>
        <v>Dowling</v>
      </c>
      <c r="M242" t="str">
        <f>VLOOKUP($C242,customers!$A$2:$I$2124,4,FALSE)</f>
        <v>jdowlingn3@google.it</v>
      </c>
      <c r="N242" t="str">
        <f>VLOOKUP($C242,customers!$A$2:$I$2124,5,FALSE)</f>
        <v>989-867-9636</v>
      </c>
      <c r="O242" t="str">
        <f>VLOOKUP($C242,customers!$A$2:$I$2124,6,FALSE)</f>
        <v>72 Bluestem Way</v>
      </c>
      <c r="P242" t="str">
        <f>VLOOKUP($C242,customers!$A$2:$I$2124,7,FALSE)</f>
        <v>Saginaw</v>
      </c>
      <c r="Q242" t="str">
        <f>VLOOKUP($C242,customers!$A$2:$I$2124,8,FALSE)</f>
        <v>Michigan</v>
      </c>
      <c r="R242">
        <f>VLOOKUP($C242,customers!$A$2:$I$2124,9,FALSE)</f>
        <v>48604</v>
      </c>
      <c r="S242" t="str">
        <f t="shared" si="3"/>
        <v>72 Bluestem Way, Saginaw, Michigan 48604</v>
      </c>
    </row>
    <row r="243" spans="1:19">
      <c r="A243">
        <v>242</v>
      </c>
      <c r="B243" s="2">
        <v>43879</v>
      </c>
      <c r="C243">
        <v>633</v>
      </c>
      <c r="D243" t="s">
        <v>86</v>
      </c>
      <c r="E243">
        <v>4</v>
      </c>
      <c r="F243" t="s">
        <v>53</v>
      </c>
      <c r="G243" t="str">
        <f>VLOOKUP(F243,'product category'!$B$2:$C$8,2,FALSE)</f>
        <v>eBooks</v>
      </c>
      <c r="H243" t="str">
        <f>VLOOKUP(D243,'dataset_task 5'!$A$2:$D$71,2,FALSE)</f>
        <v>Building Your First Robot</v>
      </c>
      <c r="I243" s="3">
        <f>VLOOKUP(D243,'dataset_task 5'!$A$2:$D$71,4,FALSE)</f>
        <v>24.95</v>
      </c>
      <c r="J243" s="3">
        <f>I243*E243</f>
        <v>99.8</v>
      </c>
      <c r="K243" t="str">
        <f>VLOOKUP(C243,customers!$A$2:$I$2124,2,FALSE)</f>
        <v>Burnard</v>
      </c>
      <c r="L243" t="str">
        <f>VLOOKUP($C243,customers!$A$2:$I$2124,3,FALSE)</f>
        <v>Stichel</v>
      </c>
      <c r="M243" t="str">
        <f>VLOOKUP($C243,customers!$A$2:$I$2124,4,FALSE)</f>
        <v>bstichelom@adobe.com</v>
      </c>
      <c r="N243" t="str">
        <f>VLOOKUP($C243,customers!$A$2:$I$2124,5,FALSE)</f>
        <v>214-895-6012</v>
      </c>
      <c r="O243" t="str">
        <f>VLOOKUP($C243,customers!$A$2:$I$2124,6,FALSE)</f>
        <v>182 Leroy Way</v>
      </c>
      <c r="P243" t="str">
        <f>VLOOKUP($C243,customers!$A$2:$I$2124,7,FALSE)</f>
        <v>Garland</v>
      </c>
      <c r="Q243" t="str">
        <f>VLOOKUP($C243,customers!$A$2:$I$2124,8,FALSE)</f>
        <v>Texas</v>
      </c>
      <c r="R243">
        <f>VLOOKUP($C243,customers!$A$2:$I$2124,9,FALSE)</f>
        <v>75049</v>
      </c>
      <c r="S243" t="str">
        <f t="shared" si="3"/>
        <v>182 Leroy Way, Garland, Texas 75049</v>
      </c>
    </row>
    <row r="244" spans="1:19">
      <c r="A244">
        <v>243</v>
      </c>
      <c r="B244" s="2">
        <v>43879</v>
      </c>
      <c r="C244">
        <v>1932</v>
      </c>
      <c r="D244" t="s">
        <v>105</v>
      </c>
      <c r="E244">
        <v>6</v>
      </c>
      <c r="F244" t="s">
        <v>59</v>
      </c>
      <c r="G244" t="str">
        <f>VLOOKUP(F244,'product category'!$B$2:$C$8,2,FALSE)</f>
        <v>Drone Kits</v>
      </c>
      <c r="H244" t="str">
        <f>VLOOKUP(D244,'dataset_task 5'!$A$2:$D$71,2,FALSE)</f>
        <v>BYOD-400S</v>
      </c>
      <c r="I244" s="3">
        <f>VLOOKUP(D244,'dataset_task 5'!$A$2:$D$71,4,FALSE)</f>
        <v>129.94999999999999</v>
      </c>
      <c r="J244" s="3">
        <f>I244*E244</f>
        <v>779.69999999999993</v>
      </c>
      <c r="K244" t="str">
        <f>VLOOKUP(C244,customers!$A$2:$I$2124,2,FALSE)</f>
        <v>Delmore</v>
      </c>
      <c r="L244" t="str">
        <f>VLOOKUP($C244,customers!$A$2:$I$2124,3,FALSE)</f>
        <v>Stuart</v>
      </c>
      <c r="M244" t="str">
        <f>VLOOKUP($C244,customers!$A$2:$I$2124,4,FALSE)</f>
        <v>dstuartil@dmoz.org</v>
      </c>
      <c r="N244" t="str">
        <f>VLOOKUP($C244,customers!$A$2:$I$2124,5,FALSE)</f>
        <v>501-861-2262</v>
      </c>
      <c r="O244" t="str">
        <f>VLOOKUP($C244,customers!$A$2:$I$2124,6,FALSE)</f>
        <v>49 Randy Junction</v>
      </c>
      <c r="P244" t="str">
        <f>VLOOKUP($C244,customers!$A$2:$I$2124,7,FALSE)</f>
        <v>Little Rock</v>
      </c>
      <c r="Q244" t="str">
        <f>VLOOKUP($C244,customers!$A$2:$I$2124,8,FALSE)</f>
        <v>Arkansas</v>
      </c>
      <c r="R244">
        <f>VLOOKUP($C244,customers!$A$2:$I$2124,9,FALSE)</f>
        <v>72204</v>
      </c>
      <c r="S244" t="str">
        <f t="shared" si="3"/>
        <v>49 Randy Junction, Little Rock, Arkansas 72204</v>
      </c>
    </row>
    <row r="245" spans="1:19">
      <c r="A245">
        <v>244</v>
      </c>
      <c r="B245" s="2">
        <v>43879</v>
      </c>
      <c r="C245">
        <v>1447</v>
      </c>
      <c r="D245" t="s">
        <v>120</v>
      </c>
      <c r="E245">
        <v>4</v>
      </c>
      <c r="F245" t="s">
        <v>70</v>
      </c>
      <c r="G245" t="str">
        <f>VLOOKUP(F245,'product category'!$B$2:$C$8,2,FALSE)</f>
        <v>Blueprints</v>
      </c>
      <c r="H245" t="str">
        <f>VLOOKUP(D245,'dataset_task 5'!$A$2:$D$71,2,FALSE)</f>
        <v>Bsquare Robot Blueprint</v>
      </c>
      <c r="I245" s="3">
        <f>VLOOKUP(D245,'dataset_task 5'!$A$2:$D$71,4,FALSE)</f>
        <v>8.99</v>
      </c>
      <c r="J245" s="3">
        <f>I245*E245</f>
        <v>35.96</v>
      </c>
      <c r="K245" t="str">
        <f>VLOOKUP(C245,customers!$A$2:$I$2124,2,FALSE)</f>
        <v>Mace</v>
      </c>
      <c r="L245" t="str">
        <f>VLOOKUP($C245,customers!$A$2:$I$2124,3,FALSE)</f>
        <v>Ponde</v>
      </c>
      <c r="M245" t="str">
        <f>VLOOKUP($C245,customers!$A$2:$I$2124,4,FALSE)</f>
        <v>mponde11@cnet.com</v>
      </c>
      <c r="N245" t="str">
        <f>VLOOKUP($C245,customers!$A$2:$I$2124,5,FALSE)</f>
        <v>208-890-2279</v>
      </c>
      <c r="O245" t="str">
        <f>VLOOKUP($C245,customers!$A$2:$I$2124,6,FALSE)</f>
        <v>651 Oak Junction</v>
      </c>
      <c r="P245" t="str">
        <f>VLOOKUP($C245,customers!$A$2:$I$2124,7,FALSE)</f>
        <v>Boise</v>
      </c>
      <c r="Q245" t="str">
        <f>VLOOKUP($C245,customers!$A$2:$I$2124,8,FALSE)</f>
        <v>Idaho</v>
      </c>
      <c r="R245">
        <f>VLOOKUP($C245,customers!$A$2:$I$2124,9,FALSE)</f>
        <v>83757</v>
      </c>
      <c r="S245" t="str">
        <f t="shared" si="3"/>
        <v>651 Oak Junction, Boise, Idaho 83757</v>
      </c>
    </row>
    <row r="246" spans="1:19">
      <c r="A246">
        <v>245</v>
      </c>
      <c r="B246" s="2">
        <v>43879</v>
      </c>
      <c r="C246">
        <v>973</v>
      </c>
      <c r="D246" t="s">
        <v>94</v>
      </c>
      <c r="E246">
        <v>4</v>
      </c>
      <c r="F246" t="s">
        <v>59</v>
      </c>
      <c r="G246" t="str">
        <f>VLOOKUP(F246,'product category'!$B$2:$C$8,2,FALSE)</f>
        <v>Drone Kits</v>
      </c>
      <c r="H246" t="str">
        <f>VLOOKUP(D246,'dataset_task 5'!$A$2:$D$71,2,FALSE)</f>
        <v>BYOD-500</v>
      </c>
      <c r="I246" s="3">
        <f>VLOOKUP(D246,'dataset_task 5'!$A$2:$D$71,4,FALSE)</f>
        <v>167</v>
      </c>
      <c r="J246" s="3">
        <f>I246*E246</f>
        <v>668</v>
      </c>
      <c r="K246" t="str">
        <f>VLOOKUP(C246,customers!$A$2:$I$2124,2,FALSE)</f>
        <v>Matty</v>
      </c>
      <c r="L246" t="str">
        <f>VLOOKUP($C246,customers!$A$2:$I$2124,3,FALSE)</f>
        <v>Brabender</v>
      </c>
      <c r="M246" t="str">
        <f>VLOOKUP($C246,customers!$A$2:$I$2124,4,FALSE)</f>
        <v>mbrabenderar@wikipedia.org</v>
      </c>
      <c r="N246" t="str">
        <f>VLOOKUP($C246,customers!$A$2:$I$2124,5,FALSE)</f>
        <v>305-155-1572</v>
      </c>
      <c r="O246" t="str">
        <f>VLOOKUP($C246,customers!$A$2:$I$2124,6,FALSE)</f>
        <v>2730 Gina Place</v>
      </c>
      <c r="P246" t="str">
        <f>VLOOKUP($C246,customers!$A$2:$I$2124,7,FALSE)</f>
        <v>Miami</v>
      </c>
      <c r="Q246" t="str">
        <f>VLOOKUP($C246,customers!$A$2:$I$2124,8,FALSE)</f>
        <v>Florida</v>
      </c>
      <c r="R246">
        <f>VLOOKUP($C246,customers!$A$2:$I$2124,9,FALSE)</f>
        <v>33134</v>
      </c>
      <c r="S246" t="str">
        <f t="shared" si="3"/>
        <v>2730 Gina Place, Miami, Florida 33134</v>
      </c>
    </row>
    <row r="247" spans="1:19">
      <c r="A247">
        <v>246</v>
      </c>
      <c r="B247" s="2">
        <v>43879</v>
      </c>
      <c r="C247">
        <v>2082</v>
      </c>
      <c r="D247" t="s">
        <v>67</v>
      </c>
      <c r="E247">
        <v>5</v>
      </c>
      <c r="F247" t="s">
        <v>59</v>
      </c>
      <c r="G247" t="str">
        <f>VLOOKUP(F247,'product category'!$B$2:$C$8,2,FALSE)</f>
        <v>Drone Kits</v>
      </c>
      <c r="H247" t="str">
        <f>VLOOKUP(D247,'dataset_task 5'!$A$2:$D$71,2,FALSE)</f>
        <v>BYOD-100</v>
      </c>
      <c r="I247" s="3">
        <f>VLOOKUP(D247,'dataset_task 5'!$A$2:$D$71,4,FALSE)</f>
        <v>54</v>
      </c>
      <c r="J247" s="3">
        <f>I247*E247</f>
        <v>270</v>
      </c>
      <c r="K247" t="str">
        <f>VLOOKUP(C247,customers!$A$2:$I$2124,2,FALSE)</f>
        <v>Richy</v>
      </c>
      <c r="L247" t="str">
        <f>VLOOKUP($C247,customers!$A$2:$I$2124,3,FALSE)</f>
        <v>Mateiko</v>
      </c>
      <c r="M247" t="str">
        <f>VLOOKUP($C247,customers!$A$2:$I$2124,4,FALSE)</f>
        <v>rmateikogg@merriam-webster.com</v>
      </c>
      <c r="N247" t="str">
        <f>VLOOKUP($C247,customers!$A$2:$I$2124,5,FALSE)</f>
        <v>915-453-4320</v>
      </c>
      <c r="O247" t="str">
        <f>VLOOKUP($C247,customers!$A$2:$I$2124,6,FALSE)</f>
        <v>372 Talisman Circle</v>
      </c>
      <c r="P247" t="str">
        <f>VLOOKUP($C247,customers!$A$2:$I$2124,7,FALSE)</f>
        <v>El Paso</v>
      </c>
      <c r="Q247" t="str">
        <f>VLOOKUP($C247,customers!$A$2:$I$2124,8,FALSE)</f>
        <v>Texas</v>
      </c>
      <c r="R247">
        <f>VLOOKUP($C247,customers!$A$2:$I$2124,9,FALSE)</f>
        <v>88535</v>
      </c>
      <c r="S247" t="str">
        <f t="shared" si="3"/>
        <v>372 Talisman Circle, El Paso, Texas 88535</v>
      </c>
    </row>
    <row r="248" spans="1:19">
      <c r="A248">
        <v>247</v>
      </c>
      <c r="B248" s="2">
        <v>43879</v>
      </c>
      <c r="C248">
        <v>735</v>
      </c>
      <c r="D248" t="s">
        <v>93</v>
      </c>
      <c r="E248">
        <v>3</v>
      </c>
      <c r="F248" t="s">
        <v>57</v>
      </c>
      <c r="G248" t="str">
        <f>VLOOKUP(F248,'product category'!$B$2:$C$8,2,FALSE)</f>
        <v>Training Videos</v>
      </c>
      <c r="H248" t="str">
        <f>VLOOKUP(D248,'dataset_task 5'!$A$2:$D$71,2,FALSE)</f>
        <v>Understanding Raspberry PI</v>
      </c>
      <c r="I248" s="3">
        <f>VLOOKUP(D248,'dataset_task 5'!$A$2:$D$71,4,FALSE)</f>
        <v>28.99</v>
      </c>
      <c r="J248" s="3">
        <f>I248*E248</f>
        <v>86.97</v>
      </c>
      <c r="K248" t="str">
        <f>VLOOKUP(C248,customers!$A$2:$I$2124,2,FALSE)</f>
        <v>Hubey</v>
      </c>
      <c r="L248" t="str">
        <f>VLOOKUP($C248,customers!$A$2:$I$2124,3,FALSE)</f>
        <v>Haw</v>
      </c>
      <c r="M248" t="str">
        <f>VLOOKUP($C248,customers!$A$2:$I$2124,4,FALSE)</f>
        <v>hhaw9q@answers.com</v>
      </c>
      <c r="N248" t="str">
        <f>VLOOKUP($C248,customers!$A$2:$I$2124,5,FALSE)</f>
        <v>208-546-2209</v>
      </c>
      <c r="O248" t="str">
        <f>VLOOKUP($C248,customers!$A$2:$I$2124,6,FALSE)</f>
        <v>31498 Onsgard Trail</v>
      </c>
      <c r="P248" t="str">
        <f>VLOOKUP($C248,customers!$A$2:$I$2124,7,FALSE)</f>
        <v>Boise</v>
      </c>
      <c r="Q248" t="str">
        <f>VLOOKUP($C248,customers!$A$2:$I$2124,8,FALSE)</f>
        <v>Idaho</v>
      </c>
      <c r="R248">
        <f>VLOOKUP($C248,customers!$A$2:$I$2124,9,FALSE)</f>
        <v>83716</v>
      </c>
      <c r="S248" t="str">
        <f t="shared" si="3"/>
        <v>31498 Onsgard Trail, Boise, Idaho 83716</v>
      </c>
    </row>
    <row r="249" spans="1:19">
      <c r="A249">
        <v>248</v>
      </c>
      <c r="B249" s="2">
        <v>43879</v>
      </c>
      <c r="C249">
        <v>1434</v>
      </c>
      <c r="D249" t="s">
        <v>74</v>
      </c>
      <c r="E249">
        <v>5</v>
      </c>
      <c r="F249" t="s">
        <v>66</v>
      </c>
      <c r="G249" t="str">
        <f>VLOOKUP(F249,'product category'!$B$2:$C$8,2,FALSE)</f>
        <v>Drones</v>
      </c>
      <c r="H249" t="str">
        <f>VLOOKUP(D249,'dataset_task 5'!$A$2:$D$71,2,FALSE)</f>
        <v>DA-SA702 Drone</v>
      </c>
      <c r="I249" s="3">
        <f>VLOOKUP(D249,'dataset_task 5'!$A$2:$D$71,4,FALSE)</f>
        <v>399</v>
      </c>
      <c r="J249" s="3">
        <f>I249*E249</f>
        <v>1995</v>
      </c>
      <c r="K249" t="str">
        <f>VLOOKUP(C249,customers!$A$2:$I$2124,2,FALSE)</f>
        <v>Nicola</v>
      </c>
      <c r="L249" t="str">
        <f>VLOOKUP($C249,customers!$A$2:$I$2124,3,FALSE)</f>
        <v>Fulham</v>
      </c>
      <c r="M249" t="str">
        <f>VLOOKUP($C249,customers!$A$2:$I$2124,4,FALSE)</f>
        <v>nfulham5t@fda.gov</v>
      </c>
      <c r="N249" t="str">
        <f>VLOOKUP($C249,customers!$A$2:$I$2124,5,FALSE)</f>
        <v>415-407-2186</v>
      </c>
      <c r="O249" t="str">
        <f>VLOOKUP($C249,customers!$A$2:$I$2124,6,FALSE)</f>
        <v>4309 Sloan Lane</v>
      </c>
      <c r="P249" t="str">
        <f>VLOOKUP($C249,customers!$A$2:$I$2124,7,FALSE)</f>
        <v>San Francisco</v>
      </c>
      <c r="Q249" t="str">
        <f>VLOOKUP($C249,customers!$A$2:$I$2124,8,FALSE)</f>
        <v>California</v>
      </c>
      <c r="R249">
        <f>VLOOKUP($C249,customers!$A$2:$I$2124,9,FALSE)</f>
        <v>94116</v>
      </c>
      <c r="S249" t="str">
        <f t="shared" si="3"/>
        <v>4309 Sloan Lane, San Francisco, California 94116</v>
      </c>
    </row>
    <row r="250" spans="1:19">
      <c r="A250">
        <v>249</v>
      </c>
      <c r="B250" s="2">
        <v>43880</v>
      </c>
      <c r="C250">
        <v>724</v>
      </c>
      <c r="D250" t="s">
        <v>77</v>
      </c>
      <c r="E250">
        <v>2</v>
      </c>
      <c r="F250" t="s">
        <v>53</v>
      </c>
      <c r="G250" t="str">
        <f>VLOOKUP(F250,'product category'!$B$2:$C$8,2,FALSE)</f>
        <v>eBooks</v>
      </c>
      <c r="H250" t="str">
        <f>VLOOKUP(D250,'dataset_task 5'!$A$2:$D$71,2,FALSE)</f>
        <v>RTF Drones</v>
      </c>
      <c r="I250" s="3">
        <f>VLOOKUP(D250,'dataset_task 5'!$A$2:$D$71,4,FALSE)</f>
        <v>16.989999999999998</v>
      </c>
      <c r="J250" s="3">
        <f>I250*E250</f>
        <v>33.979999999999997</v>
      </c>
      <c r="K250" t="str">
        <f>VLOOKUP(C250,customers!$A$2:$I$2124,2,FALSE)</f>
        <v>Esther</v>
      </c>
      <c r="L250" t="str">
        <f>VLOOKUP($C250,customers!$A$2:$I$2124,3,FALSE)</f>
        <v>Weeden</v>
      </c>
      <c r="M250" t="str">
        <f>VLOOKUP($C250,customers!$A$2:$I$2124,4,FALSE)</f>
        <v>eweedeneb@google.ca</v>
      </c>
      <c r="N250" t="str">
        <f>VLOOKUP($C250,customers!$A$2:$I$2124,5,FALSE)</f>
        <v>814-490-8024</v>
      </c>
      <c r="O250" t="str">
        <f>VLOOKUP($C250,customers!$A$2:$I$2124,6,FALSE)</f>
        <v>696 Gulseth Center</v>
      </c>
      <c r="P250" t="str">
        <f>VLOOKUP($C250,customers!$A$2:$I$2124,7,FALSE)</f>
        <v>Erie</v>
      </c>
      <c r="Q250" t="str">
        <f>VLOOKUP($C250,customers!$A$2:$I$2124,8,FALSE)</f>
        <v>Pennsylvania</v>
      </c>
      <c r="R250">
        <f>VLOOKUP($C250,customers!$A$2:$I$2124,9,FALSE)</f>
        <v>16565</v>
      </c>
      <c r="S250" t="str">
        <f t="shared" si="3"/>
        <v>696 Gulseth Center, Erie, Pennsylvania 16565</v>
      </c>
    </row>
    <row r="251" spans="1:19">
      <c r="A251">
        <v>250</v>
      </c>
      <c r="B251" s="2">
        <v>43880</v>
      </c>
      <c r="C251">
        <v>867</v>
      </c>
      <c r="D251" t="s">
        <v>92</v>
      </c>
      <c r="E251">
        <v>6</v>
      </c>
      <c r="F251" t="s">
        <v>55</v>
      </c>
      <c r="G251" t="str">
        <f>VLOOKUP(F251,'product category'!$B$2:$C$8,2,FALSE)</f>
        <v>Robots</v>
      </c>
      <c r="H251" t="str">
        <f>VLOOKUP(D251,'dataset_task 5'!$A$2:$D$71,2,FALSE)</f>
        <v>RQTE-554 Robot</v>
      </c>
      <c r="I251" s="3">
        <f>VLOOKUP(D251,'dataset_task 5'!$A$2:$D$71,4,FALSE)</f>
        <v>684</v>
      </c>
      <c r="J251" s="3">
        <f>I251*E251</f>
        <v>4104</v>
      </c>
      <c r="K251" t="str">
        <f>VLOOKUP(C251,customers!$A$2:$I$2124,2,FALSE)</f>
        <v>Cecilius</v>
      </c>
      <c r="L251" t="str">
        <f>VLOOKUP($C251,customers!$A$2:$I$2124,3,FALSE)</f>
        <v>Bentinck</v>
      </c>
      <c r="M251" t="str">
        <f>VLOOKUP($C251,customers!$A$2:$I$2124,4,FALSE)</f>
        <v>cbentinckn0@indiegogo.com</v>
      </c>
      <c r="N251" t="str">
        <f>VLOOKUP($C251,customers!$A$2:$I$2124,5,FALSE)</f>
        <v>917-742-2420</v>
      </c>
      <c r="O251" t="str">
        <f>VLOOKUP($C251,customers!$A$2:$I$2124,6,FALSE)</f>
        <v>92 Waywood Hill</v>
      </c>
      <c r="P251" t="str">
        <f>VLOOKUP($C251,customers!$A$2:$I$2124,7,FALSE)</f>
        <v>New York City</v>
      </c>
      <c r="Q251" t="str">
        <f>VLOOKUP($C251,customers!$A$2:$I$2124,8,FALSE)</f>
        <v>New York</v>
      </c>
      <c r="R251">
        <f>VLOOKUP($C251,customers!$A$2:$I$2124,9,FALSE)</f>
        <v>10110</v>
      </c>
      <c r="S251" t="str">
        <f t="shared" si="3"/>
        <v>92 Waywood Hill, New York City, New York 10110</v>
      </c>
    </row>
    <row r="252" spans="1:19">
      <c r="A252">
        <v>251</v>
      </c>
      <c r="B252" s="2">
        <v>43881</v>
      </c>
      <c r="C252">
        <v>1909</v>
      </c>
      <c r="D252" t="s">
        <v>96</v>
      </c>
      <c r="E252">
        <v>5</v>
      </c>
      <c r="F252" t="s">
        <v>70</v>
      </c>
      <c r="G252" t="str">
        <f>VLOOKUP(F252,'product category'!$B$2:$C$8,2,FALSE)</f>
        <v>Blueprints</v>
      </c>
      <c r="H252" t="str">
        <f>VLOOKUP(D252,'dataset_task 5'!$A$2:$D$71,2,FALSE)</f>
        <v>Sleepy Eye Blueprint</v>
      </c>
      <c r="I252" s="3">
        <f>VLOOKUP(D252,'dataset_task 5'!$A$2:$D$71,4,FALSE)</f>
        <v>11.99</v>
      </c>
      <c r="J252" s="3">
        <f>I252*E252</f>
        <v>59.95</v>
      </c>
      <c r="K252" t="str">
        <f>VLOOKUP(C252,customers!$A$2:$I$2124,2,FALSE)</f>
        <v>Eleni</v>
      </c>
      <c r="L252" t="str">
        <f>VLOOKUP($C252,customers!$A$2:$I$2124,3,FALSE)</f>
        <v>Nardi</v>
      </c>
      <c r="M252" t="str">
        <f>VLOOKUP($C252,customers!$A$2:$I$2124,4,FALSE)</f>
        <v>enardipv@networkadvertising.org</v>
      </c>
      <c r="N252" t="str">
        <f>VLOOKUP($C252,customers!$A$2:$I$2124,5,FALSE)</f>
        <v>239-312-6375</v>
      </c>
      <c r="O252" t="str">
        <f>VLOOKUP($C252,customers!$A$2:$I$2124,6,FALSE)</f>
        <v>94905 Hanson Alley</v>
      </c>
      <c r="P252" t="str">
        <f>VLOOKUP($C252,customers!$A$2:$I$2124,7,FALSE)</f>
        <v>Cape Coral</v>
      </c>
      <c r="Q252" t="str">
        <f>VLOOKUP($C252,customers!$A$2:$I$2124,8,FALSE)</f>
        <v>Florida</v>
      </c>
      <c r="R252">
        <f>VLOOKUP($C252,customers!$A$2:$I$2124,9,FALSE)</f>
        <v>33915</v>
      </c>
      <c r="S252" t="str">
        <f t="shared" si="3"/>
        <v>94905 Hanson Alley, Cape Coral, Florida 33915</v>
      </c>
    </row>
    <row r="253" spans="1:19">
      <c r="A253">
        <v>252</v>
      </c>
      <c r="B253" s="2">
        <v>43881</v>
      </c>
      <c r="C253">
        <v>1928</v>
      </c>
      <c r="D253" t="s">
        <v>127</v>
      </c>
      <c r="E253">
        <v>4</v>
      </c>
      <c r="F253" t="s">
        <v>53</v>
      </c>
      <c r="G253" t="str">
        <f>VLOOKUP(F253,'product category'!$B$2:$C$8,2,FALSE)</f>
        <v>eBooks</v>
      </c>
      <c r="H253" t="str">
        <f>VLOOKUP(D253,'dataset_task 5'!$A$2:$D$71,2,FALSE)</f>
        <v>Delta Robots</v>
      </c>
      <c r="I253" s="3">
        <f>VLOOKUP(D253,'dataset_task 5'!$A$2:$D$71,4,FALSE)</f>
        <v>16.989999999999998</v>
      </c>
      <c r="J253" s="3">
        <f>I253*E253</f>
        <v>67.959999999999994</v>
      </c>
      <c r="K253" t="str">
        <f>VLOOKUP(C253,customers!$A$2:$I$2124,2,FALSE)</f>
        <v>Clerissa</v>
      </c>
      <c r="L253" t="str">
        <f>VLOOKUP($C253,customers!$A$2:$I$2124,3,FALSE)</f>
        <v>Gallehock</v>
      </c>
      <c r="M253" t="str">
        <f>VLOOKUP($C253,customers!$A$2:$I$2124,4,FALSE)</f>
        <v>cgallehockkf@xinhuanet.com</v>
      </c>
      <c r="N253" t="str">
        <f>VLOOKUP($C253,customers!$A$2:$I$2124,5,FALSE)</f>
        <v>303-491-4538</v>
      </c>
      <c r="O253" t="str">
        <f>VLOOKUP($C253,customers!$A$2:$I$2124,6,FALSE)</f>
        <v>7526 Sheridan Parkway</v>
      </c>
      <c r="P253" t="str">
        <f>VLOOKUP($C253,customers!$A$2:$I$2124,7,FALSE)</f>
        <v>Denver</v>
      </c>
      <c r="Q253" t="str">
        <f>VLOOKUP($C253,customers!$A$2:$I$2124,8,FALSE)</f>
        <v>Colorado</v>
      </c>
      <c r="R253">
        <f>VLOOKUP($C253,customers!$A$2:$I$2124,9,FALSE)</f>
        <v>80291</v>
      </c>
      <c r="S253" t="str">
        <f t="shared" si="3"/>
        <v>7526 Sheridan Parkway, Denver, Colorado 80291</v>
      </c>
    </row>
    <row r="254" spans="1:19">
      <c r="A254">
        <v>253</v>
      </c>
      <c r="B254" s="2">
        <v>43881</v>
      </c>
      <c r="C254">
        <v>126</v>
      </c>
      <c r="D254" t="s">
        <v>72</v>
      </c>
      <c r="E254">
        <v>5</v>
      </c>
      <c r="F254" t="s">
        <v>59</v>
      </c>
      <c r="G254" t="str">
        <f>VLOOKUP(F254,'product category'!$B$2:$C$8,2,FALSE)</f>
        <v>Drone Kits</v>
      </c>
      <c r="H254" t="str">
        <f>VLOOKUP(D254,'dataset_task 5'!$A$2:$D$71,2,FALSE)</f>
        <v>BYOD-350</v>
      </c>
      <c r="I254" s="3">
        <f>VLOOKUP(D254,'dataset_task 5'!$A$2:$D$71,4,FALSE)</f>
        <v>89.95</v>
      </c>
      <c r="J254" s="3">
        <f>I254*E254</f>
        <v>449.75</v>
      </c>
      <c r="K254" t="str">
        <f>VLOOKUP(C254,customers!$A$2:$I$2124,2,FALSE)</f>
        <v>Christoforo</v>
      </c>
      <c r="L254" t="str">
        <f>VLOOKUP($C254,customers!$A$2:$I$2124,3,FALSE)</f>
        <v>Lanney</v>
      </c>
      <c r="M254" t="str">
        <f>VLOOKUP($C254,customers!$A$2:$I$2124,4,FALSE)</f>
        <v>clanneyiu@imdb.com</v>
      </c>
      <c r="N254" t="str">
        <f>VLOOKUP($C254,customers!$A$2:$I$2124,5,FALSE)</f>
        <v>330-557-6005</v>
      </c>
      <c r="O254" t="str">
        <f>VLOOKUP($C254,customers!$A$2:$I$2124,6,FALSE)</f>
        <v>24330 Randy Circle</v>
      </c>
      <c r="P254" t="str">
        <f>VLOOKUP($C254,customers!$A$2:$I$2124,7,FALSE)</f>
        <v>Canton</v>
      </c>
      <c r="Q254" t="str">
        <f>VLOOKUP($C254,customers!$A$2:$I$2124,8,FALSE)</f>
        <v>Ohio</v>
      </c>
      <c r="R254">
        <f>VLOOKUP($C254,customers!$A$2:$I$2124,9,FALSE)</f>
        <v>44760</v>
      </c>
      <c r="S254" t="str">
        <f t="shared" si="3"/>
        <v>24330 Randy Circle, Canton, Ohio 44760</v>
      </c>
    </row>
    <row r="255" spans="1:19">
      <c r="A255">
        <v>254</v>
      </c>
      <c r="B255" s="2">
        <v>43881</v>
      </c>
      <c r="C255">
        <v>678</v>
      </c>
      <c r="D255" t="s">
        <v>124</v>
      </c>
      <c r="E255">
        <v>4</v>
      </c>
      <c r="F255" t="s">
        <v>59</v>
      </c>
      <c r="G255" t="str">
        <f>VLOOKUP(F255,'product category'!$B$2:$C$8,2,FALSE)</f>
        <v>Drone Kits</v>
      </c>
      <c r="H255" t="str">
        <f>VLOOKUP(D255,'dataset_task 5'!$A$2:$D$71,2,FALSE)</f>
        <v>BYOD-300</v>
      </c>
      <c r="I255" s="3">
        <f>VLOOKUP(D255,'dataset_task 5'!$A$2:$D$71,4,FALSE)</f>
        <v>89</v>
      </c>
      <c r="J255" s="3">
        <f>I255*E255</f>
        <v>356</v>
      </c>
      <c r="K255" t="str">
        <f>VLOOKUP(C255,customers!$A$2:$I$2124,2,FALSE)</f>
        <v>Christyna</v>
      </c>
      <c r="L255" t="str">
        <f>VLOOKUP($C255,customers!$A$2:$I$2124,3,FALSE)</f>
        <v>Ciobutaru</v>
      </c>
      <c r="M255" t="str">
        <f>VLOOKUP($C255,customers!$A$2:$I$2124,4,FALSE)</f>
        <v>cciobutaru6v@netlog.com</v>
      </c>
      <c r="N255" t="str">
        <f>VLOOKUP($C255,customers!$A$2:$I$2124,5,FALSE)</f>
        <v>704-120-3431</v>
      </c>
      <c r="O255" t="str">
        <f>VLOOKUP($C255,customers!$A$2:$I$2124,6,FALSE)</f>
        <v>714 Aberg Circle</v>
      </c>
      <c r="P255" t="str">
        <f>VLOOKUP($C255,customers!$A$2:$I$2124,7,FALSE)</f>
        <v>Charlotte</v>
      </c>
      <c r="Q255" t="str">
        <f>VLOOKUP($C255,customers!$A$2:$I$2124,8,FALSE)</f>
        <v>North Carolina</v>
      </c>
      <c r="R255">
        <f>VLOOKUP($C255,customers!$A$2:$I$2124,9,FALSE)</f>
        <v>28263</v>
      </c>
      <c r="S255" t="str">
        <f t="shared" si="3"/>
        <v>714 Aberg Circle, Charlotte, North Carolina 28263</v>
      </c>
    </row>
    <row r="256" spans="1:19">
      <c r="A256">
        <v>255</v>
      </c>
      <c r="B256" s="2">
        <v>43882</v>
      </c>
      <c r="C256">
        <v>1950</v>
      </c>
      <c r="D256" t="s">
        <v>61</v>
      </c>
      <c r="E256">
        <v>4</v>
      </c>
      <c r="F256" t="s">
        <v>53</v>
      </c>
      <c r="G256" t="str">
        <f>VLOOKUP(F256,'product category'!$B$2:$C$8,2,FALSE)</f>
        <v>eBooks</v>
      </c>
      <c r="H256" t="str">
        <f>VLOOKUP(D256,'dataset_task 5'!$A$2:$D$71,2,FALSE)</f>
        <v>Spherical Robots</v>
      </c>
      <c r="I256" s="3">
        <f>VLOOKUP(D256,'dataset_task 5'!$A$2:$D$71,4,FALSE)</f>
        <v>16.75</v>
      </c>
      <c r="J256" s="3">
        <f>I256*E256</f>
        <v>67</v>
      </c>
      <c r="K256" t="str">
        <f>VLOOKUP(C256,customers!$A$2:$I$2124,2,FALSE)</f>
        <v>Oralle</v>
      </c>
      <c r="L256" t="str">
        <f>VLOOKUP($C256,customers!$A$2:$I$2124,3,FALSE)</f>
        <v>Phythian</v>
      </c>
      <c r="M256" t="str">
        <f>VLOOKUP($C256,customers!$A$2:$I$2124,4,FALSE)</f>
        <v>ophythianpt@princeton.edu</v>
      </c>
      <c r="N256" t="str">
        <f>VLOOKUP($C256,customers!$A$2:$I$2124,5,FALSE)</f>
        <v>812-932-5408</v>
      </c>
      <c r="O256" t="str">
        <f>VLOOKUP($C256,customers!$A$2:$I$2124,6,FALSE)</f>
        <v>25 Dayton Road</v>
      </c>
      <c r="P256" t="str">
        <f>VLOOKUP($C256,customers!$A$2:$I$2124,7,FALSE)</f>
        <v>Evansville</v>
      </c>
      <c r="Q256" t="str">
        <f>VLOOKUP($C256,customers!$A$2:$I$2124,8,FALSE)</f>
        <v>Indiana</v>
      </c>
      <c r="R256">
        <f>VLOOKUP($C256,customers!$A$2:$I$2124,9,FALSE)</f>
        <v>47712</v>
      </c>
      <c r="S256" t="str">
        <f t="shared" si="3"/>
        <v>25 Dayton Road, Evansville, Indiana 47712</v>
      </c>
    </row>
    <row r="257" spans="1:19">
      <c r="A257">
        <v>256</v>
      </c>
      <c r="B257" s="2">
        <v>43882</v>
      </c>
      <c r="C257">
        <v>1946</v>
      </c>
      <c r="D257" t="s">
        <v>107</v>
      </c>
      <c r="E257">
        <v>5</v>
      </c>
      <c r="F257" t="s">
        <v>55</v>
      </c>
      <c r="G257" t="str">
        <f>VLOOKUP(F257,'product category'!$B$2:$C$8,2,FALSE)</f>
        <v>Robots</v>
      </c>
      <c r="H257" t="str">
        <f>VLOOKUP(D257,'dataset_task 5'!$A$2:$D$71,2,FALSE)</f>
        <v>RLK-9920 Robot</v>
      </c>
      <c r="I257" s="3">
        <f>VLOOKUP(D257,'dataset_task 5'!$A$2:$D$71,4,FALSE)</f>
        <v>699</v>
      </c>
      <c r="J257" s="3">
        <f>I257*E257</f>
        <v>3495</v>
      </c>
      <c r="K257" t="str">
        <f>VLOOKUP(C257,customers!$A$2:$I$2124,2,FALSE)</f>
        <v>Banky</v>
      </c>
      <c r="L257" t="str">
        <f>VLOOKUP($C257,customers!$A$2:$I$2124,3,FALSE)</f>
        <v>Shavel</v>
      </c>
      <c r="M257" t="str">
        <f>VLOOKUP($C257,customers!$A$2:$I$2124,4,FALSE)</f>
        <v>bshavelo8@ihg.com</v>
      </c>
      <c r="N257" t="str">
        <f>VLOOKUP($C257,customers!$A$2:$I$2124,5,FALSE)</f>
        <v>404-663-2101</v>
      </c>
      <c r="O257" t="str">
        <f>VLOOKUP($C257,customers!$A$2:$I$2124,6,FALSE)</f>
        <v>5208 Ronald Regan Parkway</v>
      </c>
      <c r="P257" t="str">
        <f>VLOOKUP($C257,customers!$A$2:$I$2124,7,FALSE)</f>
        <v>Atlanta</v>
      </c>
      <c r="Q257" t="str">
        <f>VLOOKUP($C257,customers!$A$2:$I$2124,8,FALSE)</f>
        <v>Georgia</v>
      </c>
      <c r="R257">
        <f>VLOOKUP($C257,customers!$A$2:$I$2124,9,FALSE)</f>
        <v>30392</v>
      </c>
      <c r="S257" t="str">
        <f t="shared" si="3"/>
        <v>5208 Ronald Regan Parkway, Atlanta, Georgia 30392</v>
      </c>
    </row>
    <row r="258" spans="1:19">
      <c r="A258">
        <v>257</v>
      </c>
      <c r="B258" s="2">
        <v>43882</v>
      </c>
      <c r="C258">
        <v>1480</v>
      </c>
      <c r="D258" t="s">
        <v>105</v>
      </c>
      <c r="E258">
        <v>2</v>
      </c>
      <c r="F258" t="s">
        <v>59</v>
      </c>
      <c r="G258" t="str">
        <f>VLOOKUP(F258,'product category'!$B$2:$C$8,2,FALSE)</f>
        <v>Drone Kits</v>
      </c>
      <c r="H258" t="str">
        <f>VLOOKUP(D258,'dataset_task 5'!$A$2:$D$71,2,FALSE)</f>
        <v>BYOD-400S</v>
      </c>
      <c r="I258" s="3">
        <f>VLOOKUP(D258,'dataset_task 5'!$A$2:$D$71,4,FALSE)</f>
        <v>129.94999999999999</v>
      </c>
      <c r="J258" s="3">
        <f>I258*E258</f>
        <v>259.89999999999998</v>
      </c>
      <c r="K258" t="str">
        <f>VLOOKUP(C258,customers!$A$2:$I$2124,2,FALSE)</f>
        <v>Bryna</v>
      </c>
      <c r="L258" t="str">
        <f>VLOOKUP($C258,customers!$A$2:$I$2124,3,FALSE)</f>
        <v>Cumberpatch</v>
      </c>
      <c r="M258" t="str">
        <f>VLOOKUP($C258,customers!$A$2:$I$2124,4,FALSE)</f>
        <v>bcumberpatchjr@auda.org.au</v>
      </c>
      <c r="N258" t="str">
        <f>VLOOKUP($C258,customers!$A$2:$I$2124,5,FALSE)</f>
        <v>205-731-4813</v>
      </c>
      <c r="O258" t="str">
        <f>VLOOKUP($C258,customers!$A$2:$I$2124,6,FALSE)</f>
        <v>6665 Marcy Street</v>
      </c>
      <c r="P258" t="str">
        <f>VLOOKUP($C258,customers!$A$2:$I$2124,7,FALSE)</f>
        <v>Birmingham</v>
      </c>
      <c r="Q258" t="str">
        <f>VLOOKUP($C258,customers!$A$2:$I$2124,8,FALSE)</f>
        <v>Alabama</v>
      </c>
      <c r="R258">
        <f>VLOOKUP($C258,customers!$A$2:$I$2124,9,FALSE)</f>
        <v>35225</v>
      </c>
      <c r="S258" t="str">
        <f t="shared" si="3"/>
        <v>6665 Marcy Street, Birmingham, Alabama 35225</v>
      </c>
    </row>
    <row r="259" spans="1:19">
      <c r="A259">
        <v>258</v>
      </c>
      <c r="B259" s="2">
        <v>43882</v>
      </c>
      <c r="C259">
        <v>1647</v>
      </c>
      <c r="D259" t="s">
        <v>69</v>
      </c>
      <c r="E259">
        <v>3</v>
      </c>
      <c r="F259" t="s">
        <v>70</v>
      </c>
      <c r="G259" t="str">
        <f>VLOOKUP(F259,'product category'!$B$2:$C$8,2,FALSE)</f>
        <v>Blueprints</v>
      </c>
      <c r="H259" t="str">
        <f>VLOOKUP(D259,'dataset_task 5'!$A$2:$D$71,2,FALSE)</f>
        <v>Ladybug Robot Blueprint</v>
      </c>
      <c r="I259" s="3">
        <f>VLOOKUP(D259,'dataset_task 5'!$A$2:$D$71,4,FALSE)</f>
        <v>12</v>
      </c>
      <c r="J259" s="3">
        <f>I259*E259</f>
        <v>36</v>
      </c>
      <c r="K259" t="str">
        <f>VLOOKUP(C259,customers!$A$2:$I$2124,2,FALSE)</f>
        <v>Kellsie</v>
      </c>
      <c r="L259" t="str">
        <f>VLOOKUP($C259,customers!$A$2:$I$2124,3,FALSE)</f>
        <v>Smeeton</v>
      </c>
      <c r="M259" t="str">
        <f>VLOOKUP($C259,customers!$A$2:$I$2124,4,FALSE)</f>
        <v>ksmeetongu@wordpress.com</v>
      </c>
      <c r="N259" t="str">
        <f>VLOOKUP($C259,customers!$A$2:$I$2124,5,FALSE)</f>
        <v>918-697-8316</v>
      </c>
      <c r="O259" t="str">
        <f>VLOOKUP($C259,customers!$A$2:$I$2124,6,FALSE)</f>
        <v>98 Pepper Wood Crossing</v>
      </c>
      <c r="P259" t="str">
        <f>VLOOKUP($C259,customers!$A$2:$I$2124,7,FALSE)</f>
        <v>Tulsa</v>
      </c>
      <c r="Q259" t="str">
        <f>VLOOKUP($C259,customers!$A$2:$I$2124,8,FALSE)</f>
        <v>Oklahoma</v>
      </c>
      <c r="R259">
        <f>VLOOKUP($C259,customers!$A$2:$I$2124,9,FALSE)</f>
        <v>74133</v>
      </c>
      <c r="S259" t="str">
        <f t="shared" ref="S259:S322" si="4">CONCATENATE(O259,", ",P259,", ",Q259," ",R259)</f>
        <v>98 Pepper Wood Crossing, Tulsa, Oklahoma 74133</v>
      </c>
    </row>
    <row r="260" spans="1:19">
      <c r="A260">
        <v>259</v>
      </c>
      <c r="B260" s="2">
        <v>43882</v>
      </c>
      <c r="C260">
        <v>1578</v>
      </c>
      <c r="D260" t="s">
        <v>87</v>
      </c>
      <c r="E260">
        <v>3</v>
      </c>
      <c r="F260" t="s">
        <v>70</v>
      </c>
      <c r="G260" t="str">
        <f>VLOOKUP(F260,'product category'!$B$2:$C$8,2,FALSE)</f>
        <v>Blueprints</v>
      </c>
      <c r="H260" t="str">
        <f>VLOOKUP(D260,'dataset_task 5'!$A$2:$D$71,2,FALSE)</f>
        <v>Creature Robot Arms Blueprint</v>
      </c>
      <c r="I260" s="3">
        <f>VLOOKUP(D260,'dataset_task 5'!$A$2:$D$71,4,FALSE)</f>
        <v>12</v>
      </c>
      <c r="J260" s="3">
        <f>I260*E260</f>
        <v>36</v>
      </c>
      <c r="K260" t="str">
        <f>VLOOKUP(C260,customers!$A$2:$I$2124,2,FALSE)</f>
        <v>Marleah</v>
      </c>
      <c r="L260" t="str">
        <f>VLOOKUP($C260,customers!$A$2:$I$2124,3,FALSE)</f>
        <v>Suggett</v>
      </c>
      <c r="M260" t="str">
        <f>VLOOKUP($C260,customers!$A$2:$I$2124,4,FALSE)</f>
        <v>msuggettgh@php.net</v>
      </c>
      <c r="N260" t="str">
        <f>VLOOKUP($C260,customers!$A$2:$I$2124,5,FALSE)</f>
        <v>513-418-1518</v>
      </c>
      <c r="O260" t="str">
        <f>VLOOKUP($C260,customers!$A$2:$I$2124,6,FALSE)</f>
        <v>425 Sunfield Plaza</v>
      </c>
      <c r="P260" t="str">
        <f>VLOOKUP($C260,customers!$A$2:$I$2124,7,FALSE)</f>
        <v>Cincinnati</v>
      </c>
      <c r="Q260" t="str">
        <f>VLOOKUP($C260,customers!$A$2:$I$2124,8,FALSE)</f>
        <v>Ohio</v>
      </c>
      <c r="R260">
        <f>VLOOKUP($C260,customers!$A$2:$I$2124,9,FALSE)</f>
        <v>45218</v>
      </c>
      <c r="S260" t="str">
        <f t="shared" si="4"/>
        <v>425 Sunfield Plaza, Cincinnati, Ohio 45218</v>
      </c>
    </row>
    <row r="261" spans="1:19">
      <c r="A261">
        <v>260</v>
      </c>
      <c r="B261" s="2">
        <v>43882</v>
      </c>
      <c r="C261">
        <v>1226</v>
      </c>
      <c r="D261" t="s">
        <v>75</v>
      </c>
      <c r="E261">
        <v>5</v>
      </c>
      <c r="F261" t="s">
        <v>59</v>
      </c>
      <c r="G261" t="str">
        <f>VLOOKUP(F261,'product category'!$B$2:$C$8,2,FALSE)</f>
        <v>Drone Kits</v>
      </c>
      <c r="H261" t="str">
        <f>VLOOKUP(D261,'dataset_task 5'!$A$2:$D$71,2,FALSE)</f>
        <v>BYOD-550</v>
      </c>
      <c r="I261" s="3">
        <f>VLOOKUP(D261,'dataset_task 5'!$A$2:$D$71,4,FALSE)</f>
        <v>179</v>
      </c>
      <c r="J261" s="3">
        <f>I261*E261</f>
        <v>895</v>
      </c>
      <c r="K261" t="str">
        <f>VLOOKUP(C261,customers!$A$2:$I$2124,2,FALSE)</f>
        <v>Bail</v>
      </c>
      <c r="L261" t="str">
        <f>VLOOKUP($C261,customers!$A$2:$I$2124,3,FALSE)</f>
        <v>MacKintosh</v>
      </c>
      <c r="M261" t="str">
        <f>VLOOKUP($C261,customers!$A$2:$I$2124,4,FALSE)</f>
        <v>bmackintoshiu@google.co.jp</v>
      </c>
      <c r="N261" t="str">
        <f>VLOOKUP($C261,customers!$A$2:$I$2124,5,FALSE)</f>
        <v>402-353-3493</v>
      </c>
      <c r="O261" t="str">
        <f>VLOOKUP($C261,customers!$A$2:$I$2124,6,FALSE)</f>
        <v>37099 Rowland Plaza</v>
      </c>
      <c r="P261" t="str">
        <f>VLOOKUP($C261,customers!$A$2:$I$2124,7,FALSE)</f>
        <v>Lincoln</v>
      </c>
      <c r="Q261" t="str">
        <f>VLOOKUP($C261,customers!$A$2:$I$2124,8,FALSE)</f>
        <v>Nebraska</v>
      </c>
      <c r="R261">
        <f>VLOOKUP($C261,customers!$A$2:$I$2124,9,FALSE)</f>
        <v>68517</v>
      </c>
      <c r="S261" t="str">
        <f t="shared" si="4"/>
        <v>37099 Rowland Plaza, Lincoln, Nebraska 68517</v>
      </c>
    </row>
    <row r="262" spans="1:19">
      <c r="A262">
        <v>261</v>
      </c>
      <c r="B262" s="2">
        <v>43882</v>
      </c>
      <c r="C262">
        <v>1204</v>
      </c>
      <c r="D262" t="s">
        <v>115</v>
      </c>
      <c r="E262">
        <v>5</v>
      </c>
      <c r="F262" t="s">
        <v>57</v>
      </c>
      <c r="G262" t="str">
        <f>VLOOKUP(F262,'product category'!$B$2:$C$8,2,FALSE)</f>
        <v>Training Videos</v>
      </c>
      <c r="H262" t="str">
        <f>VLOOKUP(D262,'dataset_task 5'!$A$2:$D$71,2,FALSE)</f>
        <v>Understanding Drone Regulations</v>
      </c>
      <c r="I262" s="3">
        <f>VLOOKUP(D262,'dataset_task 5'!$A$2:$D$71,4,FALSE)</f>
        <v>27.5</v>
      </c>
      <c r="J262" s="3">
        <f>I262*E262</f>
        <v>137.5</v>
      </c>
      <c r="K262" t="str">
        <f>VLOOKUP(C262,customers!$A$2:$I$2124,2,FALSE)</f>
        <v>Fedora</v>
      </c>
      <c r="L262" t="str">
        <f>VLOOKUP($C262,customers!$A$2:$I$2124,3,FALSE)</f>
        <v>Phebee</v>
      </c>
      <c r="M262" t="str">
        <f>VLOOKUP($C262,customers!$A$2:$I$2124,4,FALSE)</f>
        <v>fphebee40@seattletimes.com</v>
      </c>
      <c r="N262" t="str">
        <f>VLOOKUP($C262,customers!$A$2:$I$2124,5,FALSE)</f>
        <v>574-289-9414</v>
      </c>
      <c r="O262" t="str">
        <f>VLOOKUP($C262,customers!$A$2:$I$2124,6,FALSE)</f>
        <v>8425 Larry Junction</v>
      </c>
      <c r="P262" t="str">
        <f>VLOOKUP($C262,customers!$A$2:$I$2124,7,FALSE)</f>
        <v>South Bend</v>
      </c>
      <c r="Q262" t="str">
        <f>VLOOKUP($C262,customers!$A$2:$I$2124,8,FALSE)</f>
        <v>Indiana</v>
      </c>
      <c r="R262">
        <f>VLOOKUP($C262,customers!$A$2:$I$2124,9,FALSE)</f>
        <v>46614</v>
      </c>
      <c r="S262" t="str">
        <f t="shared" si="4"/>
        <v>8425 Larry Junction, South Bend, Indiana 46614</v>
      </c>
    </row>
    <row r="263" spans="1:19">
      <c r="A263">
        <v>262</v>
      </c>
      <c r="B263" s="2">
        <v>43882</v>
      </c>
      <c r="C263">
        <v>198</v>
      </c>
      <c r="D263" t="s">
        <v>99</v>
      </c>
      <c r="E263">
        <v>5</v>
      </c>
      <c r="F263" t="s">
        <v>70</v>
      </c>
      <c r="G263" t="str">
        <f>VLOOKUP(F263,'product category'!$B$2:$C$8,2,FALSE)</f>
        <v>Blueprints</v>
      </c>
      <c r="H263" t="str">
        <f>VLOOKUP(D263,'dataset_task 5'!$A$2:$D$71,2,FALSE)</f>
        <v>Panda Robot Blueprint</v>
      </c>
      <c r="I263" s="3">
        <f>VLOOKUP(D263,'dataset_task 5'!$A$2:$D$71,4,FALSE)</f>
        <v>7.99</v>
      </c>
      <c r="J263" s="3">
        <f>I263*E263</f>
        <v>39.950000000000003</v>
      </c>
      <c r="K263" t="str">
        <f>VLOOKUP(C263,customers!$A$2:$I$2124,2,FALSE)</f>
        <v>Halley</v>
      </c>
      <c r="L263" t="str">
        <f>VLOOKUP($C263,customers!$A$2:$I$2124,3,FALSE)</f>
        <v>Brisley</v>
      </c>
      <c r="M263" t="str">
        <f>VLOOKUP($C263,customers!$A$2:$I$2124,4,FALSE)</f>
        <v>hbrisleygo@telegraph.co.uk</v>
      </c>
      <c r="N263" t="str">
        <f>VLOOKUP($C263,customers!$A$2:$I$2124,5,FALSE)</f>
        <v>402-656-5698</v>
      </c>
      <c r="O263" t="str">
        <f>VLOOKUP($C263,customers!$A$2:$I$2124,6,FALSE)</f>
        <v>23 Maryland Trail</v>
      </c>
      <c r="P263" t="str">
        <f>VLOOKUP($C263,customers!$A$2:$I$2124,7,FALSE)</f>
        <v>Omaha</v>
      </c>
      <c r="Q263" t="str">
        <f>VLOOKUP($C263,customers!$A$2:$I$2124,8,FALSE)</f>
        <v>Nebraska</v>
      </c>
      <c r="R263">
        <f>VLOOKUP($C263,customers!$A$2:$I$2124,9,FALSE)</f>
        <v>68197</v>
      </c>
      <c r="S263" t="str">
        <f t="shared" si="4"/>
        <v>23 Maryland Trail, Omaha, Nebraska 68197</v>
      </c>
    </row>
    <row r="264" spans="1:19">
      <c r="A264">
        <v>263</v>
      </c>
      <c r="B264" s="2">
        <v>43882</v>
      </c>
      <c r="C264">
        <v>340</v>
      </c>
      <c r="D264" t="s">
        <v>122</v>
      </c>
      <c r="E264">
        <v>3</v>
      </c>
      <c r="F264" t="s">
        <v>57</v>
      </c>
      <c r="G264" t="str">
        <f>VLOOKUP(F264,'product category'!$B$2:$C$8,2,FALSE)</f>
        <v>Training Videos</v>
      </c>
      <c r="H264" t="str">
        <f>VLOOKUP(D264,'dataset_task 5'!$A$2:$D$71,2,FALSE)</f>
        <v>Aerial Security</v>
      </c>
      <c r="I264" s="3">
        <f>VLOOKUP(D264,'dataset_task 5'!$A$2:$D$71,4,FALSE)</f>
        <v>36.99</v>
      </c>
      <c r="J264" s="3">
        <f>I264*E264</f>
        <v>110.97</v>
      </c>
      <c r="K264" t="str">
        <f>VLOOKUP(C264,customers!$A$2:$I$2124,2,FALSE)</f>
        <v>Raimundo</v>
      </c>
      <c r="L264" t="str">
        <f>VLOOKUP($C264,customers!$A$2:$I$2124,3,FALSE)</f>
        <v>Avard</v>
      </c>
      <c r="M264" t="str">
        <f>VLOOKUP($C264,customers!$A$2:$I$2124,4,FALSE)</f>
        <v>ravardff@yelp.com</v>
      </c>
      <c r="N264" t="str">
        <f>VLOOKUP($C264,customers!$A$2:$I$2124,5,FALSE)</f>
        <v>415-850-8906</v>
      </c>
      <c r="O264" t="str">
        <f>VLOOKUP($C264,customers!$A$2:$I$2124,6,FALSE)</f>
        <v>3274 Fairfield Parkway</v>
      </c>
      <c r="P264" t="str">
        <f>VLOOKUP($C264,customers!$A$2:$I$2124,7,FALSE)</f>
        <v>Oakland</v>
      </c>
      <c r="Q264" t="str">
        <f>VLOOKUP($C264,customers!$A$2:$I$2124,8,FALSE)</f>
        <v>California</v>
      </c>
      <c r="R264">
        <f>VLOOKUP($C264,customers!$A$2:$I$2124,9,FALSE)</f>
        <v>94611</v>
      </c>
      <c r="S264" t="str">
        <f t="shared" si="4"/>
        <v>3274 Fairfield Parkway, Oakland, California 94611</v>
      </c>
    </row>
    <row r="265" spans="1:19">
      <c r="A265">
        <v>264</v>
      </c>
      <c r="B265" s="2">
        <v>43883</v>
      </c>
      <c r="C265">
        <v>1006</v>
      </c>
      <c r="D265" t="s">
        <v>123</v>
      </c>
      <c r="E265">
        <v>4</v>
      </c>
      <c r="F265" t="s">
        <v>70</v>
      </c>
      <c r="G265" t="str">
        <f>VLOOKUP(F265,'product category'!$B$2:$C$8,2,FALSE)</f>
        <v>Blueprints</v>
      </c>
      <c r="H265" t="str">
        <f>VLOOKUP(D265,'dataset_task 5'!$A$2:$D$71,2,FALSE)</f>
        <v>Hexacopter Drone Blueprint</v>
      </c>
      <c r="I265" s="3">
        <f>VLOOKUP(D265,'dataset_task 5'!$A$2:$D$71,4,FALSE)</f>
        <v>8.99</v>
      </c>
      <c r="J265" s="3">
        <f>I265*E265</f>
        <v>35.96</v>
      </c>
      <c r="K265" t="str">
        <f>VLOOKUP(C265,customers!$A$2:$I$2124,2,FALSE)</f>
        <v>Betteann</v>
      </c>
      <c r="L265" t="str">
        <f>VLOOKUP($C265,customers!$A$2:$I$2124,3,FALSE)</f>
        <v>Grace</v>
      </c>
      <c r="M265" t="str">
        <f>VLOOKUP($C265,customers!$A$2:$I$2124,4,FALSE)</f>
        <v>bgraceg3@nih.gov</v>
      </c>
      <c r="N265" t="str">
        <f>VLOOKUP($C265,customers!$A$2:$I$2124,5,FALSE)</f>
        <v>970-156-9758</v>
      </c>
      <c r="O265" t="str">
        <f>VLOOKUP($C265,customers!$A$2:$I$2124,6,FALSE)</f>
        <v>47281 Northview Park</v>
      </c>
      <c r="P265" t="str">
        <f>VLOOKUP($C265,customers!$A$2:$I$2124,7,FALSE)</f>
        <v>Grand Junction</v>
      </c>
      <c r="Q265" t="str">
        <f>VLOOKUP($C265,customers!$A$2:$I$2124,8,FALSE)</f>
        <v>Colorado</v>
      </c>
      <c r="R265">
        <f>VLOOKUP($C265,customers!$A$2:$I$2124,9,FALSE)</f>
        <v>81505</v>
      </c>
      <c r="S265" t="str">
        <f t="shared" si="4"/>
        <v>47281 Northview Park, Grand Junction, Colorado 81505</v>
      </c>
    </row>
    <row r="266" spans="1:19">
      <c r="A266">
        <v>265</v>
      </c>
      <c r="B266" s="2">
        <v>43885</v>
      </c>
      <c r="C266">
        <v>497</v>
      </c>
      <c r="D266" t="s">
        <v>96</v>
      </c>
      <c r="E266">
        <v>2</v>
      </c>
      <c r="F266" t="s">
        <v>70</v>
      </c>
      <c r="G266" t="str">
        <f>VLOOKUP(F266,'product category'!$B$2:$C$8,2,FALSE)</f>
        <v>Blueprints</v>
      </c>
      <c r="H266" t="str">
        <f>VLOOKUP(D266,'dataset_task 5'!$A$2:$D$71,2,FALSE)</f>
        <v>Sleepy Eye Blueprint</v>
      </c>
      <c r="I266" s="3">
        <f>VLOOKUP(D266,'dataset_task 5'!$A$2:$D$71,4,FALSE)</f>
        <v>11.99</v>
      </c>
      <c r="J266" s="3">
        <f>I266*E266</f>
        <v>23.98</v>
      </c>
      <c r="K266" t="str">
        <f>VLOOKUP(C266,customers!$A$2:$I$2124,2,FALSE)</f>
        <v>Daron</v>
      </c>
      <c r="L266" t="str">
        <f>VLOOKUP($C266,customers!$A$2:$I$2124,3,FALSE)</f>
        <v>McGrorty</v>
      </c>
      <c r="M266" t="str">
        <f>VLOOKUP($C266,customers!$A$2:$I$2124,4,FALSE)</f>
        <v>dmcgrortyin@google.co.jp</v>
      </c>
      <c r="N266" t="str">
        <f>VLOOKUP($C266,customers!$A$2:$I$2124,5,FALSE)</f>
        <v>908-904-6394</v>
      </c>
      <c r="O266" t="str">
        <f>VLOOKUP($C266,customers!$A$2:$I$2124,6,FALSE)</f>
        <v>530 Lakewood Junction</v>
      </c>
      <c r="P266" t="str">
        <f>VLOOKUP($C266,customers!$A$2:$I$2124,7,FALSE)</f>
        <v>Elizabeth</v>
      </c>
      <c r="Q266" t="str">
        <f>VLOOKUP($C266,customers!$A$2:$I$2124,8,FALSE)</f>
        <v>New Jersey</v>
      </c>
      <c r="R266">
        <f>VLOOKUP($C266,customers!$A$2:$I$2124,9,FALSE)</f>
        <v>7208</v>
      </c>
      <c r="S266" t="str">
        <f t="shared" si="4"/>
        <v>530 Lakewood Junction, Elizabeth, New Jersey 7208</v>
      </c>
    </row>
    <row r="267" spans="1:19">
      <c r="A267">
        <v>266</v>
      </c>
      <c r="B267" s="2">
        <v>43885</v>
      </c>
      <c r="C267">
        <v>2101</v>
      </c>
      <c r="D267" t="s">
        <v>61</v>
      </c>
      <c r="E267">
        <v>2</v>
      </c>
      <c r="F267" t="s">
        <v>53</v>
      </c>
      <c r="G267" t="str">
        <f>VLOOKUP(F267,'product category'!$B$2:$C$8,2,FALSE)</f>
        <v>eBooks</v>
      </c>
      <c r="H267" t="str">
        <f>VLOOKUP(D267,'dataset_task 5'!$A$2:$D$71,2,FALSE)</f>
        <v>Spherical Robots</v>
      </c>
      <c r="I267" s="3">
        <f>VLOOKUP(D267,'dataset_task 5'!$A$2:$D$71,4,FALSE)</f>
        <v>16.75</v>
      </c>
      <c r="J267" s="3">
        <f>I267*E267</f>
        <v>33.5</v>
      </c>
      <c r="K267" t="str">
        <f>VLOOKUP(C267,customers!$A$2:$I$2124,2,FALSE)</f>
        <v>Sal</v>
      </c>
      <c r="L267" t="str">
        <f>VLOOKUP($C267,customers!$A$2:$I$2124,3,FALSE)</f>
        <v>Locock</v>
      </c>
      <c r="M267" t="str">
        <f>VLOOKUP($C267,customers!$A$2:$I$2124,4,FALSE)</f>
        <v>slocockig@wp.com</v>
      </c>
      <c r="N267" t="str">
        <f>VLOOKUP($C267,customers!$A$2:$I$2124,5,FALSE)</f>
        <v>203-469-6193</v>
      </c>
      <c r="O267" t="str">
        <f>VLOOKUP($C267,customers!$A$2:$I$2124,6,FALSE)</f>
        <v>42110 Hansons Point</v>
      </c>
      <c r="P267" t="str">
        <f>VLOOKUP($C267,customers!$A$2:$I$2124,7,FALSE)</f>
        <v>New Haven</v>
      </c>
      <c r="Q267" t="str">
        <f>VLOOKUP($C267,customers!$A$2:$I$2124,8,FALSE)</f>
        <v>Connecticut</v>
      </c>
      <c r="R267">
        <f>VLOOKUP($C267,customers!$A$2:$I$2124,9,FALSE)</f>
        <v>6520</v>
      </c>
      <c r="S267" t="str">
        <f t="shared" si="4"/>
        <v>42110 Hansons Point, New Haven, Connecticut 6520</v>
      </c>
    </row>
    <row r="268" spans="1:19">
      <c r="A268">
        <v>267</v>
      </c>
      <c r="B268" s="2">
        <v>43885</v>
      </c>
      <c r="C268">
        <v>1454</v>
      </c>
      <c r="D268" t="s">
        <v>67</v>
      </c>
      <c r="E268">
        <v>1</v>
      </c>
      <c r="F268" t="s">
        <v>59</v>
      </c>
      <c r="G268" t="str">
        <f>VLOOKUP(F268,'product category'!$B$2:$C$8,2,FALSE)</f>
        <v>Drone Kits</v>
      </c>
      <c r="H268" t="str">
        <f>VLOOKUP(D268,'dataset_task 5'!$A$2:$D$71,2,FALSE)</f>
        <v>BYOD-100</v>
      </c>
      <c r="I268" s="3">
        <f>VLOOKUP(D268,'dataset_task 5'!$A$2:$D$71,4,FALSE)</f>
        <v>54</v>
      </c>
      <c r="J268" s="3">
        <f>I268*E268</f>
        <v>54</v>
      </c>
      <c r="K268" t="str">
        <f>VLOOKUP(C268,customers!$A$2:$I$2124,2,FALSE)</f>
        <v>Oswell</v>
      </c>
      <c r="L268" t="str">
        <f>VLOOKUP($C268,customers!$A$2:$I$2124,3,FALSE)</f>
        <v>Gottschalk</v>
      </c>
      <c r="M268" t="str">
        <f>VLOOKUP($C268,customers!$A$2:$I$2124,4,FALSE)</f>
        <v>ogottschalk7l@vinaora.com</v>
      </c>
      <c r="N268" t="str">
        <f>VLOOKUP($C268,customers!$A$2:$I$2124,5,FALSE)</f>
        <v>612-771-3712</v>
      </c>
      <c r="O268" t="str">
        <f>VLOOKUP($C268,customers!$A$2:$I$2124,6,FALSE)</f>
        <v>44 Towne Plaza</v>
      </c>
      <c r="P268" t="str">
        <f>VLOOKUP($C268,customers!$A$2:$I$2124,7,FALSE)</f>
        <v>Minneapolis</v>
      </c>
      <c r="Q268" t="str">
        <f>VLOOKUP($C268,customers!$A$2:$I$2124,8,FALSE)</f>
        <v>Minnesota</v>
      </c>
      <c r="R268">
        <f>VLOOKUP($C268,customers!$A$2:$I$2124,9,FALSE)</f>
        <v>55428</v>
      </c>
      <c r="S268" t="str">
        <f t="shared" si="4"/>
        <v>44 Towne Plaza, Minneapolis, Minnesota 55428</v>
      </c>
    </row>
    <row r="269" spans="1:19">
      <c r="A269">
        <v>268</v>
      </c>
      <c r="B269" s="2">
        <v>43885</v>
      </c>
      <c r="C269">
        <v>2099</v>
      </c>
      <c r="D269" t="s">
        <v>62</v>
      </c>
      <c r="E269">
        <v>2</v>
      </c>
      <c r="F269" t="s">
        <v>63</v>
      </c>
      <c r="G269" t="str">
        <f>VLOOKUP(F269,'product category'!$B$2:$C$8,2,FALSE)</f>
        <v>Robot Kits</v>
      </c>
      <c r="H269" t="str">
        <f>VLOOKUP(D269,'dataset_task 5'!$A$2:$D$71,2,FALSE)</f>
        <v>BYOR-2640S</v>
      </c>
      <c r="I269" s="3">
        <f>VLOOKUP(D269,'dataset_task 5'!$A$2:$D$71,4,FALSE)</f>
        <v>189</v>
      </c>
      <c r="J269" s="3">
        <f>I269*E269</f>
        <v>378</v>
      </c>
      <c r="K269" t="str">
        <f>VLOOKUP(C269,customers!$A$2:$I$2124,2,FALSE)</f>
        <v>Aldin</v>
      </c>
      <c r="L269" t="str">
        <f>VLOOKUP($C269,customers!$A$2:$I$2124,3,FALSE)</f>
        <v>Walsh</v>
      </c>
      <c r="M269" t="str">
        <f>VLOOKUP($C269,customers!$A$2:$I$2124,4,FALSE)</f>
        <v>awalshj1@dell.com</v>
      </c>
      <c r="N269" t="str">
        <f>VLOOKUP($C269,customers!$A$2:$I$2124,5,FALSE)</f>
        <v>928-506-9720</v>
      </c>
      <c r="O269" t="str">
        <f>VLOOKUP($C269,customers!$A$2:$I$2124,6,FALSE)</f>
        <v>7459 Messerschmidt Park</v>
      </c>
      <c r="P269" t="str">
        <f>VLOOKUP($C269,customers!$A$2:$I$2124,7,FALSE)</f>
        <v>Mesa</v>
      </c>
      <c r="Q269" t="str">
        <f>VLOOKUP($C269,customers!$A$2:$I$2124,8,FALSE)</f>
        <v>Arizona</v>
      </c>
      <c r="R269">
        <f>VLOOKUP($C269,customers!$A$2:$I$2124,9,FALSE)</f>
        <v>85210</v>
      </c>
      <c r="S269" t="str">
        <f t="shared" si="4"/>
        <v>7459 Messerschmidt Park, Mesa, Arizona 85210</v>
      </c>
    </row>
    <row r="270" spans="1:19">
      <c r="A270">
        <v>269</v>
      </c>
      <c r="B270" s="2">
        <v>43885</v>
      </c>
      <c r="C270">
        <v>28</v>
      </c>
      <c r="D270" t="s">
        <v>116</v>
      </c>
      <c r="E270">
        <v>2</v>
      </c>
      <c r="F270" t="s">
        <v>57</v>
      </c>
      <c r="G270" t="str">
        <f>VLOOKUP(F270,'product category'!$B$2:$C$8,2,FALSE)</f>
        <v>Training Videos</v>
      </c>
      <c r="H270" t="str">
        <f>VLOOKUP(D270,'dataset_task 5'!$A$2:$D$71,2,FALSE)</f>
        <v>Robotic Essentials</v>
      </c>
      <c r="I270" s="3">
        <f>VLOOKUP(D270,'dataset_task 5'!$A$2:$D$71,4,FALSE)</f>
        <v>34.99</v>
      </c>
      <c r="J270" s="3">
        <f>I270*E270</f>
        <v>69.98</v>
      </c>
      <c r="K270" t="str">
        <f>VLOOKUP(C270,customers!$A$2:$I$2124,2,FALSE)</f>
        <v>Brok</v>
      </c>
      <c r="L270" t="str">
        <f>VLOOKUP($C270,customers!$A$2:$I$2124,3,FALSE)</f>
        <v>De Morena</v>
      </c>
      <c r="M270" t="str">
        <f>VLOOKUP($C270,customers!$A$2:$I$2124,4,FALSE)</f>
        <v>bdej@posterous.com</v>
      </c>
      <c r="N270" t="str">
        <f>VLOOKUP($C270,customers!$A$2:$I$2124,5,FALSE)</f>
        <v>361-881-3664</v>
      </c>
      <c r="O270" t="str">
        <f>VLOOKUP($C270,customers!$A$2:$I$2124,6,FALSE)</f>
        <v>2367 Welch Pass</v>
      </c>
      <c r="P270" t="str">
        <f>VLOOKUP($C270,customers!$A$2:$I$2124,7,FALSE)</f>
        <v>Corpus Christi</v>
      </c>
      <c r="Q270" t="str">
        <f>VLOOKUP($C270,customers!$A$2:$I$2124,8,FALSE)</f>
        <v>Texas</v>
      </c>
      <c r="R270">
        <f>VLOOKUP($C270,customers!$A$2:$I$2124,9,FALSE)</f>
        <v>78426</v>
      </c>
      <c r="S270" t="str">
        <f t="shared" si="4"/>
        <v>2367 Welch Pass, Corpus Christi, Texas 78426</v>
      </c>
    </row>
    <row r="271" spans="1:19">
      <c r="A271">
        <v>270</v>
      </c>
      <c r="B271" s="2">
        <v>43885</v>
      </c>
      <c r="C271">
        <v>146</v>
      </c>
      <c r="D271" t="s">
        <v>93</v>
      </c>
      <c r="E271">
        <v>1</v>
      </c>
      <c r="F271" t="s">
        <v>57</v>
      </c>
      <c r="G271" t="str">
        <f>VLOOKUP(F271,'product category'!$B$2:$C$8,2,FALSE)</f>
        <v>Training Videos</v>
      </c>
      <c r="H271" t="str">
        <f>VLOOKUP(D271,'dataset_task 5'!$A$2:$D$71,2,FALSE)</f>
        <v>Understanding Raspberry PI</v>
      </c>
      <c r="I271" s="3">
        <f>VLOOKUP(D271,'dataset_task 5'!$A$2:$D$71,4,FALSE)</f>
        <v>28.99</v>
      </c>
      <c r="J271" s="3">
        <f>I271*E271</f>
        <v>28.99</v>
      </c>
      <c r="K271" t="str">
        <f>VLOOKUP(C271,customers!$A$2:$I$2124,2,FALSE)</f>
        <v>Monte</v>
      </c>
      <c r="L271" t="str">
        <f>VLOOKUP($C271,customers!$A$2:$I$2124,3,FALSE)</f>
        <v>Scutter</v>
      </c>
      <c r="M271" t="str">
        <f>VLOOKUP($C271,customers!$A$2:$I$2124,4,FALSE)</f>
        <v>mscutter9h@skype.com</v>
      </c>
      <c r="N271" t="str">
        <f>VLOOKUP($C271,customers!$A$2:$I$2124,5,FALSE)</f>
        <v>973-630-2665</v>
      </c>
      <c r="O271" t="str">
        <f>VLOOKUP($C271,customers!$A$2:$I$2124,6,FALSE)</f>
        <v>841 Grover Way</v>
      </c>
      <c r="P271" t="str">
        <f>VLOOKUP($C271,customers!$A$2:$I$2124,7,FALSE)</f>
        <v>Newark</v>
      </c>
      <c r="Q271" t="str">
        <f>VLOOKUP($C271,customers!$A$2:$I$2124,8,FALSE)</f>
        <v>New Jersey</v>
      </c>
      <c r="R271">
        <f>VLOOKUP($C271,customers!$A$2:$I$2124,9,FALSE)</f>
        <v>7112</v>
      </c>
      <c r="S271" t="str">
        <f t="shared" si="4"/>
        <v>841 Grover Way, Newark, New Jersey 7112</v>
      </c>
    </row>
    <row r="272" spans="1:19">
      <c r="A272">
        <v>271</v>
      </c>
      <c r="B272" s="2">
        <v>43886</v>
      </c>
      <c r="C272">
        <v>813</v>
      </c>
      <c r="D272" t="s">
        <v>65</v>
      </c>
      <c r="E272">
        <v>2</v>
      </c>
      <c r="F272" t="s">
        <v>66</v>
      </c>
      <c r="G272" t="str">
        <f>VLOOKUP(F272,'product category'!$B$2:$C$8,2,FALSE)</f>
        <v>Drones</v>
      </c>
      <c r="H272" t="str">
        <f>VLOOKUP(D272,'dataset_task 5'!$A$2:$D$71,2,FALSE)</f>
        <v>DTE-QFN20 Drone</v>
      </c>
      <c r="I272" s="3">
        <f>VLOOKUP(D272,'dataset_task 5'!$A$2:$D$71,4,FALSE)</f>
        <v>250</v>
      </c>
      <c r="J272" s="3">
        <f>I272*E272</f>
        <v>500</v>
      </c>
      <c r="K272" t="str">
        <f>VLOOKUP(C272,customers!$A$2:$I$2124,2,FALSE)</f>
        <v>Sollie</v>
      </c>
      <c r="L272" t="str">
        <f>VLOOKUP($C272,customers!$A$2:$I$2124,3,FALSE)</f>
        <v>Ixer</v>
      </c>
      <c r="M272" t="str">
        <f>VLOOKUP($C272,customers!$A$2:$I$2124,4,FALSE)</f>
        <v>sixer2o@wikipedia.org</v>
      </c>
      <c r="N272" t="str">
        <f>VLOOKUP($C272,customers!$A$2:$I$2124,5,FALSE)</f>
        <v>251-940-4696</v>
      </c>
      <c r="O272" t="str">
        <f>VLOOKUP($C272,customers!$A$2:$I$2124,6,FALSE)</f>
        <v>40971 Farmco Way</v>
      </c>
      <c r="P272" t="str">
        <f>VLOOKUP($C272,customers!$A$2:$I$2124,7,FALSE)</f>
        <v>Mobile</v>
      </c>
      <c r="Q272" t="str">
        <f>VLOOKUP($C272,customers!$A$2:$I$2124,8,FALSE)</f>
        <v>Alabama</v>
      </c>
      <c r="R272">
        <f>VLOOKUP($C272,customers!$A$2:$I$2124,9,FALSE)</f>
        <v>36622</v>
      </c>
      <c r="S272" t="str">
        <f t="shared" si="4"/>
        <v>40971 Farmco Way, Mobile, Alabama 36622</v>
      </c>
    </row>
    <row r="273" spans="1:19">
      <c r="A273">
        <v>272</v>
      </c>
      <c r="B273" s="2">
        <v>43886</v>
      </c>
      <c r="C273">
        <v>1603</v>
      </c>
      <c r="D273" t="s">
        <v>61</v>
      </c>
      <c r="E273">
        <v>1</v>
      </c>
      <c r="F273" t="s">
        <v>53</v>
      </c>
      <c r="G273" t="str">
        <f>VLOOKUP(F273,'product category'!$B$2:$C$8,2,FALSE)</f>
        <v>eBooks</v>
      </c>
      <c r="H273" t="str">
        <f>VLOOKUP(D273,'dataset_task 5'!$A$2:$D$71,2,FALSE)</f>
        <v>Spherical Robots</v>
      </c>
      <c r="I273" s="3">
        <f>VLOOKUP(D273,'dataset_task 5'!$A$2:$D$71,4,FALSE)</f>
        <v>16.75</v>
      </c>
      <c r="J273" s="3">
        <f>I273*E273</f>
        <v>16.75</v>
      </c>
      <c r="K273" t="str">
        <f>VLOOKUP(C273,customers!$A$2:$I$2124,2,FALSE)</f>
        <v>Trstram</v>
      </c>
      <c r="L273" t="str">
        <f>VLOOKUP($C273,customers!$A$2:$I$2124,3,FALSE)</f>
        <v>Hamil</v>
      </c>
      <c r="M273" t="str">
        <f>VLOOKUP($C273,customers!$A$2:$I$2124,4,FALSE)</f>
        <v>thamil87@telegraph.co.uk</v>
      </c>
      <c r="N273" t="str">
        <f>VLOOKUP($C273,customers!$A$2:$I$2124,5,FALSE)</f>
        <v>313-388-6568</v>
      </c>
      <c r="O273" t="str">
        <f>VLOOKUP($C273,customers!$A$2:$I$2124,6,FALSE)</f>
        <v>2151 Algoma Way</v>
      </c>
      <c r="P273" t="str">
        <f>VLOOKUP($C273,customers!$A$2:$I$2124,7,FALSE)</f>
        <v>Detroit</v>
      </c>
      <c r="Q273" t="str">
        <f>VLOOKUP($C273,customers!$A$2:$I$2124,8,FALSE)</f>
        <v>Michigan</v>
      </c>
      <c r="R273">
        <f>VLOOKUP($C273,customers!$A$2:$I$2124,9,FALSE)</f>
        <v>48267</v>
      </c>
      <c r="S273" t="str">
        <f t="shared" si="4"/>
        <v>2151 Algoma Way, Detroit, Michigan 48267</v>
      </c>
    </row>
    <row r="274" spans="1:19">
      <c r="A274">
        <v>273</v>
      </c>
      <c r="B274" s="2">
        <v>43886</v>
      </c>
      <c r="C274">
        <v>505</v>
      </c>
      <c r="D274" t="s">
        <v>121</v>
      </c>
      <c r="E274">
        <v>3</v>
      </c>
      <c r="F274" t="s">
        <v>53</v>
      </c>
      <c r="G274" t="str">
        <f>VLOOKUP(F274,'product category'!$B$2:$C$8,2,FALSE)</f>
        <v>eBooks</v>
      </c>
      <c r="H274" t="str">
        <f>VLOOKUP(D274,'dataset_task 5'!$A$2:$D$71,2,FALSE)</f>
        <v>Understanding Arduino</v>
      </c>
      <c r="I274" s="3">
        <f>VLOOKUP(D274,'dataset_task 5'!$A$2:$D$71,4,FALSE)</f>
        <v>17.5</v>
      </c>
      <c r="J274" s="3">
        <f>I274*E274</f>
        <v>52.5</v>
      </c>
      <c r="K274" t="str">
        <f>VLOOKUP(C274,customers!$A$2:$I$2124,2,FALSE)</f>
        <v>Cornela</v>
      </c>
      <c r="L274" t="str">
        <f>VLOOKUP($C274,customers!$A$2:$I$2124,3,FALSE)</f>
        <v>Bunnell</v>
      </c>
      <c r="M274" t="str">
        <f>VLOOKUP($C274,customers!$A$2:$I$2124,4,FALSE)</f>
        <v>cbunnellma@google.nl</v>
      </c>
      <c r="N274" t="str">
        <f>VLOOKUP($C274,customers!$A$2:$I$2124,5,FALSE)</f>
        <v>901-927-4282</v>
      </c>
      <c r="O274" t="str">
        <f>VLOOKUP($C274,customers!$A$2:$I$2124,6,FALSE)</f>
        <v>76125 Trailsway Parkway</v>
      </c>
      <c r="P274" t="str">
        <f>VLOOKUP($C274,customers!$A$2:$I$2124,7,FALSE)</f>
        <v>Memphis</v>
      </c>
      <c r="Q274" t="str">
        <f>VLOOKUP($C274,customers!$A$2:$I$2124,8,FALSE)</f>
        <v>Tennessee</v>
      </c>
      <c r="R274">
        <f>VLOOKUP($C274,customers!$A$2:$I$2124,9,FALSE)</f>
        <v>38181</v>
      </c>
      <c r="S274" t="str">
        <f t="shared" si="4"/>
        <v>76125 Trailsway Parkway, Memphis, Tennessee 38181</v>
      </c>
    </row>
    <row r="275" spans="1:19">
      <c r="A275">
        <v>274</v>
      </c>
      <c r="B275" s="2">
        <v>43886</v>
      </c>
      <c r="C275">
        <v>119</v>
      </c>
      <c r="D275" t="s">
        <v>112</v>
      </c>
      <c r="E275">
        <v>3</v>
      </c>
      <c r="F275" t="s">
        <v>55</v>
      </c>
      <c r="G275" t="str">
        <f>VLOOKUP(F275,'product category'!$B$2:$C$8,2,FALSE)</f>
        <v>Robots</v>
      </c>
      <c r="H275" t="str">
        <f>VLOOKUP(D275,'dataset_task 5'!$A$2:$D$71,2,FALSE)</f>
        <v>RCB-889 Robot</v>
      </c>
      <c r="I275" s="3">
        <f>VLOOKUP(D275,'dataset_task 5'!$A$2:$D$71,4,FALSE)</f>
        <v>549</v>
      </c>
      <c r="J275" s="3">
        <f>I275*E275</f>
        <v>1647</v>
      </c>
      <c r="K275" t="str">
        <f>VLOOKUP(C275,customers!$A$2:$I$2124,2,FALSE)</f>
        <v>Haleigh</v>
      </c>
      <c r="L275" t="str">
        <f>VLOOKUP($C275,customers!$A$2:$I$2124,3,FALSE)</f>
        <v>Coulter</v>
      </c>
      <c r="M275" t="str">
        <f>VLOOKUP($C275,customers!$A$2:$I$2124,4,FALSE)</f>
        <v>hcoultercx@sciencedaily.com</v>
      </c>
      <c r="N275" t="str">
        <f>VLOOKUP($C275,customers!$A$2:$I$2124,5,FALSE)</f>
        <v>310-670-0381</v>
      </c>
      <c r="O275" t="str">
        <f>VLOOKUP($C275,customers!$A$2:$I$2124,6,FALSE)</f>
        <v>48951 Nancy Junction</v>
      </c>
      <c r="P275" t="str">
        <f>VLOOKUP($C275,customers!$A$2:$I$2124,7,FALSE)</f>
        <v>Inglewood</v>
      </c>
      <c r="Q275" t="str">
        <f>VLOOKUP($C275,customers!$A$2:$I$2124,8,FALSE)</f>
        <v>California</v>
      </c>
      <c r="R275">
        <f>VLOOKUP($C275,customers!$A$2:$I$2124,9,FALSE)</f>
        <v>90305</v>
      </c>
      <c r="S275" t="str">
        <f t="shared" si="4"/>
        <v>48951 Nancy Junction, Inglewood, California 90305</v>
      </c>
    </row>
    <row r="276" spans="1:19">
      <c r="A276">
        <v>275</v>
      </c>
      <c r="B276" s="2">
        <v>43886</v>
      </c>
      <c r="C276">
        <v>1421</v>
      </c>
      <c r="D276" t="s">
        <v>79</v>
      </c>
      <c r="E276">
        <v>3</v>
      </c>
      <c r="F276" t="s">
        <v>53</v>
      </c>
      <c r="G276" t="str">
        <f>VLOOKUP(F276,'product category'!$B$2:$C$8,2,FALSE)</f>
        <v>eBooks</v>
      </c>
      <c r="H276" t="str">
        <f>VLOOKUP(D276,'dataset_task 5'!$A$2:$D$71,2,FALSE)</f>
        <v>Helicopter Drones</v>
      </c>
      <c r="I276" s="3">
        <f>VLOOKUP(D276,'dataset_task 5'!$A$2:$D$71,4,FALSE)</f>
        <v>20.95</v>
      </c>
      <c r="J276" s="3">
        <f>I276*E276</f>
        <v>62.849999999999994</v>
      </c>
      <c r="K276" t="str">
        <f>VLOOKUP(C276,customers!$A$2:$I$2124,2,FALSE)</f>
        <v>Joanie</v>
      </c>
      <c r="L276" t="str">
        <f>VLOOKUP($C276,customers!$A$2:$I$2124,3,FALSE)</f>
        <v>Ponsford</v>
      </c>
      <c r="M276" t="str">
        <f>VLOOKUP($C276,customers!$A$2:$I$2124,4,FALSE)</f>
        <v>jponsford2o@booking.com</v>
      </c>
      <c r="N276" t="str">
        <f>VLOOKUP($C276,customers!$A$2:$I$2124,5,FALSE)</f>
        <v>915-578-5438</v>
      </c>
      <c r="O276" t="str">
        <f>VLOOKUP($C276,customers!$A$2:$I$2124,6,FALSE)</f>
        <v>5179 Graedel Pass</v>
      </c>
      <c r="P276" t="str">
        <f>VLOOKUP($C276,customers!$A$2:$I$2124,7,FALSE)</f>
        <v>El Paso</v>
      </c>
      <c r="Q276" t="str">
        <f>VLOOKUP($C276,customers!$A$2:$I$2124,8,FALSE)</f>
        <v>Texas</v>
      </c>
      <c r="R276">
        <f>VLOOKUP($C276,customers!$A$2:$I$2124,9,FALSE)</f>
        <v>88546</v>
      </c>
      <c r="S276" t="str">
        <f t="shared" si="4"/>
        <v>5179 Graedel Pass, El Paso, Texas 88546</v>
      </c>
    </row>
    <row r="277" spans="1:19">
      <c r="A277">
        <v>276</v>
      </c>
      <c r="B277" s="2">
        <v>43886</v>
      </c>
      <c r="C277">
        <v>1959</v>
      </c>
      <c r="D277" t="s">
        <v>89</v>
      </c>
      <c r="E277">
        <v>5</v>
      </c>
      <c r="F277" t="s">
        <v>53</v>
      </c>
      <c r="G277" t="str">
        <f>VLOOKUP(F277,'product category'!$B$2:$C$8,2,FALSE)</f>
        <v>eBooks</v>
      </c>
      <c r="H277" t="str">
        <f>VLOOKUP(D277,'dataset_task 5'!$A$2:$D$71,2,FALSE)</f>
        <v>GPS Drones</v>
      </c>
      <c r="I277" s="3">
        <f>VLOOKUP(D277,'dataset_task 5'!$A$2:$D$71,4,FALSE)</f>
        <v>19.989999999999998</v>
      </c>
      <c r="J277" s="3">
        <f>I277*E277</f>
        <v>99.949999999999989</v>
      </c>
      <c r="K277" t="str">
        <f>VLOOKUP(C277,customers!$A$2:$I$2124,2,FALSE)</f>
        <v>Knox</v>
      </c>
      <c r="L277" t="str">
        <f>VLOOKUP($C277,customers!$A$2:$I$2124,3,FALSE)</f>
        <v>Bulford</v>
      </c>
      <c r="M277" t="str">
        <f>VLOOKUP($C277,customers!$A$2:$I$2124,4,FALSE)</f>
        <v>kbulfordiz@friendfeed.com</v>
      </c>
      <c r="N277" t="str">
        <f>VLOOKUP($C277,customers!$A$2:$I$2124,5,FALSE)</f>
        <v>314-799-6396</v>
      </c>
      <c r="O277" t="str">
        <f>VLOOKUP($C277,customers!$A$2:$I$2124,6,FALSE)</f>
        <v>39 Donald Pass</v>
      </c>
      <c r="P277" t="str">
        <f>VLOOKUP($C277,customers!$A$2:$I$2124,7,FALSE)</f>
        <v>Saint Louis</v>
      </c>
      <c r="Q277" t="str">
        <f>VLOOKUP($C277,customers!$A$2:$I$2124,8,FALSE)</f>
        <v>Missouri</v>
      </c>
      <c r="R277">
        <f>VLOOKUP($C277,customers!$A$2:$I$2124,9,FALSE)</f>
        <v>63169</v>
      </c>
      <c r="S277" t="str">
        <f t="shared" si="4"/>
        <v>39 Donald Pass, Saint Louis, Missouri 63169</v>
      </c>
    </row>
    <row r="278" spans="1:19">
      <c r="A278">
        <v>277</v>
      </c>
      <c r="B278" s="2">
        <v>43886</v>
      </c>
      <c r="C278">
        <v>1863</v>
      </c>
      <c r="D278" t="s">
        <v>117</v>
      </c>
      <c r="E278">
        <v>3</v>
      </c>
      <c r="F278" t="s">
        <v>63</v>
      </c>
      <c r="G278" t="str">
        <f>VLOOKUP(F278,'product category'!$B$2:$C$8,2,FALSE)</f>
        <v>Robot Kits</v>
      </c>
      <c r="H278" t="str">
        <f>VLOOKUP(D278,'dataset_task 5'!$A$2:$D$71,2,FALSE)</f>
        <v>BYOR-4005</v>
      </c>
      <c r="I278" s="3">
        <f>VLOOKUP(D278,'dataset_task 5'!$A$2:$D$71,4,FALSE)</f>
        <v>245</v>
      </c>
      <c r="J278" s="3">
        <f>I278*E278</f>
        <v>735</v>
      </c>
      <c r="K278" t="str">
        <f>VLOOKUP(C278,customers!$A$2:$I$2124,2,FALSE)</f>
        <v>Kelley</v>
      </c>
      <c r="L278" t="str">
        <f>VLOOKUP($C278,customers!$A$2:$I$2124,3,FALSE)</f>
        <v>Garrold</v>
      </c>
      <c r="M278" t="str">
        <f>VLOOKUP($C278,customers!$A$2:$I$2124,4,FALSE)</f>
        <v>kgarroldqn@blogtalkradio.com</v>
      </c>
      <c r="N278" t="str">
        <f>VLOOKUP($C278,customers!$A$2:$I$2124,5,FALSE)</f>
        <v>812-765-0448</v>
      </c>
      <c r="O278" t="str">
        <f>VLOOKUP($C278,customers!$A$2:$I$2124,6,FALSE)</f>
        <v>38241 Barby Lane</v>
      </c>
      <c r="P278" t="str">
        <f>VLOOKUP($C278,customers!$A$2:$I$2124,7,FALSE)</f>
        <v>Evansville</v>
      </c>
      <c r="Q278" t="str">
        <f>VLOOKUP($C278,customers!$A$2:$I$2124,8,FALSE)</f>
        <v>Indiana</v>
      </c>
      <c r="R278">
        <f>VLOOKUP($C278,customers!$A$2:$I$2124,9,FALSE)</f>
        <v>47712</v>
      </c>
      <c r="S278" t="str">
        <f t="shared" si="4"/>
        <v>38241 Barby Lane, Evansville, Indiana 47712</v>
      </c>
    </row>
    <row r="279" spans="1:19">
      <c r="A279">
        <v>278</v>
      </c>
      <c r="B279" s="2">
        <v>43886</v>
      </c>
      <c r="C279">
        <v>680</v>
      </c>
      <c r="D279" t="s">
        <v>103</v>
      </c>
      <c r="E279">
        <v>1</v>
      </c>
      <c r="F279" t="s">
        <v>53</v>
      </c>
      <c r="G279" t="str">
        <f>VLOOKUP(F279,'product category'!$B$2:$C$8,2,FALSE)</f>
        <v>eBooks</v>
      </c>
      <c r="H279" t="str">
        <f>VLOOKUP(D279,'dataset_task 5'!$A$2:$D$71,2,FALSE)</f>
        <v>Understanding Artificial Intelligence</v>
      </c>
      <c r="I279" s="3">
        <f>VLOOKUP(D279,'dataset_task 5'!$A$2:$D$71,4,FALSE)</f>
        <v>19.5</v>
      </c>
      <c r="J279" s="3">
        <f>I279*E279</f>
        <v>19.5</v>
      </c>
      <c r="K279" t="str">
        <f>VLOOKUP(C279,customers!$A$2:$I$2124,2,FALSE)</f>
        <v>Giacinta</v>
      </c>
      <c r="L279" t="str">
        <f>VLOOKUP($C279,customers!$A$2:$I$2124,3,FALSE)</f>
        <v>Semered</v>
      </c>
      <c r="M279" t="str">
        <f>VLOOKUP($C279,customers!$A$2:$I$2124,4,FALSE)</f>
        <v>gsemered1u@dot.gov</v>
      </c>
      <c r="N279" t="str">
        <f>VLOOKUP($C279,customers!$A$2:$I$2124,5,FALSE)</f>
        <v>202-409-8881</v>
      </c>
      <c r="O279" t="str">
        <f>VLOOKUP($C279,customers!$A$2:$I$2124,6,FALSE)</f>
        <v>17 Lien Center</v>
      </c>
      <c r="P279" t="str">
        <f>VLOOKUP($C279,customers!$A$2:$I$2124,7,FALSE)</f>
        <v>Washington</v>
      </c>
      <c r="Q279" t="str">
        <f>VLOOKUP($C279,customers!$A$2:$I$2124,8,FALSE)</f>
        <v>District of Columbia</v>
      </c>
      <c r="R279">
        <f>VLOOKUP($C279,customers!$A$2:$I$2124,9,FALSE)</f>
        <v>20530</v>
      </c>
      <c r="S279" t="str">
        <f t="shared" si="4"/>
        <v>17 Lien Center, Washington, District of Columbia 20530</v>
      </c>
    </row>
    <row r="280" spans="1:19">
      <c r="A280">
        <v>279</v>
      </c>
      <c r="B280" s="2">
        <v>43886</v>
      </c>
      <c r="C280">
        <v>1742</v>
      </c>
      <c r="D280" t="s">
        <v>87</v>
      </c>
      <c r="E280">
        <v>4</v>
      </c>
      <c r="F280" t="s">
        <v>70</v>
      </c>
      <c r="G280" t="str">
        <f>VLOOKUP(F280,'product category'!$B$2:$C$8,2,FALSE)</f>
        <v>Blueprints</v>
      </c>
      <c r="H280" t="str">
        <f>VLOOKUP(D280,'dataset_task 5'!$A$2:$D$71,2,FALSE)</f>
        <v>Creature Robot Arms Blueprint</v>
      </c>
      <c r="I280" s="3">
        <f>VLOOKUP(D280,'dataset_task 5'!$A$2:$D$71,4,FALSE)</f>
        <v>12</v>
      </c>
      <c r="J280" s="3">
        <f>I280*E280</f>
        <v>48</v>
      </c>
      <c r="K280" t="str">
        <f>VLOOKUP(C280,customers!$A$2:$I$2124,2,FALSE)</f>
        <v>Gabriela</v>
      </c>
      <c r="L280" t="str">
        <f>VLOOKUP($C280,customers!$A$2:$I$2124,3,FALSE)</f>
        <v>Brushneen</v>
      </c>
      <c r="M280" t="str">
        <f>VLOOKUP($C280,customers!$A$2:$I$2124,4,FALSE)</f>
        <v>gbrushneenmt@gnu.org</v>
      </c>
      <c r="N280" t="str">
        <f>VLOOKUP($C280,customers!$A$2:$I$2124,5,FALSE)</f>
        <v>309-352-3647</v>
      </c>
      <c r="O280" t="str">
        <f>VLOOKUP($C280,customers!$A$2:$I$2124,6,FALSE)</f>
        <v>6627 Corben Plaza</v>
      </c>
      <c r="P280" t="str">
        <f>VLOOKUP($C280,customers!$A$2:$I$2124,7,FALSE)</f>
        <v>Peoria</v>
      </c>
      <c r="Q280" t="str">
        <f>VLOOKUP($C280,customers!$A$2:$I$2124,8,FALSE)</f>
        <v>Illinois</v>
      </c>
      <c r="R280">
        <f>VLOOKUP($C280,customers!$A$2:$I$2124,9,FALSE)</f>
        <v>61651</v>
      </c>
      <c r="S280" t="str">
        <f t="shared" si="4"/>
        <v>6627 Corben Plaza, Peoria, Illinois 61651</v>
      </c>
    </row>
    <row r="281" spans="1:19">
      <c r="A281">
        <v>280</v>
      </c>
      <c r="B281" s="2">
        <v>43886</v>
      </c>
      <c r="C281">
        <v>1608</v>
      </c>
      <c r="D281" t="s">
        <v>69</v>
      </c>
      <c r="E281">
        <v>3</v>
      </c>
      <c r="F281" t="s">
        <v>70</v>
      </c>
      <c r="G281" t="str">
        <f>VLOOKUP(F281,'product category'!$B$2:$C$8,2,FALSE)</f>
        <v>Blueprints</v>
      </c>
      <c r="H281" t="str">
        <f>VLOOKUP(D281,'dataset_task 5'!$A$2:$D$71,2,FALSE)</f>
        <v>Ladybug Robot Blueprint</v>
      </c>
      <c r="I281" s="3">
        <f>VLOOKUP(D281,'dataset_task 5'!$A$2:$D$71,4,FALSE)</f>
        <v>12</v>
      </c>
      <c r="J281" s="3">
        <f>I281*E281</f>
        <v>36</v>
      </c>
      <c r="K281" t="str">
        <f>VLOOKUP(C281,customers!$A$2:$I$2124,2,FALSE)</f>
        <v>Nicolais</v>
      </c>
      <c r="L281" t="str">
        <f>VLOOKUP($C281,customers!$A$2:$I$2124,3,FALSE)</f>
        <v>Yerson</v>
      </c>
      <c r="M281" t="str">
        <f>VLOOKUP($C281,customers!$A$2:$I$2124,4,FALSE)</f>
        <v>nyersonp5@mlb.com</v>
      </c>
      <c r="N281" t="str">
        <f>VLOOKUP($C281,customers!$A$2:$I$2124,5,FALSE)</f>
        <v>765-862-2587</v>
      </c>
      <c r="O281" t="str">
        <f>VLOOKUP($C281,customers!$A$2:$I$2124,6,FALSE)</f>
        <v>2593 Sommers Avenue</v>
      </c>
      <c r="P281" t="str">
        <f>VLOOKUP($C281,customers!$A$2:$I$2124,7,FALSE)</f>
        <v>Lafayette</v>
      </c>
      <c r="Q281" t="str">
        <f>VLOOKUP($C281,customers!$A$2:$I$2124,8,FALSE)</f>
        <v>Indiana</v>
      </c>
      <c r="R281">
        <f>VLOOKUP($C281,customers!$A$2:$I$2124,9,FALSE)</f>
        <v>47905</v>
      </c>
      <c r="S281" t="str">
        <f t="shared" si="4"/>
        <v>2593 Sommers Avenue, Lafayette, Indiana 47905</v>
      </c>
    </row>
    <row r="282" spans="1:19">
      <c r="A282">
        <v>281</v>
      </c>
      <c r="B282" s="2">
        <v>43887</v>
      </c>
      <c r="C282">
        <v>607</v>
      </c>
      <c r="D282" t="s">
        <v>111</v>
      </c>
      <c r="E282">
        <v>3</v>
      </c>
      <c r="F282" t="s">
        <v>53</v>
      </c>
      <c r="G282" t="str">
        <f>VLOOKUP(F282,'product category'!$B$2:$C$8,2,FALSE)</f>
        <v>eBooks</v>
      </c>
      <c r="H282" t="str">
        <f>VLOOKUP(D282,'dataset_task 5'!$A$2:$D$71,2,FALSE)</f>
        <v>Multi Rotor Drones</v>
      </c>
      <c r="I282" s="3">
        <f>VLOOKUP(D282,'dataset_task 5'!$A$2:$D$71,4,FALSE)</f>
        <v>24.95</v>
      </c>
      <c r="J282" s="3">
        <f>I282*E282</f>
        <v>74.849999999999994</v>
      </c>
      <c r="K282" t="str">
        <f>VLOOKUP(C282,customers!$A$2:$I$2124,2,FALSE)</f>
        <v>Louisette</v>
      </c>
      <c r="L282" t="str">
        <f>VLOOKUP($C282,customers!$A$2:$I$2124,3,FALSE)</f>
        <v>Ditch</v>
      </c>
      <c r="M282" t="str">
        <f>VLOOKUP($C282,customers!$A$2:$I$2124,4,FALSE)</f>
        <v>lditchnu@mlb.com</v>
      </c>
      <c r="N282" t="str">
        <f>VLOOKUP($C282,customers!$A$2:$I$2124,5,FALSE)</f>
        <v>843-914-4036</v>
      </c>
      <c r="O282" t="str">
        <f>VLOOKUP($C282,customers!$A$2:$I$2124,6,FALSE)</f>
        <v>61 Kinsman Way</v>
      </c>
      <c r="P282" t="str">
        <f>VLOOKUP($C282,customers!$A$2:$I$2124,7,FALSE)</f>
        <v>Beaufort</v>
      </c>
      <c r="Q282" t="str">
        <f>VLOOKUP($C282,customers!$A$2:$I$2124,8,FALSE)</f>
        <v>South Carolina</v>
      </c>
      <c r="R282">
        <f>VLOOKUP($C282,customers!$A$2:$I$2124,9,FALSE)</f>
        <v>29905</v>
      </c>
      <c r="S282" t="str">
        <f t="shared" si="4"/>
        <v>61 Kinsman Way, Beaufort, South Carolina 29905</v>
      </c>
    </row>
    <row r="283" spans="1:19">
      <c r="A283">
        <v>282</v>
      </c>
      <c r="B283" s="2">
        <v>43887</v>
      </c>
      <c r="C283">
        <v>1802</v>
      </c>
      <c r="D283" t="s">
        <v>114</v>
      </c>
      <c r="E283">
        <v>3</v>
      </c>
      <c r="F283" t="s">
        <v>59</v>
      </c>
      <c r="G283" t="str">
        <f>VLOOKUP(F283,'product category'!$B$2:$C$8,2,FALSE)</f>
        <v>Drone Kits</v>
      </c>
      <c r="H283" t="str">
        <f>VLOOKUP(D283,'dataset_task 5'!$A$2:$D$71,2,FALSE)</f>
        <v>BYOD-400</v>
      </c>
      <c r="I283" s="3">
        <f>VLOOKUP(D283,'dataset_task 5'!$A$2:$D$71,4,FALSE)</f>
        <v>119</v>
      </c>
      <c r="J283" s="3">
        <f>I283*E283</f>
        <v>357</v>
      </c>
      <c r="K283" t="str">
        <f>VLOOKUP(C283,customers!$A$2:$I$2124,2,FALSE)</f>
        <v>Stan</v>
      </c>
      <c r="L283" t="str">
        <f>VLOOKUP($C283,customers!$A$2:$I$2124,3,FALSE)</f>
        <v>Maro</v>
      </c>
      <c r="M283" t="str">
        <f>VLOOKUP($C283,customers!$A$2:$I$2124,4,FALSE)</f>
        <v>smarojq@odnoklassniki.ru</v>
      </c>
      <c r="N283" t="str">
        <f>VLOOKUP($C283,customers!$A$2:$I$2124,5,FALSE)</f>
        <v>267-256-7311</v>
      </c>
      <c r="O283" t="str">
        <f>VLOOKUP($C283,customers!$A$2:$I$2124,6,FALSE)</f>
        <v>9815 Sugar Alley</v>
      </c>
      <c r="P283" t="str">
        <f>VLOOKUP($C283,customers!$A$2:$I$2124,7,FALSE)</f>
        <v>Philadelphia</v>
      </c>
      <c r="Q283" t="str">
        <f>VLOOKUP($C283,customers!$A$2:$I$2124,8,FALSE)</f>
        <v>Pennsylvania</v>
      </c>
      <c r="R283">
        <f>VLOOKUP($C283,customers!$A$2:$I$2124,9,FALSE)</f>
        <v>19104</v>
      </c>
      <c r="S283" t="str">
        <f t="shared" si="4"/>
        <v>9815 Sugar Alley, Philadelphia, Pennsylvania 19104</v>
      </c>
    </row>
    <row r="284" spans="1:19">
      <c r="A284">
        <v>283</v>
      </c>
      <c r="B284" s="2">
        <v>43887</v>
      </c>
      <c r="C284">
        <v>1500</v>
      </c>
      <c r="D284" t="s">
        <v>52</v>
      </c>
      <c r="E284">
        <v>4</v>
      </c>
      <c r="F284" t="s">
        <v>53</v>
      </c>
      <c r="G284" t="str">
        <f>VLOOKUP(F284,'product category'!$B$2:$C$8,2,FALSE)</f>
        <v>eBooks</v>
      </c>
      <c r="H284" t="str">
        <f>VLOOKUP(D284,'dataset_task 5'!$A$2:$D$71,2,FALSE)</f>
        <v>Polar Robots</v>
      </c>
      <c r="I284" s="3">
        <f>VLOOKUP(D284,'dataset_task 5'!$A$2:$D$71,4,FALSE)</f>
        <v>23.99</v>
      </c>
      <c r="J284" s="3">
        <f>I284*E284</f>
        <v>95.96</v>
      </c>
      <c r="K284" t="str">
        <f>VLOOKUP(C284,customers!$A$2:$I$2124,2,FALSE)</f>
        <v>Pattin</v>
      </c>
      <c r="L284" t="str">
        <f>VLOOKUP($C284,customers!$A$2:$I$2124,3,FALSE)</f>
        <v>Wallman</v>
      </c>
      <c r="M284" t="str">
        <f>VLOOKUP($C284,customers!$A$2:$I$2124,4,FALSE)</f>
        <v>pwallmanam@booking.com</v>
      </c>
      <c r="N284" t="str">
        <f>VLOOKUP($C284,customers!$A$2:$I$2124,5,FALSE)</f>
        <v>203-658-1399</v>
      </c>
      <c r="O284" t="str">
        <f>VLOOKUP($C284,customers!$A$2:$I$2124,6,FALSE)</f>
        <v>318 Anzinger Street</v>
      </c>
      <c r="P284" t="str">
        <f>VLOOKUP($C284,customers!$A$2:$I$2124,7,FALSE)</f>
        <v>Stamford</v>
      </c>
      <c r="Q284" t="str">
        <f>VLOOKUP($C284,customers!$A$2:$I$2124,8,FALSE)</f>
        <v>Connecticut</v>
      </c>
      <c r="R284">
        <f>VLOOKUP($C284,customers!$A$2:$I$2124,9,FALSE)</f>
        <v>6905</v>
      </c>
      <c r="S284" t="str">
        <f t="shared" si="4"/>
        <v>318 Anzinger Street, Stamford, Connecticut 6905</v>
      </c>
    </row>
    <row r="285" spans="1:19">
      <c r="A285">
        <v>284</v>
      </c>
      <c r="B285" s="2">
        <v>43887</v>
      </c>
      <c r="C285">
        <v>1911</v>
      </c>
      <c r="D285" t="s">
        <v>121</v>
      </c>
      <c r="E285">
        <v>5</v>
      </c>
      <c r="F285" t="s">
        <v>53</v>
      </c>
      <c r="G285" t="str">
        <f>VLOOKUP(F285,'product category'!$B$2:$C$8,2,FALSE)</f>
        <v>eBooks</v>
      </c>
      <c r="H285" t="str">
        <f>VLOOKUP(D285,'dataset_task 5'!$A$2:$D$71,2,FALSE)</f>
        <v>Understanding Arduino</v>
      </c>
      <c r="I285" s="3">
        <f>VLOOKUP(D285,'dataset_task 5'!$A$2:$D$71,4,FALSE)</f>
        <v>17.5</v>
      </c>
      <c r="J285" s="3">
        <f>I285*E285</f>
        <v>87.5</v>
      </c>
      <c r="K285" t="str">
        <f>VLOOKUP(C285,customers!$A$2:$I$2124,2,FALSE)</f>
        <v>Winnifred</v>
      </c>
      <c r="L285" t="str">
        <f>VLOOKUP($C285,customers!$A$2:$I$2124,3,FALSE)</f>
        <v>Oxlee</v>
      </c>
      <c r="M285" t="str">
        <f>VLOOKUP($C285,customers!$A$2:$I$2124,4,FALSE)</f>
        <v>woxleemg@europa.eu</v>
      </c>
      <c r="N285" t="str">
        <f>VLOOKUP($C285,customers!$A$2:$I$2124,5,FALSE)</f>
        <v>954-691-2614</v>
      </c>
      <c r="O285" t="str">
        <f>VLOOKUP($C285,customers!$A$2:$I$2124,6,FALSE)</f>
        <v>129 Bayside Street</v>
      </c>
      <c r="P285" t="str">
        <f>VLOOKUP($C285,customers!$A$2:$I$2124,7,FALSE)</f>
        <v>Miami</v>
      </c>
      <c r="Q285" t="str">
        <f>VLOOKUP($C285,customers!$A$2:$I$2124,8,FALSE)</f>
        <v>Florida</v>
      </c>
      <c r="R285">
        <f>VLOOKUP($C285,customers!$A$2:$I$2124,9,FALSE)</f>
        <v>33142</v>
      </c>
      <c r="S285" t="str">
        <f t="shared" si="4"/>
        <v>129 Bayside Street, Miami, Florida 33142</v>
      </c>
    </row>
    <row r="286" spans="1:19">
      <c r="A286">
        <v>285</v>
      </c>
      <c r="B286" s="2">
        <v>43887</v>
      </c>
      <c r="C286">
        <v>915</v>
      </c>
      <c r="D286" t="s">
        <v>126</v>
      </c>
      <c r="E286">
        <v>5</v>
      </c>
      <c r="F286" t="s">
        <v>57</v>
      </c>
      <c r="G286" t="str">
        <f>VLOOKUP(F286,'product category'!$B$2:$C$8,2,FALSE)</f>
        <v>Training Videos</v>
      </c>
      <c r="H286" t="str">
        <f>VLOOKUP(D286,'dataset_task 5'!$A$2:$D$71,2,FALSE)</f>
        <v>Open Source Code</v>
      </c>
      <c r="I286" s="3">
        <f>VLOOKUP(D286,'dataset_task 5'!$A$2:$D$71,4,FALSE)</f>
        <v>32.950000000000003</v>
      </c>
      <c r="J286" s="3">
        <f>I286*E286</f>
        <v>164.75</v>
      </c>
      <c r="K286" t="str">
        <f>VLOOKUP(C286,customers!$A$2:$I$2124,2,FALSE)</f>
        <v>Henrieta</v>
      </c>
      <c r="L286" t="str">
        <f>VLOOKUP($C286,customers!$A$2:$I$2124,3,FALSE)</f>
        <v>Geeraert</v>
      </c>
      <c r="M286" t="str">
        <f>VLOOKUP($C286,customers!$A$2:$I$2124,4,FALSE)</f>
        <v>hgeeraerteh@npr.org</v>
      </c>
      <c r="N286" t="str">
        <f>VLOOKUP($C286,customers!$A$2:$I$2124,5,FALSE)</f>
        <v>727-432-1875</v>
      </c>
      <c r="O286" t="str">
        <f>VLOOKUP($C286,customers!$A$2:$I$2124,6,FALSE)</f>
        <v>30 Talmadge Drive</v>
      </c>
      <c r="P286" t="str">
        <f>VLOOKUP($C286,customers!$A$2:$I$2124,7,FALSE)</f>
        <v>Clearwater</v>
      </c>
      <c r="Q286" t="str">
        <f>VLOOKUP($C286,customers!$A$2:$I$2124,8,FALSE)</f>
        <v>Florida</v>
      </c>
      <c r="R286">
        <f>VLOOKUP($C286,customers!$A$2:$I$2124,9,FALSE)</f>
        <v>34615</v>
      </c>
      <c r="S286" t="str">
        <f t="shared" si="4"/>
        <v>30 Talmadge Drive, Clearwater, Florida 34615</v>
      </c>
    </row>
    <row r="287" spans="1:19">
      <c r="A287">
        <v>286</v>
      </c>
      <c r="B287" s="2">
        <v>43887</v>
      </c>
      <c r="C287">
        <v>653</v>
      </c>
      <c r="D287" t="s">
        <v>68</v>
      </c>
      <c r="E287">
        <v>2</v>
      </c>
      <c r="F287" t="s">
        <v>53</v>
      </c>
      <c r="G287" t="str">
        <f>VLOOKUP(F287,'product category'!$B$2:$C$8,2,FALSE)</f>
        <v>eBooks</v>
      </c>
      <c r="H287" t="str">
        <f>VLOOKUP(D287,'dataset_task 5'!$A$2:$D$71,2,FALSE)</f>
        <v>Fixed Wing Drones</v>
      </c>
      <c r="I287" s="3">
        <f>VLOOKUP(D287,'dataset_task 5'!$A$2:$D$71,4,FALSE)</f>
        <v>15.5</v>
      </c>
      <c r="J287" s="3">
        <f>I287*E287</f>
        <v>31</v>
      </c>
      <c r="K287" t="str">
        <f>VLOOKUP(C287,customers!$A$2:$I$2124,2,FALSE)</f>
        <v>Elianore</v>
      </c>
      <c r="L287" t="str">
        <f>VLOOKUP($C287,customers!$A$2:$I$2124,3,FALSE)</f>
        <v>Petegree</v>
      </c>
      <c r="M287" t="str">
        <f>VLOOKUP($C287,customers!$A$2:$I$2124,4,FALSE)</f>
        <v>epetegreem0@hhs.gov</v>
      </c>
      <c r="N287" t="str">
        <f>VLOOKUP($C287,customers!$A$2:$I$2124,5,FALSE)</f>
        <v>509-711-6514</v>
      </c>
      <c r="O287" t="str">
        <f>VLOOKUP($C287,customers!$A$2:$I$2124,6,FALSE)</f>
        <v>4783 Coleman Parkway</v>
      </c>
      <c r="P287" t="str">
        <f>VLOOKUP($C287,customers!$A$2:$I$2124,7,FALSE)</f>
        <v>Spokane</v>
      </c>
      <c r="Q287" t="str">
        <f>VLOOKUP($C287,customers!$A$2:$I$2124,8,FALSE)</f>
        <v>Washington</v>
      </c>
      <c r="R287">
        <f>VLOOKUP($C287,customers!$A$2:$I$2124,9,FALSE)</f>
        <v>99252</v>
      </c>
      <c r="S287" t="str">
        <f t="shared" si="4"/>
        <v>4783 Coleman Parkway, Spokane, Washington 99252</v>
      </c>
    </row>
    <row r="288" spans="1:19">
      <c r="A288">
        <v>287</v>
      </c>
      <c r="B288" s="2">
        <v>43888</v>
      </c>
      <c r="C288">
        <v>1187</v>
      </c>
      <c r="D288" t="s">
        <v>88</v>
      </c>
      <c r="E288">
        <v>4</v>
      </c>
      <c r="F288" t="s">
        <v>63</v>
      </c>
      <c r="G288" t="str">
        <f>VLOOKUP(F288,'product category'!$B$2:$C$8,2,FALSE)</f>
        <v>Robot Kits</v>
      </c>
      <c r="H288" t="str">
        <f>VLOOKUP(D288,'dataset_task 5'!$A$2:$D$71,2,FALSE)</f>
        <v>BYOR-1000</v>
      </c>
      <c r="I288" s="3">
        <f>VLOOKUP(D288,'dataset_task 5'!$A$2:$D$71,4,FALSE)</f>
        <v>189</v>
      </c>
      <c r="J288" s="3">
        <f>I288*E288</f>
        <v>756</v>
      </c>
      <c r="K288" t="str">
        <f>VLOOKUP(C288,customers!$A$2:$I$2124,2,FALSE)</f>
        <v>Mahmud</v>
      </c>
      <c r="L288" t="str">
        <f>VLOOKUP($C288,customers!$A$2:$I$2124,3,FALSE)</f>
        <v>Mitroshinov</v>
      </c>
      <c r="M288" t="str">
        <f>VLOOKUP($C288,customers!$A$2:$I$2124,4,FALSE)</f>
        <v>mmitroshinovr@sfgate.com</v>
      </c>
      <c r="N288" t="str">
        <f>VLOOKUP($C288,customers!$A$2:$I$2124,5,FALSE)</f>
        <v>415-884-2122</v>
      </c>
      <c r="O288" t="str">
        <f>VLOOKUP($C288,customers!$A$2:$I$2124,6,FALSE)</f>
        <v>35 Esker Hill</v>
      </c>
      <c r="P288" t="str">
        <f>VLOOKUP($C288,customers!$A$2:$I$2124,7,FALSE)</f>
        <v>San Francisco</v>
      </c>
      <c r="Q288" t="str">
        <f>VLOOKUP($C288,customers!$A$2:$I$2124,8,FALSE)</f>
        <v>California</v>
      </c>
      <c r="R288">
        <f>VLOOKUP($C288,customers!$A$2:$I$2124,9,FALSE)</f>
        <v>94154</v>
      </c>
      <c r="S288" t="str">
        <f t="shared" si="4"/>
        <v>35 Esker Hill, San Francisco, California 94154</v>
      </c>
    </row>
    <row r="289" spans="1:19">
      <c r="A289">
        <v>288</v>
      </c>
      <c r="B289" s="2">
        <v>43888</v>
      </c>
      <c r="C289">
        <v>580</v>
      </c>
      <c r="D289" t="s">
        <v>56</v>
      </c>
      <c r="E289">
        <v>4</v>
      </c>
      <c r="F289" t="s">
        <v>57</v>
      </c>
      <c r="G289" t="str">
        <f>VLOOKUP(F289,'product category'!$B$2:$C$8,2,FALSE)</f>
        <v>Training Videos</v>
      </c>
      <c r="H289" t="str">
        <f>VLOOKUP(D289,'dataset_task 5'!$A$2:$D$71,2,FALSE)</f>
        <v>Drone Video Techniques</v>
      </c>
      <c r="I289" s="3">
        <f>VLOOKUP(D289,'dataset_task 5'!$A$2:$D$71,4,FALSE)</f>
        <v>37.99</v>
      </c>
      <c r="J289" s="3">
        <f>I289*E289</f>
        <v>151.96</v>
      </c>
      <c r="K289" t="str">
        <f>VLOOKUP(C289,customers!$A$2:$I$2124,2,FALSE)</f>
        <v>Staci</v>
      </c>
      <c r="L289" t="str">
        <f>VLOOKUP($C289,customers!$A$2:$I$2124,3,FALSE)</f>
        <v>Zollner</v>
      </c>
      <c r="M289" t="str">
        <f>VLOOKUP($C289,customers!$A$2:$I$2124,4,FALSE)</f>
        <v>szollner5m@skype.com</v>
      </c>
      <c r="N289" t="str">
        <f>VLOOKUP($C289,customers!$A$2:$I$2124,5,FALSE)</f>
        <v>619-789-1594</v>
      </c>
      <c r="O289" t="str">
        <f>VLOOKUP($C289,customers!$A$2:$I$2124,6,FALSE)</f>
        <v>23281 Southridge Alley</v>
      </c>
      <c r="P289" t="str">
        <f>VLOOKUP($C289,customers!$A$2:$I$2124,7,FALSE)</f>
        <v>San Diego</v>
      </c>
      <c r="Q289" t="str">
        <f>VLOOKUP($C289,customers!$A$2:$I$2124,8,FALSE)</f>
        <v>California</v>
      </c>
      <c r="R289">
        <f>VLOOKUP($C289,customers!$A$2:$I$2124,9,FALSE)</f>
        <v>92105</v>
      </c>
      <c r="S289" t="str">
        <f t="shared" si="4"/>
        <v>23281 Southridge Alley, San Diego, California 92105</v>
      </c>
    </row>
    <row r="290" spans="1:19">
      <c r="A290">
        <v>289</v>
      </c>
      <c r="B290" s="2">
        <v>43889</v>
      </c>
      <c r="C290">
        <v>133</v>
      </c>
      <c r="D290" t="s">
        <v>79</v>
      </c>
      <c r="E290">
        <v>5</v>
      </c>
      <c r="F290" t="s">
        <v>53</v>
      </c>
      <c r="G290" t="str">
        <f>VLOOKUP(F290,'product category'!$B$2:$C$8,2,FALSE)</f>
        <v>eBooks</v>
      </c>
      <c r="H290" t="str">
        <f>VLOOKUP(D290,'dataset_task 5'!$A$2:$D$71,2,FALSE)</f>
        <v>Helicopter Drones</v>
      </c>
      <c r="I290" s="3">
        <f>VLOOKUP(D290,'dataset_task 5'!$A$2:$D$71,4,FALSE)</f>
        <v>20.95</v>
      </c>
      <c r="J290" s="3">
        <f>I290*E290</f>
        <v>104.75</v>
      </c>
      <c r="K290" t="str">
        <f>VLOOKUP(C290,customers!$A$2:$I$2124,2,FALSE)</f>
        <v>Roby</v>
      </c>
      <c r="L290" t="str">
        <f>VLOOKUP($C290,customers!$A$2:$I$2124,3,FALSE)</f>
        <v>Pitts</v>
      </c>
      <c r="M290" t="str">
        <f>VLOOKUP($C290,customers!$A$2:$I$2124,4,FALSE)</f>
        <v>rpittsel@t.co</v>
      </c>
      <c r="N290" t="str">
        <f>VLOOKUP($C290,customers!$A$2:$I$2124,5,FALSE)</f>
        <v>912-562-7602</v>
      </c>
      <c r="O290" t="str">
        <f>VLOOKUP($C290,customers!$A$2:$I$2124,6,FALSE)</f>
        <v>2870 5th Trail</v>
      </c>
      <c r="P290" t="str">
        <f>VLOOKUP($C290,customers!$A$2:$I$2124,7,FALSE)</f>
        <v>Savannah</v>
      </c>
      <c r="Q290" t="str">
        <f>VLOOKUP($C290,customers!$A$2:$I$2124,8,FALSE)</f>
        <v>Georgia</v>
      </c>
      <c r="R290">
        <f>VLOOKUP($C290,customers!$A$2:$I$2124,9,FALSE)</f>
        <v>31416</v>
      </c>
      <c r="S290" t="str">
        <f t="shared" si="4"/>
        <v>2870 5th Trail, Savannah, Georgia 31416</v>
      </c>
    </row>
    <row r="291" spans="1:19">
      <c r="A291">
        <v>290</v>
      </c>
      <c r="B291" s="2">
        <v>43889</v>
      </c>
      <c r="C291">
        <v>1334</v>
      </c>
      <c r="D291" t="s">
        <v>90</v>
      </c>
      <c r="E291">
        <v>3</v>
      </c>
      <c r="F291" t="s">
        <v>55</v>
      </c>
      <c r="G291" t="str">
        <f>VLOOKUP(F291,'product category'!$B$2:$C$8,2,FALSE)</f>
        <v>Robots</v>
      </c>
      <c r="H291" t="str">
        <f>VLOOKUP(D291,'dataset_task 5'!$A$2:$D$71,2,FALSE)</f>
        <v>RXW-9807 Robot</v>
      </c>
      <c r="I291" s="3">
        <f>VLOOKUP(D291,'dataset_task 5'!$A$2:$D$71,4,FALSE)</f>
        <v>599</v>
      </c>
      <c r="J291" s="3">
        <f>I291*E291</f>
        <v>1797</v>
      </c>
      <c r="K291" t="str">
        <f>VLOOKUP(C291,customers!$A$2:$I$2124,2,FALSE)</f>
        <v>Adel</v>
      </c>
      <c r="L291" t="str">
        <f>VLOOKUP($C291,customers!$A$2:$I$2124,3,FALSE)</f>
        <v>Duberry</v>
      </c>
      <c r="M291" t="str">
        <f>VLOOKUP($C291,customers!$A$2:$I$2124,4,FALSE)</f>
        <v>aduberryoq@hugedomains.com</v>
      </c>
      <c r="N291" t="str">
        <f>VLOOKUP($C291,customers!$A$2:$I$2124,5,FALSE)</f>
        <v>609-890-5816</v>
      </c>
      <c r="O291" t="str">
        <f>VLOOKUP($C291,customers!$A$2:$I$2124,6,FALSE)</f>
        <v>925 4th Way</v>
      </c>
      <c r="P291" t="str">
        <f>VLOOKUP($C291,customers!$A$2:$I$2124,7,FALSE)</f>
        <v>Trenton</v>
      </c>
      <c r="Q291" t="str">
        <f>VLOOKUP($C291,customers!$A$2:$I$2124,8,FALSE)</f>
        <v>New Jersey</v>
      </c>
      <c r="R291">
        <f>VLOOKUP($C291,customers!$A$2:$I$2124,9,FALSE)</f>
        <v>8619</v>
      </c>
      <c r="S291" t="str">
        <f t="shared" si="4"/>
        <v>925 4th Way, Trenton, New Jersey 8619</v>
      </c>
    </row>
    <row r="292" spans="1:19">
      <c r="A292">
        <v>291</v>
      </c>
      <c r="B292" s="2">
        <v>43889</v>
      </c>
      <c r="C292">
        <v>522</v>
      </c>
      <c r="D292" t="s">
        <v>61</v>
      </c>
      <c r="E292">
        <v>4</v>
      </c>
      <c r="F292" t="s">
        <v>53</v>
      </c>
      <c r="G292" t="str">
        <f>VLOOKUP(F292,'product category'!$B$2:$C$8,2,FALSE)</f>
        <v>eBooks</v>
      </c>
      <c r="H292" t="str">
        <f>VLOOKUP(D292,'dataset_task 5'!$A$2:$D$71,2,FALSE)</f>
        <v>Spherical Robots</v>
      </c>
      <c r="I292" s="3">
        <f>VLOOKUP(D292,'dataset_task 5'!$A$2:$D$71,4,FALSE)</f>
        <v>16.75</v>
      </c>
      <c r="J292" s="3">
        <f>I292*E292</f>
        <v>67</v>
      </c>
      <c r="K292" t="str">
        <f>VLOOKUP(C292,customers!$A$2:$I$2124,2,FALSE)</f>
        <v>Patricia</v>
      </c>
      <c r="L292" t="str">
        <f>VLOOKUP($C292,customers!$A$2:$I$2124,3,FALSE)</f>
        <v>Sherrott</v>
      </c>
      <c r="M292" t="str">
        <f>VLOOKUP($C292,customers!$A$2:$I$2124,4,FALSE)</f>
        <v>psherrottp2@e-recht24.de</v>
      </c>
      <c r="N292" t="str">
        <f>VLOOKUP($C292,customers!$A$2:$I$2124,5,FALSE)</f>
        <v>302-391-3666</v>
      </c>
      <c r="O292" t="str">
        <f>VLOOKUP($C292,customers!$A$2:$I$2124,6,FALSE)</f>
        <v>8329 Sundown Alley</v>
      </c>
      <c r="P292" t="str">
        <f>VLOOKUP($C292,customers!$A$2:$I$2124,7,FALSE)</f>
        <v>Newark</v>
      </c>
      <c r="Q292" t="str">
        <f>VLOOKUP($C292,customers!$A$2:$I$2124,8,FALSE)</f>
        <v>Delaware</v>
      </c>
      <c r="R292">
        <f>VLOOKUP($C292,customers!$A$2:$I$2124,9,FALSE)</f>
        <v>19714</v>
      </c>
      <c r="S292" t="str">
        <f t="shared" si="4"/>
        <v>8329 Sundown Alley, Newark, Delaware 19714</v>
      </c>
    </row>
    <row r="293" spans="1:19">
      <c r="A293">
        <v>292</v>
      </c>
      <c r="B293" s="2">
        <v>43889</v>
      </c>
      <c r="C293">
        <v>1851</v>
      </c>
      <c r="D293" t="s">
        <v>86</v>
      </c>
      <c r="E293">
        <v>4</v>
      </c>
      <c r="F293" t="s">
        <v>53</v>
      </c>
      <c r="G293" t="str">
        <f>VLOOKUP(F293,'product category'!$B$2:$C$8,2,FALSE)</f>
        <v>eBooks</v>
      </c>
      <c r="H293" t="str">
        <f>VLOOKUP(D293,'dataset_task 5'!$A$2:$D$71,2,FALSE)</f>
        <v>Building Your First Robot</v>
      </c>
      <c r="I293" s="3">
        <f>VLOOKUP(D293,'dataset_task 5'!$A$2:$D$71,4,FALSE)</f>
        <v>24.95</v>
      </c>
      <c r="J293" s="3">
        <f>I293*E293</f>
        <v>99.8</v>
      </c>
      <c r="K293" t="str">
        <f>VLOOKUP(C293,customers!$A$2:$I$2124,2,FALSE)</f>
        <v>Suki</v>
      </c>
      <c r="L293" t="str">
        <f>VLOOKUP($C293,customers!$A$2:$I$2124,3,FALSE)</f>
        <v>Dixcee</v>
      </c>
      <c r="M293" t="str">
        <f>VLOOKUP($C293,customers!$A$2:$I$2124,4,FALSE)</f>
        <v>sdixceekl@vkontakte.ru</v>
      </c>
      <c r="N293" t="str">
        <f>VLOOKUP($C293,customers!$A$2:$I$2124,5,FALSE)</f>
        <v>337-654-6362</v>
      </c>
      <c r="O293" t="str">
        <f>VLOOKUP($C293,customers!$A$2:$I$2124,6,FALSE)</f>
        <v>2139 Buena Vista Hill</v>
      </c>
      <c r="P293" t="str">
        <f>VLOOKUP($C293,customers!$A$2:$I$2124,7,FALSE)</f>
        <v>Lafayette</v>
      </c>
      <c r="Q293" t="str">
        <f>VLOOKUP($C293,customers!$A$2:$I$2124,8,FALSE)</f>
        <v>Louisiana</v>
      </c>
      <c r="R293">
        <f>VLOOKUP($C293,customers!$A$2:$I$2124,9,FALSE)</f>
        <v>70593</v>
      </c>
      <c r="S293" t="str">
        <f t="shared" si="4"/>
        <v>2139 Buena Vista Hill, Lafayette, Louisiana 70593</v>
      </c>
    </row>
    <row r="294" spans="1:19">
      <c r="A294">
        <v>293</v>
      </c>
      <c r="B294" s="2">
        <v>43889</v>
      </c>
      <c r="C294">
        <v>705</v>
      </c>
      <c r="D294" t="s">
        <v>108</v>
      </c>
      <c r="E294">
        <v>4</v>
      </c>
      <c r="F294" t="s">
        <v>66</v>
      </c>
      <c r="G294" t="str">
        <f>VLOOKUP(F294,'product category'!$B$2:$C$8,2,FALSE)</f>
        <v>Drones</v>
      </c>
      <c r="H294" t="str">
        <f>VLOOKUP(D294,'dataset_task 5'!$A$2:$D$71,2,FALSE)</f>
        <v>DTI-84 Drone</v>
      </c>
      <c r="I294" s="3">
        <f>VLOOKUP(D294,'dataset_task 5'!$A$2:$D$71,4,FALSE)</f>
        <v>455</v>
      </c>
      <c r="J294" s="3">
        <f>I294*E294</f>
        <v>1820</v>
      </c>
      <c r="K294" t="str">
        <f>VLOOKUP(C294,customers!$A$2:$I$2124,2,FALSE)</f>
        <v>Esmeralda</v>
      </c>
      <c r="L294" t="str">
        <f>VLOOKUP($C294,customers!$A$2:$I$2124,3,FALSE)</f>
        <v>McRory</v>
      </c>
      <c r="M294" t="str">
        <f>VLOOKUP($C294,customers!$A$2:$I$2124,4,FALSE)</f>
        <v>emcrory6y@mac.com</v>
      </c>
      <c r="N294" t="str">
        <f>VLOOKUP($C294,customers!$A$2:$I$2124,5,FALSE)</f>
        <v>205-885-5499</v>
      </c>
      <c r="O294" t="str">
        <f>VLOOKUP($C294,customers!$A$2:$I$2124,6,FALSE)</f>
        <v>368 Briar Crest Circle</v>
      </c>
      <c r="P294" t="str">
        <f>VLOOKUP($C294,customers!$A$2:$I$2124,7,FALSE)</f>
        <v>Birmingham</v>
      </c>
      <c r="Q294" t="str">
        <f>VLOOKUP($C294,customers!$A$2:$I$2124,8,FALSE)</f>
        <v>Alabama</v>
      </c>
      <c r="R294">
        <f>VLOOKUP($C294,customers!$A$2:$I$2124,9,FALSE)</f>
        <v>35242</v>
      </c>
      <c r="S294" t="str">
        <f t="shared" si="4"/>
        <v>368 Briar Crest Circle, Birmingham, Alabama 35242</v>
      </c>
    </row>
    <row r="295" spans="1:19">
      <c r="A295">
        <v>294</v>
      </c>
      <c r="B295" s="2">
        <v>43890</v>
      </c>
      <c r="C295">
        <v>363</v>
      </c>
      <c r="D295" t="s">
        <v>80</v>
      </c>
      <c r="E295">
        <v>1</v>
      </c>
      <c r="F295" t="s">
        <v>53</v>
      </c>
      <c r="G295" t="str">
        <f>VLOOKUP(F295,'product category'!$B$2:$C$8,2,FALSE)</f>
        <v>eBooks</v>
      </c>
      <c r="H295" t="str">
        <f>VLOOKUP(D295,'dataset_task 5'!$A$2:$D$71,2,FALSE)</f>
        <v>Single Rotor Drones</v>
      </c>
      <c r="I295" s="3">
        <f>VLOOKUP(D295,'dataset_task 5'!$A$2:$D$71,4,FALSE)</f>
        <v>14.99</v>
      </c>
      <c r="J295" s="3">
        <f>I295*E295</f>
        <v>14.99</v>
      </c>
      <c r="K295" t="str">
        <f>VLOOKUP(C295,customers!$A$2:$I$2124,2,FALSE)</f>
        <v>Anselm</v>
      </c>
      <c r="L295" t="str">
        <f>VLOOKUP($C295,customers!$A$2:$I$2124,3,FALSE)</f>
        <v>Broke</v>
      </c>
      <c r="M295" t="str">
        <f>VLOOKUP($C295,customers!$A$2:$I$2124,4,FALSE)</f>
        <v>abrokeqg@ihg.com</v>
      </c>
      <c r="N295" t="str">
        <f>VLOOKUP($C295,customers!$A$2:$I$2124,5,FALSE)</f>
        <v>213-335-1519</v>
      </c>
      <c r="O295" t="str">
        <f>VLOOKUP($C295,customers!$A$2:$I$2124,6,FALSE)</f>
        <v>600 Anthes Crossing</v>
      </c>
      <c r="P295" t="str">
        <f>VLOOKUP($C295,customers!$A$2:$I$2124,7,FALSE)</f>
        <v>Los Angeles</v>
      </c>
      <c r="Q295" t="str">
        <f>VLOOKUP($C295,customers!$A$2:$I$2124,8,FALSE)</f>
        <v>California</v>
      </c>
      <c r="R295">
        <f>VLOOKUP($C295,customers!$A$2:$I$2124,9,FALSE)</f>
        <v>90050</v>
      </c>
      <c r="S295" t="str">
        <f t="shared" si="4"/>
        <v>600 Anthes Crossing, Los Angeles, California 90050</v>
      </c>
    </row>
    <row r="296" spans="1:19">
      <c r="A296">
        <v>295</v>
      </c>
      <c r="B296" s="2">
        <v>43890</v>
      </c>
      <c r="C296">
        <v>599</v>
      </c>
      <c r="D296" t="s">
        <v>112</v>
      </c>
      <c r="E296">
        <v>5</v>
      </c>
      <c r="F296" t="s">
        <v>55</v>
      </c>
      <c r="G296" t="str">
        <f>VLOOKUP(F296,'product category'!$B$2:$C$8,2,FALSE)</f>
        <v>Robots</v>
      </c>
      <c r="H296" t="str">
        <f>VLOOKUP(D296,'dataset_task 5'!$A$2:$D$71,2,FALSE)</f>
        <v>RCB-889 Robot</v>
      </c>
      <c r="I296" s="3">
        <f>VLOOKUP(D296,'dataset_task 5'!$A$2:$D$71,4,FALSE)</f>
        <v>549</v>
      </c>
      <c r="J296" s="3">
        <f>I296*E296</f>
        <v>2745</v>
      </c>
      <c r="K296" t="str">
        <f>VLOOKUP(C296,customers!$A$2:$I$2124,2,FALSE)</f>
        <v>Ricky</v>
      </c>
      <c r="L296" t="str">
        <f>VLOOKUP($C296,customers!$A$2:$I$2124,3,FALSE)</f>
        <v>Hutchin</v>
      </c>
      <c r="M296" t="str">
        <f>VLOOKUP($C296,customers!$A$2:$I$2124,4,FALSE)</f>
        <v>rhutchin7y@springer.com</v>
      </c>
      <c r="N296" t="str">
        <f>VLOOKUP($C296,customers!$A$2:$I$2124,5,FALSE)</f>
        <v>202-123-8111</v>
      </c>
      <c r="O296" t="str">
        <f>VLOOKUP($C296,customers!$A$2:$I$2124,6,FALSE)</f>
        <v>5759 Independence Drive</v>
      </c>
      <c r="P296" t="str">
        <f>VLOOKUP($C296,customers!$A$2:$I$2124,7,FALSE)</f>
        <v>Washington</v>
      </c>
      <c r="Q296" t="str">
        <f>VLOOKUP($C296,customers!$A$2:$I$2124,8,FALSE)</f>
        <v>District of Columbia</v>
      </c>
      <c r="R296">
        <f>VLOOKUP($C296,customers!$A$2:$I$2124,9,FALSE)</f>
        <v>20436</v>
      </c>
      <c r="S296" t="str">
        <f t="shared" si="4"/>
        <v>5759 Independence Drive, Washington, District of Columbia 20436</v>
      </c>
    </row>
    <row r="297" spans="1:19">
      <c r="A297">
        <v>296</v>
      </c>
      <c r="B297" s="2">
        <v>43891</v>
      </c>
      <c r="C297">
        <v>1474</v>
      </c>
      <c r="D297" t="s">
        <v>124</v>
      </c>
      <c r="E297">
        <v>3</v>
      </c>
      <c r="F297" t="s">
        <v>59</v>
      </c>
      <c r="G297" t="str">
        <f>VLOOKUP(F297,'product category'!$B$2:$C$8,2,FALSE)</f>
        <v>Drone Kits</v>
      </c>
      <c r="H297" t="str">
        <f>VLOOKUP(D297,'dataset_task 5'!$A$2:$D$71,2,FALSE)</f>
        <v>BYOD-300</v>
      </c>
      <c r="I297" s="3">
        <f>VLOOKUP(D297,'dataset_task 5'!$A$2:$D$71,4,FALSE)</f>
        <v>89</v>
      </c>
      <c r="J297" s="3">
        <f>I297*E297</f>
        <v>267</v>
      </c>
      <c r="K297" t="str">
        <f>VLOOKUP(C297,customers!$A$2:$I$2124,2,FALSE)</f>
        <v>Myrna</v>
      </c>
      <c r="L297" t="str">
        <f>VLOOKUP($C297,customers!$A$2:$I$2124,3,FALSE)</f>
        <v>Bermingham</v>
      </c>
      <c r="M297" t="str">
        <f>VLOOKUP($C297,customers!$A$2:$I$2124,4,FALSE)</f>
        <v>mbermingham2d@php.net</v>
      </c>
      <c r="N297" t="str">
        <f>VLOOKUP($C297,customers!$A$2:$I$2124,5,FALSE)</f>
        <v>530-557-9326</v>
      </c>
      <c r="O297" t="str">
        <f>VLOOKUP($C297,customers!$A$2:$I$2124,6,FALSE)</f>
        <v>89789 Eastwood Place</v>
      </c>
      <c r="P297" t="str">
        <f>VLOOKUP($C297,customers!$A$2:$I$2124,7,FALSE)</f>
        <v>Chico</v>
      </c>
      <c r="Q297" t="str">
        <f>VLOOKUP($C297,customers!$A$2:$I$2124,8,FALSE)</f>
        <v>California</v>
      </c>
      <c r="R297">
        <f>VLOOKUP($C297,customers!$A$2:$I$2124,9,FALSE)</f>
        <v>95973</v>
      </c>
      <c r="S297" t="str">
        <f t="shared" si="4"/>
        <v>89789 Eastwood Place, Chico, California 95973</v>
      </c>
    </row>
    <row r="298" spans="1:19">
      <c r="A298">
        <v>297</v>
      </c>
      <c r="B298" s="2">
        <v>43891</v>
      </c>
      <c r="C298">
        <v>1309</v>
      </c>
      <c r="D298" t="s">
        <v>87</v>
      </c>
      <c r="E298">
        <v>4</v>
      </c>
      <c r="F298" t="s">
        <v>70</v>
      </c>
      <c r="G298" t="str">
        <f>VLOOKUP(F298,'product category'!$B$2:$C$8,2,FALSE)</f>
        <v>Blueprints</v>
      </c>
      <c r="H298" t="str">
        <f>VLOOKUP(D298,'dataset_task 5'!$A$2:$D$71,2,FALSE)</f>
        <v>Creature Robot Arms Blueprint</v>
      </c>
      <c r="I298" s="3">
        <f>VLOOKUP(D298,'dataset_task 5'!$A$2:$D$71,4,FALSE)</f>
        <v>12</v>
      </c>
      <c r="J298" s="3">
        <f>I298*E298</f>
        <v>48</v>
      </c>
      <c r="K298" t="str">
        <f>VLOOKUP(C298,customers!$A$2:$I$2124,2,FALSE)</f>
        <v>Hamel</v>
      </c>
      <c r="L298" t="str">
        <f>VLOOKUP($C298,customers!$A$2:$I$2124,3,FALSE)</f>
        <v>Jamme</v>
      </c>
      <c r="M298" t="str">
        <f>VLOOKUP($C298,customers!$A$2:$I$2124,4,FALSE)</f>
        <v>hjammeqo@comcast.net</v>
      </c>
      <c r="N298" t="str">
        <f>VLOOKUP($C298,customers!$A$2:$I$2124,5,FALSE)</f>
        <v>707-521-4838</v>
      </c>
      <c r="O298" t="str">
        <f>VLOOKUP($C298,customers!$A$2:$I$2124,6,FALSE)</f>
        <v>91783 Portage Terrace</v>
      </c>
      <c r="P298" t="str">
        <f>VLOOKUP($C298,customers!$A$2:$I$2124,7,FALSE)</f>
        <v>Santa Rosa</v>
      </c>
      <c r="Q298" t="str">
        <f>VLOOKUP($C298,customers!$A$2:$I$2124,8,FALSE)</f>
        <v>California</v>
      </c>
      <c r="R298">
        <f>VLOOKUP($C298,customers!$A$2:$I$2124,9,FALSE)</f>
        <v>95405</v>
      </c>
      <c r="S298" t="str">
        <f t="shared" si="4"/>
        <v>91783 Portage Terrace, Santa Rosa, California 95405</v>
      </c>
    </row>
    <row r="299" spans="1:19">
      <c r="A299">
        <v>298</v>
      </c>
      <c r="B299" s="2">
        <v>43891</v>
      </c>
      <c r="C299">
        <v>1258</v>
      </c>
      <c r="D299" t="s">
        <v>112</v>
      </c>
      <c r="E299">
        <v>3</v>
      </c>
      <c r="F299" t="s">
        <v>55</v>
      </c>
      <c r="G299" t="str">
        <f>VLOOKUP(F299,'product category'!$B$2:$C$8,2,FALSE)</f>
        <v>Robots</v>
      </c>
      <c r="H299" t="str">
        <f>VLOOKUP(D299,'dataset_task 5'!$A$2:$D$71,2,FALSE)</f>
        <v>RCB-889 Robot</v>
      </c>
      <c r="I299" s="3">
        <f>VLOOKUP(D299,'dataset_task 5'!$A$2:$D$71,4,FALSE)</f>
        <v>549</v>
      </c>
      <c r="J299" s="3">
        <f>I299*E299</f>
        <v>1647</v>
      </c>
      <c r="K299" t="str">
        <f>VLOOKUP(C299,customers!$A$2:$I$2124,2,FALSE)</f>
        <v>Diahann</v>
      </c>
      <c r="L299" t="str">
        <f>VLOOKUP($C299,customers!$A$2:$I$2124,3,FALSE)</f>
        <v>Hoult</v>
      </c>
      <c r="M299" t="str">
        <f>VLOOKUP($C299,customers!$A$2:$I$2124,4,FALSE)</f>
        <v>dhoultek@exblog.jp</v>
      </c>
      <c r="N299" t="str">
        <f>VLOOKUP($C299,customers!$A$2:$I$2124,5,FALSE)</f>
        <v>213-863-2947</v>
      </c>
      <c r="O299" t="str">
        <f>VLOOKUP($C299,customers!$A$2:$I$2124,6,FALSE)</f>
        <v>473 Merrick Park</v>
      </c>
      <c r="P299" t="str">
        <f>VLOOKUP($C299,customers!$A$2:$I$2124,7,FALSE)</f>
        <v>Los Angeles</v>
      </c>
      <c r="Q299" t="str">
        <f>VLOOKUP($C299,customers!$A$2:$I$2124,8,FALSE)</f>
        <v>California</v>
      </c>
      <c r="R299">
        <f>VLOOKUP($C299,customers!$A$2:$I$2124,9,FALSE)</f>
        <v>90101</v>
      </c>
      <c r="S299" t="str">
        <f t="shared" si="4"/>
        <v>473 Merrick Park, Los Angeles, California 90101</v>
      </c>
    </row>
    <row r="300" spans="1:19">
      <c r="A300">
        <v>299</v>
      </c>
      <c r="B300" s="2">
        <v>43891</v>
      </c>
      <c r="C300">
        <v>1565</v>
      </c>
      <c r="D300" t="s">
        <v>79</v>
      </c>
      <c r="E300">
        <v>3</v>
      </c>
      <c r="F300" t="s">
        <v>53</v>
      </c>
      <c r="G300" t="str">
        <f>VLOOKUP(F300,'product category'!$B$2:$C$8,2,FALSE)</f>
        <v>eBooks</v>
      </c>
      <c r="H300" t="str">
        <f>VLOOKUP(D300,'dataset_task 5'!$A$2:$D$71,2,FALSE)</f>
        <v>Helicopter Drones</v>
      </c>
      <c r="I300" s="3">
        <f>VLOOKUP(D300,'dataset_task 5'!$A$2:$D$71,4,FALSE)</f>
        <v>20.95</v>
      </c>
      <c r="J300" s="3">
        <f>I300*E300</f>
        <v>62.849999999999994</v>
      </c>
      <c r="K300" t="str">
        <f>VLOOKUP(C300,customers!$A$2:$I$2124,2,FALSE)</f>
        <v>Ward</v>
      </c>
      <c r="L300" t="str">
        <f>VLOOKUP($C300,customers!$A$2:$I$2124,3,FALSE)</f>
        <v>Kilcullen</v>
      </c>
      <c r="M300" t="str">
        <f>VLOOKUP($C300,customers!$A$2:$I$2124,4,FALSE)</f>
        <v>wkilcullenij@canalblog.com</v>
      </c>
      <c r="N300" t="str">
        <f>VLOOKUP($C300,customers!$A$2:$I$2124,5,FALSE)</f>
        <v>717-434-5647</v>
      </c>
      <c r="O300" t="str">
        <f>VLOOKUP($C300,customers!$A$2:$I$2124,6,FALSE)</f>
        <v>7324 Porter Center</v>
      </c>
      <c r="P300" t="str">
        <f>VLOOKUP($C300,customers!$A$2:$I$2124,7,FALSE)</f>
        <v>Lancaster</v>
      </c>
      <c r="Q300" t="str">
        <f>VLOOKUP($C300,customers!$A$2:$I$2124,8,FALSE)</f>
        <v>Pennsylvania</v>
      </c>
      <c r="R300">
        <f>VLOOKUP($C300,customers!$A$2:$I$2124,9,FALSE)</f>
        <v>17622</v>
      </c>
      <c r="S300" t="str">
        <f t="shared" si="4"/>
        <v>7324 Porter Center, Lancaster, Pennsylvania 17622</v>
      </c>
    </row>
    <row r="301" spans="1:19">
      <c r="A301">
        <v>300</v>
      </c>
      <c r="B301" s="2">
        <v>43891</v>
      </c>
      <c r="C301">
        <v>358</v>
      </c>
      <c r="D301" t="s">
        <v>104</v>
      </c>
      <c r="E301">
        <v>2</v>
      </c>
      <c r="F301" t="s">
        <v>63</v>
      </c>
      <c r="G301" t="str">
        <f>VLOOKUP(F301,'product category'!$B$2:$C$8,2,FALSE)</f>
        <v>Robot Kits</v>
      </c>
      <c r="H301" t="str">
        <f>VLOOKUP(D301,'dataset_task 5'!$A$2:$D$71,2,FALSE)</f>
        <v>BYOR-1500</v>
      </c>
      <c r="I301" s="3">
        <f>VLOOKUP(D301,'dataset_task 5'!$A$2:$D$71,4,FALSE)</f>
        <v>189</v>
      </c>
      <c r="J301" s="3">
        <f>I301*E301</f>
        <v>378</v>
      </c>
      <c r="K301" t="str">
        <f>VLOOKUP(C301,customers!$A$2:$I$2124,2,FALSE)</f>
        <v>Ethelred</v>
      </c>
      <c r="L301" t="str">
        <f>VLOOKUP($C301,customers!$A$2:$I$2124,3,FALSE)</f>
        <v>Cleworth</v>
      </c>
      <c r="M301" t="str">
        <f>VLOOKUP($C301,customers!$A$2:$I$2124,4,FALSE)</f>
        <v>ecleworthcq@hp.com</v>
      </c>
      <c r="N301" t="str">
        <f>VLOOKUP($C301,customers!$A$2:$I$2124,5,FALSE)</f>
        <v>614-277-1641</v>
      </c>
      <c r="O301" t="str">
        <f>VLOOKUP($C301,customers!$A$2:$I$2124,6,FALSE)</f>
        <v>9921 Scofield Point</v>
      </c>
      <c r="P301" t="str">
        <f>VLOOKUP($C301,customers!$A$2:$I$2124,7,FALSE)</f>
        <v>Columbus</v>
      </c>
      <c r="Q301" t="str">
        <f>VLOOKUP($C301,customers!$A$2:$I$2124,8,FALSE)</f>
        <v>Ohio</v>
      </c>
      <c r="R301">
        <f>VLOOKUP($C301,customers!$A$2:$I$2124,9,FALSE)</f>
        <v>43204</v>
      </c>
      <c r="S301" t="str">
        <f t="shared" si="4"/>
        <v>9921 Scofield Point, Columbus, Ohio 43204</v>
      </c>
    </row>
    <row r="302" spans="1:19">
      <c r="A302">
        <v>301</v>
      </c>
      <c r="B302" s="2">
        <v>43892</v>
      </c>
      <c r="C302">
        <v>2041</v>
      </c>
      <c r="D302" t="s">
        <v>88</v>
      </c>
      <c r="E302">
        <v>4</v>
      </c>
      <c r="F302" t="s">
        <v>63</v>
      </c>
      <c r="G302" t="str">
        <f>VLOOKUP(F302,'product category'!$B$2:$C$8,2,FALSE)</f>
        <v>Robot Kits</v>
      </c>
      <c r="H302" t="str">
        <f>VLOOKUP(D302,'dataset_task 5'!$A$2:$D$71,2,FALSE)</f>
        <v>BYOR-1000</v>
      </c>
      <c r="I302" s="3">
        <f>VLOOKUP(D302,'dataset_task 5'!$A$2:$D$71,4,FALSE)</f>
        <v>189</v>
      </c>
      <c r="J302" s="3">
        <f>I302*E302</f>
        <v>756</v>
      </c>
      <c r="K302" t="str">
        <f>VLOOKUP(C302,customers!$A$2:$I$2124,2,FALSE)</f>
        <v>Valentina</v>
      </c>
      <c r="L302" t="str">
        <f>VLOOKUP($C302,customers!$A$2:$I$2124,3,FALSE)</f>
        <v>Rennocks</v>
      </c>
      <c r="M302" t="str">
        <f>VLOOKUP($C302,customers!$A$2:$I$2124,4,FALSE)</f>
        <v>vrennocks5n@ow.ly</v>
      </c>
      <c r="N302" t="str">
        <f>VLOOKUP($C302,customers!$A$2:$I$2124,5,FALSE)</f>
        <v>812-361-6404</v>
      </c>
      <c r="O302" t="str">
        <f>VLOOKUP($C302,customers!$A$2:$I$2124,6,FALSE)</f>
        <v>4212 Melvin Plaza</v>
      </c>
      <c r="P302" t="str">
        <f>VLOOKUP($C302,customers!$A$2:$I$2124,7,FALSE)</f>
        <v>Evansville</v>
      </c>
      <c r="Q302" t="str">
        <f>VLOOKUP($C302,customers!$A$2:$I$2124,8,FALSE)</f>
        <v>Indiana</v>
      </c>
      <c r="R302">
        <f>VLOOKUP($C302,customers!$A$2:$I$2124,9,FALSE)</f>
        <v>47705</v>
      </c>
      <c r="S302" t="str">
        <f t="shared" si="4"/>
        <v>4212 Melvin Plaza, Evansville, Indiana 47705</v>
      </c>
    </row>
    <row r="303" spans="1:19">
      <c r="A303">
        <v>302</v>
      </c>
      <c r="B303" s="2">
        <v>43892</v>
      </c>
      <c r="C303">
        <v>2022</v>
      </c>
      <c r="D303" t="s">
        <v>106</v>
      </c>
      <c r="E303">
        <v>4</v>
      </c>
      <c r="F303" t="s">
        <v>66</v>
      </c>
      <c r="G303" t="str">
        <f>VLOOKUP(F303,'product category'!$B$2:$C$8,2,FALSE)</f>
        <v>Drones</v>
      </c>
      <c r="H303" t="str">
        <f>VLOOKUP(D303,'dataset_task 5'!$A$2:$D$71,2,FALSE)</f>
        <v>DTD-7000 Drone</v>
      </c>
      <c r="I303" s="3">
        <f>VLOOKUP(D303,'dataset_task 5'!$A$2:$D$71,4,FALSE)</f>
        <v>450</v>
      </c>
      <c r="J303" s="3">
        <f>I303*E303</f>
        <v>1800</v>
      </c>
      <c r="K303" t="str">
        <f>VLOOKUP(C303,customers!$A$2:$I$2124,2,FALSE)</f>
        <v>Gaultiero</v>
      </c>
      <c r="L303" t="str">
        <f>VLOOKUP($C303,customers!$A$2:$I$2124,3,FALSE)</f>
        <v>Sweeting</v>
      </c>
      <c r="M303" t="str">
        <f>VLOOKUP($C303,customers!$A$2:$I$2124,4,FALSE)</f>
        <v>gsweeting7t@w3.org</v>
      </c>
      <c r="N303" t="str">
        <f>VLOOKUP($C303,customers!$A$2:$I$2124,5,FALSE)</f>
        <v>202-851-2910</v>
      </c>
      <c r="O303" t="str">
        <f>VLOOKUP($C303,customers!$A$2:$I$2124,6,FALSE)</f>
        <v>71714 Bluejay Crossing</v>
      </c>
      <c r="P303" t="str">
        <f>VLOOKUP($C303,customers!$A$2:$I$2124,7,FALSE)</f>
        <v>Silver Spring</v>
      </c>
      <c r="Q303" t="str">
        <f>VLOOKUP($C303,customers!$A$2:$I$2124,8,FALSE)</f>
        <v>Maryland</v>
      </c>
      <c r="R303">
        <f>VLOOKUP($C303,customers!$A$2:$I$2124,9,FALSE)</f>
        <v>20910</v>
      </c>
      <c r="S303" t="str">
        <f t="shared" si="4"/>
        <v>71714 Bluejay Crossing, Silver Spring, Maryland 20910</v>
      </c>
    </row>
    <row r="304" spans="1:19">
      <c r="A304">
        <v>303</v>
      </c>
      <c r="B304" s="2">
        <v>43892</v>
      </c>
      <c r="C304">
        <v>1688</v>
      </c>
      <c r="D304" t="s">
        <v>56</v>
      </c>
      <c r="E304">
        <v>2</v>
      </c>
      <c r="F304" t="s">
        <v>57</v>
      </c>
      <c r="G304" t="str">
        <f>VLOOKUP(F304,'product category'!$B$2:$C$8,2,FALSE)</f>
        <v>Training Videos</v>
      </c>
      <c r="H304" t="str">
        <f>VLOOKUP(D304,'dataset_task 5'!$A$2:$D$71,2,FALSE)</f>
        <v>Drone Video Techniques</v>
      </c>
      <c r="I304" s="3">
        <f>VLOOKUP(D304,'dataset_task 5'!$A$2:$D$71,4,FALSE)</f>
        <v>37.99</v>
      </c>
      <c r="J304" s="3">
        <f>I304*E304</f>
        <v>75.98</v>
      </c>
      <c r="K304" t="str">
        <f>VLOOKUP(C304,customers!$A$2:$I$2124,2,FALSE)</f>
        <v>Arabella</v>
      </c>
      <c r="L304" t="str">
        <f>VLOOKUP($C304,customers!$A$2:$I$2124,3,FALSE)</f>
        <v>Cristoferi</v>
      </c>
      <c r="M304" t="str">
        <f>VLOOKUP($C304,customers!$A$2:$I$2124,4,FALSE)</f>
        <v>acristoferid8@bigcartel.com</v>
      </c>
      <c r="N304" t="str">
        <f>VLOOKUP($C304,customers!$A$2:$I$2124,5,FALSE)</f>
        <v>805-214-8929</v>
      </c>
      <c r="O304" t="str">
        <f>VLOOKUP($C304,customers!$A$2:$I$2124,6,FALSE)</f>
        <v>82960 Glendale Lane</v>
      </c>
      <c r="P304" t="str">
        <f>VLOOKUP($C304,customers!$A$2:$I$2124,7,FALSE)</f>
        <v>Simi Valley</v>
      </c>
      <c r="Q304" t="str">
        <f>VLOOKUP($C304,customers!$A$2:$I$2124,8,FALSE)</f>
        <v>California</v>
      </c>
      <c r="R304">
        <f>VLOOKUP($C304,customers!$A$2:$I$2124,9,FALSE)</f>
        <v>93094</v>
      </c>
      <c r="S304" t="str">
        <f t="shared" si="4"/>
        <v>82960 Glendale Lane, Simi Valley, California 93094</v>
      </c>
    </row>
    <row r="305" spans="1:19">
      <c r="A305">
        <v>304</v>
      </c>
      <c r="B305" s="2">
        <v>43892</v>
      </c>
      <c r="C305">
        <v>1223</v>
      </c>
      <c r="D305" t="s">
        <v>127</v>
      </c>
      <c r="E305">
        <v>2</v>
      </c>
      <c r="F305" t="s">
        <v>53</v>
      </c>
      <c r="G305" t="str">
        <f>VLOOKUP(F305,'product category'!$B$2:$C$8,2,FALSE)</f>
        <v>eBooks</v>
      </c>
      <c r="H305" t="str">
        <f>VLOOKUP(D305,'dataset_task 5'!$A$2:$D$71,2,FALSE)</f>
        <v>Delta Robots</v>
      </c>
      <c r="I305" s="3">
        <f>VLOOKUP(D305,'dataset_task 5'!$A$2:$D$71,4,FALSE)</f>
        <v>16.989999999999998</v>
      </c>
      <c r="J305" s="3">
        <f>I305*E305</f>
        <v>33.979999999999997</v>
      </c>
      <c r="K305" t="str">
        <f>VLOOKUP(C305,customers!$A$2:$I$2124,2,FALSE)</f>
        <v>Pascal</v>
      </c>
      <c r="L305" t="str">
        <f>VLOOKUP($C305,customers!$A$2:$I$2124,3,FALSE)</f>
        <v>Leber</v>
      </c>
      <c r="M305" t="str">
        <f>VLOOKUP($C305,customers!$A$2:$I$2124,4,FALSE)</f>
        <v>pleberkj@sitemeter.com</v>
      </c>
      <c r="N305" t="str">
        <f>VLOOKUP($C305,customers!$A$2:$I$2124,5,FALSE)</f>
        <v>406-944-4848</v>
      </c>
      <c r="O305" t="str">
        <f>VLOOKUP($C305,customers!$A$2:$I$2124,6,FALSE)</f>
        <v>60 Lillian Plaza</v>
      </c>
      <c r="P305" t="str">
        <f>VLOOKUP($C305,customers!$A$2:$I$2124,7,FALSE)</f>
        <v>Billings</v>
      </c>
      <c r="Q305" t="str">
        <f>VLOOKUP($C305,customers!$A$2:$I$2124,8,FALSE)</f>
        <v>Montana</v>
      </c>
      <c r="R305">
        <f>VLOOKUP($C305,customers!$A$2:$I$2124,9,FALSE)</f>
        <v>59112</v>
      </c>
      <c r="S305" t="str">
        <f t="shared" si="4"/>
        <v>60 Lillian Plaza, Billings, Montana 59112</v>
      </c>
    </row>
    <row r="306" spans="1:19">
      <c r="A306">
        <v>305</v>
      </c>
      <c r="B306" s="2">
        <v>43892</v>
      </c>
      <c r="C306">
        <v>1712</v>
      </c>
      <c r="D306" t="s">
        <v>72</v>
      </c>
      <c r="E306">
        <v>5</v>
      </c>
      <c r="F306" t="s">
        <v>59</v>
      </c>
      <c r="G306" t="str">
        <f>VLOOKUP(F306,'product category'!$B$2:$C$8,2,FALSE)</f>
        <v>Drone Kits</v>
      </c>
      <c r="H306" t="str">
        <f>VLOOKUP(D306,'dataset_task 5'!$A$2:$D$71,2,FALSE)</f>
        <v>BYOD-350</v>
      </c>
      <c r="I306" s="3">
        <f>VLOOKUP(D306,'dataset_task 5'!$A$2:$D$71,4,FALSE)</f>
        <v>89.95</v>
      </c>
      <c r="J306" s="3">
        <f>I306*E306</f>
        <v>449.75</v>
      </c>
      <c r="K306" t="str">
        <f>VLOOKUP(C306,customers!$A$2:$I$2124,2,FALSE)</f>
        <v>Nolly</v>
      </c>
      <c r="L306" t="str">
        <f>VLOOKUP($C306,customers!$A$2:$I$2124,3,FALSE)</f>
        <v>Kippax</v>
      </c>
      <c r="M306" t="str">
        <f>VLOOKUP($C306,customers!$A$2:$I$2124,4,FALSE)</f>
        <v>nkippax2j@auda.org.au</v>
      </c>
      <c r="N306" t="str">
        <f>VLOOKUP($C306,customers!$A$2:$I$2124,5,FALSE)</f>
        <v>703-238-7693</v>
      </c>
      <c r="O306" t="str">
        <f>VLOOKUP($C306,customers!$A$2:$I$2124,6,FALSE)</f>
        <v>217 Washington Way</v>
      </c>
      <c r="P306" t="str">
        <f>VLOOKUP($C306,customers!$A$2:$I$2124,7,FALSE)</f>
        <v>Washington</v>
      </c>
      <c r="Q306" t="str">
        <f>VLOOKUP($C306,customers!$A$2:$I$2124,8,FALSE)</f>
        <v>District of Columbia</v>
      </c>
      <c r="R306">
        <f>VLOOKUP($C306,customers!$A$2:$I$2124,9,FALSE)</f>
        <v>20016</v>
      </c>
      <c r="S306" t="str">
        <f t="shared" si="4"/>
        <v>217 Washington Way, Washington, District of Columbia 20016</v>
      </c>
    </row>
    <row r="307" spans="1:19">
      <c r="A307">
        <v>306</v>
      </c>
      <c r="B307" s="2">
        <v>43892</v>
      </c>
      <c r="C307">
        <v>423</v>
      </c>
      <c r="D307" t="s">
        <v>100</v>
      </c>
      <c r="E307">
        <v>2</v>
      </c>
      <c r="F307" t="s">
        <v>59</v>
      </c>
      <c r="G307" t="str">
        <f>VLOOKUP(F307,'product category'!$B$2:$C$8,2,FALSE)</f>
        <v>Drone Kits</v>
      </c>
      <c r="H307" t="str">
        <f>VLOOKUP(D307,'dataset_task 5'!$A$2:$D$71,2,FALSE)</f>
        <v>BYOD-200</v>
      </c>
      <c r="I307" s="3">
        <f>VLOOKUP(D307,'dataset_task 5'!$A$2:$D$71,4,FALSE)</f>
        <v>58.95</v>
      </c>
      <c r="J307" s="3">
        <f>I307*E307</f>
        <v>117.9</v>
      </c>
      <c r="K307" t="str">
        <f>VLOOKUP(C307,customers!$A$2:$I$2124,2,FALSE)</f>
        <v>Em</v>
      </c>
      <c r="L307" t="str">
        <f>VLOOKUP($C307,customers!$A$2:$I$2124,3,FALSE)</f>
        <v>Blackader</v>
      </c>
      <c r="M307" t="str">
        <f>VLOOKUP($C307,customers!$A$2:$I$2124,4,FALSE)</f>
        <v>eblackader1@timesonline.co.uk</v>
      </c>
      <c r="N307" t="str">
        <f>VLOOKUP($C307,customers!$A$2:$I$2124,5,FALSE)</f>
        <v>209-434-4404</v>
      </c>
      <c r="O307" t="str">
        <f>VLOOKUP($C307,customers!$A$2:$I$2124,6,FALSE)</f>
        <v>214 Melvin Court</v>
      </c>
      <c r="P307" t="str">
        <f>VLOOKUP($C307,customers!$A$2:$I$2124,7,FALSE)</f>
        <v>Stockton</v>
      </c>
      <c r="Q307" t="str">
        <f>VLOOKUP($C307,customers!$A$2:$I$2124,8,FALSE)</f>
        <v>California</v>
      </c>
      <c r="R307">
        <f>VLOOKUP($C307,customers!$A$2:$I$2124,9,FALSE)</f>
        <v>95205</v>
      </c>
      <c r="S307" t="str">
        <f t="shared" si="4"/>
        <v>214 Melvin Court, Stockton, California 95205</v>
      </c>
    </row>
    <row r="308" spans="1:19">
      <c r="A308">
        <v>307</v>
      </c>
      <c r="B308" s="2">
        <v>43892</v>
      </c>
      <c r="C308">
        <v>1711</v>
      </c>
      <c r="D308" t="s">
        <v>96</v>
      </c>
      <c r="E308">
        <v>2</v>
      </c>
      <c r="F308" t="s">
        <v>70</v>
      </c>
      <c r="G308" t="str">
        <f>VLOOKUP(F308,'product category'!$B$2:$C$8,2,FALSE)</f>
        <v>Blueprints</v>
      </c>
      <c r="H308" t="str">
        <f>VLOOKUP(D308,'dataset_task 5'!$A$2:$D$71,2,FALSE)</f>
        <v>Sleepy Eye Blueprint</v>
      </c>
      <c r="I308" s="3">
        <f>VLOOKUP(D308,'dataset_task 5'!$A$2:$D$71,4,FALSE)</f>
        <v>11.99</v>
      </c>
      <c r="J308" s="3">
        <f>I308*E308</f>
        <v>23.98</v>
      </c>
      <c r="K308" t="str">
        <f>VLOOKUP(C308,customers!$A$2:$I$2124,2,FALSE)</f>
        <v>Michal</v>
      </c>
      <c r="L308" t="str">
        <f>VLOOKUP($C308,customers!$A$2:$I$2124,3,FALSE)</f>
        <v>Heaps</v>
      </c>
      <c r="M308" t="str">
        <f>VLOOKUP($C308,customers!$A$2:$I$2124,4,FALSE)</f>
        <v>mheaps55@usatoday.com</v>
      </c>
      <c r="N308" t="str">
        <f>VLOOKUP($C308,customers!$A$2:$I$2124,5,FALSE)</f>
        <v>651-504-8911</v>
      </c>
      <c r="O308" t="str">
        <f>VLOOKUP($C308,customers!$A$2:$I$2124,6,FALSE)</f>
        <v>61918 Luster Road</v>
      </c>
      <c r="P308" t="str">
        <f>VLOOKUP($C308,customers!$A$2:$I$2124,7,FALSE)</f>
        <v>Saint Paul</v>
      </c>
      <c r="Q308" t="str">
        <f>VLOOKUP($C308,customers!$A$2:$I$2124,8,FALSE)</f>
        <v>Minnesota</v>
      </c>
      <c r="R308">
        <f>VLOOKUP($C308,customers!$A$2:$I$2124,9,FALSE)</f>
        <v>55172</v>
      </c>
      <c r="S308" t="str">
        <f t="shared" si="4"/>
        <v>61918 Luster Road, Saint Paul, Minnesota 55172</v>
      </c>
    </row>
    <row r="309" spans="1:19">
      <c r="A309">
        <v>308</v>
      </c>
      <c r="B309" s="2">
        <v>43892</v>
      </c>
      <c r="C309">
        <v>912</v>
      </c>
      <c r="D309" t="s">
        <v>102</v>
      </c>
      <c r="E309">
        <v>5</v>
      </c>
      <c r="F309" t="s">
        <v>70</v>
      </c>
      <c r="G309" t="str">
        <f>VLOOKUP(F309,'product category'!$B$2:$C$8,2,FALSE)</f>
        <v>Blueprints</v>
      </c>
      <c r="H309" t="str">
        <f>VLOOKUP(D309,'dataset_task 5'!$A$2:$D$71,2,FALSE)</f>
        <v>QuadroCopter Blueprint</v>
      </c>
      <c r="I309" s="3">
        <f>VLOOKUP(D309,'dataset_task 5'!$A$2:$D$71,4,FALSE)</f>
        <v>10.99</v>
      </c>
      <c r="J309" s="3">
        <f>I309*E309</f>
        <v>54.95</v>
      </c>
      <c r="K309" t="str">
        <f>VLOOKUP(C309,customers!$A$2:$I$2124,2,FALSE)</f>
        <v>Jillane</v>
      </c>
      <c r="L309" t="str">
        <f>VLOOKUP($C309,customers!$A$2:$I$2124,3,FALSE)</f>
        <v>McKirton</v>
      </c>
      <c r="M309" t="str">
        <f>VLOOKUP($C309,customers!$A$2:$I$2124,4,FALSE)</f>
        <v>jmckirtonb6@merriam-webster.com</v>
      </c>
      <c r="N309" t="str">
        <f>VLOOKUP($C309,customers!$A$2:$I$2124,5,FALSE)</f>
        <v>816-601-2018</v>
      </c>
      <c r="O309" t="str">
        <f>VLOOKUP($C309,customers!$A$2:$I$2124,6,FALSE)</f>
        <v>3303 Park Meadow Trail</v>
      </c>
      <c r="P309" t="str">
        <f>VLOOKUP($C309,customers!$A$2:$I$2124,7,FALSE)</f>
        <v>Kansas City</v>
      </c>
      <c r="Q309" t="str">
        <f>VLOOKUP($C309,customers!$A$2:$I$2124,8,FALSE)</f>
        <v>Missouri</v>
      </c>
      <c r="R309">
        <f>VLOOKUP($C309,customers!$A$2:$I$2124,9,FALSE)</f>
        <v>64149</v>
      </c>
      <c r="S309" t="str">
        <f t="shared" si="4"/>
        <v>3303 Park Meadow Trail, Kansas City, Missouri 64149</v>
      </c>
    </row>
    <row r="310" spans="1:19">
      <c r="A310">
        <v>309</v>
      </c>
      <c r="B310" s="2">
        <v>43892</v>
      </c>
      <c r="C310">
        <v>1570</v>
      </c>
      <c r="D310" t="s">
        <v>65</v>
      </c>
      <c r="E310">
        <v>4</v>
      </c>
      <c r="F310" t="s">
        <v>66</v>
      </c>
      <c r="G310" t="str">
        <f>VLOOKUP(F310,'product category'!$B$2:$C$8,2,FALSE)</f>
        <v>Drones</v>
      </c>
      <c r="H310" t="str">
        <f>VLOOKUP(D310,'dataset_task 5'!$A$2:$D$71,2,FALSE)</f>
        <v>DTE-QFN20 Drone</v>
      </c>
      <c r="I310" s="3">
        <f>VLOOKUP(D310,'dataset_task 5'!$A$2:$D$71,4,FALSE)</f>
        <v>250</v>
      </c>
      <c r="J310" s="3">
        <f>I310*E310</f>
        <v>1000</v>
      </c>
      <c r="K310" t="str">
        <f>VLOOKUP(C310,customers!$A$2:$I$2124,2,FALSE)</f>
        <v>Mirelle</v>
      </c>
      <c r="L310" t="str">
        <f>VLOOKUP($C310,customers!$A$2:$I$2124,3,FALSE)</f>
        <v>Swaby</v>
      </c>
      <c r="M310" t="str">
        <f>VLOOKUP($C310,customers!$A$2:$I$2124,4,FALSE)</f>
        <v>mswabye5@time.com</v>
      </c>
      <c r="N310" t="str">
        <f>VLOOKUP($C310,customers!$A$2:$I$2124,5,FALSE)</f>
        <v>952-777-6533</v>
      </c>
      <c r="O310" t="str">
        <f>VLOOKUP($C310,customers!$A$2:$I$2124,6,FALSE)</f>
        <v>456 Manufacturers Street</v>
      </c>
      <c r="P310" t="str">
        <f>VLOOKUP($C310,customers!$A$2:$I$2124,7,FALSE)</f>
        <v>Minneapolis</v>
      </c>
      <c r="Q310" t="str">
        <f>VLOOKUP($C310,customers!$A$2:$I$2124,8,FALSE)</f>
        <v>Minnesota</v>
      </c>
      <c r="R310">
        <f>VLOOKUP($C310,customers!$A$2:$I$2124,9,FALSE)</f>
        <v>55407</v>
      </c>
      <c r="S310" t="str">
        <f t="shared" si="4"/>
        <v>456 Manufacturers Street, Minneapolis, Minnesota 55407</v>
      </c>
    </row>
    <row r="311" spans="1:19">
      <c r="A311">
        <v>310</v>
      </c>
      <c r="B311" s="2">
        <v>43893</v>
      </c>
      <c r="C311">
        <v>1726</v>
      </c>
      <c r="D311" t="s">
        <v>71</v>
      </c>
      <c r="E311">
        <v>3</v>
      </c>
      <c r="F311" t="s">
        <v>63</v>
      </c>
      <c r="G311" t="str">
        <f>VLOOKUP(F311,'product category'!$B$2:$C$8,2,FALSE)</f>
        <v>Robot Kits</v>
      </c>
      <c r="H311" t="str">
        <f>VLOOKUP(D311,'dataset_task 5'!$A$2:$D$71,2,FALSE)</f>
        <v>BYOR-3000</v>
      </c>
      <c r="I311" s="3">
        <f>VLOOKUP(D311,'dataset_task 5'!$A$2:$D$71,4,FALSE)</f>
        <v>214</v>
      </c>
      <c r="J311" s="3">
        <f>I311*E311</f>
        <v>642</v>
      </c>
      <c r="K311" t="str">
        <f>VLOOKUP(C311,customers!$A$2:$I$2124,2,FALSE)</f>
        <v>Odelle</v>
      </c>
      <c r="L311" t="str">
        <f>VLOOKUP($C311,customers!$A$2:$I$2124,3,FALSE)</f>
        <v>Walsh</v>
      </c>
      <c r="M311" t="str">
        <f>VLOOKUP($C311,customers!$A$2:$I$2124,4,FALSE)</f>
        <v>owalshjg@si.edu</v>
      </c>
      <c r="N311" t="str">
        <f>VLOOKUP($C311,customers!$A$2:$I$2124,5,FALSE)</f>
        <v>847-260-7042</v>
      </c>
      <c r="O311" t="str">
        <f>VLOOKUP($C311,customers!$A$2:$I$2124,6,FALSE)</f>
        <v>77 Lake View Court</v>
      </c>
      <c r="P311" t="str">
        <f>VLOOKUP($C311,customers!$A$2:$I$2124,7,FALSE)</f>
        <v>Chicago</v>
      </c>
      <c r="Q311" t="str">
        <f>VLOOKUP($C311,customers!$A$2:$I$2124,8,FALSE)</f>
        <v>Illinois</v>
      </c>
      <c r="R311">
        <f>VLOOKUP($C311,customers!$A$2:$I$2124,9,FALSE)</f>
        <v>60630</v>
      </c>
      <c r="S311" t="str">
        <f t="shared" si="4"/>
        <v>77 Lake View Court, Chicago, Illinois 60630</v>
      </c>
    </row>
    <row r="312" spans="1:19">
      <c r="A312">
        <v>311</v>
      </c>
      <c r="B312" s="2">
        <v>43893</v>
      </c>
      <c r="C312">
        <v>981</v>
      </c>
      <c r="D312" t="s">
        <v>95</v>
      </c>
      <c r="E312">
        <v>2</v>
      </c>
      <c r="F312" t="s">
        <v>57</v>
      </c>
      <c r="G312" t="str">
        <f>VLOOKUP(F312,'product category'!$B$2:$C$8,2,FALSE)</f>
        <v>Training Videos</v>
      </c>
      <c r="H312" t="str">
        <f>VLOOKUP(D312,'dataset_task 5'!$A$2:$D$71,2,FALSE)</f>
        <v>Industrial 3D Printing</v>
      </c>
      <c r="I312" s="3">
        <f>VLOOKUP(D312,'dataset_task 5'!$A$2:$D$71,4,FALSE)</f>
        <v>49</v>
      </c>
      <c r="J312" s="3">
        <f>I312*E312</f>
        <v>98</v>
      </c>
      <c r="K312" t="str">
        <f>VLOOKUP(C312,customers!$A$2:$I$2124,2,FALSE)</f>
        <v>Nata</v>
      </c>
      <c r="L312" t="str">
        <f>VLOOKUP($C312,customers!$A$2:$I$2124,3,FALSE)</f>
        <v>Cockett</v>
      </c>
      <c r="M312" t="str">
        <f>VLOOKUP($C312,customers!$A$2:$I$2124,4,FALSE)</f>
        <v>ncockettj0@ibm.com</v>
      </c>
      <c r="N312" t="str">
        <f>VLOOKUP($C312,customers!$A$2:$I$2124,5,FALSE)</f>
        <v>804-411-6239</v>
      </c>
      <c r="O312" t="str">
        <f>VLOOKUP($C312,customers!$A$2:$I$2124,6,FALSE)</f>
        <v>43 Morningstar Street</v>
      </c>
      <c r="P312" t="str">
        <f>VLOOKUP($C312,customers!$A$2:$I$2124,7,FALSE)</f>
        <v>Richmond</v>
      </c>
      <c r="Q312" t="str">
        <f>VLOOKUP($C312,customers!$A$2:$I$2124,8,FALSE)</f>
        <v>Virginia</v>
      </c>
      <c r="R312">
        <f>VLOOKUP($C312,customers!$A$2:$I$2124,9,FALSE)</f>
        <v>23293</v>
      </c>
      <c r="S312" t="str">
        <f t="shared" si="4"/>
        <v>43 Morningstar Street, Richmond, Virginia 23293</v>
      </c>
    </row>
    <row r="313" spans="1:19">
      <c r="A313">
        <v>312</v>
      </c>
      <c r="B313" s="2">
        <v>43893</v>
      </c>
      <c r="C313">
        <v>1884</v>
      </c>
      <c r="D313" t="s">
        <v>54</v>
      </c>
      <c r="E313">
        <v>5</v>
      </c>
      <c r="F313" t="s">
        <v>55</v>
      </c>
      <c r="G313" t="str">
        <f>VLOOKUP(F313,'product category'!$B$2:$C$8,2,FALSE)</f>
        <v>Robots</v>
      </c>
      <c r="H313" t="str">
        <f>VLOOKUP(D313,'dataset_task 5'!$A$2:$D$71,2,FALSE)</f>
        <v>RWW-75 Robot</v>
      </c>
      <c r="I313" s="3">
        <f>VLOOKUP(D313,'dataset_task 5'!$A$2:$D$71,4,FALSE)</f>
        <v>883</v>
      </c>
      <c r="J313" s="3">
        <f>I313*E313</f>
        <v>4415</v>
      </c>
      <c r="K313" t="str">
        <f>VLOOKUP(C313,customers!$A$2:$I$2124,2,FALSE)</f>
        <v>Astrix</v>
      </c>
      <c r="L313" t="str">
        <f>VLOOKUP($C313,customers!$A$2:$I$2124,3,FALSE)</f>
        <v>Fanning</v>
      </c>
      <c r="M313" t="str">
        <f>VLOOKUP($C313,customers!$A$2:$I$2124,4,FALSE)</f>
        <v>afanning12@dmoz.org</v>
      </c>
      <c r="N313" t="str">
        <f>VLOOKUP($C313,customers!$A$2:$I$2124,5,FALSE)</f>
        <v>817-897-1530</v>
      </c>
      <c r="O313" t="str">
        <f>VLOOKUP($C313,customers!$A$2:$I$2124,6,FALSE)</f>
        <v>22 Garrison Hill</v>
      </c>
      <c r="P313" t="str">
        <f>VLOOKUP($C313,customers!$A$2:$I$2124,7,FALSE)</f>
        <v>Arlington</v>
      </c>
      <c r="Q313" t="str">
        <f>VLOOKUP($C313,customers!$A$2:$I$2124,8,FALSE)</f>
        <v>Texas</v>
      </c>
      <c r="R313">
        <f>VLOOKUP($C313,customers!$A$2:$I$2124,9,FALSE)</f>
        <v>76004</v>
      </c>
      <c r="S313" t="str">
        <f t="shared" si="4"/>
        <v>22 Garrison Hill, Arlington, Texas 76004</v>
      </c>
    </row>
    <row r="314" spans="1:19">
      <c r="A314">
        <v>313</v>
      </c>
      <c r="B314" s="2">
        <v>43893</v>
      </c>
      <c r="C314">
        <v>1289</v>
      </c>
      <c r="D314" t="s">
        <v>127</v>
      </c>
      <c r="E314">
        <v>3</v>
      </c>
      <c r="F314" t="s">
        <v>53</v>
      </c>
      <c r="G314" t="str">
        <f>VLOOKUP(F314,'product category'!$B$2:$C$8,2,FALSE)</f>
        <v>eBooks</v>
      </c>
      <c r="H314" t="str">
        <f>VLOOKUP(D314,'dataset_task 5'!$A$2:$D$71,2,FALSE)</f>
        <v>Delta Robots</v>
      </c>
      <c r="I314" s="3">
        <f>VLOOKUP(D314,'dataset_task 5'!$A$2:$D$71,4,FALSE)</f>
        <v>16.989999999999998</v>
      </c>
      <c r="J314" s="3">
        <f>I314*E314</f>
        <v>50.97</v>
      </c>
      <c r="K314" t="str">
        <f>VLOOKUP(C314,customers!$A$2:$I$2124,2,FALSE)</f>
        <v>Jany</v>
      </c>
      <c r="L314" t="str">
        <f>VLOOKUP($C314,customers!$A$2:$I$2124,3,FALSE)</f>
        <v>Halliday</v>
      </c>
      <c r="M314" t="str">
        <f>VLOOKUP($C314,customers!$A$2:$I$2124,4,FALSE)</f>
        <v>jhallidayrl@dell.com</v>
      </c>
      <c r="N314" t="str">
        <f>VLOOKUP($C314,customers!$A$2:$I$2124,5,FALSE)</f>
        <v>503-659-9951</v>
      </c>
      <c r="O314" t="str">
        <f>VLOOKUP($C314,customers!$A$2:$I$2124,6,FALSE)</f>
        <v>87 Village Center</v>
      </c>
      <c r="P314" t="str">
        <f>VLOOKUP($C314,customers!$A$2:$I$2124,7,FALSE)</f>
        <v>Portland</v>
      </c>
      <c r="Q314" t="str">
        <f>VLOOKUP($C314,customers!$A$2:$I$2124,8,FALSE)</f>
        <v>Oregon</v>
      </c>
      <c r="R314">
        <f>VLOOKUP($C314,customers!$A$2:$I$2124,9,FALSE)</f>
        <v>97206</v>
      </c>
      <c r="S314" t="str">
        <f t="shared" si="4"/>
        <v>87 Village Center, Portland, Oregon 97206</v>
      </c>
    </row>
    <row r="315" spans="1:19">
      <c r="A315">
        <v>314</v>
      </c>
      <c r="B315" s="2">
        <v>43893</v>
      </c>
      <c r="C315">
        <v>1209</v>
      </c>
      <c r="D315" t="s">
        <v>93</v>
      </c>
      <c r="E315">
        <v>3</v>
      </c>
      <c r="F315" t="s">
        <v>57</v>
      </c>
      <c r="G315" t="str">
        <f>VLOOKUP(F315,'product category'!$B$2:$C$8,2,FALSE)</f>
        <v>Training Videos</v>
      </c>
      <c r="H315" t="str">
        <f>VLOOKUP(D315,'dataset_task 5'!$A$2:$D$71,2,FALSE)</f>
        <v>Understanding Raspberry PI</v>
      </c>
      <c r="I315" s="3">
        <f>VLOOKUP(D315,'dataset_task 5'!$A$2:$D$71,4,FALSE)</f>
        <v>28.99</v>
      </c>
      <c r="J315" s="3">
        <f>I315*E315</f>
        <v>86.97</v>
      </c>
      <c r="K315" t="str">
        <f>VLOOKUP(C315,customers!$A$2:$I$2124,2,FALSE)</f>
        <v>Mordy</v>
      </c>
      <c r="L315" t="str">
        <f>VLOOKUP($C315,customers!$A$2:$I$2124,3,FALSE)</f>
        <v>Braunston</v>
      </c>
      <c r="M315" t="str">
        <f>VLOOKUP($C315,customers!$A$2:$I$2124,4,FALSE)</f>
        <v>mbraunstonn3@histats.com</v>
      </c>
      <c r="N315" t="str">
        <f>VLOOKUP($C315,customers!$A$2:$I$2124,5,FALSE)</f>
        <v>212-739-3005</v>
      </c>
      <c r="O315" t="str">
        <f>VLOOKUP($C315,customers!$A$2:$I$2124,6,FALSE)</f>
        <v>25805 Cody Trail</v>
      </c>
      <c r="P315" t="str">
        <f>VLOOKUP($C315,customers!$A$2:$I$2124,7,FALSE)</f>
        <v>Brooklyn</v>
      </c>
      <c r="Q315" t="str">
        <f>VLOOKUP($C315,customers!$A$2:$I$2124,8,FALSE)</f>
        <v>New York</v>
      </c>
      <c r="R315">
        <f>VLOOKUP($C315,customers!$A$2:$I$2124,9,FALSE)</f>
        <v>11254</v>
      </c>
      <c r="S315" t="str">
        <f t="shared" si="4"/>
        <v>25805 Cody Trail, Brooklyn, New York 11254</v>
      </c>
    </row>
    <row r="316" spans="1:19">
      <c r="A316">
        <v>315</v>
      </c>
      <c r="B316" s="2">
        <v>43893</v>
      </c>
      <c r="C316">
        <v>404</v>
      </c>
      <c r="D316" t="s">
        <v>73</v>
      </c>
      <c r="E316">
        <v>1</v>
      </c>
      <c r="F316" t="s">
        <v>55</v>
      </c>
      <c r="G316" t="str">
        <f>VLOOKUP(F316,'product category'!$B$2:$C$8,2,FALSE)</f>
        <v>Robots</v>
      </c>
      <c r="H316" t="str">
        <f>VLOOKUP(D316,'dataset_task 5'!$A$2:$D$71,2,FALSE)</f>
        <v>MICR-23K Robot</v>
      </c>
      <c r="I316" s="3">
        <f>VLOOKUP(D316,'dataset_task 5'!$A$2:$D$71,4,FALSE)</f>
        <v>899</v>
      </c>
      <c r="J316" s="3">
        <f>I316*E316</f>
        <v>899</v>
      </c>
      <c r="K316" t="str">
        <f>VLOOKUP(C316,customers!$A$2:$I$2124,2,FALSE)</f>
        <v>Ajay</v>
      </c>
      <c r="L316" t="str">
        <f>VLOOKUP($C316,customers!$A$2:$I$2124,3,FALSE)</f>
        <v>Hardy</v>
      </c>
      <c r="M316" t="str">
        <f>VLOOKUP($C316,customers!$A$2:$I$2124,4,FALSE)</f>
        <v>ahardym@soup.io</v>
      </c>
      <c r="N316" t="str">
        <f>VLOOKUP($C316,customers!$A$2:$I$2124,5,FALSE)</f>
        <v>608-191-8536</v>
      </c>
      <c r="O316" t="str">
        <f>VLOOKUP($C316,customers!$A$2:$I$2124,6,FALSE)</f>
        <v>1632 Northland Lane</v>
      </c>
      <c r="P316" t="str">
        <f>VLOOKUP($C316,customers!$A$2:$I$2124,7,FALSE)</f>
        <v>Madison</v>
      </c>
      <c r="Q316" t="str">
        <f>VLOOKUP($C316,customers!$A$2:$I$2124,8,FALSE)</f>
        <v>Wisconsin</v>
      </c>
      <c r="R316">
        <f>VLOOKUP($C316,customers!$A$2:$I$2124,9,FALSE)</f>
        <v>53716</v>
      </c>
      <c r="S316" t="str">
        <f t="shared" si="4"/>
        <v>1632 Northland Lane, Madison, Wisconsin 53716</v>
      </c>
    </row>
    <row r="317" spans="1:19">
      <c r="A317">
        <v>316</v>
      </c>
      <c r="B317" s="2">
        <v>43893</v>
      </c>
      <c r="C317">
        <v>1102</v>
      </c>
      <c r="D317" t="s">
        <v>112</v>
      </c>
      <c r="E317">
        <v>3</v>
      </c>
      <c r="F317" t="s">
        <v>55</v>
      </c>
      <c r="G317" t="str">
        <f>VLOOKUP(F317,'product category'!$B$2:$C$8,2,FALSE)</f>
        <v>Robots</v>
      </c>
      <c r="H317" t="str">
        <f>VLOOKUP(D317,'dataset_task 5'!$A$2:$D$71,2,FALSE)</f>
        <v>RCB-889 Robot</v>
      </c>
      <c r="I317" s="3">
        <f>VLOOKUP(D317,'dataset_task 5'!$A$2:$D$71,4,FALSE)</f>
        <v>549</v>
      </c>
      <c r="J317" s="3">
        <f>I317*E317</f>
        <v>1647</v>
      </c>
      <c r="K317" t="str">
        <f>VLOOKUP(C317,customers!$A$2:$I$2124,2,FALSE)</f>
        <v>Roland</v>
      </c>
      <c r="L317" t="str">
        <f>VLOOKUP($C317,customers!$A$2:$I$2124,3,FALSE)</f>
        <v>Shiel</v>
      </c>
      <c r="M317" t="str">
        <f>VLOOKUP($C317,customers!$A$2:$I$2124,4,FALSE)</f>
        <v>rshielcz@photobucket.com</v>
      </c>
      <c r="N317" t="str">
        <f>VLOOKUP($C317,customers!$A$2:$I$2124,5,FALSE)</f>
        <v>212-166-6213</v>
      </c>
      <c r="O317" t="str">
        <f>VLOOKUP($C317,customers!$A$2:$I$2124,6,FALSE)</f>
        <v>41535 Havey Parkway</v>
      </c>
      <c r="P317" t="str">
        <f>VLOOKUP($C317,customers!$A$2:$I$2124,7,FALSE)</f>
        <v>Brooklyn</v>
      </c>
      <c r="Q317" t="str">
        <f>VLOOKUP($C317,customers!$A$2:$I$2124,8,FALSE)</f>
        <v>New York</v>
      </c>
      <c r="R317">
        <f>VLOOKUP($C317,customers!$A$2:$I$2124,9,FALSE)</f>
        <v>11247</v>
      </c>
      <c r="S317" t="str">
        <f t="shared" si="4"/>
        <v>41535 Havey Parkway, Brooklyn, New York 11247</v>
      </c>
    </row>
    <row r="318" spans="1:19">
      <c r="A318">
        <v>317</v>
      </c>
      <c r="B318" s="2">
        <v>43893</v>
      </c>
      <c r="C318">
        <v>1520</v>
      </c>
      <c r="D318" t="s">
        <v>76</v>
      </c>
      <c r="E318">
        <v>3</v>
      </c>
      <c r="F318" t="s">
        <v>66</v>
      </c>
      <c r="G318" t="str">
        <f>VLOOKUP(F318,'product category'!$B$2:$C$8,2,FALSE)</f>
        <v>Drones</v>
      </c>
      <c r="H318" t="str">
        <f>VLOOKUP(D318,'dataset_task 5'!$A$2:$D$71,2,FALSE)</f>
        <v>DC-304 Drone</v>
      </c>
      <c r="I318" s="3">
        <f>VLOOKUP(D318,'dataset_task 5'!$A$2:$D$71,4,FALSE)</f>
        <v>395</v>
      </c>
      <c r="J318" s="3">
        <f>I318*E318</f>
        <v>1185</v>
      </c>
      <c r="K318" t="str">
        <f>VLOOKUP(C318,customers!$A$2:$I$2124,2,FALSE)</f>
        <v>Jeanne</v>
      </c>
      <c r="L318" t="str">
        <f>VLOOKUP($C318,customers!$A$2:$I$2124,3,FALSE)</f>
        <v>Easter</v>
      </c>
      <c r="M318" t="str">
        <f>VLOOKUP($C318,customers!$A$2:$I$2124,4,FALSE)</f>
        <v>jeasterop@tinypic.com</v>
      </c>
      <c r="N318" t="str">
        <f>VLOOKUP($C318,customers!$A$2:$I$2124,5,FALSE)</f>
        <v>202-984-3482</v>
      </c>
      <c r="O318" t="str">
        <f>VLOOKUP($C318,customers!$A$2:$I$2124,6,FALSE)</f>
        <v>8318 Carberry Drive</v>
      </c>
      <c r="P318" t="str">
        <f>VLOOKUP($C318,customers!$A$2:$I$2124,7,FALSE)</f>
        <v>Washington</v>
      </c>
      <c r="Q318" t="str">
        <f>VLOOKUP($C318,customers!$A$2:$I$2124,8,FALSE)</f>
        <v>District of Columbia</v>
      </c>
      <c r="R318">
        <f>VLOOKUP($C318,customers!$A$2:$I$2124,9,FALSE)</f>
        <v>20010</v>
      </c>
      <c r="S318" t="str">
        <f t="shared" si="4"/>
        <v>8318 Carberry Drive, Washington, District of Columbia 20010</v>
      </c>
    </row>
    <row r="319" spans="1:19">
      <c r="A319">
        <v>318</v>
      </c>
      <c r="B319" s="2">
        <v>43893</v>
      </c>
      <c r="C319">
        <v>2045</v>
      </c>
      <c r="D319" t="s">
        <v>68</v>
      </c>
      <c r="E319">
        <v>4</v>
      </c>
      <c r="F319" t="s">
        <v>53</v>
      </c>
      <c r="G319" t="str">
        <f>VLOOKUP(F319,'product category'!$B$2:$C$8,2,FALSE)</f>
        <v>eBooks</v>
      </c>
      <c r="H319" t="str">
        <f>VLOOKUP(D319,'dataset_task 5'!$A$2:$D$71,2,FALSE)</f>
        <v>Fixed Wing Drones</v>
      </c>
      <c r="I319" s="3">
        <f>VLOOKUP(D319,'dataset_task 5'!$A$2:$D$71,4,FALSE)</f>
        <v>15.5</v>
      </c>
      <c r="J319" s="3">
        <f>I319*E319</f>
        <v>62</v>
      </c>
      <c r="K319" t="str">
        <f>VLOOKUP(C319,customers!$A$2:$I$2124,2,FALSE)</f>
        <v>Pavlov</v>
      </c>
      <c r="L319" t="str">
        <f>VLOOKUP($C319,customers!$A$2:$I$2124,3,FALSE)</f>
        <v>Jermey</v>
      </c>
      <c r="M319" t="str">
        <f>VLOOKUP($C319,customers!$A$2:$I$2124,4,FALSE)</f>
        <v>pjermeyqp@hugedomains.com</v>
      </c>
      <c r="N319" t="str">
        <f>VLOOKUP($C319,customers!$A$2:$I$2124,5,FALSE)</f>
        <v>505-649-2438</v>
      </c>
      <c r="O319" t="str">
        <f>VLOOKUP($C319,customers!$A$2:$I$2124,6,FALSE)</f>
        <v>60 Fisk Crossing</v>
      </c>
      <c r="P319" t="str">
        <f>VLOOKUP($C319,customers!$A$2:$I$2124,7,FALSE)</f>
        <v>Santa Fe</v>
      </c>
      <c r="Q319" t="str">
        <f>VLOOKUP($C319,customers!$A$2:$I$2124,8,FALSE)</f>
        <v>New Mexico</v>
      </c>
      <c r="R319">
        <f>VLOOKUP($C319,customers!$A$2:$I$2124,9,FALSE)</f>
        <v>87592</v>
      </c>
      <c r="S319" t="str">
        <f t="shared" si="4"/>
        <v>60 Fisk Crossing, Santa Fe, New Mexico 87592</v>
      </c>
    </row>
    <row r="320" spans="1:19">
      <c r="A320">
        <v>319</v>
      </c>
      <c r="B320" s="2">
        <v>43894</v>
      </c>
      <c r="C320">
        <v>1445</v>
      </c>
      <c r="D320" t="s">
        <v>94</v>
      </c>
      <c r="E320">
        <v>1</v>
      </c>
      <c r="F320" t="s">
        <v>59</v>
      </c>
      <c r="G320" t="str">
        <f>VLOOKUP(F320,'product category'!$B$2:$C$8,2,FALSE)</f>
        <v>Drone Kits</v>
      </c>
      <c r="H320" t="str">
        <f>VLOOKUP(D320,'dataset_task 5'!$A$2:$D$71,2,FALSE)</f>
        <v>BYOD-500</v>
      </c>
      <c r="I320" s="3">
        <f>VLOOKUP(D320,'dataset_task 5'!$A$2:$D$71,4,FALSE)</f>
        <v>167</v>
      </c>
      <c r="J320" s="3">
        <f>I320*E320</f>
        <v>167</v>
      </c>
      <c r="K320" t="str">
        <f>VLOOKUP(C320,customers!$A$2:$I$2124,2,FALSE)</f>
        <v>Inna</v>
      </c>
      <c r="L320" t="str">
        <f>VLOOKUP($C320,customers!$A$2:$I$2124,3,FALSE)</f>
        <v>Durnill</v>
      </c>
      <c r="M320" t="str">
        <f>VLOOKUP($C320,customers!$A$2:$I$2124,4,FALSE)</f>
        <v>idurnillms@vinaora.com</v>
      </c>
      <c r="N320" t="str">
        <f>VLOOKUP($C320,customers!$A$2:$I$2124,5,FALSE)</f>
        <v>559-779-6307</v>
      </c>
      <c r="O320" t="str">
        <f>VLOOKUP($C320,customers!$A$2:$I$2124,6,FALSE)</f>
        <v>4043 Farwell Way</v>
      </c>
      <c r="P320" t="str">
        <f>VLOOKUP($C320,customers!$A$2:$I$2124,7,FALSE)</f>
        <v>Fresno</v>
      </c>
      <c r="Q320" t="str">
        <f>VLOOKUP($C320,customers!$A$2:$I$2124,8,FALSE)</f>
        <v>California</v>
      </c>
      <c r="R320">
        <f>VLOOKUP($C320,customers!$A$2:$I$2124,9,FALSE)</f>
        <v>93794</v>
      </c>
      <c r="S320" t="str">
        <f t="shared" si="4"/>
        <v>4043 Farwell Way, Fresno, California 93794</v>
      </c>
    </row>
    <row r="321" spans="1:19">
      <c r="A321">
        <v>320</v>
      </c>
      <c r="B321" s="2">
        <v>43894</v>
      </c>
      <c r="C321">
        <v>183</v>
      </c>
      <c r="D321" t="s">
        <v>91</v>
      </c>
      <c r="E321">
        <v>5</v>
      </c>
      <c r="F321" t="s">
        <v>53</v>
      </c>
      <c r="G321" t="str">
        <f>VLOOKUP(F321,'product category'!$B$2:$C$8,2,FALSE)</f>
        <v>eBooks</v>
      </c>
      <c r="H321" t="str">
        <f>VLOOKUP(D321,'dataset_task 5'!$A$2:$D$71,2,FALSE)</f>
        <v>Photograph Drones</v>
      </c>
      <c r="I321" s="3">
        <f>VLOOKUP(D321,'dataset_task 5'!$A$2:$D$71,4,FALSE)</f>
        <v>14.99</v>
      </c>
      <c r="J321" s="3">
        <f>I321*E321</f>
        <v>74.95</v>
      </c>
      <c r="K321" t="str">
        <f>VLOOKUP(C321,customers!$A$2:$I$2124,2,FALSE)</f>
        <v>Ricoriki</v>
      </c>
      <c r="L321" t="str">
        <f>VLOOKUP($C321,customers!$A$2:$I$2124,3,FALSE)</f>
        <v>Hargreaves</v>
      </c>
      <c r="M321" t="str">
        <f>VLOOKUP($C321,customers!$A$2:$I$2124,4,FALSE)</f>
        <v>rhargreaves2e@gizmodo.com</v>
      </c>
      <c r="N321" t="str">
        <f>VLOOKUP($C321,customers!$A$2:$I$2124,5,FALSE)</f>
        <v>614-595-7457</v>
      </c>
      <c r="O321" t="str">
        <f>VLOOKUP($C321,customers!$A$2:$I$2124,6,FALSE)</f>
        <v>42644 Oriole Road</v>
      </c>
      <c r="P321" t="str">
        <f>VLOOKUP($C321,customers!$A$2:$I$2124,7,FALSE)</f>
        <v>Columbus</v>
      </c>
      <c r="Q321" t="str">
        <f>VLOOKUP($C321,customers!$A$2:$I$2124,8,FALSE)</f>
        <v>Ohio</v>
      </c>
      <c r="R321">
        <f>VLOOKUP($C321,customers!$A$2:$I$2124,9,FALSE)</f>
        <v>43220</v>
      </c>
      <c r="S321" t="str">
        <f t="shared" si="4"/>
        <v>42644 Oriole Road, Columbus, Ohio 43220</v>
      </c>
    </row>
    <row r="322" spans="1:19">
      <c r="A322">
        <v>321</v>
      </c>
      <c r="B322" s="2">
        <v>43894</v>
      </c>
      <c r="C322">
        <v>1923</v>
      </c>
      <c r="D322" t="s">
        <v>99</v>
      </c>
      <c r="E322">
        <v>2</v>
      </c>
      <c r="F322" t="s">
        <v>70</v>
      </c>
      <c r="G322" t="str">
        <f>VLOOKUP(F322,'product category'!$B$2:$C$8,2,FALSE)</f>
        <v>Blueprints</v>
      </c>
      <c r="H322" t="str">
        <f>VLOOKUP(D322,'dataset_task 5'!$A$2:$D$71,2,FALSE)</f>
        <v>Panda Robot Blueprint</v>
      </c>
      <c r="I322" s="3">
        <f>VLOOKUP(D322,'dataset_task 5'!$A$2:$D$71,4,FALSE)</f>
        <v>7.99</v>
      </c>
      <c r="J322" s="3">
        <f>I322*E322</f>
        <v>15.98</v>
      </c>
      <c r="K322" t="str">
        <f>VLOOKUP(C322,customers!$A$2:$I$2124,2,FALSE)</f>
        <v>Stanton</v>
      </c>
      <c r="L322" t="str">
        <f>VLOOKUP($C322,customers!$A$2:$I$2124,3,FALSE)</f>
        <v>Hasnip</v>
      </c>
      <c r="M322" t="str">
        <f>VLOOKUP($C322,customers!$A$2:$I$2124,4,FALSE)</f>
        <v>shasnip86@qq.com</v>
      </c>
      <c r="N322" t="str">
        <f>VLOOKUP($C322,customers!$A$2:$I$2124,5,FALSE)</f>
        <v>520-496-6400</v>
      </c>
      <c r="O322" t="str">
        <f>VLOOKUP($C322,customers!$A$2:$I$2124,6,FALSE)</f>
        <v>8672 Bayside Road</v>
      </c>
      <c r="P322" t="str">
        <f>VLOOKUP($C322,customers!$A$2:$I$2124,7,FALSE)</f>
        <v>Tucson</v>
      </c>
      <c r="Q322" t="str">
        <f>VLOOKUP($C322,customers!$A$2:$I$2124,8,FALSE)</f>
        <v>Arizona</v>
      </c>
      <c r="R322">
        <f>VLOOKUP($C322,customers!$A$2:$I$2124,9,FALSE)</f>
        <v>85705</v>
      </c>
      <c r="S322" t="str">
        <f t="shared" si="4"/>
        <v>8672 Bayside Road, Tucson, Arizona 85705</v>
      </c>
    </row>
    <row r="323" spans="1:19">
      <c r="A323">
        <v>322</v>
      </c>
      <c r="B323" s="2">
        <v>43895</v>
      </c>
      <c r="C323">
        <v>1880</v>
      </c>
      <c r="D323" t="s">
        <v>116</v>
      </c>
      <c r="E323">
        <v>4</v>
      </c>
      <c r="F323" t="s">
        <v>57</v>
      </c>
      <c r="G323" t="str">
        <f>VLOOKUP(F323,'product category'!$B$2:$C$8,2,FALSE)</f>
        <v>Training Videos</v>
      </c>
      <c r="H323" t="str">
        <f>VLOOKUP(D323,'dataset_task 5'!$A$2:$D$71,2,FALSE)</f>
        <v>Robotic Essentials</v>
      </c>
      <c r="I323" s="3">
        <f>VLOOKUP(D323,'dataset_task 5'!$A$2:$D$71,4,FALSE)</f>
        <v>34.99</v>
      </c>
      <c r="J323" s="3">
        <f>I323*E323</f>
        <v>139.96</v>
      </c>
      <c r="K323" t="str">
        <f>VLOOKUP(C323,customers!$A$2:$I$2124,2,FALSE)</f>
        <v>Drona</v>
      </c>
      <c r="L323" t="str">
        <f>VLOOKUP($C323,customers!$A$2:$I$2124,3,FALSE)</f>
        <v>Levermore</v>
      </c>
      <c r="M323" t="str">
        <f>VLOOKUP($C323,customers!$A$2:$I$2124,4,FALSE)</f>
        <v>dlevermoremw@amazon.de</v>
      </c>
      <c r="N323" t="str">
        <f>VLOOKUP($C323,customers!$A$2:$I$2124,5,FALSE)</f>
        <v>917-152-1048</v>
      </c>
      <c r="O323" t="str">
        <f>VLOOKUP($C323,customers!$A$2:$I$2124,6,FALSE)</f>
        <v>9824 Transport Plaza</v>
      </c>
      <c r="P323" t="str">
        <f>VLOOKUP($C323,customers!$A$2:$I$2124,7,FALSE)</f>
        <v>New York City</v>
      </c>
      <c r="Q323" t="str">
        <f>VLOOKUP($C323,customers!$A$2:$I$2124,8,FALSE)</f>
        <v>New York</v>
      </c>
      <c r="R323">
        <f>VLOOKUP($C323,customers!$A$2:$I$2124,9,FALSE)</f>
        <v>10110</v>
      </c>
      <c r="S323" t="str">
        <f t="shared" ref="S323:S386" si="5">CONCATENATE(O323,", ",P323,", ",Q323," ",R323)</f>
        <v>9824 Transport Plaza, New York City, New York 10110</v>
      </c>
    </row>
    <row r="324" spans="1:19">
      <c r="A324">
        <v>323</v>
      </c>
      <c r="B324" s="2">
        <v>43896</v>
      </c>
      <c r="C324">
        <v>321</v>
      </c>
      <c r="D324" t="s">
        <v>124</v>
      </c>
      <c r="E324">
        <v>3</v>
      </c>
      <c r="F324" t="s">
        <v>59</v>
      </c>
      <c r="G324" t="str">
        <f>VLOOKUP(F324,'product category'!$B$2:$C$8,2,FALSE)</f>
        <v>Drone Kits</v>
      </c>
      <c r="H324" t="str">
        <f>VLOOKUP(D324,'dataset_task 5'!$A$2:$D$71,2,FALSE)</f>
        <v>BYOD-300</v>
      </c>
      <c r="I324" s="3">
        <f>VLOOKUP(D324,'dataset_task 5'!$A$2:$D$71,4,FALSE)</f>
        <v>89</v>
      </c>
      <c r="J324" s="3">
        <f>I324*E324</f>
        <v>267</v>
      </c>
      <c r="K324" t="str">
        <f>VLOOKUP(C324,customers!$A$2:$I$2124,2,FALSE)</f>
        <v>Vicky</v>
      </c>
      <c r="L324" t="str">
        <f>VLOOKUP($C324,customers!$A$2:$I$2124,3,FALSE)</f>
        <v>Ilyinski</v>
      </c>
      <c r="M324" t="str">
        <f>VLOOKUP($C324,customers!$A$2:$I$2124,4,FALSE)</f>
        <v>vilyinskioe@amazonaws.com</v>
      </c>
      <c r="N324" t="str">
        <f>VLOOKUP($C324,customers!$A$2:$I$2124,5,FALSE)</f>
        <v>405-772-6246</v>
      </c>
      <c r="O324" t="str">
        <f>VLOOKUP($C324,customers!$A$2:$I$2124,6,FALSE)</f>
        <v>413 Karstens Alley</v>
      </c>
      <c r="P324" t="str">
        <f>VLOOKUP($C324,customers!$A$2:$I$2124,7,FALSE)</f>
        <v>Oklahoma City</v>
      </c>
      <c r="Q324" t="str">
        <f>VLOOKUP($C324,customers!$A$2:$I$2124,8,FALSE)</f>
        <v>Oklahoma</v>
      </c>
      <c r="R324">
        <f>VLOOKUP($C324,customers!$A$2:$I$2124,9,FALSE)</f>
        <v>73109</v>
      </c>
      <c r="S324" t="str">
        <f t="shared" si="5"/>
        <v>413 Karstens Alley, Oklahoma City, Oklahoma 73109</v>
      </c>
    </row>
    <row r="325" spans="1:19">
      <c r="A325">
        <v>324</v>
      </c>
      <c r="B325" s="2">
        <v>43896</v>
      </c>
      <c r="C325">
        <v>902</v>
      </c>
      <c r="D325" t="s">
        <v>100</v>
      </c>
      <c r="E325">
        <v>2</v>
      </c>
      <c r="F325" t="s">
        <v>59</v>
      </c>
      <c r="G325" t="str">
        <f>VLOOKUP(F325,'product category'!$B$2:$C$8,2,FALSE)</f>
        <v>Drone Kits</v>
      </c>
      <c r="H325" t="str">
        <f>VLOOKUP(D325,'dataset_task 5'!$A$2:$D$71,2,FALSE)</f>
        <v>BYOD-200</v>
      </c>
      <c r="I325" s="3">
        <f>VLOOKUP(D325,'dataset_task 5'!$A$2:$D$71,4,FALSE)</f>
        <v>58.95</v>
      </c>
      <c r="J325" s="3">
        <f>I325*E325</f>
        <v>117.9</v>
      </c>
      <c r="K325" t="str">
        <f>VLOOKUP(C325,customers!$A$2:$I$2124,2,FALSE)</f>
        <v>Robb</v>
      </c>
      <c r="L325" t="str">
        <f>VLOOKUP($C325,customers!$A$2:$I$2124,3,FALSE)</f>
        <v>Keelan</v>
      </c>
      <c r="M325" t="str">
        <f>VLOOKUP($C325,customers!$A$2:$I$2124,4,FALSE)</f>
        <v>rkeelanoc@yolasite.com</v>
      </c>
      <c r="N325" t="str">
        <f>VLOOKUP($C325,customers!$A$2:$I$2124,5,FALSE)</f>
        <v>609-870-0022</v>
      </c>
      <c r="O325" t="str">
        <f>VLOOKUP($C325,customers!$A$2:$I$2124,6,FALSE)</f>
        <v>8745 Golf Course Terrace</v>
      </c>
      <c r="P325" t="str">
        <f>VLOOKUP($C325,customers!$A$2:$I$2124,7,FALSE)</f>
        <v>Trenton</v>
      </c>
      <c r="Q325" t="str">
        <f>VLOOKUP($C325,customers!$A$2:$I$2124,8,FALSE)</f>
        <v>New Jersey</v>
      </c>
      <c r="R325">
        <f>VLOOKUP($C325,customers!$A$2:$I$2124,9,FALSE)</f>
        <v>8650</v>
      </c>
      <c r="S325" t="str">
        <f t="shared" si="5"/>
        <v>8745 Golf Course Terrace, Trenton, New Jersey 8650</v>
      </c>
    </row>
    <row r="326" spans="1:19">
      <c r="A326">
        <v>325</v>
      </c>
      <c r="B326" s="2">
        <v>43896</v>
      </c>
      <c r="C326">
        <v>281</v>
      </c>
      <c r="D326" t="s">
        <v>91</v>
      </c>
      <c r="E326">
        <v>1</v>
      </c>
      <c r="F326" t="s">
        <v>53</v>
      </c>
      <c r="G326" t="str">
        <f>VLOOKUP(F326,'product category'!$B$2:$C$8,2,FALSE)</f>
        <v>eBooks</v>
      </c>
      <c r="H326" t="str">
        <f>VLOOKUP(D326,'dataset_task 5'!$A$2:$D$71,2,FALSE)</f>
        <v>Photograph Drones</v>
      </c>
      <c r="I326" s="3">
        <f>VLOOKUP(D326,'dataset_task 5'!$A$2:$D$71,4,FALSE)</f>
        <v>14.99</v>
      </c>
      <c r="J326" s="3">
        <f>I326*E326</f>
        <v>14.99</v>
      </c>
      <c r="K326" t="str">
        <f>VLOOKUP(C326,customers!$A$2:$I$2124,2,FALSE)</f>
        <v>Malvin</v>
      </c>
      <c r="L326" t="str">
        <f>VLOOKUP($C326,customers!$A$2:$I$2124,3,FALSE)</f>
        <v>Ousley</v>
      </c>
      <c r="M326" t="str">
        <f>VLOOKUP($C326,customers!$A$2:$I$2124,4,FALSE)</f>
        <v>mousley1o@pcworld.com</v>
      </c>
      <c r="N326" t="str">
        <f>VLOOKUP($C326,customers!$A$2:$I$2124,5,FALSE)</f>
        <v>561-309-0608</v>
      </c>
      <c r="O326" t="str">
        <f>VLOOKUP($C326,customers!$A$2:$I$2124,6,FALSE)</f>
        <v>683 Bowman Parkway</v>
      </c>
      <c r="P326" t="str">
        <f>VLOOKUP($C326,customers!$A$2:$I$2124,7,FALSE)</f>
        <v>Boynton Beach</v>
      </c>
      <c r="Q326" t="str">
        <f>VLOOKUP($C326,customers!$A$2:$I$2124,8,FALSE)</f>
        <v>Florida</v>
      </c>
      <c r="R326">
        <f>VLOOKUP($C326,customers!$A$2:$I$2124,9,FALSE)</f>
        <v>33436</v>
      </c>
      <c r="S326" t="str">
        <f t="shared" si="5"/>
        <v>683 Bowman Parkway, Boynton Beach, Florida 33436</v>
      </c>
    </row>
    <row r="327" spans="1:19">
      <c r="A327">
        <v>326</v>
      </c>
      <c r="B327" s="2">
        <v>43897</v>
      </c>
      <c r="C327">
        <v>6</v>
      </c>
      <c r="D327" t="s">
        <v>69</v>
      </c>
      <c r="E327">
        <v>5</v>
      </c>
      <c r="F327" t="s">
        <v>70</v>
      </c>
      <c r="G327" t="str">
        <f>VLOOKUP(F327,'product category'!$B$2:$C$8,2,FALSE)</f>
        <v>Blueprints</v>
      </c>
      <c r="H327" t="str">
        <f>VLOOKUP(D327,'dataset_task 5'!$A$2:$D$71,2,FALSE)</f>
        <v>Ladybug Robot Blueprint</v>
      </c>
      <c r="I327" s="3">
        <f>VLOOKUP(D327,'dataset_task 5'!$A$2:$D$71,4,FALSE)</f>
        <v>12</v>
      </c>
      <c r="J327" s="3">
        <f>I327*E327</f>
        <v>60</v>
      </c>
      <c r="K327" t="str">
        <f>VLOOKUP(C327,customers!$A$2:$I$2124,2,FALSE)</f>
        <v>Geoffry</v>
      </c>
      <c r="L327" t="str">
        <f>VLOOKUP($C327,customers!$A$2:$I$2124,3,FALSE)</f>
        <v>Bonde</v>
      </c>
      <c r="M327" t="str">
        <f>VLOOKUP($C327,customers!$A$2:$I$2124,4,FALSE)</f>
        <v>gbonde90@vimeo.com</v>
      </c>
      <c r="N327" t="str">
        <f>VLOOKUP($C327,customers!$A$2:$I$2124,5,FALSE)</f>
        <v>415-176-9919</v>
      </c>
      <c r="O327" t="str">
        <f>VLOOKUP($C327,customers!$A$2:$I$2124,6,FALSE)</f>
        <v>781 Larry Place</v>
      </c>
      <c r="P327" t="str">
        <f>VLOOKUP($C327,customers!$A$2:$I$2124,7,FALSE)</f>
        <v>San Francisco</v>
      </c>
      <c r="Q327" t="str">
        <f>VLOOKUP($C327,customers!$A$2:$I$2124,8,FALSE)</f>
        <v>California</v>
      </c>
      <c r="R327">
        <f>VLOOKUP($C327,customers!$A$2:$I$2124,9,FALSE)</f>
        <v>94159</v>
      </c>
      <c r="S327" t="str">
        <f t="shared" si="5"/>
        <v>781 Larry Place, San Francisco, California 94159</v>
      </c>
    </row>
    <row r="328" spans="1:19">
      <c r="A328">
        <v>327</v>
      </c>
      <c r="B328" s="2">
        <v>43897</v>
      </c>
      <c r="C328">
        <v>1909</v>
      </c>
      <c r="D328" t="s">
        <v>118</v>
      </c>
      <c r="E328">
        <v>4</v>
      </c>
      <c r="F328" t="s">
        <v>57</v>
      </c>
      <c r="G328" t="str">
        <f>VLOOKUP(F328,'product category'!$B$2:$C$8,2,FALSE)</f>
        <v>Training Videos</v>
      </c>
      <c r="H328" t="str">
        <f>VLOOKUP(D328,'dataset_task 5'!$A$2:$D$71,2,FALSE)</f>
        <v>Mapping with Drones</v>
      </c>
      <c r="I328" s="3">
        <f>VLOOKUP(D328,'dataset_task 5'!$A$2:$D$71,4,FALSE)</f>
        <v>49</v>
      </c>
      <c r="J328" s="3">
        <f>I328*E328</f>
        <v>196</v>
      </c>
      <c r="K328" t="str">
        <f>VLOOKUP(C328,customers!$A$2:$I$2124,2,FALSE)</f>
        <v>Eleni</v>
      </c>
      <c r="L328" t="str">
        <f>VLOOKUP($C328,customers!$A$2:$I$2124,3,FALSE)</f>
        <v>Nardi</v>
      </c>
      <c r="M328" t="str">
        <f>VLOOKUP($C328,customers!$A$2:$I$2124,4,FALSE)</f>
        <v>enardipv@networkadvertising.org</v>
      </c>
      <c r="N328" t="str">
        <f>VLOOKUP($C328,customers!$A$2:$I$2124,5,FALSE)</f>
        <v>239-312-6375</v>
      </c>
      <c r="O328" t="str">
        <f>VLOOKUP($C328,customers!$A$2:$I$2124,6,FALSE)</f>
        <v>94905 Hanson Alley</v>
      </c>
      <c r="P328" t="str">
        <f>VLOOKUP($C328,customers!$A$2:$I$2124,7,FALSE)</f>
        <v>Cape Coral</v>
      </c>
      <c r="Q328" t="str">
        <f>VLOOKUP($C328,customers!$A$2:$I$2124,8,FALSE)</f>
        <v>Florida</v>
      </c>
      <c r="R328">
        <f>VLOOKUP($C328,customers!$A$2:$I$2124,9,FALSE)</f>
        <v>33915</v>
      </c>
      <c r="S328" t="str">
        <f t="shared" si="5"/>
        <v>94905 Hanson Alley, Cape Coral, Florida 33915</v>
      </c>
    </row>
    <row r="329" spans="1:19">
      <c r="A329">
        <v>328</v>
      </c>
      <c r="B329" s="2">
        <v>43897</v>
      </c>
      <c r="C329">
        <v>1582</v>
      </c>
      <c r="D329" t="s">
        <v>74</v>
      </c>
      <c r="E329">
        <v>5</v>
      </c>
      <c r="F329" t="s">
        <v>66</v>
      </c>
      <c r="G329" t="str">
        <f>VLOOKUP(F329,'product category'!$B$2:$C$8,2,FALSE)</f>
        <v>Drones</v>
      </c>
      <c r="H329" t="str">
        <f>VLOOKUP(D329,'dataset_task 5'!$A$2:$D$71,2,FALSE)</f>
        <v>DA-SA702 Drone</v>
      </c>
      <c r="I329" s="3">
        <f>VLOOKUP(D329,'dataset_task 5'!$A$2:$D$71,4,FALSE)</f>
        <v>399</v>
      </c>
      <c r="J329" s="3">
        <f>I329*E329</f>
        <v>1995</v>
      </c>
      <c r="K329" t="str">
        <f>VLOOKUP(C329,customers!$A$2:$I$2124,2,FALSE)</f>
        <v>Kimberley</v>
      </c>
      <c r="L329" t="str">
        <f>VLOOKUP($C329,customers!$A$2:$I$2124,3,FALSE)</f>
        <v>Lye</v>
      </c>
      <c r="M329" t="str">
        <f>VLOOKUP($C329,customers!$A$2:$I$2124,4,FALSE)</f>
        <v>klyer8@fotki.com</v>
      </c>
      <c r="N329" t="str">
        <f>VLOOKUP($C329,customers!$A$2:$I$2124,5,FALSE)</f>
        <v>315-853-9271</v>
      </c>
      <c r="O329" t="str">
        <f>VLOOKUP($C329,customers!$A$2:$I$2124,6,FALSE)</f>
        <v>801 Buhler Court</v>
      </c>
      <c r="P329" t="str">
        <f>VLOOKUP($C329,customers!$A$2:$I$2124,7,FALSE)</f>
        <v>Syracuse</v>
      </c>
      <c r="Q329" t="str">
        <f>VLOOKUP($C329,customers!$A$2:$I$2124,8,FALSE)</f>
        <v>New York</v>
      </c>
      <c r="R329">
        <f>VLOOKUP($C329,customers!$A$2:$I$2124,9,FALSE)</f>
        <v>13205</v>
      </c>
      <c r="S329" t="str">
        <f t="shared" si="5"/>
        <v>801 Buhler Court, Syracuse, New York 13205</v>
      </c>
    </row>
    <row r="330" spans="1:19">
      <c r="A330">
        <v>329</v>
      </c>
      <c r="B330" s="2">
        <v>43897</v>
      </c>
      <c r="C330">
        <v>1374</v>
      </c>
      <c r="D330" t="s">
        <v>88</v>
      </c>
      <c r="E330">
        <v>5</v>
      </c>
      <c r="F330" t="s">
        <v>63</v>
      </c>
      <c r="G330" t="str">
        <f>VLOOKUP(F330,'product category'!$B$2:$C$8,2,FALSE)</f>
        <v>Robot Kits</v>
      </c>
      <c r="H330" t="str">
        <f>VLOOKUP(D330,'dataset_task 5'!$A$2:$D$71,2,FALSE)</f>
        <v>BYOR-1000</v>
      </c>
      <c r="I330" s="3">
        <f>VLOOKUP(D330,'dataset_task 5'!$A$2:$D$71,4,FALSE)</f>
        <v>189</v>
      </c>
      <c r="J330" s="3">
        <f>I330*E330</f>
        <v>945</v>
      </c>
      <c r="K330" t="str">
        <f>VLOOKUP(C330,customers!$A$2:$I$2124,2,FALSE)</f>
        <v>Othilie</v>
      </c>
      <c r="L330" t="str">
        <f>VLOOKUP($C330,customers!$A$2:$I$2124,3,FALSE)</f>
        <v>Lakes</v>
      </c>
      <c r="M330" t="str">
        <f>VLOOKUP($C330,customers!$A$2:$I$2124,4,FALSE)</f>
        <v>olakesar@tripadvisor.com</v>
      </c>
      <c r="N330" t="str">
        <f>VLOOKUP($C330,customers!$A$2:$I$2124,5,FALSE)</f>
        <v>727-801-9043</v>
      </c>
      <c r="O330" t="str">
        <f>VLOOKUP($C330,customers!$A$2:$I$2124,6,FALSE)</f>
        <v>8898 Del Sol Lane</v>
      </c>
      <c r="P330" t="str">
        <f>VLOOKUP($C330,customers!$A$2:$I$2124,7,FALSE)</f>
        <v>Saint Petersburg</v>
      </c>
      <c r="Q330" t="str">
        <f>VLOOKUP($C330,customers!$A$2:$I$2124,8,FALSE)</f>
        <v>Florida</v>
      </c>
      <c r="R330">
        <f>VLOOKUP($C330,customers!$A$2:$I$2124,9,FALSE)</f>
        <v>33710</v>
      </c>
      <c r="S330" t="str">
        <f t="shared" si="5"/>
        <v>8898 Del Sol Lane, Saint Petersburg, Florida 33710</v>
      </c>
    </row>
    <row r="331" spans="1:19">
      <c r="A331">
        <v>330</v>
      </c>
      <c r="B331" s="2">
        <v>43898</v>
      </c>
      <c r="C331">
        <v>1694</v>
      </c>
      <c r="D331" t="s">
        <v>104</v>
      </c>
      <c r="E331">
        <v>2</v>
      </c>
      <c r="F331" t="s">
        <v>63</v>
      </c>
      <c r="G331" t="str">
        <f>VLOOKUP(F331,'product category'!$B$2:$C$8,2,FALSE)</f>
        <v>Robot Kits</v>
      </c>
      <c r="H331" t="str">
        <f>VLOOKUP(D331,'dataset_task 5'!$A$2:$D$71,2,FALSE)</f>
        <v>BYOR-1500</v>
      </c>
      <c r="I331" s="3">
        <f>VLOOKUP(D331,'dataset_task 5'!$A$2:$D$71,4,FALSE)</f>
        <v>189</v>
      </c>
      <c r="J331" s="3">
        <f>I331*E331</f>
        <v>378</v>
      </c>
      <c r="K331" t="str">
        <f>VLOOKUP(C331,customers!$A$2:$I$2124,2,FALSE)</f>
        <v>Robinia</v>
      </c>
      <c r="L331" t="str">
        <f>VLOOKUP($C331,customers!$A$2:$I$2124,3,FALSE)</f>
        <v>Balog</v>
      </c>
      <c r="M331" t="str">
        <f>VLOOKUP($C331,customers!$A$2:$I$2124,4,FALSE)</f>
        <v>rbalogiw@arstechnica.com</v>
      </c>
      <c r="N331" t="str">
        <f>VLOOKUP($C331,customers!$A$2:$I$2124,5,FALSE)</f>
        <v>205-133-6098</v>
      </c>
      <c r="O331" t="str">
        <f>VLOOKUP($C331,customers!$A$2:$I$2124,6,FALSE)</f>
        <v>565 Fairfield Terrace</v>
      </c>
      <c r="P331" t="str">
        <f>VLOOKUP($C331,customers!$A$2:$I$2124,7,FALSE)</f>
        <v>Birmingham</v>
      </c>
      <c r="Q331" t="str">
        <f>VLOOKUP($C331,customers!$A$2:$I$2124,8,FALSE)</f>
        <v>Alabama</v>
      </c>
      <c r="R331">
        <f>VLOOKUP($C331,customers!$A$2:$I$2124,9,FALSE)</f>
        <v>35220</v>
      </c>
      <c r="S331" t="str">
        <f t="shared" si="5"/>
        <v>565 Fairfield Terrace, Birmingham, Alabama 35220</v>
      </c>
    </row>
    <row r="332" spans="1:19">
      <c r="A332">
        <v>331</v>
      </c>
      <c r="B332" s="2">
        <v>43898</v>
      </c>
      <c r="C332">
        <v>1223</v>
      </c>
      <c r="D332" t="s">
        <v>92</v>
      </c>
      <c r="E332">
        <v>1</v>
      </c>
      <c r="F332" t="s">
        <v>55</v>
      </c>
      <c r="G332" t="str">
        <f>VLOOKUP(F332,'product category'!$B$2:$C$8,2,FALSE)</f>
        <v>Robots</v>
      </c>
      <c r="H332" t="str">
        <f>VLOOKUP(D332,'dataset_task 5'!$A$2:$D$71,2,FALSE)</f>
        <v>RQTE-554 Robot</v>
      </c>
      <c r="I332" s="3">
        <f>VLOOKUP(D332,'dataset_task 5'!$A$2:$D$71,4,FALSE)</f>
        <v>684</v>
      </c>
      <c r="J332" s="3">
        <f>I332*E332</f>
        <v>684</v>
      </c>
      <c r="K332" t="str">
        <f>VLOOKUP(C332,customers!$A$2:$I$2124,2,FALSE)</f>
        <v>Pascal</v>
      </c>
      <c r="L332" t="str">
        <f>VLOOKUP($C332,customers!$A$2:$I$2124,3,FALSE)</f>
        <v>Leber</v>
      </c>
      <c r="M332" t="str">
        <f>VLOOKUP($C332,customers!$A$2:$I$2124,4,FALSE)</f>
        <v>pleberkj@sitemeter.com</v>
      </c>
      <c r="N332" t="str">
        <f>VLOOKUP($C332,customers!$A$2:$I$2124,5,FALSE)</f>
        <v>406-944-4848</v>
      </c>
      <c r="O332" t="str">
        <f>VLOOKUP($C332,customers!$A$2:$I$2124,6,FALSE)</f>
        <v>60 Lillian Plaza</v>
      </c>
      <c r="P332" t="str">
        <f>VLOOKUP($C332,customers!$A$2:$I$2124,7,FALSE)</f>
        <v>Billings</v>
      </c>
      <c r="Q332" t="str">
        <f>VLOOKUP($C332,customers!$A$2:$I$2124,8,FALSE)</f>
        <v>Montana</v>
      </c>
      <c r="R332">
        <f>VLOOKUP($C332,customers!$A$2:$I$2124,9,FALSE)</f>
        <v>59112</v>
      </c>
      <c r="S332" t="str">
        <f t="shared" si="5"/>
        <v>60 Lillian Plaza, Billings, Montana 59112</v>
      </c>
    </row>
    <row r="333" spans="1:19">
      <c r="A333">
        <v>332</v>
      </c>
      <c r="B333" s="2">
        <v>43898</v>
      </c>
      <c r="C333">
        <v>1648</v>
      </c>
      <c r="D333" t="s">
        <v>76</v>
      </c>
      <c r="E333">
        <v>5</v>
      </c>
      <c r="F333" t="s">
        <v>66</v>
      </c>
      <c r="G333" t="str">
        <f>VLOOKUP(F333,'product category'!$B$2:$C$8,2,FALSE)</f>
        <v>Drones</v>
      </c>
      <c r="H333" t="str">
        <f>VLOOKUP(D333,'dataset_task 5'!$A$2:$D$71,2,FALSE)</f>
        <v>DC-304 Drone</v>
      </c>
      <c r="I333" s="3">
        <f>VLOOKUP(D333,'dataset_task 5'!$A$2:$D$71,4,FALSE)</f>
        <v>395</v>
      </c>
      <c r="J333" s="3">
        <f>I333*E333</f>
        <v>1975</v>
      </c>
      <c r="K333" t="str">
        <f>VLOOKUP(C333,customers!$A$2:$I$2124,2,FALSE)</f>
        <v>Alec</v>
      </c>
      <c r="L333" t="str">
        <f>VLOOKUP($C333,customers!$A$2:$I$2124,3,FALSE)</f>
        <v>Christol</v>
      </c>
      <c r="M333" t="str">
        <f>VLOOKUP($C333,customers!$A$2:$I$2124,4,FALSE)</f>
        <v>achristolqa@networksolutions.com</v>
      </c>
      <c r="N333" t="str">
        <f>VLOOKUP($C333,customers!$A$2:$I$2124,5,FALSE)</f>
        <v>843-539-4800</v>
      </c>
      <c r="O333" t="str">
        <f>VLOOKUP($C333,customers!$A$2:$I$2124,6,FALSE)</f>
        <v>170 Moulton Lane</v>
      </c>
      <c r="P333" t="str">
        <f>VLOOKUP($C333,customers!$A$2:$I$2124,7,FALSE)</f>
        <v>Charleston</v>
      </c>
      <c r="Q333" t="str">
        <f>VLOOKUP($C333,customers!$A$2:$I$2124,8,FALSE)</f>
        <v>South Carolina</v>
      </c>
      <c r="R333">
        <f>VLOOKUP($C333,customers!$A$2:$I$2124,9,FALSE)</f>
        <v>29424</v>
      </c>
      <c r="S333" t="str">
        <f t="shared" si="5"/>
        <v>170 Moulton Lane, Charleston, South Carolina 29424</v>
      </c>
    </row>
    <row r="334" spans="1:19">
      <c r="A334">
        <v>333</v>
      </c>
      <c r="B334" s="2">
        <v>43898</v>
      </c>
      <c r="C334">
        <v>1783</v>
      </c>
      <c r="D334" t="s">
        <v>127</v>
      </c>
      <c r="E334">
        <v>5</v>
      </c>
      <c r="F334" t="s">
        <v>53</v>
      </c>
      <c r="G334" t="str">
        <f>VLOOKUP(F334,'product category'!$B$2:$C$8,2,FALSE)</f>
        <v>eBooks</v>
      </c>
      <c r="H334" t="str">
        <f>VLOOKUP(D334,'dataset_task 5'!$A$2:$D$71,2,FALSE)</f>
        <v>Delta Robots</v>
      </c>
      <c r="I334" s="3">
        <f>VLOOKUP(D334,'dataset_task 5'!$A$2:$D$71,4,FALSE)</f>
        <v>16.989999999999998</v>
      </c>
      <c r="J334" s="3">
        <f>I334*E334</f>
        <v>84.949999999999989</v>
      </c>
      <c r="K334" t="str">
        <f>VLOOKUP(C334,customers!$A$2:$I$2124,2,FALSE)</f>
        <v>Perry</v>
      </c>
      <c r="L334" t="str">
        <f>VLOOKUP($C334,customers!$A$2:$I$2124,3,FALSE)</f>
        <v>Brace</v>
      </c>
      <c r="M334" t="str">
        <f>VLOOKUP($C334,customers!$A$2:$I$2124,4,FALSE)</f>
        <v>pbracec3@shinystat.com</v>
      </c>
      <c r="N334" t="str">
        <f>VLOOKUP($C334,customers!$A$2:$I$2124,5,FALSE)</f>
        <v>803-709-5801</v>
      </c>
      <c r="O334" t="str">
        <f>VLOOKUP($C334,customers!$A$2:$I$2124,6,FALSE)</f>
        <v>49739 Marcy Court</v>
      </c>
      <c r="P334" t="str">
        <f>VLOOKUP($C334,customers!$A$2:$I$2124,7,FALSE)</f>
        <v>Columbia</v>
      </c>
      <c r="Q334" t="str">
        <f>VLOOKUP($C334,customers!$A$2:$I$2124,8,FALSE)</f>
        <v>South Carolina</v>
      </c>
      <c r="R334">
        <f>VLOOKUP($C334,customers!$A$2:$I$2124,9,FALSE)</f>
        <v>29220</v>
      </c>
      <c r="S334" t="str">
        <f t="shared" si="5"/>
        <v>49739 Marcy Court, Columbia, South Carolina 29220</v>
      </c>
    </row>
    <row r="335" spans="1:19">
      <c r="A335">
        <v>334</v>
      </c>
      <c r="B335" s="2">
        <v>43899</v>
      </c>
      <c r="C335">
        <v>1078</v>
      </c>
      <c r="D335" t="s">
        <v>95</v>
      </c>
      <c r="E335">
        <v>6</v>
      </c>
      <c r="F335" t="s">
        <v>57</v>
      </c>
      <c r="G335" t="str">
        <f>VLOOKUP(F335,'product category'!$B$2:$C$8,2,FALSE)</f>
        <v>Training Videos</v>
      </c>
      <c r="H335" t="str">
        <f>VLOOKUP(D335,'dataset_task 5'!$A$2:$D$71,2,FALSE)</f>
        <v>Industrial 3D Printing</v>
      </c>
      <c r="I335" s="3">
        <f>VLOOKUP(D335,'dataset_task 5'!$A$2:$D$71,4,FALSE)</f>
        <v>49</v>
      </c>
      <c r="J335" s="3">
        <f>I335*E335</f>
        <v>294</v>
      </c>
      <c r="K335" t="str">
        <f>VLOOKUP(C335,customers!$A$2:$I$2124,2,FALSE)</f>
        <v>Johnathan</v>
      </c>
      <c r="L335" t="str">
        <f>VLOOKUP($C335,customers!$A$2:$I$2124,3,FALSE)</f>
        <v>Ramsbotham</v>
      </c>
      <c r="M335" t="str">
        <f>VLOOKUP($C335,customers!$A$2:$I$2124,4,FALSE)</f>
        <v>jramsbothamly@pagesperso-orange.fr</v>
      </c>
      <c r="N335" t="str">
        <f>VLOOKUP($C335,customers!$A$2:$I$2124,5,FALSE)</f>
        <v>785-829-9822</v>
      </c>
      <c r="O335" t="str">
        <f>VLOOKUP($C335,customers!$A$2:$I$2124,6,FALSE)</f>
        <v>793 Hanson Alley</v>
      </c>
      <c r="P335" t="str">
        <f>VLOOKUP($C335,customers!$A$2:$I$2124,7,FALSE)</f>
        <v>Topeka</v>
      </c>
      <c r="Q335" t="str">
        <f>VLOOKUP($C335,customers!$A$2:$I$2124,8,FALSE)</f>
        <v>Kansas</v>
      </c>
      <c r="R335">
        <f>VLOOKUP($C335,customers!$A$2:$I$2124,9,FALSE)</f>
        <v>66699</v>
      </c>
      <c r="S335" t="str">
        <f t="shared" si="5"/>
        <v>793 Hanson Alley, Topeka, Kansas 66699</v>
      </c>
    </row>
    <row r="336" spans="1:19">
      <c r="A336">
        <v>335</v>
      </c>
      <c r="B336" s="2">
        <v>43899</v>
      </c>
      <c r="C336">
        <v>1149</v>
      </c>
      <c r="D336" t="s">
        <v>98</v>
      </c>
      <c r="E336">
        <v>1</v>
      </c>
      <c r="F336" t="s">
        <v>66</v>
      </c>
      <c r="G336" t="str">
        <f>VLOOKUP(F336,'product category'!$B$2:$C$8,2,FALSE)</f>
        <v>Drones</v>
      </c>
      <c r="H336" t="str">
        <f>VLOOKUP(D336,'dataset_task 5'!$A$2:$D$71,2,FALSE)</f>
        <v>MICR-564K Drone</v>
      </c>
      <c r="I336" s="3">
        <f>VLOOKUP(D336,'dataset_task 5'!$A$2:$D$71,4,FALSE)</f>
        <v>499</v>
      </c>
      <c r="J336" s="3">
        <f>I336*E336</f>
        <v>499</v>
      </c>
      <c r="K336" t="str">
        <f>VLOOKUP(C336,customers!$A$2:$I$2124,2,FALSE)</f>
        <v>Margarette</v>
      </c>
      <c r="L336" t="str">
        <f>VLOOKUP($C336,customers!$A$2:$I$2124,3,FALSE)</f>
        <v>Tebbit</v>
      </c>
      <c r="M336" t="str">
        <f>VLOOKUP($C336,customers!$A$2:$I$2124,4,FALSE)</f>
        <v>mtebbitk9@constantcontact.com</v>
      </c>
      <c r="N336" t="str">
        <f>VLOOKUP($C336,customers!$A$2:$I$2124,5,FALSE)</f>
        <v>828-128-4781</v>
      </c>
      <c r="O336" t="str">
        <f>VLOOKUP($C336,customers!$A$2:$I$2124,6,FALSE)</f>
        <v>38 Spohn Avenue</v>
      </c>
      <c r="P336" t="str">
        <f>VLOOKUP($C336,customers!$A$2:$I$2124,7,FALSE)</f>
        <v>Asheville</v>
      </c>
      <c r="Q336" t="str">
        <f>VLOOKUP($C336,customers!$A$2:$I$2124,8,FALSE)</f>
        <v>North Carolina</v>
      </c>
      <c r="R336">
        <f>VLOOKUP($C336,customers!$A$2:$I$2124,9,FALSE)</f>
        <v>28805</v>
      </c>
      <c r="S336" t="str">
        <f t="shared" si="5"/>
        <v>38 Spohn Avenue, Asheville, North Carolina 28805</v>
      </c>
    </row>
    <row r="337" spans="1:19">
      <c r="A337">
        <v>336</v>
      </c>
      <c r="B337" s="2">
        <v>43899</v>
      </c>
      <c r="C337">
        <v>1238</v>
      </c>
      <c r="D337" t="s">
        <v>109</v>
      </c>
      <c r="E337">
        <v>3</v>
      </c>
      <c r="F337" t="s">
        <v>57</v>
      </c>
      <c r="G337" t="str">
        <f>VLOOKUP(F337,'product category'!$B$2:$C$8,2,FALSE)</f>
        <v>Training Videos</v>
      </c>
      <c r="H337" t="str">
        <f>VLOOKUP(D337,'dataset_task 5'!$A$2:$D$71,2,FALSE)</f>
        <v>Virtual Reality Basics</v>
      </c>
      <c r="I337" s="3">
        <f>VLOOKUP(D337,'dataset_task 5'!$A$2:$D$71,4,FALSE)</f>
        <v>29.99</v>
      </c>
      <c r="J337" s="3">
        <f>I337*E337</f>
        <v>89.97</v>
      </c>
      <c r="K337" t="str">
        <f>VLOOKUP(C337,customers!$A$2:$I$2124,2,FALSE)</f>
        <v>Vonni</v>
      </c>
      <c r="L337" t="str">
        <f>VLOOKUP($C337,customers!$A$2:$I$2124,3,FALSE)</f>
        <v>Haslam</v>
      </c>
      <c r="M337" t="str">
        <f>VLOOKUP($C337,customers!$A$2:$I$2124,4,FALSE)</f>
        <v>vhaslam4m@mit.edu</v>
      </c>
      <c r="N337" t="str">
        <f>VLOOKUP($C337,customers!$A$2:$I$2124,5,FALSE)</f>
        <v>217-774-7645</v>
      </c>
      <c r="O337" t="str">
        <f>VLOOKUP($C337,customers!$A$2:$I$2124,6,FALSE)</f>
        <v>5547 Ramsey Pass</v>
      </c>
      <c r="P337" t="str">
        <f>VLOOKUP($C337,customers!$A$2:$I$2124,7,FALSE)</f>
        <v>Springfield</v>
      </c>
      <c r="Q337" t="str">
        <f>VLOOKUP($C337,customers!$A$2:$I$2124,8,FALSE)</f>
        <v>Illinois</v>
      </c>
      <c r="R337">
        <f>VLOOKUP($C337,customers!$A$2:$I$2124,9,FALSE)</f>
        <v>62718</v>
      </c>
      <c r="S337" t="str">
        <f t="shared" si="5"/>
        <v>5547 Ramsey Pass, Springfield, Illinois 62718</v>
      </c>
    </row>
    <row r="338" spans="1:19">
      <c r="A338">
        <v>337</v>
      </c>
      <c r="B338" s="2">
        <v>43899</v>
      </c>
      <c r="C338">
        <v>1193</v>
      </c>
      <c r="D338" t="s">
        <v>119</v>
      </c>
      <c r="E338">
        <v>6</v>
      </c>
      <c r="F338" t="s">
        <v>53</v>
      </c>
      <c r="G338" t="str">
        <f>VLOOKUP(F338,'product category'!$B$2:$C$8,2,FALSE)</f>
        <v>eBooks</v>
      </c>
      <c r="H338" t="str">
        <f>VLOOKUP(D338,'dataset_task 5'!$A$2:$D$71,2,FALSE)</f>
        <v>Drone Building Essentials</v>
      </c>
      <c r="I338" s="3">
        <f>VLOOKUP(D338,'dataset_task 5'!$A$2:$D$71,4,FALSE)</f>
        <v>13.99</v>
      </c>
      <c r="J338" s="3">
        <f>I338*E338</f>
        <v>83.94</v>
      </c>
      <c r="K338" t="str">
        <f>VLOOKUP(C338,customers!$A$2:$I$2124,2,FALSE)</f>
        <v>Corrinne</v>
      </c>
      <c r="L338" t="str">
        <f>VLOOKUP($C338,customers!$A$2:$I$2124,3,FALSE)</f>
        <v>Tacey</v>
      </c>
      <c r="M338" t="str">
        <f>VLOOKUP($C338,customers!$A$2:$I$2124,4,FALSE)</f>
        <v>ctaceydb@hp.com</v>
      </c>
      <c r="N338" t="str">
        <f>VLOOKUP($C338,customers!$A$2:$I$2124,5,FALSE)</f>
        <v>414-349-8236</v>
      </c>
      <c r="O338" t="str">
        <f>VLOOKUP($C338,customers!$A$2:$I$2124,6,FALSE)</f>
        <v>4931 Waxwing Center</v>
      </c>
      <c r="P338" t="str">
        <f>VLOOKUP($C338,customers!$A$2:$I$2124,7,FALSE)</f>
        <v>Milwaukee</v>
      </c>
      <c r="Q338" t="str">
        <f>VLOOKUP($C338,customers!$A$2:$I$2124,8,FALSE)</f>
        <v>Wisconsin</v>
      </c>
      <c r="R338">
        <f>VLOOKUP($C338,customers!$A$2:$I$2124,9,FALSE)</f>
        <v>53277</v>
      </c>
      <c r="S338" t="str">
        <f t="shared" si="5"/>
        <v>4931 Waxwing Center, Milwaukee, Wisconsin 53277</v>
      </c>
    </row>
    <row r="339" spans="1:19">
      <c r="A339">
        <v>338</v>
      </c>
      <c r="B339" s="2">
        <v>43899</v>
      </c>
      <c r="C339">
        <v>797</v>
      </c>
      <c r="D339" t="s">
        <v>88</v>
      </c>
      <c r="E339">
        <v>4</v>
      </c>
      <c r="F339" t="s">
        <v>63</v>
      </c>
      <c r="G339" t="str">
        <f>VLOOKUP(F339,'product category'!$B$2:$C$8,2,FALSE)</f>
        <v>Robot Kits</v>
      </c>
      <c r="H339" t="str">
        <f>VLOOKUP(D339,'dataset_task 5'!$A$2:$D$71,2,FALSE)</f>
        <v>BYOR-1000</v>
      </c>
      <c r="I339" s="3">
        <f>VLOOKUP(D339,'dataset_task 5'!$A$2:$D$71,4,FALSE)</f>
        <v>189</v>
      </c>
      <c r="J339" s="3">
        <f>I339*E339</f>
        <v>756</v>
      </c>
      <c r="K339" t="str">
        <f>VLOOKUP(C339,customers!$A$2:$I$2124,2,FALSE)</f>
        <v>Bethany</v>
      </c>
      <c r="L339" t="str">
        <f>VLOOKUP($C339,customers!$A$2:$I$2124,3,FALSE)</f>
        <v>Scogin</v>
      </c>
      <c r="M339" t="str">
        <f>VLOOKUP($C339,customers!$A$2:$I$2124,4,FALSE)</f>
        <v>bscoginm3@yelp.com</v>
      </c>
      <c r="N339" t="str">
        <f>VLOOKUP($C339,customers!$A$2:$I$2124,5,FALSE)</f>
        <v>314-239-6111</v>
      </c>
      <c r="O339" t="str">
        <f>VLOOKUP($C339,customers!$A$2:$I$2124,6,FALSE)</f>
        <v>685 Brown Hill</v>
      </c>
      <c r="P339" t="str">
        <f>VLOOKUP($C339,customers!$A$2:$I$2124,7,FALSE)</f>
        <v>Saint Louis</v>
      </c>
      <c r="Q339" t="str">
        <f>VLOOKUP($C339,customers!$A$2:$I$2124,8,FALSE)</f>
        <v>Missouri</v>
      </c>
      <c r="R339">
        <f>VLOOKUP($C339,customers!$A$2:$I$2124,9,FALSE)</f>
        <v>63121</v>
      </c>
      <c r="S339" t="str">
        <f t="shared" si="5"/>
        <v>685 Brown Hill, Saint Louis, Missouri 63121</v>
      </c>
    </row>
    <row r="340" spans="1:19">
      <c r="A340">
        <v>339</v>
      </c>
      <c r="B340" s="2">
        <v>43899</v>
      </c>
      <c r="C340">
        <v>134</v>
      </c>
      <c r="D340" t="s">
        <v>73</v>
      </c>
      <c r="E340">
        <v>3</v>
      </c>
      <c r="F340" t="s">
        <v>55</v>
      </c>
      <c r="G340" t="str">
        <f>VLOOKUP(F340,'product category'!$B$2:$C$8,2,FALSE)</f>
        <v>Robots</v>
      </c>
      <c r="H340" t="str">
        <f>VLOOKUP(D340,'dataset_task 5'!$A$2:$D$71,2,FALSE)</f>
        <v>MICR-23K Robot</v>
      </c>
      <c r="I340" s="3">
        <f>VLOOKUP(D340,'dataset_task 5'!$A$2:$D$71,4,FALSE)</f>
        <v>899</v>
      </c>
      <c r="J340" s="3">
        <f>I340*E340</f>
        <v>2697</v>
      </c>
      <c r="K340" t="str">
        <f>VLOOKUP(C340,customers!$A$2:$I$2124,2,FALSE)</f>
        <v>Abramo</v>
      </c>
      <c r="L340" t="str">
        <f>VLOOKUP($C340,customers!$A$2:$I$2124,3,FALSE)</f>
        <v>Jentzsch</v>
      </c>
      <c r="M340" t="str">
        <f>VLOOKUP($C340,customers!$A$2:$I$2124,4,FALSE)</f>
        <v>ajentzschl1@de.vu</v>
      </c>
      <c r="N340" t="str">
        <f>VLOOKUP($C340,customers!$A$2:$I$2124,5,FALSE)</f>
        <v>559-235-1237</v>
      </c>
      <c r="O340" t="str">
        <f>VLOOKUP($C340,customers!$A$2:$I$2124,6,FALSE)</f>
        <v>2398 Redwing Drive</v>
      </c>
      <c r="P340" t="str">
        <f>VLOOKUP($C340,customers!$A$2:$I$2124,7,FALSE)</f>
        <v>Fullerton</v>
      </c>
      <c r="Q340" t="str">
        <f>VLOOKUP($C340,customers!$A$2:$I$2124,8,FALSE)</f>
        <v>California</v>
      </c>
      <c r="R340">
        <f>VLOOKUP($C340,customers!$A$2:$I$2124,9,FALSE)</f>
        <v>92640</v>
      </c>
      <c r="S340" t="str">
        <f t="shared" si="5"/>
        <v>2398 Redwing Drive, Fullerton, California 92640</v>
      </c>
    </row>
    <row r="341" spans="1:19">
      <c r="A341">
        <v>340</v>
      </c>
      <c r="B341" s="2">
        <v>43900</v>
      </c>
      <c r="C341">
        <v>460</v>
      </c>
      <c r="D341" t="s">
        <v>56</v>
      </c>
      <c r="E341">
        <v>1</v>
      </c>
      <c r="F341" t="s">
        <v>57</v>
      </c>
      <c r="G341" t="str">
        <f>VLOOKUP(F341,'product category'!$B$2:$C$8,2,FALSE)</f>
        <v>Training Videos</v>
      </c>
      <c r="H341" t="str">
        <f>VLOOKUP(D341,'dataset_task 5'!$A$2:$D$71,2,FALSE)</f>
        <v>Drone Video Techniques</v>
      </c>
      <c r="I341" s="3">
        <f>VLOOKUP(D341,'dataset_task 5'!$A$2:$D$71,4,FALSE)</f>
        <v>37.99</v>
      </c>
      <c r="J341" s="3">
        <f>I341*E341</f>
        <v>37.99</v>
      </c>
      <c r="K341" t="str">
        <f>VLOOKUP(C341,customers!$A$2:$I$2124,2,FALSE)</f>
        <v>Shaun</v>
      </c>
      <c r="L341" t="str">
        <f>VLOOKUP($C341,customers!$A$2:$I$2124,3,FALSE)</f>
        <v>Souttar</v>
      </c>
      <c r="M341" t="str">
        <f>VLOOKUP($C341,customers!$A$2:$I$2124,4,FALSE)</f>
        <v>ssouttarmb@senate.gov</v>
      </c>
      <c r="N341" t="str">
        <f>VLOOKUP($C341,customers!$A$2:$I$2124,5,FALSE)</f>
        <v>512-736-6712</v>
      </c>
      <c r="O341" t="str">
        <f>VLOOKUP($C341,customers!$A$2:$I$2124,6,FALSE)</f>
        <v>32349 Coolidge Junction</v>
      </c>
      <c r="P341" t="str">
        <f>VLOOKUP($C341,customers!$A$2:$I$2124,7,FALSE)</f>
        <v>Austin</v>
      </c>
      <c r="Q341" t="str">
        <f>VLOOKUP($C341,customers!$A$2:$I$2124,8,FALSE)</f>
        <v>Texas</v>
      </c>
      <c r="R341">
        <f>VLOOKUP($C341,customers!$A$2:$I$2124,9,FALSE)</f>
        <v>78726</v>
      </c>
      <c r="S341" t="str">
        <f t="shared" si="5"/>
        <v>32349 Coolidge Junction, Austin, Texas 78726</v>
      </c>
    </row>
    <row r="342" spans="1:19">
      <c r="A342">
        <v>341</v>
      </c>
      <c r="B342" s="2">
        <v>43900</v>
      </c>
      <c r="C342">
        <v>1072</v>
      </c>
      <c r="D342" t="s">
        <v>113</v>
      </c>
      <c r="E342">
        <v>3</v>
      </c>
      <c r="F342" t="s">
        <v>70</v>
      </c>
      <c r="G342" t="str">
        <f>VLOOKUP(F342,'product category'!$B$2:$C$8,2,FALSE)</f>
        <v>Blueprints</v>
      </c>
      <c r="H342" t="str">
        <f>VLOOKUP(D342,'dataset_task 5'!$A$2:$D$71,2,FALSE)</f>
        <v>All Eyes Drone Blueprint</v>
      </c>
      <c r="I342" s="3">
        <f>VLOOKUP(D342,'dataset_task 5'!$A$2:$D$71,4,FALSE)</f>
        <v>9.99</v>
      </c>
      <c r="J342" s="3">
        <f>I342*E342</f>
        <v>29.97</v>
      </c>
      <c r="K342" t="str">
        <f>VLOOKUP(C342,customers!$A$2:$I$2124,2,FALSE)</f>
        <v>Henrieta</v>
      </c>
      <c r="L342" t="str">
        <f>VLOOKUP($C342,customers!$A$2:$I$2124,3,FALSE)</f>
        <v>Cubberley</v>
      </c>
      <c r="M342" t="str">
        <f>VLOOKUP($C342,customers!$A$2:$I$2124,4,FALSE)</f>
        <v>hcubberley92@devhub.com</v>
      </c>
      <c r="N342" t="str">
        <f>VLOOKUP($C342,customers!$A$2:$I$2124,5,FALSE)</f>
        <v>303-793-0781</v>
      </c>
      <c r="O342" t="str">
        <f>VLOOKUP($C342,customers!$A$2:$I$2124,6,FALSE)</f>
        <v>90 Ludington Circle</v>
      </c>
      <c r="P342" t="str">
        <f>VLOOKUP($C342,customers!$A$2:$I$2124,7,FALSE)</f>
        <v>Aurora</v>
      </c>
      <c r="Q342" t="str">
        <f>VLOOKUP($C342,customers!$A$2:$I$2124,8,FALSE)</f>
        <v>Colorado</v>
      </c>
      <c r="R342">
        <f>VLOOKUP($C342,customers!$A$2:$I$2124,9,FALSE)</f>
        <v>80045</v>
      </c>
      <c r="S342" t="str">
        <f t="shared" si="5"/>
        <v>90 Ludington Circle, Aurora, Colorado 80045</v>
      </c>
    </row>
    <row r="343" spans="1:19">
      <c r="A343">
        <v>342</v>
      </c>
      <c r="B343" s="2">
        <v>43900</v>
      </c>
      <c r="C343">
        <v>760</v>
      </c>
      <c r="D343" t="s">
        <v>127</v>
      </c>
      <c r="E343">
        <v>2</v>
      </c>
      <c r="F343" t="s">
        <v>53</v>
      </c>
      <c r="G343" t="str">
        <f>VLOOKUP(F343,'product category'!$B$2:$C$8,2,FALSE)</f>
        <v>eBooks</v>
      </c>
      <c r="H343" t="str">
        <f>VLOOKUP(D343,'dataset_task 5'!$A$2:$D$71,2,FALSE)</f>
        <v>Delta Robots</v>
      </c>
      <c r="I343" s="3">
        <f>VLOOKUP(D343,'dataset_task 5'!$A$2:$D$71,4,FALSE)</f>
        <v>16.989999999999998</v>
      </c>
      <c r="J343" s="3">
        <f>I343*E343</f>
        <v>33.979999999999997</v>
      </c>
      <c r="K343" t="str">
        <f>VLOOKUP(C343,customers!$A$2:$I$2124,2,FALSE)</f>
        <v>Ahmad</v>
      </c>
      <c r="L343" t="str">
        <f>VLOOKUP($C343,customers!$A$2:$I$2124,3,FALSE)</f>
        <v>Lonie</v>
      </c>
      <c r="M343" t="str">
        <f>VLOOKUP($C343,customers!$A$2:$I$2124,4,FALSE)</f>
        <v>aloniep3@pinterest.com</v>
      </c>
      <c r="N343" t="str">
        <f>VLOOKUP($C343,customers!$A$2:$I$2124,5,FALSE)</f>
        <v>425-909-5358</v>
      </c>
      <c r="O343" t="str">
        <f>VLOOKUP($C343,customers!$A$2:$I$2124,6,FALSE)</f>
        <v>79 Eastwood Drive</v>
      </c>
      <c r="P343" t="str">
        <f>VLOOKUP($C343,customers!$A$2:$I$2124,7,FALSE)</f>
        <v>Bellevue</v>
      </c>
      <c r="Q343" t="str">
        <f>VLOOKUP($C343,customers!$A$2:$I$2124,8,FALSE)</f>
        <v>Washington</v>
      </c>
      <c r="R343">
        <f>VLOOKUP($C343,customers!$A$2:$I$2124,9,FALSE)</f>
        <v>98008</v>
      </c>
      <c r="S343" t="str">
        <f t="shared" si="5"/>
        <v>79 Eastwood Drive, Bellevue, Washington 98008</v>
      </c>
    </row>
    <row r="344" spans="1:19">
      <c r="A344">
        <v>343</v>
      </c>
      <c r="B344" s="2">
        <v>43900</v>
      </c>
      <c r="C344">
        <v>331</v>
      </c>
      <c r="D344" t="s">
        <v>62</v>
      </c>
      <c r="E344">
        <v>4</v>
      </c>
      <c r="F344" t="s">
        <v>63</v>
      </c>
      <c r="G344" t="str">
        <f>VLOOKUP(F344,'product category'!$B$2:$C$8,2,FALSE)</f>
        <v>Robot Kits</v>
      </c>
      <c r="H344" t="str">
        <f>VLOOKUP(D344,'dataset_task 5'!$A$2:$D$71,2,FALSE)</f>
        <v>BYOR-2640S</v>
      </c>
      <c r="I344" s="3">
        <f>VLOOKUP(D344,'dataset_task 5'!$A$2:$D$71,4,FALSE)</f>
        <v>189</v>
      </c>
      <c r="J344" s="3">
        <f>I344*E344</f>
        <v>756</v>
      </c>
      <c r="K344" t="str">
        <f>VLOOKUP(C344,customers!$A$2:$I$2124,2,FALSE)</f>
        <v>Tiena</v>
      </c>
      <c r="L344" t="str">
        <f>VLOOKUP($C344,customers!$A$2:$I$2124,3,FALSE)</f>
        <v>McGarry</v>
      </c>
      <c r="M344" t="str">
        <f>VLOOKUP($C344,customers!$A$2:$I$2124,4,FALSE)</f>
        <v>tmcgarry75@narod.ru</v>
      </c>
      <c r="N344" t="str">
        <f>VLOOKUP($C344,customers!$A$2:$I$2124,5,FALSE)</f>
        <v>202-356-4219</v>
      </c>
      <c r="O344" t="str">
        <f>VLOOKUP($C344,customers!$A$2:$I$2124,6,FALSE)</f>
        <v>168 Nobel Crossing</v>
      </c>
      <c r="P344" t="str">
        <f>VLOOKUP($C344,customers!$A$2:$I$2124,7,FALSE)</f>
        <v>Washington</v>
      </c>
      <c r="Q344" t="str">
        <f>VLOOKUP($C344,customers!$A$2:$I$2124,8,FALSE)</f>
        <v>District of Columbia</v>
      </c>
      <c r="R344">
        <f>VLOOKUP($C344,customers!$A$2:$I$2124,9,FALSE)</f>
        <v>20220</v>
      </c>
      <c r="S344" t="str">
        <f t="shared" si="5"/>
        <v>168 Nobel Crossing, Washington, District of Columbia 20220</v>
      </c>
    </row>
    <row r="345" spans="1:19">
      <c r="A345">
        <v>344</v>
      </c>
      <c r="B345" s="2">
        <v>43901</v>
      </c>
      <c r="C345">
        <v>426</v>
      </c>
      <c r="D345" t="s">
        <v>99</v>
      </c>
      <c r="E345">
        <v>4</v>
      </c>
      <c r="F345" t="s">
        <v>70</v>
      </c>
      <c r="G345" t="str">
        <f>VLOOKUP(F345,'product category'!$B$2:$C$8,2,FALSE)</f>
        <v>Blueprints</v>
      </c>
      <c r="H345" t="str">
        <f>VLOOKUP(D345,'dataset_task 5'!$A$2:$D$71,2,FALSE)</f>
        <v>Panda Robot Blueprint</v>
      </c>
      <c r="I345" s="3">
        <f>VLOOKUP(D345,'dataset_task 5'!$A$2:$D$71,4,FALSE)</f>
        <v>7.99</v>
      </c>
      <c r="J345" s="3">
        <f>I345*E345</f>
        <v>31.96</v>
      </c>
      <c r="K345" t="str">
        <f>VLOOKUP(C345,customers!$A$2:$I$2124,2,FALSE)</f>
        <v>Christen</v>
      </c>
      <c r="L345" t="str">
        <f>VLOOKUP($C345,customers!$A$2:$I$2124,3,FALSE)</f>
        <v>Loins</v>
      </c>
      <c r="M345" t="str">
        <f>VLOOKUP($C345,customers!$A$2:$I$2124,4,FALSE)</f>
        <v>cloinsjc@mail.ru</v>
      </c>
      <c r="N345" t="str">
        <f>VLOOKUP($C345,customers!$A$2:$I$2124,5,FALSE)</f>
        <v>405-188-4079</v>
      </c>
      <c r="O345" t="str">
        <f>VLOOKUP($C345,customers!$A$2:$I$2124,6,FALSE)</f>
        <v>878 Thackeray Hill</v>
      </c>
      <c r="P345" t="str">
        <f>VLOOKUP($C345,customers!$A$2:$I$2124,7,FALSE)</f>
        <v>Oklahoma City</v>
      </c>
      <c r="Q345" t="str">
        <f>VLOOKUP($C345,customers!$A$2:$I$2124,8,FALSE)</f>
        <v>Oklahoma</v>
      </c>
      <c r="R345">
        <f>VLOOKUP($C345,customers!$A$2:$I$2124,9,FALSE)</f>
        <v>73135</v>
      </c>
      <c r="S345" t="str">
        <f t="shared" si="5"/>
        <v>878 Thackeray Hill, Oklahoma City, Oklahoma 73135</v>
      </c>
    </row>
    <row r="346" spans="1:19">
      <c r="A346">
        <v>345</v>
      </c>
      <c r="B346" s="2">
        <v>43901</v>
      </c>
      <c r="C346">
        <v>1073</v>
      </c>
      <c r="D346" t="s">
        <v>71</v>
      </c>
      <c r="E346">
        <v>3</v>
      </c>
      <c r="F346" t="s">
        <v>63</v>
      </c>
      <c r="G346" t="str">
        <f>VLOOKUP(F346,'product category'!$B$2:$C$8,2,FALSE)</f>
        <v>Robot Kits</v>
      </c>
      <c r="H346" t="str">
        <f>VLOOKUP(D346,'dataset_task 5'!$A$2:$D$71,2,FALSE)</f>
        <v>BYOR-3000</v>
      </c>
      <c r="I346" s="3">
        <f>VLOOKUP(D346,'dataset_task 5'!$A$2:$D$71,4,FALSE)</f>
        <v>214</v>
      </c>
      <c r="J346" s="3">
        <f>I346*E346</f>
        <v>642</v>
      </c>
      <c r="K346" t="str">
        <f>VLOOKUP(C346,customers!$A$2:$I$2124,2,FALSE)</f>
        <v>Jenilee</v>
      </c>
      <c r="L346" t="str">
        <f>VLOOKUP($C346,customers!$A$2:$I$2124,3,FALSE)</f>
        <v>Deaconson</v>
      </c>
      <c r="M346" t="str">
        <f>VLOOKUP($C346,customers!$A$2:$I$2124,4,FALSE)</f>
        <v>jdeaconsonqb@usgs.gov</v>
      </c>
      <c r="N346" t="str">
        <f>VLOOKUP($C346,customers!$A$2:$I$2124,5,FALSE)</f>
        <v>336-210-9085</v>
      </c>
      <c r="O346" t="str">
        <f>VLOOKUP($C346,customers!$A$2:$I$2124,6,FALSE)</f>
        <v>84170 Commercial Road</v>
      </c>
      <c r="P346" t="str">
        <f>VLOOKUP($C346,customers!$A$2:$I$2124,7,FALSE)</f>
        <v>Winston Salem</v>
      </c>
      <c r="Q346" t="str">
        <f>VLOOKUP($C346,customers!$A$2:$I$2124,8,FALSE)</f>
        <v>North Carolina</v>
      </c>
      <c r="R346">
        <f>VLOOKUP($C346,customers!$A$2:$I$2124,9,FALSE)</f>
        <v>27110</v>
      </c>
      <c r="S346" t="str">
        <f t="shared" si="5"/>
        <v>84170 Commercial Road, Winston Salem, North Carolina 27110</v>
      </c>
    </row>
    <row r="347" spans="1:19">
      <c r="A347">
        <v>346</v>
      </c>
      <c r="B347" s="2">
        <v>43901</v>
      </c>
      <c r="C347">
        <v>1899</v>
      </c>
      <c r="D347" t="s">
        <v>96</v>
      </c>
      <c r="E347">
        <v>3</v>
      </c>
      <c r="F347" t="s">
        <v>70</v>
      </c>
      <c r="G347" t="str">
        <f>VLOOKUP(F347,'product category'!$B$2:$C$8,2,FALSE)</f>
        <v>Blueprints</v>
      </c>
      <c r="H347" t="str">
        <f>VLOOKUP(D347,'dataset_task 5'!$A$2:$D$71,2,FALSE)</f>
        <v>Sleepy Eye Blueprint</v>
      </c>
      <c r="I347" s="3">
        <f>VLOOKUP(D347,'dataset_task 5'!$A$2:$D$71,4,FALSE)</f>
        <v>11.99</v>
      </c>
      <c r="J347" s="3">
        <f>I347*E347</f>
        <v>35.97</v>
      </c>
      <c r="K347" t="str">
        <f>VLOOKUP(C347,customers!$A$2:$I$2124,2,FALSE)</f>
        <v>Shirl</v>
      </c>
      <c r="L347" t="str">
        <f>VLOOKUP($C347,customers!$A$2:$I$2124,3,FALSE)</f>
        <v>Pumfrey</v>
      </c>
      <c r="M347" t="str">
        <f>VLOOKUP($C347,customers!$A$2:$I$2124,4,FALSE)</f>
        <v>spumfreyhi@hp.com</v>
      </c>
      <c r="N347" t="str">
        <f>VLOOKUP($C347,customers!$A$2:$I$2124,5,FALSE)</f>
        <v>225-107-3323</v>
      </c>
      <c r="O347" t="str">
        <f>VLOOKUP($C347,customers!$A$2:$I$2124,6,FALSE)</f>
        <v>9849 Lukken Junction</v>
      </c>
      <c r="P347" t="str">
        <f>VLOOKUP($C347,customers!$A$2:$I$2124,7,FALSE)</f>
        <v>Baton Rouge</v>
      </c>
      <c r="Q347" t="str">
        <f>VLOOKUP($C347,customers!$A$2:$I$2124,8,FALSE)</f>
        <v>Louisiana</v>
      </c>
      <c r="R347">
        <f>VLOOKUP($C347,customers!$A$2:$I$2124,9,FALSE)</f>
        <v>70820</v>
      </c>
      <c r="S347" t="str">
        <f t="shared" si="5"/>
        <v>9849 Lukken Junction, Baton Rouge, Louisiana 70820</v>
      </c>
    </row>
    <row r="348" spans="1:19">
      <c r="A348">
        <v>347</v>
      </c>
      <c r="B348" s="2">
        <v>43902</v>
      </c>
      <c r="C348">
        <v>1025</v>
      </c>
      <c r="D348" t="s">
        <v>85</v>
      </c>
      <c r="E348">
        <v>3</v>
      </c>
      <c r="F348" t="s">
        <v>53</v>
      </c>
      <c r="G348" t="str">
        <f>VLOOKUP(F348,'product category'!$B$2:$C$8,2,FALSE)</f>
        <v>eBooks</v>
      </c>
      <c r="H348" t="str">
        <f>VLOOKUP(D348,'dataset_task 5'!$A$2:$D$71,2,FALSE)</f>
        <v>Articulated Robots</v>
      </c>
      <c r="I348" s="3">
        <f>VLOOKUP(D348,'dataset_task 5'!$A$2:$D$71,4,FALSE)</f>
        <v>23.99</v>
      </c>
      <c r="J348" s="3">
        <f>I348*E348</f>
        <v>71.97</v>
      </c>
      <c r="K348" t="str">
        <f>VLOOKUP(C348,customers!$A$2:$I$2124,2,FALSE)</f>
        <v>Tommy</v>
      </c>
      <c r="L348" t="str">
        <f>VLOOKUP($C348,customers!$A$2:$I$2124,3,FALSE)</f>
        <v>Pickworth</v>
      </c>
      <c r="M348" t="str">
        <f>VLOOKUP($C348,customers!$A$2:$I$2124,4,FALSE)</f>
        <v>tpickworth4k@rambler.ru</v>
      </c>
      <c r="N348" t="str">
        <f>VLOOKUP($C348,customers!$A$2:$I$2124,5,FALSE)</f>
        <v>704-111-2507</v>
      </c>
      <c r="O348" t="str">
        <f>VLOOKUP($C348,customers!$A$2:$I$2124,6,FALSE)</f>
        <v>35364 Heffernan Drive</v>
      </c>
      <c r="P348" t="str">
        <f>VLOOKUP($C348,customers!$A$2:$I$2124,7,FALSE)</f>
        <v>Charlotte</v>
      </c>
      <c r="Q348" t="str">
        <f>VLOOKUP($C348,customers!$A$2:$I$2124,8,FALSE)</f>
        <v>North Carolina</v>
      </c>
      <c r="R348">
        <f>VLOOKUP($C348,customers!$A$2:$I$2124,9,FALSE)</f>
        <v>28247</v>
      </c>
      <c r="S348" t="str">
        <f t="shared" si="5"/>
        <v>35364 Heffernan Drive, Charlotte, North Carolina 28247</v>
      </c>
    </row>
    <row r="349" spans="1:19">
      <c r="A349">
        <v>348</v>
      </c>
      <c r="B349" s="2">
        <v>43902</v>
      </c>
      <c r="C349">
        <v>2061</v>
      </c>
      <c r="D349" t="s">
        <v>99</v>
      </c>
      <c r="E349">
        <v>2</v>
      </c>
      <c r="F349" t="s">
        <v>70</v>
      </c>
      <c r="G349" t="str">
        <f>VLOOKUP(F349,'product category'!$B$2:$C$8,2,FALSE)</f>
        <v>Blueprints</v>
      </c>
      <c r="H349" t="str">
        <f>VLOOKUP(D349,'dataset_task 5'!$A$2:$D$71,2,FALSE)</f>
        <v>Panda Robot Blueprint</v>
      </c>
      <c r="I349" s="3">
        <f>VLOOKUP(D349,'dataset_task 5'!$A$2:$D$71,4,FALSE)</f>
        <v>7.99</v>
      </c>
      <c r="J349" s="3">
        <f>I349*E349</f>
        <v>15.98</v>
      </c>
      <c r="K349" t="str">
        <f>VLOOKUP(C349,customers!$A$2:$I$2124,2,FALSE)</f>
        <v>Berri</v>
      </c>
      <c r="L349" t="str">
        <f>VLOOKUP($C349,customers!$A$2:$I$2124,3,FALSE)</f>
        <v>Andrick</v>
      </c>
      <c r="M349" t="str">
        <f>VLOOKUP($C349,customers!$A$2:$I$2124,4,FALSE)</f>
        <v>bandrickao@smugmug.com</v>
      </c>
      <c r="N349" t="str">
        <f>VLOOKUP($C349,customers!$A$2:$I$2124,5,FALSE)</f>
        <v>571-877-8109</v>
      </c>
      <c r="O349" t="str">
        <f>VLOOKUP($C349,customers!$A$2:$I$2124,6,FALSE)</f>
        <v>3214 Stuart Trail</v>
      </c>
      <c r="P349" t="str">
        <f>VLOOKUP($C349,customers!$A$2:$I$2124,7,FALSE)</f>
        <v>Sterling</v>
      </c>
      <c r="Q349" t="str">
        <f>VLOOKUP($C349,customers!$A$2:$I$2124,8,FALSE)</f>
        <v>Virginia</v>
      </c>
      <c r="R349">
        <f>VLOOKUP($C349,customers!$A$2:$I$2124,9,FALSE)</f>
        <v>20167</v>
      </c>
      <c r="S349" t="str">
        <f t="shared" si="5"/>
        <v>3214 Stuart Trail, Sterling, Virginia 20167</v>
      </c>
    </row>
    <row r="350" spans="1:19">
      <c r="A350">
        <v>349</v>
      </c>
      <c r="B350" s="2">
        <v>43902</v>
      </c>
      <c r="C350">
        <v>1523</v>
      </c>
      <c r="D350" t="s">
        <v>107</v>
      </c>
      <c r="E350">
        <v>3</v>
      </c>
      <c r="F350" t="s">
        <v>55</v>
      </c>
      <c r="G350" t="str">
        <f>VLOOKUP(F350,'product category'!$B$2:$C$8,2,FALSE)</f>
        <v>Robots</v>
      </c>
      <c r="H350" t="str">
        <f>VLOOKUP(D350,'dataset_task 5'!$A$2:$D$71,2,FALSE)</f>
        <v>RLK-9920 Robot</v>
      </c>
      <c r="I350" s="3">
        <f>VLOOKUP(D350,'dataset_task 5'!$A$2:$D$71,4,FALSE)</f>
        <v>699</v>
      </c>
      <c r="J350" s="3">
        <f>I350*E350</f>
        <v>2097</v>
      </c>
      <c r="K350" t="str">
        <f>VLOOKUP(C350,customers!$A$2:$I$2124,2,FALSE)</f>
        <v>Stephan</v>
      </c>
      <c r="L350" t="str">
        <f>VLOOKUP($C350,customers!$A$2:$I$2124,3,FALSE)</f>
        <v>Elliott</v>
      </c>
      <c r="M350" t="str">
        <f>VLOOKUP($C350,customers!$A$2:$I$2124,4,FALSE)</f>
        <v>selliottqs@google.cn</v>
      </c>
      <c r="N350" t="str">
        <f>VLOOKUP($C350,customers!$A$2:$I$2124,5,FALSE)</f>
        <v>316-469-8907</v>
      </c>
      <c r="O350" t="str">
        <f>VLOOKUP($C350,customers!$A$2:$I$2124,6,FALSE)</f>
        <v>25 Mariners Cove Drive</v>
      </c>
      <c r="P350" t="str">
        <f>VLOOKUP($C350,customers!$A$2:$I$2124,7,FALSE)</f>
        <v>Wichita</v>
      </c>
      <c r="Q350" t="str">
        <f>VLOOKUP($C350,customers!$A$2:$I$2124,8,FALSE)</f>
        <v>Kansas</v>
      </c>
      <c r="R350">
        <f>VLOOKUP($C350,customers!$A$2:$I$2124,9,FALSE)</f>
        <v>67205</v>
      </c>
      <c r="S350" t="str">
        <f t="shared" si="5"/>
        <v>25 Mariners Cove Drive, Wichita, Kansas 67205</v>
      </c>
    </row>
    <row r="351" spans="1:19">
      <c r="A351">
        <v>350</v>
      </c>
      <c r="B351" s="2">
        <v>43902</v>
      </c>
      <c r="C351">
        <v>508</v>
      </c>
      <c r="D351" t="s">
        <v>82</v>
      </c>
      <c r="E351">
        <v>2</v>
      </c>
      <c r="F351" t="s">
        <v>63</v>
      </c>
      <c r="G351" t="str">
        <f>VLOOKUP(F351,'product category'!$B$2:$C$8,2,FALSE)</f>
        <v>Robot Kits</v>
      </c>
      <c r="H351" t="str">
        <f>VLOOKUP(D351,'dataset_task 5'!$A$2:$D$71,2,FALSE)</f>
        <v>BYOR-3535</v>
      </c>
      <c r="I351" s="3">
        <f>VLOOKUP(D351,'dataset_task 5'!$A$2:$D$71,4,FALSE)</f>
        <v>225</v>
      </c>
      <c r="J351" s="3">
        <f>I351*E351</f>
        <v>450</v>
      </c>
      <c r="K351" t="str">
        <f>VLOOKUP(C351,customers!$A$2:$I$2124,2,FALSE)</f>
        <v>Deena</v>
      </c>
      <c r="L351" t="str">
        <f>VLOOKUP($C351,customers!$A$2:$I$2124,3,FALSE)</f>
        <v>Marrill</v>
      </c>
      <c r="M351" t="str">
        <f>VLOOKUP($C351,customers!$A$2:$I$2124,4,FALSE)</f>
        <v>dmarrillb5@sina.com.cn</v>
      </c>
      <c r="N351" t="str">
        <f>VLOOKUP($C351,customers!$A$2:$I$2124,5,FALSE)</f>
        <v>214-381-3294</v>
      </c>
      <c r="O351" t="str">
        <f>VLOOKUP($C351,customers!$A$2:$I$2124,6,FALSE)</f>
        <v>73 Armistice Lane</v>
      </c>
      <c r="P351" t="str">
        <f>VLOOKUP($C351,customers!$A$2:$I$2124,7,FALSE)</f>
        <v>Irving</v>
      </c>
      <c r="Q351" t="str">
        <f>VLOOKUP($C351,customers!$A$2:$I$2124,8,FALSE)</f>
        <v>Texas</v>
      </c>
      <c r="R351">
        <f>VLOOKUP($C351,customers!$A$2:$I$2124,9,FALSE)</f>
        <v>75062</v>
      </c>
      <c r="S351" t="str">
        <f t="shared" si="5"/>
        <v>73 Armistice Lane, Irving, Texas 75062</v>
      </c>
    </row>
    <row r="352" spans="1:19">
      <c r="A352">
        <v>351</v>
      </c>
      <c r="B352" s="2">
        <v>43903</v>
      </c>
      <c r="C352">
        <v>200</v>
      </c>
      <c r="D352" t="s">
        <v>54</v>
      </c>
      <c r="E352">
        <v>4</v>
      </c>
      <c r="F352" t="s">
        <v>55</v>
      </c>
      <c r="G352" t="str">
        <f>VLOOKUP(F352,'product category'!$B$2:$C$8,2,FALSE)</f>
        <v>Robots</v>
      </c>
      <c r="H352" t="str">
        <f>VLOOKUP(D352,'dataset_task 5'!$A$2:$D$71,2,FALSE)</f>
        <v>RWW-75 Robot</v>
      </c>
      <c r="I352" s="3">
        <f>VLOOKUP(D352,'dataset_task 5'!$A$2:$D$71,4,FALSE)</f>
        <v>883</v>
      </c>
      <c r="J352" s="3">
        <f>I352*E352</f>
        <v>3532</v>
      </c>
      <c r="K352" t="str">
        <f>VLOOKUP(C352,customers!$A$2:$I$2124,2,FALSE)</f>
        <v>Lianne</v>
      </c>
      <c r="L352" t="str">
        <f>VLOOKUP($C352,customers!$A$2:$I$2124,3,FALSE)</f>
        <v>Chippindall</v>
      </c>
      <c r="M352" t="str">
        <f>VLOOKUP($C352,customers!$A$2:$I$2124,4,FALSE)</f>
        <v>lchippindallnr@reddit.com</v>
      </c>
      <c r="N352" t="str">
        <f>VLOOKUP($C352,customers!$A$2:$I$2124,5,FALSE)</f>
        <v>202-970-3479</v>
      </c>
      <c r="O352" t="str">
        <f>VLOOKUP($C352,customers!$A$2:$I$2124,6,FALSE)</f>
        <v>82218 Twin Pines Avenue</v>
      </c>
      <c r="P352" t="str">
        <f>VLOOKUP($C352,customers!$A$2:$I$2124,7,FALSE)</f>
        <v>Washington</v>
      </c>
      <c r="Q352" t="str">
        <f>VLOOKUP($C352,customers!$A$2:$I$2124,8,FALSE)</f>
        <v>District of Columbia</v>
      </c>
      <c r="R352">
        <f>VLOOKUP($C352,customers!$A$2:$I$2124,9,FALSE)</f>
        <v>20220</v>
      </c>
      <c r="S352" t="str">
        <f t="shared" si="5"/>
        <v>82218 Twin Pines Avenue, Washington, District of Columbia 20220</v>
      </c>
    </row>
    <row r="353" spans="1:19">
      <c r="A353">
        <v>352</v>
      </c>
      <c r="B353" s="2">
        <v>43903</v>
      </c>
      <c r="C353">
        <v>2090</v>
      </c>
      <c r="D353" t="s">
        <v>84</v>
      </c>
      <c r="E353">
        <v>5</v>
      </c>
      <c r="F353" t="s">
        <v>66</v>
      </c>
      <c r="G353" t="str">
        <f>VLOOKUP(F353,'product category'!$B$2:$C$8,2,FALSE)</f>
        <v>Drones</v>
      </c>
      <c r="H353" t="str">
        <f>VLOOKUP(D353,'dataset_task 5'!$A$2:$D$71,2,FALSE)</f>
        <v>DX-145 Drone</v>
      </c>
      <c r="I353" s="3">
        <f>VLOOKUP(D353,'dataset_task 5'!$A$2:$D$71,4,FALSE)</f>
        <v>250</v>
      </c>
      <c r="J353" s="3">
        <f>I353*E353</f>
        <v>1250</v>
      </c>
      <c r="K353" t="str">
        <f>VLOOKUP(C353,customers!$A$2:$I$2124,2,FALSE)</f>
        <v>Farrel</v>
      </c>
      <c r="L353" t="str">
        <f>VLOOKUP($C353,customers!$A$2:$I$2124,3,FALSE)</f>
        <v>Raylton</v>
      </c>
      <c r="M353" t="str">
        <f>VLOOKUP($C353,customers!$A$2:$I$2124,4,FALSE)</f>
        <v>fraylton54@fema.gov</v>
      </c>
      <c r="N353" t="str">
        <f>VLOOKUP($C353,customers!$A$2:$I$2124,5,FALSE)</f>
        <v>303-494-2733</v>
      </c>
      <c r="O353" t="str">
        <f>VLOOKUP($C353,customers!$A$2:$I$2124,6,FALSE)</f>
        <v>977 Schurz Hill</v>
      </c>
      <c r="P353" t="str">
        <f>VLOOKUP($C353,customers!$A$2:$I$2124,7,FALSE)</f>
        <v>Englewood</v>
      </c>
      <c r="Q353" t="str">
        <f>VLOOKUP($C353,customers!$A$2:$I$2124,8,FALSE)</f>
        <v>Colorado</v>
      </c>
      <c r="R353">
        <f>VLOOKUP($C353,customers!$A$2:$I$2124,9,FALSE)</f>
        <v>80150</v>
      </c>
      <c r="S353" t="str">
        <f t="shared" si="5"/>
        <v>977 Schurz Hill, Englewood, Colorado 80150</v>
      </c>
    </row>
    <row r="354" spans="1:19">
      <c r="A354">
        <v>353</v>
      </c>
      <c r="B354" s="2">
        <v>43903</v>
      </c>
      <c r="C354">
        <v>1847</v>
      </c>
      <c r="D354" t="s">
        <v>112</v>
      </c>
      <c r="E354">
        <v>2</v>
      </c>
      <c r="F354" t="s">
        <v>55</v>
      </c>
      <c r="G354" t="str">
        <f>VLOOKUP(F354,'product category'!$B$2:$C$8,2,FALSE)</f>
        <v>Robots</v>
      </c>
      <c r="H354" t="str">
        <f>VLOOKUP(D354,'dataset_task 5'!$A$2:$D$71,2,FALSE)</f>
        <v>RCB-889 Robot</v>
      </c>
      <c r="I354" s="3">
        <f>VLOOKUP(D354,'dataset_task 5'!$A$2:$D$71,4,FALSE)</f>
        <v>549</v>
      </c>
      <c r="J354" s="3">
        <f>I354*E354</f>
        <v>1098</v>
      </c>
      <c r="K354" t="str">
        <f>VLOOKUP(C354,customers!$A$2:$I$2124,2,FALSE)</f>
        <v>Alexis</v>
      </c>
      <c r="L354" t="str">
        <f>VLOOKUP($C354,customers!$A$2:$I$2124,3,FALSE)</f>
        <v>Cripps</v>
      </c>
      <c r="M354" t="str">
        <f>VLOOKUP($C354,customers!$A$2:$I$2124,4,FALSE)</f>
        <v>acrippsgt@si.edu</v>
      </c>
      <c r="N354" t="str">
        <f>VLOOKUP($C354,customers!$A$2:$I$2124,5,FALSE)</f>
        <v>214-272-0754</v>
      </c>
      <c r="O354" t="str">
        <f>VLOOKUP($C354,customers!$A$2:$I$2124,6,FALSE)</f>
        <v>99 Gale Junction</v>
      </c>
      <c r="P354" t="str">
        <f>VLOOKUP($C354,customers!$A$2:$I$2124,7,FALSE)</f>
        <v>Dallas</v>
      </c>
      <c r="Q354" t="str">
        <f>VLOOKUP($C354,customers!$A$2:$I$2124,8,FALSE)</f>
        <v>Texas</v>
      </c>
      <c r="R354">
        <f>VLOOKUP($C354,customers!$A$2:$I$2124,9,FALSE)</f>
        <v>75379</v>
      </c>
      <c r="S354" t="str">
        <f t="shared" si="5"/>
        <v>99 Gale Junction, Dallas, Texas 75379</v>
      </c>
    </row>
    <row r="355" spans="1:19">
      <c r="A355">
        <v>354</v>
      </c>
      <c r="B355" s="2">
        <v>43903</v>
      </c>
      <c r="C355">
        <v>1502</v>
      </c>
      <c r="D355" t="s">
        <v>76</v>
      </c>
      <c r="E355">
        <v>5</v>
      </c>
      <c r="F355" t="s">
        <v>66</v>
      </c>
      <c r="G355" t="str">
        <f>VLOOKUP(F355,'product category'!$B$2:$C$8,2,FALSE)</f>
        <v>Drones</v>
      </c>
      <c r="H355" t="str">
        <f>VLOOKUP(D355,'dataset_task 5'!$A$2:$D$71,2,FALSE)</f>
        <v>DC-304 Drone</v>
      </c>
      <c r="I355" s="3">
        <f>VLOOKUP(D355,'dataset_task 5'!$A$2:$D$71,4,FALSE)</f>
        <v>395</v>
      </c>
      <c r="J355" s="3">
        <f>I355*E355</f>
        <v>1975</v>
      </c>
      <c r="K355" t="str">
        <f>VLOOKUP(C355,customers!$A$2:$I$2124,2,FALSE)</f>
        <v>Thorvald</v>
      </c>
      <c r="L355" t="str">
        <f>VLOOKUP($C355,customers!$A$2:$I$2124,3,FALSE)</f>
        <v>Rippen</v>
      </c>
      <c r="M355" t="str">
        <f>VLOOKUP($C355,customers!$A$2:$I$2124,4,FALSE)</f>
        <v>trippenig@wunderground.com</v>
      </c>
      <c r="N355" t="str">
        <f>VLOOKUP($C355,customers!$A$2:$I$2124,5,FALSE)</f>
        <v>951-203-5071</v>
      </c>
      <c r="O355" t="str">
        <f>VLOOKUP($C355,customers!$A$2:$I$2124,6,FALSE)</f>
        <v>298 Banding Point</v>
      </c>
      <c r="P355" t="str">
        <f>VLOOKUP($C355,customers!$A$2:$I$2124,7,FALSE)</f>
        <v>Moreno Valley</v>
      </c>
      <c r="Q355" t="str">
        <f>VLOOKUP($C355,customers!$A$2:$I$2124,8,FALSE)</f>
        <v>California</v>
      </c>
      <c r="R355">
        <f>VLOOKUP($C355,customers!$A$2:$I$2124,9,FALSE)</f>
        <v>92555</v>
      </c>
      <c r="S355" t="str">
        <f t="shared" si="5"/>
        <v>298 Banding Point, Moreno Valley, California 92555</v>
      </c>
    </row>
    <row r="356" spans="1:19">
      <c r="A356">
        <v>355</v>
      </c>
      <c r="B356" s="2">
        <v>43903</v>
      </c>
      <c r="C356">
        <v>1850</v>
      </c>
      <c r="D356" t="s">
        <v>96</v>
      </c>
      <c r="E356">
        <v>4</v>
      </c>
      <c r="F356" t="s">
        <v>70</v>
      </c>
      <c r="G356" t="str">
        <f>VLOOKUP(F356,'product category'!$B$2:$C$8,2,FALSE)</f>
        <v>Blueprints</v>
      </c>
      <c r="H356" t="str">
        <f>VLOOKUP(D356,'dataset_task 5'!$A$2:$D$71,2,FALSE)</f>
        <v>Sleepy Eye Blueprint</v>
      </c>
      <c r="I356" s="3">
        <f>VLOOKUP(D356,'dataset_task 5'!$A$2:$D$71,4,FALSE)</f>
        <v>11.99</v>
      </c>
      <c r="J356" s="3">
        <f>I356*E356</f>
        <v>47.96</v>
      </c>
      <c r="K356" t="str">
        <f>VLOOKUP(C356,customers!$A$2:$I$2124,2,FALSE)</f>
        <v>Jacques</v>
      </c>
      <c r="L356" t="str">
        <f>VLOOKUP($C356,customers!$A$2:$I$2124,3,FALSE)</f>
        <v>Simonsen</v>
      </c>
      <c r="M356" t="str">
        <f>VLOOKUP($C356,customers!$A$2:$I$2124,4,FALSE)</f>
        <v>jsimonsence@vimeo.com</v>
      </c>
      <c r="N356" t="str">
        <f>VLOOKUP($C356,customers!$A$2:$I$2124,5,FALSE)</f>
        <v>301-107-2518</v>
      </c>
      <c r="O356" t="str">
        <f>VLOOKUP($C356,customers!$A$2:$I$2124,6,FALSE)</f>
        <v>331 Mifflin Terrace</v>
      </c>
      <c r="P356" t="str">
        <f>VLOOKUP($C356,customers!$A$2:$I$2124,7,FALSE)</f>
        <v>Silver Spring</v>
      </c>
      <c r="Q356" t="str">
        <f>VLOOKUP($C356,customers!$A$2:$I$2124,8,FALSE)</f>
        <v>Maryland</v>
      </c>
      <c r="R356">
        <f>VLOOKUP($C356,customers!$A$2:$I$2124,9,FALSE)</f>
        <v>20904</v>
      </c>
      <c r="S356" t="str">
        <f t="shared" si="5"/>
        <v>331 Mifflin Terrace, Silver Spring, Maryland 20904</v>
      </c>
    </row>
    <row r="357" spans="1:19">
      <c r="A357">
        <v>356</v>
      </c>
      <c r="B357" s="2">
        <v>43904</v>
      </c>
      <c r="C357">
        <v>2044</v>
      </c>
      <c r="D357" t="s">
        <v>93</v>
      </c>
      <c r="E357">
        <v>3</v>
      </c>
      <c r="F357" t="s">
        <v>57</v>
      </c>
      <c r="G357" t="str">
        <f>VLOOKUP(F357,'product category'!$B$2:$C$8,2,FALSE)</f>
        <v>Training Videos</v>
      </c>
      <c r="H357" t="str">
        <f>VLOOKUP(D357,'dataset_task 5'!$A$2:$D$71,2,FALSE)</f>
        <v>Understanding Raspberry PI</v>
      </c>
      <c r="I357" s="3">
        <f>VLOOKUP(D357,'dataset_task 5'!$A$2:$D$71,4,FALSE)</f>
        <v>28.99</v>
      </c>
      <c r="J357" s="3">
        <f>I357*E357</f>
        <v>86.97</v>
      </c>
      <c r="K357" t="str">
        <f>VLOOKUP(C357,customers!$A$2:$I$2124,2,FALSE)</f>
        <v>Burch</v>
      </c>
      <c r="L357" t="str">
        <f>VLOOKUP($C357,customers!$A$2:$I$2124,3,FALSE)</f>
        <v>Veall</v>
      </c>
      <c r="M357" t="str">
        <f>VLOOKUP($C357,customers!$A$2:$I$2124,4,FALSE)</f>
        <v>bveallbd@newsvine.com</v>
      </c>
      <c r="N357" t="str">
        <f>VLOOKUP($C357,customers!$A$2:$I$2124,5,FALSE)</f>
        <v>859-481-5328</v>
      </c>
      <c r="O357" t="str">
        <f>VLOOKUP($C357,customers!$A$2:$I$2124,6,FALSE)</f>
        <v>58964 Green Ridge Center</v>
      </c>
      <c r="P357" t="str">
        <f>VLOOKUP($C357,customers!$A$2:$I$2124,7,FALSE)</f>
        <v>Lexington</v>
      </c>
      <c r="Q357" t="str">
        <f>VLOOKUP($C357,customers!$A$2:$I$2124,8,FALSE)</f>
        <v>Kentucky</v>
      </c>
      <c r="R357">
        <f>VLOOKUP($C357,customers!$A$2:$I$2124,9,FALSE)</f>
        <v>40596</v>
      </c>
      <c r="S357" t="str">
        <f t="shared" si="5"/>
        <v>58964 Green Ridge Center, Lexington, Kentucky 40596</v>
      </c>
    </row>
    <row r="358" spans="1:19">
      <c r="A358">
        <v>357</v>
      </c>
      <c r="B358" s="2">
        <v>43904</v>
      </c>
      <c r="C358">
        <v>1203</v>
      </c>
      <c r="D358" t="s">
        <v>62</v>
      </c>
      <c r="E358">
        <v>5</v>
      </c>
      <c r="F358" t="s">
        <v>63</v>
      </c>
      <c r="G358" t="str">
        <f>VLOOKUP(F358,'product category'!$B$2:$C$8,2,FALSE)</f>
        <v>Robot Kits</v>
      </c>
      <c r="H358" t="str">
        <f>VLOOKUP(D358,'dataset_task 5'!$A$2:$D$71,2,FALSE)</f>
        <v>BYOR-2640S</v>
      </c>
      <c r="I358" s="3">
        <f>VLOOKUP(D358,'dataset_task 5'!$A$2:$D$71,4,FALSE)</f>
        <v>189</v>
      </c>
      <c r="J358" s="3">
        <f>I358*E358</f>
        <v>945</v>
      </c>
      <c r="K358" t="str">
        <f>VLOOKUP(C358,customers!$A$2:$I$2124,2,FALSE)</f>
        <v>Rebeka</v>
      </c>
      <c r="L358" t="str">
        <f>VLOOKUP($C358,customers!$A$2:$I$2124,3,FALSE)</f>
        <v>Espinosa</v>
      </c>
      <c r="M358" t="str">
        <f>VLOOKUP($C358,customers!$A$2:$I$2124,4,FALSE)</f>
        <v>respinosard@ebay.com</v>
      </c>
      <c r="N358" t="str">
        <f>VLOOKUP($C358,customers!$A$2:$I$2124,5,FALSE)</f>
        <v>812-412-3136</v>
      </c>
      <c r="O358" t="str">
        <f>VLOOKUP($C358,customers!$A$2:$I$2124,6,FALSE)</f>
        <v>877 Oak Valley Junction</v>
      </c>
      <c r="P358" t="str">
        <f>VLOOKUP($C358,customers!$A$2:$I$2124,7,FALSE)</f>
        <v>Terre Haute</v>
      </c>
      <c r="Q358" t="str">
        <f>VLOOKUP($C358,customers!$A$2:$I$2124,8,FALSE)</f>
        <v>Indiana</v>
      </c>
      <c r="R358">
        <f>VLOOKUP($C358,customers!$A$2:$I$2124,9,FALSE)</f>
        <v>47812</v>
      </c>
      <c r="S358" t="str">
        <f t="shared" si="5"/>
        <v>877 Oak Valley Junction, Terre Haute, Indiana 47812</v>
      </c>
    </row>
    <row r="359" spans="1:19">
      <c r="A359">
        <v>358</v>
      </c>
      <c r="B359" s="2">
        <v>43904</v>
      </c>
      <c r="C359">
        <v>187</v>
      </c>
      <c r="D359" t="s">
        <v>78</v>
      </c>
      <c r="E359">
        <v>5</v>
      </c>
      <c r="F359" t="s">
        <v>57</v>
      </c>
      <c r="G359" t="str">
        <f>VLOOKUP(F359,'product category'!$B$2:$C$8,2,FALSE)</f>
        <v>Training Videos</v>
      </c>
      <c r="H359" t="str">
        <f>VLOOKUP(D359,'dataset_task 5'!$A$2:$D$71,2,FALSE)</f>
        <v>AI for Educators</v>
      </c>
      <c r="I359" s="3">
        <f>VLOOKUP(D359,'dataset_task 5'!$A$2:$D$71,4,FALSE)</f>
        <v>49.95</v>
      </c>
      <c r="J359" s="3">
        <f>I359*E359</f>
        <v>249.75</v>
      </c>
      <c r="K359" t="str">
        <f>VLOOKUP(C359,customers!$A$2:$I$2124,2,FALSE)</f>
        <v>Andrej</v>
      </c>
      <c r="L359" t="str">
        <f>VLOOKUP($C359,customers!$A$2:$I$2124,3,FALSE)</f>
        <v>Bentley</v>
      </c>
      <c r="M359" t="str">
        <f>VLOOKUP($C359,customers!$A$2:$I$2124,4,FALSE)</f>
        <v>abentleyx@miitbeian.gov.cn</v>
      </c>
      <c r="N359" t="str">
        <f>VLOOKUP($C359,customers!$A$2:$I$2124,5,FALSE)</f>
        <v>404-654-7013</v>
      </c>
      <c r="O359" t="str">
        <f>VLOOKUP($C359,customers!$A$2:$I$2124,6,FALSE)</f>
        <v>594 Everett Pass</v>
      </c>
      <c r="P359" t="str">
        <f>VLOOKUP($C359,customers!$A$2:$I$2124,7,FALSE)</f>
        <v>Atlanta</v>
      </c>
      <c r="Q359" t="str">
        <f>VLOOKUP($C359,customers!$A$2:$I$2124,8,FALSE)</f>
        <v>Georgia</v>
      </c>
      <c r="R359">
        <f>VLOOKUP($C359,customers!$A$2:$I$2124,9,FALSE)</f>
        <v>31132</v>
      </c>
      <c r="S359" t="str">
        <f t="shared" si="5"/>
        <v>594 Everett Pass, Atlanta, Georgia 31132</v>
      </c>
    </row>
    <row r="360" spans="1:19">
      <c r="A360">
        <v>359</v>
      </c>
      <c r="B360" s="2">
        <v>43905</v>
      </c>
      <c r="C360">
        <v>380</v>
      </c>
      <c r="D360" t="s">
        <v>52</v>
      </c>
      <c r="E360">
        <v>1</v>
      </c>
      <c r="F360" t="s">
        <v>53</v>
      </c>
      <c r="G360" t="str">
        <f>VLOOKUP(F360,'product category'!$B$2:$C$8,2,FALSE)</f>
        <v>eBooks</v>
      </c>
      <c r="H360" t="str">
        <f>VLOOKUP(D360,'dataset_task 5'!$A$2:$D$71,2,FALSE)</f>
        <v>Polar Robots</v>
      </c>
      <c r="I360" s="3">
        <f>VLOOKUP(D360,'dataset_task 5'!$A$2:$D$71,4,FALSE)</f>
        <v>23.99</v>
      </c>
      <c r="J360" s="3">
        <f>I360*E360</f>
        <v>23.99</v>
      </c>
      <c r="K360" t="str">
        <f>VLOOKUP(C360,customers!$A$2:$I$2124,2,FALSE)</f>
        <v>Renato</v>
      </c>
      <c r="L360" t="str">
        <f>VLOOKUP($C360,customers!$A$2:$I$2124,3,FALSE)</f>
        <v>Wadeling</v>
      </c>
      <c r="M360" t="str">
        <f>VLOOKUP($C360,customers!$A$2:$I$2124,4,FALSE)</f>
        <v>rwadelinga6@bloglovin.com</v>
      </c>
      <c r="N360" t="str">
        <f>VLOOKUP($C360,customers!$A$2:$I$2124,5,FALSE)</f>
        <v>859-457-2262</v>
      </c>
      <c r="O360" t="str">
        <f>VLOOKUP($C360,customers!$A$2:$I$2124,6,FALSE)</f>
        <v>99495 Loomis Parkway</v>
      </c>
      <c r="P360" t="str">
        <f>VLOOKUP($C360,customers!$A$2:$I$2124,7,FALSE)</f>
        <v>Lexington</v>
      </c>
      <c r="Q360" t="str">
        <f>VLOOKUP($C360,customers!$A$2:$I$2124,8,FALSE)</f>
        <v>Kentucky</v>
      </c>
      <c r="R360">
        <f>VLOOKUP($C360,customers!$A$2:$I$2124,9,FALSE)</f>
        <v>40576</v>
      </c>
      <c r="S360" t="str">
        <f t="shared" si="5"/>
        <v>99495 Loomis Parkway, Lexington, Kentucky 40576</v>
      </c>
    </row>
    <row r="361" spans="1:19">
      <c r="A361">
        <v>360</v>
      </c>
      <c r="B361" s="2">
        <v>43905</v>
      </c>
      <c r="C361">
        <v>141</v>
      </c>
      <c r="D361" t="s">
        <v>75</v>
      </c>
      <c r="E361">
        <v>4</v>
      </c>
      <c r="F361" t="s">
        <v>59</v>
      </c>
      <c r="G361" t="str">
        <f>VLOOKUP(F361,'product category'!$B$2:$C$8,2,FALSE)</f>
        <v>Drone Kits</v>
      </c>
      <c r="H361" t="str">
        <f>VLOOKUP(D361,'dataset_task 5'!$A$2:$D$71,2,FALSE)</f>
        <v>BYOD-550</v>
      </c>
      <c r="I361" s="3">
        <f>VLOOKUP(D361,'dataset_task 5'!$A$2:$D$71,4,FALSE)</f>
        <v>179</v>
      </c>
      <c r="J361" s="3">
        <f>I361*E361</f>
        <v>716</v>
      </c>
      <c r="K361" t="str">
        <f>VLOOKUP(C361,customers!$A$2:$I$2124,2,FALSE)</f>
        <v>Waylin</v>
      </c>
      <c r="L361" t="str">
        <f>VLOOKUP($C361,customers!$A$2:$I$2124,3,FALSE)</f>
        <v>Bernolet</v>
      </c>
      <c r="M361" t="str">
        <f>VLOOKUP($C361,customers!$A$2:$I$2124,4,FALSE)</f>
        <v>wbernolet9v@ft.com</v>
      </c>
      <c r="N361" t="str">
        <f>VLOOKUP($C361,customers!$A$2:$I$2124,5,FALSE)</f>
        <v>920-324-0981</v>
      </c>
      <c r="O361" t="str">
        <f>VLOOKUP($C361,customers!$A$2:$I$2124,6,FALSE)</f>
        <v>58134 Bayside Center</v>
      </c>
      <c r="P361" t="str">
        <f>VLOOKUP($C361,customers!$A$2:$I$2124,7,FALSE)</f>
        <v>Appleton</v>
      </c>
      <c r="Q361" t="str">
        <f>VLOOKUP($C361,customers!$A$2:$I$2124,8,FALSE)</f>
        <v>Wisconsin</v>
      </c>
      <c r="R361">
        <f>VLOOKUP($C361,customers!$A$2:$I$2124,9,FALSE)</f>
        <v>54915</v>
      </c>
      <c r="S361" t="str">
        <f t="shared" si="5"/>
        <v>58134 Bayside Center, Appleton, Wisconsin 54915</v>
      </c>
    </row>
    <row r="362" spans="1:19">
      <c r="A362">
        <v>361</v>
      </c>
      <c r="B362" s="2">
        <v>43905</v>
      </c>
      <c r="C362">
        <v>670</v>
      </c>
      <c r="D362" t="s">
        <v>125</v>
      </c>
      <c r="E362">
        <v>1</v>
      </c>
      <c r="F362" t="s">
        <v>70</v>
      </c>
      <c r="G362" t="str">
        <f>VLOOKUP(F362,'product category'!$B$2:$C$8,2,FALSE)</f>
        <v>Blueprints</v>
      </c>
      <c r="H362" t="str">
        <f>VLOOKUP(D362,'dataset_task 5'!$A$2:$D$71,2,FALSE)</f>
        <v>Cat Robot Blueprint</v>
      </c>
      <c r="I362" s="3">
        <f>VLOOKUP(D362,'dataset_task 5'!$A$2:$D$71,4,FALSE)</f>
        <v>4.99</v>
      </c>
      <c r="J362" s="3">
        <f>I362*E362</f>
        <v>4.99</v>
      </c>
      <c r="K362" t="str">
        <f>VLOOKUP(C362,customers!$A$2:$I$2124,2,FALSE)</f>
        <v>Minny</v>
      </c>
      <c r="L362" t="str">
        <f>VLOOKUP($C362,customers!$A$2:$I$2124,3,FALSE)</f>
        <v>Possek</v>
      </c>
      <c r="M362" t="str">
        <f>VLOOKUP($C362,customers!$A$2:$I$2124,4,FALSE)</f>
        <v>mpossekfo@google.nl</v>
      </c>
      <c r="N362" t="str">
        <f>VLOOKUP($C362,customers!$A$2:$I$2124,5,FALSE)</f>
        <v>917-678-2151</v>
      </c>
      <c r="O362" t="str">
        <f>VLOOKUP($C362,customers!$A$2:$I$2124,6,FALSE)</f>
        <v>30 Autumn Leaf Crossing</v>
      </c>
      <c r="P362" t="str">
        <f>VLOOKUP($C362,customers!$A$2:$I$2124,7,FALSE)</f>
        <v>Flushing</v>
      </c>
      <c r="Q362" t="str">
        <f>VLOOKUP($C362,customers!$A$2:$I$2124,8,FALSE)</f>
        <v>New York</v>
      </c>
      <c r="R362">
        <f>VLOOKUP($C362,customers!$A$2:$I$2124,9,FALSE)</f>
        <v>11355</v>
      </c>
      <c r="S362" t="str">
        <f t="shared" si="5"/>
        <v>30 Autumn Leaf Crossing, Flushing, New York 11355</v>
      </c>
    </row>
    <row r="363" spans="1:19">
      <c r="A363">
        <v>362</v>
      </c>
      <c r="B363" s="2">
        <v>43905</v>
      </c>
      <c r="C363">
        <v>2079</v>
      </c>
      <c r="D363" t="s">
        <v>96</v>
      </c>
      <c r="E363">
        <v>4</v>
      </c>
      <c r="F363" t="s">
        <v>70</v>
      </c>
      <c r="G363" t="str">
        <f>VLOOKUP(F363,'product category'!$B$2:$C$8,2,FALSE)</f>
        <v>Blueprints</v>
      </c>
      <c r="H363" t="str">
        <f>VLOOKUP(D363,'dataset_task 5'!$A$2:$D$71,2,FALSE)</f>
        <v>Sleepy Eye Blueprint</v>
      </c>
      <c r="I363" s="3">
        <f>VLOOKUP(D363,'dataset_task 5'!$A$2:$D$71,4,FALSE)</f>
        <v>11.99</v>
      </c>
      <c r="J363" s="3">
        <f>I363*E363</f>
        <v>47.96</v>
      </c>
      <c r="K363" t="str">
        <f>VLOOKUP(C363,customers!$A$2:$I$2124,2,FALSE)</f>
        <v>Herb</v>
      </c>
      <c r="L363" t="str">
        <f>VLOOKUP($C363,customers!$A$2:$I$2124,3,FALSE)</f>
        <v>Antonetti</v>
      </c>
      <c r="M363" t="str">
        <f>VLOOKUP($C363,customers!$A$2:$I$2124,4,FALSE)</f>
        <v>hantonetti31@wix.com</v>
      </c>
      <c r="N363" t="str">
        <f>VLOOKUP($C363,customers!$A$2:$I$2124,5,FALSE)</f>
        <v>423-196-2033</v>
      </c>
      <c r="O363" t="str">
        <f>VLOOKUP($C363,customers!$A$2:$I$2124,6,FALSE)</f>
        <v>25515 Declaration Hill</v>
      </c>
      <c r="P363" t="str">
        <f>VLOOKUP($C363,customers!$A$2:$I$2124,7,FALSE)</f>
        <v>Chattanooga</v>
      </c>
      <c r="Q363" t="str">
        <f>VLOOKUP($C363,customers!$A$2:$I$2124,8,FALSE)</f>
        <v>Tennessee</v>
      </c>
      <c r="R363">
        <f>VLOOKUP($C363,customers!$A$2:$I$2124,9,FALSE)</f>
        <v>37410</v>
      </c>
      <c r="S363" t="str">
        <f t="shared" si="5"/>
        <v>25515 Declaration Hill, Chattanooga, Tennessee 37410</v>
      </c>
    </row>
    <row r="364" spans="1:19">
      <c r="A364">
        <v>363</v>
      </c>
      <c r="B364" s="2">
        <v>43905</v>
      </c>
      <c r="C364">
        <v>430</v>
      </c>
      <c r="D364" t="s">
        <v>62</v>
      </c>
      <c r="E364">
        <v>2</v>
      </c>
      <c r="F364" t="s">
        <v>63</v>
      </c>
      <c r="G364" t="str">
        <f>VLOOKUP(F364,'product category'!$B$2:$C$8,2,FALSE)</f>
        <v>Robot Kits</v>
      </c>
      <c r="H364" t="str">
        <f>VLOOKUP(D364,'dataset_task 5'!$A$2:$D$71,2,FALSE)</f>
        <v>BYOR-2640S</v>
      </c>
      <c r="I364" s="3">
        <f>VLOOKUP(D364,'dataset_task 5'!$A$2:$D$71,4,FALSE)</f>
        <v>189</v>
      </c>
      <c r="J364" s="3">
        <f>I364*E364</f>
        <v>378</v>
      </c>
      <c r="K364" t="str">
        <f>VLOOKUP(C364,customers!$A$2:$I$2124,2,FALSE)</f>
        <v>Jobye</v>
      </c>
      <c r="L364" t="str">
        <f>VLOOKUP($C364,customers!$A$2:$I$2124,3,FALSE)</f>
        <v>Dobbinson</v>
      </c>
      <c r="M364" t="str">
        <f>VLOOKUP($C364,customers!$A$2:$I$2124,4,FALSE)</f>
        <v>jdobbinson6o@globo.com</v>
      </c>
      <c r="N364" t="str">
        <f>VLOOKUP($C364,customers!$A$2:$I$2124,5,FALSE)</f>
        <v>432-594-4957</v>
      </c>
      <c r="O364" t="str">
        <f>VLOOKUP($C364,customers!$A$2:$I$2124,6,FALSE)</f>
        <v>441 Arkansas Plaza</v>
      </c>
      <c r="P364" t="str">
        <f>VLOOKUP($C364,customers!$A$2:$I$2124,7,FALSE)</f>
        <v>Odessa</v>
      </c>
      <c r="Q364" t="str">
        <f>VLOOKUP($C364,customers!$A$2:$I$2124,8,FALSE)</f>
        <v>Texas</v>
      </c>
      <c r="R364">
        <f>VLOOKUP($C364,customers!$A$2:$I$2124,9,FALSE)</f>
        <v>79769</v>
      </c>
      <c r="S364" t="str">
        <f t="shared" si="5"/>
        <v>441 Arkansas Plaza, Odessa, Texas 79769</v>
      </c>
    </row>
    <row r="365" spans="1:19">
      <c r="A365">
        <v>364</v>
      </c>
      <c r="B365" s="2">
        <v>43906</v>
      </c>
      <c r="C365">
        <v>274</v>
      </c>
      <c r="D365" t="s">
        <v>90</v>
      </c>
      <c r="E365">
        <v>4</v>
      </c>
      <c r="F365" t="s">
        <v>55</v>
      </c>
      <c r="G365" t="str">
        <f>VLOOKUP(F365,'product category'!$B$2:$C$8,2,FALSE)</f>
        <v>Robots</v>
      </c>
      <c r="H365" t="str">
        <f>VLOOKUP(D365,'dataset_task 5'!$A$2:$D$71,2,FALSE)</f>
        <v>RXW-9807 Robot</v>
      </c>
      <c r="I365" s="3">
        <f>VLOOKUP(D365,'dataset_task 5'!$A$2:$D$71,4,FALSE)</f>
        <v>599</v>
      </c>
      <c r="J365" s="3">
        <f>I365*E365</f>
        <v>2396</v>
      </c>
      <c r="K365" t="str">
        <f>VLOOKUP(C365,customers!$A$2:$I$2124,2,FALSE)</f>
        <v>Gennie</v>
      </c>
      <c r="L365" t="str">
        <f>VLOOKUP($C365,customers!$A$2:$I$2124,3,FALSE)</f>
        <v>Kinge</v>
      </c>
      <c r="M365" t="str">
        <f>VLOOKUP($C365,customers!$A$2:$I$2124,4,FALSE)</f>
        <v>gkingegn@pinterest.com</v>
      </c>
      <c r="N365" t="str">
        <f>VLOOKUP($C365,customers!$A$2:$I$2124,5,FALSE)</f>
        <v>916-428-2995</v>
      </c>
      <c r="O365" t="str">
        <f>VLOOKUP($C365,customers!$A$2:$I$2124,6,FALSE)</f>
        <v>4576 Florence Crossing</v>
      </c>
      <c r="P365" t="str">
        <f>VLOOKUP($C365,customers!$A$2:$I$2124,7,FALSE)</f>
        <v>Sacramento</v>
      </c>
      <c r="Q365" t="str">
        <f>VLOOKUP($C365,customers!$A$2:$I$2124,8,FALSE)</f>
        <v>California</v>
      </c>
      <c r="R365">
        <f>VLOOKUP($C365,customers!$A$2:$I$2124,9,FALSE)</f>
        <v>94280</v>
      </c>
      <c r="S365" t="str">
        <f t="shared" si="5"/>
        <v>4576 Florence Crossing, Sacramento, California 94280</v>
      </c>
    </row>
    <row r="366" spans="1:19">
      <c r="A366">
        <v>365</v>
      </c>
      <c r="B366" s="2">
        <v>43906</v>
      </c>
      <c r="C366">
        <v>2114</v>
      </c>
      <c r="D366" t="s">
        <v>104</v>
      </c>
      <c r="E366">
        <v>3</v>
      </c>
      <c r="F366" t="s">
        <v>63</v>
      </c>
      <c r="G366" t="str">
        <f>VLOOKUP(F366,'product category'!$B$2:$C$8,2,FALSE)</f>
        <v>Robot Kits</v>
      </c>
      <c r="H366" t="str">
        <f>VLOOKUP(D366,'dataset_task 5'!$A$2:$D$71,2,FALSE)</f>
        <v>BYOR-1500</v>
      </c>
      <c r="I366" s="3">
        <f>VLOOKUP(D366,'dataset_task 5'!$A$2:$D$71,4,FALSE)</f>
        <v>189</v>
      </c>
      <c r="J366" s="3">
        <f>I366*E366</f>
        <v>567</v>
      </c>
      <c r="K366" t="str">
        <f>VLOOKUP(C366,customers!$A$2:$I$2124,2,FALSE)</f>
        <v>Des</v>
      </c>
      <c r="L366" t="str">
        <f>VLOOKUP($C366,customers!$A$2:$I$2124,3,FALSE)</f>
        <v>Scrace</v>
      </c>
      <c r="M366" t="str">
        <f>VLOOKUP($C366,customers!$A$2:$I$2124,4,FALSE)</f>
        <v>dscracehm@google.ru</v>
      </c>
      <c r="N366" t="str">
        <f>VLOOKUP($C366,customers!$A$2:$I$2124,5,FALSE)</f>
        <v>979-530-8909</v>
      </c>
      <c r="O366" t="str">
        <f>VLOOKUP($C366,customers!$A$2:$I$2124,6,FALSE)</f>
        <v>78 Gina Place</v>
      </c>
      <c r="P366" t="str">
        <f>VLOOKUP($C366,customers!$A$2:$I$2124,7,FALSE)</f>
        <v>Houston</v>
      </c>
      <c r="Q366" t="str">
        <f>VLOOKUP($C366,customers!$A$2:$I$2124,8,FALSE)</f>
        <v>Texas</v>
      </c>
      <c r="R366">
        <f>VLOOKUP($C366,customers!$A$2:$I$2124,9,FALSE)</f>
        <v>77040</v>
      </c>
      <c r="S366" t="str">
        <f t="shared" si="5"/>
        <v>78 Gina Place, Houston, Texas 77040</v>
      </c>
    </row>
    <row r="367" spans="1:19">
      <c r="A367">
        <v>366</v>
      </c>
      <c r="B367" s="2">
        <v>43906</v>
      </c>
      <c r="C367">
        <v>675</v>
      </c>
      <c r="D367" t="s">
        <v>92</v>
      </c>
      <c r="E367">
        <v>3</v>
      </c>
      <c r="F367" t="s">
        <v>55</v>
      </c>
      <c r="G367" t="str">
        <f>VLOOKUP(F367,'product category'!$B$2:$C$8,2,FALSE)</f>
        <v>Robots</v>
      </c>
      <c r="H367" t="str">
        <f>VLOOKUP(D367,'dataset_task 5'!$A$2:$D$71,2,FALSE)</f>
        <v>RQTE-554 Robot</v>
      </c>
      <c r="I367" s="3">
        <f>VLOOKUP(D367,'dataset_task 5'!$A$2:$D$71,4,FALSE)</f>
        <v>684</v>
      </c>
      <c r="J367" s="3">
        <f>I367*E367</f>
        <v>2052</v>
      </c>
      <c r="K367" t="str">
        <f>VLOOKUP(C367,customers!$A$2:$I$2124,2,FALSE)</f>
        <v>Lucais</v>
      </c>
      <c r="L367" t="str">
        <f>VLOOKUP($C367,customers!$A$2:$I$2124,3,FALSE)</f>
        <v>Pettus</v>
      </c>
      <c r="M367" t="str">
        <f>VLOOKUP($C367,customers!$A$2:$I$2124,4,FALSE)</f>
        <v>lpettusgl@domainmarket.com</v>
      </c>
      <c r="N367" t="str">
        <f>VLOOKUP($C367,customers!$A$2:$I$2124,5,FALSE)</f>
        <v>314-162-9419</v>
      </c>
      <c r="O367" t="str">
        <f>VLOOKUP($C367,customers!$A$2:$I$2124,6,FALSE)</f>
        <v>3547 Gulseth Parkway</v>
      </c>
      <c r="P367" t="str">
        <f>VLOOKUP($C367,customers!$A$2:$I$2124,7,FALSE)</f>
        <v>Saint Louis</v>
      </c>
      <c r="Q367" t="str">
        <f>VLOOKUP($C367,customers!$A$2:$I$2124,8,FALSE)</f>
        <v>Missouri</v>
      </c>
      <c r="R367">
        <f>VLOOKUP($C367,customers!$A$2:$I$2124,9,FALSE)</f>
        <v>63121</v>
      </c>
      <c r="S367" t="str">
        <f t="shared" si="5"/>
        <v>3547 Gulseth Parkway, Saint Louis, Missouri 63121</v>
      </c>
    </row>
    <row r="368" spans="1:19">
      <c r="A368">
        <v>367</v>
      </c>
      <c r="B368" s="2">
        <v>43907</v>
      </c>
      <c r="C368">
        <v>1503</v>
      </c>
      <c r="D368" t="s">
        <v>92</v>
      </c>
      <c r="E368">
        <v>3</v>
      </c>
      <c r="F368" t="s">
        <v>55</v>
      </c>
      <c r="G368" t="str">
        <f>VLOOKUP(F368,'product category'!$B$2:$C$8,2,FALSE)</f>
        <v>Robots</v>
      </c>
      <c r="H368" t="str">
        <f>VLOOKUP(D368,'dataset_task 5'!$A$2:$D$71,2,FALSE)</f>
        <v>RQTE-554 Robot</v>
      </c>
      <c r="I368" s="3">
        <f>VLOOKUP(D368,'dataset_task 5'!$A$2:$D$71,4,FALSE)</f>
        <v>684</v>
      </c>
      <c r="J368" s="3">
        <f>I368*E368</f>
        <v>2052</v>
      </c>
      <c r="K368" t="str">
        <f>VLOOKUP(C368,customers!$A$2:$I$2124,2,FALSE)</f>
        <v>Bentley</v>
      </c>
      <c r="L368" t="str">
        <f>VLOOKUP($C368,customers!$A$2:$I$2124,3,FALSE)</f>
        <v>Wansbury</v>
      </c>
      <c r="M368" t="str">
        <f>VLOOKUP($C368,customers!$A$2:$I$2124,4,FALSE)</f>
        <v>bwansburyfy@cbsnews.com</v>
      </c>
      <c r="N368" t="str">
        <f>VLOOKUP($C368,customers!$A$2:$I$2124,5,FALSE)</f>
        <v>603-196-4669</v>
      </c>
      <c r="O368" t="str">
        <f>VLOOKUP($C368,customers!$A$2:$I$2124,6,FALSE)</f>
        <v>77407 Pennsylvania Parkway</v>
      </c>
      <c r="P368" t="str">
        <f>VLOOKUP($C368,customers!$A$2:$I$2124,7,FALSE)</f>
        <v>Manchester</v>
      </c>
      <c r="Q368" t="str">
        <f>VLOOKUP($C368,customers!$A$2:$I$2124,8,FALSE)</f>
        <v>New Hampshire</v>
      </c>
      <c r="R368">
        <f>VLOOKUP($C368,customers!$A$2:$I$2124,9,FALSE)</f>
        <v>3105</v>
      </c>
      <c r="S368" t="str">
        <f t="shared" si="5"/>
        <v>77407 Pennsylvania Parkway, Manchester, New Hampshire 3105</v>
      </c>
    </row>
    <row r="369" spans="1:19">
      <c r="A369">
        <v>368</v>
      </c>
      <c r="B369" s="2">
        <v>43907</v>
      </c>
      <c r="C369">
        <v>798</v>
      </c>
      <c r="D369" t="s">
        <v>68</v>
      </c>
      <c r="E369">
        <v>3</v>
      </c>
      <c r="F369" t="s">
        <v>53</v>
      </c>
      <c r="G369" t="str">
        <f>VLOOKUP(F369,'product category'!$B$2:$C$8,2,FALSE)</f>
        <v>eBooks</v>
      </c>
      <c r="H369" t="str">
        <f>VLOOKUP(D369,'dataset_task 5'!$A$2:$D$71,2,FALSE)</f>
        <v>Fixed Wing Drones</v>
      </c>
      <c r="I369" s="3">
        <f>VLOOKUP(D369,'dataset_task 5'!$A$2:$D$71,4,FALSE)</f>
        <v>15.5</v>
      </c>
      <c r="J369" s="3">
        <f>I369*E369</f>
        <v>46.5</v>
      </c>
      <c r="K369" t="str">
        <f>VLOOKUP(C369,customers!$A$2:$I$2124,2,FALSE)</f>
        <v>Bertram</v>
      </c>
      <c r="L369" t="str">
        <f>VLOOKUP($C369,customers!$A$2:$I$2124,3,FALSE)</f>
        <v>Scopham</v>
      </c>
      <c r="M369" t="str">
        <f>VLOOKUP($C369,customers!$A$2:$I$2124,4,FALSE)</f>
        <v>bscophamor@homestead.com</v>
      </c>
      <c r="N369" t="str">
        <f>VLOOKUP($C369,customers!$A$2:$I$2124,5,FALSE)</f>
        <v>919-223-6666</v>
      </c>
      <c r="O369" t="str">
        <f>VLOOKUP($C369,customers!$A$2:$I$2124,6,FALSE)</f>
        <v>232 Village Point</v>
      </c>
      <c r="P369" t="str">
        <f>VLOOKUP($C369,customers!$A$2:$I$2124,7,FALSE)</f>
        <v>Durham</v>
      </c>
      <c r="Q369" t="str">
        <f>VLOOKUP($C369,customers!$A$2:$I$2124,8,FALSE)</f>
        <v>North Carolina</v>
      </c>
      <c r="R369">
        <f>VLOOKUP($C369,customers!$A$2:$I$2124,9,FALSE)</f>
        <v>27705</v>
      </c>
      <c r="S369" t="str">
        <f t="shared" si="5"/>
        <v>232 Village Point, Durham, North Carolina 27705</v>
      </c>
    </row>
    <row r="370" spans="1:19">
      <c r="A370">
        <v>369</v>
      </c>
      <c r="B370" s="2">
        <v>43907</v>
      </c>
      <c r="C370">
        <v>488</v>
      </c>
      <c r="D370" t="s">
        <v>118</v>
      </c>
      <c r="E370">
        <v>5</v>
      </c>
      <c r="F370" t="s">
        <v>57</v>
      </c>
      <c r="G370" t="str">
        <f>VLOOKUP(F370,'product category'!$B$2:$C$8,2,FALSE)</f>
        <v>Training Videos</v>
      </c>
      <c r="H370" t="str">
        <f>VLOOKUP(D370,'dataset_task 5'!$A$2:$D$71,2,FALSE)</f>
        <v>Mapping with Drones</v>
      </c>
      <c r="I370" s="3">
        <f>VLOOKUP(D370,'dataset_task 5'!$A$2:$D$71,4,FALSE)</f>
        <v>49</v>
      </c>
      <c r="J370" s="3">
        <f>I370*E370</f>
        <v>245</v>
      </c>
      <c r="K370" t="str">
        <f>VLOOKUP(C370,customers!$A$2:$I$2124,2,FALSE)</f>
        <v>Bernadina</v>
      </c>
      <c r="L370" t="str">
        <f>VLOOKUP($C370,customers!$A$2:$I$2124,3,FALSE)</f>
        <v>Hoys</v>
      </c>
      <c r="M370" t="str">
        <f>VLOOKUP($C370,customers!$A$2:$I$2124,4,FALSE)</f>
        <v>bhoys51@smh.com.au</v>
      </c>
      <c r="N370" t="str">
        <f>VLOOKUP($C370,customers!$A$2:$I$2124,5,FALSE)</f>
        <v>585-236-3171</v>
      </c>
      <c r="O370" t="str">
        <f>VLOOKUP($C370,customers!$A$2:$I$2124,6,FALSE)</f>
        <v>4908 Holy Cross Hill</v>
      </c>
      <c r="P370" t="str">
        <f>VLOOKUP($C370,customers!$A$2:$I$2124,7,FALSE)</f>
        <v>Rochester</v>
      </c>
      <c r="Q370" t="str">
        <f>VLOOKUP($C370,customers!$A$2:$I$2124,8,FALSE)</f>
        <v>New York</v>
      </c>
      <c r="R370">
        <f>VLOOKUP($C370,customers!$A$2:$I$2124,9,FALSE)</f>
        <v>14624</v>
      </c>
      <c r="S370" t="str">
        <f t="shared" si="5"/>
        <v>4908 Holy Cross Hill, Rochester, New York 14624</v>
      </c>
    </row>
    <row r="371" spans="1:19">
      <c r="A371">
        <v>370</v>
      </c>
      <c r="B371" s="2">
        <v>43907</v>
      </c>
      <c r="C371">
        <v>1573</v>
      </c>
      <c r="D371" t="s">
        <v>98</v>
      </c>
      <c r="E371">
        <v>5</v>
      </c>
      <c r="F371" t="s">
        <v>66</v>
      </c>
      <c r="G371" t="str">
        <f>VLOOKUP(F371,'product category'!$B$2:$C$8,2,FALSE)</f>
        <v>Drones</v>
      </c>
      <c r="H371" t="str">
        <f>VLOOKUP(D371,'dataset_task 5'!$A$2:$D$71,2,FALSE)</f>
        <v>MICR-564K Drone</v>
      </c>
      <c r="I371" s="3">
        <f>VLOOKUP(D371,'dataset_task 5'!$A$2:$D$71,4,FALSE)</f>
        <v>499</v>
      </c>
      <c r="J371" s="3">
        <f>I371*E371</f>
        <v>2495</v>
      </c>
      <c r="K371" t="str">
        <f>VLOOKUP(C371,customers!$A$2:$I$2124,2,FALSE)</f>
        <v>Padraic</v>
      </c>
      <c r="L371" t="str">
        <f>VLOOKUP($C371,customers!$A$2:$I$2124,3,FALSE)</f>
        <v>Osban</v>
      </c>
      <c r="M371" t="str">
        <f>VLOOKUP($C371,customers!$A$2:$I$2124,4,FALSE)</f>
        <v>posbanmn@redcross.org</v>
      </c>
      <c r="N371" t="str">
        <f>VLOOKUP($C371,customers!$A$2:$I$2124,5,FALSE)</f>
        <v>916-969-9057</v>
      </c>
      <c r="O371" t="str">
        <f>VLOOKUP($C371,customers!$A$2:$I$2124,6,FALSE)</f>
        <v>93935 Monument Point</v>
      </c>
      <c r="P371" t="str">
        <f>VLOOKUP($C371,customers!$A$2:$I$2124,7,FALSE)</f>
        <v>Sacramento</v>
      </c>
      <c r="Q371" t="str">
        <f>VLOOKUP($C371,customers!$A$2:$I$2124,8,FALSE)</f>
        <v>California</v>
      </c>
      <c r="R371">
        <f>VLOOKUP($C371,customers!$A$2:$I$2124,9,FALSE)</f>
        <v>94286</v>
      </c>
      <c r="S371" t="str">
        <f t="shared" si="5"/>
        <v>93935 Monument Point, Sacramento, California 94286</v>
      </c>
    </row>
    <row r="372" spans="1:19">
      <c r="A372">
        <v>371</v>
      </c>
      <c r="B372" s="2">
        <v>43907</v>
      </c>
      <c r="C372">
        <v>2088</v>
      </c>
      <c r="D372" t="s">
        <v>87</v>
      </c>
      <c r="E372">
        <v>6</v>
      </c>
      <c r="F372" t="s">
        <v>70</v>
      </c>
      <c r="G372" t="str">
        <f>VLOOKUP(F372,'product category'!$B$2:$C$8,2,FALSE)</f>
        <v>Blueprints</v>
      </c>
      <c r="H372" t="str">
        <f>VLOOKUP(D372,'dataset_task 5'!$A$2:$D$71,2,FALSE)</f>
        <v>Creature Robot Arms Blueprint</v>
      </c>
      <c r="I372" s="3">
        <f>VLOOKUP(D372,'dataset_task 5'!$A$2:$D$71,4,FALSE)</f>
        <v>12</v>
      </c>
      <c r="J372" s="3">
        <f>I372*E372</f>
        <v>72</v>
      </c>
      <c r="K372" t="str">
        <f>VLOOKUP(C372,customers!$A$2:$I$2124,2,FALSE)</f>
        <v>Chev</v>
      </c>
      <c r="L372" t="str">
        <f>VLOOKUP($C372,customers!$A$2:$I$2124,3,FALSE)</f>
        <v>Rubbens</v>
      </c>
      <c r="M372" t="str">
        <f>VLOOKUP($C372,customers!$A$2:$I$2124,4,FALSE)</f>
        <v>crubbens6t@disqus.com</v>
      </c>
      <c r="N372" t="str">
        <f>VLOOKUP($C372,customers!$A$2:$I$2124,5,FALSE)</f>
        <v>281-527-6512</v>
      </c>
      <c r="O372" t="str">
        <f>VLOOKUP($C372,customers!$A$2:$I$2124,6,FALSE)</f>
        <v>6266 Mariners Cove Trail</v>
      </c>
      <c r="P372" t="str">
        <f>VLOOKUP($C372,customers!$A$2:$I$2124,7,FALSE)</f>
        <v>Houston</v>
      </c>
      <c r="Q372" t="str">
        <f>VLOOKUP($C372,customers!$A$2:$I$2124,8,FALSE)</f>
        <v>Texas</v>
      </c>
      <c r="R372">
        <f>VLOOKUP($C372,customers!$A$2:$I$2124,9,FALSE)</f>
        <v>77293</v>
      </c>
      <c r="S372" t="str">
        <f t="shared" si="5"/>
        <v>6266 Mariners Cove Trail, Houston, Texas 77293</v>
      </c>
    </row>
    <row r="373" spans="1:19">
      <c r="A373">
        <v>372</v>
      </c>
      <c r="B373" s="2">
        <v>43907</v>
      </c>
      <c r="C373">
        <v>1714</v>
      </c>
      <c r="D373" t="s">
        <v>83</v>
      </c>
      <c r="E373">
        <v>2</v>
      </c>
      <c r="F373" t="s">
        <v>53</v>
      </c>
      <c r="G373" t="str">
        <f>VLOOKUP(F373,'product category'!$B$2:$C$8,2,FALSE)</f>
        <v>eBooks</v>
      </c>
      <c r="H373" t="str">
        <f>VLOOKUP(D373,'dataset_task 5'!$A$2:$D$71,2,FALSE)</f>
        <v>Cartesian Robots</v>
      </c>
      <c r="I373" s="3">
        <f>VLOOKUP(D373,'dataset_task 5'!$A$2:$D$71,4,FALSE)</f>
        <v>12.99</v>
      </c>
      <c r="J373" s="3">
        <f>I373*E373</f>
        <v>25.98</v>
      </c>
      <c r="K373" t="str">
        <f>VLOOKUP(C373,customers!$A$2:$I$2124,2,FALSE)</f>
        <v>Everett</v>
      </c>
      <c r="L373" t="str">
        <f>VLOOKUP($C373,customers!$A$2:$I$2124,3,FALSE)</f>
        <v>Bartels-Ellis</v>
      </c>
      <c r="M373" t="str">
        <f>VLOOKUP($C373,customers!$A$2:$I$2124,4,FALSE)</f>
        <v>ebartelsellisll@va.gov</v>
      </c>
      <c r="N373" t="str">
        <f>VLOOKUP($C373,customers!$A$2:$I$2124,5,FALSE)</f>
        <v>815-527-6380</v>
      </c>
      <c r="O373" t="str">
        <f>VLOOKUP($C373,customers!$A$2:$I$2124,6,FALSE)</f>
        <v>63426 Bellgrove Avenue</v>
      </c>
      <c r="P373" t="str">
        <f>VLOOKUP($C373,customers!$A$2:$I$2124,7,FALSE)</f>
        <v>Rockford</v>
      </c>
      <c r="Q373" t="str">
        <f>VLOOKUP($C373,customers!$A$2:$I$2124,8,FALSE)</f>
        <v>Illinois</v>
      </c>
      <c r="R373">
        <f>VLOOKUP($C373,customers!$A$2:$I$2124,9,FALSE)</f>
        <v>61105</v>
      </c>
      <c r="S373" t="str">
        <f t="shared" si="5"/>
        <v>63426 Bellgrove Avenue, Rockford, Illinois 61105</v>
      </c>
    </row>
    <row r="374" spans="1:19">
      <c r="A374">
        <v>373</v>
      </c>
      <c r="B374" s="2">
        <v>43908</v>
      </c>
      <c r="C374">
        <v>1291</v>
      </c>
      <c r="D374" t="s">
        <v>96</v>
      </c>
      <c r="E374">
        <v>1</v>
      </c>
      <c r="F374" t="s">
        <v>70</v>
      </c>
      <c r="G374" t="str">
        <f>VLOOKUP(F374,'product category'!$B$2:$C$8,2,FALSE)</f>
        <v>Blueprints</v>
      </c>
      <c r="H374" t="str">
        <f>VLOOKUP(D374,'dataset_task 5'!$A$2:$D$71,2,FALSE)</f>
        <v>Sleepy Eye Blueprint</v>
      </c>
      <c r="I374" s="3">
        <f>VLOOKUP(D374,'dataset_task 5'!$A$2:$D$71,4,FALSE)</f>
        <v>11.99</v>
      </c>
      <c r="J374" s="3">
        <f>I374*E374</f>
        <v>11.99</v>
      </c>
      <c r="K374" t="str">
        <f>VLOOKUP(C374,customers!$A$2:$I$2124,2,FALSE)</f>
        <v>Alexei</v>
      </c>
      <c r="L374" t="str">
        <f>VLOOKUP($C374,customers!$A$2:$I$2124,3,FALSE)</f>
        <v>Southall</v>
      </c>
      <c r="M374" t="str">
        <f>VLOOKUP($C374,customers!$A$2:$I$2124,4,FALSE)</f>
        <v>asouthallg@sohu.com</v>
      </c>
      <c r="N374" t="str">
        <f>VLOOKUP($C374,customers!$A$2:$I$2124,5,FALSE)</f>
        <v>386-173-1925</v>
      </c>
      <c r="O374" t="str">
        <f>VLOOKUP($C374,customers!$A$2:$I$2124,6,FALSE)</f>
        <v>78 Kim Pass</v>
      </c>
      <c r="P374" t="str">
        <f>VLOOKUP($C374,customers!$A$2:$I$2124,7,FALSE)</f>
        <v>Daytona Beach</v>
      </c>
      <c r="Q374" t="str">
        <f>VLOOKUP($C374,customers!$A$2:$I$2124,8,FALSE)</f>
        <v>Florida</v>
      </c>
      <c r="R374">
        <f>VLOOKUP($C374,customers!$A$2:$I$2124,9,FALSE)</f>
        <v>32123</v>
      </c>
      <c r="S374" t="str">
        <f t="shared" si="5"/>
        <v>78 Kim Pass, Daytona Beach, Florida 32123</v>
      </c>
    </row>
    <row r="375" spans="1:19">
      <c r="A375">
        <v>374</v>
      </c>
      <c r="B375" s="2">
        <v>43908</v>
      </c>
      <c r="C375">
        <v>445</v>
      </c>
      <c r="D375" t="s">
        <v>96</v>
      </c>
      <c r="E375">
        <v>6</v>
      </c>
      <c r="F375" t="s">
        <v>70</v>
      </c>
      <c r="G375" t="str">
        <f>VLOOKUP(F375,'product category'!$B$2:$C$8,2,FALSE)</f>
        <v>Blueprints</v>
      </c>
      <c r="H375" t="str">
        <f>VLOOKUP(D375,'dataset_task 5'!$A$2:$D$71,2,FALSE)</f>
        <v>Sleepy Eye Blueprint</v>
      </c>
      <c r="I375" s="3">
        <f>VLOOKUP(D375,'dataset_task 5'!$A$2:$D$71,4,FALSE)</f>
        <v>11.99</v>
      </c>
      <c r="J375" s="3">
        <f>I375*E375</f>
        <v>71.94</v>
      </c>
      <c r="K375" t="str">
        <f>VLOOKUP(C375,customers!$A$2:$I$2124,2,FALSE)</f>
        <v>Leicester</v>
      </c>
      <c r="L375" t="str">
        <f>VLOOKUP($C375,customers!$A$2:$I$2124,3,FALSE)</f>
        <v>Staines</v>
      </c>
      <c r="M375" t="str">
        <f>VLOOKUP($C375,customers!$A$2:$I$2124,4,FALSE)</f>
        <v>lstaines64@issuu.com</v>
      </c>
      <c r="N375" t="str">
        <f>VLOOKUP($C375,customers!$A$2:$I$2124,5,FALSE)</f>
        <v>559-791-9902</v>
      </c>
      <c r="O375" t="str">
        <f>VLOOKUP($C375,customers!$A$2:$I$2124,6,FALSE)</f>
        <v>58 Southridge Alley</v>
      </c>
      <c r="P375" t="str">
        <f>VLOOKUP($C375,customers!$A$2:$I$2124,7,FALSE)</f>
        <v>Modesto</v>
      </c>
      <c r="Q375" t="str">
        <f>VLOOKUP($C375,customers!$A$2:$I$2124,8,FALSE)</f>
        <v>California</v>
      </c>
      <c r="R375">
        <f>VLOOKUP($C375,customers!$A$2:$I$2124,9,FALSE)</f>
        <v>95354</v>
      </c>
      <c r="S375" t="str">
        <f t="shared" si="5"/>
        <v>58 Southridge Alley, Modesto, California 95354</v>
      </c>
    </row>
    <row r="376" spans="1:19">
      <c r="A376">
        <v>375</v>
      </c>
      <c r="B376" s="2">
        <v>43908</v>
      </c>
      <c r="C376">
        <v>2103</v>
      </c>
      <c r="D376" t="s">
        <v>73</v>
      </c>
      <c r="E376">
        <v>3</v>
      </c>
      <c r="F376" t="s">
        <v>55</v>
      </c>
      <c r="G376" t="str">
        <f>VLOOKUP(F376,'product category'!$B$2:$C$8,2,FALSE)</f>
        <v>Robots</v>
      </c>
      <c r="H376" t="str">
        <f>VLOOKUP(D376,'dataset_task 5'!$A$2:$D$71,2,FALSE)</f>
        <v>MICR-23K Robot</v>
      </c>
      <c r="I376" s="3">
        <f>VLOOKUP(D376,'dataset_task 5'!$A$2:$D$71,4,FALSE)</f>
        <v>899</v>
      </c>
      <c r="J376" s="3">
        <f>I376*E376</f>
        <v>2697</v>
      </c>
      <c r="K376" t="str">
        <f>VLOOKUP(C376,customers!$A$2:$I$2124,2,FALSE)</f>
        <v>Cassaundra</v>
      </c>
      <c r="L376" t="str">
        <f>VLOOKUP($C376,customers!$A$2:$I$2124,3,FALSE)</f>
        <v>Laurenzi</v>
      </c>
      <c r="M376" t="str">
        <f>VLOOKUP($C376,customers!$A$2:$I$2124,4,FALSE)</f>
        <v>claurenzibt@noaa.gov</v>
      </c>
      <c r="N376" t="str">
        <f>VLOOKUP($C376,customers!$A$2:$I$2124,5,FALSE)</f>
        <v>754-355-6654</v>
      </c>
      <c r="O376" t="str">
        <f>VLOOKUP($C376,customers!$A$2:$I$2124,6,FALSE)</f>
        <v>73504 Walton Drive</v>
      </c>
      <c r="P376" t="str">
        <f>VLOOKUP($C376,customers!$A$2:$I$2124,7,FALSE)</f>
        <v>Pompano Beach</v>
      </c>
      <c r="Q376" t="str">
        <f>VLOOKUP($C376,customers!$A$2:$I$2124,8,FALSE)</f>
        <v>Florida</v>
      </c>
      <c r="R376">
        <f>VLOOKUP($C376,customers!$A$2:$I$2124,9,FALSE)</f>
        <v>33075</v>
      </c>
      <c r="S376" t="str">
        <f t="shared" si="5"/>
        <v>73504 Walton Drive, Pompano Beach, Florida 33075</v>
      </c>
    </row>
    <row r="377" spans="1:19">
      <c r="A377">
        <v>376</v>
      </c>
      <c r="B377" s="2">
        <v>43908</v>
      </c>
      <c r="C377">
        <v>1778</v>
      </c>
      <c r="D377" t="s">
        <v>60</v>
      </c>
      <c r="E377">
        <v>3</v>
      </c>
      <c r="F377" t="s">
        <v>53</v>
      </c>
      <c r="G377" t="str">
        <f>VLOOKUP(F377,'product category'!$B$2:$C$8,2,FALSE)</f>
        <v>eBooks</v>
      </c>
      <c r="H377" t="str">
        <f>VLOOKUP(D377,'dataset_task 5'!$A$2:$D$71,2,FALSE)</f>
        <v>SCARA Robots</v>
      </c>
      <c r="I377" s="3">
        <f>VLOOKUP(D377,'dataset_task 5'!$A$2:$D$71,4,FALSE)</f>
        <v>19.5</v>
      </c>
      <c r="J377" s="3">
        <f>I377*E377</f>
        <v>58.5</v>
      </c>
      <c r="K377" t="str">
        <f>VLOOKUP(C377,customers!$A$2:$I$2124,2,FALSE)</f>
        <v>Tabby</v>
      </c>
      <c r="L377" t="str">
        <f>VLOOKUP($C377,customers!$A$2:$I$2124,3,FALSE)</f>
        <v>O'Criane</v>
      </c>
      <c r="M377" t="str">
        <f>VLOOKUP($C377,customers!$A$2:$I$2124,4,FALSE)</f>
        <v>tocriane96@flavors.me</v>
      </c>
      <c r="N377" t="str">
        <f>VLOOKUP($C377,customers!$A$2:$I$2124,5,FALSE)</f>
        <v>501-287-4304</v>
      </c>
      <c r="O377" t="str">
        <f>VLOOKUP($C377,customers!$A$2:$I$2124,6,FALSE)</f>
        <v>481 Mitchell Circle</v>
      </c>
      <c r="P377" t="str">
        <f>VLOOKUP($C377,customers!$A$2:$I$2124,7,FALSE)</f>
        <v>Little Rock</v>
      </c>
      <c r="Q377" t="str">
        <f>VLOOKUP($C377,customers!$A$2:$I$2124,8,FALSE)</f>
        <v>Arkansas</v>
      </c>
      <c r="R377">
        <f>VLOOKUP($C377,customers!$A$2:$I$2124,9,FALSE)</f>
        <v>72209</v>
      </c>
      <c r="S377" t="str">
        <f t="shared" si="5"/>
        <v>481 Mitchell Circle, Little Rock, Arkansas 72209</v>
      </c>
    </row>
    <row r="378" spans="1:19">
      <c r="A378">
        <v>377</v>
      </c>
      <c r="B378" s="2">
        <v>43909</v>
      </c>
      <c r="C378">
        <v>1092</v>
      </c>
      <c r="D378" t="s">
        <v>120</v>
      </c>
      <c r="E378">
        <v>3</v>
      </c>
      <c r="F378" t="s">
        <v>70</v>
      </c>
      <c r="G378" t="str">
        <f>VLOOKUP(F378,'product category'!$B$2:$C$8,2,FALSE)</f>
        <v>Blueprints</v>
      </c>
      <c r="H378" t="str">
        <f>VLOOKUP(D378,'dataset_task 5'!$A$2:$D$71,2,FALSE)</f>
        <v>Bsquare Robot Blueprint</v>
      </c>
      <c r="I378" s="3">
        <f>VLOOKUP(D378,'dataset_task 5'!$A$2:$D$71,4,FALSE)</f>
        <v>8.99</v>
      </c>
      <c r="J378" s="3">
        <f>I378*E378</f>
        <v>26.97</v>
      </c>
      <c r="K378" t="str">
        <f>VLOOKUP(C378,customers!$A$2:$I$2124,2,FALSE)</f>
        <v>Nappie</v>
      </c>
      <c r="L378" t="str">
        <f>VLOOKUP($C378,customers!$A$2:$I$2124,3,FALSE)</f>
        <v>Seagood</v>
      </c>
      <c r="M378" t="str">
        <f>VLOOKUP($C378,customers!$A$2:$I$2124,4,FALSE)</f>
        <v>nseagood4@paginegialle.it</v>
      </c>
      <c r="N378" t="str">
        <f>VLOOKUP($C378,customers!$A$2:$I$2124,5,FALSE)</f>
        <v>713-442-7802</v>
      </c>
      <c r="O378" t="str">
        <f>VLOOKUP($C378,customers!$A$2:$I$2124,6,FALSE)</f>
        <v>5477 Golf Avenue</v>
      </c>
      <c r="P378" t="str">
        <f>VLOOKUP($C378,customers!$A$2:$I$2124,7,FALSE)</f>
        <v>Houston</v>
      </c>
      <c r="Q378" t="str">
        <f>VLOOKUP($C378,customers!$A$2:$I$2124,8,FALSE)</f>
        <v>Texas</v>
      </c>
      <c r="R378">
        <f>VLOOKUP($C378,customers!$A$2:$I$2124,9,FALSE)</f>
        <v>77206</v>
      </c>
      <c r="S378" t="str">
        <f t="shared" si="5"/>
        <v>5477 Golf Avenue, Houston, Texas 77206</v>
      </c>
    </row>
    <row r="379" spans="1:19">
      <c r="A379">
        <v>378</v>
      </c>
      <c r="B379" s="2">
        <v>43909</v>
      </c>
      <c r="C379">
        <v>686</v>
      </c>
      <c r="D379" t="s">
        <v>94</v>
      </c>
      <c r="E379">
        <v>4</v>
      </c>
      <c r="F379" t="s">
        <v>59</v>
      </c>
      <c r="G379" t="str">
        <f>VLOOKUP(F379,'product category'!$B$2:$C$8,2,FALSE)</f>
        <v>Drone Kits</v>
      </c>
      <c r="H379" t="str">
        <f>VLOOKUP(D379,'dataset_task 5'!$A$2:$D$71,2,FALSE)</f>
        <v>BYOD-500</v>
      </c>
      <c r="I379" s="3">
        <f>VLOOKUP(D379,'dataset_task 5'!$A$2:$D$71,4,FALSE)</f>
        <v>167</v>
      </c>
      <c r="J379" s="3">
        <f>I379*E379</f>
        <v>668</v>
      </c>
      <c r="K379" t="str">
        <f>VLOOKUP(C379,customers!$A$2:$I$2124,2,FALSE)</f>
        <v>Andee</v>
      </c>
      <c r="L379" t="str">
        <f>VLOOKUP($C379,customers!$A$2:$I$2124,3,FALSE)</f>
        <v>Ambrosi</v>
      </c>
      <c r="M379" t="str">
        <f>VLOOKUP($C379,customers!$A$2:$I$2124,4,FALSE)</f>
        <v>aambrosi3s@sogou.com</v>
      </c>
      <c r="N379" t="str">
        <f>VLOOKUP($C379,customers!$A$2:$I$2124,5,FALSE)</f>
        <v>518-501-1605</v>
      </c>
      <c r="O379" t="str">
        <f>VLOOKUP($C379,customers!$A$2:$I$2124,6,FALSE)</f>
        <v>54183 Monument Lane</v>
      </c>
      <c r="P379" t="str">
        <f>VLOOKUP($C379,customers!$A$2:$I$2124,7,FALSE)</f>
        <v>Albany</v>
      </c>
      <c r="Q379" t="str">
        <f>VLOOKUP($C379,customers!$A$2:$I$2124,8,FALSE)</f>
        <v>New York</v>
      </c>
      <c r="R379">
        <f>VLOOKUP($C379,customers!$A$2:$I$2124,9,FALSE)</f>
        <v>12247</v>
      </c>
      <c r="S379" t="str">
        <f t="shared" si="5"/>
        <v>54183 Monument Lane, Albany, New York 12247</v>
      </c>
    </row>
    <row r="380" spans="1:19">
      <c r="A380">
        <v>379</v>
      </c>
      <c r="B380" s="2">
        <v>43910</v>
      </c>
      <c r="C380">
        <v>372</v>
      </c>
      <c r="D380" t="s">
        <v>97</v>
      </c>
      <c r="E380">
        <v>3</v>
      </c>
      <c r="F380" t="s">
        <v>53</v>
      </c>
      <c r="G380" t="str">
        <f>VLOOKUP(F380,'product category'!$B$2:$C$8,2,FALSE)</f>
        <v>eBooks</v>
      </c>
      <c r="H380" t="str">
        <f>VLOOKUP(D380,'dataset_task 5'!$A$2:$D$71,2,FALSE)</f>
        <v>Delivery Drones</v>
      </c>
      <c r="I380" s="3">
        <f>VLOOKUP(D380,'dataset_task 5'!$A$2:$D$71,4,FALSE)</f>
        <v>14.99</v>
      </c>
      <c r="J380" s="3">
        <f>I380*E380</f>
        <v>44.97</v>
      </c>
      <c r="K380" t="str">
        <f>VLOOKUP(C380,customers!$A$2:$I$2124,2,FALSE)</f>
        <v>Lanni</v>
      </c>
      <c r="L380" t="str">
        <f>VLOOKUP($C380,customers!$A$2:$I$2124,3,FALSE)</f>
        <v>Hyder</v>
      </c>
      <c r="M380" t="str">
        <f>VLOOKUP($C380,customers!$A$2:$I$2124,4,FALSE)</f>
        <v>lhydermu@microsoft.com</v>
      </c>
      <c r="N380" t="str">
        <f>VLOOKUP($C380,customers!$A$2:$I$2124,5,FALSE)</f>
        <v>510-321-6339</v>
      </c>
      <c r="O380" t="str">
        <f>VLOOKUP($C380,customers!$A$2:$I$2124,6,FALSE)</f>
        <v>207 Pierstorff Lane</v>
      </c>
      <c r="P380" t="str">
        <f>VLOOKUP($C380,customers!$A$2:$I$2124,7,FALSE)</f>
        <v>Oakland</v>
      </c>
      <c r="Q380" t="str">
        <f>VLOOKUP($C380,customers!$A$2:$I$2124,8,FALSE)</f>
        <v>California</v>
      </c>
      <c r="R380">
        <f>VLOOKUP($C380,customers!$A$2:$I$2124,9,FALSE)</f>
        <v>94611</v>
      </c>
      <c r="S380" t="str">
        <f t="shared" si="5"/>
        <v>207 Pierstorff Lane, Oakland, California 94611</v>
      </c>
    </row>
    <row r="381" spans="1:19">
      <c r="A381">
        <v>380</v>
      </c>
      <c r="B381" s="2">
        <v>43910</v>
      </c>
      <c r="C381">
        <v>1935</v>
      </c>
      <c r="D381" t="s">
        <v>112</v>
      </c>
      <c r="E381">
        <v>5</v>
      </c>
      <c r="F381" t="s">
        <v>55</v>
      </c>
      <c r="G381" t="str">
        <f>VLOOKUP(F381,'product category'!$B$2:$C$8,2,FALSE)</f>
        <v>Robots</v>
      </c>
      <c r="H381" t="str">
        <f>VLOOKUP(D381,'dataset_task 5'!$A$2:$D$71,2,FALSE)</f>
        <v>RCB-889 Robot</v>
      </c>
      <c r="I381" s="3">
        <f>VLOOKUP(D381,'dataset_task 5'!$A$2:$D$71,4,FALSE)</f>
        <v>549</v>
      </c>
      <c r="J381" s="3">
        <f>I381*E381</f>
        <v>2745</v>
      </c>
      <c r="K381" t="str">
        <f>VLOOKUP(C381,customers!$A$2:$I$2124,2,FALSE)</f>
        <v>Ryun</v>
      </c>
      <c r="L381" t="str">
        <f>VLOOKUP($C381,customers!$A$2:$I$2124,3,FALSE)</f>
        <v>Tomkinson</v>
      </c>
      <c r="M381" t="str">
        <f>VLOOKUP($C381,customers!$A$2:$I$2124,4,FALSE)</f>
        <v>rtomkinson47@nbcnews.com</v>
      </c>
      <c r="N381" t="str">
        <f>VLOOKUP($C381,customers!$A$2:$I$2124,5,FALSE)</f>
        <v>303-797-6149</v>
      </c>
      <c r="O381" t="str">
        <f>VLOOKUP($C381,customers!$A$2:$I$2124,6,FALSE)</f>
        <v>2750 Northland Parkway</v>
      </c>
      <c r="P381" t="str">
        <f>VLOOKUP($C381,customers!$A$2:$I$2124,7,FALSE)</f>
        <v>Denver</v>
      </c>
      <c r="Q381" t="str">
        <f>VLOOKUP($C381,customers!$A$2:$I$2124,8,FALSE)</f>
        <v>Colorado</v>
      </c>
      <c r="R381">
        <f>VLOOKUP($C381,customers!$A$2:$I$2124,9,FALSE)</f>
        <v>80217</v>
      </c>
      <c r="S381" t="str">
        <f t="shared" si="5"/>
        <v>2750 Northland Parkway, Denver, Colorado 80217</v>
      </c>
    </row>
    <row r="382" spans="1:19">
      <c r="A382">
        <v>381</v>
      </c>
      <c r="B382" s="2">
        <v>43910</v>
      </c>
      <c r="C382">
        <v>1446</v>
      </c>
      <c r="D382" t="s">
        <v>102</v>
      </c>
      <c r="E382">
        <v>4</v>
      </c>
      <c r="F382" t="s">
        <v>70</v>
      </c>
      <c r="G382" t="str">
        <f>VLOOKUP(F382,'product category'!$B$2:$C$8,2,FALSE)</f>
        <v>Blueprints</v>
      </c>
      <c r="H382" t="str">
        <f>VLOOKUP(D382,'dataset_task 5'!$A$2:$D$71,2,FALSE)</f>
        <v>QuadroCopter Blueprint</v>
      </c>
      <c r="I382" s="3">
        <f>VLOOKUP(D382,'dataset_task 5'!$A$2:$D$71,4,FALSE)</f>
        <v>10.99</v>
      </c>
      <c r="J382" s="3">
        <f>I382*E382</f>
        <v>43.96</v>
      </c>
      <c r="K382" t="str">
        <f>VLOOKUP(C382,customers!$A$2:$I$2124,2,FALSE)</f>
        <v>Joyce</v>
      </c>
      <c r="L382" t="str">
        <f>VLOOKUP($C382,customers!$A$2:$I$2124,3,FALSE)</f>
        <v>Harborow</v>
      </c>
      <c r="M382" t="str">
        <f>VLOOKUP($C382,customers!$A$2:$I$2124,4,FALSE)</f>
        <v>jharborowia@rambler.ru</v>
      </c>
      <c r="N382" t="str">
        <f>VLOOKUP($C382,customers!$A$2:$I$2124,5,FALSE)</f>
        <v>513-697-7890</v>
      </c>
      <c r="O382" t="str">
        <f>VLOOKUP($C382,customers!$A$2:$I$2124,6,FALSE)</f>
        <v>3379 Karstens Hill</v>
      </c>
      <c r="P382" t="str">
        <f>VLOOKUP($C382,customers!$A$2:$I$2124,7,FALSE)</f>
        <v>Dayton</v>
      </c>
      <c r="Q382" t="str">
        <f>VLOOKUP($C382,customers!$A$2:$I$2124,8,FALSE)</f>
        <v>Ohio</v>
      </c>
      <c r="R382">
        <f>VLOOKUP($C382,customers!$A$2:$I$2124,9,FALSE)</f>
        <v>45419</v>
      </c>
      <c r="S382" t="str">
        <f t="shared" si="5"/>
        <v>3379 Karstens Hill, Dayton, Ohio 45419</v>
      </c>
    </row>
    <row r="383" spans="1:19">
      <c r="A383">
        <v>382</v>
      </c>
      <c r="B383" s="2">
        <v>43911</v>
      </c>
      <c r="C383">
        <v>19</v>
      </c>
      <c r="D383" t="s">
        <v>117</v>
      </c>
      <c r="E383">
        <v>5</v>
      </c>
      <c r="F383" t="s">
        <v>63</v>
      </c>
      <c r="G383" t="str">
        <f>VLOOKUP(F383,'product category'!$B$2:$C$8,2,FALSE)</f>
        <v>Robot Kits</v>
      </c>
      <c r="H383" t="str">
        <f>VLOOKUP(D383,'dataset_task 5'!$A$2:$D$71,2,FALSE)</f>
        <v>BYOR-4005</v>
      </c>
      <c r="I383" s="3">
        <f>VLOOKUP(D383,'dataset_task 5'!$A$2:$D$71,4,FALSE)</f>
        <v>245</v>
      </c>
      <c r="J383" s="3">
        <f>I383*E383</f>
        <v>1225</v>
      </c>
      <c r="K383" t="str">
        <f>VLOOKUP(C383,customers!$A$2:$I$2124,2,FALSE)</f>
        <v>Major</v>
      </c>
      <c r="L383" t="str">
        <f>VLOOKUP($C383,customers!$A$2:$I$2124,3,FALSE)</f>
        <v>Aynold</v>
      </c>
      <c r="M383" t="str">
        <f>VLOOKUP($C383,customers!$A$2:$I$2124,4,FALSE)</f>
        <v>maynoldrp@typepad.com</v>
      </c>
      <c r="N383" t="str">
        <f>VLOOKUP($C383,customers!$A$2:$I$2124,5,FALSE)</f>
        <v>608-327-8162</v>
      </c>
      <c r="O383" t="str">
        <f>VLOOKUP($C383,customers!$A$2:$I$2124,6,FALSE)</f>
        <v>60 Hoard Junction</v>
      </c>
      <c r="P383" t="str">
        <f>VLOOKUP($C383,customers!$A$2:$I$2124,7,FALSE)</f>
        <v>Madison</v>
      </c>
      <c r="Q383" t="str">
        <f>VLOOKUP($C383,customers!$A$2:$I$2124,8,FALSE)</f>
        <v>Wisconsin</v>
      </c>
      <c r="R383">
        <f>VLOOKUP($C383,customers!$A$2:$I$2124,9,FALSE)</f>
        <v>53705</v>
      </c>
      <c r="S383" t="str">
        <f t="shared" si="5"/>
        <v>60 Hoard Junction, Madison, Wisconsin 53705</v>
      </c>
    </row>
    <row r="384" spans="1:19">
      <c r="A384">
        <v>383</v>
      </c>
      <c r="B384" s="2">
        <v>43911</v>
      </c>
      <c r="C384">
        <v>1907</v>
      </c>
      <c r="D384" t="s">
        <v>95</v>
      </c>
      <c r="E384">
        <v>3</v>
      </c>
      <c r="F384" t="s">
        <v>57</v>
      </c>
      <c r="G384" t="str">
        <f>VLOOKUP(F384,'product category'!$B$2:$C$8,2,FALSE)</f>
        <v>Training Videos</v>
      </c>
      <c r="H384" t="str">
        <f>VLOOKUP(D384,'dataset_task 5'!$A$2:$D$71,2,FALSE)</f>
        <v>Industrial 3D Printing</v>
      </c>
      <c r="I384" s="3">
        <f>VLOOKUP(D384,'dataset_task 5'!$A$2:$D$71,4,FALSE)</f>
        <v>49</v>
      </c>
      <c r="J384" s="3">
        <f>I384*E384</f>
        <v>147</v>
      </c>
      <c r="K384" t="str">
        <f>VLOOKUP(C384,customers!$A$2:$I$2124,2,FALSE)</f>
        <v>Missy</v>
      </c>
      <c r="L384" t="str">
        <f>VLOOKUP($C384,customers!$A$2:$I$2124,3,FALSE)</f>
        <v>Rodmell</v>
      </c>
      <c r="M384" t="str">
        <f>VLOOKUP($C384,customers!$A$2:$I$2124,4,FALSE)</f>
        <v>mrodmellaf@feedburner.com</v>
      </c>
      <c r="N384" t="str">
        <f>VLOOKUP($C384,customers!$A$2:$I$2124,5,FALSE)</f>
        <v>801-381-7737</v>
      </c>
      <c r="O384" t="str">
        <f>VLOOKUP($C384,customers!$A$2:$I$2124,6,FALSE)</f>
        <v>50913 Del Sol Court</v>
      </c>
      <c r="P384" t="str">
        <f>VLOOKUP($C384,customers!$A$2:$I$2124,7,FALSE)</f>
        <v>Salt Lake City</v>
      </c>
      <c r="Q384" t="str">
        <f>VLOOKUP($C384,customers!$A$2:$I$2124,8,FALSE)</f>
        <v>Utah</v>
      </c>
      <c r="R384">
        <f>VLOOKUP($C384,customers!$A$2:$I$2124,9,FALSE)</f>
        <v>84130</v>
      </c>
      <c r="S384" t="str">
        <f t="shared" si="5"/>
        <v>50913 Del Sol Court, Salt Lake City, Utah 84130</v>
      </c>
    </row>
    <row r="385" spans="1:19">
      <c r="A385">
        <v>384</v>
      </c>
      <c r="B385" s="2">
        <v>43911</v>
      </c>
      <c r="C385">
        <v>1111</v>
      </c>
      <c r="D385" t="s">
        <v>96</v>
      </c>
      <c r="E385">
        <v>4</v>
      </c>
      <c r="F385" t="s">
        <v>70</v>
      </c>
      <c r="G385" t="str">
        <f>VLOOKUP(F385,'product category'!$B$2:$C$8,2,FALSE)</f>
        <v>Blueprints</v>
      </c>
      <c r="H385" t="str">
        <f>VLOOKUP(D385,'dataset_task 5'!$A$2:$D$71,2,FALSE)</f>
        <v>Sleepy Eye Blueprint</v>
      </c>
      <c r="I385" s="3">
        <f>VLOOKUP(D385,'dataset_task 5'!$A$2:$D$71,4,FALSE)</f>
        <v>11.99</v>
      </c>
      <c r="J385" s="3">
        <f>I385*E385</f>
        <v>47.96</v>
      </c>
      <c r="K385" t="str">
        <f>VLOOKUP(C385,customers!$A$2:$I$2124,2,FALSE)</f>
        <v>Chrysler</v>
      </c>
      <c r="L385" t="str">
        <f>VLOOKUP($C385,customers!$A$2:$I$2124,3,FALSE)</f>
        <v>Chadwick</v>
      </c>
      <c r="M385" t="str">
        <f>VLOOKUP($C385,customers!$A$2:$I$2124,4,FALSE)</f>
        <v>cchadwickg2@craigslist.org</v>
      </c>
      <c r="N385" t="str">
        <f>VLOOKUP($C385,customers!$A$2:$I$2124,5,FALSE)</f>
        <v>661-262-2696</v>
      </c>
      <c r="O385" t="str">
        <f>VLOOKUP($C385,customers!$A$2:$I$2124,6,FALSE)</f>
        <v>4171 Vidon Lane</v>
      </c>
      <c r="P385" t="str">
        <f>VLOOKUP($C385,customers!$A$2:$I$2124,7,FALSE)</f>
        <v>Bakersfield</v>
      </c>
      <c r="Q385" t="str">
        <f>VLOOKUP($C385,customers!$A$2:$I$2124,8,FALSE)</f>
        <v>California</v>
      </c>
      <c r="R385">
        <f>VLOOKUP($C385,customers!$A$2:$I$2124,9,FALSE)</f>
        <v>93399</v>
      </c>
      <c r="S385" t="str">
        <f t="shared" si="5"/>
        <v>4171 Vidon Lane, Bakersfield, California 93399</v>
      </c>
    </row>
    <row r="386" spans="1:19">
      <c r="A386">
        <v>385</v>
      </c>
      <c r="B386" s="2">
        <v>43911</v>
      </c>
      <c r="C386">
        <v>940</v>
      </c>
      <c r="D386" t="s">
        <v>125</v>
      </c>
      <c r="E386">
        <v>6</v>
      </c>
      <c r="F386" t="s">
        <v>70</v>
      </c>
      <c r="G386" t="str">
        <f>VLOOKUP(F386,'product category'!$B$2:$C$8,2,FALSE)</f>
        <v>Blueprints</v>
      </c>
      <c r="H386" t="str">
        <f>VLOOKUP(D386,'dataset_task 5'!$A$2:$D$71,2,FALSE)</f>
        <v>Cat Robot Blueprint</v>
      </c>
      <c r="I386" s="3">
        <f>VLOOKUP(D386,'dataset_task 5'!$A$2:$D$71,4,FALSE)</f>
        <v>4.99</v>
      </c>
      <c r="J386" s="3">
        <f>I386*E386</f>
        <v>29.94</v>
      </c>
      <c r="K386" t="str">
        <f>VLOOKUP(C386,customers!$A$2:$I$2124,2,FALSE)</f>
        <v>Beatrisa</v>
      </c>
      <c r="L386" t="str">
        <f>VLOOKUP($C386,customers!$A$2:$I$2124,3,FALSE)</f>
        <v>Drew-Clifton</v>
      </c>
      <c r="M386" t="str">
        <f>VLOOKUP($C386,customers!$A$2:$I$2124,4,FALSE)</f>
        <v>bdrewclifton8y@nps.gov</v>
      </c>
      <c r="N386" t="str">
        <f>VLOOKUP($C386,customers!$A$2:$I$2124,5,FALSE)</f>
        <v>310-348-7017</v>
      </c>
      <c r="O386" t="str">
        <f>VLOOKUP($C386,customers!$A$2:$I$2124,6,FALSE)</f>
        <v>5010 Autumn Leaf Lane</v>
      </c>
      <c r="P386" t="str">
        <f>VLOOKUP($C386,customers!$A$2:$I$2124,7,FALSE)</f>
        <v>Inglewood</v>
      </c>
      <c r="Q386" t="str">
        <f>VLOOKUP($C386,customers!$A$2:$I$2124,8,FALSE)</f>
        <v>California</v>
      </c>
      <c r="R386">
        <f>VLOOKUP($C386,customers!$A$2:$I$2124,9,FALSE)</f>
        <v>90398</v>
      </c>
      <c r="S386" t="str">
        <f t="shared" si="5"/>
        <v>5010 Autumn Leaf Lane, Inglewood, California 90398</v>
      </c>
    </row>
    <row r="387" spans="1:19">
      <c r="A387">
        <v>386</v>
      </c>
      <c r="B387" s="2">
        <v>43911</v>
      </c>
      <c r="C387">
        <v>2077</v>
      </c>
      <c r="D387" t="s">
        <v>114</v>
      </c>
      <c r="E387">
        <v>4</v>
      </c>
      <c r="F387" t="s">
        <v>59</v>
      </c>
      <c r="G387" t="str">
        <f>VLOOKUP(F387,'product category'!$B$2:$C$8,2,FALSE)</f>
        <v>Drone Kits</v>
      </c>
      <c r="H387" t="str">
        <f>VLOOKUP(D387,'dataset_task 5'!$A$2:$D$71,2,FALSE)</f>
        <v>BYOD-400</v>
      </c>
      <c r="I387" s="3">
        <f>VLOOKUP(D387,'dataset_task 5'!$A$2:$D$71,4,FALSE)</f>
        <v>119</v>
      </c>
      <c r="J387" s="3">
        <f>I387*E387</f>
        <v>476</v>
      </c>
      <c r="K387" t="str">
        <f>VLOOKUP(C387,customers!$A$2:$I$2124,2,FALSE)</f>
        <v>Tracie</v>
      </c>
      <c r="L387" t="str">
        <f>VLOOKUP($C387,customers!$A$2:$I$2124,3,FALSE)</f>
        <v>O'Keaveny</v>
      </c>
      <c r="M387" t="str">
        <f>VLOOKUP($C387,customers!$A$2:$I$2124,4,FALSE)</f>
        <v>tokeaveny41@fastcompany.com</v>
      </c>
      <c r="N387" t="str">
        <f>VLOOKUP($C387,customers!$A$2:$I$2124,5,FALSE)</f>
        <v>713-998-3884</v>
      </c>
      <c r="O387" t="str">
        <f>VLOOKUP($C387,customers!$A$2:$I$2124,6,FALSE)</f>
        <v>36 Hermina Park</v>
      </c>
      <c r="P387" t="str">
        <f>VLOOKUP($C387,customers!$A$2:$I$2124,7,FALSE)</f>
        <v>Houston</v>
      </c>
      <c r="Q387" t="str">
        <f>VLOOKUP($C387,customers!$A$2:$I$2124,8,FALSE)</f>
        <v>Texas</v>
      </c>
      <c r="R387">
        <f>VLOOKUP($C387,customers!$A$2:$I$2124,9,FALSE)</f>
        <v>77228</v>
      </c>
      <c r="S387" t="str">
        <f t="shared" ref="S387:S450" si="6">CONCATENATE(O387,", ",P387,", ",Q387," ",R387)</f>
        <v>36 Hermina Park, Houston, Texas 77228</v>
      </c>
    </row>
    <row r="388" spans="1:19">
      <c r="A388">
        <v>387</v>
      </c>
      <c r="B388" s="2">
        <v>43912</v>
      </c>
      <c r="C388">
        <v>724</v>
      </c>
      <c r="D388" t="s">
        <v>81</v>
      </c>
      <c r="E388">
        <v>4</v>
      </c>
      <c r="F388" t="s">
        <v>57</v>
      </c>
      <c r="G388" t="str">
        <f>VLOOKUP(F388,'product category'!$B$2:$C$8,2,FALSE)</f>
        <v>Training Videos</v>
      </c>
      <c r="H388" t="str">
        <f>VLOOKUP(D388,'dataset_task 5'!$A$2:$D$71,2,FALSE)</f>
        <v>Understanding 3D Printing</v>
      </c>
      <c r="I388" s="3">
        <f>VLOOKUP(D388,'dataset_task 5'!$A$2:$D$71,4,FALSE)</f>
        <v>42.99</v>
      </c>
      <c r="J388" s="3">
        <f>I388*E388</f>
        <v>171.96</v>
      </c>
      <c r="K388" t="str">
        <f>VLOOKUP(C388,customers!$A$2:$I$2124,2,FALSE)</f>
        <v>Esther</v>
      </c>
      <c r="L388" t="str">
        <f>VLOOKUP($C388,customers!$A$2:$I$2124,3,FALSE)</f>
        <v>Weeden</v>
      </c>
      <c r="M388" t="str">
        <f>VLOOKUP($C388,customers!$A$2:$I$2124,4,FALSE)</f>
        <v>eweedeneb@google.ca</v>
      </c>
      <c r="N388" t="str">
        <f>VLOOKUP($C388,customers!$A$2:$I$2124,5,FALSE)</f>
        <v>814-490-8024</v>
      </c>
      <c r="O388" t="str">
        <f>VLOOKUP($C388,customers!$A$2:$I$2124,6,FALSE)</f>
        <v>696 Gulseth Center</v>
      </c>
      <c r="P388" t="str">
        <f>VLOOKUP($C388,customers!$A$2:$I$2124,7,FALSE)</f>
        <v>Erie</v>
      </c>
      <c r="Q388" t="str">
        <f>VLOOKUP($C388,customers!$A$2:$I$2124,8,FALSE)</f>
        <v>Pennsylvania</v>
      </c>
      <c r="R388">
        <f>VLOOKUP($C388,customers!$A$2:$I$2124,9,FALSE)</f>
        <v>16565</v>
      </c>
      <c r="S388" t="str">
        <f t="shared" si="6"/>
        <v>696 Gulseth Center, Erie, Pennsylvania 16565</v>
      </c>
    </row>
    <row r="389" spans="1:19">
      <c r="A389">
        <v>388</v>
      </c>
      <c r="B389" s="2">
        <v>43912</v>
      </c>
      <c r="C389">
        <v>22</v>
      </c>
      <c r="D389" t="s">
        <v>104</v>
      </c>
      <c r="E389">
        <v>5</v>
      </c>
      <c r="F389" t="s">
        <v>63</v>
      </c>
      <c r="G389" t="str">
        <f>VLOOKUP(F389,'product category'!$B$2:$C$8,2,FALSE)</f>
        <v>Robot Kits</v>
      </c>
      <c r="H389" t="str">
        <f>VLOOKUP(D389,'dataset_task 5'!$A$2:$D$71,2,FALSE)</f>
        <v>BYOR-1500</v>
      </c>
      <c r="I389" s="3">
        <f>VLOOKUP(D389,'dataset_task 5'!$A$2:$D$71,4,FALSE)</f>
        <v>189</v>
      </c>
      <c r="J389" s="3">
        <f>I389*E389</f>
        <v>945</v>
      </c>
      <c r="K389" t="str">
        <f>VLOOKUP(C389,customers!$A$2:$I$2124,2,FALSE)</f>
        <v>Lucias</v>
      </c>
      <c r="L389" t="str">
        <f>VLOOKUP($C389,customers!$A$2:$I$2124,3,FALSE)</f>
        <v>Stubbins</v>
      </c>
      <c r="M389" t="str">
        <f>VLOOKUP($C389,customers!$A$2:$I$2124,4,FALSE)</f>
        <v>lstubbinsmv@livejournal.com</v>
      </c>
      <c r="N389" t="str">
        <f>VLOOKUP($C389,customers!$A$2:$I$2124,5,FALSE)</f>
        <v>423-722-2755</v>
      </c>
      <c r="O389" t="str">
        <f>VLOOKUP($C389,customers!$A$2:$I$2124,6,FALSE)</f>
        <v>702 Union Park</v>
      </c>
      <c r="P389" t="str">
        <f>VLOOKUP($C389,customers!$A$2:$I$2124,7,FALSE)</f>
        <v>Chattanooga</v>
      </c>
      <c r="Q389" t="str">
        <f>VLOOKUP($C389,customers!$A$2:$I$2124,8,FALSE)</f>
        <v>Tennessee</v>
      </c>
      <c r="R389">
        <f>VLOOKUP($C389,customers!$A$2:$I$2124,9,FALSE)</f>
        <v>37410</v>
      </c>
      <c r="S389" t="str">
        <f t="shared" si="6"/>
        <v>702 Union Park, Chattanooga, Tennessee 37410</v>
      </c>
    </row>
    <row r="390" spans="1:19">
      <c r="A390">
        <v>389</v>
      </c>
      <c r="B390" s="2">
        <v>43912</v>
      </c>
      <c r="C390">
        <v>479</v>
      </c>
      <c r="D390" t="s">
        <v>79</v>
      </c>
      <c r="E390">
        <v>5</v>
      </c>
      <c r="F390" t="s">
        <v>53</v>
      </c>
      <c r="G390" t="str">
        <f>VLOOKUP(F390,'product category'!$B$2:$C$8,2,FALSE)</f>
        <v>eBooks</v>
      </c>
      <c r="H390" t="str">
        <f>VLOOKUP(D390,'dataset_task 5'!$A$2:$D$71,2,FALSE)</f>
        <v>Helicopter Drones</v>
      </c>
      <c r="I390" s="3">
        <f>VLOOKUP(D390,'dataset_task 5'!$A$2:$D$71,4,FALSE)</f>
        <v>20.95</v>
      </c>
      <c r="J390" s="3">
        <f>I390*E390</f>
        <v>104.75</v>
      </c>
      <c r="K390" t="str">
        <f>VLOOKUP(C390,customers!$A$2:$I$2124,2,FALSE)</f>
        <v>Enrique</v>
      </c>
      <c r="L390" t="str">
        <f>VLOOKUP($C390,customers!$A$2:$I$2124,3,FALSE)</f>
        <v>Hynard</v>
      </c>
      <c r="M390" t="str">
        <f>VLOOKUP($C390,customers!$A$2:$I$2124,4,FALSE)</f>
        <v>ehynardgc@slashdot.org</v>
      </c>
      <c r="N390" t="str">
        <f>VLOOKUP($C390,customers!$A$2:$I$2124,5,FALSE)</f>
        <v>937-291-7996</v>
      </c>
      <c r="O390" t="str">
        <f>VLOOKUP($C390,customers!$A$2:$I$2124,6,FALSE)</f>
        <v>50 Beilfuss Pass</v>
      </c>
      <c r="P390" t="str">
        <f>VLOOKUP($C390,customers!$A$2:$I$2124,7,FALSE)</f>
        <v>Hamilton</v>
      </c>
      <c r="Q390" t="str">
        <f>VLOOKUP($C390,customers!$A$2:$I$2124,8,FALSE)</f>
        <v>Ohio</v>
      </c>
      <c r="R390">
        <f>VLOOKUP($C390,customers!$A$2:$I$2124,9,FALSE)</f>
        <v>45020</v>
      </c>
      <c r="S390" t="str">
        <f t="shared" si="6"/>
        <v>50 Beilfuss Pass, Hamilton, Ohio 45020</v>
      </c>
    </row>
    <row r="391" spans="1:19">
      <c r="A391">
        <v>390</v>
      </c>
      <c r="B391" s="2">
        <v>43912</v>
      </c>
      <c r="C391">
        <v>966</v>
      </c>
      <c r="D391" t="s">
        <v>96</v>
      </c>
      <c r="E391">
        <v>1</v>
      </c>
      <c r="F391" t="s">
        <v>70</v>
      </c>
      <c r="G391" t="str">
        <f>VLOOKUP(F391,'product category'!$B$2:$C$8,2,FALSE)</f>
        <v>Blueprints</v>
      </c>
      <c r="H391" t="str">
        <f>VLOOKUP(D391,'dataset_task 5'!$A$2:$D$71,2,FALSE)</f>
        <v>Sleepy Eye Blueprint</v>
      </c>
      <c r="I391" s="3">
        <f>VLOOKUP(D391,'dataset_task 5'!$A$2:$D$71,4,FALSE)</f>
        <v>11.99</v>
      </c>
      <c r="J391" s="3">
        <f>I391*E391</f>
        <v>11.99</v>
      </c>
      <c r="K391" t="str">
        <f>VLOOKUP(C391,customers!$A$2:$I$2124,2,FALSE)</f>
        <v>Yuri</v>
      </c>
      <c r="L391" t="str">
        <f>VLOOKUP($C391,customers!$A$2:$I$2124,3,FALSE)</f>
        <v>O'Daly</v>
      </c>
      <c r="M391" t="str">
        <f>VLOOKUP($C391,customers!$A$2:$I$2124,4,FALSE)</f>
        <v>yodalyoa@bing.com</v>
      </c>
      <c r="N391" t="str">
        <f>VLOOKUP($C391,customers!$A$2:$I$2124,5,FALSE)</f>
        <v>609-861-1831</v>
      </c>
      <c r="O391" t="str">
        <f>VLOOKUP($C391,customers!$A$2:$I$2124,6,FALSE)</f>
        <v>86727 Claremont Alley</v>
      </c>
      <c r="P391" t="str">
        <f>VLOOKUP($C391,customers!$A$2:$I$2124,7,FALSE)</f>
        <v>Trenton</v>
      </c>
      <c r="Q391" t="str">
        <f>VLOOKUP($C391,customers!$A$2:$I$2124,8,FALSE)</f>
        <v>New Jersey</v>
      </c>
      <c r="R391">
        <f>VLOOKUP($C391,customers!$A$2:$I$2124,9,FALSE)</f>
        <v>8638</v>
      </c>
      <c r="S391" t="str">
        <f t="shared" si="6"/>
        <v>86727 Claremont Alley, Trenton, New Jersey 8638</v>
      </c>
    </row>
    <row r="392" spans="1:19">
      <c r="A392">
        <v>391</v>
      </c>
      <c r="B392" s="2">
        <v>43912</v>
      </c>
      <c r="C392">
        <v>1307</v>
      </c>
      <c r="D392" t="s">
        <v>120</v>
      </c>
      <c r="E392">
        <v>4</v>
      </c>
      <c r="F392" t="s">
        <v>70</v>
      </c>
      <c r="G392" t="str">
        <f>VLOOKUP(F392,'product category'!$B$2:$C$8,2,FALSE)</f>
        <v>Blueprints</v>
      </c>
      <c r="H392" t="str">
        <f>VLOOKUP(D392,'dataset_task 5'!$A$2:$D$71,2,FALSE)</f>
        <v>Bsquare Robot Blueprint</v>
      </c>
      <c r="I392" s="3">
        <f>VLOOKUP(D392,'dataset_task 5'!$A$2:$D$71,4,FALSE)</f>
        <v>8.99</v>
      </c>
      <c r="J392" s="3">
        <f>I392*E392</f>
        <v>35.96</v>
      </c>
      <c r="K392" t="str">
        <f>VLOOKUP(C392,customers!$A$2:$I$2124,2,FALSE)</f>
        <v>Olly</v>
      </c>
      <c r="L392" t="str">
        <f>VLOOKUP($C392,customers!$A$2:$I$2124,3,FALSE)</f>
        <v>Fedoronko</v>
      </c>
      <c r="M392" t="str">
        <f>VLOOKUP($C392,customers!$A$2:$I$2124,4,FALSE)</f>
        <v>ofedoronkonk@salon.com</v>
      </c>
      <c r="N392" t="str">
        <f>VLOOKUP($C392,customers!$A$2:$I$2124,5,FALSE)</f>
        <v>408-372-0118</v>
      </c>
      <c r="O392" t="str">
        <f>VLOOKUP($C392,customers!$A$2:$I$2124,6,FALSE)</f>
        <v>45305 Cascade Avenue</v>
      </c>
      <c r="P392" t="str">
        <f>VLOOKUP($C392,customers!$A$2:$I$2124,7,FALSE)</f>
        <v>Sunnyvale</v>
      </c>
      <c r="Q392" t="str">
        <f>VLOOKUP($C392,customers!$A$2:$I$2124,8,FALSE)</f>
        <v>California</v>
      </c>
      <c r="R392">
        <f>VLOOKUP($C392,customers!$A$2:$I$2124,9,FALSE)</f>
        <v>94089</v>
      </c>
      <c r="S392" t="str">
        <f t="shared" si="6"/>
        <v>45305 Cascade Avenue, Sunnyvale, California 94089</v>
      </c>
    </row>
    <row r="393" spans="1:19">
      <c r="A393">
        <v>392</v>
      </c>
      <c r="B393" s="2">
        <v>43912</v>
      </c>
      <c r="C393">
        <v>1648</v>
      </c>
      <c r="D393" t="s">
        <v>105</v>
      </c>
      <c r="E393">
        <v>4</v>
      </c>
      <c r="F393" t="s">
        <v>59</v>
      </c>
      <c r="G393" t="str">
        <f>VLOOKUP(F393,'product category'!$B$2:$C$8,2,FALSE)</f>
        <v>Drone Kits</v>
      </c>
      <c r="H393" t="str">
        <f>VLOOKUP(D393,'dataset_task 5'!$A$2:$D$71,2,FALSE)</f>
        <v>BYOD-400S</v>
      </c>
      <c r="I393" s="3">
        <f>VLOOKUP(D393,'dataset_task 5'!$A$2:$D$71,4,FALSE)</f>
        <v>129.94999999999999</v>
      </c>
      <c r="J393" s="3">
        <f>I393*E393</f>
        <v>519.79999999999995</v>
      </c>
      <c r="K393" t="str">
        <f>VLOOKUP(C393,customers!$A$2:$I$2124,2,FALSE)</f>
        <v>Alec</v>
      </c>
      <c r="L393" t="str">
        <f>VLOOKUP($C393,customers!$A$2:$I$2124,3,FALSE)</f>
        <v>Christol</v>
      </c>
      <c r="M393" t="str">
        <f>VLOOKUP($C393,customers!$A$2:$I$2124,4,FALSE)</f>
        <v>achristolqa@networksolutions.com</v>
      </c>
      <c r="N393" t="str">
        <f>VLOOKUP($C393,customers!$A$2:$I$2124,5,FALSE)</f>
        <v>843-539-4800</v>
      </c>
      <c r="O393" t="str">
        <f>VLOOKUP($C393,customers!$A$2:$I$2124,6,FALSE)</f>
        <v>170 Moulton Lane</v>
      </c>
      <c r="P393" t="str">
        <f>VLOOKUP($C393,customers!$A$2:$I$2124,7,FALSE)</f>
        <v>Charleston</v>
      </c>
      <c r="Q393" t="str">
        <f>VLOOKUP($C393,customers!$A$2:$I$2124,8,FALSE)</f>
        <v>South Carolina</v>
      </c>
      <c r="R393">
        <f>VLOOKUP($C393,customers!$A$2:$I$2124,9,FALSE)</f>
        <v>29424</v>
      </c>
      <c r="S393" t="str">
        <f t="shared" si="6"/>
        <v>170 Moulton Lane, Charleston, South Carolina 29424</v>
      </c>
    </row>
    <row r="394" spans="1:19">
      <c r="A394">
        <v>393</v>
      </c>
      <c r="B394" s="2">
        <v>43913</v>
      </c>
      <c r="C394">
        <v>1645</v>
      </c>
      <c r="D394" t="s">
        <v>116</v>
      </c>
      <c r="E394">
        <v>5</v>
      </c>
      <c r="F394" t="s">
        <v>57</v>
      </c>
      <c r="G394" t="str">
        <f>VLOOKUP(F394,'product category'!$B$2:$C$8,2,FALSE)</f>
        <v>Training Videos</v>
      </c>
      <c r="H394" t="str">
        <f>VLOOKUP(D394,'dataset_task 5'!$A$2:$D$71,2,FALSE)</f>
        <v>Robotic Essentials</v>
      </c>
      <c r="I394" s="3">
        <f>VLOOKUP(D394,'dataset_task 5'!$A$2:$D$71,4,FALSE)</f>
        <v>34.99</v>
      </c>
      <c r="J394" s="3">
        <f>I394*E394</f>
        <v>174.95000000000002</v>
      </c>
      <c r="K394" t="str">
        <f>VLOOKUP(C394,customers!$A$2:$I$2124,2,FALSE)</f>
        <v>Amberly</v>
      </c>
      <c r="L394" t="str">
        <f>VLOOKUP($C394,customers!$A$2:$I$2124,3,FALSE)</f>
        <v>Corney</v>
      </c>
      <c r="M394" t="str">
        <f>VLOOKUP($C394,customers!$A$2:$I$2124,4,FALSE)</f>
        <v>acorneyoq@uol.com.br</v>
      </c>
      <c r="N394" t="str">
        <f>VLOOKUP($C394,customers!$A$2:$I$2124,5,FALSE)</f>
        <v>803-129-5432</v>
      </c>
      <c r="O394" t="str">
        <f>VLOOKUP($C394,customers!$A$2:$I$2124,6,FALSE)</f>
        <v>47 Veith Junction</v>
      </c>
      <c r="P394" t="str">
        <f>VLOOKUP($C394,customers!$A$2:$I$2124,7,FALSE)</f>
        <v>Columbia</v>
      </c>
      <c r="Q394" t="str">
        <f>VLOOKUP($C394,customers!$A$2:$I$2124,8,FALSE)</f>
        <v>South Carolina</v>
      </c>
      <c r="R394">
        <f>VLOOKUP($C394,customers!$A$2:$I$2124,9,FALSE)</f>
        <v>29225</v>
      </c>
      <c r="S394" t="str">
        <f t="shared" si="6"/>
        <v>47 Veith Junction, Columbia, South Carolina 29225</v>
      </c>
    </row>
    <row r="395" spans="1:19">
      <c r="A395">
        <v>394</v>
      </c>
      <c r="B395" s="2">
        <v>43913</v>
      </c>
      <c r="C395">
        <v>1539</v>
      </c>
      <c r="D395" t="s">
        <v>101</v>
      </c>
      <c r="E395">
        <v>4</v>
      </c>
      <c r="F395" t="s">
        <v>53</v>
      </c>
      <c r="G395" t="str">
        <f>VLOOKUP(F395,'product category'!$B$2:$C$8,2,FALSE)</f>
        <v>eBooks</v>
      </c>
      <c r="H395" t="str">
        <f>VLOOKUP(D395,'dataset_task 5'!$A$2:$D$71,2,FALSE)</f>
        <v>Building Your Own Drone</v>
      </c>
      <c r="I395" s="3">
        <f>VLOOKUP(D395,'dataset_task 5'!$A$2:$D$71,4,FALSE)</f>
        <v>24.99</v>
      </c>
      <c r="J395" s="3">
        <f>I395*E395</f>
        <v>99.96</v>
      </c>
      <c r="K395" t="str">
        <f>VLOOKUP(C395,customers!$A$2:$I$2124,2,FALSE)</f>
        <v>Rinaldo</v>
      </c>
      <c r="L395" t="str">
        <f>VLOOKUP($C395,customers!$A$2:$I$2124,3,FALSE)</f>
        <v>Lafayette</v>
      </c>
      <c r="M395" t="str">
        <f>VLOOKUP($C395,customers!$A$2:$I$2124,4,FALSE)</f>
        <v>rlafayette8x@prlog.org</v>
      </c>
      <c r="N395" t="str">
        <f>VLOOKUP($C395,customers!$A$2:$I$2124,5,FALSE)</f>
        <v>661-288-0461</v>
      </c>
      <c r="O395" t="str">
        <f>VLOOKUP($C395,customers!$A$2:$I$2124,6,FALSE)</f>
        <v>488 Dovetail Street</v>
      </c>
      <c r="P395" t="str">
        <f>VLOOKUP($C395,customers!$A$2:$I$2124,7,FALSE)</f>
        <v>Burbank</v>
      </c>
      <c r="Q395" t="str">
        <f>VLOOKUP($C395,customers!$A$2:$I$2124,8,FALSE)</f>
        <v>California</v>
      </c>
      <c r="R395">
        <f>VLOOKUP($C395,customers!$A$2:$I$2124,9,FALSE)</f>
        <v>91520</v>
      </c>
      <c r="S395" t="str">
        <f t="shared" si="6"/>
        <v>488 Dovetail Street, Burbank, California 91520</v>
      </c>
    </row>
    <row r="396" spans="1:19">
      <c r="A396">
        <v>395</v>
      </c>
      <c r="B396" s="2">
        <v>43913</v>
      </c>
      <c r="C396">
        <v>114</v>
      </c>
      <c r="D396" t="s">
        <v>127</v>
      </c>
      <c r="E396">
        <v>4</v>
      </c>
      <c r="F396" t="s">
        <v>53</v>
      </c>
      <c r="G396" t="str">
        <f>VLOOKUP(F396,'product category'!$B$2:$C$8,2,FALSE)</f>
        <v>eBooks</v>
      </c>
      <c r="H396" t="str">
        <f>VLOOKUP(D396,'dataset_task 5'!$A$2:$D$71,2,FALSE)</f>
        <v>Delta Robots</v>
      </c>
      <c r="I396" s="3">
        <f>VLOOKUP(D396,'dataset_task 5'!$A$2:$D$71,4,FALSE)</f>
        <v>16.989999999999998</v>
      </c>
      <c r="J396" s="3">
        <f>I396*E396</f>
        <v>67.959999999999994</v>
      </c>
      <c r="K396" t="str">
        <f>VLOOKUP(C396,customers!$A$2:$I$2124,2,FALSE)</f>
        <v>Maureen</v>
      </c>
      <c r="L396" t="str">
        <f>VLOOKUP($C396,customers!$A$2:$I$2124,3,FALSE)</f>
        <v>Tolliday</v>
      </c>
      <c r="M396" t="str">
        <f>VLOOKUP($C396,customers!$A$2:$I$2124,4,FALSE)</f>
        <v>mtollidayo5@plala.or.jp</v>
      </c>
      <c r="N396" t="str">
        <f>VLOOKUP($C396,customers!$A$2:$I$2124,5,FALSE)</f>
        <v>309-646-6881</v>
      </c>
      <c r="O396" t="str">
        <f>VLOOKUP($C396,customers!$A$2:$I$2124,6,FALSE)</f>
        <v>32190 Waxwing Plaza</v>
      </c>
      <c r="P396" t="str">
        <f>VLOOKUP($C396,customers!$A$2:$I$2124,7,FALSE)</f>
        <v>Peoria</v>
      </c>
      <c r="Q396" t="str">
        <f>VLOOKUP($C396,customers!$A$2:$I$2124,8,FALSE)</f>
        <v>Illinois</v>
      </c>
      <c r="R396">
        <f>VLOOKUP($C396,customers!$A$2:$I$2124,9,FALSE)</f>
        <v>61640</v>
      </c>
      <c r="S396" t="str">
        <f t="shared" si="6"/>
        <v>32190 Waxwing Plaza, Peoria, Illinois 61640</v>
      </c>
    </row>
    <row r="397" spans="1:19">
      <c r="A397">
        <v>396</v>
      </c>
      <c r="B397" s="2">
        <v>43913</v>
      </c>
      <c r="C397">
        <v>187</v>
      </c>
      <c r="D397" t="s">
        <v>69</v>
      </c>
      <c r="E397">
        <v>1</v>
      </c>
      <c r="F397" t="s">
        <v>70</v>
      </c>
      <c r="G397" t="str">
        <f>VLOOKUP(F397,'product category'!$B$2:$C$8,2,FALSE)</f>
        <v>Blueprints</v>
      </c>
      <c r="H397" t="str">
        <f>VLOOKUP(D397,'dataset_task 5'!$A$2:$D$71,2,FALSE)</f>
        <v>Ladybug Robot Blueprint</v>
      </c>
      <c r="I397" s="3">
        <f>VLOOKUP(D397,'dataset_task 5'!$A$2:$D$71,4,FALSE)</f>
        <v>12</v>
      </c>
      <c r="J397" s="3">
        <f>I397*E397</f>
        <v>12</v>
      </c>
      <c r="K397" t="str">
        <f>VLOOKUP(C397,customers!$A$2:$I$2124,2,FALSE)</f>
        <v>Andrej</v>
      </c>
      <c r="L397" t="str">
        <f>VLOOKUP($C397,customers!$A$2:$I$2124,3,FALSE)</f>
        <v>Bentley</v>
      </c>
      <c r="M397" t="str">
        <f>VLOOKUP($C397,customers!$A$2:$I$2124,4,FALSE)</f>
        <v>abentleyx@miitbeian.gov.cn</v>
      </c>
      <c r="N397" t="str">
        <f>VLOOKUP($C397,customers!$A$2:$I$2124,5,FALSE)</f>
        <v>404-654-7013</v>
      </c>
      <c r="O397" t="str">
        <f>VLOOKUP($C397,customers!$A$2:$I$2124,6,FALSE)</f>
        <v>594 Everett Pass</v>
      </c>
      <c r="P397" t="str">
        <f>VLOOKUP($C397,customers!$A$2:$I$2124,7,FALSE)</f>
        <v>Atlanta</v>
      </c>
      <c r="Q397" t="str">
        <f>VLOOKUP($C397,customers!$A$2:$I$2124,8,FALSE)</f>
        <v>Georgia</v>
      </c>
      <c r="R397">
        <f>VLOOKUP($C397,customers!$A$2:$I$2124,9,FALSE)</f>
        <v>31132</v>
      </c>
      <c r="S397" t="str">
        <f t="shared" si="6"/>
        <v>594 Everett Pass, Atlanta, Georgia 31132</v>
      </c>
    </row>
    <row r="398" spans="1:19">
      <c r="A398">
        <v>397</v>
      </c>
      <c r="B398" s="2">
        <v>43914</v>
      </c>
      <c r="C398">
        <v>1894</v>
      </c>
      <c r="D398" t="s">
        <v>101</v>
      </c>
      <c r="E398">
        <v>3</v>
      </c>
      <c r="F398" t="s">
        <v>53</v>
      </c>
      <c r="G398" t="str">
        <f>VLOOKUP(F398,'product category'!$B$2:$C$8,2,FALSE)</f>
        <v>eBooks</v>
      </c>
      <c r="H398" t="str">
        <f>VLOOKUP(D398,'dataset_task 5'!$A$2:$D$71,2,FALSE)</f>
        <v>Building Your Own Drone</v>
      </c>
      <c r="I398" s="3">
        <f>VLOOKUP(D398,'dataset_task 5'!$A$2:$D$71,4,FALSE)</f>
        <v>24.99</v>
      </c>
      <c r="J398" s="3">
        <f>I398*E398</f>
        <v>74.97</v>
      </c>
      <c r="K398" t="str">
        <f>VLOOKUP(C398,customers!$A$2:$I$2124,2,FALSE)</f>
        <v>Brian</v>
      </c>
      <c r="L398" t="str">
        <f>VLOOKUP($C398,customers!$A$2:$I$2124,3,FALSE)</f>
        <v>Crowther</v>
      </c>
      <c r="M398" t="str">
        <f>VLOOKUP($C398,customers!$A$2:$I$2124,4,FALSE)</f>
        <v>bcrowthergs@cyberchimps.com</v>
      </c>
      <c r="N398" t="str">
        <f>VLOOKUP($C398,customers!$A$2:$I$2124,5,FALSE)</f>
        <v>520-686-5167</v>
      </c>
      <c r="O398" t="str">
        <f>VLOOKUP($C398,customers!$A$2:$I$2124,6,FALSE)</f>
        <v>59451 Onsgard Hill</v>
      </c>
      <c r="P398" t="str">
        <f>VLOOKUP($C398,customers!$A$2:$I$2124,7,FALSE)</f>
        <v>Tucson</v>
      </c>
      <c r="Q398" t="str">
        <f>VLOOKUP($C398,customers!$A$2:$I$2124,8,FALSE)</f>
        <v>Arizona</v>
      </c>
      <c r="R398">
        <f>VLOOKUP($C398,customers!$A$2:$I$2124,9,FALSE)</f>
        <v>85737</v>
      </c>
      <c r="S398" t="str">
        <f t="shared" si="6"/>
        <v>59451 Onsgard Hill, Tucson, Arizona 85737</v>
      </c>
    </row>
    <row r="399" spans="1:19">
      <c r="A399">
        <v>398</v>
      </c>
      <c r="B399" s="2">
        <v>43914</v>
      </c>
      <c r="C399">
        <v>551</v>
      </c>
      <c r="D399" t="s">
        <v>126</v>
      </c>
      <c r="E399">
        <v>4</v>
      </c>
      <c r="F399" t="s">
        <v>57</v>
      </c>
      <c r="G399" t="str">
        <f>VLOOKUP(F399,'product category'!$B$2:$C$8,2,FALSE)</f>
        <v>Training Videos</v>
      </c>
      <c r="H399" t="str">
        <f>VLOOKUP(D399,'dataset_task 5'!$A$2:$D$71,2,FALSE)</f>
        <v>Open Source Code</v>
      </c>
      <c r="I399" s="3">
        <f>VLOOKUP(D399,'dataset_task 5'!$A$2:$D$71,4,FALSE)</f>
        <v>32.950000000000003</v>
      </c>
      <c r="J399" s="3">
        <f>I399*E399</f>
        <v>131.80000000000001</v>
      </c>
      <c r="K399" t="str">
        <f>VLOOKUP(C399,customers!$A$2:$I$2124,2,FALSE)</f>
        <v>Amabelle</v>
      </c>
      <c r="L399" t="str">
        <f>VLOOKUP($C399,customers!$A$2:$I$2124,3,FALSE)</f>
        <v>Kleinmintz</v>
      </c>
      <c r="M399" t="str">
        <f>VLOOKUP($C399,customers!$A$2:$I$2124,4,FALSE)</f>
        <v>akleinmintz3g@xing.com</v>
      </c>
      <c r="N399" t="str">
        <f>VLOOKUP($C399,customers!$A$2:$I$2124,5,FALSE)</f>
        <v>303-213-8224</v>
      </c>
      <c r="O399" t="str">
        <f>VLOOKUP($C399,customers!$A$2:$I$2124,6,FALSE)</f>
        <v>4388 Dahle Trail</v>
      </c>
      <c r="P399" t="str">
        <f>VLOOKUP($C399,customers!$A$2:$I$2124,7,FALSE)</f>
        <v>Littleton</v>
      </c>
      <c r="Q399" t="str">
        <f>VLOOKUP($C399,customers!$A$2:$I$2124,8,FALSE)</f>
        <v>Colorado</v>
      </c>
      <c r="R399">
        <f>VLOOKUP($C399,customers!$A$2:$I$2124,9,FALSE)</f>
        <v>80161</v>
      </c>
      <c r="S399" t="str">
        <f t="shared" si="6"/>
        <v>4388 Dahle Trail, Littleton, Colorado 80161</v>
      </c>
    </row>
    <row r="400" spans="1:19">
      <c r="A400">
        <v>399</v>
      </c>
      <c r="B400" s="2">
        <v>43914</v>
      </c>
      <c r="C400">
        <v>1695</v>
      </c>
      <c r="D400" t="s">
        <v>114</v>
      </c>
      <c r="E400">
        <v>5</v>
      </c>
      <c r="F400" t="s">
        <v>59</v>
      </c>
      <c r="G400" t="str">
        <f>VLOOKUP(F400,'product category'!$B$2:$C$8,2,FALSE)</f>
        <v>Drone Kits</v>
      </c>
      <c r="H400" t="str">
        <f>VLOOKUP(D400,'dataset_task 5'!$A$2:$D$71,2,FALSE)</f>
        <v>BYOD-400</v>
      </c>
      <c r="I400" s="3">
        <f>VLOOKUP(D400,'dataset_task 5'!$A$2:$D$71,4,FALSE)</f>
        <v>119</v>
      </c>
      <c r="J400" s="3">
        <f>I400*E400</f>
        <v>595</v>
      </c>
      <c r="K400" t="str">
        <f>VLOOKUP(C400,customers!$A$2:$I$2124,2,FALSE)</f>
        <v>Wilmer</v>
      </c>
      <c r="L400" t="str">
        <f>VLOOKUP($C400,customers!$A$2:$I$2124,3,FALSE)</f>
        <v>Ahmed</v>
      </c>
      <c r="M400" t="str">
        <f>VLOOKUP($C400,customers!$A$2:$I$2124,4,FALSE)</f>
        <v>wahmedqj@shareasale.com</v>
      </c>
      <c r="N400" t="str">
        <f>VLOOKUP($C400,customers!$A$2:$I$2124,5,FALSE)</f>
        <v>304-794-6384</v>
      </c>
      <c r="O400" t="str">
        <f>VLOOKUP($C400,customers!$A$2:$I$2124,6,FALSE)</f>
        <v>91 South Drive</v>
      </c>
      <c r="P400" t="str">
        <f>VLOOKUP($C400,customers!$A$2:$I$2124,7,FALSE)</f>
        <v>Charleston</v>
      </c>
      <c r="Q400" t="str">
        <f>VLOOKUP($C400,customers!$A$2:$I$2124,8,FALSE)</f>
        <v>West Virginia</v>
      </c>
      <c r="R400">
        <f>VLOOKUP($C400,customers!$A$2:$I$2124,9,FALSE)</f>
        <v>25362</v>
      </c>
      <c r="S400" t="str">
        <f t="shared" si="6"/>
        <v>91 South Drive, Charleston, West Virginia 25362</v>
      </c>
    </row>
    <row r="401" spans="1:19">
      <c r="A401">
        <v>400</v>
      </c>
      <c r="B401" s="2">
        <v>43914</v>
      </c>
      <c r="C401">
        <v>71</v>
      </c>
      <c r="D401" t="s">
        <v>116</v>
      </c>
      <c r="E401">
        <v>4</v>
      </c>
      <c r="F401" t="s">
        <v>57</v>
      </c>
      <c r="G401" t="str">
        <f>VLOOKUP(F401,'product category'!$B$2:$C$8,2,FALSE)</f>
        <v>Training Videos</v>
      </c>
      <c r="H401" t="str">
        <f>VLOOKUP(D401,'dataset_task 5'!$A$2:$D$71,2,FALSE)</f>
        <v>Robotic Essentials</v>
      </c>
      <c r="I401" s="3">
        <f>VLOOKUP(D401,'dataset_task 5'!$A$2:$D$71,4,FALSE)</f>
        <v>34.99</v>
      </c>
      <c r="J401" s="3">
        <f>I401*E401</f>
        <v>139.96</v>
      </c>
      <c r="K401" t="str">
        <f>VLOOKUP(C401,customers!$A$2:$I$2124,2,FALSE)</f>
        <v>Darb</v>
      </c>
      <c r="L401" t="str">
        <f>VLOOKUP($C401,customers!$A$2:$I$2124,3,FALSE)</f>
        <v>Meaddowcroft</v>
      </c>
      <c r="M401" t="str">
        <f>VLOOKUP($C401,customers!$A$2:$I$2124,4,FALSE)</f>
        <v>dmeaddowcrofth8@meetup.com</v>
      </c>
      <c r="N401" t="str">
        <f>VLOOKUP($C401,customers!$A$2:$I$2124,5,FALSE)</f>
        <v>253-131-5435</v>
      </c>
      <c r="O401" t="str">
        <f>VLOOKUP($C401,customers!$A$2:$I$2124,6,FALSE)</f>
        <v>60 Doe Crossing Road</v>
      </c>
      <c r="P401" t="str">
        <f>VLOOKUP($C401,customers!$A$2:$I$2124,7,FALSE)</f>
        <v>Tacoma</v>
      </c>
      <c r="Q401" t="str">
        <f>VLOOKUP($C401,customers!$A$2:$I$2124,8,FALSE)</f>
        <v>Washington</v>
      </c>
      <c r="R401">
        <f>VLOOKUP($C401,customers!$A$2:$I$2124,9,FALSE)</f>
        <v>98442</v>
      </c>
      <c r="S401" t="str">
        <f t="shared" si="6"/>
        <v>60 Doe Crossing Road, Tacoma, Washington 98442</v>
      </c>
    </row>
    <row r="402" spans="1:19">
      <c r="A402">
        <v>401</v>
      </c>
      <c r="B402" s="2">
        <v>43914</v>
      </c>
      <c r="C402">
        <v>173</v>
      </c>
      <c r="D402" t="s">
        <v>100</v>
      </c>
      <c r="E402">
        <v>3</v>
      </c>
      <c r="F402" t="s">
        <v>59</v>
      </c>
      <c r="G402" t="str">
        <f>VLOOKUP(F402,'product category'!$B$2:$C$8,2,FALSE)</f>
        <v>Drone Kits</v>
      </c>
      <c r="H402" t="str">
        <f>VLOOKUP(D402,'dataset_task 5'!$A$2:$D$71,2,FALSE)</f>
        <v>BYOD-200</v>
      </c>
      <c r="I402" s="3">
        <f>VLOOKUP(D402,'dataset_task 5'!$A$2:$D$71,4,FALSE)</f>
        <v>58.95</v>
      </c>
      <c r="J402" s="3">
        <f>I402*E402</f>
        <v>176.85000000000002</v>
      </c>
      <c r="K402" t="str">
        <f>VLOOKUP(C402,customers!$A$2:$I$2124,2,FALSE)</f>
        <v>Dannie</v>
      </c>
      <c r="L402" t="str">
        <f>VLOOKUP($C402,customers!$A$2:$I$2124,3,FALSE)</f>
        <v>Geockle</v>
      </c>
      <c r="M402" t="str">
        <f>VLOOKUP($C402,customers!$A$2:$I$2124,4,FALSE)</f>
        <v>dgeockleoi@wiley.com</v>
      </c>
      <c r="N402" t="str">
        <f>VLOOKUP($C402,customers!$A$2:$I$2124,5,FALSE)</f>
        <v>352-842-5449</v>
      </c>
      <c r="O402" t="str">
        <f>VLOOKUP($C402,customers!$A$2:$I$2124,6,FALSE)</f>
        <v>920 Redwing Lane</v>
      </c>
      <c r="P402" t="str">
        <f>VLOOKUP($C402,customers!$A$2:$I$2124,7,FALSE)</f>
        <v>Ocala</v>
      </c>
      <c r="Q402" t="str">
        <f>VLOOKUP($C402,customers!$A$2:$I$2124,8,FALSE)</f>
        <v>Florida</v>
      </c>
      <c r="R402">
        <f>VLOOKUP($C402,customers!$A$2:$I$2124,9,FALSE)</f>
        <v>34479</v>
      </c>
      <c r="S402" t="str">
        <f t="shared" si="6"/>
        <v>920 Redwing Lane, Ocala, Florida 34479</v>
      </c>
    </row>
    <row r="403" spans="1:19">
      <c r="A403">
        <v>402</v>
      </c>
      <c r="B403" s="2">
        <v>43915</v>
      </c>
      <c r="C403">
        <v>354</v>
      </c>
      <c r="D403" t="s">
        <v>74</v>
      </c>
      <c r="E403">
        <v>2</v>
      </c>
      <c r="F403" t="s">
        <v>66</v>
      </c>
      <c r="G403" t="str">
        <f>VLOOKUP(F403,'product category'!$B$2:$C$8,2,FALSE)</f>
        <v>Drones</v>
      </c>
      <c r="H403" t="str">
        <f>VLOOKUP(D403,'dataset_task 5'!$A$2:$D$71,2,FALSE)</f>
        <v>DA-SA702 Drone</v>
      </c>
      <c r="I403" s="3">
        <f>VLOOKUP(D403,'dataset_task 5'!$A$2:$D$71,4,FALSE)</f>
        <v>399</v>
      </c>
      <c r="J403" s="3">
        <f>I403*E403</f>
        <v>798</v>
      </c>
      <c r="K403" t="str">
        <f>VLOOKUP(C403,customers!$A$2:$I$2124,2,FALSE)</f>
        <v>Perle</v>
      </c>
      <c r="L403" t="str">
        <f>VLOOKUP($C403,customers!$A$2:$I$2124,3,FALSE)</f>
        <v>Shellshear</v>
      </c>
      <c r="M403" t="str">
        <f>VLOOKUP($C403,customers!$A$2:$I$2124,4,FALSE)</f>
        <v>pshellshearmk@photobucket.com</v>
      </c>
      <c r="N403" t="str">
        <f>VLOOKUP($C403,customers!$A$2:$I$2124,5,FALSE)</f>
        <v>765-733-6004</v>
      </c>
      <c r="O403" t="str">
        <f>VLOOKUP($C403,customers!$A$2:$I$2124,6,FALSE)</f>
        <v>35214 Lunder Place</v>
      </c>
      <c r="P403" t="str">
        <f>VLOOKUP($C403,customers!$A$2:$I$2124,7,FALSE)</f>
        <v>Lafayette</v>
      </c>
      <c r="Q403" t="str">
        <f>VLOOKUP($C403,customers!$A$2:$I$2124,8,FALSE)</f>
        <v>Indiana</v>
      </c>
      <c r="R403">
        <f>VLOOKUP($C403,customers!$A$2:$I$2124,9,FALSE)</f>
        <v>47905</v>
      </c>
      <c r="S403" t="str">
        <f t="shared" si="6"/>
        <v>35214 Lunder Place, Lafayette, Indiana 47905</v>
      </c>
    </row>
    <row r="404" spans="1:19">
      <c r="A404">
        <v>403</v>
      </c>
      <c r="B404" s="2">
        <v>43915</v>
      </c>
      <c r="C404">
        <v>252</v>
      </c>
      <c r="D404" t="s">
        <v>100</v>
      </c>
      <c r="E404">
        <v>4</v>
      </c>
      <c r="F404" t="s">
        <v>59</v>
      </c>
      <c r="G404" t="str">
        <f>VLOOKUP(F404,'product category'!$B$2:$C$8,2,FALSE)</f>
        <v>Drone Kits</v>
      </c>
      <c r="H404" t="str">
        <f>VLOOKUP(D404,'dataset_task 5'!$A$2:$D$71,2,FALSE)</f>
        <v>BYOD-200</v>
      </c>
      <c r="I404" s="3">
        <f>VLOOKUP(D404,'dataset_task 5'!$A$2:$D$71,4,FALSE)</f>
        <v>58.95</v>
      </c>
      <c r="J404" s="3">
        <f>I404*E404</f>
        <v>235.8</v>
      </c>
      <c r="K404" t="str">
        <f>VLOOKUP(C404,customers!$A$2:$I$2124,2,FALSE)</f>
        <v>Aurelie</v>
      </c>
      <c r="L404" t="str">
        <f>VLOOKUP($C404,customers!$A$2:$I$2124,3,FALSE)</f>
        <v>McGeorge</v>
      </c>
      <c r="M404" t="str">
        <f>VLOOKUP($C404,customers!$A$2:$I$2124,4,FALSE)</f>
        <v>amcgeorgeog@wp.com</v>
      </c>
      <c r="N404" t="str">
        <f>VLOOKUP($C404,customers!$A$2:$I$2124,5,FALSE)</f>
        <v>815-659-7240</v>
      </c>
      <c r="O404" t="str">
        <f>VLOOKUP($C404,customers!$A$2:$I$2124,6,FALSE)</f>
        <v>572 Stephen Road</v>
      </c>
      <c r="P404" t="str">
        <f>VLOOKUP($C404,customers!$A$2:$I$2124,7,FALSE)</f>
        <v>Joliet</v>
      </c>
      <c r="Q404" t="str">
        <f>VLOOKUP($C404,customers!$A$2:$I$2124,8,FALSE)</f>
        <v>Illinois</v>
      </c>
      <c r="R404">
        <f>VLOOKUP($C404,customers!$A$2:$I$2124,9,FALSE)</f>
        <v>60435</v>
      </c>
      <c r="S404" t="str">
        <f t="shared" si="6"/>
        <v>572 Stephen Road, Joliet, Illinois 60435</v>
      </c>
    </row>
    <row r="405" spans="1:19">
      <c r="A405">
        <v>404</v>
      </c>
      <c r="B405" s="2">
        <v>43916</v>
      </c>
      <c r="C405">
        <v>1256</v>
      </c>
      <c r="D405" t="s">
        <v>113</v>
      </c>
      <c r="E405">
        <v>2</v>
      </c>
      <c r="F405" t="s">
        <v>70</v>
      </c>
      <c r="G405" t="str">
        <f>VLOOKUP(F405,'product category'!$B$2:$C$8,2,FALSE)</f>
        <v>Blueprints</v>
      </c>
      <c r="H405" t="str">
        <f>VLOOKUP(D405,'dataset_task 5'!$A$2:$D$71,2,FALSE)</f>
        <v>All Eyes Drone Blueprint</v>
      </c>
      <c r="I405" s="3">
        <f>VLOOKUP(D405,'dataset_task 5'!$A$2:$D$71,4,FALSE)</f>
        <v>9.99</v>
      </c>
      <c r="J405" s="3">
        <f>I405*E405</f>
        <v>19.98</v>
      </c>
      <c r="K405" t="str">
        <f>VLOOKUP(C405,customers!$A$2:$I$2124,2,FALSE)</f>
        <v>Maud</v>
      </c>
      <c r="L405" t="str">
        <f>VLOOKUP($C405,customers!$A$2:$I$2124,3,FALSE)</f>
        <v>Physick</v>
      </c>
      <c r="M405" t="str">
        <f>VLOOKUP($C405,customers!$A$2:$I$2124,4,FALSE)</f>
        <v>mphysickms@vistaprint.com</v>
      </c>
      <c r="N405" t="str">
        <f>VLOOKUP($C405,customers!$A$2:$I$2124,5,FALSE)</f>
        <v>208-878-4890</v>
      </c>
      <c r="O405" t="str">
        <f>VLOOKUP($C405,customers!$A$2:$I$2124,6,FALSE)</f>
        <v>94 Dahle Trail</v>
      </c>
      <c r="P405" t="str">
        <f>VLOOKUP($C405,customers!$A$2:$I$2124,7,FALSE)</f>
        <v>Boise</v>
      </c>
      <c r="Q405" t="str">
        <f>VLOOKUP($C405,customers!$A$2:$I$2124,8,FALSE)</f>
        <v>Idaho</v>
      </c>
      <c r="R405">
        <f>VLOOKUP($C405,customers!$A$2:$I$2124,9,FALSE)</f>
        <v>83705</v>
      </c>
      <c r="S405" t="str">
        <f t="shared" si="6"/>
        <v>94 Dahle Trail, Boise, Idaho 83705</v>
      </c>
    </row>
    <row r="406" spans="1:19">
      <c r="A406">
        <v>405</v>
      </c>
      <c r="B406" s="2">
        <v>43916</v>
      </c>
      <c r="C406">
        <v>170</v>
      </c>
      <c r="D406" t="s">
        <v>58</v>
      </c>
      <c r="E406">
        <v>5</v>
      </c>
      <c r="F406" t="s">
        <v>59</v>
      </c>
      <c r="G406" t="str">
        <f>VLOOKUP(F406,'product category'!$B$2:$C$8,2,FALSE)</f>
        <v>Drone Kits</v>
      </c>
      <c r="H406" t="str">
        <f>VLOOKUP(D406,'dataset_task 5'!$A$2:$D$71,2,FALSE)</f>
        <v>BYOD-220</v>
      </c>
      <c r="I406" s="3">
        <f>VLOOKUP(D406,'dataset_task 5'!$A$2:$D$71,4,FALSE)</f>
        <v>69</v>
      </c>
      <c r="J406" s="3">
        <f>I406*E406</f>
        <v>345</v>
      </c>
      <c r="K406" t="str">
        <f>VLOOKUP(C406,customers!$A$2:$I$2124,2,FALSE)</f>
        <v>Tyrone</v>
      </c>
      <c r="L406" t="str">
        <f>VLOOKUP($C406,customers!$A$2:$I$2124,3,FALSE)</f>
        <v>Burnhams</v>
      </c>
      <c r="M406" t="str">
        <f>VLOOKUP($C406,customers!$A$2:$I$2124,4,FALSE)</f>
        <v>tburnhamsqb@deviantart.com</v>
      </c>
      <c r="N406" t="str">
        <f>VLOOKUP($C406,customers!$A$2:$I$2124,5,FALSE)</f>
        <v>443-554-9340</v>
      </c>
      <c r="O406" t="str">
        <f>VLOOKUP($C406,customers!$A$2:$I$2124,6,FALSE)</f>
        <v>530 Esker Plaza</v>
      </c>
      <c r="P406" t="str">
        <f>VLOOKUP($C406,customers!$A$2:$I$2124,7,FALSE)</f>
        <v>Baltimore</v>
      </c>
      <c r="Q406" t="str">
        <f>VLOOKUP($C406,customers!$A$2:$I$2124,8,FALSE)</f>
        <v>Maryland</v>
      </c>
      <c r="R406">
        <f>VLOOKUP($C406,customers!$A$2:$I$2124,9,FALSE)</f>
        <v>21239</v>
      </c>
      <c r="S406" t="str">
        <f t="shared" si="6"/>
        <v>530 Esker Plaza, Baltimore, Maryland 21239</v>
      </c>
    </row>
    <row r="407" spans="1:19">
      <c r="A407">
        <v>406</v>
      </c>
      <c r="B407" s="2">
        <v>43916</v>
      </c>
      <c r="C407">
        <v>2115</v>
      </c>
      <c r="D407" t="s">
        <v>98</v>
      </c>
      <c r="E407">
        <v>1</v>
      </c>
      <c r="F407" t="s">
        <v>66</v>
      </c>
      <c r="G407" t="str">
        <f>VLOOKUP(F407,'product category'!$B$2:$C$8,2,FALSE)</f>
        <v>Drones</v>
      </c>
      <c r="H407" t="str">
        <f>VLOOKUP(D407,'dataset_task 5'!$A$2:$D$71,2,FALSE)</f>
        <v>MICR-564K Drone</v>
      </c>
      <c r="I407" s="3">
        <f>VLOOKUP(D407,'dataset_task 5'!$A$2:$D$71,4,FALSE)</f>
        <v>499</v>
      </c>
      <c r="J407" s="3">
        <f>I407*E407</f>
        <v>499</v>
      </c>
      <c r="K407" t="str">
        <f>VLOOKUP(C407,customers!$A$2:$I$2124,2,FALSE)</f>
        <v>Llewellyn</v>
      </c>
      <c r="L407" t="str">
        <f>VLOOKUP($C407,customers!$A$2:$I$2124,3,FALSE)</f>
        <v>Whillock</v>
      </c>
      <c r="M407" t="str">
        <f>VLOOKUP($C407,customers!$A$2:$I$2124,4,FALSE)</f>
        <v>lwhillock3u@woothemes.com</v>
      </c>
      <c r="N407" t="str">
        <f>VLOOKUP($C407,customers!$A$2:$I$2124,5,FALSE)</f>
        <v>586-701-5693</v>
      </c>
      <c r="O407" t="str">
        <f>VLOOKUP($C407,customers!$A$2:$I$2124,6,FALSE)</f>
        <v>96898 Crownhardt Plaza</v>
      </c>
      <c r="P407" t="str">
        <f>VLOOKUP($C407,customers!$A$2:$I$2124,7,FALSE)</f>
        <v>Detroit</v>
      </c>
      <c r="Q407" t="str">
        <f>VLOOKUP($C407,customers!$A$2:$I$2124,8,FALSE)</f>
        <v>Michigan</v>
      </c>
      <c r="R407">
        <f>VLOOKUP($C407,customers!$A$2:$I$2124,9,FALSE)</f>
        <v>48206</v>
      </c>
      <c r="S407" t="str">
        <f t="shared" si="6"/>
        <v>96898 Crownhardt Plaza, Detroit, Michigan 48206</v>
      </c>
    </row>
    <row r="408" spans="1:19">
      <c r="A408">
        <v>407</v>
      </c>
      <c r="B408" s="2">
        <v>43917</v>
      </c>
      <c r="C408">
        <v>682</v>
      </c>
      <c r="D408" t="s">
        <v>109</v>
      </c>
      <c r="E408">
        <v>3</v>
      </c>
      <c r="F408" t="s">
        <v>57</v>
      </c>
      <c r="G408" t="str">
        <f>VLOOKUP(F408,'product category'!$B$2:$C$8,2,FALSE)</f>
        <v>Training Videos</v>
      </c>
      <c r="H408" t="str">
        <f>VLOOKUP(D408,'dataset_task 5'!$A$2:$D$71,2,FALSE)</f>
        <v>Virtual Reality Basics</v>
      </c>
      <c r="I408" s="3">
        <f>VLOOKUP(D408,'dataset_task 5'!$A$2:$D$71,4,FALSE)</f>
        <v>29.99</v>
      </c>
      <c r="J408" s="3">
        <f>I408*E408</f>
        <v>89.97</v>
      </c>
      <c r="K408" t="str">
        <f>VLOOKUP(C408,customers!$A$2:$I$2124,2,FALSE)</f>
        <v>Georgeanne</v>
      </c>
      <c r="L408" t="str">
        <f>VLOOKUP($C408,customers!$A$2:$I$2124,3,FALSE)</f>
        <v>Eaves</v>
      </c>
      <c r="M408" t="str">
        <f>VLOOKUP($C408,customers!$A$2:$I$2124,4,FALSE)</f>
        <v>geavesa6@discuz.net</v>
      </c>
      <c r="N408" t="str">
        <f>VLOOKUP($C408,customers!$A$2:$I$2124,5,FALSE)</f>
        <v>203-687-8826</v>
      </c>
      <c r="O408" t="str">
        <f>VLOOKUP($C408,customers!$A$2:$I$2124,6,FALSE)</f>
        <v>954 West Park</v>
      </c>
      <c r="P408" t="str">
        <f>VLOOKUP($C408,customers!$A$2:$I$2124,7,FALSE)</f>
        <v>Hartford</v>
      </c>
      <c r="Q408" t="str">
        <f>VLOOKUP($C408,customers!$A$2:$I$2124,8,FALSE)</f>
        <v>Connecticut</v>
      </c>
      <c r="R408">
        <f>VLOOKUP($C408,customers!$A$2:$I$2124,9,FALSE)</f>
        <v>6105</v>
      </c>
      <c r="S408" t="str">
        <f t="shared" si="6"/>
        <v>954 West Park, Hartford, Connecticut 6105</v>
      </c>
    </row>
    <row r="409" spans="1:19">
      <c r="A409">
        <v>408</v>
      </c>
      <c r="B409" s="2">
        <v>43917</v>
      </c>
      <c r="C409">
        <v>630</v>
      </c>
      <c r="D409" t="s">
        <v>96</v>
      </c>
      <c r="E409">
        <v>2</v>
      </c>
      <c r="F409" t="s">
        <v>70</v>
      </c>
      <c r="G409" t="str">
        <f>VLOOKUP(F409,'product category'!$B$2:$C$8,2,FALSE)</f>
        <v>Blueprints</v>
      </c>
      <c r="H409" t="str">
        <f>VLOOKUP(D409,'dataset_task 5'!$A$2:$D$71,2,FALSE)</f>
        <v>Sleepy Eye Blueprint</v>
      </c>
      <c r="I409" s="3">
        <f>VLOOKUP(D409,'dataset_task 5'!$A$2:$D$71,4,FALSE)</f>
        <v>11.99</v>
      </c>
      <c r="J409" s="3">
        <f>I409*E409</f>
        <v>23.98</v>
      </c>
      <c r="K409" t="str">
        <f>VLOOKUP(C409,customers!$A$2:$I$2124,2,FALSE)</f>
        <v>Phyllis</v>
      </c>
      <c r="L409" t="str">
        <f>VLOOKUP($C409,customers!$A$2:$I$2124,3,FALSE)</f>
        <v>Lafranconi</v>
      </c>
      <c r="M409" t="str">
        <f>VLOOKUP($C409,customers!$A$2:$I$2124,4,FALSE)</f>
        <v>plafranconi4r@google.it</v>
      </c>
      <c r="N409" t="str">
        <f>VLOOKUP($C409,customers!$A$2:$I$2124,5,FALSE)</f>
        <v>707-147-5590</v>
      </c>
      <c r="O409" t="str">
        <f>VLOOKUP($C409,customers!$A$2:$I$2124,6,FALSE)</f>
        <v>705 Oak Valley Crossing</v>
      </c>
      <c r="P409" t="str">
        <f>VLOOKUP($C409,customers!$A$2:$I$2124,7,FALSE)</f>
        <v>Petaluma</v>
      </c>
      <c r="Q409" t="str">
        <f>VLOOKUP($C409,customers!$A$2:$I$2124,8,FALSE)</f>
        <v>California</v>
      </c>
      <c r="R409">
        <f>VLOOKUP($C409,customers!$A$2:$I$2124,9,FALSE)</f>
        <v>94975</v>
      </c>
      <c r="S409" t="str">
        <f t="shared" si="6"/>
        <v>705 Oak Valley Crossing, Petaluma, California 94975</v>
      </c>
    </row>
    <row r="410" spans="1:19">
      <c r="A410">
        <v>409</v>
      </c>
      <c r="B410" s="2">
        <v>43917</v>
      </c>
      <c r="C410">
        <v>735</v>
      </c>
      <c r="D410" t="s">
        <v>52</v>
      </c>
      <c r="E410">
        <v>6</v>
      </c>
      <c r="F410" t="s">
        <v>53</v>
      </c>
      <c r="G410" t="str">
        <f>VLOOKUP(F410,'product category'!$B$2:$C$8,2,FALSE)</f>
        <v>eBooks</v>
      </c>
      <c r="H410" t="str">
        <f>VLOOKUP(D410,'dataset_task 5'!$A$2:$D$71,2,FALSE)</f>
        <v>Polar Robots</v>
      </c>
      <c r="I410" s="3">
        <f>VLOOKUP(D410,'dataset_task 5'!$A$2:$D$71,4,FALSE)</f>
        <v>23.99</v>
      </c>
      <c r="J410" s="3">
        <f>I410*E410</f>
        <v>143.94</v>
      </c>
      <c r="K410" t="str">
        <f>VLOOKUP(C410,customers!$A$2:$I$2124,2,FALSE)</f>
        <v>Hubey</v>
      </c>
      <c r="L410" t="str">
        <f>VLOOKUP($C410,customers!$A$2:$I$2124,3,FALSE)</f>
        <v>Haw</v>
      </c>
      <c r="M410" t="str">
        <f>VLOOKUP($C410,customers!$A$2:$I$2124,4,FALSE)</f>
        <v>hhaw9q@answers.com</v>
      </c>
      <c r="N410" t="str">
        <f>VLOOKUP($C410,customers!$A$2:$I$2124,5,FALSE)</f>
        <v>208-546-2209</v>
      </c>
      <c r="O410" t="str">
        <f>VLOOKUP($C410,customers!$A$2:$I$2124,6,FALSE)</f>
        <v>31498 Onsgard Trail</v>
      </c>
      <c r="P410" t="str">
        <f>VLOOKUP($C410,customers!$A$2:$I$2124,7,FALSE)</f>
        <v>Boise</v>
      </c>
      <c r="Q410" t="str">
        <f>VLOOKUP($C410,customers!$A$2:$I$2124,8,FALSE)</f>
        <v>Idaho</v>
      </c>
      <c r="R410">
        <f>VLOOKUP($C410,customers!$A$2:$I$2124,9,FALSE)</f>
        <v>83716</v>
      </c>
      <c r="S410" t="str">
        <f t="shared" si="6"/>
        <v>31498 Onsgard Trail, Boise, Idaho 83716</v>
      </c>
    </row>
    <row r="411" spans="1:19">
      <c r="A411">
        <v>410</v>
      </c>
      <c r="B411" s="2">
        <v>43917</v>
      </c>
      <c r="C411">
        <v>897</v>
      </c>
      <c r="D411" t="s">
        <v>99</v>
      </c>
      <c r="E411">
        <v>1</v>
      </c>
      <c r="F411" t="s">
        <v>70</v>
      </c>
      <c r="G411" t="str">
        <f>VLOOKUP(F411,'product category'!$B$2:$C$8,2,FALSE)</f>
        <v>Blueprints</v>
      </c>
      <c r="H411" t="str">
        <f>VLOOKUP(D411,'dataset_task 5'!$A$2:$D$71,2,FALSE)</f>
        <v>Panda Robot Blueprint</v>
      </c>
      <c r="I411" s="3">
        <f>VLOOKUP(D411,'dataset_task 5'!$A$2:$D$71,4,FALSE)</f>
        <v>7.99</v>
      </c>
      <c r="J411" s="3">
        <f>I411*E411</f>
        <v>7.99</v>
      </c>
      <c r="K411" t="str">
        <f>VLOOKUP(C411,customers!$A$2:$I$2124,2,FALSE)</f>
        <v>Prisca</v>
      </c>
      <c r="L411" t="str">
        <f>VLOOKUP($C411,customers!$A$2:$I$2124,3,FALSE)</f>
        <v>McTerlagh</v>
      </c>
      <c r="M411" t="str">
        <f>VLOOKUP($C411,customers!$A$2:$I$2124,4,FALSE)</f>
        <v>pmcterlaghct@joomla.org</v>
      </c>
      <c r="N411" t="str">
        <f>VLOOKUP($C411,customers!$A$2:$I$2124,5,FALSE)</f>
        <v>559-456-3212</v>
      </c>
      <c r="O411" t="str">
        <f>VLOOKUP($C411,customers!$A$2:$I$2124,6,FALSE)</f>
        <v>738 Vernon Road</v>
      </c>
      <c r="P411" t="str">
        <f>VLOOKUP($C411,customers!$A$2:$I$2124,7,FALSE)</f>
        <v>Fresno</v>
      </c>
      <c r="Q411" t="str">
        <f>VLOOKUP($C411,customers!$A$2:$I$2124,8,FALSE)</f>
        <v>California</v>
      </c>
      <c r="R411">
        <f>VLOOKUP($C411,customers!$A$2:$I$2124,9,FALSE)</f>
        <v>93786</v>
      </c>
      <c r="S411" t="str">
        <f t="shared" si="6"/>
        <v>738 Vernon Road, Fresno, California 93786</v>
      </c>
    </row>
    <row r="412" spans="1:19">
      <c r="A412">
        <v>411</v>
      </c>
      <c r="B412" s="2">
        <v>43917</v>
      </c>
      <c r="C412">
        <v>1147</v>
      </c>
      <c r="D412" t="s">
        <v>82</v>
      </c>
      <c r="E412">
        <v>3</v>
      </c>
      <c r="F412" t="s">
        <v>63</v>
      </c>
      <c r="G412" t="str">
        <f>VLOOKUP(F412,'product category'!$B$2:$C$8,2,FALSE)</f>
        <v>Robot Kits</v>
      </c>
      <c r="H412" t="str">
        <f>VLOOKUP(D412,'dataset_task 5'!$A$2:$D$71,2,FALSE)</f>
        <v>BYOR-3535</v>
      </c>
      <c r="I412" s="3">
        <f>VLOOKUP(D412,'dataset_task 5'!$A$2:$D$71,4,FALSE)</f>
        <v>225</v>
      </c>
      <c r="J412" s="3">
        <f>I412*E412</f>
        <v>675</v>
      </c>
      <c r="K412" t="str">
        <f>VLOOKUP(C412,customers!$A$2:$I$2124,2,FALSE)</f>
        <v>Guinna</v>
      </c>
      <c r="L412" t="str">
        <f>VLOOKUP($C412,customers!$A$2:$I$2124,3,FALSE)</f>
        <v>Garces</v>
      </c>
      <c r="M412" t="str">
        <f>VLOOKUP($C412,customers!$A$2:$I$2124,4,FALSE)</f>
        <v>ggarces8d@cisco.com</v>
      </c>
      <c r="N412" t="str">
        <f>VLOOKUP($C412,customers!$A$2:$I$2124,5,FALSE)</f>
        <v>314-281-9731</v>
      </c>
      <c r="O412" t="str">
        <f>VLOOKUP($C412,customers!$A$2:$I$2124,6,FALSE)</f>
        <v>460 Northport Point</v>
      </c>
      <c r="P412" t="str">
        <f>VLOOKUP($C412,customers!$A$2:$I$2124,7,FALSE)</f>
        <v>Saint Louis</v>
      </c>
      <c r="Q412" t="str">
        <f>VLOOKUP($C412,customers!$A$2:$I$2124,8,FALSE)</f>
        <v>Missouri</v>
      </c>
      <c r="R412">
        <f>VLOOKUP($C412,customers!$A$2:$I$2124,9,FALSE)</f>
        <v>63110</v>
      </c>
      <c r="S412" t="str">
        <f t="shared" si="6"/>
        <v>460 Northport Point, Saint Louis, Missouri 63110</v>
      </c>
    </row>
    <row r="413" spans="1:19">
      <c r="A413">
        <v>412</v>
      </c>
      <c r="B413" s="2">
        <v>43917</v>
      </c>
      <c r="C413">
        <v>1420</v>
      </c>
      <c r="D413" t="s">
        <v>56</v>
      </c>
      <c r="E413">
        <v>3</v>
      </c>
      <c r="F413" t="s">
        <v>57</v>
      </c>
      <c r="G413" t="str">
        <f>VLOOKUP(F413,'product category'!$B$2:$C$8,2,FALSE)</f>
        <v>Training Videos</v>
      </c>
      <c r="H413" t="str">
        <f>VLOOKUP(D413,'dataset_task 5'!$A$2:$D$71,2,FALSE)</f>
        <v>Drone Video Techniques</v>
      </c>
      <c r="I413" s="3">
        <f>VLOOKUP(D413,'dataset_task 5'!$A$2:$D$71,4,FALSE)</f>
        <v>37.99</v>
      </c>
      <c r="J413" s="3">
        <f>I413*E413</f>
        <v>113.97</v>
      </c>
      <c r="K413" t="str">
        <f>VLOOKUP(C413,customers!$A$2:$I$2124,2,FALSE)</f>
        <v>Lotti</v>
      </c>
      <c r="L413" t="str">
        <f>VLOOKUP($C413,customers!$A$2:$I$2124,3,FALSE)</f>
        <v>McCuis</v>
      </c>
      <c r="M413" t="str">
        <f>VLOOKUP($C413,customers!$A$2:$I$2124,4,FALSE)</f>
        <v>lmccuisbj@digg.com</v>
      </c>
      <c r="N413" t="str">
        <f>VLOOKUP($C413,customers!$A$2:$I$2124,5,FALSE)</f>
        <v>404-390-6872</v>
      </c>
      <c r="O413" t="str">
        <f>VLOOKUP($C413,customers!$A$2:$I$2124,6,FALSE)</f>
        <v>8863 Hintze Trail</v>
      </c>
      <c r="P413" t="str">
        <f>VLOOKUP($C413,customers!$A$2:$I$2124,7,FALSE)</f>
        <v>Lawrenceville</v>
      </c>
      <c r="Q413" t="str">
        <f>VLOOKUP($C413,customers!$A$2:$I$2124,8,FALSE)</f>
        <v>Georgia</v>
      </c>
      <c r="R413">
        <f>VLOOKUP($C413,customers!$A$2:$I$2124,9,FALSE)</f>
        <v>30045</v>
      </c>
      <c r="S413" t="str">
        <f t="shared" si="6"/>
        <v>8863 Hintze Trail, Lawrenceville, Georgia 30045</v>
      </c>
    </row>
    <row r="414" spans="1:19">
      <c r="A414">
        <v>413</v>
      </c>
      <c r="B414" s="2">
        <v>43918</v>
      </c>
      <c r="C414">
        <v>1135</v>
      </c>
      <c r="D414" t="s">
        <v>90</v>
      </c>
      <c r="E414">
        <v>5</v>
      </c>
      <c r="F414" t="s">
        <v>55</v>
      </c>
      <c r="G414" t="str">
        <f>VLOOKUP(F414,'product category'!$B$2:$C$8,2,FALSE)</f>
        <v>Robots</v>
      </c>
      <c r="H414" t="str">
        <f>VLOOKUP(D414,'dataset_task 5'!$A$2:$D$71,2,FALSE)</f>
        <v>RXW-9807 Robot</v>
      </c>
      <c r="I414" s="3">
        <f>VLOOKUP(D414,'dataset_task 5'!$A$2:$D$71,4,FALSE)</f>
        <v>599</v>
      </c>
      <c r="J414" s="3">
        <f>I414*E414</f>
        <v>2995</v>
      </c>
      <c r="K414" t="str">
        <f>VLOOKUP(C414,customers!$A$2:$I$2124,2,FALSE)</f>
        <v>Dionne</v>
      </c>
      <c r="L414" t="str">
        <f>VLOOKUP($C414,customers!$A$2:$I$2124,3,FALSE)</f>
        <v>Parysowna</v>
      </c>
      <c r="M414" t="str">
        <f>VLOOKUP($C414,customers!$A$2:$I$2124,4,FALSE)</f>
        <v>dparysowna48@multiply.com</v>
      </c>
      <c r="N414" t="str">
        <f>VLOOKUP($C414,customers!$A$2:$I$2124,5,FALSE)</f>
        <v>859-399-0934</v>
      </c>
      <c r="O414" t="str">
        <f>VLOOKUP($C414,customers!$A$2:$I$2124,6,FALSE)</f>
        <v>40716 Longview Avenue</v>
      </c>
      <c r="P414" t="str">
        <f>VLOOKUP($C414,customers!$A$2:$I$2124,7,FALSE)</f>
        <v>Lexington</v>
      </c>
      <c r="Q414" t="str">
        <f>VLOOKUP($C414,customers!$A$2:$I$2124,8,FALSE)</f>
        <v>Kentucky</v>
      </c>
      <c r="R414">
        <f>VLOOKUP($C414,customers!$A$2:$I$2124,9,FALSE)</f>
        <v>40591</v>
      </c>
      <c r="S414" t="str">
        <f t="shared" si="6"/>
        <v>40716 Longview Avenue, Lexington, Kentucky 40591</v>
      </c>
    </row>
    <row r="415" spans="1:19">
      <c r="A415">
        <v>414</v>
      </c>
      <c r="B415" s="2">
        <v>43918</v>
      </c>
      <c r="C415">
        <v>356</v>
      </c>
      <c r="D415" t="s">
        <v>84</v>
      </c>
      <c r="E415">
        <v>5</v>
      </c>
      <c r="F415" t="s">
        <v>66</v>
      </c>
      <c r="G415" t="str">
        <f>VLOOKUP(F415,'product category'!$B$2:$C$8,2,FALSE)</f>
        <v>Drones</v>
      </c>
      <c r="H415" t="str">
        <f>VLOOKUP(D415,'dataset_task 5'!$A$2:$D$71,2,FALSE)</f>
        <v>DX-145 Drone</v>
      </c>
      <c r="I415" s="3">
        <f>VLOOKUP(D415,'dataset_task 5'!$A$2:$D$71,4,FALSE)</f>
        <v>250</v>
      </c>
      <c r="J415" s="3">
        <f>I415*E415</f>
        <v>1250</v>
      </c>
      <c r="K415" t="str">
        <f>VLOOKUP(C415,customers!$A$2:$I$2124,2,FALSE)</f>
        <v>Velma</v>
      </c>
      <c r="L415" t="str">
        <f>VLOOKUP($C415,customers!$A$2:$I$2124,3,FALSE)</f>
        <v>Haws</v>
      </c>
      <c r="M415" t="str">
        <f>VLOOKUP($C415,customers!$A$2:$I$2124,4,FALSE)</f>
        <v>vhawsii@engadget.com</v>
      </c>
      <c r="N415" t="str">
        <f>VLOOKUP($C415,customers!$A$2:$I$2124,5,FALSE)</f>
        <v>916-354-0281</v>
      </c>
      <c r="O415" t="str">
        <f>VLOOKUP($C415,customers!$A$2:$I$2124,6,FALSE)</f>
        <v>22479 Union Drive</v>
      </c>
      <c r="P415" t="str">
        <f>VLOOKUP($C415,customers!$A$2:$I$2124,7,FALSE)</f>
        <v>Sacramento</v>
      </c>
      <c r="Q415" t="str">
        <f>VLOOKUP($C415,customers!$A$2:$I$2124,8,FALSE)</f>
        <v>California</v>
      </c>
      <c r="R415">
        <f>VLOOKUP($C415,customers!$A$2:$I$2124,9,FALSE)</f>
        <v>94286</v>
      </c>
      <c r="S415" t="str">
        <f t="shared" si="6"/>
        <v>22479 Union Drive, Sacramento, California 94286</v>
      </c>
    </row>
    <row r="416" spans="1:19">
      <c r="A416">
        <v>415</v>
      </c>
      <c r="B416" s="2">
        <v>43918</v>
      </c>
      <c r="C416">
        <v>1254</v>
      </c>
      <c r="D416" t="s">
        <v>83</v>
      </c>
      <c r="E416">
        <v>4</v>
      </c>
      <c r="F416" t="s">
        <v>53</v>
      </c>
      <c r="G416" t="str">
        <f>VLOOKUP(F416,'product category'!$B$2:$C$8,2,FALSE)</f>
        <v>eBooks</v>
      </c>
      <c r="H416" t="str">
        <f>VLOOKUP(D416,'dataset_task 5'!$A$2:$D$71,2,FALSE)</f>
        <v>Cartesian Robots</v>
      </c>
      <c r="I416" s="3">
        <f>VLOOKUP(D416,'dataset_task 5'!$A$2:$D$71,4,FALSE)</f>
        <v>12.99</v>
      </c>
      <c r="J416" s="3">
        <f>I416*E416</f>
        <v>51.96</v>
      </c>
      <c r="K416" t="str">
        <f>VLOOKUP(C416,customers!$A$2:$I$2124,2,FALSE)</f>
        <v>Roger</v>
      </c>
      <c r="L416" t="str">
        <f>VLOOKUP($C416,customers!$A$2:$I$2124,3,FALSE)</f>
        <v>Gilbee</v>
      </c>
      <c r="M416" t="str">
        <f>VLOOKUP($C416,customers!$A$2:$I$2124,4,FALSE)</f>
        <v>rgilbeekq@cdbaby.com</v>
      </c>
      <c r="N416" t="str">
        <f>VLOOKUP($C416,customers!$A$2:$I$2124,5,FALSE)</f>
        <v>251-339-6395</v>
      </c>
      <c r="O416" t="str">
        <f>VLOOKUP($C416,customers!$A$2:$I$2124,6,FALSE)</f>
        <v>751 Crest Line Junction</v>
      </c>
      <c r="P416" t="str">
        <f>VLOOKUP($C416,customers!$A$2:$I$2124,7,FALSE)</f>
        <v>Mobile</v>
      </c>
      <c r="Q416" t="str">
        <f>VLOOKUP($C416,customers!$A$2:$I$2124,8,FALSE)</f>
        <v>Alabama</v>
      </c>
      <c r="R416">
        <f>VLOOKUP($C416,customers!$A$2:$I$2124,9,FALSE)</f>
        <v>36605</v>
      </c>
      <c r="S416" t="str">
        <f t="shared" si="6"/>
        <v>751 Crest Line Junction, Mobile, Alabama 36605</v>
      </c>
    </row>
    <row r="417" spans="1:19">
      <c r="A417">
        <v>416</v>
      </c>
      <c r="B417" s="2">
        <v>43919</v>
      </c>
      <c r="C417">
        <v>1566</v>
      </c>
      <c r="D417" t="s">
        <v>97</v>
      </c>
      <c r="E417">
        <v>5</v>
      </c>
      <c r="F417" t="s">
        <v>53</v>
      </c>
      <c r="G417" t="str">
        <f>VLOOKUP(F417,'product category'!$B$2:$C$8,2,FALSE)</f>
        <v>eBooks</v>
      </c>
      <c r="H417" t="str">
        <f>VLOOKUP(D417,'dataset_task 5'!$A$2:$D$71,2,FALSE)</f>
        <v>Delivery Drones</v>
      </c>
      <c r="I417" s="3">
        <f>VLOOKUP(D417,'dataset_task 5'!$A$2:$D$71,4,FALSE)</f>
        <v>14.99</v>
      </c>
      <c r="J417" s="3">
        <f>I417*E417</f>
        <v>74.95</v>
      </c>
      <c r="K417" t="str">
        <f>VLOOKUP(C417,customers!$A$2:$I$2124,2,FALSE)</f>
        <v>Angelita</v>
      </c>
      <c r="L417" t="str">
        <f>VLOOKUP($C417,customers!$A$2:$I$2124,3,FALSE)</f>
        <v>Bernaert</v>
      </c>
      <c r="M417" t="str">
        <f>VLOOKUP($C417,customers!$A$2:$I$2124,4,FALSE)</f>
        <v>abernaertc9@newyorker.com</v>
      </c>
      <c r="N417" t="str">
        <f>VLOOKUP($C417,customers!$A$2:$I$2124,5,FALSE)</f>
        <v>505-547-9327</v>
      </c>
      <c r="O417" t="str">
        <f>VLOOKUP($C417,customers!$A$2:$I$2124,6,FALSE)</f>
        <v>932 Londonderry Pass</v>
      </c>
      <c r="P417" t="str">
        <f>VLOOKUP($C417,customers!$A$2:$I$2124,7,FALSE)</f>
        <v>Albuquerque</v>
      </c>
      <c r="Q417" t="str">
        <f>VLOOKUP($C417,customers!$A$2:$I$2124,8,FALSE)</f>
        <v>New Mexico</v>
      </c>
      <c r="R417">
        <f>VLOOKUP($C417,customers!$A$2:$I$2124,9,FALSE)</f>
        <v>87140</v>
      </c>
      <c r="S417" t="str">
        <f t="shared" si="6"/>
        <v>932 Londonderry Pass, Albuquerque, New Mexico 87140</v>
      </c>
    </row>
    <row r="418" spans="1:19">
      <c r="A418">
        <v>417</v>
      </c>
      <c r="B418" s="2">
        <v>43919</v>
      </c>
      <c r="C418">
        <v>507</v>
      </c>
      <c r="D418" t="s">
        <v>115</v>
      </c>
      <c r="E418">
        <v>1</v>
      </c>
      <c r="F418" t="s">
        <v>57</v>
      </c>
      <c r="G418" t="str">
        <f>VLOOKUP(F418,'product category'!$B$2:$C$8,2,FALSE)</f>
        <v>Training Videos</v>
      </c>
      <c r="H418" t="str">
        <f>VLOOKUP(D418,'dataset_task 5'!$A$2:$D$71,2,FALSE)</f>
        <v>Understanding Drone Regulations</v>
      </c>
      <c r="I418" s="3">
        <f>VLOOKUP(D418,'dataset_task 5'!$A$2:$D$71,4,FALSE)</f>
        <v>27.5</v>
      </c>
      <c r="J418" s="3">
        <f>I418*E418</f>
        <v>27.5</v>
      </c>
      <c r="K418" t="str">
        <f>VLOOKUP(C418,customers!$A$2:$I$2124,2,FALSE)</f>
        <v>Sara-ann</v>
      </c>
      <c r="L418" t="str">
        <f>VLOOKUP($C418,customers!$A$2:$I$2124,3,FALSE)</f>
        <v>Westby</v>
      </c>
      <c r="M418" t="str">
        <f>VLOOKUP($C418,customers!$A$2:$I$2124,4,FALSE)</f>
        <v>swestby1v@msu.edu</v>
      </c>
      <c r="N418" t="str">
        <f>VLOOKUP($C418,customers!$A$2:$I$2124,5,FALSE)</f>
        <v>510-778-1066</v>
      </c>
      <c r="O418" t="str">
        <f>VLOOKUP($C418,customers!$A$2:$I$2124,6,FALSE)</f>
        <v>85117 Scott Center</v>
      </c>
      <c r="P418" t="str">
        <f>VLOOKUP($C418,customers!$A$2:$I$2124,7,FALSE)</f>
        <v>Berkeley</v>
      </c>
      <c r="Q418" t="str">
        <f>VLOOKUP($C418,customers!$A$2:$I$2124,8,FALSE)</f>
        <v>California</v>
      </c>
      <c r="R418">
        <f>VLOOKUP($C418,customers!$A$2:$I$2124,9,FALSE)</f>
        <v>94712</v>
      </c>
      <c r="S418" t="str">
        <f t="shared" si="6"/>
        <v>85117 Scott Center, Berkeley, California 94712</v>
      </c>
    </row>
    <row r="419" spans="1:19">
      <c r="A419">
        <v>418</v>
      </c>
      <c r="B419" s="2">
        <v>43919</v>
      </c>
      <c r="C419">
        <v>905</v>
      </c>
      <c r="D419" t="s">
        <v>56</v>
      </c>
      <c r="E419">
        <v>4</v>
      </c>
      <c r="F419" t="s">
        <v>57</v>
      </c>
      <c r="G419" t="str">
        <f>VLOOKUP(F419,'product category'!$B$2:$C$8,2,FALSE)</f>
        <v>Training Videos</v>
      </c>
      <c r="H419" t="str">
        <f>VLOOKUP(D419,'dataset_task 5'!$A$2:$D$71,2,FALSE)</f>
        <v>Drone Video Techniques</v>
      </c>
      <c r="I419" s="3">
        <f>VLOOKUP(D419,'dataset_task 5'!$A$2:$D$71,4,FALSE)</f>
        <v>37.99</v>
      </c>
      <c r="J419" s="3">
        <f>I419*E419</f>
        <v>151.96</v>
      </c>
      <c r="K419" t="str">
        <f>VLOOKUP(C419,customers!$A$2:$I$2124,2,FALSE)</f>
        <v>Fawnia</v>
      </c>
      <c r="L419" t="str">
        <f>VLOOKUP($C419,customers!$A$2:$I$2124,3,FALSE)</f>
        <v>Follacaro</v>
      </c>
      <c r="M419" t="str">
        <f>VLOOKUP($C419,customers!$A$2:$I$2124,4,FALSE)</f>
        <v>ffollacaro85@nbcnews.com</v>
      </c>
      <c r="N419" t="str">
        <f>VLOOKUP($C419,customers!$A$2:$I$2124,5,FALSE)</f>
        <v>859-477-8978</v>
      </c>
      <c r="O419" t="str">
        <f>VLOOKUP($C419,customers!$A$2:$I$2124,6,FALSE)</f>
        <v>84 Milwaukee Court</v>
      </c>
      <c r="P419" t="str">
        <f>VLOOKUP($C419,customers!$A$2:$I$2124,7,FALSE)</f>
        <v>Lexington</v>
      </c>
      <c r="Q419" t="str">
        <f>VLOOKUP($C419,customers!$A$2:$I$2124,8,FALSE)</f>
        <v>Kentucky</v>
      </c>
      <c r="R419">
        <f>VLOOKUP($C419,customers!$A$2:$I$2124,9,FALSE)</f>
        <v>40505</v>
      </c>
      <c r="S419" t="str">
        <f t="shared" si="6"/>
        <v>84 Milwaukee Court, Lexington, Kentucky 40505</v>
      </c>
    </row>
    <row r="420" spans="1:19">
      <c r="A420">
        <v>419</v>
      </c>
      <c r="B420" s="2">
        <v>43919</v>
      </c>
      <c r="C420">
        <v>1709</v>
      </c>
      <c r="D420" t="s">
        <v>90</v>
      </c>
      <c r="E420">
        <v>3</v>
      </c>
      <c r="F420" t="s">
        <v>55</v>
      </c>
      <c r="G420" t="str">
        <f>VLOOKUP(F420,'product category'!$B$2:$C$8,2,FALSE)</f>
        <v>Robots</v>
      </c>
      <c r="H420" t="str">
        <f>VLOOKUP(D420,'dataset_task 5'!$A$2:$D$71,2,FALSE)</f>
        <v>RXW-9807 Robot</v>
      </c>
      <c r="I420" s="3">
        <f>VLOOKUP(D420,'dataset_task 5'!$A$2:$D$71,4,FALSE)</f>
        <v>599</v>
      </c>
      <c r="J420" s="3">
        <f>I420*E420</f>
        <v>1797</v>
      </c>
      <c r="K420" t="str">
        <f>VLOOKUP(C420,customers!$A$2:$I$2124,2,FALSE)</f>
        <v>Marylee</v>
      </c>
      <c r="L420" t="str">
        <f>VLOOKUP($C420,customers!$A$2:$I$2124,3,FALSE)</f>
        <v>Gemmill</v>
      </c>
      <c r="M420" t="str">
        <f>VLOOKUP($C420,customers!$A$2:$I$2124,4,FALSE)</f>
        <v>mgemmillns@typepad.com</v>
      </c>
      <c r="N420" t="str">
        <f>VLOOKUP($C420,customers!$A$2:$I$2124,5,FALSE)</f>
        <v>504-175-3040</v>
      </c>
      <c r="O420" t="str">
        <f>VLOOKUP($C420,customers!$A$2:$I$2124,6,FALSE)</f>
        <v>422 Heffernan Plaza</v>
      </c>
      <c r="P420" t="str">
        <f>VLOOKUP($C420,customers!$A$2:$I$2124,7,FALSE)</f>
        <v>New Orleans</v>
      </c>
      <c r="Q420" t="str">
        <f>VLOOKUP($C420,customers!$A$2:$I$2124,8,FALSE)</f>
        <v>Louisiana</v>
      </c>
      <c r="R420">
        <f>VLOOKUP($C420,customers!$A$2:$I$2124,9,FALSE)</f>
        <v>70165</v>
      </c>
      <c r="S420" t="str">
        <f t="shared" si="6"/>
        <v>422 Heffernan Plaza, New Orleans, Louisiana 70165</v>
      </c>
    </row>
    <row r="421" spans="1:19">
      <c r="A421">
        <v>420</v>
      </c>
      <c r="B421" s="2">
        <v>43919</v>
      </c>
      <c r="C421">
        <v>420</v>
      </c>
      <c r="D421" t="s">
        <v>64</v>
      </c>
      <c r="E421">
        <v>4</v>
      </c>
      <c r="F421" t="s">
        <v>57</v>
      </c>
      <c r="G421" t="str">
        <f>VLOOKUP(F421,'product category'!$B$2:$C$8,2,FALSE)</f>
        <v>Training Videos</v>
      </c>
      <c r="H421" t="str">
        <f>VLOOKUP(D421,'dataset_task 5'!$A$2:$D$71,2,FALSE)</f>
        <v>Understanding Automation</v>
      </c>
      <c r="I421" s="3">
        <f>VLOOKUP(D421,'dataset_task 5'!$A$2:$D$71,4,FALSE)</f>
        <v>44.95</v>
      </c>
      <c r="J421" s="3">
        <f>I421*E421</f>
        <v>179.8</v>
      </c>
      <c r="K421" t="str">
        <f>VLOOKUP(C421,customers!$A$2:$I$2124,2,FALSE)</f>
        <v>Brigham</v>
      </c>
      <c r="L421" t="str">
        <f>VLOOKUP($C421,customers!$A$2:$I$2124,3,FALSE)</f>
        <v>Kemet</v>
      </c>
      <c r="M421" t="str">
        <f>VLOOKUP($C421,customers!$A$2:$I$2124,4,FALSE)</f>
        <v>bkemet2w@nbcnews.com</v>
      </c>
      <c r="N421" t="str">
        <f>VLOOKUP($C421,customers!$A$2:$I$2124,5,FALSE)</f>
        <v>312-524-4519</v>
      </c>
      <c r="O421" t="str">
        <f>VLOOKUP($C421,customers!$A$2:$I$2124,6,FALSE)</f>
        <v>436 Pawling Parkway</v>
      </c>
      <c r="P421" t="str">
        <f>VLOOKUP($C421,customers!$A$2:$I$2124,7,FALSE)</f>
        <v>Chicago</v>
      </c>
      <c r="Q421" t="str">
        <f>VLOOKUP($C421,customers!$A$2:$I$2124,8,FALSE)</f>
        <v>Illinois</v>
      </c>
      <c r="R421">
        <f>VLOOKUP($C421,customers!$A$2:$I$2124,9,FALSE)</f>
        <v>60609</v>
      </c>
      <c r="S421" t="str">
        <f t="shared" si="6"/>
        <v>436 Pawling Parkway, Chicago, Illinois 60609</v>
      </c>
    </row>
    <row r="422" spans="1:19">
      <c r="A422">
        <v>421</v>
      </c>
      <c r="B422" s="2">
        <v>43920</v>
      </c>
      <c r="C422">
        <v>319</v>
      </c>
      <c r="D422" t="s">
        <v>118</v>
      </c>
      <c r="E422">
        <v>2</v>
      </c>
      <c r="F422" t="s">
        <v>57</v>
      </c>
      <c r="G422" t="str">
        <f>VLOOKUP(F422,'product category'!$B$2:$C$8,2,FALSE)</f>
        <v>Training Videos</v>
      </c>
      <c r="H422" t="str">
        <f>VLOOKUP(D422,'dataset_task 5'!$A$2:$D$71,2,FALSE)</f>
        <v>Mapping with Drones</v>
      </c>
      <c r="I422" s="3">
        <f>VLOOKUP(D422,'dataset_task 5'!$A$2:$D$71,4,FALSE)</f>
        <v>49</v>
      </c>
      <c r="J422" s="3">
        <f>I422*E422</f>
        <v>98</v>
      </c>
      <c r="K422" t="str">
        <f>VLOOKUP(C422,customers!$A$2:$I$2124,2,FALSE)</f>
        <v>Hartwell</v>
      </c>
      <c r="L422" t="str">
        <f>VLOOKUP($C422,customers!$A$2:$I$2124,3,FALSE)</f>
        <v>Docwra</v>
      </c>
      <c r="M422" t="str">
        <f>VLOOKUP($C422,customers!$A$2:$I$2124,4,FALSE)</f>
        <v>hdocwradl@discuz.net</v>
      </c>
      <c r="N422" t="str">
        <f>VLOOKUP($C422,customers!$A$2:$I$2124,5,FALSE)</f>
        <v>303-385-4005</v>
      </c>
      <c r="O422" t="str">
        <f>VLOOKUP($C422,customers!$A$2:$I$2124,6,FALSE)</f>
        <v>8844 Cascade Terrace</v>
      </c>
      <c r="P422" t="str">
        <f>VLOOKUP($C422,customers!$A$2:$I$2124,7,FALSE)</f>
        <v>Denver</v>
      </c>
      <c r="Q422" t="str">
        <f>VLOOKUP($C422,customers!$A$2:$I$2124,8,FALSE)</f>
        <v>Colorado</v>
      </c>
      <c r="R422">
        <f>VLOOKUP($C422,customers!$A$2:$I$2124,9,FALSE)</f>
        <v>80243</v>
      </c>
      <c r="S422" t="str">
        <f t="shared" si="6"/>
        <v>8844 Cascade Terrace, Denver, Colorado 80243</v>
      </c>
    </row>
    <row r="423" spans="1:19">
      <c r="A423">
        <v>422</v>
      </c>
      <c r="B423" s="2">
        <v>43920</v>
      </c>
      <c r="C423">
        <v>2088</v>
      </c>
      <c r="D423" t="s">
        <v>94</v>
      </c>
      <c r="E423">
        <v>2</v>
      </c>
      <c r="F423" t="s">
        <v>59</v>
      </c>
      <c r="G423" t="str">
        <f>VLOOKUP(F423,'product category'!$B$2:$C$8,2,FALSE)</f>
        <v>Drone Kits</v>
      </c>
      <c r="H423" t="str">
        <f>VLOOKUP(D423,'dataset_task 5'!$A$2:$D$71,2,FALSE)</f>
        <v>BYOD-500</v>
      </c>
      <c r="I423" s="3">
        <f>VLOOKUP(D423,'dataset_task 5'!$A$2:$D$71,4,FALSE)</f>
        <v>167</v>
      </c>
      <c r="J423" s="3">
        <f>I423*E423</f>
        <v>334</v>
      </c>
      <c r="K423" t="str">
        <f>VLOOKUP(C423,customers!$A$2:$I$2124,2,FALSE)</f>
        <v>Chev</v>
      </c>
      <c r="L423" t="str">
        <f>VLOOKUP($C423,customers!$A$2:$I$2124,3,FALSE)</f>
        <v>Rubbens</v>
      </c>
      <c r="M423" t="str">
        <f>VLOOKUP($C423,customers!$A$2:$I$2124,4,FALSE)</f>
        <v>crubbens6t@disqus.com</v>
      </c>
      <c r="N423" t="str">
        <f>VLOOKUP($C423,customers!$A$2:$I$2124,5,FALSE)</f>
        <v>281-527-6512</v>
      </c>
      <c r="O423" t="str">
        <f>VLOOKUP($C423,customers!$A$2:$I$2124,6,FALSE)</f>
        <v>6266 Mariners Cove Trail</v>
      </c>
      <c r="P423" t="str">
        <f>VLOOKUP($C423,customers!$A$2:$I$2124,7,FALSE)</f>
        <v>Houston</v>
      </c>
      <c r="Q423" t="str">
        <f>VLOOKUP($C423,customers!$A$2:$I$2124,8,FALSE)</f>
        <v>Texas</v>
      </c>
      <c r="R423">
        <f>VLOOKUP($C423,customers!$A$2:$I$2124,9,FALSE)</f>
        <v>77293</v>
      </c>
      <c r="S423" t="str">
        <f t="shared" si="6"/>
        <v>6266 Mariners Cove Trail, Houston, Texas 77293</v>
      </c>
    </row>
    <row r="424" spans="1:19">
      <c r="A424">
        <v>423</v>
      </c>
      <c r="B424" s="2">
        <v>43920</v>
      </c>
      <c r="C424">
        <v>18</v>
      </c>
      <c r="D424" t="s">
        <v>76</v>
      </c>
      <c r="E424">
        <v>3</v>
      </c>
      <c r="F424" t="s">
        <v>66</v>
      </c>
      <c r="G424" t="str">
        <f>VLOOKUP(F424,'product category'!$B$2:$C$8,2,FALSE)</f>
        <v>Drones</v>
      </c>
      <c r="H424" t="str">
        <f>VLOOKUP(D424,'dataset_task 5'!$A$2:$D$71,2,FALSE)</f>
        <v>DC-304 Drone</v>
      </c>
      <c r="I424" s="3">
        <f>VLOOKUP(D424,'dataset_task 5'!$A$2:$D$71,4,FALSE)</f>
        <v>395</v>
      </c>
      <c r="J424" s="3">
        <f>I424*E424</f>
        <v>1185</v>
      </c>
      <c r="K424" t="str">
        <f>VLOOKUP(C424,customers!$A$2:$I$2124,2,FALSE)</f>
        <v>Mead</v>
      </c>
      <c r="L424" t="str">
        <f>VLOOKUP($C424,customers!$A$2:$I$2124,3,FALSE)</f>
        <v>Whiteley</v>
      </c>
      <c r="M424" t="str">
        <f>VLOOKUP($C424,customers!$A$2:$I$2124,4,FALSE)</f>
        <v>mwhiteleypw@istockphoto.com</v>
      </c>
      <c r="N424" t="str">
        <f>VLOOKUP($C424,customers!$A$2:$I$2124,5,FALSE)</f>
        <v>609-361-4610</v>
      </c>
      <c r="O424" t="str">
        <f>VLOOKUP($C424,customers!$A$2:$I$2124,6,FALSE)</f>
        <v>97 Westend Terrace</v>
      </c>
      <c r="P424" t="str">
        <f>VLOOKUP($C424,customers!$A$2:$I$2124,7,FALSE)</f>
        <v>Trenton</v>
      </c>
      <c r="Q424" t="str">
        <f>VLOOKUP($C424,customers!$A$2:$I$2124,8,FALSE)</f>
        <v>New Jersey</v>
      </c>
      <c r="R424">
        <f>VLOOKUP($C424,customers!$A$2:$I$2124,9,FALSE)</f>
        <v>8638</v>
      </c>
      <c r="S424" t="str">
        <f t="shared" si="6"/>
        <v>97 Westend Terrace, Trenton, New Jersey 8638</v>
      </c>
    </row>
    <row r="425" spans="1:19">
      <c r="A425">
        <v>424</v>
      </c>
      <c r="B425" s="2">
        <v>43921</v>
      </c>
      <c r="C425">
        <v>1559</v>
      </c>
      <c r="D425" t="s">
        <v>67</v>
      </c>
      <c r="E425">
        <v>3</v>
      </c>
      <c r="F425" t="s">
        <v>59</v>
      </c>
      <c r="G425" t="str">
        <f>VLOOKUP(F425,'product category'!$B$2:$C$8,2,FALSE)</f>
        <v>Drone Kits</v>
      </c>
      <c r="H425" t="str">
        <f>VLOOKUP(D425,'dataset_task 5'!$A$2:$D$71,2,FALSE)</f>
        <v>BYOD-100</v>
      </c>
      <c r="I425" s="3">
        <f>VLOOKUP(D425,'dataset_task 5'!$A$2:$D$71,4,FALSE)</f>
        <v>54</v>
      </c>
      <c r="J425" s="3">
        <f>I425*E425</f>
        <v>162</v>
      </c>
      <c r="K425" t="str">
        <f>VLOOKUP(C425,customers!$A$2:$I$2124,2,FALSE)</f>
        <v>Gunner</v>
      </c>
      <c r="L425" t="str">
        <f>VLOOKUP($C425,customers!$A$2:$I$2124,3,FALSE)</f>
        <v>Malbon</v>
      </c>
      <c r="M425" t="str">
        <f>VLOOKUP($C425,customers!$A$2:$I$2124,4,FALSE)</f>
        <v>gmalbon26@auda.org.au</v>
      </c>
      <c r="N425" t="str">
        <f>VLOOKUP($C425,customers!$A$2:$I$2124,5,FALSE)</f>
        <v>502-605-7490</v>
      </c>
      <c r="O425" t="str">
        <f>VLOOKUP($C425,customers!$A$2:$I$2124,6,FALSE)</f>
        <v>33 Sherman Place</v>
      </c>
      <c r="P425" t="str">
        <f>VLOOKUP($C425,customers!$A$2:$I$2124,7,FALSE)</f>
        <v>Louisville</v>
      </c>
      <c r="Q425" t="str">
        <f>VLOOKUP($C425,customers!$A$2:$I$2124,8,FALSE)</f>
        <v>Kentucky</v>
      </c>
      <c r="R425">
        <f>VLOOKUP($C425,customers!$A$2:$I$2124,9,FALSE)</f>
        <v>40225</v>
      </c>
      <c r="S425" t="str">
        <f t="shared" si="6"/>
        <v>33 Sherman Place, Louisville, Kentucky 40225</v>
      </c>
    </row>
    <row r="426" spans="1:19">
      <c r="A426">
        <v>425</v>
      </c>
      <c r="B426" s="2">
        <v>43921</v>
      </c>
      <c r="C426">
        <v>415</v>
      </c>
      <c r="D426" t="s">
        <v>52</v>
      </c>
      <c r="E426">
        <v>2</v>
      </c>
      <c r="F426" t="s">
        <v>53</v>
      </c>
      <c r="G426" t="str">
        <f>VLOOKUP(F426,'product category'!$B$2:$C$8,2,FALSE)</f>
        <v>eBooks</v>
      </c>
      <c r="H426" t="str">
        <f>VLOOKUP(D426,'dataset_task 5'!$A$2:$D$71,2,FALSE)</f>
        <v>Polar Robots</v>
      </c>
      <c r="I426" s="3">
        <f>VLOOKUP(D426,'dataset_task 5'!$A$2:$D$71,4,FALSE)</f>
        <v>23.99</v>
      </c>
      <c r="J426" s="3">
        <f>I426*E426</f>
        <v>47.98</v>
      </c>
      <c r="K426" t="str">
        <f>VLOOKUP(C426,customers!$A$2:$I$2124,2,FALSE)</f>
        <v>Jacquie</v>
      </c>
      <c r="L426" t="str">
        <f>VLOOKUP($C426,customers!$A$2:$I$2124,3,FALSE)</f>
        <v>Gethins</v>
      </c>
      <c r="M426" t="str">
        <f>VLOOKUP($C426,customers!$A$2:$I$2124,4,FALSE)</f>
        <v>jgethins4j@imageshack.us</v>
      </c>
      <c r="N426" t="str">
        <f>VLOOKUP($C426,customers!$A$2:$I$2124,5,FALSE)</f>
        <v>857-539-6738</v>
      </c>
      <c r="O426" t="str">
        <f>VLOOKUP($C426,customers!$A$2:$I$2124,6,FALSE)</f>
        <v>33 Randy Drive</v>
      </c>
      <c r="P426" t="str">
        <f>VLOOKUP($C426,customers!$A$2:$I$2124,7,FALSE)</f>
        <v>Boston</v>
      </c>
      <c r="Q426" t="str">
        <f>VLOOKUP($C426,customers!$A$2:$I$2124,8,FALSE)</f>
        <v>Massachusetts</v>
      </c>
      <c r="R426">
        <f>VLOOKUP($C426,customers!$A$2:$I$2124,9,FALSE)</f>
        <v>2114</v>
      </c>
      <c r="S426" t="str">
        <f t="shared" si="6"/>
        <v>33 Randy Drive, Boston, Massachusetts 2114</v>
      </c>
    </row>
    <row r="427" spans="1:19">
      <c r="A427">
        <v>426</v>
      </c>
      <c r="B427" s="2">
        <v>43921</v>
      </c>
      <c r="C427">
        <v>723</v>
      </c>
      <c r="D427" t="s">
        <v>52</v>
      </c>
      <c r="E427">
        <v>4</v>
      </c>
      <c r="F427" t="s">
        <v>53</v>
      </c>
      <c r="G427" t="str">
        <f>VLOOKUP(F427,'product category'!$B$2:$C$8,2,FALSE)</f>
        <v>eBooks</v>
      </c>
      <c r="H427" t="str">
        <f>VLOOKUP(D427,'dataset_task 5'!$A$2:$D$71,2,FALSE)</f>
        <v>Polar Robots</v>
      </c>
      <c r="I427" s="3">
        <f>VLOOKUP(D427,'dataset_task 5'!$A$2:$D$71,4,FALSE)</f>
        <v>23.99</v>
      </c>
      <c r="J427" s="3">
        <f>I427*E427</f>
        <v>95.96</v>
      </c>
      <c r="K427" t="str">
        <f>VLOOKUP(C427,customers!$A$2:$I$2124,2,FALSE)</f>
        <v>Portia</v>
      </c>
      <c r="L427" t="str">
        <f>VLOOKUP($C427,customers!$A$2:$I$2124,3,FALSE)</f>
        <v>Kock</v>
      </c>
      <c r="M427" t="str">
        <f>VLOOKUP($C427,customers!$A$2:$I$2124,4,FALSE)</f>
        <v>pkockkj@npr.org</v>
      </c>
      <c r="N427" t="str">
        <f>VLOOKUP($C427,customers!$A$2:$I$2124,5,FALSE)</f>
        <v>831-731-5900</v>
      </c>
      <c r="O427" t="str">
        <f>VLOOKUP($C427,customers!$A$2:$I$2124,6,FALSE)</f>
        <v>78 Fairfield Pass</v>
      </c>
      <c r="P427" t="str">
        <f>VLOOKUP($C427,customers!$A$2:$I$2124,7,FALSE)</f>
        <v>Salinas</v>
      </c>
      <c r="Q427" t="str">
        <f>VLOOKUP($C427,customers!$A$2:$I$2124,8,FALSE)</f>
        <v>California</v>
      </c>
      <c r="R427">
        <f>VLOOKUP($C427,customers!$A$2:$I$2124,9,FALSE)</f>
        <v>93907</v>
      </c>
      <c r="S427" t="str">
        <f t="shared" si="6"/>
        <v>78 Fairfield Pass, Salinas, California 93907</v>
      </c>
    </row>
    <row r="428" spans="1:19">
      <c r="A428">
        <v>427</v>
      </c>
      <c r="B428" s="2">
        <v>43922</v>
      </c>
      <c r="C428">
        <v>1749</v>
      </c>
      <c r="D428" t="s">
        <v>96</v>
      </c>
      <c r="E428">
        <v>3</v>
      </c>
      <c r="F428" t="s">
        <v>70</v>
      </c>
      <c r="G428" t="str">
        <f>VLOOKUP(F428,'product category'!$B$2:$C$8,2,FALSE)</f>
        <v>Blueprints</v>
      </c>
      <c r="H428" t="str">
        <f>VLOOKUP(D428,'dataset_task 5'!$A$2:$D$71,2,FALSE)</f>
        <v>Sleepy Eye Blueprint</v>
      </c>
      <c r="I428" s="3">
        <f>VLOOKUP(D428,'dataset_task 5'!$A$2:$D$71,4,FALSE)</f>
        <v>11.99</v>
      </c>
      <c r="J428" s="3">
        <f>I428*E428</f>
        <v>35.97</v>
      </c>
      <c r="K428" t="str">
        <f>VLOOKUP(C428,customers!$A$2:$I$2124,2,FALSE)</f>
        <v>Patsy</v>
      </c>
      <c r="L428" t="str">
        <f>VLOOKUP($C428,customers!$A$2:$I$2124,3,FALSE)</f>
        <v>Emloch</v>
      </c>
      <c r="M428" t="str">
        <f>VLOOKUP($C428,customers!$A$2:$I$2124,4,FALSE)</f>
        <v>pemlochdy@ebay.co.uk</v>
      </c>
      <c r="N428" t="str">
        <f>VLOOKUP($C428,customers!$A$2:$I$2124,5,FALSE)</f>
        <v>801-981-2613</v>
      </c>
      <c r="O428" t="str">
        <f>VLOOKUP($C428,customers!$A$2:$I$2124,6,FALSE)</f>
        <v>70130 Summerview Drive</v>
      </c>
      <c r="P428" t="str">
        <f>VLOOKUP($C428,customers!$A$2:$I$2124,7,FALSE)</f>
        <v>Provo</v>
      </c>
      <c r="Q428" t="str">
        <f>VLOOKUP($C428,customers!$A$2:$I$2124,8,FALSE)</f>
        <v>Utah</v>
      </c>
      <c r="R428">
        <f>VLOOKUP($C428,customers!$A$2:$I$2124,9,FALSE)</f>
        <v>84605</v>
      </c>
      <c r="S428" t="str">
        <f t="shared" si="6"/>
        <v>70130 Summerview Drive, Provo, Utah 84605</v>
      </c>
    </row>
    <row r="429" spans="1:19">
      <c r="A429">
        <v>428</v>
      </c>
      <c r="B429" s="2">
        <v>43922</v>
      </c>
      <c r="C429">
        <v>1503</v>
      </c>
      <c r="D429" t="s">
        <v>112</v>
      </c>
      <c r="E429">
        <v>2</v>
      </c>
      <c r="F429" t="s">
        <v>55</v>
      </c>
      <c r="G429" t="str">
        <f>VLOOKUP(F429,'product category'!$B$2:$C$8,2,FALSE)</f>
        <v>Robots</v>
      </c>
      <c r="H429" t="str">
        <f>VLOOKUP(D429,'dataset_task 5'!$A$2:$D$71,2,FALSE)</f>
        <v>RCB-889 Robot</v>
      </c>
      <c r="I429" s="3">
        <f>VLOOKUP(D429,'dataset_task 5'!$A$2:$D$71,4,FALSE)</f>
        <v>549</v>
      </c>
      <c r="J429" s="3">
        <f>I429*E429</f>
        <v>1098</v>
      </c>
      <c r="K429" t="str">
        <f>VLOOKUP(C429,customers!$A$2:$I$2124,2,FALSE)</f>
        <v>Bentley</v>
      </c>
      <c r="L429" t="str">
        <f>VLOOKUP($C429,customers!$A$2:$I$2124,3,FALSE)</f>
        <v>Wansbury</v>
      </c>
      <c r="M429" t="str">
        <f>VLOOKUP($C429,customers!$A$2:$I$2124,4,FALSE)</f>
        <v>bwansburyfy@cbsnews.com</v>
      </c>
      <c r="N429" t="str">
        <f>VLOOKUP($C429,customers!$A$2:$I$2124,5,FALSE)</f>
        <v>603-196-4669</v>
      </c>
      <c r="O429" t="str">
        <f>VLOOKUP($C429,customers!$A$2:$I$2124,6,FALSE)</f>
        <v>77407 Pennsylvania Parkway</v>
      </c>
      <c r="P429" t="str">
        <f>VLOOKUP($C429,customers!$A$2:$I$2124,7,FALSE)</f>
        <v>Manchester</v>
      </c>
      <c r="Q429" t="str">
        <f>VLOOKUP($C429,customers!$A$2:$I$2124,8,FALSE)</f>
        <v>New Hampshire</v>
      </c>
      <c r="R429">
        <f>VLOOKUP($C429,customers!$A$2:$I$2124,9,FALSE)</f>
        <v>3105</v>
      </c>
      <c r="S429" t="str">
        <f t="shared" si="6"/>
        <v>77407 Pennsylvania Parkway, Manchester, New Hampshire 3105</v>
      </c>
    </row>
    <row r="430" spans="1:19">
      <c r="A430">
        <v>429</v>
      </c>
      <c r="B430" s="2">
        <v>43922</v>
      </c>
      <c r="C430">
        <v>406</v>
      </c>
      <c r="D430" t="s">
        <v>105</v>
      </c>
      <c r="E430">
        <v>1</v>
      </c>
      <c r="F430" t="s">
        <v>59</v>
      </c>
      <c r="G430" t="str">
        <f>VLOOKUP(F430,'product category'!$B$2:$C$8,2,FALSE)</f>
        <v>Drone Kits</v>
      </c>
      <c r="H430" t="str">
        <f>VLOOKUP(D430,'dataset_task 5'!$A$2:$D$71,2,FALSE)</f>
        <v>BYOD-400S</v>
      </c>
      <c r="I430" s="3">
        <f>VLOOKUP(D430,'dataset_task 5'!$A$2:$D$71,4,FALSE)</f>
        <v>129.94999999999999</v>
      </c>
      <c r="J430" s="3">
        <f>I430*E430</f>
        <v>129.94999999999999</v>
      </c>
      <c r="K430" t="str">
        <f>VLOOKUP(C430,customers!$A$2:$I$2124,2,FALSE)</f>
        <v>Justus</v>
      </c>
      <c r="L430" t="str">
        <f>VLOOKUP($C430,customers!$A$2:$I$2124,3,FALSE)</f>
        <v>Hamblington</v>
      </c>
      <c r="M430" t="str">
        <f>VLOOKUP($C430,customers!$A$2:$I$2124,4,FALSE)</f>
        <v>jhamblington1j@omniture.com</v>
      </c>
      <c r="N430" t="str">
        <f>VLOOKUP($C430,customers!$A$2:$I$2124,5,FALSE)</f>
        <v>478-442-4221</v>
      </c>
      <c r="O430" t="str">
        <f>VLOOKUP($C430,customers!$A$2:$I$2124,6,FALSE)</f>
        <v>1728 Tennessee Parkway</v>
      </c>
      <c r="P430" t="str">
        <f>VLOOKUP($C430,customers!$A$2:$I$2124,7,FALSE)</f>
        <v>Macon</v>
      </c>
      <c r="Q430" t="str">
        <f>VLOOKUP($C430,customers!$A$2:$I$2124,8,FALSE)</f>
        <v>Georgia</v>
      </c>
      <c r="R430">
        <f>VLOOKUP($C430,customers!$A$2:$I$2124,9,FALSE)</f>
        <v>31296</v>
      </c>
      <c r="S430" t="str">
        <f t="shared" si="6"/>
        <v>1728 Tennessee Parkway, Macon, Georgia 31296</v>
      </c>
    </row>
    <row r="431" spans="1:19">
      <c r="A431">
        <v>430</v>
      </c>
      <c r="B431" s="2">
        <v>43922</v>
      </c>
      <c r="C431">
        <v>635</v>
      </c>
      <c r="D431" t="s">
        <v>94</v>
      </c>
      <c r="E431">
        <v>3</v>
      </c>
      <c r="F431" t="s">
        <v>59</v>
      </c>
      <c r="G431" t="str">
        <f>VLOOKUP(F431,'product category'!$B$2:$C$8,2,FALSE)</f>
        <v>Drone Kits</v>
      </c>
      <c r="H431" t="str">
        <f>VLOOKUP(D431,'dataset_task 5'!$A$2:$D$71,2,FALSE)</f>
        <v>BYOD-500</v>
      </c>
      <c r="I431" s="3">
        <f>VLOOKUP(D431,'dataset_task 5'!$A$2:$D$71,4,FALSE)</f>
        <v>167</v>
      </c>
      <c r="J431" s="3">
        <f>I431*E431</f>
        <v>501</v>
      </c>
      <c r="K431" t="str">
        <f>VLOOKUP(C431,customers!$A$2:$I$2124,2,FALSE)</f>
        <v>Yehudi</v>
      </c>
      <c r="L431" t="str">
        <f>VLOOKUP($C431,customers!$A$2:$I$2124,3,FALSE)</f>
        <v>Sabathe</v>
      </c>
      <c r="M431" t="str">
        <f>VLOOKUP($C431,customers!$A$2:$I$2124,4,FALSE)</f>
        <v>ysabathe34@wired.com</v>
      </c>
      <c r="N431" t="str">
        <f>VLOOKUP($C431,customers!$A$2:$I$2124,5,FALSE)</f>
        <v>304-856-3510</v>
      </c>
      <c r="O431" t="str">
        <f>VLOOKUP($C431,customers!$A$2:$I$2124,6,FALSE)</f>
        <v>8957 Kennedy Terrace</v>
      </c>
      <c r="P431" t="str">
        <f>VLOOKUP($C431,customers!$A$2:$I$2124,7,FALSE)</f>
        <v>Huntington</v>
      </c>
      <c r="Q431" t="str">
        <f>VLOOKUP($C431,customers!$A$2:$I$2124,8,FALSE)</f>
        <v>West Virginia</v>
      </c>
      <c r="R431">
        <f>VLOOKUP($C431,customers!$A$2:$I$2124,9,FALSE)</f>
        <v>25770</v>
      </c>
      <c r="S431" t="str">
        <f t="shared" si="6"/>
        <v>8957 Kennedy Terrace, Huntington, West Virginia 25770</v>
      </c>
    </row>
    <row r="432" spans="1:19">
      <c r="A432">
        <v>431</v>
      </c>
      <c r="B432" s="2">
        <v>43922</v>
      </c>
      <c r="C432">
        <v>231</v>
      </c>
      <c r="D432" t="s">
        <v>96</v>
      </c>
      <c r="E432">
        <v>3</v>
      </c>
      <c r="F432" t="s">
        <v>70</v>
      </c>
      <c r="G432" t="str">
        <f>VLOOKUP(F432,'product category'!$B$2:$C$8,2,FALSE)</f>
        <v>Blueprints</v>
      </c>
      <c r="H432" t="str">
        <f>VLOOKUP(D432,'dataset_task 5'!$A$2:$D$71,2,FALSE)</f>
        <v>Sleepy Eye Blueprint</v>
      </c>
      <c r="I432" s="3">
        <f>VLOOKUP(D432,'dataset_task 5'!$A$2:$D$71,4,FALSE)</f>
        <v>11.99</v>
      </c>
      <c r="J432" s="3">
        <f>I432*E432</f>
        <v>35.97</v>
      </c>
      <c r="K432" t="str">
        <f>VLOOKUP(C432,customers!$A$2:$I$2124,2,FALSE)</f>
        <v>Anissa</v>
      </c>
      <c r="L432" t="str">
        <f>VLOOKUP($C432,customers!$A$2:$I$2124,3,FALSE)</f>
        <v>Androsik</v>
      </c>
      <c r="M432" t="str">
        <f>VLOOKUP($C432,customers!$A$2:$I$2124,4,FALSE)</f>
        <v>aandrosikl8@twitter.com</v>
      </c>
      <c r="N432" t="str">
        <f>VLOOKUP($C432,customers!$A$2:$I$2124,5,FALSE)</f>
        <v>404-897-8968</v>
      </c>
      <c r="O432" t="str">
        <f>VLOOKUP($C432,customers!$A$2:$I$2124,6,FALSE)</f>
        <v>46 Del Mar Street</v>
      </c>
      <c r="P432" t="str">
        <f>VLOOKUP($C432,customers!$A$2:$I$2124,7,FALSE)</f>
        <v>Atlanta</v>
      </c>
      <c r="Q432" t="str">
        <f>VLOOKUP($C432,customers!$A$2:$I$2124,8,FALSE)</f>
        <v>Georgia</v>
      </c>
      <c r="R432">
        <f>VLOOKUP($C432,customers!$A$2:$I$2124,9,FALSE)</f>
        <v>30375</v>
      </c>
      <c r="S432" t="str">
        <f t="shared" si="6"/>
        <v>46 Del Mar Street, Atlanta, Georgia 30375</v>
      </c>
    </row>
    <row r="433" spans="1:19">
      <c r="A433">
        <v>432</v>
      </c>
      <c r="B433" s="2">
        <v>43922</v>
      </c>
      <c r="C433">
        <v>1303</v>
      </c>
      <c r="D433" t="s">
        <v>64</v>
      </c>
      <c r="E433">
        <v>1</v>
      </c>
      <c r="F433" t="s">
        <v>57</v>
      </c>
      <c r="G433" t="str">
        <f>VLOOKUP(F433,'product category'!$B$2:$C$8,2,FALSE)</f>
        <v>Training Videos</v>
      </c>
      <c r="H433" t="str">
        <f>VLOOKUP(D433,'dataset_task 5'!$A$2:$D$71,2,FALSE)</f>
        <v>Understanding Automation</v>
      </c>
      <c r="I433" s="3">
        <f>VLOOKUP(D433,'dataset_task 5'!$A$2:$D$71,4,FALSE)</f>
        <v>44.95</v>
      </c>
      <c r="J433" s="3">
        <f>I433*E433</f>
        <v>44.95</v>
      </c>
      <c r="K433" t="str">
        <f>VLOOKUP(C433,customers!$A$2:$I$2124,2,FALSE)</f>
        <v>Regine</v>
      </c>
      <c r="L433" t="str">
        <f>VLOOKUP($C433,customers!$A$2:$I$2124,3,FALSE)</f>
        <v>Christoffe</v>
      </c>
      <c r="M433" t="str">
        <f>VLOOKUP($C433,customers!$A$2:$I$2124,4,FALSE)</f>
        <v>rchristoffelw@so-net.ne.jp</v>
      </c>
      <c r="N433" t="str">
        <f>VLOOKUP($C433,customers!$A$2:$I$2124,5,FALSE)</f>
        <v>410-767-3566</v>
      </c>
      <c r="O433" t="str">
        <f>VLOOKUP($C433,customers!$A$2:$I$2124,6,FALSE)</f>
        <v>42998 Eliot Plaza</v>
      </c>
      <c r="P433" t="str">
        <f>VLOOKUP($C433,customers!$A$2:$I$2124,7,FALSE)</f>
        <v>Baltimore</v>
      </c>
      <c r="Q433" t="str">
        <f>VLOOKUP($C433,customers!$A$2:$I$2124,8,FALSE)</f>
        <v>Maryland</v>
      </c>
      <c r="R433">
        <f>VLOOKUP($C433,customers!$A$2:$I$2124,9,FALSE)</f>
        <v>21290</v>
      </c>
      <c r="S433" t="str">
        <f t="shared" si="6"/>
        <v>42998 Eliot Plaza, Baltimore, Maryland 21290</v>
      </c>
    </row>
    <row r="434" spans="1:19">
      <c r="A434">
        <v>433</v>
      </c>
      <c r="B434" s="2">
        <v>43922</v>
      </c>
      <c r="C434">
        <v>553</v>
      </c>
      <c r="D434" t="s">
        <v>80</v>
      </c>
      <c r="E434">
        <v>1</v>
      </c>
      <c r="F434" t="s">
        <v>53</v>
      </c>
      <c r="G434" t="str">
        <f>VLOOKUP(F434,'product category'!$B$2:$C$8,2,FALSE)</f>
        <v>eBooks</v>
      </c>
      <c r="H434" t="str">
        <f>VLOOKUP(D434,'dataset_task 5'!$A$2:$D$71,2,FALSE)</f>
        <v>Single Rotor Drones</v>
      </c>
      <c r="I434" s="3">
        <f>VLOOKUP(D434,'dataset_task 5'!$A$2:$D$71,4,FALSE)</f>
        <v>14.99</v>
      </c>
      <c r="J434" s="3">
        <f>I434*E434</f>
        <v>14.99</v>
      </c>
      <c r="K434" t="str">
        <f>VLOOKUP(C434,customers!$A$2:$I$2124,2,FALSE)</f>
        <v>Benedetta</v>
      </c>
      <c r="L434" t="str">
        <f>VLOOKUP($C434,customers!$A$2:$I$2124,3,FALSE)</f>
        <v>Colly</v>
      </c>
      <c r="M434" t="str">
        <f>VLOOKUP($C434,customers!$A$2:$I$2124,4,FALSE)</f>
        <v>bcollyal@netvibes.com</v>
      </c>
      <c r="N434" t="str">
        <f>VLOOKUP($C434,customers!$A$2:$I$2124,5,FALSE)</f>
        <v>850-997-1518</v>
      </c>
      <c r="O434" t="str">
        <f>VLOOKUP($C434,customers!$A$2:$I$2124,6,FALSE)</f>
        <v>977 Iowa Hill</v>
      </c>
      <c r="P434" t="str">
        <f>VLOOKUP($C434,customers!$A$2:$I$2124,7,FALSE)</f>
        <v>Pensacola</v>
      </c>
      <c r="Q434" t="str">
        <f>VLOOKUP($C434,customers!$A$2:$I$2124,8,FALSE)</f>
        <v>Florida</v>
      </c>
      <c r="R434">
        <f>VLOOKUP($C434,customers!$A$2:$I$2124,9,FALSE)</f>
        <v>32511</v>
      </c>
      <c r="S434" t="str">
        <f t="shared" si="6"/>
        <v>977 Iowa Hill, Pensacola, Florida 32511</v>
      </c>
    </row>
    <row r="435" spans="1:19">
      <c r="A435">
        <v>434</v>
      </c>
      <c r="B435" s="2">
        <v>43922</v>
      </c>
      <c r="C435">
        <v>1041</v>
      </c>
      <c r="D435" t="s">
        <v>83</v>
      </c>
      <c r="E435">
        <v>5</v>
      </c>
      <c r="F435" t="s">
        <v>53</v>
      </c>
      <c r="G435" t="str">
        <f>VLOOKUP(F435,'product category'!$B$2:$C$8,2,FALSE)</f>
        <v>eBooks</v>
      </c>
      <c r="H435" t="str">
        <f>VLOOKUP(D435,'dataset_task 5'!$A$2:$D$71,2,FALSE)</f>
        <v>Cartesian Robots</v>
      </c>
      <c r="I435" s="3">
        <f>VLOOKUP(D435,'dataset_task 5'!$A$2:$D$71,4,FALSE)</f>
        <v>12.99</v>
      </c>
      <c r="J435" s="3">
        <f>I435*E435</f>
        <v>64.95</v>
      </c>
      <c r="K435" t="str">
        <f>VLOOKUP(C435,customers!$A$2:$I$2124,2,FALSE)</f>
        <v>Debor</v>
      </c>
      <c r="L435" t="str">
        <f>VLOOKUP($C435,customers!$A$2:$I$2124,3,FALSE)</f>
        <v>Orhrt</v>
      </c>
      <c r="M435" t="str">
        <f>VLOOKUP($C435,customers!$A$2:$I$2124,4,FALSE)</f>
        <v>dorhrtjc@sciencedaily.com</v>
      </c>
      <c r="N435" t="str">
        <f>VLOOKUP($C435,customers!$A$2:$I$2124,5,FALSE)</f>
        <v>719-204-2619</v>
      </c>
      <c r="O435" t="str">
        <f>VLOOKUP($C435,customers!$A$2:$I$2124,6,FALSE)</f>
        <v>19 Russell Circle</v>
      </c>
      <c r="P435" t="str">
        <f>VLOOKUP($C435,customers!$A$2:$I$2124,7,FALSE)</f>
        <v>Pueblo</v>
      </c>
      <c r="Q435" t="str">
        <f>VLOOKUP($C435,customers!$A$2:$I$2124,8,FALSE)</f>
        <v>Colorado</v>
      </c>
      <c r="R435">
        <f>VLOOKUP($C435,customers!$A$2:$I$2124,9,FALSE)</f>
        <v>81010</v>
      </c>
      <c r="S435" t="str">
        <f t="shared" si="6"/>
        <v>19 Russell Circle, Pueblo, Colorado 81010</v>
      </c>
    </row>
    <row r="436" spans="1:19">
      <c r="A436">
        <v>435</v>
      </c>
      <c r="B436" s="2">
        <v>43922</v>
      </c>
      <c r="C436">
        <v>400</v>
      </c>
      <c r="D436" t="s">
        <v>98</v>
      </c>
      <c r="E436">
        <v>5</v>
      </c>
      <c r="F436" t="s">
        <v>66</v>
      </c>
      <c r="G436" t="str">
        <f>VLOOKUP(F436,'product category'!$B$2:$C$8,2,FALSE)</f>
        <v>Drones</v>
      </c>
      <c r="H436" t="str">
        <f>VLOOKUP(D436,'dataset_task 5'!$A$2:$D$71,2,FALSE)</f>
        <v>MICR-564K Drone</v>
      </c>
      <c r="I436" s="3">
        <f>VLOOKUP(D436,'dataset_task 5'!$A$2:$D$71,4,FALSE)</f>
        <v>499</v>
      </c>
      <c r="J436" s="3">
        <f>I436*E436</f>
        <v>2495</v>
      </c>
      <c r="K436" t="str">
        <f>VLOOKUP(C436,customers!$A$2:$I$2124,2,FALSE)</f>
        <v>Grant</v>
      </c>
      <c r="L436" t="str">
        <f>VLOOKUP($C436,customers!$A$2:$I$2124,3,FALSE)</f>
        <v>Scandrett</v>
      </c>
      <c r="M436" t="str">
        <f>VLOOKUP($C436,customers!$A$2:$I$2124,4,FALSE)</f>
        <v>gscandretta4@printfriendly.com</v>
      </c>
      <c r="N436" t="str">
        <f>VLOOKUP($C436,customers!$A$2:$I$2124,5,FALSE)</f>
        <v>859-984-8382</v>
      </c>
      <c r="O436" t="str">
        <f>VLOOKUP($C436,customers!$A$2:$I$2124,6,FALSE)</f>
        <v>240 Clyde Gallagher Point</v>
      </c>
      <c r="P436" t="str">
        <f>VLOOKUP($C436,customers!$A$2:$I$2124,7,FALSE)</f>
        <v>Lexington</v>
      </c>
      <c r="Q436" t="str">
        <f>VLOOKUP($C436,customers!$A$2:$I$2124,8,FALSE)</f>
        <v>Kentucky</v>
      </c>
      <c r="R436">
        <f>VLOOKUP($C436,customers!$A$2:$I$2124,9,FALSE)</f>
        <v>40596</v>
      </c>
      <c r="S436" t="str">
        <f t="shared" si="6"/>
        <v>240 Clyde Gallagher Point, Lexington, Kentucky 40596</v>
      </c>
    </row>
    <row r="437" spans="1:19">
      <c r="A437">
        <v>436</v>
      </c>
      <c r="B437" s="2">
        <v>43922</v>
      </c>
      <c r="C437">
        <v>1737</v>
      </c>
      <c r="D437" t="s">
        <v>91</v>
      </c>
      <c r="E437">
        <v>5</v>
      </c>
      <c r="F437" t="s">
        <v>53</v>
      </c>
      <c r="G437" t="str">
        <f>VLOOKUP(F437,'product category'!$B$2:$C$8,2,FALSE)</f>
        <v>eBooks</v>
      </c>
      <c r="H437" t="str">
        <f>VLOOKUP(D437,'dataset_task 5'!$A$2:$D$71,2,FALSE)</f>
        <v>Photograph Drones</v>
      </c>
      <c r="I437" s="3">
        <f>VLOOKUP(D437,'dataset_task 5'!$A$2:$D$71,4,FALSE)</f>
        <v>14.99</v>
      </c>
      <c r="J437" s="3">
        <f>I437*E437</f>
        <v>74.95</v>
      </c>
      <c r="K437" t="str">
        <f>VLOOKUP(C437,customers!$A$2:$I$2124,2,FALSE)</f>
        <v>Karel</v>
      </c>
      <c r="L437" t="str">
        <f>VLOOKUP($C437,customers!$A$2:$I$2124,3,FALSE)</f>
        <v>Lornsen</v>
      </c>
      <c r="M437" t="str">
        <f>VLOOKUP($C437,customers!$A$2:$I$2124,4,FALSE)</f>
        <v>klornsenhy@is.gd</v>
      </c>
      <c r="N437" t="str">
        <f>VLOOKUP($C437,customers!$A$2:$I$2124,5,FALSE)</f>
        <v>513-863-2101</v>
      </c>
      <c r="O437" t="str">
        <f>VLOOKUP($C437,customers!$A$2:$I$2124,6,FALSE)</f>
        <v>493 Comanche Lane</v>
      </c>
      <c r="P437" t="str">
        <f>VLOOKUP($C437,customers!$A$2:$I$2124,7,FALSE)</f>
        <v>Cincinnati</v>
      </c>
      <c r="Q437" t="str">
        <f>VLOOKUP($C437,customers!$A$2:$I$2124,8,FALSE)</f>
        <v>Ohio</v>
      </c>
      <c r="R437">
        <f>VLOOKUP($C437,customers!$A$2:$I$2124,9,FALSE)</f>
        <v>45228</v>
      </c>
      <c r="S437" t="str">
        <f t="shared" si="6"/>
        <v>493 Comanche Lane, Cincinnati, Ohio 45228</v>
      </c>
    </row>
    <row r="438" spans="1:19">
      <c r="A438">
        <v>437</v>
      </c>
      <c r="B438" s="2">
        <v>43923</v>
      </c>
      <c r="C438">
        <v>1010</v>
      </c>
      <c r="D438" t="s">
        <v>110</v>
      </c>
      <c r="E438">
        <v>3</v>
      </c>
      <c r="F438" t="s">
        <v>57</v>
      </c>
      <c r="G438" t="str">
        <f>VLOOKUP(F438,'product category'!$B$2:$C$8,2,FALSE)</f>
        <v>Training Videos</v>
      </c>
      <c r="H438" t="str">
        <f>VLOOKUP(D438,'dataset_task 5'!$A$2:$D$71,2,FALSE)</f>
        <v>Cloud Computing</v>
      </c>
      <c r="I438" s="3">
        <f>VLOOKUP(D438,'dataset_task 5'!$A$2:$D$71,4,FALSE)</f>
        <v>29.99</v>
      </c>
      <c r="J438" s="3">
        <f>I438*E438</f>
        <v>89.97</v>
      </c>
      <c r="K438" t="str">
        <f>VLOOKUP(C438,customers!$A$2:$I$2124,2,FALSE)</f>
        <v>Fredrika</v>
      </c>
      <c r="L438" t="str">
        <f>VLOOKUP($C438,customers!$A$2:$I$2124,3,FALSE)</f>
        <v>Steers</v>
      </c>
      <c r="M438" t="str">
        <f>VLOOKUP($C438,customers!$A$2:$I$2124,4,FALSE)</f>
        <v>fsteersiy@hatena.ne.jp</v>
      </c>
      <c r="N438" t="str">
        <f>VLOOKUP($C438,customers!$A$2:$I$2124,5,FALSE)</f>
        <v>513-651-4419</v>
      </c>
      <c r="O438" t="str">
        <f>VLOOKUP($C438,customers!$A$2:$I$2124,6,FALSE)</f>
        <v>470 Clemons Hill</v>
      </c>
      <c r="P438" t="str">
        <f>VLOOKUP($C438,customers!$A$2:$I$2124,7,FALSE)</f>
        <v>Cincinnati</v>
      </c>
      <c r="Q438" t="str">
        <f>VLOOKUP($C438,customers!$A$2:$I$2124,8,FALSE)</f>
        <v>Ohio</v>
      </c>
      <c r="R438">
        <f>VLOOKUP($C438,customers!$A$2:$I$2124,9,FALSE)</f>
        <v>45203</v>
      </c>
      <c r="S438" t="str">
        <f t="shared" si="6"/>
        <v>470 Clemons Hill, Cincinnati, Ohio 45203</v>
      </c>
    </row>
    <row r="439" spans="1:19">
      <c r="A439">
        <v>438</v>
      </c>
      <c r="B439" s="2">
        <v>43923</v>
      </c>
      <c r="C439">
        <v>211</v>
      </c>
      <c r="D439" t="s">
        <v>107</v>
      </c>
      <c r="E439">
        <v>5</v>
      </c>
      <c r="F439" t="s">
        <v>55</v>
      </c>
      <c r="G439" t="str">
        <f>VLOOKUP(F439,'product category'!$B$2:$C$8,2,FALSE)</f>
        <v>Robots</v>
      </c>
      <c r="H439" t="str">
        <f>VLOOKUP(D439,'dataset_task 5'!$A$2:$D$71,2,FALSE)</f>
        <v>RLK-9920 Robot</v>
      </c>
      <c r="I439" s="3">
        <f>VLOOKUP(D439,'dataset_task 5'!$A$2:$D$71,4,FALSE)</f>
        <v>699</v>
      </c>
      <c r="J439" s="3">
        <f>I439*E439</f>
        <v>3495</v>
      </c>
      <c r="K439" t="str">
        <f>VLOOKUP(C439,customers!$A$2:$I$2124,2,FALSE)</f>
        <v>Lesli</v>
      </c>
      <c r="L439" t="str">
        <f>VLOOKUP($C439,customers!$A$2:$I$2124,3,FALSE)</f>
        <v>Ormes</v>
      </c>
      <c r="M439" t="str">
        <f>VLOOKUP($C439,customers!$A$2:$I$2124,4,FALSE)</f>
        <v>lormesn9@smh.com.au</v>
      </c>
      <c r="N439" t="str">
        <f>VLOOKUP($C439,customers!$A$2:$I$2124,5,FALSE)</f>
        <v>309-235-8746</v>
      </c>
      <c r="O439" t="str">
        <f>VLOOKUP($C439,customers!$A$2:$I$2124,6,FALSE)</f>
        <v>93 1st Court</v>
      </c>
      <c r="P439" t="str">
        <f>VLOOKUP($C439,customers!$A$2:$I$2124,7,FALSE)</f>
        <v>Carol Stream</v>
      </c>
      <c r="Q439" t="str">
        <f>VLOOKUP($C439,customers!$A$2:$I$2124,8,FALSE)</f>
        <v>Illinois</v>
      </c>
      <c r="R439">
        <f>VLOOKUP($C439,customers!$A$2:$I$2124,9,FALSE)</f>
        <v>60351</v>
      </c>
      <c r="S439" t="str">
        <f t="shared" si="6"/>
        <v>93 1st Court, Carol Stream, Illinois 60351</v>
      </c>
    </row>
    <row r="440" spans="1:19">
      <c r="A440">
        <v>439</v>
      </c>
      <c r="B440" s="2">
        <v>43923</v>
      </c>
      <c r="C440">
        <v>1355</v>
      </c>
      <c r="D440" t="s">
        <v>95</v>
      </c>
      <c r="E440">
        <v>4</v>
      </c>
      <c r="F440" t="s">
        <v>57</v>
      </c>
      <c r="G440" t="str">
        <f>VLOOKUP(F440,'product category'!$B$2:$C$8,2,FALSE)</f>
        <v>Training Videos</v>
      </c>
      <c r="H440" t="str">
        <f>VLOOKUP(D440,'dataset_task 5'!$A$2:$D$71,2,FALSE)</f>
        <v>Industrial 3D Printing</v>
      </c>
      <c r="I440" s="3">
        <f>VLOOKUP(D440,'dataset_task 5'!$A$2:$D$71,4,FALSE)</f>
        <v>49</v>
      </c>
      <c r="J440" s="3">
        <f>I440*E440</f>
        <v>196</v>
      </c>
      <c r="K440" t="str">
        <f>VLOOKUP(C440,customers!$A$2:$I$2124,2,FALSE)</f>
        <v>Fairfax</v>
      </c>
      <c r="L440" t="str">
        <f>VLOOKUP($C440,customers!$A$2:$I$2124,3,FALSE)</f>
        <v>Bendle</v>
      </c>
      <c r="M440" t="str">
        <f>VLOOKUP($C440,customers!$A$2:$I$2124,4,FALSE)</f>
        <v>fbendle6o@cbc.ca</v>
      </c>
      <c r="N440" t="str">
        <f>VLOOKUP($C440,customers!$A$2:$I$2124,5,FALSE)</f>
        <v>214-870-5666</v>
      </c>
      <c r="O440" t="str">
        <f>VLOOKUP($C440,customers!$A$2:$I$2124,6,FALSE)</f>
        <v>846 Banding Lane</v>
      </c>
      <c r="P440" t="str">
        <f>VLOOKUP($C440,customers!$A$2:$I$2124,7,FALSE)</f>
        <v>Dallas</v>
      </c>
      <c r="Q440" t="str">
        <f>VLOOKUP($C440,customers!$A$2:$I$2124,8,FALSE)</f>
        <v>Texas</v>
      </c>
      <c r="R440">
        <f>VLOOKUP($C440,customers!$A$2:$I$2124,9,FALSE)</f>
        <v>75323</v>
      </c>
      <c r="S440" t="str">
        <f t="shared" si="6"/>
        <v>846 Banding Lane, Dallas, Texas 75323</v>
      </c>
    </row>
    <row r="441" spans="1:19">
      <c r="A441">
        <v>440</v>
      </c>
      <c r="B441" s="2">
        <v>43924</v>
      </c>
      <c r="C441">
        <v>763</v>
      </c>
      <c r="D441" t="s">
        <v>58</v>
      </c>
      <c r="E441">
        <v>6</v>
      </c>
      <c r="F441" t="s">
        <v>59</v>
      </c>
      <c r="G441" t="str">
        <f>VLOOKUP(F441,'product category'!$B$2:$C$8,2,FALSE)</f>
        <v>Drone Kits</v>
      </c>
      <c r="H441" t="str">
        <f>VLOOKUP(D441,'dataset_task 5'!$A$2:$D$71,2,FALSE)</f>
        <v>BYOD-220</v>
      </c>
      <c r="I441" s="3">
        <f>VLOOKUP(D441,'dataset_task 5'!$A$2:$D$71,4,FALSE)</f>
        <v>69</v>
      </c>
      <c r="J441" s="3">
        <f>I441*E441</f>
        <v>414</v>
      </c>
      <c r="K441" t="str">
        <f>VLOOKUP(C441,customers!$A$2:$I$2124,2,FALSE)</f>
        <v>Charil</v>
      </c>
      <c r="L441" t="str">
        <f>VLOOKUP($C441,customers!$A$2:$I$2124,3,FALSE)</f>
        <v>Seear</v>
      </c>
      <c r="M441" t="str">
        <f>VLOOKUP($C441,customers!$A$2:$I$2124,4,FALSE)</f>
        <v>cseear5f@mashable.com</v>
      </c>
      <c r="N441" t="str">
        <f>VLOOKUP($C441,customers!$A$2:$I$2124,5,FALSE)</f>
        <v>330-322-9246</v>
      </c>
      <c r="O441" t="str">
        <f>VLOOKUP($C441,customers!$A$2:$I$2124,6,FALSE)</f>
        <v>95428 Nobel Trail</v>
      </c>
      <c r="P441" t="str">
        <f>VLOOKUP($C441,customers!$A$2:$I$2124,7,FALSE)</f>
        <v>Akron</v>
      </c>
      <c r="Q441" t="str">
        <f>VLOOKUP($C441,customers!$A$2:$I$2124,8,FALSE)</f>
        <v>Ohio</v>
      </c>
      <c r="R441">
        <f>VLOOKUP($C441,customers!$A$2:$I$2124,9,FALSE)</f>
        <v>44315</v>
      </c>
      <c r="S441" t="str">
        <f t="shared" si="6"/>
        <v>95428 Nobel Trail, Akron, Ohio 44315</v>
      </c>
    </row>
    <row r="442" spans="1:19">
      <c r="A442">
        <v>441</v>
      </c>
      <c r="B442" s="2">
        <v>43924</v>
      </c>
      <c r="C442">
        <v>1714</v>
      </c>
      <c r="D442" t="s">
        <v>113</v>
      </c>
      <c r="E442">
        <v>5</v>
      </c>
      <c r="F442" t="s">
        <v>70</v>
      </c>
      <c r="G442" t="str">
        <f>VLOOKUP(F442,'product category'!$B$2:$C$8,2,FALSE)</f>
        <v>Blueprints</v>
      </c>
      <c r="H442" t="str">
        <f>VLOOKUP(D442,'dataset_task 5'!$A$2:$D$71,2,FALSE)</f>
        <v>All Eyes Drone Blueprint</v>
      </c>
      <c r="I442" s="3">
        <f>VLOOKUP(D442,'dataset_task 5'!$A$2:$D$71,4,FALSE)</f>
        <v>9.99</v>
      </c>
      <c r="J442" s="3">
        <f>I442*E442</f>
        <v>49.95</v>
      </c>
      <c r="K442" t="str">
        <f>VLOOKUP(C442,customers!$A$2:$I$2124,2,FALSE)</f>
        <v>Everett</v>
      </c>
      <c r="L442" t="str">
        <f>VLOOKUP($C442,customers!$A$2:$I$2124,3,FALSE)</f>
        <v>Bartels-Ellis</v>
      </c>
      <c r="M442" t="str">
        <f>VLOOKUP($C442,customers!$A$2:$I$2124,4,FALSE)</f>
        <v>ebartelsellisll@va.gov</v>
      </c>
      <c r="N442" t="str">
        <f>VLOOKUP($C442,customers!$A$2:$I$2124,5,FALSE)</f>
        <v>815-527-6380</v>
      </c>
      <c r="O442" t="str">
        <f>VLOOKUP($C442,customers!$A$2:$I$2124,6,FALSE)</f>
        <v>63426 Bellgrove Avenue</v>
      </c>
      <c r="P442" t="str">
        <f>VLOOKUP($C442,customers!$A$2:$I$2124,7,FALSE)</f>
        <v>Rockford</v>
      </c>
      <c r="Q442" t="str">
        <f>VLOOKUP($C442,customers!$A$2:$I$2124,8,FALSE)</f>
        <v>Illinois</v>
      </c>
      <c r="R442">
        <f>VLOOKUP($C442,customers!$A$2:$I$2124,9,FALSE)</f>
        <v>61105</v>
      </c>
      <c r="S442" t="str">
        <f t="shared" si="6"/>
        <v>63426 Bellgrove Avenue, Rockford, Illinois 61105</v>
      </c>
    </row>
    <row r="443" spans="1:19">
      <c r="A443">
        <v>442</v>
      </c>
      <c r="B443" s="2">
        <v>43924</v>
      </c>
      <c r="C443">
        <v>1389</v>
      </c>
      <c r="D443" t="s">
        <v>87</v>
      </c>
      <c r="E443">
        <v>3</v>
      </c>
      <c r="F443" t="s">
        <v>70</v>
      </c>
      <c r="G443" t="str">
        <f>VLOOKUP(F443,'product category'!$B$2:$C$8,2,FALSE)</f>
        <v>Blueprints</v>
      </c>
      <c r="H443" t="str">
        <f>VLOOKUP(D443,'dataset_task 5'!$A$2:$D$71,2,FALSE)</f>
        <v>Creature Robot Arms Blueprint</v>
      </c>
      <c r="I443" s="3">
        <f>VLOOKUP(D443,'dataset_task 5'!$A$2:$D$71,4,FALSE)</f>
        <v>12</v>
      </c>
      <c r="J443" s="3">
        <f>I443*E443</f>
        <v>36</v>
      </c>
      <c r="K443" t="str">
        <f>VLOOKUP(C443,customers!$A$2:$I$2124,2,FALSE)</f>
        <v>Skipper</v>
      </c>
      <c r="L443" t="str">
        <f>VLOOKUP($C443,customers!$A$2:$I$2124,3,FALSE)</f>
        <v>Bolger</v>
      </c>
      <c r="M443" t="str">
        <f>VLOOKUP($C443,customers!$A$2:$I$2124,4,FALSE)</f>
        <v>sbolgerfn@epa.gov</v>
      </c>
      <c r="N443" t="str">
        <f>VLOOKUP($C443,customers!$A$2:$I$2124,5,FALSE)</f>
        <v>916-234-8482</v>
      </c>
      <c r="O443" t="str">
        <f>VLOOKUP($C443,customers!$A$2:$I$2124,6,FALSE)</f>
        <v>51919 Brown Plaza</v>
      </c>
      <c r="P443" t="str">
        <f>VLOOKUP($C443,customers!$A$2:$I$2124,7,FALSE)</f>
        <v>Sacramento</v>
      </c>
      <c r="Q443" t="str">
        <f>VLOOKUP($C443,customers!$A$2:$I$2124,8,FALSE)</f>
        <v>California</v>
      </c>
      <c r="R443">
        <f>VLOOKUP($C443,customers!$A$2:$I$2124,9,FALSE)</f>
        <v>94230</v>
      </c>
      <c r="S443" t="str">
        <f t="shared" si="6"/>
        <v>51919 Brown Plaza, Sacramento, California 94230</v>
      </c>
    </row>
    <row r="444" spans="1:19">
      <c r="A444">
        <v>443</v>
      </c>
      <c r="B444" s="2">
        <v>43924</v>
      </c>
      <c r="C444">
        <v>1416</v>
      </c>
      <c r="D444" t="s">
        <v>76</v>
      </c>
      <c r="E444">
        <v>4</v>
      </c>
      <c r="F444" t="s">
        <v>66</v>
      </c>
      <c r="G444" t="str">
        <f>VLOOKUP(F444,'product category'!$B$2:$C$8,2,FALSE)</f>
        <v>Drones</v>
      </c>
      <c r="H444" t="str">
        <f>VLOOKUP(D444,'dataset_task 5'!$A$2:$D$71,2,FALSE)</f>
        <v>DC-304 Drone</v>
      </c>
      <c r="I444" s="3">
        <f>VLOOKUP(D444,'dataset_task 5'!$A$2:$D$71,4,FALSE)</f>
        <v>395</v>
      </c>
      <c r="J444" s="3">
        <f>I444*E444</f>
        <v>1580</v>
      </c>
      <c r="K444" t="str">
        <f>VLOOKUP(C444,customers!$A$2:$I$2124,2,FALSE)</f>
        <v>Bobby</v>
      </c>
      <c r="L444" t="str">
        <f>VLOOKUP($C444,customers!$A$2:$I$2124,3,FALSE)</f>
        <v>Tissington</v>
      </c>
      <c r="M444" t="str">
        <f>VLOOKUP($C444,customers!$A$2:$I$2124,4,FALSE)</f>
        <v>btissington3f@apple.com</v>
      </c>
      <c r="N444" t="str">
        <f>VLOOKUP($C444,customers!$A$2:$I$2124,5,FALSE)</f>
        <v>972-970-7301</v>
      </c>
      <c r="O444" t="str">
        <f>VLOOKUP($C444,customers!$A$2:$I$2124,6,FALSE)</f>
        <v>90128 Butterfield Drive</v>
      </c>
      <c r="P444" t="str">
        <f>VLOOKUP($C444,customers!$A$2:$I$2124,7,FALSE)</f>
        <v>Dallas</v>
      </c>
      <c r="Q444" t="str">
        <f>VLOOKUP($C444,customers!$A$2:$I$2124,8,FALSE)</f>
        <v>Texas</v>
      </c>
      <c r="R444">
        <f>VLOOKUP($C444,customers!$A$2:$I$2124,9,FALSE)</f>
        <v>75342</v>
      </c>
      <c r="S444" t="str">
        <f t="shared" si="6"/>
        <v>90128 Butterfield Drive, Dallas, Texas 75342</v>
      </c>
    </row>
    <row r="445" spans="1:19">
      <c r="A445">
        <v>444</v>
      </c>
      <c r="B445" s="2">
        <v>43924</v>
      </c>
      <c r="C445">
        <v>1972</v>
      </c>
      <c r="D445" t="s">
        <v>79</v>
      </c>
      <c r="E445">
        <v>2</v>
      </c>
      <c r="F445" t="s">
        <v>53</v>
      </c>
      <c r="G445" t="str">
        <f>VLOOKUP(F445,'product category'!$B$2:$C$8,2,FALSE)</f>
        <v>eBooks</v>
      </c>
      <c r="H445" t="str">
        <f>VLOOKUP(D445,'dataset_task 5'!$A$2:$D$71,2,FALSE)</f>
        <v>Helicopter Drones</v>
      </c>
      <c r="I445" s="3">
        <f>VLOOKUP(D445,'dataset_task 5'!$A$2:$D$71,4,FALSE)</f>
        <v>20.95</v>
      </c>
      <c r="J445" s="3">
        <f>I445*E445</f>
        <v>41.9</v>
      </c>
      <c r="K445" t="str">
        <f>VLOOKUP(C445,customers!$A$2:$I$2124,2,FALSE)</f>
        <v>Car</v>
      </c>
      <c r="L445" t="str">
        <f>VLOOKUP($C445,customers!$A$2:$I$2124,3,FALSE)</f>
        <v>Vasyutin</v>
      </c>
      <c r="M445" t="str">
        <f>VLOOKUP($C445,customers!$A$2:$I$2124,4,FALSE)</f>
        <v>cvasyutin5i@wix.com</v>
      </c>
      <c r="N445" t="str">
        <f>VLOOKUP($C445,customers!$A$2:$I$2124,5,FALSE)</f>
        <v>812-152-7125</v>
      </c>
      <c r="O445" t="str">
        <f>VLOOKUP($C445,customers!$A$2:$I$2124,6,FALSE)</f>
        <v>21093 Anthes Pass</v>
      </c>
      <c r="P445" t="str">
        <f>VLOOKUP($C445,customers!$A$2:$I$2124,7,FALSE)</f>
        <v>Evansville</v>
      </c>
      <c r="Q445" t="str">
        <f>VLOOKUP($C445,customers!$A$2:$I$2124,8,FALSE)</f>
        <v>Indiana</v>
      </c>
      <c r="R445">
        <f>VLOOKUP($C445,customers!$A$2:$I$2124,9,FALSE)</f>
        <v>47705</v>
      </c>
      <c r="S445" t="str">
        <f t="shared" si="6"/>
        <v>21093 Anthes Pass, Evansville, Indiana 47705</v>
      </c>
    </row>
    <row r="446" spans="1:19">
      <c r="A446">
        <v>445</v>
      </c>
      <c r="B446" s="2">
        <v>43924</v>
      </c>
      <c r="C446">
        <v>779</v>
      </c>
      <c r="D446" t="s">
        <v>88</v>
      </c>
      <c r="E446">
        <v>3</v>
      </c>
      <c r="F446" t="s">
        <v>63</v>
      </c>
      <c r="G446" t="str">
        <f>VLOOKUP(F446,'product category'!$B$2:$C$8,2,FALSE)</f>
        <v>Robot Kits</v>
      </c>
      <c r="H446" t="str">
        <f>VLOOKUP(D446,'dataset_task 5'!$A$2:$D$71,2,FALSE)</f>
        <v>BYOR-1000</v>
      </c>
      <c r="I446" s="3">
        <f>VLOOKUP(D446,'dataset_task 5'!$A$2:$D$71,4,FALSE)</f>
        <v>189</v>
      </c>
      <c r="J446" s="3">
        <f>I446*E446</f>
        <v>567</v>
      </c>
      <c r="K446" t="str">
        <f>VLOOKUP(C446,customers!$A$2:$I$2124,2,FALSE)</f>
        <v>Tallie</v>
      </c>
      <c r="L446" t="str">
        <f>VLOOKUP($C446,customers!$A$2:$I$2124,3,FALSE)</f>
        <v>Niezen</v>
      </c>
      <c r="M446" t="str">
        <f>VLOOKUP($C446,customers!$A$2:$I$2124,4,FALSE)</f>
        <v>tniezen6u@symantec.com</v>
      </c>
      <c r="N446" t="str">
        <f>VLOOKUP($C446,customers!$A$2:$I$2124,5,FALSE)</f>
        <v>702-572-5316</v>
      </c>
      <c r="O446" t="str">
        <f>VLOOKUP($C446,customers!$A$2:$I$2124,6,FALSE)</f>
        <v>11104 Becker Center</v>
      </c>
      <c r="P446" t="str">
        <f>VLOOKUP($C446,customers!$A$2:$I$2124,7,FALSE)</f>
        <v>Las Vegas</v>
      </c>
      <c r="Q446" t="str">
        <f>VLOOKUP($C446,customers!$A$2:$I$2124,8,FALSE)</f>
        <v>Nevada</v>
      </c>
      <c r="R446">
        <f>VLOOKUP($C446,customers!$A$2:$I$2124,9,FALSE)</f>
        <v>89105</v>
      </c>
      <c r="S446" t="str">
        <f t="shared" si="6"/>
        <v>11104 Becker Center, Las Vegas, Nevada 89105</v>
      </c>
    </row>
    <row r="447" spans="1:19">
      <c r="A447">
        <v>446</v>
      </c>
      <c r="B447" s="2">
        <v>43924</v>
      </c>
      <c r="C447">
        <v>1110</v>
      </c>
      <c r="D447" t="s">
        <v>77</v>
      </c>
      <c r="E447">
        <v>4</v>
      </c>
      <c r="F447" t="s">
        <v>53</v>
      </c>
      <c r="G447" t="str">
        <f>VLOOKUP(F447,'product category'!$B$2:$C$8,2,FALSE)</f>
        <v>eBooks</v>
      </c>
      <c r="H447" t="str">
        <f>VLOOKUP(D447,'dataset_task 5'!$A$2:$D$71,2,FALSE)</f>
        <v>RTF Drones</v>
      </c>
      <c r="I447" s="3">
        <f>VLOOKUP(D447,'dataset_task 5'!$A$2:$D$71,4,FALSE)</f>
        <v>16.989999999999998</v>
      </c>
      <c r="J447" s="3">
        <f>I447*E447</f>
        <v>67.959999999999994</v>
      </c>
      <c r="K447" t="str">
        <f>VLOOKUP(C447,customers!$A$2:$I$2124,2,FALSE)</f>
        <v>Karlotte</v>
      </c>
      <c r="L447" t="str">
        <f>VLOOKUP($C447,customers!$A$2:$I$2124,3,FALSE)</f>
        <v>Brookesbie</v>
      </c>
      <c r="M447" t="str">
        <f>VLOOKUP($C447,customers!$A$2:$I$2124,4,FALSE)</f>
        <v>kbrookesbie95@opera.com</v>
      </c>
      <c r="N447" t="str">
        <f>VLOOKUP($C447,customers!$A$2:$I$2124,5,FALSE)</f>
        <v>540-702-5355</v>
      </c>
      <c r="O447" t="str">
        <f>VLOOKUP($C447,customers!$A$2:$I$2124,6,FALSE)</f>
        <v>209 Commercial Road</v>
      </c>
      <c r="P447" t="str">
        <f>VLOOKUP($C447,customers!$A$2:$I$2124,7,FALSE)</f>
        <v>Roanoke</v>
      </c>
      <c r="Q447" t="str">
        <f>VLOOKUP($C447,customers!$A$2:$I$2124,8,FALSE)</f>
        <v>Virginia</v>
      </c>
      <c r="R447">
        <f>VLOOKUP($C447,customers!$A$2:$I$2124,9,FALSE)</f>
        <v>24034</v>
      </c>
      <c r="S447" t="str">
        <f t="shared" si="6"/>
        <v>209 Commercial Road, Roanoke, Virginia 24034</v>
      </c>
    </row>
    <row r="448" spans="1:19">
      <c r="A448">
        <v>447</v>
      </c>
      <c r="B448" s="2">
        <v>43924</v>
      </c>
      <c r="C448">
        <v>209</v>
      </c>
      <c r="D448" t="s">
        <v>78</v>
      </c>
      <c r="E448">
        <v>1</v>
      </c>
      <c r="F448" t="s">
        <v>57</v>
      </c>
      <c r="G448" t="str">
        <f>VLOOKUP(F448,'product category'!$B$2:$C$8,2,FALSE)</f>
        <v>Training Videos</v>
      </c>
      <c r="H448" t="str">
        <f>VLOOKUP(D448,'dataset_task 5'!$A$2:$D$71,2,FALSE)</f>
        <v>AI for Educators</v>
      </c>
      <c r="I448" s="3">
        <f>VLOOKUP(D448,'dataset_task 5'!$A$2:$D$71,4,FALSE)</f>
        <v>49.95</v>
      </c>
      <c r="J448" s="3">
        <f>I448*E448</f>
        <v>49.95</v>
      </c>
      <c r="K448" t="str">
        <f>VLOOKUP(C448,customers!$A$2:$I$2124,2,FALSE)</f>
        <v>Earvin</v>
      </c>
      <c r="L448" t="str">
        <f>VLOOKUP($C448,customers!$A$2:$I$2124,3,FALSE)</f>
        <v>Askell</v>
      </c>
      <c r="M448" t="str">
        <f>VLOOKUP($C448,customers!$A$2:$I$2124,4,FALSE)</f>
        <v>easkella0@eventbrite.com</v>
      </c>
      <c r="N448" t="str">
        <f>VLOOKUP($C448,customers!$A$2:$I$2124,5,FALSE)</f>
        <v>504-932-0002</v>
      </c>
      <c r="O448" t="str">
        <f>VLOOKUP($C448,customers!$A$2:$I$2124,6,FALSE)</f>
        <v>134 Cordelia Crossing</v>
      </c>
      <c r="P448" t="str">
        <f>VLOOKUP($C448,customers!$A$2:$I$2124,7,FALSE)</f>
        <v>New Orleans</v>
      </c>
      <c r="Q448" t="str">
        <f>VLOOKUP($C448,customers!$A$2:$I$2124,8,FALSE)</f>
        <v>Louisiana</v>
      </c>
      <c r="R448">
        <f>VLOOKUP($C448,customers!$A$2:$I$2124,9,FALSE)</f>
        <v>70129</v>
      </c>
      <c r="S448" t="str">
        <f t="shared" si="6"/>
        <v>134 Cordelia Crossing, New Orleans, Louisiana 70129</v>
      </c>
    </row>
    <row r="449" spans="1:19">
      <c r="A449">
        <v>448</v>
      </c>
      <c r="B449" s="2">
        <v>43924</v>
      </c>
      <c r="C449">
        <v>472</v>
      </c>
      <c r="D449" t="s">
        <v>75</v>
      </c>
      <c r="E449">
        <v>4</v>
      </c>
      <c r="F449" t="s">
        <v>59</v>
      </c>
      <c r="G449" t="str">
        <f>VLOOKUP(F449,'product category'!$B$2:$C$8,2,FALSE)</f>
        <v>Drone Kits</v>
      </c>
      <c r="H449" t="str">
        <f>VLOOKUP(D449,'dataset_task 5'!$A$2:$D$71,2,FALSE)</f>
        <v>BYOD-550</v>
      </c>
      <c r="I449" s="3">
        <f>VLOOKUP(D449,'dataset_task 5'!$A$2:$D$71,4,FALSE)</f>
        <v>179</v>
      </c>
      <c r="J449" s="3">
        <f>I449*E449</f>
        <v>716</v>
      </c>
      <c r="K449" t="str">
        <f>VLOOKUP(C449,customers!$A$2:$I$2124,2,FALSE)</f>
        <v>Aguste</v>
      </c>
      <c r="L449" t="str">
        <f>VLOOKUP($C449,customers!$A$2:$I$2124,3,FALSE)</f>
        <v>Olanda</v>
      </c>
      <c r="M449" t="str">
        <f>VLOOKUP($C449,customers!$A$2:$I$2124,4,FALSE)</f>
        <v>aolanda1f@cornell.edu</v>
      </c>
      <c r="N449" t="str">
        <f>VLOOKUP($C449,customers!$A$2:$I$2124,5,FALSE)</f>
        <v>814-818-5186</v>
      </c>
      <c r="O449" t="str">
        <f>VLOOKUP($C449,customers!$A$2:$I$2124,6,FALSE)</f>
        <v>24 Bunker Hill Center</v>
      </c>
      <c r="P449" t="str">
        <f>VLOOKUP($C449,customers!$A$2:$I$2124,7,FALSE)</f>
        <v>Johnstown</v>
      </c>
      <c r="Q449" t="str">
        <f>VLOOKUP($C449,customers!$A$2:$I$2124,8,FALSE)</f>
        <v>Pennsylvania</v>
      </c>
      <c r="R449">
        <f>VLOOKUP($C449,customers!$A$2:$I$2124,9,FALSE)</f>
        <v>15906</v>
      </c>
      <c r="S449" t="str">
        <f t="shared" si="6"/>
        <v>24 Bunker Hill Center, Johnstown, Pennsylvania 15906</v>
      </c>
    </row>
    <row r="450" spans="1:19">
      <c r="A450">
        <v>449</v>
      </c>
      <c r="B450" s="2">
        <v>43924</v>
      </c>
      <c r="C450">
        <v>2067</v>
      </c>
      <c r="D450" t="s">
        <v>71</v>
      </c>
      <c r="E450">
        <v>1</v>
      </c>
      <c r="F450" t="s">
        <v>63</v>
      </c>
      <c r="G450" t="str">
        <f>VLOOKUP(F450,'product category'!$B$2:$C$8,2,FALSE)</f>
        <v>Robot Kits</v>
      </c>
      <c r="H450" t="str">
        <f>VLOOKUP(D450,'dataset_task 5'!$A$2:$D$71,2,FALSE)</f>
        <v>BYOR-3000</v>
      </c>
      <c r="I450" s="3">
        <f>VLOOKUP(D450,'dataset_task 5'!$A$2:$D$71,4,FALSE)</f>
        <v>214</v>
      </c>
      <c r="J450" s="3">
        <f>I450*E450</f>
        <v>214</v>
      </c>
      <c r="K450" t="str">
        <f>VLOOKUP(C450,customers!$A$2:$I$2124,2,FALSE)</f>
        <v>Dell</v>
      </c>
      <c r="L450" t="str">
        <f>VLOOKUP($C450,customers!$A$2:$I$2124,3,FALSE)</f>
        <v>Leuren</v>
      </c>
      <c r="M450" t="str">
        <f>VLOOKUP($C450,customers!$A$2:$I$2124,4,FALSE)</f>
        <v>dleurenpk@google.com</v>
      </c>
      <c r="N450" t="str">
        <f>VLOOKUP($C450,customers!$A$2:$I$2124,5,FALSE)</f>
        <v>214-698-8479</v>
      </c>
      <c r="O450" t="str">
        <f>VLOOKUP($C450,customers!$A$2:$I$2124,6,FALSE)</f>
        <v>521 Crest Line Junction</v>
      </c>
      <c r="P450" t="str">
        <f>VLOOKUP($C450,customers!$A$2:$I$2124,7,FALSE)</f>
        <v>Dallas</v>
      </c>
      <c r="Q450" t="str">
        <f>VLOOKUP($C450,customers!$A$2:$I$2124,8,FALSE)</f>
        <v>Texas</v>
      </c>
      <c r="R450">
        <f>VLOOKUP($C450,customers!$A$2:$I$2124,9,FALSE)</f>
        <v>75277</v>
      </c>
      <c r="S450" t="str">
        <f t="shared" si="6"/>
        <v>521 Crest Line Junction, Dallas, Texas 75277</v>
      </c>
    </row>
    <row r="451" spans="1:19">
      <c r="A451">
        <v>450</v>
      </c>
      <c r="B451" s="2">
        <v>43924</v>
      </c>
      <c r="C451">
        <v>190</v>
      </c>
      <c r="D451" t="s">
        <v>97</v>
      </c>
      <c r="E451">
        <v>5</v>
      </c>
      <c r="F451" t="s">
        <v>53</v>
      </c>
      <c r="G451" t="str">
        <f>VLOOKUP(F451,'product category'!$B$2:$C$8,2,FALSE)</f>
        <v>eBooks</v>
      </c>
      <c r="H451" t="str">
        <f>VLOOKUP(D451,'dataset_task 5'!$A$2:$D$71,2,FALSE)</f>
        <v>Delivery Drones</v>
      </c>
      <c r="I451" s="3">
        <f>VLOOKUP(D451,'dataset_task 5'!$A$2:$D$71,4,FALSE)</f>
        <v>14.99</v>
      </c>
      <c r="J451" s="3">
        <f>I451*E451</f>
        <v>74.95</v>
      </c>
      <c r="K451" t="str">
        <f>VLOOKUP(C451,customers!$A$2:$I$2124,2,FALSE)</f>
        <v>Edwin</v>
      </c>
      <c r="L451" t="str">
        <f>VLOOKUP($C451,customers!$A$2:$I$2124,3,FALSE)</f>
        <v>Rowan</v>
      </c>
      <c r="M451" t="str">
        <f>VLOOKUP($C451,customers!$A$2:$I$2124,4,FALSE)</f>
        <v>erowan6h@jigsy.com</v>
      </c>
      <c r="N451" t="str">
        <f>VLOOKUP($C451,customers!$A$2:$I$2124,5,FALSE)</f>
        <v>214-295-8652</v>
      </c>
      <c r="O451" t="str">
        <f>VLOOKUP($C451,customers!$A$2:$I$2124,6,FALSE)</f>
        <v>8297 Declaration Road</v>
      </c>
      <c r="P451" t="str">
        <f>VLOOKUP($C451,customers!$A$2:$I$2124,7,FALSE)</f>
        <v>Mesquite</v>
      </c>
      <c r="Q451" t="str">
        <f>VLOOKUP($C451,customers!$A$2:$I$2124,8,FALSE)</f>
        <v>Texas</v>
      </c>
      <c r="R451">
        <f>VLOOKUP($C451,customers!$A$2:$I$2124,9,FALSE)</f>
        <v>75185</v>
      </c>
      <c r="S451" t="str">
        <f t="shared" ref="S451:S514" si="7">CONCATENATE(O451,", ",P451,", ",Q451," ",R451)</f>
        <v>8297 Declaration Road, Mesquite, Texas 75185</v>
      </c>
    </row>
    <row r="452" spans="1:19">
      <c r="A452">
        <v>451</v>
      </c>
      <c r="B452" s="2">
        <v>43924</v>
      </c>
      <c r="C452">
        <v>562</v>
      </c>
      <c r="D452" t="s">
        <v>108</v>
      </c>
      <c r="E452">
        <v>5</v>
      </c>
      <c r="F452" t="s">
        <v>66</v>
      </c>
      <c r="G452" t="str">
        <f>VLOOKUP(F452,'product category'!$B$2:$C$8,2,FALSE)</f>
        <v>Drones</v>
      </c>
      <c r="H452" t="str">
        <f>VLOOKUP(D452,'dataset_task 5'!$A$2:$D$71,2,FALSE)</f>
        <v>DTI-84 Drone</v>
      </c>
      <c r="I452" s="3">
        <f>VLOOKUP(D452,'dataset_task 5'!$A$2:$D$71,4,FALSE)</f>
        <v>455</v>
      </c>
      <c r="J452" s="3">
        <f>I452*E452</f>
        <v>2275</v>
      </c>
      <c r="K452" t="str">
        <f>VLOOKUP(C452,customers!$A$2:$I$2124,2,FALSE)</f>
        <v>Kendell</v>
      </c>
      <c r="L452" t="str">
        <f>VLOOKUP($C452,customers!$A$2:$I$2124,3,FALSE)</f>
        <v>Delleschi</v>
      </c>
      <c r="M452" t="str">
        <f>VLOOKUP($C452,customers!$A$2:$I$2124,4,FALSE)</f>
        <v>kdelleschij@howstuffworks.com</v>
      </c>
      <c r="N452" t="str">
        <f>VLOOKUP($C452,customers!$A$2:$I$2124,5,FALSE)</f>
        <v>706-254-7982</v>
      </c>
      <c r="O452" t="str">
        <f>VLOOKUP($C452,customers!$A$2:$I$2124,6,FALSE)</f>
        <v>323 Welch Center</v>
      </c>
      <c r="P452" t="str">
        <f>VLOOKUP($C452,customers!$A$2:$I$2124,7,FALSE)</f>
        <v>Columbus</v>
      </c>
      <c r="Q452" t="str">
        <f>VLOOKUP($C452,customers!$A$2:$I$2124,8,FALSE)</f>
        <v>Georgia</v>
      </c>
      <c r="R452">
        <f>VLOOKUP($C452,customers!$A$2:$I$2124,9,FALSE)</f>
        <v>31914</v>
      </c>
      <c r="S452" t="str">
        <f t="shared" si="7"/>
        <v>323 Welch Center, Columbus, Georgia 31914</v>
      </c>
    </row>
    <row r="453" spans="1:19">
      <c r="A453">
        <v>452</v>
      </c>
      <c r="B453" s="2">
        <v>43924</v>
      </c>
      <c r="C453">
        <v>107</v>
      </c>
      <c r="D453" t="s">
        <v>76</v>
      </c>
      <c r="E453">
        <v>3</v>
      </c>
      <c r="F453" t="s">
        <v>66</v>
      </c>
      <c r="G453" t="str">
        <f>VLOOKUP(F453,'product category'!$B$2:$C$8,2,FALSE)</f>
        <v>Drones</v>
      </c>
      <c r="H453" t="str">
        <f>VLOOKUP(D453,'dataset_task 5'!$A$2:$D$71,2,FALSE)</f>
        <v>DC-304 Drone</v>
      </c>
      <c r="I453" s="3">
        <f>VLOOKUP(D453,'dataset_task 5'!$A$2:$D$71,4,FALSE)</f>
        <v>395</v>
      </c>
      <c r="J453" s="3">
        <f>I453*E453</f>
        <v>1185</v>
      </c>
      <c r="K453" t="str">
        <f>VLOOKUP(C453,customers!$A$2:$I$2124,2,FALSE)</f>
        <v>Aurea</v>
      </c>
      <c r="L453" t="str">
        <f>VLOOKUP($C453,customers!$A$2:$I$2124,3,FALSE)</f>
        <v>Bluschke</v>
      </c>
      <c r="M453" t="str">
        <f>VLOOKUP($C453,customers!$A$2:$I$2124,4,FALSE)</f>
        <v>abluschkegz@narod.ru</v>
      </c>
      <c r="N453" t="str">
        <f>VLOOKUP($C453,customers!$A$2:$I$2124,5,FALSE)</f>
        <v>408-265-6034</v>
      </c>
      <c r="O453" t="str">
        <f>VLOOKUP($C453,customers!$A$2:$I$2124,6,FALSE)</f>
        <v>508 Graedel Plaza</v>
      </c>
      <c r="P453" t="str">
        <f>VLOOKUP($C453,customers!$A$2:$I$2124,7,FALSE)</f>
        <v>San Jose</v>
      </c>
      <c r="Q453" t="str">
        <f>VLOOKUP($C453,customers!$A$2:$I$2124,8,FALSE)</f>
        <v>California</v>
      </c>
      <c r="R453">
        <f>VLOOKUP($C453,customers!$A$2:$I$2124,9,FALSE)</f>
        <v>95123</v>
      </c>
      <c r="S453" t="str">
        <f t="shared" si="7"/>
        <v>508 Graedel Plaza, San Jose, California 95123</v>
      </c>
    </row>
    <row r="454" spans="1:19">
      <c r="A454">
        <v>453</v>
      </c>
      <c r="B454" s="2">
        <v>43925</v>
      </c>
      <c r="C454">
        <v>1418</v>
      </c>
      <c r="D454" t="s">
        <v>73</v>
      </c>
      <c r="E454">
        <v>2</v>
      </c>
      <c r="F454" t="s">
        <v>55</v>
      </c>
      <c r="G454" t="str">
        <f>VLOOKUP(F454,'product category'!$B$2:$C$8,2,FALSE)</f>
        <v>Robots</v>
      </c>
      <c r="H454" t="str">
        <f>VLOOKUP(D454,'dataset_task 5'!$A$2:$D$71,2,FALSE)</f>
        <v>MICR-23K Robot</v>
      </c>
      <c r="I454" s="3">
        <f>VLOOKUP(D454,'dataset_task 5'!$A$2:$D$71,4,FALSE)</f>
        <v>899</v>
      </c>
      <c r="J454" s="3">
        <f>I454*E454</f>
        <v>1798</v>
      </c>
      <c r="K454" t="str">
        <f>VLOOKUP(C454,customers!$A$2:$I$2124,2,FALSE)</f>
        <v>Stanleigh</v>
      </c>
      <c r="L454" t="str">
        <f>VLOOKUP($C454,customers!$A$2:$I$2124,3,FALSE)</f>
        <v>Geater</v>
      </c>
      <c r="M454" t="str">
        <f>VLOOKUP($C454,customers!$A$2:$I$2124,4,FALSE)</f>
        <v>sgeater52@mashable.com</v>
      </c>
      <c r="N454" t="str">
        <f>VLOOKUP($C454,customers!$A$2:$I$2124,5,FALSE)</f>
        <v>816-845-8604</v>
      </c>
      <c r="O454" t="str">
        <f>VLOOKUP($C454,customers!$A$2:$I$2124,6,FALSE)</f>
        <v>4034 Corry Circle</v>
      </c>
      <c r="P454" t="str">
        <f>VLOOKUP($C454,customers!$A$2:$I$2124,7,FALSE)</f>
        <v>Kansas City</v>
      </c>
      <c r="Q454" t="str">
        <f>VLOOKUP($C454,customers!$A$2:$I$2124,8,FALSE)</f>
        <v>Missouri</v>
      </c>
      <c r="R454">
        <f>VLOOKUP($C454,customers!$A$2:$I$2124,9,FALSE)</f>
        <v>64179</v>
      </c>
      <c r="S454" t="str">
        <f t="shared" si="7"/>
        <v>4034 Corry Circle, Kansas City, Missouri 64179</v>
      </c>
    </row>
    <row r="455" spans="1:19">
      <c r="A455">
        <v>454</v>
      </c>
      <c r="B455" s="2">
        <v>43925</v>
      </c>
      <c r="C455">
        <v>1815</v>
      </c>
      <c r="D455" t="s">
        <v>97</v>
      </c>
      <c r="E455">
        <v>3</v>
      </c>
      <c r="F455" t="s">
        <v>53</v>
      </c>
      <c r="G455" t="str">
        <f>VLOOKUP(F455,'product category'!$B$2:$C$8,2,FALSE)</f>
        <v>eBooks</v>
      </c>
      <c r="H455" t="str">
        <f>VLOOKUP(D455,'dataset_task 5'!$A$2:$D$71,2,FALSE)</f>
        <v>Delivery Drones</v>
      </c>
      <c r="I455" s="3">
        <f>VLOOKUP(D455,'dataset_task 5'!$A$2:$D$71,4,FALSE)</f>
        <v>14.99</v>
      </c>
      <c r="J455" s="3">
        <f>I455*E455</f>
        <v>44.97</v>
      </c>
      <c r="K455" t="str">
        <f>VLOOKUP(C455,customers!$A$2:$I$2124,2,FALSE)</f>
        <v>Emily</v>
      </c>
      <c r="L455" t="str">
        <f>VLOOKUP($C455,customers!$A$2:$I$2124,3,FALSE)</f>
        <v>McMurdo</v>
      </c>
      <c r="M455" t="str">
        <f>VLOOKUP($C455,customers!$A$2:$I$2124,4,FALSE)</f>
        <v>emcmurdore@ifeng.com</v>
      </c>
      <c r="N455" t="str">
        <f>VLOOKUP($C455,customers!$A$2:$I$2124,5,FALSE)</f>
        <v>785-795-0662</v>
      </c>
      <c r="O455" t="str">
        <f>VLOOKUP($C455,customers!$A$2:$I$2124,6,FALSE)</f>
        <v>46264 Merrick Street</v>
      </c>
      <c r="P455" t="str">
        <f>VLOOKUP($C455,customers!$A$2:$I$2124,7,FALSE)</f>
        <v>Topeka</v>
      </c>
      <c r="Q455" t="str">
        <f>VLOOKUP($C455,customers!$A$2:$I$2124,8,FALSE)</f>
        <v>Kansas</v>
      </c>
      <c r="R455">
        <f>VLOOKUP($C455,customers!$A$2:$I$2124,9,FALSE)</f>
        <v>66629</v>
      </c>
      <c r="S455" t="str">
        <f t="shared" si="7"/>
        <v>46264 Merrick Street, Topeka, Kansas 66629</v>
      </c>
    </row>
    <row r="456" spans="1:19">
      <c r="A456">
        <v>455</v>
      </c>
      <c r="B456" s="2">
        <v>43925</v>
      </c>
      <c r="C456">
        <v>303</v>
      </c>
      <c r="D456" t="s">
        <v>72</v>
      </c>
      <c r="E456">
        <v>3</v>
      </c>
      <c r="F456" t="s">
        <v>59</v>
      </c>
      <c r="G456" t="str">
        <f>VLOOKUP(F456,'product category'!$B$2:$C$8,2,FALSE)</f>
        <v>Drone Kits</v>
      </c>
      <c r="H456" t="str">
        <f>VLOOKUP(D456,'dataset_task 5'!$A$2:$D$71,2,FALSE)</f>
        <v>BYOD-350</v>
      </c>
      <c r="I456" s="3">
        <f>VLOOKUP(D456,'dataset_task 5'!$A$2:$D$71,4,FALSE)</f>
        <v>89.95</v>
      </c>
      <c r="J456" s="3">
        <f>I456*E456</f>
        <v>269.85000000000002</v>
      </c>
      <c r="K456" t="str">
        <f>VLOOKUP(C456,customers!$A$2:$I$2124,2,FALSE)</f>
        <v>Betsy</v>
      </c>
      <c r="L456" t="str">
        <f>VLOOKUP($C456,customers!$A$2:$I$2124,3,FALSE)</f>
        <v>Soal</v>
      </c>
      <c r="M456" t="str">
        <f>VLOOKUP($C456,customers!$A$2:$I$2124,4,FALSE)</f>
        <v>bsoalqt@chicagotribune.com</v>
      </c>
      <c r="N456" t="str">
        <f>VLOOKUP($C456,customers!$A$2:$I$2124,5,FALSE)</f>
        <v>919-551-6420</v>
      </c>
      <c r="O456" t="str">
        <f>VLOOKUP($C456,customers!$A$2:$I$2124,6,FALSE)</f>
        <v>46324 Graedel Street</v>
      </c>
      <c r="P456" t="str">
        <f>VLOOKUP($C456,customers!$A$2:$I$2124,7,FALSE)</f>
        <v>Durham</v>
      </c>
      <c r="Q456" t="str">
        <f>VLOOKUP($C456,customers!$A$2:$I$2124,8,FALSE)</f>
        <v>North Carolina</v>
      </c>
      <c r="R456">
        <f>VLOOKUP($C456,customers!$A$2:$I$2124,9,FALSE)</f>
        <v>27705</v>
      </c>
      <c r="S456" t="str">
        <f t="shared" si="7"/>
        <v>46324 Graedel Street, Durham, North Carolina 27705</v>
      </c>
    </row>
    <row r="457" spans="1:19">
      <c r="A457">
        <v>456</v>
      </c>
      <c r="B457" s="2">
        <v>43925</v>
      </c>
      <c r="C457">
        <v>480</v>
      </c>
      <c r="D457" t="s">
        <v>91</v>
      </c>
      <c r="E457">
        <v>4</v>
      </c>
      <c r="F457" t="s">
        <v>53</v>
      </c>
      <c r="G457" t="str">
        <f>VLOOKUP(F457,'product category'!$B$2:$C$8,2,FALSE)</f>
        <v>eBooks</v>
      </c>
      <c r="H457" t="str">
        <f>VLOOKUP(D457,'dataset_task 5'!$A$2:$D$71,2,FALSE)</f>
        <v>Photograph Drones</v>
      </c>
      <c r="I457" s="3">
        <f>VLOOKUP(D457,'dataset_task 5'!$A$2:$D$71,4,FALSE)</f>
        <v>14.99</v>
      </c>
      <c r="J457" s="3">
        <f>I457*E457</f>
        <v>59.96</v>
      </c>
      <c r="K457" t="str">
        <f>VLOOKUP(C457,customers!$A$2:$I$2124,2,FALSE)</f>
        <v>Aridatha</v>
      </c>
      <c r="L457" t="str">
        <f>VLOOKUP($C457,customers!$A$2:$I$2124,3,FALSE)</f>
        <v>McEntagart</v>
      </c>
      <c r="M457" t="str">
        <f>VLOOKUP($C457,customers!$A$2:$I$2124,4,FALSE)</f>
        <v>amcentagartde@bloglovin.com</v>
      </c>
      <c r="N457" t="str">
        <f>VLOOKUP($C457,customers!$A$2:$I$2124,5,FALSE)</f>
        <v>408-992-2430</v>
      </c>
      <c r="O457" t="str">
        <f>VLOOKUP($C457,customers!$A$2:$I$2124,6,FALSE)</f>
        <v>44 Milwaukee Parkway</v>
      </c>
      <c r="P457" t="str">
        <f>VLOOKUP($C457,customers!$A$2:$I$2124,7,FALSE)</f>
        <v>San Jose</v>
      </c>
      <c r="Q457" t="str">
        <f>VLOOKUP($C457,customers!$A$2:$I$2124,8,FALSE)</f>
        <v>California</v>
      </c>
      <c r="R457">
        <f>VLOOKUP($C457,customers!$A$2:$I$2124,9,FALSE)</f>
        <v>95194</v>
      </c>
      <c r="S457" t="str">
        <f t="shared" si="7"/>
        <v>44 Milwaukee Parkway, San Jose, California 95194</v>
      </c>
    </row>
    <row r="458" spans="1:19">
      <c r="A458">
        <v>457</v>
      </c>
      <c r="B458" s="2">
        <v>43926</v>
      </c>
      <c r="C458">
        <v>1365</v>
      </c>
      <c r="D458" t="s">
        <v>114</v>
      </c>
      <c r="E458">
        <v>2</v>
      </c>
      <c r="F458" t="s">
        <v>59</v>
      </c>
      <c r="G458" t="str">
        <f>VLOOKUP(F458,'product category'!$B$2:$C$8,2,FALSE)</f>
        <v>Drone Kits</v>
      </c>
      <c r="H458" t="str">
        <f>VLOOKUP(D458,'dataset_task 5'!$A$2:$D$71,2,FALSE)</f>
        <v>BYOD-400</v>
      </c>
      <c r="I458" s="3">
        <f>VLOOKUP(D458,'dataset_task 5'!$A$2:$D$71,4,FALSE)</f>
        <v>119</v>
      </c>
      <c r="J458" s="3">
        <f>I458*E458</f>
        <v>238</v>
      </c>
      <c r="K458" t="str">
        <f>VLOOKUP(C458,customers!$A$2:$I$2124,2,FALSE)</f>
        <v>Kaleb</v>
      </c>
      <c r="L458" t="str">
        <f>VLOOKUP($C458,customers!$A$2:$I$2124,3,FALSE)</f>
        <v>Jones</v>
      </c>
      <c r="M458" t="str">
        <f>VLOOKUP($C458,customers!$A$2:$I$2124,4,FALSE)</f>
        <v>kjonesor@addthis.com</v>
      </c>
      <c r="N458" t="str">
        <f>VLOOKUP($C458,customers!$A$2:$I$2124,5,FALSE)</f>
        <v>917-247-6911</v>
      </c>
      <c r="O458" t="str">
        <f>VLOOKUP($C458,customers!$A$2:$I$2124,6,FALSE)</f>
        <v>70884 Haas Court</v>
      </c>
      <c r="P458" t="str">
        <f>VLOOKUP($C458,customers!$A$2:$I$2124,7,FALSE)</f>
        <v>New York City</v>
      </c>
      <c r="Q458" t="str">
        <f>VLOOKUP($C458,customers!$A$2:$I$2124,8,FALSE)</f>
        <v>New York</v>
      </c>
      <c r="R458">
        <f>VLOOKUP($C458,customers!$A$2:$I$2124,9,FALSE)</f>
        <v>10105</v>
      </c>
      <c r="S458" t="str">
        <f t="shared" si="7"/>
        <v>70884 Haas Court, New York City, New York 10105</v>
      </c>
    </row>
    <row r="459" spans="1:19">
      <c r="A459">
        <v>458</v>
      </c>
      <c r="B459" s="2">
        <v>43926</v>
      </c>
      <c r="C459">
        <v>848</v>
      </c>
      <c r="D459" t="s">
        <v>113</v>
      </c>
      <c r="E459">
        <v>4</v>
      </c>
      <c r="F459" t="s">
        <v>70</v>
      </c>
      <c r="G459" t="str">
        <f>VLOOKUP(F459,'product category'!$B$2:$C$8,2,FALSE)</f>
        <v>Blueprints</v>
      </c>
      <c r="H459" t="str">
        <f>VLOOKUP(D459,'dataset_task 5'!$A$2:$D$71,2,FALSE)</f>
        <v>All Eyes Drone Blueprint</v>
      </c>
      <c r="I459" s="3">
        <f>VLOOKUP(D459,'dataset_task 5'!$A$2:$D$71,4,FALSE)</f>
        <v>9.99</v>
      </c>
      <c r="J459" s="3">
        <f>I459*E459</f>
        <v>39.96</v>
      </c>
      <c r="K459" t="str">
        <f>VLOOKUP(C459,customers!$A$2:$I$2124,2,FALSE)</f>
        <v>Carly</v>
      </c>
      <c r="L459" t="str">
        <f>VLOOKUP($C459,customers!$A$2:$I$2124,3,FALSE)</f>
        <v>Neno</v>
      </c>
      <c r="M459" t="str">
        <f>VLOOKUP($C459,customers!$A$2:$I$2124,4,FALSE)</f>
        <v>cnenolz@mediafire.com</v>
      </c>
      <c r="N459" t="str">
        <f>VLOOKUP($C459,customers!$A$2:$I$2124,5,FALSE)</f>
        <v>630-944-0993</v>
      </c>
      <c r="O459" t="str">
        <f>VLOOKUP($C459,customers!$A$2:$I$2124,6,FALSE)</f>
        <v>61016 Daystar Place</v>
      </c>
      <c r="P459" t="str">
        <f>VLOOKUP($C459,customers!$A$2:$I$2124,7,FALSE)</f>
        <v>Aurora</v>
      </c>
      <c r="Q459" t="str">
        <f>VLOOKUP($C459,customers!$A$2:$I$2124,8,FALSE)</f>
        <v>Illinois</v>
      </c>
      <c r="R459">
        <f>VLOOKUP($C459,customers!$A$2:$I$2124,9,FALSE)</f>
        <v>60505</v>
      </c>
      <c r="S459" t="str">
        <f t="shared" si="7"/>
        <v>61016 Daystar Place, Aurora, Illinois 60505</v>
      </c>
    </row>
    <row r="460" spans="1:19">
      <c r="A460">
        <v>459</v>
      </c>
      <c r="B460" s="2">
        <v>43926</v>
      </c>
      <c r="C460">
        <v>979</v>
      </c>
      <c r="D460" t="s">
        <v>72</v>
      </c>
      <c r="E460">
        <v>2</v>
      </c>
      <c r="F460" t="s">
        <v>59</v>
      </c>
      <c r="G460" t="str">
        <f>VLOOKUP(F460,'product category'!$B$2:$C$8,2,FALSE)</f>
        <v>Drone Kits</v>
      </c>
      <c r="H460" t="str">
        <f>VLOOKUP(D460,'dataset_task 5'!$A$2:$D$71,2,FALSE)</f>
        <v>BYOD-350</v>
      </c>
      <c r="I460" s="3">
        <f>VLOOKUP(D460,'dataset_task 5'!$A$2:$D$71,4,FALSE)</f>
        <v>89.95</v>
      </c>
      <c r="J460" s="3">
        <f>I460*E460</f>
        <v>179.9</v>
      </c>
      <c r="K460" t="str">
        <f>VLOOKUP(C460,customers!$A$2:$I$2124,2,FALSE)</f>
        <v>Bria</v>
      </c>
      <c r="L460" t="str">
        <f>VLOOKUP($C460,customers!$A$2:$I$2124,3,FALSE)</f>
        <v>Bartosch</v>
      </c>
      <c r="M460" t="str">
        <f>VLOOKUP($C460,customers!$A$2:$I$2124,4,FALSE)</f>
        <v>bbartosch86@admin.ch</v>
      </c>
      <c r="N460" t="str">
        <f>VLOOKUP($C460,customers!$A$2:$I$2124,5,FALSE)</f>
        <v>404-341-0254</v>
      </c>
      <c r="O460" t="str">
        <f>VLOOKUP($C460,customers!$A$2:$I$2124,6,FALSE)</f>
        <v>1842 7th Avenue</v>
      </c>
      <c r="P460" t="str">
        <f>VLOOKUP($C460,customers!$A$2:$I$2124,7,FALSE)</f>
        <v>Duluth</v>
      </c>
      <c r="Q460" t="str">
        <f>VLOOKUP($C460,customers!$A$2:$I$2124,8,FALSE)</f>
        <v>Georgia</v>
      </c>
      <c r="R460">
        <f>VLOOKUP($C460,customers!$A$2:$I$2124,9,FALSE)</f>
        <v>30096</v>
      </c>
      <c r="S460" t="str">
        <f t="shared" si="7"/>
        <v>1842 7th Avenue, Duluth, Georgia 30096</v>
      </c>
    </row>
    <row r="461" spans="1:19">
      <c r="A461">
        <v>460</v>
      </c>
      <c r="B461" s="2">
        <v>43926</v>
      </c>
      <c r="C461">
        <v>756</v>
      </c>
      <c r="D461" t="s">
        <v>81</v>
      </c>
      <c r="E461">
        <v>5</v>
      </c>
      <c r="F461" t="s">
        <v>57</v>
      </c>
      <c r="G461" t="str">
        <f>VLOOKUP(F461,'product category'!$B$2:$C$8,2,FALSE)</f>
        <v>Training Videos</v>
      </c>
      <c r="H461" t="str">
        <f>VLOOKUP(D461,'dataset_task 5'!$A$2:$D$71,2,FALSE)</f>
        <v>Understanding 3D Printing</v>
      </c>
      <c r="I461" s="3">
        <f>VLOOKUP(D461,'dataset_task 5'!$A$2:$D$71,4,FALSE)</f>
        <v>42.99</v>
      </c>
      <c r="J461" s="3">
        <f>I461*E461</f>
        <v>214.95000000000002</v>
      </c>
      <c r="K461" t="str">
        <f>VLOOKUP(C461,customers!$A$2:$I$2124,2,FALSE)</f>
        <v>Linea</v>
      </c>
      <c r="L461" t="str">
        <f>VLOOKUP($C461,customers!$A$2:$I$2124,3,FALSE)</f>
        <v>Yardy</v>
      </c>
      <c r="M461" t="str">
        <f>VLOOKUP($C461,customers!$A$2:$I$2124,4,FALSE)</f>
        <v>lyardy2t@psu.edu</v>
      </c>
      <c r="N461" t="str">
        <f>VLOOKUP($C461,customers!$A$2:$I$2124,5,FALSE)</f>
        <v>605-948-8467</v>
      </c>
      <c r="O461" t="str">
        <f>VLOOKUP($C461,customers!$A$2:$I$2124,6,FALSE)</f>
        <v>78803 South Pass</v>
      </c>
      <c r="P461" t="str">
        <f>VLOOKUP($C461,customers!$A$2:$I$2124,7,FALSE)</f>
        <v>Sioux Falls</v>
      </c>
      <c r="Q461" t="str">
        <f>VLOOKUP($C461,customers!$A$2:$I$2124,8,FALSE)</f>
        <v>South Dakota</v>
      </c>
      <c r="R461">
        <f>VLOOKUP($C461,customers!$A$2:$I$2124,9,FALSE)</f>
        <v>57110</v>
      </c>
      <c r="S461" t="str">
        <f t="shared" si="7"/>
        <v>78803 South Pass, Sioux Falls, South Dakota 57110</v>
      </c>
    </row>
    <row r="462" spans="1:19">
      <c r="A462">
        <v>461</v>
      </c>
      <c r="B462" s="2">
        <v>43926</v>
      </c>
      <c r="C462">
        <v>20</v>
      </c>
      <c r="D462" t="s">
        <v>117</v>
      </c>
      <c r="E462">
        <v>6</v>
      </c>
      <c r="F462" t="s">
        <v>63</v>
      </c>
      <c r="G462" t="str">
        <f>VLOOKUP(F462,'product category'!$B$2:$C$8,2,FALSE)</f>
        <v>Robot Kits</v>
      </c>
      <c r="H462" t="str">
        <f>VLOOKUP(D462,'dataset_task 5'!$A$2:$D$71,2,FALSE)</f>
        <v>BYOR-4005</v>
      </c>
      <c r="I462" s="3">
        <f>VLOOKUP(D462,'dataset_task 5'!$A$2:$D$71,4,FALSE)</f>
        <v>245</v>
      </c>
      <c r="J462" s="3">
        <f>I462*E462</f>
        <v>1470</v>
      </c>
      <c r="K462" t="str">
        <f>VLOOKUP(C462,customers!$A$2:$I$2124,2,FALSE)</f>
        <v>Waylan</v>
      </c>
      <c r="L462" t="str">
        <f>VLOOKUP($C462,customers!$A$2:$I$2124,3,FALSE)</f>
        <v>Waison</v>
      </c>
      <c r="M462" t="str">
        <f>VLOOKUP($C462,customers!$A$2:$I$2124,4,FALSE)</f>
        <v>wwaisona4@people.com.cn</v>
      </c>
      <c r="N462" t="str">
        <f>VLOOKUP($C462,customers!$A$2:$I$2124,5,FALSE)</f>
        <v>319-169-0577</v>
      </c>
      <c r="O462" t="str">
        <f>VLOOKUP($C462,customers!$A$2:$I$2124,6,FALSE)</f>
        <v>7952 Lakewood Gardens Drive</v>
      </c>
      <c r="P462" t="str">
        <f>VLOOKUP($C462,customers!$A$2:$I$2124,7,FALSE)</f>
        <v>Cedar Rapids</v>
      </c>
      <c r="Q462" t="str">
        <f>VLOOKUP($C462,customers!$A$2:$I$2124,8,FALSE)</f>
        <v>Iowa</v>
      </c>
      <c r="R462">
        <f>VLOOKUP($C462,customers!$A$2:$I$2124,9,FALSE)</f>
        <v>52405</v>
      </c>
      <c r="S462" t="str">
        <f t="shared" si="7"/>
        <v>7952 Lakewood Gardens Drive, Cedar Rapids, Iowa 52405</v>
      </c>
    </row>
    <row r="463" spans="1:19">
      <c r="A463">
        <v>462</v>
      </c>
      <c r="B463" s="2">
        <v>43926</v>
      </c>
      <c r="C463">
        <v>1378</v>
      </c>
      <c r="D463" t="s">
        <v>78</v>
      </c>
      <c r="E463">
        <v>2</v>
      </c>
      <c r="F463" t="s">
        <v>57</v>
      </c>
      <c r="G463" t="str">
        <f>VLOOKUP(F463,'product category'!$B$2:$C$8,2,FALSE)</f>
        <v>Training Videos</v>
      </c>
      <c r="H463" t="str">
        <f>VLOOKUP(D463,'dataset_task 5'!$A$2:$D$71,2,FALSE)</f>
        <v>AI for Educators</v>
      </c>
      <c r="I463" s="3">
        <f>VLOOKUP(D463,'dataset_task 5'!$A$2:$D$71,4,FALSE)</f>
        <v>49.95</v>
      </c>
      <c r="J463" s="3">
        <f>I463*E463</f>
        <v>99.9</v>
      </c>
      <c r="K463" t="str">
        <f>VLOOKUP(C463,customers!$A$2:$I$2124,2,FALSE)</f>
        <v>Rikki</v>
      </c>
      <c r="L463" t="str">
        <f>VLOOKUP($C463,customers!$A$2:$I$2124,3,FALSE)</f>
        <v>Bevir</v>
      </c>
      <c r="M463" t="str">
        <f>VLOOKUP($C463,customers!$A$2:$I$2124,4,FALSE)</f>
        <v>rbevirnj@blogspot.com</v>
      </c>
      <c r="N463" t="str">
        <f>VLOOKUP($C463,customers!$A$2:$I$2124,5,FALSE)</f>
        <v>713-764-2077</v>
      </c>
      <c r="O463" t="str">
        <f>VLOOKUP($C463,customers!$A$2:$I$2124,6,FALSE)</f>
        <v>733 Rieder Lane</v>
      </c>
      <c r="P463" t="str">
        <f>VLOOKUP($C463,customers!$A$2:$I$2124,7,FALSE)</f>
        <v>Houston</v>
      </c>
      <c r="Q463" t="str">
        <f>VLOOKUP($C463,customers!$A$2:$I$2124,8,FALSE)</f>
        <v>Texas</v>
      </c>
      <c r="R463">
        <f>VLOOKUP($C463,customers!$A$2:$I$2124,9,FALSE)</f>
        <v>77260</v>
      </c>
      <c r="S463" t="str">
        <f t="shared" si="7"/>
        <v>733 Rieder Lane, Houston, Texas 77260</v>
      </c>
    </row>
    <row r="464" spans="1:19">
      <c r="A464">
        <v>463</v>
      </c>
      <c r="B464" s="2">
        <v>43926</v>
      </c>
      <c r="C464">
        <v>1059</v>
      </c>
      <c r="D464" t="s">
        <v>107</v>
      </c>
      <c r="E464">
        <v>3</v>
      </c>
      <c r="F464" t="s">
        <v>55</v>
      </c>
      <c r="G464" t="str">
        <f>VLOOKUP(F464,'product category'!$B$2:$C$8,2,FALSE)</f>
        <v>Robots</v>
      </c>
      <c r="H464" t="str">
        <f>VLOOKUP(D464,'dataset_task 5'!$A$2:$D$71,2,FALSE)</f>
        <v>RLK-9920 Robot</v>
      </c>
      <c r="I464" s="3">
        <f>VLOOKUP(D464,'dataset_task 5'!$A$2:$D$71,4,FALSE)</f>
        <v>699</v>
      </c>
      <c r="J464" s="3">
        <f>I464*E464</f>
        <v>2097</v>
      </c>
      <c r="K464" t="str">
        <f>VLOOKUP(C464,customers!$A$2:$I$2124,2,FALSE)</f>
        <v>Anjanette</v>
      </c>
      <c r="L464" t="str">
        <f>VLOOKUP($C464,customers!$A$2:$I$2124,3,FALSE)</f>
        <v>Glendza</v>
      </c>
      <c r="M464" t="str">
        <f>VLOOKUP($C464,customers!$A$2:$I$2124,4,FALSE)</f>
        <v>aglendzafn@istockphoto.com</v>
      </c>
      <c r="N464" t="str">
        <f>VLOOKUP($C464,customers!$A$2:$I$2124,5,FALSE)</f>
        <v>619-749-4931</v>
      </c>
      <c r="O464" t="str">
        <f>VLOOKUP($C464,customers!$A$2:$I$2124,6,FALSE)</f>
        <v>5407 Waxwing Point</v>
      </c>
      <c r="P464" t="str">
        <f>VLOOKUP($C464,customers!$A$2:$I$2124,7,FALSE)</f>
        <v>San Diego</v>
      </c>
      <c r="Q464" t="str">
        <f>VLOOKUP($C464,customers!$A$2:$I$2124,8,FALSE)</f>
        <v>California</v>
      </c>
      <c r="R464">
        <f>VLOOKUP($C464,customers!$A$2:$I$2124,9,FALSE)</f>
        <v>92191</v>
      </c>
      <c r="S464" t="str">
        <f t="shared" si="7"/>
        <v>5407 Waxwing Point, San Diego, California 92191</v>
      </c>
    </row>
    <row r="465" spans="1:19">
      <c r="A465">
        <v>464</v>
      </c>
      <c r="B465" s="2">
        <v>43927</v>
      </c>
      <c r="C465">
        <v>1315</v>
      </c>
      <c r="D465" t="s">
        <v>96</v>
      </c>
      <c r="E465">
        <v>4</v>
      </c>
      <c r="F465" t="s">
        <v>70</v>
      </c>
      <c r="G465" t="str">
        <f>VLOOKUP(F465,'product category'!$B$2:$C$8,2,FALSE)</f>
        <v>Blueprints</v>
      </c>
      <c r="H465" t="str">
        <f>VLOOKUP(D465,'dataset_task 5'!$A$2:$D$71,2,FALSE)</f>
        <v>Sleepy Eye Blueprint</v>
      </c>
      <c r="I465" s="3">
        <f>VLOOKUP(D465,'dataset_task 5'!$A$2:$D$71,4,FALSE)</f>
        <v>11.99</v>
      </c>
      <c r="J465" s="3">
        <f>I465*E465</f>
        <v>47.96</v>
      </c>
      <c r="K465" t="str">
        <f>VLOOKUP(C465,customers!$A$2:$I$2124,2,FALSE)</f>
        <v>Christian</v>
      </c>
      <c r="L465" t="str">
        <f>VLOOKUP($C465,customers!$A$2:$I$2124,3,FALSE)</f>
        <v>Kluger</v>
      </c>
      <c r="M465" t="str">
        <f>VLOOKUP($C465,customers!$A$2:$I$2124,4,FALSE)</f>
        <v>cklugerlg@sfgate.com</v>
      </c>
      <c r="N465" t="str">
        <f>VLOOKUP($C465,customers!$A$2:$I$2124,5,FALSE)</f>
        <v>619-694-2511</v>
      </c>
      <c r="O465" t="str">
        <f>VLOOKUP($C465,customers!$A$2:$I$2124,6,FALSE)</f>
        <v>90 Springview Alley</v>
      </c>
      <c r="P465" t="str">
        <f>VLOOKUP($C465,customers!$A$2:$I$2124,7,FALSE)</f>
        <v>San Diego</v>
      </c>
      <c r="Q465" t="str">
        <f>VLOOKUP($C465,customers!$A$2:$I$2124,8,FALSE)</f>
        <v>California</v>
      </c>
      <c r="R465">
        <f>VLOOKUP($C465,customers!$A$2:$I$2124,9,FALSE)</f>
        <v>92132</v>
      </c>
      <c r="S465" t="str">
        <f t="shared" si="7"/>
        <v>90 Springview Alley, San Diego, California 92132</v>
      </c>
    </row>
    <row r="466" spans="1:19">
      <c r="A466">
        <v>465</v>
      </c>
      <c r="B466" s="2">
        <v>43927</v>
      </c>
      <c r="C466">
        <v>631</v>
      </c>
      <c r="D466" t="s">
        <v>125</v>
      </c>
      <c r="E466">
        <v>6</v>
      </c>
      <c r="F466" t="s">
        <v>70</v>
      </c>
      <c r="G466" t="str">
        <f>VLOOKUP(F466,'product category'!$B$2:$C$8,2,FALSE)</f>
        <v>Blueprints</v>
      </c>
      <c r="H466" t="str">
        <f>VLOOKUP(D466,'dataset_task 5'!$A$2:$D$71,2,FALSE)</f>
        <v>Cat Robot Blueprint</v>
      </c>
      <c r="I466" s="3">
        <f>VLOOKUP(D466,'dataset_task 5'!$A$2:$D$71,4,FALSE)</f>
        <v>4.99</v>
      </c>
      <c r="J466" s="3">
        <f>I466*E466</f>
        <v>29.94</v>
      </c>
      <c r="K466" t="str">
        <f>VLOOKUP(C466,customers!$A$2:$I$2124,2,FALSE)</f>
        <v>Brear</v>
      </c>
      <c r="L466" t="str">
        <f>VLOOKUP($C466,customers!$A$2:$I$2124,3,FALSE)</f>
        <v>Barthod</v>
      </c>
      <c r="M466" t="str">
        <f>VLOOKUP($C466,customers!$A$2:$I$2124,4,FALSE)</f>
        <v>bbarthode@sina.com.cn</v>
      </c>
      <c r="N466" t="str">
        <f>VLOOKUP($C466,customers!$A$2:$I$2124,5,FALSE)</f>
        <v>323-448-0622</v>
      </c>
      <c r="O466" t="str">
        <f>VLOOKUP($C466,customers!$A$2:$I$2124,6,FALSE)</f>
        <v>87 Namekagon Junction</v>
      </c>
      <c r="P466" t="str">
        <f>VLOOKUP($C466,customers!$A$2:$I$2124,7,FALSE)</f>
        <v>Long Beach</v>
      </c>
      <c r="Q466" t="str">
        <f>VLOOKUP($C466,customers!$A$2:$I$2124,8,FALSE)</f>
        <v>California</v>
      </c>
      <c r="R466">
        <f>VLOOKUP($C466,customers!$A$2:$I$2124,9,FALSE)</f>
        <v>90805</v>
      </c>
      <c r="S466" t="str">
        <f t="shared" si="7"/>
        <v>87 Namekagon Junction, Long Beach, California 90805</v>
      </c>
    </row>
    <row r="467" spans="1:19">
      <c r="A467">
        <v>466</v>
      </c>
      <c r="B467" s="2">
        <v>43927</v>
      </c>
      <c r="C467">
        <v>735</v>
      </c>
      <c r="D467" t="s">
        <v>65</v>
      </c>
      <c r="E467">
        <v>2</v>
      </c>
      <c r="F467" t="s">
        <v>66</v>
      </c>
      <c r="G467" t="str">
        <f>VLOOKUP(F467,'product category'!$B$2:$C$8,2,FALSE)</f>
        <v>Drones</v>
      </c>
      <c r="H467" t="str">
        <f>VLOOKUP(D467,'dataset_task 5'!$A$2:$D$71,2,FALSE)</f>
        <v>DTE-QFN20 Drone</v>
      </c>
      <c r="I467" s="3">
        <f>VLOOKUP(D467,'dataset_task 5'!$A$2:$D$71,4,FALSE)</f>
        <v>250</v>
      </c>
      <c r="J467" s="3">
        <f>I467*E467</f>
        <v>500</v>
      </c>
      <c r="K467" t="str">
        <f>VLOOKUP(C467,customers!$A$2:$I$2124,2,FALSE)</f>
        <v>Hubey</v>
      </c>
      <c r="L467" t="str">
        <f>VLOOKUP($C467,customers!$A$2:$I$2124,3,FALSE)</f>
        <v>Haw</v>
      </c>
      <c r="M467" t="str">
        <f>VLOOKUP($C467,customers!$A$2:$I$2124,4,FALSE)</f>
        <v>hhaw9q@answers.com</v>
      </c>
      <c r="N467" t="str">
        <f>VLOOKUP($C467,customers!$A$2:$I$2124,5,FALSE)</f>
        <v>208-546-2209</v>
      </c>
      <c r="O467" t="str">
        <f>VLOOKUP($C467,customers!$A$2:$I$2124,6,FALSE)</f>
        <v>31498 Onsgard Trail</v>
      </c>
      <c r="P467" t="str">
        <f>VLOOKUP($C467,customers!$A$2:$I$2124,7,FALSE)</f>
        <v>Boise</v>
      </c>
      <c r="Q467" t="str">
        <f>VLOOKUP($C467,customers!$A$2:$I$2124,8,FALSE)</f>
        <v>Idaho</v>
      </c>
      <c r="R467">
        <f>VLOOKUP($C467,customers!$A$2:$I$2124,9,FALSE)</f>
        <v>83716</v>
      </c>
      <c r="S467" t="str">
        <f t="shared" si="7"/>
        <v>31498 Onsgard Trail, Boise, Idaho 83716</v>
      </c>
    </row>
    <row r="468" spans="1:19">
      <c r="A468">
        <v>467</v>
      </c>
      <c r="B468" s="2">
        <v>43927</v>
      </c>
      <c r="C468">
        <v>403</v>
      </c>
      <c r="D468" t="s">
        <v>61</v>
      </c>
      <c r="E468">
        <v>4</v>
      </c>
      <c r="F468" t="s">
        <v>53</v>
      </c>
      <c r="G468" t="str">
        <f>VLOOKUP(F468,'product category'!$B$2:$C$8,2,FALSE)</f>
        <v>eBooks</v>
      </c>
      <c r="H468" t="str">
        <f>VLOOKUP(D468,'dataset_task 5'!$A$2:$D$71,2,FALSE)</f>
        <v>Spherical Robots</v>
      </c>
      <c r="I468" s="3">
        <f>VLOOKUP(D468,'dataset_task 5'!$A$2:$D$71,4,FALSE)</f>
        <v>16.75</v>
      </c>
      <c r="J468" s="3">
        <f>I468*E468</f>
        <v>67</v>
      </c>
      <c r="K468" t="str">
        <f>VLOOKUP(C468,customers!$A$2:$I$2124,2,FALSE)</f>
        <v>Atalanta</v>
      </c>
      <c r="L468" t="str">
        <f>VLOOKUP($C468,customers!$A$2:$I$2124,3,FALSE)</f>
        <v>Iveans</v>
      </c>
      <c r="M468" t="str">
        <f>VLOOKUP($C468,customers!$A$2:$I$2124,4,FALSE)</f>
        <v>aiveanskk@wired.com</v>
      </c>
      <c r="N468" t="str">
        <f>VLOOKUP($C468,customers!$A$2:$I$2124,5,FALSE)</f>
        <v>217-367-1101</v>
      </c>
      <c r="O468" t="str">
        <f>VLOOKUP($C468,customers!$A$2:$I$2124,6,FALSE)</f>
        <v>3712 Farwell Junction</v>
      </c>
      <c r="P468" t="str">
        <f>VLOOKUP($C468,customers!$A$2:$I$2124,7,FALSE)</f>
        <v>Springfield</v>
      </c>
      <c r="Q468" t="str">
        <f>VLOOKUP($C468,customers!$A$2:$I$2124,8,FALSE)</f>
        <v>Illinois</v>
      </c>
      <c r="R468">
        <f>VLOOKUP($C468,customers!$A$2:$I$2124,9,FALSE)</f>
        <v>62711</v>
      </c>
      <c r="S468" t="str">
        <f t="shared" si="7"/>
        <v>3712 Farwell Junction, Springfield, Illinois 62711</v>
      </c>
    </row>
    <row r="469" spans="1:19">
      <c r="A469">
        <v>468</v>
      </c>
      <c r="B469" s="2">
        <v>43927</v>
      </c>
      <c r="C469">
        <v>1420</v>
      </c>
      <c r="D469" t="s">
        <v>77</v>
      </c>
      <c r="E469">
        <v>3</v>
      </c>
      <c r="F469" t="s">
        <v>53</v>
      </c>
      <c r="G469" t="str">
        <f>VLOOKUP(F469,'product category'!$B$2:$C$8,2,FALSE)</f>
        <v>eBooks</v>
      </c>
      <c r="H469" t="str">
        <f>VLOOKUP(D469,'dataset_task 5'!$A$2:$D$71,2,FALSE)</f>
        <v>RTF Drones</v>
      </c>
      <c r="I469" s="3">
        <f>VLOOKUP(D469,'dataset_task 5'!$A$2:$D$71,4,FALSE)</f>
        <v>16.989999999999998</v>
      </c>
      <c r="J469" s="3">
        <f>I469*E469</f>
        <v>50.97</v>
      </c>
      <c r="K469" t="str">
        <f>VLOOKUP(C469,customers!$A$2:$I$2124,2,FALSE)</f>
        <v>Lotti</v>
      </c>
      <c r="L469" t="str">
        <f>VLOOKUP($C469,customers!$A$2:$I$2124,3,FALSE)</f>
        <v>McCuis</v>
      </c>
      <c r="M469" t="str">
        <f>VLOOKUP($C469,customers!$A$2:$I$2124,4,FALSE)</f>
        <v>lmccuisbj@digg.com</v>
      </c>
      <c r="N469" t="str">
        <f>VLOOKUP($C469,customers!$A$2:$I$2124,5,FALSE)</f>
        <v>404-390-6872</v>
      </c>
      <c r="O469" t="str">
        <f>VLOOKUP($C469,customers!$A$2:$I$2124,6,FALSE)</f>
        <v>8863 Hintze Trail</v>
      </c>
      <c r="P469" t="str">
        <f>VLOOKUP($C469,customers!$A$2:$I$2124,7,FALSE)</f>
        <v>Lawrenceville</v>
      </c>
      <c r="Q469" t="str">
        <f>VLOOKUP($C469,customers!$A$2:$I$2124,8,FALSE)</f>
        <v>Georgia</v>
      </c>
      <c r="R469">
        <f>VLOOKUP($C469,customers!$A$2:$I$2124,9,FALSE)</f>
        <v>30045</v>
      </c>
      <c r="S469" t="str">
        <f t="shared" si="7"/>
        <v>8863 Hintze Trail, Lawrenceville, Georgia 30045</v>
      </c>
    </row>
    <row r="470" spans="1:19">
      <c r="A470">
        <v>469</v>
      </c>
      <c r="B470" s="2">
        <v>43928</v>
      </c>
      <c r="C470">
        <v>385</v>
      </c>
      <c r="D470" t="s">
        <v>87</v>
      </c>
      <c r="E470">
        <v>5</v>
      </c>
      <c r="F470" t="s">
        <v>70</v>
      </c>
      <c r="G470" t="str">
        <f>VLOOKUP(F470,'product category'!$B$2:$C$8,2,FALSE)</f>
        <v>Blueprints</v>
      </c>
      <c r="H470" t="str">
        <f>VLOOKUP(D470,'dataset_task 5'!$A$2:$D$71,2,FALSE)</f>
        <v>Creature Robot Arms Blueprint</v>
      </c>
      <c r="I470" s="3">
        <f>VLOOKUP(D470,'dataset_task 5'!$A$2:$D$71,4,FALSE)</f>
        <v>12</v>
      </c>
      <c r="J470" s="3">
        <f>I470*E470</f>
        <v>60</v>
      </c>
      <c r="K470" t="str">
        <f>VLOOKUP(C470,customers!$A$2:$I$2124,2,FALSE)</f>
        <v>Cathlene</v>
      </c>
      <c r="L470" t="str">
        <f>VLOOKUP($C470,customers!$A$2:$I$2124,3,FALSE)</f>
        <v>Bayless</v>
      </c>
      <c r="M470" t="str">
        <f>VLOOKUP($C470,customers!$A$2:$I$2124,4,FALSE)</f>
        <v>cbaylessm3@mayoclinic.com</v>
      </c>
      <c r="N470" t="str">
        <f>VLOOKUP($C470,customers!$A$2:$I$2124,5,FALSE)</f>
        <v>304-986-0580</v>
      </c>
      <c r="O470" t="str">
        <f>VLOOKUP($C470,customers!$A$2:$I$2124,6,FALSE)</f>
        <v>28 Ridgeway Drive</v>
      </c>
      <c r="P470" t="str">
        <f>VLOOKUP($C470,customers!$A$2:$I$2124,7,FALSE)</f>
        <v>Charleston</v>
      </c>
      <c r="Q470" t="str">
        <f>VLOOKUP($C470,customers!$A$2:$I$2124,8,FALSE)</f>
        <v>West Virginia</v>
      </c>
      <c r="R470">
        <f>VLOOKUP($C470,customers!$A$2:$I$2124,9,FALSE)</f>
        <v>25313</v>
      </c>
      <c r="S470" t="str">
        <f t="shared" si="7"/>
        <v>28 Ridgeway Drive, Charleston, West Virginia 25313</v>
      </c>
    </row>
    <row r="471" spans="1:19">
      <c r="A471">
        <v>470</v>
      </c>
      <c r="B471" s="2">
        <v>43928</v>
      </c>
      <c r="C471">
        <v>1101</v>
      </c>
      <c r="D471" t="s">
        <v>74</v>
      </c>
      <c r="E471">
        <v>5</v>
      </c>
      <c r="F471" t="s">
        <v>66</v>
      </c>
      <c r="G471" t="str">
        <f>VLOOKUP(F471,'product category'!$B$2:$C$8,2,FALSE)</f>
        <v>Drones</v>
      </c>
      <c r="H471" t="str">
        <f>VLOOKUP(D471,'dataset_task 5'!$A$2:$D$71,2,FALSE)</f>
        <v>DA-SA702 Drone</v>
      </c>
      <c r="I471" s="3">
        <f>VLOOKUP(D471,'dataset_task 5'!$A$2:$D$71,4,FALSE)</f>
        <v>399</v>
      </c>
      <c r="J471" s="3">
        <f>I471*E471</f>
        <v>1995</v>
      </c>
      <c r="K471" t="str">
        <f>VLOOKUP(C471,customers!$A$2:$I$2124,2,FALSE)</f>
        <v>Lotti</v>
      </c>
      <c r="L471" t="str">
        <f>VLOOKUP($C471,customers!$A$2:$I$2124,3,FALSE)</f>
        <v>Cridlon</v>
      </c>
      <c r="M471" t="str">
        <f>VLOOKUP($C471,customers!$A$2:$I$2124,4,FALSE)</f>
        <v>lcridlonkj@sina.com.cn</v>
      </c>
      <c r="N471" t="str">
        <f>VLOOKUP($C471,customers!$A$2:$I$2124,5,FALSE)</f>
        <v>217-724-8971</v>
      </c>
      <c r="O471" t="str">
        <f>VLOOKUP($C471,customers!$A$2:$I$2124,6,FALSE)</f>
        <v>30 Rieder Avenue</v>
      </c>
      <c r="P471" t="str">
        <f>VLOOKUP($C471,customers!$A$2:$I$2124,7,FALSE)</f>
        <v>Springfield</v>
      </c>
      <c r="Q471" t="str">
        <f>VLOOKUP($C471,customers!$A$2:$I$2124,8,FALSE)</f>
        <v>Illinois</v>
      </c>
      <c r="R471">
        <f>VLOOKUP($C471,customers!$A$2:$I$2124,9,FALSE)</f>
        <v>62723</v>
      </c>
      <c r="S471" t="str">
        <f t="shared" si="7"/>
        <v>30 Rieder Avenue, Springfield, Illinois 62723</v>
      </c>
    </row>
    <row r="472" spans="1:19">
      <c r="A472">
        <v>471</v>
      </c>
      <c r="B472" s="2">
        <v>43928</v>
      </c>
      <c r="C472">
        <v>1869</v>
      </c>
      <c r="D472" t="s">
        <v>80</v>
      </c>
      <c r="E472">
        <v>3</v>
      </c>
      <c r="F472" t="s">
        <v>53</v>
      </c>
      <c r="G472" t="str">
        <f>VLOOKUP(F472,'product category'!$B$2:$C$8,2,FALSE)</f>
        <v>eBooks</v>
      </c>
      <c r="H472" t="str">
        <f>VLOOKUP(D472,'dataset_task 5'!$A$2:$D$71,2,FALSE)</f>
        <v>Single Rotor Drones</v>
      </c>
      <c r="I472" s="3">
        <f>VLOOKUP(D472,'dataset_task 5'!$A$2:$D$71,4,FALSE)</f>
        <v>14.99</v>
      </c>
      <c r="J472" s="3">
        <f>I472*E472</f>
        <v>44.97</v>
      </c>
      <c r="K472" t="str">
        <f>VLOOKUP(C472,customers!$A$2:$I$2124,2,FALSE)</f>
        <v>Niles</v>
      </c>
      <c r="L472" t="str">
        <f>VLOOKUP($C472,customers!$A$2:$I$2124,3,FALSE)</f>
        <v>Aaron</v>
      </c>
      <c r="M472" t="str">
        <f>VLOOKUP($C472,customers!$A$2:$I$2124,4,FALSE)</f>
        <v>naaronoh@ihg.com</v>
      </c>
      <c r="N472" t="str">
        <f>VLOOKUP($C472,customers!$A$2:$I$2124,5,FALSE)</f>
        <v>410-471-4373</v>
      </c>
      <c r="O472" t="str">
        <f>VLOOKUP($C472,customers!$A$2:$I$2124,6,FALSE)</f>
        <v>669 8th Road</v>
      </c>
      <c r="P472" t="str">
        <f>VLOOKUP($C472,customers!$A$2:$I$2124,7,FALSE)</f>
        <v>Baltimore</v>
      </c>
      <c r="Q472" t="str">
        <f>VLOOKUP($C472,customers!$A$2:$I$2124,8,FALSE)</f>
        <v>Maryland</v>
      </c>
      <c r="R472">
        <f>VLOOKUP($C472,customers!$A$2:$I$2124,9,FALSE)</f>
        <v>21216</v>
      </c>
      <c r="S472" t="str">
        <f t="shared" si="7"/>
        <v>669 8th Road, Baltimore, Maryland 21216</v>
      </c>
    </row>
    <row r="473" spans="1:19">
      <c r="A473">
        <v>472</v>
      </c>
      <c r="B473" s="2">
        <v>43928</v>
      </c>
      <c r="C473">
        <v>345</v>
      </c>
      <c r="D473" t="s">
        <v>88</v>
      </c>
      <c r="E473">
        <v>5</v>
      </c>
      <c r="F473" t="s">
        <v>63</v>
      </c>
      <c r="G473" t="str">
        <f>VLOOKUP(F473,'product category'!$B$2:$C$8,2,FALSE)</f>
        <v>Robot Kits</v>
      </c>
      <c r="H473" t="str">
        <f>VLOOKUP(D473,'dataset_task 5'!$A$2:$D$71,2,FALSE)</f>
        <v>BYOR-1000</v>
      </c>
      <c r="I473" s="3">
        <f>VLOOKUP(D473,'dataset_task 5'!$A$2:$D$71,4,FALSE)</f>
        <v>189</v>
      </c>
      <c r="J473" s="3">
        <f>I473*E473</f>
        <v>945</v>
      </c>
      <c r="K473" t="str">
        <f>VLOOKUP(C473,customers!$A$2:$I$2124,2,FALSE)</f>
        <v>Winona</v>
      </c>
      <c r="L473" t="str">
        <f>VLOOKUP($C473,customers!$A$2:$I$2124,3,FALSE)</f>
        <v>Crewe</v>
      </c>
      <c r="M473" t="str">
        <f>VLOOKUP($C473,customers!$A$2:$I$2124,4,FALSE)</f>
        <v>wcreweem@ycombinator.com</v>
      </c>
      <c r="N473" t="str">
        <f>VLOOKUP($C473,customers!$A$2:$I$2124,5,FALSE)</f>
        <v>907-327-2711</v>
      </c>
      <c r="O473" t="str">
        <f>VLOOKUP($C473,customers!$A$2:$I$2124,6,FALSE)</f>
        <v>23 Sunfield Street</v>
      </c>
      <c r="P473" t="str">
        <f>VLOOKUP($C473,customers!$A$2:$I$2124,7,FALSE)</f>
        <v>Anchorage</v>
      </c>
      <c r="Q473" t="str">
        <f>VLOOKUP($C473,customers!$A$2:$I$2124,8,FALSE)</f>
        <v>Alaska</v>
      </c>
      <c r="R473">
        <f>VLOOKUP($C473,customers!$A$2:$I$2124,9,FALSE)</f>
        <v>99522</v>
      </c>
      <c r="S473" t="str">
        <f t="shared" si="7"/>
        <v>23 Sunfield Street, Anchorage, Alaska 99522</v>
      </c>
    </row>
    <row r="474" spans="1:19">
      <c r="A474">
        <v>473</v>
      </c>
      <c r="B474" s="2">
        <v>43928</v>
      </c>
      <c r="C474">
        <v>335</v>
      </c>
      <c r="D474" t="s">
        <v>121</v>
      </c>
      <c r="E474">
        <v>5</v>
      </c>
      <c r="F474" t="s">
        <v>53</v>
      </c>
      <c r="G474" t="str">
        <f>VLOOKUP(F474,'product category'!$B$2:$C$8,2,FALSE)</f>
        <v>eBooks</v>
      </c>
      <c r="H474" t="str">
        <f>VLOOKUP(D474,'dataset_task 5'!$A$2:$D$71,2,FALSE)</f>
        <v>Understanding Arduino</v>
      </c>
      <c r="I474" s="3">
        <f>VLOOKUP(D474,'dataset_task 5'!$A$2:$D$71,4,FALSE)</f>
        <v>17.5</v>
      </c>
      <c r="J474" s="3">
        <f>I474*E474</f>
        <v>87.5</v>
      </c>
      <c r="K474" t="str">
        <f>VLOOKUP(C474,customers!$A$2:$I$2124,2,FALSE)</f>
        <v>Clo</v>
      </c>
      <c r="L474" t="str">
        <f>VLOOKUP($C474,customers!$A$2:$I$2124,3,FALSE)</f>
        <v>Illwell</v>
      </c>
      <c r="M474" t="str">
        <f>VLOOKUP($C474,customers!$A$2:$I$2124,4,FALSE)</f>
        <v>cillwellk2@cdbaby.com</v>
      </c>
      <c r="N474" t="str">
        <f>VLOOKUP($C474,customers!$A$2:$I$2124,5,FALSE)</f>
        <v>253-316-9740</v>
      </c>
      <c r="O474" t="str">
        <f>VLOOKUP($C474,customers!$A$2:$I$2124,6,FALSE)</f>
        <v>6536 Hoepker Crossing</v>
      </c>
      <c r="P474" t="str">
        <f>VLOOKUP($C474,customers!$A$2:$I$2124,7,FALSE)</f>
        <v>Tacoma</v>
      </c>
      <c r="Q474" t="str">
        <f>VLOOKUP($C474,customers!$A$2:$I$2124,8,FALSE)</f>
        <v>Washington</v>
      </c>
      <c r="R474">
        <f>VLOOKUP($C474,customers!$A$2:$I$2124,9,FALSE)</f>
        <v>98417</v>
      </c>
      <c r="S474" t="str">
        <f t="shared" si="7"/>
        <v>6536 Hoepker Crossing, Tacoma, Washington 98417</v>
      </c>
    </row>
    <row r="475" spans="1:19">
      <c r="A475">
        <v>474</v>
      </c>
      <c r="B475" s="2">
        <v>43928</v>
      </c>
      <c r="C475">
        <v>1209</v>
      </c>
      <c r="D475" t="s">
        <v>64</v>
      </c>
      <c r="E475">
        <v>2</v>
      </c>
      <c r="F475" t="s">
        <v>57</v>
      </c>
      <c r="G475" t="str">
        <f>VLOOKUP(F475,'product category'!$B$2:$C$8,2,FALSE)</f>
        <v>Training Videos</v>
      </c>
      <c r="H475" t="str">
        <f>VLOOKUP(D475,'dataset_task 5'!$A$2:$D$71,2,FALSE)</f>
        <v>Understanding Automation</v>
      </c>
      <c r="I475" s="3">
        <f>VLOOKUP(D475,'dataset_task 5'!$A$2:$D$71,4,FALSE)</f>
        <v>44.95</v>
      </c>
      <c r="J475" s="3">
        <f>I475*E475</f>
        <v>89.9</v>
      </c>
      <c r="K475" t="str">
        <f>VLOOKUP(C475,customers!$A$2:$I$2124,2,FALSE)</f>
        <v>Mordy</v>
      </c>
      <c r="L475" t="str">
        <f>VLOOKUP($C475,customers!$A$2:$I$2124,3,FALSE)</f>
        <v>Braunston</v>
      </c>
      <c r="M475" t="str">
        <f>VLOOKUP($C475,customers!$A$2:$I$2124,4,FALSE)</f>
        <v>mbraunstonn3@histats.com</v>
      </c>
      <c r="N475" t="str">
        <f>VLOOKUP($C475,customers!$A$2:$I$2124,5,FALSE)</f>
        <v>212-739-3005</v>
      </c>
      <c r="O475" t="str">
        <f>VLOOKUP($C475,customers!$A$2:$I$2124,6,FALSE)</f>
        <v>25805 Cody Trail</v>
      </c>
      <c r="P475" t="str">
        <f>VLOOKUP($C475,customers!$A$2:$I$2124,7,FALSE)</f>
        <v>Brooklyn</v>
      </c>
      <c r="Q475" t="str">
        <f>VLOOKUP($C475,customers!$A$2:$I$2124,8,FALSE)</f>
        <v>New York</v>
      </c>
      <c r="R475">
        <f>VLOOKUP($C475,customers!$A$2:$I$2124,9,FALSE)</f>
        <v>11254</v>
      </c>
      <c r="S475" t="str">
        <f t="shared" si="7"/>
        <v>25805 Cody Trail, Brooklyn, New York 11254</v>
      </c>
    </row>
    <row r="476" spans="1:19">
      <c r="A476">
        <v>475</v>
      </c>
      <c r="B476" s="2">
        <v>43928</v>
      </c>
      <c r="C476">
        <v>1173</v>
      </c>
      <c r="D476" t="s">
        <v>115</v>
      </c>
      <c r="E476">
        <v>4</v>
      </c>
      <c r="F476" t="s">
        <v>57</v>
      </c>
      <c r="G476" t="str">
        <f>VLOOKUP(F476,'product category'!$B$2:$C$8,2,FALSE)</f>
        <v>Training Videos</v>
      </c>
      <c r="H476" t="str">
        <f>VLOOKUP(D476,'dataset_task 5'!$A$2:$D$71,2,FALSE)</f>
        <v>Understanding Drone Regulations</v>
      </c>
      <c r="I476" s="3">
        <f>VLOOKUP(D476,'dataset_task 5'!$A$2:$D$71,4,FALSE)</f>
        <v>27.5</v>
      </c>
      <c r="J476" s="3">
        <f>I476*E476</f>
        <v>110</v>
      </c>
      <c r="K476" t="str">
        <f>VLOOKUP(C476,customers!$A$2:$I$2124,2,FALSE)</f>
        <v>Kalil</v>
      </c>
      <c r="L476" t="str">
        <f>VLOOKUP($C476,customers!$A$2:$I$2124,3,FALSE)</f>
        <v>Antyukhin</v>
      </c>
      <c r="M476" t="str">
        <f>VLOOKUP($C476,customers!$A$2:$I$2124,4,FALSE)</f>
        <v>kantyukhingx@com.com</v>
      </c>
      <c r="N476" t="str">
        <f>VLOOKUP($C476,customers!$A$2:$I$2124,5,FALSE)</f>
        <v>559-768-8581</v>
      </c>
      <c r="O476" t="str">
        <f>VLOOKUP($C476,customers!$A$2:$I$2124,6,FALSE)</f>
        <v>30566 Truax Point</v>
      </c>
      <c r="P476" t="str">
        <f>VLOOKUP($C476,customers!$A$2:$I$2124,7,FALSE)</f>
        <v>Fresno</v>
      </c>
      <c r="Q476" t="str">
        <f>VLOOKUP($C476,customers!$A$2:$I$2124,8,FALSE)</f>
        <v>California</v>
      </c>
      <c r="R476">
        <f>VLOOKUP($C476,customers!$A$2:$I$2124,9,FALSE)</f>
        <v>93750</v>
      </c>
      <c r="S476" t="str">
        <f t="shared" si="7"/>
        <v>30566 Truax Point, Fresno, California 93750</v>
      </c>
    </row>
    <row r="477" spans="1:19">
      <c r="A477">
        <v>476</v>
      </c>
      <c r="B477" s="2">
        <v>43928</v>
      </c>
      <c r="C477">
        <v>314</v>
      </c>
      <c r="D477" t="s">
        <v>119</v>
      </c>
      <c r="E477">
        <v>3</v>
      </c>
      <c r="F477" t="s">
        <v>53</v>
      </c>
      <c r="G477" t="str">
        <f>VLOOKUP(F477,'product category'!$B$2:$C$8,2,FALSE)</f>
        <v>eBooks</v>
      </c>
      <c r="H477" t="str">
        <f>VLOOKUP(D477,'dataset_task 5'!$A$2:$D$71,2,FALSE)</f>
        <v>Drone Building Essentials</v>
      </c>
      <c r="I477" s="3">
        <f>VLOOKUP(D477,'dataset_task 5'!$A$2:$D$71,4,FALSE)</f>
        <v>13.99</v>
      </c>
      <c r="J477" s="3">
        <f>I477*E477</f>
        <v>41.97</v>
      </c>
      <c r="K477" t="str">
        <f>VLOOKUP(C477,customers!$A$2:$I$2124,2,FALSE)</f>
        <v>Morgen</v>
      </c>
      <c r="L477" t="str">
        <f>VLOOKUP($C477,customers!$A$2:$I$2124,3,FALSE)</f>
        <v>Meneer</v>
      </c>
      <c r="M477" t="str">
        <f>VLOOKUP($C477,customers!$A$2:$I$2124,4,FALSE)</f>
        <v>mmeneerkx@symantec.com</v>
      </c>
      <c r="N477" t="str">
        <f>VLOOKUP($C477,customers!$A$2:$I$2124,5,FALSE)</f>
        <v>386-984-9215</v>
      </c>
      <c r="O477" t="str">
        <f>VLOOKUP($C477,customers!$A$2:$I$2124,6,FALSE)</f>
        <v>19 Arkansas Lane</v>
      </c>
      <c r="P477" t="str">
        <f>VLOOKUP($C477,customers!$A$2:$I$2124,7,FALSE)</f>
        <v>Daytona Beach</v>
      </c>
      <c r="Q477" t="str">
        <f>VLOOKUP($C477,customers!$A$2:$I$2124,8,FALSE)</f>
        <v>Florida</v>
      </c>
      <c r="R477">
        <f>VLOOKUP($C477,customers!$A$2:$I$2124,9,FALSE)</f>
        <v>32128</v>
      </c>
      <c r="S477" t="str">
        <f t="shared" si="7"/>
        <v>19 Arkansas Lane, Daytona Beach, Florida 32128</v>
      </c>
    </row>
    <row r="478" spans="1:19">
      <c r="A478">
        <v>477</v>
      </c>
      <c r="B478" s="2">
        <v>43929</v>
      </c>
      <c r="C478">
        <v>98</v>
      </c>
      <c r="D478" t="s">
        <v>91</v>
      </c>
      <c r="E478">
        <v>6</v>
      </c>
      <c r="F478" t="s">
        <v>53</v>
      </c>
      <c r="G478" t="str">
        <f>VLOOKUP(F478,'product category'!$B$2:$C$8,2,FALSE)</f>
        <v>eBooks</v>
      </c>
      <c r="H478" t="str">
        <f>VLOOKUP(D478,'dataset_task 5'!$A$2:$D$71,2,FALSE)</f>
        <v>Photograph Drones</v>
      </c>
      <c r="I478" s="3">
        <f>VLOOKUP(D478,'dataset_task 5'!$A$2:$D$71,4,FALSE)</f>
        <v>14.99</v>
      </c>
      <c r="J478" s="3">
        <f>I478*E478</f>
        <v>89.94</v>
      </c>
      <c r="K478" t="str">
        <f>VLOOKUP(C478,customers!$A$2:$I$2124,2,FALSE)</f>
        <v>Anson</v>
      </c>
      <c r="L478" t="str">
        <f>VLOOKUP($C478,customers!$A$2:$I$2124,3,FALSE)</f>
        <v>Anfusso</v>
      </c>
      <c r="M478" t="str">
        <f>VLOOKUP($C478,customers!$A$2:$I$2124,4,FALSE)</f>
        <v>aanfussojg@t-online.de</v>
      </c>
      <c r="N478" t="str">
        <f>VLOOKUP($C478,customers!$A$2:$I$2124,5,FALSE)</f>
        <v>319-871-1923</v>
      </c>
      <c r="O478" t="str">
        <f>VLOOKUP($C478,customers!$A$2:$I$2124,6,FALSE)</f>
        <v>36 Tennessee Drive</v>
      </c>
      <c r="P478" t="str">
        <f>VLOOKUP($C478,customers!$A$2:$I$2124,7,FALSE)</f>
        <v>Cedar Rapids</v>
      </c>
      <c r="Q478" t="str">
        <f>VLOOKUP($C478,customers!$A$2:$I$2124,8,FALSE)</f>
        <v>Iowa</v>
      </c>
      <c r="R478">
        <f>VLOOKUP($C478,customers!$A$2:$I$2124,9,FALSE)</f>
        <v>52410</v>
      </c>
      <c r="S478" t="str">
        <f t="shared" si="7"/>
        <v>36 Tennessee Drive, Cedar Rapids, Iowa 52410</v>
      </c>
    </row>
    <row r="479" spans="1:19">
      <c r="A479">
        <v>478</v>
      </c>
      <c r="B479" s="2">
        <v>43930</v>
      </c>
      <c r="C479">
        <v>1676</v>
      </c>
      <c r="D479" t="s">
        <v>83</v>
      </c>
      <c r="E479">
        <v>5</v>
      </c>
      <c r="F479" t="s">
        <v>53</v>
      </c>
      <c r="G479" t="str">
        <f>VLOOKUP(F479,'product category'!$B$2:$C$8,2,FALSE)</f>
        <v>eBooks</v>
      </c>
      <c r="H479" t="str">
        <f>VLOOKUP(D479,'dataset_task 5'!$A$2:$D$71,2,FALSE)</f>
        <v>Cartesian Robots</v>
      </c>
      <c r="I479" s="3">
        <f>VLOOKUP(D479,'dataset_task 5'!$A$2:$D$71,4,FALSE)</f>
        <v>12.99</v>
      </c>
      <c r="J479" s="3">
        <f>I479*E479</f>
        <v>64.95</v>
      </c>
      <c r="K479" t="str">
        <f>VLOOKUP(C479,customers!$A$2:$I$2124,2,FALSE)</f>
        <v>Alec</v>
      </c>
      <c r="L479" t="str">
        <f>VLOOKUP($C479,customers!$A$2:$I$2124,3,FALSE)</f>
        <v>Trenfield</v>
      </c>
      <c r="M479" t="str">
        <f>VLOOKUP($C479,customers!$A$2:$I$2124,4,FALSE)</f>
        <v>atrenfieldf6@nba.com</v>
      </c>
      <c r="N479" t="str">
        <f>VLOOKUP($C479,customers!$A$2:$I$2124,5,FALSE)</f>
        <v>508-944-5651</v>
      </c>
      <c r="O479" t="str">
        <f>VLOOKUP($C479,customers!$A$2:$I$2124,6,FALSE)</f>
        <v>588 Prairie Rose Court</v>
      </c>
      <c r="P479" t="str">
        <f>VLOOKUP($C479,customers!$A$2:$I$2124,7,FALSE)</f>
        <v>Boston</v>
      </c>
      <c r="Q479" t="str">
        <f>VLOOKUP($C479,customers!$A$2:$I$2124,8,FALSE)</f>
        <v>Massachusetts</v>
      </c>
      <c r="R479">
        <f>VLOOKUP($C479,customers!$A$2:$I$2124,9,FALSE)</f>
        <v>2114</v>
      </c>
      <c r="S479" t="str">
        <f t="shared" si="7"/>
        <v>588 Prairie Rose Court, Boston, Massachusetts 2114</v>
      </c>
    </row>
    <row r="480" spans="1:19">
      <c r="A480">
        <v>479</v>
      </c>
      <c r="B480" s="2">
        <v>43930</v>
      </c>
      <c r="C480">
        <v>962</v>
      </c>
      <c r="D480" t="s">
        <v>54</v>
      </c>
      <c r="E480">
        <v>2</v>
      </c>
      <c r="F480" t="s">
        <v>55</v>
      </c>
      <c r="G480" t="str">
        <f>VLOOKUP(F480,'product category'!$B$2:$C$8,2,FALSE)</f>
        <v>Robots</v>
      </c>
      <c r="H480" t="str">
        <f>VLOOKUP(D480,'dataset_task 5'!$A$2:$D$71,2,FALSE)</f>
        <v>RWW-75 Robot</v>
      </c>
      <c r="I480" s="3">
        <f>VLOOKUP(D480,'dataset_task 5'!$A$2:$D$71,4,FALSE)</f>
        <v>883</v>
      </c>
      <c r="J480" s="3">
        <f>I480*E480</f>
        <v>1766</v>
      </c>
      <c r="K480" t="str">
        <f>VLOOKUP(C480,customers!$A$2:$I$2124,2,FALSE)</f>
        <v>Nari</v>
      </c>
      <c r="L480" t="str">
        <f>VLOOKUP($C480,customers!$A$2:$I$2124,3,FALSE)</f>
        <v>Sexcey</v>
      </c>
      <c r="M480" t="str">
        <f>VLOOKUP($C480,customers!$A$2:$I$2124,4,FALSE)</f>
        <v>nsexceyar@state.tx.us</v>
      </c>
      <c r="N480" t="str">
        <f>VLOOKUP($C480,customers!$A$2:$I$2124,5,FALSE)</f>
        <v>989-800-0883</v>
      </c>
      <c r="O480" t="str">
        <f>VLOOKUP($C480,customers!$A$2:$I$2124,6,FALSE)</f>
        <v>9940 Meadow Vale Road</v>
      </c>
      <c r="P480" t="str">
        <f>VLOOKUP($C480,customers!$A$2:$I$2124,7,FALSE)</f>
        <v>Saginaw</v>
      </c>
      <c r="Q480" t="str">
        <f>VLOOKUP($C480,customers!$A$2:$I$2124,8,FALSE)</f>
        <v>Michigan</v>
      </c>
      <c r="R480">
        <f>VLOOKUP($C480,customers!$A$2:$I$2124,9,FALSE)</f>
        <v>48609</v>
      </c>
      <c r="S480" t="str">
        <f t="shared" si="7"/>
        <v>9940 Meadow Vale Road, Saginaw, Michigan 48609</v>
      </c>
    </row>
    <row r="481" spans="1:19">
      <c r="A481">
        <v>480</v>
      </c>
      <c r="B481" s="2">
        <v>43930</v>
      </c>
      <c r="C481">
        <v>2005</v>
      </c>
      <c r="D481" t="s">
        <v>89</v>
      </c>
      <c r="E481">
        <v>3</v>
      </c>
      <c r="F481" t="s">
        <v>53</v>
      </c>
      <c r="G481" t="str">
        <f>VLOOKUP(F481,'product category'!$B$2:$C$8,2,FALSE)</f>
        <v>eBooks</v>
      </c>
      <c r="H481" t="str">
        <f>VLOOKUP(D481,'dataset_task 5'!$A$2:$D$71,2,FALSE)</f>
        <v>GPS Drones</v>
      </c>
      <c r="I481" s="3">
        <f>VLOOKUP(D481,'dataset_task 5'!$A$2:$D$71,4,FALSE)</f>
        <v>19.989999999999998</v>
      </c>
      <c r="J481" s="3">
        <f>I481*E481</f>
        <v>59.97</v>
      </c>
      <c r="K481" t="str">
        <f>VLOOKUP(C481,customers!$A$2:$I$2124,2,FALSE)</f>
        <v>Grady</v>
      </c>
      <c r="L481" t="str">
        <f>VLOOKUP($C481,customers!$A$2:$I$2124,3,FALSE)</f>
        <v>Shand</v>
      </c>
      <c r="M481" t="str">
        <f>VLOOKUP($C481,customers!$A$2:$I$2124,4,FALSE)</f>
        <v>gshandq@un.org</v>
      </c>
      <c r="N481" t="str">
        <f>VLOOKUP($C481,customers!$A$2:$I$2124,5,FALSE)</f>
        <v>727-968-5991</v>
      </c>
      <c r="O481" t="str">
        <f>VLOOKUP($C481,customers!$A$2:$I$2124,6,FALSE)</f>
        <v>1859 Petterle Circle</v>
      </c>
      <c r="P481" t="str">
        <f>VLOOKUP($C481,customers!$A$2:$I$2124,7,FALSE)</f>
        <v>Saint Petersburg</v>
      </c>
      <c r="Q481" t="str">
        <f>VLOOKUP($C481,customers!$A$2:$I$2124,8,FALSE)</f>
        <v>Florida</v>
      </c>
      <c r="R481">
        <f>VLOOKUP($C481,customers!$A$2:$I$2124,9,FALSE)</f>
        <v>33715</v>
      </c>
      <c r="S481" t="str">
        <f t="shared" si="7"/>
        <v>1859 Petterle Circle, Saint Petersburg, Florida 33715</v>
      </c>
    </row>
    <row r="482" spans="1:19">
      <c r="A482">
        <v>481</v>
      </c>
      <c r="B482" s="2">
        <v>43930</v>
      </c>
      <c r="C482">
        <v>8</v>
      </c>
      <c r="D482" t="s">
        <v>95</v>
      </c>
      <c r="E482">
        <v>5</v>
      </c>
      <c r="F482" t="s">
        <v>57</v>
      </c>
      <c r="G482" t="str">
        <f>VLOOKUP(F482,'product category'!$B$2:$C$8,2,FALSE)</f>
        <v>Training Videos</v>
      </c>
      <c r="H482" t="str">
        <f>VLOOKUP(D482,'dataset_task 5'!$A$2:$D$71,2,FALSE)</f>
        <v>Industrial 3D Printing</v>
      </c>
      <c r="I482" s="3">
        <f>VLOOKUP(D482,'dataset_task 5'!$A$2:$D$71,4,FALSE)</f>
        <v>49</v>
      </c>
      <c r="J482" s="3">
        <f>I482*E482</f>
        <v>245</v>
      </c>
      <c r="K482" t="str">
        <f>VLOOKUP(C482,customers!$A$2:$I$2124,2,FALSE)</f>
        <v>Binny</v>
      </c>
      <c r="L482" t="str">
        <f>VLOOKUP($C482,customers!$A$2:$I$2124,3,FALSE)</f>
        <v>Whetson</v>
      </c>
      <c r="M482" t="str">
        <f>VLOOKUP($C482,customers!$A$2:$I$2124,4,FALSE)</f>
        <v>bwhetsonio@amazon.de</v>
      </c>
      <c r="N482" t="str">
        <f>VLOOKUP($C482,customers!$A$2:$I$2124,5,FALSE)</f>
        <v>585-968-0566</v>
      </c>
      <c r="O482" t="str">
        <f>VLOOKUP($C482,customers!$A$2:$I$2124,6,FALSE)</f>
        <v>579 Sugar Circle</v>
      </c>
      <c r="P482" t="str">
        <f>VLOOKUP($C482,customers!$A$2:$I$2124,7,FALSE)</f>
        <v>Rochester</v>
      </c>
      <c r="Q482" t="str">
        <f>VLOOKUP($C482,customers!$A$2:$I$2124,8,FALSE)</f>
        <v>New York</v>
      </c>
      <c r="R482">
        <f>VLOOKUP($C482,customers!$A$2:$I$2124,9,FALSE)</f>
        <v>14619</v>
      </c>
      <c r="S482" t="str">
        <f t="shared" si="7"/>
        <v>579 Sugar Circle, Rochester, New York 14619</v>
      </c>
    </row>
    <row r="483" spans="1:19">
      <c r="A483">
        <v>482</v>
      </c>
      <c r="B483" s="2">
        <v>43930</v>
      </c>
      <c r="C483">
        <v>2109</v>
      </c>
      <c r="D483" t="s">
        <v>72</v>
      </c>
      <c r="E483">
        <v>3</v>
      </c>
      <c r="F483" t="s">
        <v>59</v>
      </c>
      <c r="G483" t="str">
        <f>VLOOKUP(F483,'product category'!$B$2:$C$8,2,FALSE)</f>
        <v>Drone Kits</v>
      </c>
      <c r="H483" t="str">
        <f>VLOOKUP(D483,'dataset_task 5'!$A$2:$D$71,2,FALSE)</f>
        <v>BYOD-350</v>
      </c>
      <c r="I483" s="3">
        <f>VLOOKUP(D483,'dataset_task 5'!$A$2:$D$71,4,FALSE)</f>
        <v>89.95</v>
      </c>
      <c r="J483" s="3">
        <f>I483*E483</f>
        <v>269.85000000000002</v>
      </c>
      <c r="K483" t="str">
        <f>VLOOKUP(C483,customers!$A$2:$I$2124,2,FALSE)</f>
        <v>Stacy</v>
      </c>
      <c r="L483" t="str">
        <f>VLOOKUP($C483,customers!$A$2:$I$2124,3,FALSE)</f>
        <v>Mahomet</v>
      </c>
      <c r="M483" t="str">
        <f>VLOOKUP($C483,customers!$A$2:$I$2124,4,FALSE)</f>
        <v>smahomet19@thetimes.co.uk</v>
      </c>
      <c r="N483" t="str">
        <f>VLOOKUP($C483,customers!$A$2:$I$2124,5,FALSE)</f>
        <v>502-131-2454</v>
      </c>
      <c r="O483" t="str">
        <f>VLOOKUP($C483,customers!$A$2:$I$2124,6,FALSE)</f>
        <v>13892 Tennessee Place</v>
      </c>
      <c r="P483" t="str">
        <f>VLOOKUP($C483,customers!$A$2:$I$2124,7,FALSE)</f>
        <v>Louisville</v>
      </c>
      <c r="Q483" t="str">
        <f>VLOOKUP($C483,customers!$A$2:$I$2124,8,FALSE)</f>
        <v>Kentucky</v>
      </c>
      <c r="R483">
        <f>VLOOKUP($C483,customers!$A$2:$I$2124,9,FALSE)</f>
        <v>40293</v>
      </c>
      <c r="S483" t="str">
        <f t="shared" si="7"/>
        <v>13892 Tennessee Place, Louisville, Kentucky 40293</v>
      </c>
    </row>
    <row r="484" spans="1:19">
      <c r="A484">
        <v>483</v>
      </c>
      <c r="B484" s="2">
        <v>43931</v>
      </c>
      <c r="C484">
        <v>1070</v>
      </c>
      <c r="D484" t="s">
        <v>94</v>
      </c>
      <c r="E484">
        <v>2</v>
      </c>
      <c r="F484" t="s">
        <v>59</v>
      </c>
      <c r="G484" t="str">
        <f>VLOOKUP(F484,'product category'!$B$2:$C$8,2,FALSE)</f>
        <v>Drone Kits</v>
      </c>
      <c r="H484" t="str">
        <f>VLOOKUP(D484,'dataset_task 5'!$A$2:$D$71,2,FALSE)</f>
        <v>BYOD-500</v>
      </c>
      <c r="I484" s="3">
        <f>VLOOKUP(D484,'dataset_task 5'!$A$2:$D$71,4,FALSE)</f>
        <v>167</v>
      </c>
      <c r="J484" s="3">
        <f>I484*E484</f>
        <v>334</v>
      </c>
      <c r="K484" t="str">
        <f>VLOOKUP(C484,customers!$A$2:$I$2124,2,FALSE)</f>
        <v>Elroy</v>
      </c>
      <c r="L484" t="str">
        <f>VLOOKUP($C484,customers!$A$2:$I$2124,3,FALSE)</f>
        <v>Anfonsi</v>
      </c>
      <c r="M484" t="str">
        <f>VLOOKUP($C484,customers!$A$2:$I$2124,4,FALSE)</f>
        <v>eanfonsipu@wunderground.com</v>
      </c>
      <c r="N484" t="str">
        <f>VLOOKUP($C484,customers!$A$2:$I$2124,5,FALSE)</f>
        <v>321-859-8946</v>
      </c>
      <c r="O484" t="str">
        <f>VLOOKUP($C484,customers!$A$2:$I$2124,6,FALSE)</f>
        <v>9092 Maple Alley</v>
      </c>
      <c r="P484" t="str">
        <f>VLOOKUP($C484,customers!$A$2:$I$2124,7,FALSE)</f>
        <v>Orlando</v>
      </c>
      <c r="Q484" t="str">
        <f>VLOOKUP($C484,customers!$A$2:$I$2124,8,FALSE)</f>
        <v>Florida</v>
      </c>
      <c r="R484">
        <f>VLOOKUP($C484,customers!$A$2:$I$2124,9,FALSE)</f>
        <v>32825</v>
      </c>
      <c r="S484" t="str">
        <f t="shared" si="7"/>
        <v>9092 Maple Alley, Orlando, Florida 32825</v>
      </c>
    </row>
    <row r="485" spans="1:19">
      <c r="A485">
        <v>484</v>
      </c>
      <c r="B485" s="2">
        <v>43931</v>
      </c>
      <c r="C485">
        <v>1388</v>
      </c>
      <c r="D485" t="s">
        <v>94</v>
      </c>
      <c r="E485">
        <v>3</v>
      </c>
      <c r="F485" t="s">
        <v>59</v>
      </c>
      <c r="G485" t="str">
        <f>VLOOKUP(F485,'product category'!$B$2:$C$8,2,FALSE)</f>
        <v>Drone Kits</v>
      </c>
      <c r="H485" t="str">
        <f>VLOOKUP(D485,'dataset_task 5'!$A$2:$D$71,2,FALSE)</f>
        <v>BYOD-500</v>
      </c>
      <c r="I485" s="3">
        <f>VLOOKUP(D485,'dataset_task 5'!$A$2:$D$71,4,FALSE)</f>
        <v>167</v>
      </c>
      <c r="J485" s="3">
        <f>I485*E485</f>
        <v>501</v>
      </c>
      <c r="K485" t="str">
        <f>VLOOKUP(C485,customers!$A$2:$I$2124,2,FALSE)</f>
        <v>Spike</v>
      </c>
      <c r="L485" t="str">
        <f>VLOOKUP($C485,customers!$A$2:$I$2124,3,FALSE)</f>
        <v>Blunsden</v>
      </c>
      <c r="M485" t="str">
        <f>VLOOKUP($C485,customers!$A$2:$I$2124,4,FALSE)</f>
        <v>sblunsdenkd@geocities.jp</v>
      </c>
      <c r="N485" t="str">
        <f>VLOOKUP($C485,customers!$A$2:$I$2124,5,FALSE)</f>
        <v>260-813-1420</v>
      </c>
      <c r="O485" t="str">
        <f>VLOOKUP($C485,customers!$A$2:$I$2124,6,FALSE)</f>
        <v>7493 Gateway Pass</v>
      </c>
      <c r="P485" t="str">
        <f>VLOOKUP($C485,customers!$A$2:$I$2124,7,FALSE)</f>
        <v>Fort Wayne</v>
      </c>
      <c r="Q485" t="str">
        <f>VLOOKUP($C485,customers!$A$2:$I$2124,8,FALSE)</f>
        <v>Indiana</v>
      </c>
      <c r="R485">
        <f>VLOOKUP($C485,customers!$A$2:$I$2124,9,FALSE)</f>
        <v>46896</v>
      </c>
      <c r="S485" t="str">
        <f t="shared" si="7"/>
        <v>7493 Gateway Pass, Fort Wayne, Indiana 46896</v>
      </c>
    </row>
    <row r="486" spans="1:19">
      <c r="A486">
        <v>485</v>
      </c>
      <c r="B486" s="2">
        <v>43931</v>
      </c>
      <c r="C486">
        <v>1255</v>
      </c>
      <c r="D486" t="s">
        <v>69</v>
      </c>
      <c r="E486">
        <v>4</v>
      </c>
      <c r="F486" t="s">
        <v>70</v>
      </c>
      <c r="G486" t="str">
        <f>VLOOKUP(F486,'product category'!$B$2:$C$8,2,FALSE)</f>
        <v>Blueprints</v>
      </c>
      <c r="H486" t="str">
        <f>VLOOKUP(D486,'dataset_task 5'!$A$2:$D$71,2,FALSE)</f>
        <v>Ladybug Robot Blueprint</v>
      </c>
      <c r="I486" s="3">
        <f>VLOOKUP(D486,'dataset_task 5'!$A$2:$D$71,4,FALSE)</f>
        <v>12</v>
      </c>
      <c r="J486" s="3">
        <f>I486*E486</f>
        <v>48</v>
      </c>
      <c r="K486" t="str">
        <f>VLOOKUP(C486,customers!$A$2:$I$2124,2,FALSE)</f>
        <v>Kelley</v>
      </c>
      <c r="L486" t="str">
        <f>VLOOKUP($C486,customers!$A$2:$I$2124,3,FALSE)</f>
        <v>Essame</v>
      </c>
      <c r="M486" t="str">
        <f>VLOOKUP($C486,customers!$A$2:$I$2124,4,FALSE)</f>
        <v>kessamehc@github.com</v>
      </c>
      <c r="N486" t="str">
        <f>VLOOKUP($C486,customers!$A$2:$I$2124,5,FALSE)</f>
        <v>469-675-2233</v>
      </c>
      <c r="O486" t="str">
        <f>VLOOKUP($C486,customers!$A$2:$I$2124,6,FALSE)</f>
        <v>296 Canary Court</v>
      </c>
      <c r="P486" t="str">
        <f>VLOOKUP($C486,customers!$A$2:$I$2124,7,FALSE)</f>
        <v>Dallas</v>
      </c>
      <c r="Q486" t="str">
        <f>VLOOKUP($C486,customers!$A$2:$I$2124,8,FALSE)</f>
        <v>Texas</v>
      </c>
      <c r="R486">
        <f>VLOOKUP($C486,customers!$A$2:$I$2124,9,FALSE)</f>
        <v>75241</v>
      </c>
      <c r="S486" t="str">
        <f t="shared" si="7"/>
        <v>296 Canary Court, Dallas, Texas 75241</v>
      </c>
    </row>
    <row r="487" spans="1:19">
      <c r="A487">
        <v>486</v>
      </c>
      <c r="B487" s="2">
        <v>43931</v>
      </c>
      <c r="C487">
        <v>321</v>
      </c>
      <c r="D487" t="s">
        <v>79</v>
      </c>
      <c r="E487">
        <v>4</v>
      </c>
      <c r="F487" t="s">
        <v>53</v>
      </c>
      <c r="G487" t="str">
        <f>VLOOKUP(F487,'product category'!$B$2:$C$8,2,FALSE)</f>
        <v>eBooks</v>
      </c>
      <c r="H487" t="str">
        <f>VLOOKUP(D487,'dataset_task 5'!$A$2:$D$71,2,FALSE)</f>
        <v>Helicopter Drones</v>
      </c>
      <c r="I487" s="3">
        <f>VLOOKUP(D487,'dataset_task 5'!$A$2:$D$71,4,FALSE)</f>
        <v>20.95</v>
      </c>
      <c r="J487" s="3">
        <f>I487*E487</f>
        <v>83.8</v>
      </c>
      <c r="K487" t="str">
        <f>VLOOKUP(C487,customers!$A$2:$I$2124,2,FALSE)</f>
        <v>Vicky</v>
      </c>
      <c r="L487" t="str">
        <f>VLOOKUP($C487,customers!$A$2:$I$2124,3,FALSE)</f>
        <v>Ilyinski</v>
      </c>
      <c r="M487" t="str">
        <f>VLOOKUP($C487,customers!$A$2:$I$2124,4,FALSE)</f>
        <v>vilyinskioe@amazonaws.com</v>
      </c>
      <c r="N487" t="str">
        <f>VLOOKUP($C487,customers!$A$2:$I$2124,5,FALSE)</f>
        <v>405-772-6246</v>
      </c>
      <c r="O487" t="str">
        <f>VLOOKUP($C487,customers!$A$2:$I$2124,6,FALSE)</f>
        <v>413 Karstens Alley</v>
      </c>
      <c r="P487" t="str">
        <f>VLOOKUP($C487,customers!$A$2:$I$2124,7,FALSE)</f>
        <v>Oklahoma City</v>
      </c>
      <c r="Q487" t="str">
        <f>VLOOKUP($C487,customers!$A$2:$I$2124,8,FALSE)</f>
        <v>Oklahoma</v>
      </c>
      <c r="R487">
        <f>VLOOKUP($C487,customers!$A$2:$I$2124,9,FALSE)</f>
        <v>73109</v>
      </c>
      <c r="S487" t="str">
        <f t="shared" si="7"/>
        <v>413 Karstens Alley, Oklahoma City, Oklahoma 73109</v>
      </c>
    </row>
    <row r="488" spans="1:19">
      <c r="A488">
        <v>487</v>
      </c>
      <c r="B488" s="2">
        <v>43931</v>
      </c>
      <c r="C488">
        <v>1175</v>
      </c>
      <c r="D488" t="s">
        <v>78</v>
      </c>
      <c r="E488">
        <v>3</v>
      </c>
      <c r="F488" t="s">
        <v>57</v>
      </c>
      <c r="G488" t="str">
        <f>VLOOKUP(F488,'product category'!$B$2:$C$8,2,FALSE)</f>
        <v>Training Videos</v>
      </c>
      <c r="H488" t="str">
        <f>VLOOKUP(D488,'dataset_task 5'!$A$2:$D$71,2,FALSE)</f>
        <v>AI for Educators</v>
      </c>
      <c r="I488" s="3">
        <f>VLOOKUP(D488,'dataset_task 5'!$A$2:$D$71,4,FALSE)</f>
        <v>49.95</v>
      </c>
      <c r="J488" s="3">
        <f>I488*E488</f>
        <v>149.85000000000002</v>
      </c>
      <c r="K488" t="str">
        <f>VLOOKUP(C488,customers!$A$2:$I$2124,2,FALSE)</f>
        <v>Johannah</v>
      </c>
      <c r="L488" t="str">
        <f>VLOOKUP($C488,customers!$A$2:$I$2124,3,FALSE)</f>
        <v>Jackways</v>
      </c>
      <c r="M488" t="str">
        <f>VLOOKUP($C488,customers!$A$2:$I$2124,4,FALSE)</f>
        <v>jjackwaysgw@wiley.com</v>
      </c>
      <c r="N488" t="str">
        <f>VLOOKUP($C488,customers!$A$2:$I$2124,5,FALSE)</f>
        <v>917-857-0221</v>
      </c>
      <c r="O488" t="str">
        <f>VLOOKUP($C488,customers!$A$2:$I$2124,6,FALSE)</f>
        <v>97979 Myrtle Way</v>
      </c>
      <c r="P488" t="str">
        <f>VLOOKUP($C488,customers!$A$2:$I$2124,7,FALSE)</f>
        <v>Jamaica</v>
      </c>
      <c r="Q488" t="str">
        <f>VLOOKUP($C488,customers!$A$2:$I$2124,8,FALSE)</f>
        <v>New York</v>
      </c>
      <c r="R488">
        <f>VLOOKUP($C488,customers!$A$2:$I$2124,9,FALSE)</f>
        <v>11436</v>
      </c>
      <c r="S488" t="str">
        <f t="shared" si="7"/>
        <v>97979 Myrtle Way, Jamaica, New York 11436</v>
      </c>
    </row>
    <row r="489" spans="1:19">
      <c r="A489">
        <v>488</v>
      </c>
      <c r="B489" s="2">
        <v>43932</v>
      </c>
      <c r="C489">
        <v>1370</v>
      </c>
      <c r="D489" t="s">
        <v>127</v>
      </c>
      <c r="E489">
        <v>4</v>
      </c>
      <c r="F489" t="s">
        <v>53</v>
      </c>
      <c r="G489" t="str">
        <f>VLOOKUP(F489,'product category'!$B$2:$C$8,2,FALSE)</f>
        <v>eBooks</v>
      </c>
      <c r="H489" t="str">
        <f>VLOOKUP(D489,'dataset_task 5'!$A$2:$D$71,2,FALSE)</f>
        <v>Delta Robots</v>
      </c>
      <c r="I489" s="3">
        <f>VLOOKUP(D489,'dataset_task 5'!$A$2:$D$71,4,FALSE)</f>
        <v>16.989999999999998</v>
      </c>
      <c r="J489" s="3">
        <f>I489*E489</f>
        <v>67.959999999999994</v>
      </c>
      <c r="K489" t="str">
        <f>VLOOKUP(C489,customers!$A$2:$I$2124,2,FALSE)</f>
        <v>Maury</v>
      </c>
      <c r="L489" t="str">
        <f>VLOOKUP($C489,customers!$A$2:$I$2124,3,FALSE)</f>
        <v>Tarr</v>
      </c>
      <c r="M489" t="str">
        <f>VLOOKUP($C489,customers!$A$2:$I$2124,4,FALSE)</f>
        <v>mtarrjp@theglobeandmail.com</v>
      </c>
      <c r="N489" t="str">
        <f>VLOOKUP($C489,customers!$A$2:$I$2124,5,FALSE)</f>
        <v>305-671-5937</v>
      </c>
      <c r="O489" t="str">
        <f>VLOOKUP($C489,customers!$A$2:$I$2124,6,FALSE)</f>
        <v>85 Lakewood Gardens Road</v>
      </c>
      <c r="P489" t="str">
        <f>VLOOKUP($C489,customers!$A$2:$I$2124,7,FALSE)</f>
        <v>Miami</v>
      </c>
      <c r="Q489" t="str">
        <f>VLOOKUP($C489,customers!$A$2:$I$2124,8,FALSE)</f>
        <v>Florida</v>
      </c>
      <c r="R489">
        <f>VLOOKUP($C489,customers!$A$2:$I$2124,9,FALSE)</f>
        <v>33196</v>
      </c>
      <c r="S489" t="str">
        <f t="shared" si="7"/>
        <v>85 Lakewood Gardens Road, Miami, Florida 33196</v>
      </c>
    </row>
    <row r="490" spans="1:19">
      <c r="A490">
        <v>489</v>
      </c>
      <c r="B490" s="2">
        <v>43932</v>
      </c>
      <c r="C490">
        <v>1078</v>
      </c>
      <c r="D490" t="s">
        <v>112</v>
      </c>
      <c r="E490">
        <v>2</v>
      </c>
      <c r="F490" t="s">
        <v>55</v>
      </c>
      <c r="G490" t="str">
        <f>VLOOKUP(F490,'product category'!$B$2:$C$8,2,FALSE)</f>
        <v>Robots</v>
      </c>
      <c r="H490" t="str">
        <f>VLOOKUP(D490,'dataset_task 5'!$A$2:$D$71,2,FALSE)</f>
        <v>RCB-889 Robot</v>
      </c>
      <c r="I490" s="3">
        <f>VLOOKUP(D490,'dataset_task 5'!$A$2:$D$71,4,FALSE)</f>
        <v>549</v>
      </c>
      <c r="J490" s="3">
        <f>I490*E490</f>
        <v>1098</v>
      </c>
      <c r="K490" t="str">
        <f>VLOOKUP(C490,customers!$A$2:$I$2124,2,FALSE)</f>
        <v>Johnathan</v>
      </c>
      <c r="L490" t="str">
        <f>VLOOKUP($C490,customers!$A$2:$I$2124,3,FALSE)</f>
        <v>Ramsbotham</v>
      </c>
      <c r="M490" t="str">
        <f>VLOOKUP($C490,customers!$A$2:$I$2124,4,FALSE)</f>
        <v>jramsbothamly@pagesperso-orange.fr</v>
      </c>
      <c r="N490" t="str">
        <f>VLOOKUP($C490,customers!$A$2:$I$2124,5,FALSE)</f>
        <v>785-829-9822</v>
      </c>
      <c r="O490" t="str">
        <f>VLOOKUP($C490,customers!$A$2:$I$2124,6,FALSE)</f>
        <v>793 Hanson Alley</v>
      </c>
      <c r="P490" t="str">
        <f>VLOOKUP($C490,customers!$A$2:$I$2124,7,FALSE)</f>
        <v>Topeka</v>
      </c>
      <c r="Q490" t="str">
        <f>VLOOKUP($C490,customers!$A$2:$I$2124,8,FALSE)</f>
        <v>Kansas</v>
      </c>
      <c r="R490">
        <f>VLOOKUP($C490,customers!$A$2:$I$2124,9,FALSE)</f>
        <v>66699</v>
      </c>
      <c r="S490" t="str">
        <f t="shared" si="7"/>
        <v>793 Hanson Alley, Topeka, Kansas 66699</v>
      </c>
    </row>
    <row r="491" spans="1:19">
      <c r="A491">
        <v>490</v>
      </c>
      <c r="B491" s="2">
        <v>43932</v>
      </c>
      <c r="C491">
        <v>820</v>
      </c>
      <c r="D491" t="s">
        <v>85</v>
      </c>
      <c r="E491">
        <v>5</v>
      </c>
      <c r="F491" t="s">
        <v>53</v>
      </c>
      <c r="G491" t="str">
        <f>VLOOKUP(F491,'product category'!$B$2:$C$8,2,FALSE)</f>
        <v>eBooks</v>
      </c>
      <c r="H491" t="str">
        <f>VLOOKUP(D491,'dataset_task 5'!$A$2:$D$71,2,FALSE)</f>
        <v>Articulated Robots</v>
      </c>
      <c r="I491" s="3">
        <f>VLOOKUP(D491,'dataset_task 5'!$A$2:$D$71,4,FALSE)</f>
        <v>23.99</v>
      </c>
      <c r="J491" s="3">
        <f>I491*E491</f>
        <v>119.94999999999999</v>
      </c>
      <c r="K491" t="str">
        <f>VLOOKUP(C491,customers!$A$2:$I$2124,2,FALSE)</f>
        <v>Charlena</v>
      </c>
      <c r="L491" t="str">
        <f>VLOOKUP($C491,customers!$A$2:$I$2124,3,FALSE)</f>
        <v>Mayworth</v>
      </c>
      <c r="M491" t="str">
        <f>VLOOKUP($C491,customers!$A$2:$I$2124,4,FALSE)</f>
        <v>cmayworthi2@time.com</v>
      </c>
      <c r="N491" t="str">
        <f>VLOOKUP($C491,customers!$A$2:$I$2124,5,FALSE)</f>
        <v>907-364-6287</v>
      </c>
      <c r="O491" t="str">
        <f>VLOOKUP($C491,customers!$A$2:$I$2124,6,FALSE)</f>
        <v>463 Trailsway Crossing</v>
      </c>
      <c r="P491" t="str">
        <f>VLOOKUP($C491,customers!$A$2:$I$2124,7,FALSE)</f>
        <v>Juneau</v>
      </c>
      <c r="Q491" t="str">
        <f>VLOOKUP($C491,customers!$A$2:$I$2124,8,FALSE)</f>
        <v>Alaska</v>
      </c>
      <c r="R491">
        <f>VLOOKUP($C491,customers!$A$2:$I$2124,9,FALSE)</f>
        <v>99812</v>
      </c>
      <c r="S491" t="str">
        <f t="shared" si="7"/>
        <v>463 Trailsway Crossing, Juneau, Alaska 99812</v>
      </c>
    </row>
    <row r="492" spans="1:19">
      <c r="A492">
        <v>491</v>
      </c>
      <c r="B492" s="2">
        <v>43932</v>
      </c>
      <c r="C492">
        <v>1684</v>
      </c>
      <c r="D492" t="s">
        <v>127</v>
      </c>
      <c r="E492">
        <v>3</v>
      </c>
      <c r="F492" t="s">
        <v>53</v>
      </c>
      <c r="G492" t="str">
        <f>VLOOKUP(F492,'product category'!$B$2:$C$8,2,FALSE)</f>
        <v>eBooks</v>
      </c>
      <c r="H492" t="str">
        <f>VLOOKUP(D492,'dataset_task 5'!$A$2:$D$71,2,FALSE)</f>
        <v>Delta Robots</v>
      </c>
      <c r="I492" s="3">
        <f>VLOOKUP(D492,'dataset_task 5'!$A$2:$D$71,4,FALSE)</f>
        <v>16.989999999999998</v>
      </c>
      <c r="J492" s="3">
        <f>I492*E492</f>
        <v>50.97</v>
      </c>
      <c r="K492" t="str">
        <f>VLOOKUP(C492,customers!$A$2:$I$2124,2,FALSE)</f>
        <v>Johny</v>
      </c>
      <c r="L492" t="str">
        <f>VLOOKUP($C492,customers!$A$2:$I$2124,3,FALSE)</f>
        <v>Conibere</v>
      </c>
      <c r="M492" t="str">
        <f>VLOOKUP($C492,customers!$A$2:$I$2124,4,FALSE)</f>
        <v>jconibereae@disqus.com</v>
      </c>
      <c r="N492" t="str">
        <f>VLOOKUP($C492,customers!$A$2:$I$2124,5,FALSE)</f>
        <v>316-397-5015</v>
      </c>
      <c r="O492" t="str">
        <f>VLOOKUP($C492,customers!$A$2:$I$2124,6,FALSE)</f>
        <v>399 Muir Plaza</v>
      </c>
      <c r="P492" t="str">
        <f>VLOOKUP($C492,customers!$A$2:$I$2124,7,FALSE)</f>
        <v>Wichita</v>
      </c>
      <c r="Q492" t="str">
        <f>VLOOKUP($C492,customers!$A$2:$I$2124,8,FALSE)</f>
        <v>Kansas</v>
      </c>
      <c r="R492">
        <f>VLOOKUP($C492,customers!$A$2:$I$2124,9,FALSE)</f>
        <v>67260</v>
      </c>
      <c r="S492" t="str">
        <f t="shared" si="7"/>
        <v>399 Muir Plaza, Wichita, Kansas 67260</v>
      </c>
    </row>
    <row r="493" spans="1:19">
      <c r="A493">
        <v>492</v>
      </c>
      <c r="B493" s="2">
        <v>43933</v>
      </c>
      <c r="C493">
        <v>373</v>
      </c>
      <c r="D493" t="s">
        <v>86</v>
      </c>
      <c r="E493">
        <v>2</v>
      </c>
      <c r="F493" t="s">
        <v>53</v>
      </c>
      <c r="G493" t="str">
        <f>VLOOKUP(F493,'product category'!$B$2:$C$8,2,FALSE)</f>
        <v>eBooks</v>
      </c>
      <c r="H493" t="str">
        <f>VLOOKUP(D493,'dataset_task 5'!$A$2:$D$71,2,FALSE)</f>
        <v>Building Your First Robot</v>
      </c>
      <c r="I493" s="3">
        <f>VLOOKUP(D493,'dataset_task 5'!$A$2:$D$71,4,FALSE)</f>
        <v>24.95</v>
      </c>
      <c r="J493" s="3">
        <f>I493*E493</f>
        <v>49.9</v>
      </c>
      <c r="K493" t="str">
        <f>VLOOKUP(C493,customers!$A$2:$I$2124,2,FALSE)</f>
        <v>Marcy</v>
      </c>
      <c r="L493" t="str">
        <f>VLOOKUP($C493,customers!$A$2:$I$2124,3,FALSE)</f>
        <v>Roderick</v>
      </c>
      <c r="M493" t="str">
        <f>VLOOKUP($C493,customers!$A$2:$I$2124,4,FALSE)</f>
        <v>mroderickm4@gizmodo.com</v>
      </c>
      <c r="N493" t="str">
        <f>VLOOKUP($C493,customers!$A$2:$I$2124,5,FALSE)</f>
        <v>314-836-1017</v>
      </c>
      <c r="O493" t="str">
        <f>VLOOKUP($C493,customers!$A$2:$I$2124,6,FALSE)</f>
        <v>74 Armistice Point</v>
      </c>
      <c r="P493" t="str">
        <f>VLOOKUP($C493,customers!$A$2:$I$2124,7,FALSE)</f>
        <v>Saint Louis</v>
      </c>
      <c r="Q493" t="str">
        <f>VLOOKUP($C493,customers!$A$2:$I$2124,8,FALSE)</f>
        <v>Missouri</v>
      </c>
      <c r="R493">
        <f>VLOOKUP($C493,customers!$A$2:$I$2124,9,FALSE)</f>
        <v>63121</v>
      </c>
      <c r="S493" t="str">
        <f t="shared" si="7"/>
        <v>74 Armistice Point, Saint Louis, Missouri 63121</v>
      </c>
    </row>
    <row r="494" spans="1:19">
      <c r="A494">
        <v>493</v>
      </c>
      <c r="B494" s="2">
        <v>43934</v>
      </c>
      <c r="C494">
        <v>763</v>
      </c>
      <c r="D494" t="s">
        <v>119</v>
      </c>
      <c r="E494">
        <v>4</v>
      </c>
      <c r="F494" t="s">
        <v>53</v>
      </c>
      <c r="G494" t="str">
        <f>VLOOKUP(F494,'product category'!$B$2:$C$8,2,FALSE)</f>
        <v>eBooks</v>
      </c>
      <c r="H494" t="str">
        <f>VLOOKUP(D494,'dataset_task 5'!$A$2:$D$71,2,FALSE)</f>
        <v>Drone Building Essentials</v>
      </c>
      <c r="I494" s="3">
        <f>VLOOKUP(D494,'dataset_task 5'!$A$2:$D$71,4,FALSE)</f>
        <v>13.99</v>
      </c>
      <c r="J494" s="3">
        <f>I494*E494</f>
        <v>55.96</v>
      </c>
      <c r="K494" t="str">
        <f>VLOOKUP(C494,customers!$A$2:$I$2124,2,FALSE)</f>
        <v>Charil</v>
      </c>
      <c r="L494" t="str">
        <f>VLOOKUP($C494,customers!$A$2:$I$2124,3,FALSE)</f>
        <v>Seear</v>
      </c>
      <c r="M494" t="str">
        <f>VLOOKUP($C494,customers!$A$2:$I$2124,4,FALSE)</f>
        <v>cseear5f@mashable.com</v>
      </c>
      <c r="N494" t="str">
        <f>VLOOKUP($C494,customers!$A$2:$I$2124,5,FALSE)</f>
        <v>330-322-9246</v>
      </c>
      <c r="O494" t="str">
        <f>VLOOKUP($C494,customers!$A$2:$I$2124,6,FALSE)</f>
        <v>95428 Nobel Trail</v>
      </c>
      <c r="P494" t="str">
        <f>VLOOKUP($C494,customers!$A$2:$I$2124,7,FALSE)</f>
        <v>Akron</v>
      </c>
      <c r="Q494" t="str">
        <f>VLOOKUP($C494,customers!$A$2:$I$2124,8,FALSE)</f>
        <v>Ohio</v>
      </c>
      <c r="R494">
        <f>VLOOKUP($C494,customers!$A$2:$I$2124,9,FALSE)</f>
        <v>44315</v>
      </c>
      <c r="S494" t="str">
        <f t="shared" si="7"/>
        <v>95428 Nobel Trail, Akron, Ohio 44315</v>
      </c>
    </row>
    <row r="495" spans="1:19">
      <c r="A495">
        <v>494</v>
      </c>
      <c r="B495" s="2">
        <v>43934</v>
      </c>
      <c r="C495">
        <v>1317</v>
      </c>
      <c r="D495" t="s">
        <v>73</v>
      </c>
      <c r="E495">
        <v>3</v>
      </c>
      <c r="F495" t="s">
        <v>55</v>
      </c>
      <c r="G495" t="str">
        <f>VLOOKUP(F495,'product category'!$B$2:$C$8,2,FALSE)</f>
        <v>Robots</v>
      </c>
      <c r="H495" t="str">
        <f>VLOOKUP(D495,'dataset_task 5'!$A$2:$D$71,2,FALSE)</f>
        <v>MICR-23K Robot</v>
      </c>
      <c r="I495" s="3">
        <f>VLOOKUP(D495,'dataset_task 5'!$A$2:$D$71,4,FALSE)</f>
        <v>899</v>
      </c>
      <c r="J495" s="3">
        <f>I495*E495</f>
        <v>2697</v>
      </c>
      <c r="K495" t="str">
        <f>VLOOKUP(C495,customers!$A$2:$I$2124,2,FALSE)</f>
        <v>Ingaberg</v>
      </c>
      <c r="L495" t="str">
        <f>VLOOKUP($C495,customers!$A$2:$I$2124,3,FALSE)</f>
        <v>MacKeogh</v>
      </c>
      <c r="M495" t="str">
        <f>VLOOKUP($C495,customers!$A$2:$I$2124,4,FALSE)</f>
        <v>imackeoghhh@foxnews.com</v>
      </c>
      <c r="N495" t="str">
        <f>VLOOKUP($C495,customers!$A$2:$I$2124,5,FALSE)</f>
        <v>202-251-6833</v>
      </c>
      <c r="O495" t="str">
        <f>VLOOKUP($C495,customers!$A$2:$I$2124,6,FALSE)</f>
        <v>95 Morningstar Parkway</v>
      </c>
      <c r="P495" t="str">
        <f>VLOOKUP($C495,customers!$A$2:$I$2124,7,FALSE)</f>
        <v>Washington</v>
      </c>
      <c r="Q495" t="str">
        <f>VLOOKUP($C495,customers!$A$2:$I$2124,8,FALSE)</f>
        <v>District of Columbia</v>
      </c>
      <c r="R495">
        <f>VLOOKUP($C495,customers!$A$2:$I$2124,9,FALSE)</f>
        <v>20036</v>
      </c>
      <c r="S495" t="str">
        <f t="shared" si="7"/>
        <v>95 Morningstar Parkway, Washington, District of Columbia 20036</v>
      </c>
    </row>
    <row r="496" spans="1:19">
      <c r="A496">
        <v>495</v>
      </c>
      <c r="B496" s="2">
        <v>43934</v>
      </c>
      <c r="C496">
        <v>1006</v>
      </c>
      <c r="D496" t="s">
        <v>118</v>
      </c>
      <c r="E496">
        <v>5</v>
      </c>
      <c r="F496" t="s">
        <v>57</v>
      </c>
      <c r="G496" t="str">
        <f>VLOOKUP(F496,'product category'!$B$2:$C$8,2,FALSE)</f>
        <v>Training Videos</v>
      </c>
      <c r="H496" t="str">
        <f>VLOOKUP(D496,'dataset_task 5'!$A$2:$D$71,2,FALSE)</f>
        <v>Mapping with Drones</v>
      </c>
      <c r="I496" s="3">
        <f>VLOOKUP(D496,'dataset_task 5'!$A$2:$D$71,4,FALSE)</f>
        <v>49</v>
      </c>
      <c r="J496" s="3">
        <f>I496*E496</f>
        <v>245</v>
      </c>
      <c r="K496" t="str">
        <f>VLOOKUP(C496,customers!$A$2:$I$2124,2,FALSE)</f>
        <v>Betteann</v>
      </c>
      <c r="L496" t="str">
        <f>VLOOKUP($C496,customers!$A$2:$I$2124,3,FALSE)</f>
        <v>Grace</v>
      </c>
      <c r="M496" t="str">
        <f>VLOOKUP($C496,customers!$A$2:$I$2124,4,FALSE)</f>
        <v>bgraceg3@nih.gov</v>
      </c>
      <c r="N496" t="str">
        <f>VLOOKUP($C496,customers!$A$2:$I$2124,5,FALSE)</f>
        <v>970-156-9758</v>
      </c>
      <c r="O496" t="str">
        <f>VLOOKUP($C496,customers!$A$2:$I$2124,6,FALSE)</f>
        <v>47281 Northview Park</v>
      </c>
      <c r="P496" t="str">
        <f>VLOOKUP($C496,customers!$A$2:$I$2124,7,FALSE)</f>
        <v>Grand Junction</v>
      </c>
      <c r="Q496" t="str">
        <f>VLOOKUP($C496,customers!$A$2:$I$2124,8,FALSE)</f>
        <v>Colorado</v>
      </c>
      <c r="R496">
        <f>VLOOKUP($C496,customers!$A$2:$I$2124,9,FALSE)</f>
        <v>81505</v>
      </c>
      <c r="S496" t="str">
        <f t="shared" si="7"/>
        <v>47281 Northview Park, Grand Junction, Colorado 81505</v>
      </c>
    </row>
    <row r="497" spans="1:19">
      <c r="A497">
        <v>496</v>
      </c>
      <c r="B497" s="2">
        <v>43935</v>
      </c>
      <c r="C497">
        <v>1407</v>
      </c>
      <c r="D497" t="s">
        <v>58</v>
      </c>
      <c r="E497">
        <v>5</v>
      </c>
      <c r="F497" t="s">
        <v>59</v>
      </c>
      <c r="G497" t="str">
        <f>VLOOKUP(F497,'product category'!$B$2:$C$8,2,FALSE)</f>
        <v>Drone Kits</v>
      </c>
      <c r="H497" t="str">
        <f>VLOOKUP(D497,'dataset_task 5'!$A$2:$D$71,2,FALSE)</f>
        <v>BYOD-220</v>
      </c>
      <c r="I497" s="3">
        <f>VLOOKUP(D497,'dataset_task 5'!$A$2:$D$71,4,FALSE)</f>
        <v>69</v>
      </c>
      <c r="J497" s="3">
        <f>I497*E497</f>
        <v>345</v>
      </c>
      <c r="K497" t="str">
        <f>VLOOKUP(C497,customers!$A$2:$I$2124,2,FALSE)</f>
        <v>Kati</v>
      </c>
      <c r="L497" t="str">
        <f>VLOOKUP($C497,customers!$A$2:$I$2124,3,FALSE)</f>
        <v>Genery</v>
      </c>
      <c r="M497" t="str">
        <f>VLOOKUP($C497,customers!$A$2:$I$2124,4,FALSE)</f>
        <v>kgeneryda@howstuffworks.com</v>
      </c>
      <c r="N497" t="str">
        <f>VLOOKUP($C497,customers!$A$2:$I$2124,5,FALSE)</f>
        <v>502-735-1253</v>
      </c>
      <c r="O497" t="str">
        <f>VLOOKUP($C497,customers!$A$2:$I$2124,6,FALSE)</f>
        <v>532 Mallory Drive</v>
      </c>
      <c r="P497" t="str">
        <f>VLOOKUP($C497,customers!$A$2:$I$2124,7,FALSE)</f>
        <v>Louisville</v>
      </c>
      <c r="Q497" t="str">
        <f>VLOOKUP($C497,customers!$A$2:$I$2124,8,FALSE)</f>
        <v>Kentucky</v>
      </c>
      <c r="R497">
        <f>VLOOKUP($C497,customers!$A$2:$I$2124,9,FALSE)</f>
        <v>40225</v>
      </c>
      <c r="S497" t="str">
        <f t="shared" si="7"/>
        <v>532 Mallory Drive, Louisville, Kentucky 40225</v>
      </c>
    </row>
    <row r="498" spans="1:19">
      <c r="A498">
        <v>497</v>
      </c>
      <c r="B498" s="2">
        <v>43935</v>
      </c>
      <c r="C498">
        <v>242</v>
      </c>
      <c r="D498" t="s">
        <v>98</v>
      </c>
      <c r="E498">
        <v>4</v>
      </c>
      <c r="F498" t="s">
        <v>66</v>
      </c>
      <c r="G498" t="str">
        <f>VLOOKUP(F498,'product category'!$B$2:$C$8,2,FALSE)</f>
        <v>Drones</v>
      </c>
      <c r="H498" t="str">
        <f>VLOOKUP(D498,'dataset_task 5'!$A$2:$D$71,2,FALSE)</f>
        <v>MICR-564K Drone</v>
      </c>
      <c r="I498" s="3">
        <f>VLOOKUP(D498,'dataset_task 5'!$A$2:$D$71,4,FALSE)</f>
        <v>499</v>
      </c>
      <c r="J498" s="3">
        <f>I498*E498</f>
        <v>1996</v>
      </c>
      <c r="K498" t="str">
        <f>VLOOKUP(C498,customers!$A$2:$I$2124,2,FALSE)</f>
        <v>Ab</v>
      </c>
      <c r="L498" t="str">
        <f>VLOOKUP($C498,customers!$A$2:$I$2124,3,FALSE)</f>
        <v>Walsh</v>
      </c>
      <c r="M498" t="str">
        <f>VLOOKUP($C498,customers!$A$2:$I$2124,4,FALSE)</f>
        <v>awalsh6a@mit.edu</v>
      </c>
      <c r="N498" t="str">
        <f>VLOOKUP($C498,customers!$A$2:$I$2124,5,FALSE)</f>
        <v>704-331-6063</v>
      </c>
      <c r="O498" t="str">
        <f>VLOOKUP($C498,customers!$A$2:$I$2124,6,FALSE)</f>
        <v>5787 Logan Avenue</v>
      </c>
      <c r="P498" t="str">
        <f>VLOOKUP($C498,customers!$A$2:$I$2124,7,FALSE)</f>
        <v>Winston Salem</v>
      </c>
      <c r="Q498" t="str">
        <f>VLOOKUP($C498,customers!$A$2:$I$2124,8,FALSE)</f>
        <v>North Carolina</v>
      </c>
      <c r="R498">
        <f>VLOOKUP($C498,customers!$A$2:$I$2124,9,FALSE)</f>
        <v>27105</v>
      </c>
      <c r="S498" t="str">
        <f t="shared" si="7"/>
        <v>5787 Logan Avenue, Winston Salem, North Carolina 27105</v>
      </c>
    </row>
    <row r="499" spans="1:19">
      <c r="A499">
        <v>498</v>
      </c>
      <c r="B499" s="2">
        <v>43935</v>
      </c>
      <c r="C499">
        <v>1153</v>
      </c>
      <c r="D499" t="s">
        <v>72</v>
      </c>
      <c r="E499">
        <v>5</v>
      </c>
      <c r="F499" t="s">
        <v>59</v>
      </c>
      <c r="G499" t="str">
        <f>VLOOKUP(F499,'product category'!$B$2:$C$8,2,FALSE)</f>
        <v>Drone Kits</v>
      </c>
      <c r="H499" t="str">
        <f>VLOOKUP(D499,'dataset_task 5'!$A$2:$D$71,2,FALSE)</f>
        <v>BYOD-350</v>
      </c>
      <c r="I499" s="3">
        <f>VLOOKUP(D499,'dataset_task 5'!$A$2:$D$71,4,FALSE)</f>
        <v>89.95</v>
      </c>
      <c r="J499" s="3">
        <f>I499*E499</f>
        <v>449.75</v>
      </c>
      <c r="K499" t="str">
        <f>VLOOKUP(C499,customers!$A$2:$I$2124,2,FALSE)</f>
        <v>Vonny</v>
      </c>
      <c r="L499" t="str">
        <f>VLOOKUP($C499,customers!$A$2:$I$2124,3,FALSE)</f>
        <v>Moreton</v>
      </c>
      <c r="M499" t="str">
        <f>VLOOKUP($C499,customers!$A$2:$I$2124,4,FALSE)</f>
        <v>vmoretonpv@google.co.jp</v>
      </c>
      <c r="N499" t="str">
        <f>VLOOKUP($C499,customers!$A$2:$I$2124,5,FALSE)</f>
        <v>702-412-2532</v>
      </c>
      <c r="O499" t="str">
        <f>VLOOKUP($C499,customers!$A$2:$I$2124,6,FALSE)</f>
        <v>18855 Dayton Lane</v>
      </c>
      <c r="P499" t="str">
        <f>VLOOKUP($C499,customers!$A$2:$I$2124,7,FALSE)</f>
        <v>Las Vegas</v>
      </c>
      <c r="Q499" t="str">
        <f>VLOOKUP($C499,customers!$A$2:$I$2124,8,FALSE)</f>
        <v>Nevada</v>
      </c>
      <c r="R499">
        <f>VLOOKUP($C499,customers!$A$2:$I$2124,9,FALSE)</f>
        <v>89140</v>
      </c>
      <c r="S499" t="str">
        <f t="shared" si="7"/>
        <v>18855 Dayton Lane, Las Vegas, Nevada 89140</v>
      </c>
    </row>
    <row r="500" spans="1:19">
      <c r="A500">
        <v>499</v>
      </c>
      <c r="B500" s="2">
        <v>43935</v>
      </c>
      <c r="C500">
        <v>149</v>
      </c>
      <c r="D500" t="s">
        <v>54</v>
      </c>
      <c r="E500">
        <v>4</v>
      </c>
      <c r="F500" t="s">
        <v>55</v>
      </c>
      <c r="G500" t="str">
        <f>VLOOKUP(F500,'product category'!$B$2:$C$8,2,FALSE)</f>
        <v>Robots</v>
      </c>
      <c r="H500" t="str">
        <f>VLOOKUP(D500,'dataset_task 5'!$A$2:$D$71,2,FALSE)</f>
        <v>RWW-75 Robot</v>
      </c>
      <c r="I500" s="3">
        <f>VLOOKUP(D500,'dataset_task 5'!$A$2:$D$71,4,FALSE)</f>
        <v>883</v>
      </c>
      <c r="J500" s="3">
        <f>I500*E500</f>
        <v>3532</v>
      </c>
      <c r="K500" t="str">
        <f>VLOOKUP(C500,customers!$A$2:$I$2124,2,FALSE)</f>
        <v>Lida</v>
      </c>
      <c r="L500" t="str">
        <f>VLOOKUP($C500,customers!$A$2:$I$2124,3,FALSE)</f>
        <v>Hasard</v>
      </c>
      <c r="M500" t="str">
        <f>VLOOKUP($C500,customers!$A$2:$I$2124,4,FALSE)</f>
        <v>lhasarddw@instagram.com</v>
      </c>
      <c r="N500" t="str">
        <f>VLOOKUP($C500,customers!$A$2:$I$2124,5,FALSE)</f>
        <v>540-752-9926</v>
      </c>
      <c r="O500" t="str">
        <f>VLOOKUP($C500,customers!$A$2:$I$2124,6,FALSE)</f>
        <v>8767 Almo Plaza</v>
      </c>
      <c r="P500" t="str">
        <f>VLOOKUP($C500,customers!$A$2:$I$2124,7,FALSE)</f>
        <v>Roanoke</v>
      </c>
      <c r="Q500" t="str">
        <f>VLOOKUP($C500,customers!$A$2:$I$2124,8,FALSE)</f>
        <v>Virginia</v>
      </c>
      <c r="R500">
        <f>VLOOKUP($C500,customers!$A$2:$I$2124,9,FALSE)</f>
        <v>24024</v>
      </c>
      <c r="S500" t="str">
        <f t="shared" si="7"/>
        <v>8767 Almo Plaza, Roanoke, Virginia 24024</v>
      </c>
    </row>
    <row r="501" spans="1:19">
      <c r="A501">
        <v>500</v>
      </c>
      <c r="B501" s="2">
        <v>43936</v>
      </c>
      <c r="C501">
        <v>1533</v>
      </c>
      <c r="D501" t="s">
        <v>127</v>
      </c>
      <c r="E501">
        <v>3</v>
      </c>
      <c r="F501" t="s">
        <v>53</v>
      </c>
      <c r="G501" t="str">
        <f>VLOOKUP(F501,'product category'!$B$2:$C$8,2,FALSE)</f>
        <v>eBooks</v>
      </c>
      <c r="H501" t="str">
        <f>VLOOKUP(D501,'dataset_task 5'!$A$2:$D$71,2,FALSE)</f>
        <v>Delta Robots</v>
      </c>
      <c r="I501" s="3">
        <f>VLOOKUP(D501,'dataset_task 5'!$A$2:$D$71,4,FALSE)</f>
        <v>16.989999999999998</v>
      </c>
      <c r="J501" s="3">
        <f>I501*E501</f>
        <v>50.97</v>
      </c>
      <c r="K501" t="str">
        <f>VLOOKUP(C501,customers!$A$2:$I$2124,2,FALSE)</f>
        <v>Cyrus</v>
      </c>
      <c r="L501" t="str">
        <f>VLOOKUP($C501,customers!$A$2:$I$2124,3,FALSE)</f>
        <v>Ranking</v>
      </c>
      <c r="M501" t="str">
        <f>VLOOKUP($C501,customers!$A$2:$I$2124,4,FALSE)</f>
        <v>crankingmd@shareasale.com</v>
      </c>
      <c r="N501" t="str">
        <f>VLOOKUP($C501,customers!$A$2:$I$2124,5,FALSE)</f>
        <v>916-748-6202</v>
      </c>
      <c r="O501" t="str">
        <f>VLOOKUP($C501,customers!$A$2:$I$2124,6,FALSE)</f>
        <v>58 Goodland Drive</v>
      </c>
      <c r="P501" t="str">
        <f>VLOOKUP($C501,customers!$A$2:$I$2124,7,FALSE)</f>
        <v>Sacramento</v>
      </c>
      <c r="Q501" t="str">
        <f>VLOOKUP($C501,customers!$A$2:$I$2124,8,FALSE)</f>
        <v>California</v>
      </c>
      <c r="R501">
        <f>VLOOKUP($C501,customers!$A$2:$I$2124,9,FALSE)</f>
        <v>94230</v>
      </c>
      <c r="S501" t="str">
        <f t="shared" si="7"/>
        <v>58 Goodland Drive, Sacramento, California 94230</v>
      </c>
    </row>
    <row r="502" spans="1:19">
      <c r="A502">
        <v>501</v>
      </c>
      <c r="B502" s="2">
        <v>43936</v>
      </c>
      <c r="C502">
        <v>1933</v>
      </c>
      <c r="D502" t="s">
        <v>123</v>
      </c>
      <c r="E502">
        <v>4</v>
      </c>
      <c r="F502" t="s">
        <v>70</v>
      </c>
      <c r="G502" t="str">
        <f>VLOOKUP(F502,'product category'!$B$2:$C$8,2,FALSE)</f>
        <v>Blueprints</v>
      </c>
      <c r="H502" t="str">
        <f>VLOOKUP(D502,'dataset_task 5'!$A$2:$D$71,2,FALSE)</f>
        <v>Hexacopter Drone Blueprint</v>
      </c>
      <c r="I502" s="3">
        <f>VLOOKUP(D502,'dataset_task 5'!$A$2:$D$71,4,FALSE)</f>
        <v>8.99</v>
      </c>
      <c r="J502" s="3">
        <f>I502*E502</f>
        <v>35.96</v>
      </c>
      <c r="K502" t="str">
        <f>VLOOKUP(C502,customers!$A$2:$I$2124,2,FALSE)</f>
        <v>Welch</v>
      </c>
      <c r="L502" t="str">
        <f>VLOOKUP($C502,customers!$A$2:$I$2124,3,FALSE)</f>
        <v>Boncore</v>
      </c>
      <c r="M502" t="str">
        <f>VLOOKUP($C502,customers!$A$2:$I$2124,4,FALSE)</f>
        <v>wboncorenr@so-net.ne.jp</v>
      </c>
      <c r="N502" t="str">
        <f>VLOOKUP($C502,customers!$A$2:$I$2124,5,FALSE)</f>
        <v>302-891-9870</v>
      </c>
      <c r="O502" t="str">
        <f>VLOOKUP($C502,customers!$A$2:$I$2124,6,FALSE)</f>
        <v>695 Roth Place</v>
      </c>
      <c r="P502" t="str">
        <f>VLOOKUP($C502,customers!$A$2:$I$2124,7,FALSE)</f>
        <v>Wilmington</v>
      </c>
      <c r="Q502" t="str">
        <f>VLOOKUP($C502,customers!$A$2:$I$2124,8,FALSE)</f>
        <v>Delaware</v>
      </c>
      <c r="R502">
        <f>VLOOKUP($C502,customers!$A$2:$I$2124,9,FALSE)</f>
        <v>19892</v>
      </c>
      <c r="S502" t="str">
        <f t="shared" si="7"/>
        <v>695 Roth Place, Wilmington, Delaware 19892</v>
      </c>
    </row>
    <row r="503" spans="1:19">
      <c r="A503">
        <v>502</v>
      </c>
      <c r="B503" s="2">
        <v>43937</v>
      </c>
      <c r="C503">
        <v>1547</v>
      </c>
      <c r="D503" t="s">
        <v>122</v>
      </c>
      <c r="E503">
        <v>3</v>
      </c>
      <c r="F503" t="s">
        <v>57</v>
      </c>
      <c r="G503" t="str">
        <f>VLOOKUP(F503,'product category'!$B$2:$C$8,2,FALSE)</f>
        <v>Training Videos</v>
      </c>
      <c r="H503" t="str">
        <f>VLOOKUP(D503,'dataset_task 5'!$A$2:$D$71,2,FALSE)</f>
        <v>Aerial Security</v>
      </c>
      <c r="I503" s="3">
        <f>VLOOKUP(D503,'dataset_task 5'!$A$2:$D$71,4,FALSE)</f>
        <v>36.99</v>
      </c>
      <c r="J503" s="3">
        <f>I503*E503</f>
        <v>110.97</v>
      </c>
      <c r="K503" t="str">
        <f>VLOOKUP(C503,customers!$A$2:$I$2124,2,FALSE)</f>
        <v>Westbrooke</v>
      </c>
      <c r="L503" t="str">
        <f>VLOOKUP($C503,customers!$A$2:$I$2124,3,FALSE)</f>
        <v>Conybear</v>
      </c>
      <c r="M503" t="str">
        <f>VLOOKUP($C503,customers!$A$2:$I$2124,4,FALSE)</f>
        <v>wconybearoy@webnode.com</v>
      </c>
      <c r="N503" t="str">
        <f>VLOOKUP($C503,customers!$A$2:$I$2124,5,FALSE)</f>
        <v>512-787-3932</v>
      </c>
      <c r="O503" t="str">
        <f>VLOOKUP($C503,customers!$A$2:$I$2124,6,FALSE)</f>
        <v>49359 Onsgard Circle</v>
      </c>
      <c r="P503" t="str">
        <f>VLOOKUP($C503,customers!$A$2:$I$2124,7,FALSE)</f>
        <v>Austin</v>
      </c>
      <c r="Q503" t="str">
        <f>VLOOKUP($C503,customers!$A$2:$I$2124,8,FALSE)</f>
        <v>Texas</v>
      </c>
      <c r="R503">
        <f>VLOOKUP($C503,customers!$A$2:$I$2124,9,FALSE)</f>
        <v>78759</v>
      </c>
      <c r="S503" t="str">
        <f t="shared" si="7"/>
        <v>49359 Onsgard Circle, Austin, Texas 78759</v>
      </c>
    </row>
    <row r="504" spans="1:19">
      <c r="A504">
        <v>503</v>
      </c>
      <c r="B504" s="2">
        <v>43937</v>
      </c>
      <c r="C504">
        <v>449</v>
      </c>
      <c r="D504" t="s">
        <v>69</v>
      </c>
      <c r="E504">
        <v>5</v>
      </c>
      <c r="F504" t="s">
        <v>70</v>
      </c>
      <c r="G504" t="str">
        <f>VLOOKUP(F504,'product category'!$B$2:$C$8,2,FALSE)</f>
        <v>Blueprints</v>
      </c>
      <c r="H504" t="str">
        <f>VLOOKUP(D504,'dataset_task 5'!$A$2:$D$71,2,FALSE)</f>
        <v>Ladybug Robot Blueprint</v>
      </c>
      <c r="I504" s="3">
        <f>VLOOKUP(D504,'dataset_task 5'!$A$2:$D$71,4,FALSE)</f>
        <v>12</v>
      </c>
      <c r="J504" s="3">
        <f>I504*E504</f>
        <v>60</v>
      </c>
      <c r="K504" t="str">
        <f>VLOOKUP(C504,customers!$A$2:$I$2124,2,FALSE)</f>
        <v>Chaim</v>
      </c>
      <c r="L504" t="str">
        <f>VLOOKUP($C504,customers!$A$2:$I$2124,3,FALSE)</f>
        <v>Artist</v>
      </c>
      <c r="M504" t="str">
        <f>VLOOKUP($C504,customers!$A$2:$I$2124,4,FALSE)</f>
        <v>cartist90@theatlantic.com</v>
      </c>
      <c r="N504" t="str">
        <f>VLOOKUP($C504,customers!$A$2:$I$2124,5,FALSE)</f>
        <v>573-707-8734</v>
      </c>
      <c r="O504" t="str">
        <f>VLOOKUP($C504,customers!$A$2:$I$2124,6,FALSE)</f>
        <v>393 Melrose Center</v>
      </c>
      <c r="P504" t="str">
        <f>VLOOKUP($C504,customers!$A$2:$I$2124,7,FALSE)</f>
        <v>Columbia</v>
      </c>
      <c r="Q504" t="str">
        <f>VLOOKUP($C504,customers!$A$2:$I$2124,8,FALSE)</f>
        <v>Missouri</v>
      </c>
      <c r="R504">
        <f>VLOOKUP($C504,customers!$A$2:$I$2124,9,FALSE)</f>
        <v>65211</v>
      </c>
      <c r="S504" t="str">
        <f t="shared" si="7"/>
        <v>393 Melrose Center, Columbia, Missouri 65211</v>
      </c>
    </row>
    <row r="505" spans="1:19">
      <c r="A505">
        <v>504</v>
      </c>
      <c r="B505" s="2">
        <v>43937</v>
      </c>
      <c r="C505">
        <v>1304</v>
      </c>
      <c r="D505" t="s">
        <v>97</v>
      </c>
      <c r="E505">
        <v>1</v>
      </c>
      <c r="F505" t="s">
        <v>53</v>
      </c>
      <c r="G505" t="str">
        <f>VLOOKUP(F505,'product category'!$B$2:$C$8,2,FALSE)</f>
        <v>eBooks</v>
      </c>
      <c r="H505" t="str">
        <f>VLOOKUP(D505,'dataset_task 5'!$A$2:$D$71,2,FALSE)</f>
        <v>Delivery Drones</v>
      </c>
      <c r="I505" s="3">
        <f>VLOOKUP(D505,'dataset_task 5'!$A$2:$D$71,4,FALSE)</f>
        <v>14.99</v>
      </c>
      <c r="J505" s="3">
        <f>I505*E505</f>
        <v>14.99</v>
      </c>
      <c r="K505" t="str">
        <f>VLOOKUP(C505,customers!$A$2:$I$2124,2,FALSE)</f>
        <v>Una</v>
      </c>
      <c r="L505" t="str">
        <f>VLOOKUP($C505,customers!$A$2:$I$2124,3,FALSE)</f>
        <v>Crosier</v>
      </c>
      <c r="M505" t="str">
        <f>VLOOKUP($C505,customers!$A$2:$I$2124,4,FALSE)</f>
        <v>ucrosier1e@go.com</v>
      </c>
      <c r="N505" t="str">
        <f>VLOOKUP($C505,customers!$A$2:$I$2124,5,FALSE)</f>
        <v>213-391-3212</v>
      </c>
      <c r="O505" t="str">
        <f>VLOOKUP($C505,customers!$A$2:$I$2124,6,FALSE)</f>
        <v>30504 Doe Crossing Drive</v>
      </c>
      <c r="P505" t="str">
        <f>VLOOKUP($C505,customers!$A$2:$I$2124,7,FALSE)</f>
        <v>Los Angeles</v>
      </c>
      <c r="Q505" t="str">
        <f>VLOOKUP($C505,customers!$A$2:$I$2124,8,FALSE)</f>
        <v>California</v>
      </c>
      <c r="R505">
        <f>VLOOKUP($C505,customers!$A$2:$I$2124,9,FALSE)</f>
        <v>90189</v>
      </c>
      <c r="S505" t="str">
        <f t="shared" si="7"/>
        <v>30504 Doe Crossing Drive, Los Angeles, California 90189</v>
      </c>
    </row>
    <row r="506" spans="1:19">
      <c r="A506">
        <v>505</v>
      </c>
      <c r="B506" s="2">
        <v>43937</v>
      </c>
      <c r="C506">
        <v>1503</v>
      </c>
      <c r="D506" t="s">
        <v>119</v>
      </c>
      <c r="E506">
        <v>3</v>
      </c>
      <c r="F506" t="s">
        <v>53</v>
      </c>
      <c r="G506" t="str">
        <f>VLOOKUP(F506,'product category'!$B$2:$C$8,2,FALSE)</f>
        <v>eBooks</v>
      </c>
      <c r="H506" t="str">
        <f>VLOOKUP(D506,'dataset_task 5'!$A$2:$D$71,2,FALSE)</f>
        <v>Drone Building Essentials</v>
      </c>
      <c r="I506" s="3">
        <f>VLOOKUP(D506,'dataset_task 5'!$A$2:$D$71,4,FALSE)</f>
        <v>13.99</v>
      </c>
      <c r="J506" s="3">
        <f>I506*E506</f>
        <v>41.97</v>
      </c>
      <c r="K506" t="str">
        <f>VLOOKUP(C506,customers!$A$2:$I$2124,2,FALSE)</f>
        <v>Bentley</v>
      </c>
      <c r="L506" t="str">
        <f>VLOOKUP($C506,customers!$A$2:$I$2124,3,FALSE)</f>
        <v>Wansbury</v>
      </c>
      <c r="M506" t="str">
        <f>VLOOKUP($C506,customers!$A$2:$I$2124,4,FALSE)</f>
        <v>bwansburyfy@cbsnews.com</v>
      </c>
      <c r="N506" t="str">
        <f>VLOOKUP($C506,customers!$A$2:$I$2124,5,FALSE)</f>
        <v>603-196-4669</v>
      </c>
      <c r="O506" t="str">
        <f>VLOOKUP($C506,customers!$A$2:$I$2124,6,FALSE)</f>
        <v>77407 Pennsylvania Parkway</v>
      </c>
      <c r="P506" t="str">
        <f>VLOOKUP($C506,customers!$A$2:$I$2124,7,FALSE)</f>
        <v>Manchester</v>
      </c>
      <c r="Q506" t="str">
        <f>VLOOKUP($C506,customers!$A$2:$I$2124,8,FALSE)</f>
        <v>New Hampshire</v>
      </c>
      <c r="R506">
        <f>VLOOKUP($C506,customers!$A$2:$I$2124,9,FALSE)</f>
        <v>3105</v>
      </c>
      <c r="S506" t="str">
        <f t="shared" si="7"/>
        <v>77407 Pennsylvania Parkway, Manchester, New Hampshire 3105</v>
      </c>
    </row>
    <row r="507" spans="1:19">
      <c r="A507">
        <v>506</v>
      </c>
      <c r="B507" s="2">
        <v>43937</v>
      </c>
      <c r="C507">
        <v>1840</v>
      </c>
      <c r="D507" t="s">
        <v>112</v>
      </c>
      <c r="E507">
        <v>4</v>
      </c>
      <c r="F507" t="s">
        <v>55</v>
      </c>
      <c r="G507" t="str">
        <f>VLOOKUP(F507,'product category'!$B$2:$C$8,2,FALSE)</f>
        <v>Robots</v>
      </c>
      <c r="H507" t="str">
        <f>VLOOKUP(D507,'dataset_task 5'!$A$2:$D$71,2,FALSE)</f>
        <v>RCB-889 Robot</v>
      </c>
      <c r="I507" s="3">
        <f>VLOOKUP(D507,'dataset_task 5'!$A$2:$D$71,4,FALSE)</f>
        <v>549</v>
      </c>
      <c r="J507" s="3">
        <f>I507*E507</f>
        <v>2196</v>
      </c>
      <c r="K507" t="str">
        <f>VLOOKUP(C507,customers!$A$2:$I$2124,2,FALSE)</f>
        <v>Fawne</v>
      </c>
      <c r="L507" t="str">
        <f>VLOOKUP($C507,customers!$A$2:$I$2124,3,FALSE)</f>
        <v>Mussared</v>
      </c>
      <c r="M507" t="str">
        <f>VLOOKUP($C507,customers!$A$2:$I$2124,4,FALSE)</f>
        <v>fmussarede6@bbc.co.uk</v>
      </c>
      <c r="N507" t="str">
        <f>VLOOKUP($C507,customers!$A$2:$I$2124,5,FALSE)</f>
        <v>954-221-1341</v>
      </c>
      <c r="O507" t="str">
        <f>VLOOKUP($C507,customers!$A$2:$I$2124,6,FALSE)</f>
        <v>206 Eastwood Drive</v>
      </c>
      <c r="P507" t="str">
        <f>VLOOKUP($C507,customers!$A$2:$I$2124,7,FALSE)</f>
        <v>Pompano Beach</v>
      </c>
      <c r="Q507" t="str">
        <f>VLOOKUP($C507,customers!$A$2:$I$2124,8,FALSE)</f>
        <v>Florida</v>
      </c>
      <c r="R507">
        <f>VLOOKUP($C507,customers!$A$2:$I$2124,9,FALSE)</f>
        <v>33064</v>
      </c>
      <c r="S507" t="str">
        <f t="shared" si="7"/>
        <v>206 Eastwood Drive, Pompano Beach, Florida 33064</v>
      </c>
    </row>
    <row r="508" spans="1:19">
      <c r="A508">
        <v>507</v>
      </c>
      <c r="B508" s="2">
        <v>43937</v>
      </c>
      <c r="C508">
        <v>1654</v>
      </c>
      <c r="D508" t="s">
        <v>104</v>
      </c>
      <c r="E508">
        <v>2</v>
      </c>
      <c r="F508" t="s">
        <v>63</v>
      </c>
      <c r="G508" t="str">
        <f>VLOOKUP(F508,'product category'!$B$2:$C$8,2,FALSE)</f>
        <v>Robot Kits</v>
      </c>
      <c r="H508" t="str">
        <f>VLOOKUP(D508,'dataset_task 5'!$A$2:$D$71,2,FALSE)</f>
        <v>BYOR-1500</v>
      </c>
      <c r="I508" s="3">
        <f>VLOOKUP(D508,'dataset_task 5'!$A$2:$D$71,4,FALSE)</f>
        <v>189</v>
      </c>
      <c r="J508" s="3">
        <f>I508*E508</f>
        <v>378</v>
      </c>
      <c r="K508" t="str">
        <f>VLOOKUP(C508,customers!$A$2:$I$2124,2,FALSE)</f>
        <v>Griz</v>
      </c>
      <c r="L508" t="str">
        <f>VLOOKUP($C508,customers!$A$2:$I$2124,3,FALSE)</f>
        <v>Crufts</v>
      </c>
      <c r="M508" t="str">
        <f>VLOOKUP($C508,customers!$A$2:$I$2124,4,FALSE)</f>
        <v>gcruftsg0@fda.gov</v>
      </c>
      <c r="N508" t="str">
        <f>VLOOKUP($C508,customers!$A$2:$I$2124,5,FALSE)</f>
        <v>559-353-6330</v>
      </c>
      <c r="O508" t="str">
        <f>VLOOKUP($C508,customers!$A$2:$I$2124,6,FALSE)</f>
        <v>70 Myrtle Lane</v>
      </c>
      <c r="P508" t="str">
        <f>VLOOKUP($C508,customers!$A$2:$I$2124,7,FALSE)</f>
        <v>Fresno</v>
      </c>
      <c r="Q508" t="str">
        <f>VLOOKUP($C508,customers!$A$2:$I$2124,8,FALSE)</f>
        <v>California</v>
      </c>
      <c r="R508">
        <f>VLOOKUP($C508,customers!$A$2:$I$2124,9,FALSE)</f>
        <v>93773</v>
      </c>
      <c r="S508" t="str">
        <f t="shared" si="7"/>
        <v>70 Myrtle Lane, Fresno, California 93773</v>
      </c>
    </row>
    <row r="509" spans="1:19">
      <c r="A509">
        <v>508</v>
      </c>
      <c r="B509" s="2">
        <v>43938</v>
      </c>
      <c r="C509">
        <v>551</v>
      </c>
      <c r="D509" t="s">
        <v>64</v>
      </c>
      <c r="E509">
        <v>3</v>
      </c>
      <c r="F509" t="s">
        <v>57</v>
      </c>
      <c r="G509" t="str">
        <f>VLOOKUP(F509,'product category'!$B$2:$C$8,2,FALSE)</f>
        <v>Training Videos</v>
      </c>
      <c r="H509" t="str">
        <f>VLOOKUP(D509,'dataset_task 5'!$A$2:$D$71,2,FALSE)</f>
        <v>Understanding Automation</v>
      </c>
      <c r="I509" s="3">
        <f>VLOOKUP(D509,'dataset_task 5'!$A$2:$D$71,4,FALSE)</f>
        <v>44.95</v>
      </c>
      <c r="J509" s="3">
        <f>I509*E509</f>
        <v>134.85000000000002</v>
      </c>
      <c r="K509" t="str">
        <f>VLOOKUP(C509,customers!$A$2:$I$2124,2,FALSE)</f>
        <v>Amabelle</v>
      </c>
      <c r="L509" t="str">
        <f>VLOOKUP($C509,customers!$A$2:$I$2124,3,FALSE)</f>
        <v>Kleinmintz</v>
      </c>
      <c r="M509" t="str">
        <f>VLOOKUP($C509,customers!$A$2:$I$2124,4,FALSE)</f>
        <v>akleinmintz3g@xing.com</v>
      </c>
      <c r="N509" t="str">
        <f>VLOOKUP($C509,customers!$A$2:$I$2124,5,FALSE)</f>
        <v>303-213-8224</v>
      </c>
      <c r="O509" t="str">
        <f>VLOOKUP($C509,customers!$A$2:$I$2124,6,FALSE)</f>
        <v>4388 Dahle Trail</v>
      </c>
      <c r="P509" t="str">
        <f>VLOOKUP($C509,customers!$A$2:$I$2124,7,FALSE)</f>
        <v>Littleton</v>
      </c>
      <c r="Q509" t="str">
        <f>VLOOKUP($C509,customers!$A$2:$I$2124,8,FALSE)</f>
        <v>Colorado</v>
      </c>
      <c r="R509">
        <f>VLOOKUP($C509,customers!$A$2:$I$2124,9,FALSE)</f>
        <v>80161</v>
      </c>
      <c r="S509" t="str">
        <f t="shared" si="7"/>
        <v>4388 Dahle Trail, Littleton, Colorado 80161</v>
      </c>
    </row>
    <row r="510" spans="1:19">
      <c r="A510">
        <v>509</v>
      </c>
      <c r="B510" s="2">
        <v>43938</v>
      </c>
      <c r="C510">
        <v>1733</v>
      </c>
      <c r="D510" t="s">
        <v>99</v>
      </c>
      <c r="E510">
        <v>2</v>
      </c>
      <c r="F510" t="s">
        <v>70</v>
      </c>
      <c r="G510" t="str">
        <f>VLOOKUP(F510,'product category'!$B$2:$C$8,2,FALSE)</f>
        <v>Blueprints</v>
      </c>
      <c r="H510" t="str">
        <f>VLOOKUP(D510,'dataset_task 5'!$A$2:$D$71,2,FALSE)</f>
        <v>Panda Robot Blueprint</v>
      </c>
      <c r="I510" s="3">
        <f>VLOOKUP(D510,'dataset_task 5'!$A$2:$D$71,4,FALSE)</f>
        <v>7.99</v>
      </c>
      <c r="J510" s="3">
        <f>I510*E510</f>
        <v>15.98</v>
      </c>
      <c r="K510" t="str">
        <f>VLOOKUP(C510,customers!$A$2:$I$2124,2,FALSE)</f>
        <v>Briant</v>
      </c>
      <c r="L510" t="str">
        <f>VLOOKUP($C510,customers!$A$2:$I$2124,3,FALSE)</f>
        <v>Wybrow</v>
      </c>
      <c r="M510" t="str">
        <f>VLOOKUP($C510,customers!$A$2:$I$2124,4,FALSE)</f>
        <v>bwybrowgy@multiply.com</v>
      </c>
      <c r="N510" t="str">
        <f>VLOOKUP($C510,customers!$A$2:$I$2124,5,FALSE)</f>
        <v>202-470-9823</v>
      </c>
      <c r="O510" t="str">
        <f>VLOOKUP($C510,customers!$A$2:$I$2124,6,FALSE)</f>
        <v>7406 Carberry Trail</v>
      </c>
      <c r="P510" t="str">
        <f>VLOOKUP($C510,customers!$A$2:$I$2124,7,FALSE)</f>
        <v>Washington</v>
      </c>
      <c r="Q510" t="str">
        <f>VLOOKUP($C510,customers!$A$2:$I$2124,8,FALSE)</f>
        <v>District of Columbia</v>
      </c>
      <c r="R510">
        <f>VLOOKUP($C510,customers!$A$2:$I$2124,9,FALSE)</f>
        <v>20226</v>
      </c>
      <c r="S510" t="str">
        <f t="shared" si="7"/>
        <v>7406 Carberry Trail, Washington, District of Columbia 20226</v>
      </c>
    </row>
    <row r="511" spans="1:19">
      <c r="A511">
        <v>510</v>
      </c>
      <c r="B511" s="2">
        <v>43938</v>
      </c>
      <c r="C511">
        <v>1115</v>
      </c>
      <c r="D511" t="s">
        <v>117</v>
      </c>
      <c r="E511">
        <v>3</v>
      </c>
      <c r="F511" t="s">
        <v>63</v>
      </c>
      <c r="G511" t="str">
        <f>VLOOKUP(F511,'product category'!$B$2:$C$8,2,FALSE)</f>
        <v>Robot Kits</v>
      </c>
      <c r="H511" t="str">
        <f>VLOOKUP(D511,'dataset_task 5'!$A$2:$D$71,2,FALSE)</f>
        <v>BYOR-4005</v>
      </c>
      <c r="I511" s="3">
        <f>VLOOKUP(D511,'dataset_task 5'!$A$2:$D$71,4,FALSE)</f>
        <v>245</v>
      </c>
      <c r="J511" s="3">
        <f>I511*E511</f>
        <v>735</v>
      </c>
      <c r="K511" t="str">
        <f>VLOOKUP(C511,customers!$A$2:$I$2124,2,FALSE)</f>
        <v>Evanne</v>
      </c>
      <c r="L511" t="str">
        <f>VLOOKUP($C511,customers!$A$2:$I$2124,3,FALSE)</f>
        <v>Bruce</v>
      </c>
      <c r="M511" t="str">
        <f>VLOOKUP($C511,customers!$A$2:$I$2124,4,FALSE)</f>
        <v>ebrucejk@ftc.gov</v>
      </c>
      <c r="N511" t="str">
        <f>VLOOKUP($C511,customers!$A$2:$I$2124,5,FALSE)</f>
        <v>347-643-0354</v>
      </c>
      <c r="O511" t="str">
        <f>VLOOKUP($C511,customers!$A$2:$I$2124,6,FALSE)</f>
        <v>662 Hoffman Hill</v>
      </c>
      <c r="P511" t="str">
        <f>VLOOKUP($C511,customers!$A$2:$I$2124,7,FALSE)</f>
        <v>Flushing</v>
      </c>
      <c r="Q511" t="str">
        <f>VLOOKUP($C511,customers!$A$2:$I$2124,8,FALSE)</f>
        <v>New York</v>
      </c>
      <c r="R511">
        <f>VLOOKUP($C511,customers!$A$2:$I$2124,9,FALSE)</f>
        <v>11388</v>
      </c>
      <c r="S511" t="str">
        <f t="shared" si="7"/>
        <v>662 Hoffman Hill, Flushing, New York 11388</v>
      </c>
    </row>
    <row r="512" spans="1:19">
      <c r="A512">
        <v>511</v>
      </c>
      <c r="B512" s="2">
        <v>43938</v>
      </c>
      <c r="C512">
        <v>729</v>
      </c>
      <c r="D512" t="s">
        <v>113</v>
      </c>
      <c r="E512">
        <v>5</v>
      </c>
      <c r="F512" t="s">
        <v>70</v>
      </c>
      <c r="G512" t="str">
        <f>VLOOKUP(F512,'product category'!$B$2:$C$8,2,FALSE)</f>
        <v>Blueprints</v>
      </c>
      <c r="H512" t="str">
        <f>VLOOKUP(D512,'dataset_task 5'!$A$2:$D$71,2,FALSE)</f>
        <v>All Eyes Drone Blueprint</v>
      </c>
      <c r="I512" s="3">
        <f>VLOOKUP(D512,'dataset_task 5'!$A$2:$D$71,4,FALSE)</f>
        <v>9.99</v>
      </c>
      <c r="J512" s="3">
        <f>I512*E512</f>
        <v>49.95</v>
      </c>
      <c r="K512" t="str">
        <f>VLOOKUP(C512,customers!$A$2:$I$2124,2,FALSE)</f>
        <v>Nerte</v>
      </c>
      <c r="L512" t="str">
        <f>VLOOKUP($C512,customers!$A$2:$I$2124,3,FALSE)</f>
        <v>Shillabeer</v>
      </c>
      <c r="M512" t="str">
        <f>VLOOKUP($C512,customers!$A$2:$I$2124,4,FALSE)</f>
        <v>nshillabeerle@skype.com</v>
      </c>
      <c r="N512" t="str">
        <f>VLOOKUP($C512,customers!$A$2:$I$2124,5,FALSE)</f>
        <v>770-225-1309</v>
      </c>
      <c r="O512" t="str">
        <f>VLOOKUP($C512,customers!$A$2:$I$2124,6,FALSE)</f>
        <v>78669 Kedzie Parkway</v>
      </c>
      <c r="P512" t="str">
        <f>VLOOKUP($C512,customers!$A$2:$I$2124,7,FALSE)</f>
        <v>Atlanta</v>
      </c>
      <c r="Q512" t="str">
        <f>VLOOKUP($C512,customers!$A$2:$I$2124,8,FALSE)</f>
        <v>Georgia</v>
      </c>
      <c r="R512">
        <f>VLOOKUP($C512,customers!$A$2:$I$2124,9,FALSE)</f>
        <v>30311</v>
      </c>
      <c r="S512" t="str">
        <f t="shared" si="7"/>
        <v>78669 Kedzie Parkway, Atlanta, Georgia 30311</v>
      </c>
    </row>
    <row r="513" spans="1:19">
      <c r="A513">
        <v>512</v>
      </c>
      <c r="B513" s="2">
        <v>43939</v>
      </c>
      <c r="C513">
        <v>1975</v>
      </c>
      <c r="D513" t="s">
        <v>117</v>
      </c>
      <c r="E513">
        <v>3</v>
      </c>
      <c r="F513" t="s">
        <v>63</v>
      </c>
      <c r="G513" t="str">
        <f>VLOOKUP(F513,'product category'!$B$2:$C$8,2,FALSE)</f>
        <v>Robot Kits</v>
      </c>
      <c r="H513" t="str">
        <f>VLOOKUP(D513,'dataset_task 5'!$A$2:$D$71,2,FALSE)</f>
        <v>BYOR-4005</v>
      </c>
      <c r="I513" s="3">
        <f>VLOOKUP(D513,'dataset_task 5'!$A$2:$D$71,4,FALSE)</f>
        <v>245</v>
      </c>
      <c r="J513" s="3">
        <f>I513*E513</f>
        <v>735</v>
      </c>
      <c r="K513" t="str">
        <f>VLOOKUP(C513,customers!$A$2:$I$2124,2,FALSE)</f>
        <v>Avery</v>
      </c>
      <c r="L513" t="str">
        <f>VLOOKUP($C513,customers!$A$2:$I$2124,3,FALSE)</f>
        <v>Avey</v>
      </c>
      <c r="M513" t="str">
        <f>VLOOKUP($C513,customers!$A$2:$I$2124,4,FALSE)</f>
        <v>aaveyl7@disqus.com</v>
      </c>
      <c r="N513" t="str">
        <f>VLOOKUP($C513,customers!$A$2:$I$2124,5,FALSE)</f>
        <v>412-373-3852</v>
      </c>
      <c r="O513" t="str">
        <f>VLOOKUP($C513,customers!$A$2:$I$2124,6,FALSE)</f>
        <v>8380 Northfield Plaza</v>
      </c>
      <c r="P513" t="str">
        <f>VLOOKUP($C513,customers!$A$2:$I$2124,7,FALSE)</f>
        <v>Pittsburgh</v>
      </c>
      <c r="Q513" t="str">
        <f>VLOOKUP($C513,customers!$A$2:$I$2124,8,FALSE)</f>
        <v>Pennsylvania</v>
      </c>
      <c r="R513">
        <f>VLOOKUP($C513,customers!$A$2:$I$2124,9,FALSE)</f>
        <v>15250</v>
      </c>
      <c r="S513" t="str">
        <f t="shared" si="7"/>
        <v>8380 Northfield Plaza, Pittsburgh, Pennsylvania 15250</v>
      </c>
    </row>
    <row r="514" spans="1:19">
      <c r="A514">
        <v>513</v>
      </c>
      <c r="B514" s="2">
        <v>43939</v>
      </c>
      <c r="C514">
        <v>544</v>
      </c>
      <c r="D514" t="s">
        <v>78</v>
      </c>
      <c r="E514">
        <v>3</v>
      </c>
      <c r="F514" t="s">
        <v>57</v>
      </c>
      <c r="G514" t="str">
        <f>VLOOKUP(F514,'product category'!$B$2:$C$8,2,FALSE)</f>
        <v>Training Videos</v>
      </c>
      <c r="H514" t="str">
        <f>VLOOKUP(D514,'dataset_task 5'!$A$2:$D$71,2,FALSE)</f>
        <v>AI for Educators</v>
      </c>
      <c r="I514" s="3">
        <f>VLOOKUP(D514,'dataset_task 5'!$A$2:$D$71,4,FALSE)</f>
        <v>49.95</v>
      </c>
      <c r="J514" s="3">
        <f>I514*E514</f>
        <v>149.85000000000002</v>
      </c>
      <c r="K514" t="str">
        <f>VLOOKUP(C514,customers!$A$2:$I$2124,2,FALSE)</f>
        <v>Jodi</v>
      </c>
      <c r="L514" t="str">
        <f>VLOOKUP($C514,customers!$A$2:$I$2124,3,FALSE)</f>
        <v>Dallison</v>
      </c>
      <c r="M514" t="str">
        <f>VLOOKUP($C514,customers!$A$2:$I$2124,4,FALSE)</f>
        <v>jdallisongf@foxnews.com</v>
      </c>
      <c r="N514" t="str">
        <f>VLOOKUP($C514,customers!$A$2:$I$2124,5,FALSE)</f>
        <v>504-345-3769</v>
      </c>
      <c r="O514" t="str">
        <f>VLOOKUP($C514,customers!$A$2:$I$2124,6,FALSE)</f>
        <v>2429 Sutherland Pass</v>
      </c>
      <c r="P514" t="str">
        <f>VLOOKUP($C514,customers!$A$2:$I$2124,7,FALSE)</f>
        <v>New Orleans</v>
      </c>
      <c r="Q514" t="str">
        <f>VLOOKUP($C514,customers!$A$2:$I$2124,8,FALSE)</f>
        <v>Louisiana</v>
      </c>
      <c r="R514">
        <f>VLOOKUP($C514,customers!$A$2:$I$2124,9,FALSE)</f>
        <v>70129</v>
      </c>
      <c r="S514" t="str">
        <f t="shared" si="7"/>
        <v>2429 Sutherland Pass, New Orleans, Louisiana 70129</v>
      </c>
    </row>
    <row r="515" spans="1:19">
      <c r="A515">
        <v>514</v>
      </c>
      <c r="B515" s="2">
        <v>43939</v>
      </c>
      <c r="C515">
        <v>534</v>
      </c>
      <c r="D515" t="s">
        <v>86</v>
      </c>
      <c r="E515">
        <v>3</v>
      </c>
      <c r="F515" t="s">
        <v>53</v>
      </c>
      <c r="G515" t="str">
        <f>VLOOKUP(F515,'product category'!$B$2:$C$8,2,FALSE)</f>
        <v>eBooks</v>
      </c>
      <c r="H515" t="str">
        <f>VLOOKUP(D515,'dataset_task 5'!$A$2:$D$71,2,FALSE)</f>
        <v>Building Your First Robot</v>
      </c>
      <c r="I515" s="3">
        <f>VLOOKUP(D515,'dataset_task 5'!$A$2:$D$71,4,FALSE)</f>
        <v>24.95</v>
      </c>
      <c r="J515" s="3">
        <f>I515*E515</f>
        <v>74.849999999999994</v>
      </c>
      <c r="K515" t="str">
        <f>VLOOKUP(C515,customers!$A$2:$I$2124,2,FALSE)</f>
        <v>Winni</v>
      </c>
      <c r="L515" t="str">
        <f>VLOOKUP($C515,customers!$A$2:$I$2124,3,FALSE)</f>
        <v>Denmead</v>
      </c>
      <c r="M515" t="str">
        <f>VLOOKUP($C515,customers!$A$2:$I$2124,4,FALSE)</f>
        <v>wdenmead7q@go.com</v>
      </c>
      <c r="N515" t="str">
        <f>VLOOKUP($C515,customers!$A$2:$I$2124,5,FALSE)</f>
        <v>504-415-0225</v>
      </c>
      <c r="O515" t="str">
        <f>VLOOKUP($C515,customers!$A$2:$I$2124,6,FALSE)</f>
        <v>5339 Ridgeway Center</v>
      </c>
      <c r="P515" t="str">
        <f>VLOOKUP($C515,customers!$A$2:$I$2124,7,FALSE)</f>
        <v>New Orleans</v>
      </c>
      <c r="Q515" t="str">
        <f>VLOOKUP($C515,customers!$A$2:$I$2124,8,FALSE)</f>
        <v>Louisiana</v>
      </c>
      <c r="R515">
        <f>VLOOKUP($C515,customers!$A$2:$I$2124,9,FALSE)</f>
        <v>70165</v>
      </c>
      <c r="S515" t="str">
        <f t="shared" ref="S515:S578" si="8">CONCATENATE(O515,", ",P515,", ",Q515," ",R515)</f>
        <v>5339 Ridgeway Center, New Orleans, Louisiana 70165</v>
      </c>
    </row>
    <row r="516" spans="1:19">
      <c r="A516">
        <v>515</v>
      </c>
      <c r="B516" s="2">
        <v>43940</v>
      </c>
      <c r="C516">
        <v>1860</v>
      </c>
      <c r="D516" t="s">
        <v>94</v>
      </c>
      <c r="E516">
        <v>1</v>
      </c>
      <c r="F516" t="s">
        <v>59</v>
      </c>
      <c r="G516" t="str">
        <f>VLOOKUP(F516,'product category'!$B$2:$C$8,2,FALSE)</f>
        <v>Drone Kits</v>
      </c>
      <c r="H516" t="str">
        <f>VLOOKUP(D516,'dataset_task 5'!$A$2:$D$71,2,FALSE)</f>
        <v>BYOD-500</v>
      </c>
      <c r="I516" s="3">
        <f>VLOOKUP(D516,'dataset_task 5'!$A$2:$D$71,4,FALSE)</f>
        <v>167</v>
      </c>
      <c r="J516" s="3">
        <f>I516*E516</f>
        <v>167</v>
      </c>
      <c r="K516" t="str">
        <f>VLOOKUP(C516,customers!$A$2:$I$2124,2,FALSE)</f>
        <v>Lucien</v>
      </c>
      <c r="L516" t="str">
        <f>VLOOKUP($C516,customers!$A$2:$I$2124,3,FALSE)</f>
        <v>Wakeford</v>
      </c>
      <c r="M516" t="str">
        <f>VLOOKUP($C516,customers!$A$2:$I$2124,4,FALSE)</f>
        <v>lwakeforda@reuters.com</v>
      </c>
      <c r="N516" t="str">
        <f>VLOOKUP($C516,customers!$A$2:$I$2124,5,FALSE)</f>
        <v>864-788-1380</v>
      </c>
      <c r="O516" t="str">
        <f>VLOOKUP($C516,customers!$A$2:$I$2124,6,FALSE)</f>
        <v>84 Rockefeller Plaza</v>
      </c>
      <c r="P516" t="str">
        <f>VLOOKUP($C516,customers!$A$2:$I$2124,7,FALSE)</f>
        <v>Greenville</v>
      </c>
      <c r="Q516" t="str">
        <f>VLOOKUP($C516,customers!$A$2:$I$2124,8,FALSE)</f>
        <v>South Carolina</v>
      </c>
      <c r="R516">
        <f>VLOOKUP($C516,customers!$A$2:$I$2124,9,FALSE)</f>
        <v>29615</v>
      </c>
      <c r="S516" t="str">
        <f t="shared" si="8"/>
        <v>84 Rockefeller Plaza, Greenville, South Carolina 29615</v>
      </c>
    </row>
    <row r="517" spans="1:19">
      <c r="A517">
        <v>516</v>
      </c>
      <c r="B517" s="2">
        <v>43940</v>
      </c>
      <c r="C517">
        <v>1615</v>
      </c>
      <c r="D517" t="s">
        <v>78</v>
      </c>
      <c r="E517">
        <v>5</v>
      </c>
      <c r="F517" t="s">
        <v>57</v>
      </c>
      <c r="G517" t="str">
        <f>VLOOKUP(F517,'product category'!$B$2:$C$8,2,FALSE)</f>
        <v>Training Videos</v>
      </c>
      <c r="H517" t="str">
        <f>VLOOKUP(D517,'dataset_task 5'!$A$2:$D$71,2,FALSE)</f>
        <v>AI for Educators</v>
      </c>
      <c r="I517" s="3">
        <f>VLOOKUP(D517,'dataset_task 5'!$A$2:$D$71,4,FALSE)</f>
        <v>49.95</v>
      </c>
      <c r="J517" s="3">
        <f>I517*E517</f>
        <v>249.75</v>
      </c>
      <c r="K517" t="str">
        <f>VLOOKUP(C517,customers!$A$2:$I$2124,2,FALSE)</f>
        <v>Victoria</v>
      </c>
      <c r="L517" t="str">
        <f>VLOOKUP($C517,customers!$A$2:$I$2124,3,FALSE)</f>
        <v>Buttrey</v>
      </c>
      <c r="M517" t="str">
        <f>VLOOKUP($C517,customers!$A$2:$I$2124,4,FALSE)</f>
        <v>vbuttrey4a@earthlink.net</v>
      </c>
      <c r="N517" t="str">
        <f>VLOOKUP($C517,customers!$A$2:$I$2124,5,FALSE)</f>
        <v>210-821-0378</v>
      </c>
      <c r="O517" t="str">
        <f>VLOOKUP($C517,customers!$A$2:$I$2124,6,FALSE)</f>
        <v>96 Lindbergh Park</v>
      </c>
      <c r="P517" t="str">
        <f>VLOOKUP($C517,customers!$A$2:$I$2124,7,FALSE)</f>
        <v>San Antonio</v>
      </c>
      <c r="Q517" t="str">
        <f>VLOOKUP($C517,customers!$A$2:$I$2124,8,FALSE)</f>
        <v>Texas</v>
      </c>
      <c r="R517">
        <f>VLOOKUP($C517,customers!$A$2:$I$2124,9,FALSE)</f>
        <v>78220</v>
      </c>
      <c r="S517" t="str">
        <f t="shared" si="8"/>
        <v>96 Lindbergh Park, San Antonio, Texas 78220</v>
      </c>
    </row>
    <row r="518" spans="1:19">
      <c r="A518">
        <v>517</v>
      </c>
      <c r="B518" s="2">
        <v>43941</v>
      </c>
      <c r="C518">
        <v>1964</v>
      </c>
      <c r="D518" t="s">
        <v>94</v>
      </c>
      <c r="E518">
        <v>5</v>
      </c>
      <c r="F518" t="s">
        <v>59</v>
      </c>
      <c r="G518" t="str">
        <f>VLOOKUP(F518,'product category'!$B$2:$C$8,2,FALSE)</f>
        <v>Drone Kits</v>
      </c>
      <c r="H518" t="str">
        <f>VLOOKUP(D518,'dataset_task 5'!$A$2:$D$71,2,FALSE)</f>
        <v>BYOD-500</v>
      </c>
      <c r="I518" s="3">
        <f>VLOOKUP(D518,'dataset_task 5'!$A$2:$D$71,4,FALSE)</f>
        <v>167</v>
      </c>
      <c r="J518" s="3">
        <f>I518*E518</f>
        <v>835</v>
      </c>
      <c r="K518" t="str">
        <f>VLOOKUP(C518,customers!$A$2:$I$2124,2,FALSE)</f>
        <v>Loleta</v>
      </c>
      <c r="L518" t="str">
        <f>VLOOKUP($C518,customers!$A$2:$I$2124,3,FALSE)</f>
        <v>Pilley</v>
      </c>
      <c r="M518" t="str">
        <f>VLOOKUP($C518,customers!$A$2:$I$2124,4,FALSE)</f>
        <v>lpilleyi2@moonfruit.com</v>
      </c>
      <c r="N518" t="str">
        <f>VLOOKUP($C518,customers!$A$2:$I$2124,5,FALSE)</f>
        <v>434-533-0610</v>
      </c>
      <c r="O518" t="str">
        <f>VLOOKUP($C518,customers!$A$2:$I$2124,6,FALSE)</f>
        <v>45 Oriole Junction</v>
      </c>
      <c r="P518" t="str">
        <f>VLOOKUP($C518,customers!$A$2:$I$2124,7,FALSE)</f>
        <v>Charlottesville</v>
      </c>
      <c r="Q518" t="str">
        <f>VLOOKUP($C518,customers!$A$2:$I$2124,8,FALSE)</f>
        <v>Virginia</v>
      </c>
      <c r="R518">
        <f>VLOOKUP($C518,customers!$A$2:$I$2124,9,FALSE)</f>
        <v>22908</v>
      </c>
      <c r="S518" t="str">
        <f t="shared" si="8"/>
        <v>45 Oriole Junction, Charlottesville, Virginia 22908</v>
      </c>
    </row>
    <row r="519" spans="1:19">
      <c r="A519">
        <v>518</v>
      </c>
      <c r="B519" s="2">
        <v>43941</v>
      </c>
      <c r="C519">
        <v>530</v>
      </c>
      <c r="D519" t="s">
        <v>79</v>
      </c>
      <c r="E519">
        <v>4</v>
      </c>
      <c r="F519" t="s">
        <v>53</v>
      </c>
      <c r="G519" t="str">
        <f>VLOOKUP(F519,'product category'!$B$2:$C$8,2,FALSE)</f>
        <v>eBooks</v>
      </c>
      <c r="H519" t="str">
        <f>VLOOKUP(D519,'dataset_task 5'!$A$2:$D$71,2,FALSE)</f>
        <v>Helicopter Drones</v>
      </c>
      <c r="I519" s="3">
        <f>VLOOKUP(D519,'dataset_task 5'!$A$2:$D$71,4,FALSE)</f>
        <v>20.95</v>
      </c>
      <c r="J519" s="3">
        <f>I519*E519</f>
        <v>83.8</v>
      </c>
      <c r="K519" t="str">
        <f>VLOOKUP(C519,customers!$A$2:$I$2124,2,FALSE)</f>
        <v>Horatio</v>
      </c>
      <c r="L519" t="str">
        <f>VLOOKUP($C519,customers!$A$2:$I$2124,3,FALSE)</f>
        <v>Burd</v>
      </c>
      <c r="M519" t="str">
        <f>VLOOKUP($C519,customers!$A$2:$I$2124,4,FALSE)</f>
        <v>hburdfd@wired.com</v>
      </c>
      <c r="N519" t="str">
        <f>VLOOKUP($C519,customers!$A$2:$I$2124,5,FALSE)</f>
        <v>718-734-0556</v>
      </c>
      <c r="O519" t="str">
        <f>VLOOKUP($C519,customers!$A$2:$I$2124,6,FALSE)</f>
        <v>7978 Shasta Road</v>
      </c>
      <c r="P519" t="str">
        <f>VLOOKUP($C519,customers!$A$2:$I$2124,7,FALSE)</f>
        <v>Brooklyn</v>
      </c>
      <c r="Q519" t="str">
        <f>VLOOKUP($C519,customers!$A$2:$I$2124,8,FALSE)</f>
        <v>New York</v>
      </c>
      <c r="R519">
        <f>VLOOKUP($C519,customers!$A$2:$I$2124,9,FALSE)</f>
        <v>11205</v>
      </c>
      <c r="S519" t="str">
        <f t="shared" si="8"/>
        <v>7978 Shasta Road, Brooklyn, New York 11205</v>
      </c>
    </row>
    <row r="520" spans="1:19">
      <c r="A520">
        <v>519</v>
      </c>
      <c r="B520" s="2">
        <v>43941</v>
      </c>
      <c r="C520">
        <v>355</v>
      </c>
      <c r="D520" t="s">
        <v>89</v>
      </c>
      <c r="E520">
        <v>3</v>
      </c>
      <c r="F520" t="s">
        <v>53</v>
      </c>
      <c r="G520" t="str">
        <f>VLOOKUP(F520,'product category'!$B$2:$C$8,2,FALSE)</f>
        <v>eBooks</v>
      </c>
      <c r="H520" t="str">
        <f>VLOOKUP(D520,'dataset_task 5'!$A$2:$D$71,2,FALSE)</f>
        <v>GPS Drones</v>
      </c>
      <c r="I520" s="3">
        <f>VLOOKUP(D520,'dataset_task 5'!$A$2:$D$71,4,FALSE)</f>
        <v>19.989999999999998</v>
      </c>
      <c r="J520" s="3">
        <f>I520*E520</f>
        <v>59.97</v>
      </c>
      <c r="K520" t="str">
        <f>VLOOKUP(C520,customers!$A$2:$I$2124,2,FALSE)</f>
        <v>Cathi</v>
      </c>
      <c r="L520" t="str">
        <f>VLOOKUP($C520,customers!$A$2:$I$2124,3,FALSE)</f>
        <v>Tierney</v>
      </c>
      <c r="M520" t="str">
        <f>VLOOKUP($C520,customers!$A$2:$I$2124,4,FALSE)</f>
        <v>ctierney4p@myspace.com</v>
      </c>
      <c r="N520" t="str">
        <f>VLOOKUP($C520,customers!$A$2:$I$2124,5,FALSE)</f>
        <v>202-439-9901</v>
      </c>
      <c r="O520" t="str">
        <f>VLOOKUP($C520,customers!$A$2:$I$2124,6,FALSE)</f>
        <v>39984 Bowman Park</v>
      </c>
      <c r="P520" t="str">
        <f>VLOOKUP($C520,customers!$A$2:$I$2124,7,FALSE)</f>
        <v>Washington</v>
      </c>
      <c r="Q520" t="str">
        <f>VLOOKUP($C520,customers!$A$2:$I$2124,8,FALSE)</f>
        <v>District of Columbia</v>
      </c>
      <c r="R520">
        <f>VLOOKUP($C520,customers!$A$2:$I$2124,9,FALSE)</f>
        <v>20226</v>
      </c>
      <c r="S520" t="str">
        <f t="shared" si="8"/>
        <v>39984 Bowman Park, Washington, District of Columbia 20226</v>
      </c>
    </row>
    <row r="521" spans="1:19">
      <c r="A521">
        <v>520</v>
      </c>
      <c r="B521" s="2">
        <v>43941</v>
      </c>
      <c r="C521">
        <v>1332</v>
      </c>
      <c r="D521" t="s">
        <v>124</v>
      </c>
      <c r="E521">
        <v>6</v>
      </c>
      <c r="F521" t="s">
        <v>59</v>
      </c>
      <c r="G521" t="str">
        <f>VLOOKUP(F521,'product category'!$B$2:$C$8,2,FALSE)</f>
        <v>Drone Kits</v>
      </c>
      <c r="H521" t="str">
        <f>VLOOKUP(D521,'dataset_task 5'!$A$2:$D$71,2,FALSE)</f>
        <v>BYOD-300</v>
      </c>
      <c r="I521" s="3">
        <f>VLOOKUP(D521,'dataset_task 5'!$A$2:$D$71,4,FALSE)</f>
        <v>89</v>
      </c>
      <c r="J521" s="3">
        <f>I521*E521</f>
        <v>534</v>
      </c>
      <c r="K521" t="str">
        <f>VLOOKUP(C521,customers!$A$2:$I$2124,2,FALSE)</f>
        <v>Deloria</v>
      </c>
      <c r="L521" t="str">
        <f>VLOOKUP($C521,customers!$A$2:$I$2124,3,FALSE)</f>
        <v>Haddy</v>
      </c>
      <c r="M521" t="str">
        <f>VLOOKUP($C521,customers!$A$2:$I$2124,4,FALSE)</f>
        <v>dhaddy14@slate.com</v>
      </c>
      <c r="N521" t="str">
        <f>VLOOKUP($C521,customers!$A$2:$I$2124,5,FALSE)</f>
        <v>316-521-7084</v>
      </c>
      <c r="O521" t="str">
        <f>VLOOKUP($C521,customers!$A$2:$I$2124,6,FALSE)</f>
        <v>11516 Buhler Avenue</v>
      </c>
      <c r="P521" t="str">
        <f>VLOOKUP($C521,customers!$A$2:$I$2124,7,FALSE)</f>
        <v>Wichita</v>
      </c>
      <c r="Q521" t="str">
        <f>VLOOKUP($C521,customers!$A$2:$I$2124,8,FALSE)</f>
        <v>Kansas</v>
      </c>
      <c r="R521">
        <f>VLOOKUP($C521,customers!$A$2:$I$2124,9,FALSE)</f>
        <v>67205</v>
      </c>
      <c r="S521" t="str">
        <f t="shared" si="8"/>
        <v>11516 Buhler Avenue, Wichita, Kansas 67205</v>
      </c>
    </row>
    <row r="522" spans="1:19">
      <c r="A522">
        <v>521</v>
      </c>
      <c r="B522" s="2">
        <v>43941</v>
      </c>
      <c r="C522">
        <v>133</v>
      </c>
      <c r="D522" t="s">
        <v>91</v>
      </c>
      <c r="E522">
        <v>3</v>
      </c>
      <c r="F522" t="s">
        <v>53</v>
      </c>
      <c r="G522" t="str">
        <f>VLOOKUP(F522,'product category'!$B$2:$C$8,2,FALSE)</f>
        <v>eBooks</v>
      </c>
      <c r="H522" t="str">
        <f>VLOOKUP(D522,'dataset_task 5'!$A$2:$D$71,2,FALSE)</f>
        <v>Photograph Drones</v>
      </c>
      <c r="I522" s="3">
        <f>VLOOKUP(D522,'dataset_task 5'!$A$2:$D$71,4,FALSE)</f>
        <v>14.99</v>
      </c>
      <c r="J522" s="3">
        <f>I522*E522</f>
        <v>44.97</v>
      </c>
      <c r="K522" t="str">
        <f>VLOOKUP(C522,customers!$A$2:$I$2124,2,FALSE)</f>
        <v>Roby</v>
      </c>
      <c r="L522" t="str">
        <f>VLOOKUP($C522,customers!$A$2:$I$2124,3,FALSE)</f>
        <v>Pitts</v>
      </c>
      <c r="M522" t="str">
        <f>VLOOKUP($C522,customers!$A$2:$I$2124,4,FALSE)</f>
        <v>rpittsel@t.co</v>
      </c>
      <c r="N522" t="str">
        <f>VLOOKUP($C522,customers!$A$2:$I$2124,5,FALSE)</f>
        <v>912-562-7602</v>
      </c>
      <c r="O522" t="str">
        <f>VLOOKUP($C522,customers!$A$2:$I$2124,6,FALSE)</f>
        <v>2870 5th Trail</v>
      </c>
      <c r="P522" t="str">
        <f>VLOOKUP($C522,customers!$A$2:$I$2124,7,FALSE)</f>
        <v>Savannah</v>
      </c>
      <c r="Q522" t="str">
        <f>VLOOKUP($C522,customers!$A$2:$I$2124,8,FALSE)</f>
        <v>Georgia</v>
      </c>
      <c r="R522">
        <f>VLOOKUP($C522,customers!$A$2:$I$2124,9,FALSE)</f>
        <v>31416</v>
      </c>
      <c r="S522" t="str">
        <f t="shared" si="8"/>
        <v>2870 5th Trail, Savannah, Georgia 31416</v>
      </c>
    </row>
    <row r="523" spans="1:19">
      <c r="A523">
        <v>522</v>
      </c>
      <c r="B523" s="2">
        <v>43942</v>
      </c>
      <c r="C523">
        <v>1231</v>
      </c>
      <c r="D523" t="s">
        <v>52</v>
      </c>
      <c r="E523">
        <v>3</v>
      </c>
      <c r="F523" t="s">
        <v>53</v>
      </c>
      <c r="G523" t="str">
        <f>VLOOKUP(F523,'product category'!$B$2:$C$8,2,FALSE)</f>
        <v>eBooks</v>
      </c>
      <c r="H523" t="str">
        <f>VLOOKUP(D523,'dataset_task 5'!$A$2:$D$71,2,FALSE)</f>
        <v>Polar Robots</v>
      </c>
      <c r="I523" s="3">
        <f>VLOOKUP(D523,'dataset_task 5'!$A$2:$D$71,4,FALSE)</f>
        <v>23.99</v>
      </c>
      <c r="J523" s="3">
        <f>I523*E523</f>
        <v>71.97</v>
      </c>
      <c r="K523" t="str">
        <f>VLOOKUP(C523,customers!$A$2:$I$2124,2,FALSE)</f>
        <v>Blythe</v>
      </c>
      <c r="L523" t="str">
        <f>VLOOKUP($C523,customers!$A$2:$I$2124,3,FALSE)</f>
        <v>Vanshin</v>
      </c>
      <c r="M523" t="str">
        <f>VLOOKUP($C523,customers!$A$2:$I$2124,4,FALSE)</f>
        <v>bvanshinjo@forbes.com</v>
      </c>
      <c r="N523" t="str">
        <f>VLOOKUP($C523,customers!$A$2:$I$2124,5,FALSE)</f>
        <v>918-678-1928</v>
      </c>
      <c r="O523" t="str">
        <f>VLOOKUP($C523,customers!$A$2:$I$2124,6,FALSE)</f>
        <v>230 Forster Place</v>
      </c>
      <c r="P523" t="str">
        <f>VLOOKUP($C523,customers!$A$2:$I$2124,7,FALSE)</f>
        <v>Tulsa</v>
      </c>
      <c r="Q523" t="str">
        <f>VLOOKUP($C523,customers!$A$2:$I$2124,8,FALSE)</f>
        <v>Oklahoma</v>
      </c>
      <c r="R523">
        <f>VLOOKUP($C523,customers!$A$2:$I$2124,9,FALSE)</f>
        <v>74193</v>
      </c>
      <c r="S523" t="str">
        <f t="shared" si="8"/>
        <v>230 Forster Place, Tulsa, Oklahoma 74193</v>
      </c>
    </row>
    <row r="524" spans="1:19">
      <c r="A524">
        <v>523</v>
      </c>
      <c r="B524" s="2">
        <v>43942</v>
      </c>
      <c r="C524">
        <v>423</v>
      </c>
      <c r="D524" t="s">
        <v>104</v>
      </c>
      <c r="E524">
        <v>1</v>
      </c>
      <c r="F524" t="s">
        <v>63</v>
      </c>
      <c r="G524" t="str">
        <f>VLOOKUP(F524,'product category'!$B$2:$C$8,2,FALSE)</f>
        <v>Robot Kits</v>
      </c>
      <c r="H524" t="str">
        <f>VLOOKUP(D524,'dataset_task 5'!$A$2:$D$71,2,FALSE)</f>
        <v>BYOR-1500</v>
      </c>
      <c r="I524" s="3">
        <f>VLOOKUP(D524,'dataset_task 5'!$A$2:$D$71,4,FALSE)</f>
        <v>189</v>
      </c>
      <c r="J524" s="3">
        <f>I524*E524</f>
        <v>189</v>
      </c>
      <c r="K524" t="str">
        <f>VLOOKUP(C524,customers!$A$2:$I$2124,2,FALSE)</f>
        <v>Em</v>
      </c>
      <c r="L524" t="str">
        <f>VLOOKUP($C524,customers!$A$2:$I$2124,3,FALSE)</f>
        <v>Blackader</v>
      </c>
      <c r="M524" t="str">
        <f>VLOOKUP($C524,customers!$A$2:$I$2124,4,FALSE)</f>
        <v>eblackader1@timesonline.co.uk</v>
      </c>
      <c r="N524" t="str">
        <f>VLOOKUP($C524,customers!$A$2:$I$2124,5,FALSE)</f>
        <v>209-434-4404</v>
      </c>
      <c r="O524" t="str">
        <f>VLOOKUP($C524,customers!$A$2:$I$2124,6,FALSE)</f>
        <v>214 Melvin Court</v>
      </c>
      <c r="P524" t="str">
        <f>VLOOKUP($C524,customers!$A$2:$I$2124,7,FALSE)</f>
        <v>Stockton</v>
      </c>
      <c r="Q524" t="str">
        <f>VLOOKUP($C524,customers!$A$2:$I$2124,8,FALSE)</f>
        <v>California</v>
      </c>
      <c r="R524">
        <f>VLOOKUP($C524,customers!$A$2:$I$2124,9,FALSE)</f>
        <v>95205</v>
      </c>
      <c r="S524" t="str">
        <f t="shared" si="8"/>
        <v>214 Melvin Court, Stockton, California 95205</v>
      </c>
    </row>
    <row r="525" spans="1:19">
      <c r="A525">
        <v>524</v>
      </c>
      <c r="B525" s="2">
        <v>43942</v>
      </c>
      <c r="C525">
        <v>492</v>
      </c>
      <c r="D525" t="s">
        <v>74</v>
      </c>
      <c r="E525">
        <v>3</v>
      </c>
      <c r="F525" t="s">
        <v>66</v>
      </c>
      <c r="G525" t="str">
        <f>VLOOKUP(F525,'product category'!$B$2:$C$8,2,FALSE)</f>
        <v>Drones</v>
      </c>
      <c r="H525" t="str">
        <f>VLOOKUP(D525,'dataset_task 5'!$A$2:$D$71,2,FALSE)</f>
        <v>DA-SA702 Drone</v>
      </c>
      <c r="I525" s="3">
        <f>VLOOKUP(D525,'dataset_task 5'!$A$2:$D$71,4,FALSE)</f>
        <v>399</v>
      </c>
      <c r="J525" s="3">
        <f>I525*E525</f>
        <v>1197</v>
      </c>
      <c r="K525" t="str">
        <f>VLOOKUP(C525,customers!$A$2:$I$2124,2,FALSE)</f>
        <v>Karalee</v>
      </c>
      <c r="L525" t="str">
        <f>VLOOKUP($C525,customers!$A$2:$I$2124,3,FALSE)</f>
        <v>MacCawley</v>
      </c>
      <c r="M525" t="str">
        <f>VLOOKUP($C525,customers!$A$2:$I$2124,4,FALSE)</f>
        <v>kmaccawley56@japanpost.jp</v>
      </c>
      <c r="N525" t="str">
        <f>VLOOKUP($C525,customers!$A$2:$I$2124,5,FALSE)</f>
        <v>208-612-5613</v>
      </c>
      <c r="O525" t="str">
        <f>VLOOKUP($C525,customers!$A$2:$I$2124,6,FALSE)</f>
        <v>9898 Union Center</v>
      </c>
      <c r="P525" t="str">
        <f>VLOOKUP($C525,customers!$A$2:$I$2124,7,FALSE)</f>
        <v>Boise</v>
      </c>
      <c r="Q525" t="str">
        <f>VLOOKUP($C525,customers!$A$2:$I$2124,8,FALSE)</f>
        <v>Idaho</v>
      </c>
      <c r="R525">
        <f>VLOOKUP($C525,customers!$A$2:$I$2124,9,FALSE)</f>
        <v>83705</v>
      </c>
      <c r="S525" t="str">
        <f t="shared" si="8"/>
        <v>9898 Union Center, Boise, Idaho 83705</v>
      </c>
    </row>
    <row r="526" spans="1:19">
      <c r="A526">
        <v>525</v>
      </c>
      <c r="B526" s="2">
        <v>43943</v>
      </c>
      <c r="C526">
        <v>99</v>
      </c>
      <c r="D526" t="s">
        <v>86</v>
      </c>
      <c r="E526">
        <v>3</v>
      </c>
      <c r="F526" t="s">
        <v>53</v>
      </c>
      <c r="G526" t="str">
        <f>VLOOKUP(F526,'product category'!$B$2:$C$8,2,FALSE)</f>
        <v>eBooks</v>
      </c>
      <c r="H526" t="str">
        <f>VLOOKUP(D526,'dataset_task 5'!$A$2:$D$71,2,FALSE)</f>
        <v>Building Your First Robot</v>
      </c>
      <c r="I526" s="3">
        <f>VLOOKUP(D526,'dataset_task 5'!$A$2:$D$71,4,FALSE)</f>
        <v>24.95</v>
      </c>
      <c r="J526" s="3">
        <f>I526*E526</f>
        <v>74.849999999999994</v>
      </c>
      <c r="K526" t="str">
        <f>VLOOKUP(C526,customers!$A$2:$I$2124,2,FALSE)</f>
        <v>Marjie</v>
      </c>
      <c r="L526" t="str">
        <f>VLOOKUP($C526,customers!$A$2:$I$2124,3,FALSE)</f>
        <v>Bodesson</v>
      </c>
      <c r="M526" t="str">
        <f>VLOOKUP($C526,customers!$A$2:$I$2124,4,FALSE)</f>
        <v>mbodessondq@admin.ch</v>
      </c>
      <c r="N526" t="str">
        <f>VLOOKUP($C526,customers!$A$2:$I$2124,5,FALSE)</f>
        <v>585-185-5026</v>
      </c>
      <c r="O526" t="str">
        <f>VLOOKUP($C526,customers!$A$2:$I$2124,6,FALSE)</f>
        <v>52209 Manley Parkway</v>
      </c>
      <c r="P526" t="str">
        <f>VLOOKUP($C526,customers!$A$2:$I$2124,7,FALSE)</f>
        <v>Rochester</v>
      </c>
      <c r="Q526" t="str">
        <f>VLOOKUP($C526,customers!$A$2:$I$2124,8,FALSE)</f>
        <v>New York</v>
      </c>
      <c r="R526">
        <f>VLOOKUP($C526,customers!$A$2:$I$2124,9,FALSE)</f>
        <v>14683</v>
      </c>
      <c r="S526" t="str">
        <f t="shared" si="8"/>
        <v>52209 Manley Parkway, Rochester, New York 14683</v>
      </c>
    </row>
    <row r="527" spans="1:19">
      <c r="A527">
        <v>526</v>
      </c>
      <c r="B527" s="2">
        <v>43943</v>
      </c>
      <c r="C527">
        <v>1463</v>
      </c>
      <c r="D527" t="s">
        <v>82</v>
      </c>
      <c r="E527">
        <v>2</v>
      </c>
      <c r="F527" t="s">
        <v>63</v>
      </c>
      <c r="G527" t="str">
        <f>VLOOKUP(F527,'product category'!$B$2:$C$8,2,FALSE)</f>
        <v>Robot Kits</v>
      </c>
      <c r="H527" t="str">
        <f>VLOOKUP(D527,'dataset_task 5'!$A$2:$D$71,2,FALSE)</f>
        <v>BYOR-3535</v>
      </c>
      <c r="I527" s="3">
        <f>VLOOKUP(D527,'dataset_task 5'!$A$2:$D$71,4,FALSE)</f>
        <v>225</v>
      </c>
      <c r="J527" s="3">
        <f>I527*E527</f>
        <v>450</v>
      </c>
      <c r="K527" t="str">
        <f>VLOOKUP(C527,customers!$A$2:$I$2124,2,FALSE)</f>
        <v>Bentley</v>
      </c>
      <c r="L527" t="str">
        <f>VLOOKUP($C527,customers!$A$2:$I$2124,3,FALSE)</f>
        <v>Cawsby</v>
      </c>
      <c r="M527" t="str">
        <f>VLOOKUP($C527,customers!$A$2:$I$2124,4,FALSE)</f>
        <v>bcawsbyol@economist.com</v>
      </c>
      <c r="N527" t="str">
        <f>VLOOKUP($C527,customers!$A$2:$I$2124,5,FALSE)</f>
        <v>202-108-0938</v>
      </c>
      <c r="O527" t="str">
        <f>VLOOKUP($C527,customers!$A$2:$I$2124,6,FALSE)</f>
        <v>615 Tennyson Parkway</v>
      </c>
      <c r="P527" t="str">
        <f>VLOOKUP($C527,customers!$A$2:$I$2124,7,FALSE)</f>
        <v>Washington</v>
      </c>
      <c r="Q527" t="str">
        <f>VLOOKUP($C527,customers!$A$2:$I$2124,8,FALSE)</f>
        <v>District of Columbia</v>
      </c>
      <c r="R527">
        <f>VLOOKUP($C527,customers!$A$2:$I$2124,9,FALSE)</f>
        <v>20029</v>
      </c>
      <c r="S527" t="str">
        <f t="shared" si="8"/>
        <v>615 Tennyson Parkway, Washington, District of Columbia 20029</v>
      </c>
    </row>
    <row r="528" spans="1:19">
      <c r="A528">
        <v>527</v>
      </c>
      <c r="B528" s="2">
        <v>43943</v>
      </c>
      <c r="C528">
        <v>1335</v>
      </c>
      <c r="D528" t="s">
        <v>106</v>
      </c>
      <c r="E528">
        <v>2</v>
      </c>
      <c r="F528" t="s">
        <v>66</v>
      </c>
      <c r="G528" t="str">
        <f>VLOOKUP(F528,'product category'!$B$2:$C$8,2,FALSE)</f>
        <v>Drones</v>
      </c>
      <c r="H528" t="str">
        <f>VLOOKUP(D528,'dataset_task 5'!$A$2:$D$71,2,FALSE)</f>
        <v>DTD-7000 Drone</v>
      </c>
      <c r="I528" s="3">
        <f>VLOOKUP(D528,'dataset_task 5'!$A$2:$D$71,4,FALSE)</f>
        <v>450</v>
      </c>
      <c r="J528" s="3">
        <f>I528*E528</f>
        <v>900</v>
      </c>
      <c r="K528" t="str">
        <f>VLOOKUP(C528,customers!$A$2:$I$2124,2,FALSE)</f>
        <v>Elora</v>
      </c>
      <c r="L528" t="str">
        <f>VLOOKUP($C528,customers!$A$2:$I$2124,3,FALSE)</f>
        <v>Ponde</v>
      </c>
      <c r="M528" t="str">
        <f>VLOOKUP($C528,customers!$A$2:$I$2124,4,FALSE)</f>
        <v>epondei9@1688.com</v>
      </c>
      <c r="N528" t="str">
        <f>VLOOKUP($C528,customers!$A$2:$I$2124,5,FALSE)</f>
        <v>516-770-7460</v>
      </c>
      <c r="O528" t="str">
        <f>VLOOKUP($C528,customers!$A$2:$I$2124,6,FALSE)</f>
        <v>306 Burning Wood Pass</v>
      </c>
      <c r="P528" t="str">
        <f>VLOOKUP($C528,customers!$A$2:$I$2124,7,FALSE)</f>
        <v>Port Washington</v>
      </c>
      <c r="Q528" t="str">
        <f>VLOOKUP($C528,customers!$A$2:$I$2124,8,FALSE)</f>
        <v>New York</v>
      </c>
      <c r="R528">
        <f>VLOOKUP($C528,customers!$A$2:$I$2124,9,FALSE)</f>
        <v>11054</v>
      </c>
      <c r="S528" t="str">
        <f t="shared" si="8"/>
        <v>306 Burning Wood Pass, Port Washington, New York 11054</v>
      </c>
    </row>
    <row r="529" spans="1:19">
      <c r="A529">
        <v>528</v>
      </c>
      <c r="B529" s="2">
        <v>43944</v>
      </c>
      <c r="C529">
        <v>12</v>
      </c>
      <c r="D529" t="s">
        <v>126</v>
      </c>
      <c r="E529">
        <v>5</v>
      </c>
      <c r="F529" t="s">
        <v>57</v>
      </c>
      <c r="G529" t="str">
        <f>VLOOKUP(F529,'product category'!$B$2:$C$8,2,FALSE)</f>
        <v>Training Videos</v>
      </c>
      <c r="H529" t="str">
        <f>VLOOKUP(D529,'dataset_task 5'!$A$2:$D$71,2,FALSE)</f>
        <v>Open Source Code</v>
      </c>
      <c r="I529" s="3">
        <f>VLOOKUP(D529,'dataset_task 5'!$A$2:$D$71,4,FALSE)</f>
        <v>32.950000000000003</v>
      </c>
      <c r="J529" s="3">
        <f>I529*E529</f>
        <v>164.75</v>
      </c>
      <c r="K529" t="str">
        <f>VLOOKUP(C529,customers!$A$2:$I$2124,2,FALSE)</f>
        <v>Gerard</v>
      </c>
      <c r="L529" t="str">
        <f>VLOOKUP($C529,customers!$A$2:$I$2124,3,FALSE)</f>
        <v>Witherdon</v>
      </c>
      <c r="M529" t="str">
        <f>VLOOKUP($C529,customers!$A$2:$I$2124,4,FALSE)</f>
        <v>gwitherdon8m@ow.ly</v>
      </c>
      <c r="N529" t="str">
        <f>VLOOKUP($C529,customers!$A$2:$I$2124,5,FALSE)</f>
        <v>405-794-2184</v>
      </c>
      <c r="O529" t="str">
        <f>VLOOKUP($C529,customers!$A$2:$I$2124,6,FALSE)</f>
        <v>27 Golf View Parkway</v>
      </c>
      <c r="P529" t="str">
        <f>VLOOKUP($C529,customers!$A$2:$I$2124,7,FALSE)</f>
        <v>Norman</v>
      </c>
      <c r="Q529" t="str">
        <f>VLOOKUP($C529,customers!$A$2:$I$2124,8,FALSE)</f>
        <v>Oklahoma</v>
      </c>
      <c r="R529">
        <f>VLOOKUP($C529,customers!$A$2:$I$2124,9,FALSE)</f>
        <v>73071</v>
      </c>
      <c r="S529" t="str">
        <f t="shared" si="8"/>
        <v>27 Golf View Parkway, Norman, Oklahoma 73071</v>
      </c>
    </row>
    <row r="530" spans="1:19">
      <c r="A530">
        <v>529</v>
      </c>
      <c r="B530" s="2">
        <v>43944</v>
      </c>
      <c r="C530">
        <v>1818</v>
      </c>
      <c r="D530" t="s">
        <v>73</v>
      </c>
      <c r="E530">
        <v>2</v>
      </c>
      <c r="F530" t="s">
        <v>55</v>
      </c>
      <c r="G530" t="str">
        <f>VLOOKUP(F530,'product category'!$B$2:$C$8,2,FALSE)</f>
        <v>Robots</v>
      </c>
      <c r="H530" t="str">
        <f>VLOOKUP(D530,'dataset_task 5'!$A$2:$D$71,2,FALSE)</f>
        <v>MICR-23K Robot</v>
      </c>
      <c r="I530" s="3">
        <f>VLOOKUP(D530,'dataset_task 5'!$A$2:$D$71,4,FALSE)</f>
        <v>899</v>
      </c>
      <c r="J530" s="3">
        <f>I530*E530</f>
        <v>1798</v>
      </c>
      <c r="K530" t="str">
        <f>VLOOKUP(C530,customers!$A$2:$I$2124,2,FALSE)</f>
        <v>Ethe</v>
      </c>
      <c r="L530" t="str">
        <f>VLOOKUP($C530,customers!$A$2:$I$2124,3,FALSE)</f>
        <v>Rawlison</v>
      </c>
      <c r="M530" t="str">
        <f>VLOOKUP($C530,customers!$A$2:$I$2124,4,FALSE)</f>
        <v>erawlisonnz@umn.edu</v>
      </c>
      <c r="N530" t="str">
        <f>VLOOKUP($C530,customers!$A$2:$I$2124,5,FALSE)</f>
        <v>215-745-0648</v>
      </c>
      <c r="O530" t="str">
        <f>VLOOKUP($C530,customers!$A$2:$I$2124,6,FALSE)</f>
        <v>54 Anthes Crossing</v>
      </c>
      <c r="P530" t="str">
        <f>VLOOKUP($C530,customers!$A$2:$I$2124,7,FALSE)</f>
        <v>Philadelphia</v>
      </c>
      <c r="Q530" t="str">
        <f>VLOOKUP($C530,customers!$A$2:$I$2124,8,FALSE)</f>
        <v>Pennsylvania</v>
      </c>
      <c r="R530">
        <f>VLOOKUP($C530,customers!$A$2:$I$2124,9,FALSE)</f>
        <v>19115</v>
      </c>
      <c r="S530" t="str">
        <f t="shared" si="8"/>
        <v>54 Anthes Crossing, Philadelphia, Pennsylvania 19115</v>
      </c>
    </row>
    <row r="531" spans="1:19">
      <c r="A531">
        <v>530</v>
      </c>
      <c r="B531" s="2">
        <v>43944</v>
      </c>
      <c r="C531">
        <v>897</v>
      </c>
      <c r="D531" t="s">
        <v>101</v>
      </c>
      <c r="E531">
        <v>1</v>
      </c>
      <c r="F531" t="s">
        <v>53</v>
      </c>
      <c r="G531" t="str">
        <f>VLOOKUP(F531,'product category'!$B$2:$C$8,2,FALSE)</f>
        <v>eBooks</v>
      </c>
      <c r="H531" t="str">
        <f>VLOOKUP(D531,'dataset_task 5'!$A$2:$D$71,2,FALSE)</f>
        <v>Building Your Own Drone</v>
      </c>
      <c r="I531" s="3">
        <f>VLOOKUP(D531,'dataset_task 5'!$A$2:$D$71,4,FALSE)</f>
        <v>24.99</v>
      </c>
      <c r="J531" s="3">
        <f>I531*E531</f>
        <v>24.99</v>
      </c>
      <c r="K531" t="str">
        <f>VLOOKUP(C531,customers!$A$2:$I$2124,2,FALSE)</f>
        <v>Prisca</v>
      </c>
      <c r="L531" t="str">
        <f>VLOOKUP($C531,customers!$A$2:$I$2124,3,FALSE)</f>
        <v>McTerlagh</v>
      </c>
      <c r="M531" t="str">
        <f>VLOOKUP($C531,customers!$A$2:$I$2124,4,FALSE)</f>
        <v>pmcterlaghct@joomla.org</v>
      </c>
      <c r="N531" t="str">
        <f>VLOOKUP($C531,customers!$A$2:$I$2124,5,FALSE)</f>
        <v>559-456-3212</v>
      </c>
      <c r="O531" t="str">
        <f>VLOOKUP($C531,customers!$A$2:$I$2124,6,FALSE)</f>
        <v>738 Vernon Road</v>
      </c>
      <c r="P531" t="str">
        <f>VLOOKUP($C531,customers!$A$2:$I$2124,7,FALSE)</f>
        <v>Fresno</v>
      </c>
      <c r="Q531" t="str">
        <f>VLOOKUP($C531,customers!$A$2:$I$2124,8,FALSE)</f>
        <v>California</v>
      </c>
      <c r="R531">
        <f>VLOOKUP($C531,customers!$A$2:$I$2124,9,FALSE)</f>
        <v>93786</v>
      </c>
      <c r="S531" t="str">
        <f t="shared" si="8"/>
        <v>738 Vernon Road, Fresno, California 93786</v>
      </c>
    </row>
    <row r="532" spans="1:19">
      <c r="A532">
        <v>531</v>
      </c>
      <c r="B532" s="2">
        <v>43945</v>
      </c>
      <c r="C532">
        <v>743</v>
      </c>
      <c r="D532" t="s">
        <v>74</v>
      </c>
      <c r="E532">
        <v>5</v>
      </c>
      <c r="F532" t="s">
        <v>66</v>
      </c>
      <c r="G532" t="str">
        <f>VLOOKUP(F532,'product category'!$B$2:$C$8,2,FALSE)</f>
        <v>Drones</v>
      </c>
      <c r="H532" t="str">
        <f>VLOOKUP(D532,'dataset_task 5'!$A$2:$D$71,2,FALSE)</f>
        <v>DA-SA702 Drone</v>
      </c>
      <c r="I532" s="3">
        <f>VLOOKUP(D532,'dataset_task 5'!$A$2:$D$71,4,FALSE)</f>
        <v>399</v>
      </c>
      <c r="J532" s="3">
        <f>I532*E532</f>
        <v>1995</v>
      </c>
      <c r="K532" t="str">
        <f>VLOOKUP(C532,customers!$A$2:$I$2124,2,FALSE)</f>
        <v>Jenna</v>
      </c>
      <c r="L532" t="str">
        <f>VLOOKUP($C532,customers!$A$2:$I$2124,3,FALSE)</f>
        <v>Crofts</v>
      </c>
      <c r="M532" t="str">
        <f>VLOOKUP($C532,customers!$A$2:$I$2124,4,FALSE)</f>
        <v>jcrofts3q@howstuffworks.com</v>
      </c>
      <c r="N532" t="str">
        <f>VLOOKUP($C532,customers!$A$2:$I$2124,5,FALSE)</f>
        <v>952-830-6310</v>
      </c>
      <c r="O532" t="str">
        <f>VLOOKUP($C532,customers!$A$2:$I$2124,6,FALSE)</f>
        <v>50 Farragut Center</v>
      </c>
      <c r="P532" t="str">
        <f>VLOOKUP($C532,customers!$A$2:$I$2124,7,FALSE)</f>
        <v>Young America</v>
      </c>
      <c r="Q532" t="str">
        <f>VLOOKUP($C532,customers!$A$2:$I$2124,8,FALSE)</f>
        <v>Minnesota</v>
      </c>
      <c r="R532">
        <f>VLOOKUP($C532,customers!$A$2:$I$2124,9,FALSE)</f>
        <v>55564</v>
      </c>
      <c r="S532" t="str">
        <f t="shared" si="8"/>
        <v>50 Farragut Center, Young America, Minnesota 55564</v>
      </c>
    </row>
    <row r="533" spans="1:19">
      <c r="A533">
        <v>532</v>
      </c>
      <c r="B533" s="2">
        <v>43945</v>
      </c>
      <c r="C533">
        <v>493</v>
      </c>
      <c r="D533" t="s">
        <v>69</v>
      </c>
      <c r="E533">
        <v>3</v>
      </c>
      <c r="F533" t="s">
        <v>70</v>
      </c>
      <c r="G533" t="str">
        <f>VLOOKUP(F533,'product category'!$B$2:$C$8,2,FALSE)</f>
        <v>Blueprints</v>
      </c>
      <c r="H533" t="str">
        <f>VLOOKUP(D533,'dataset_task 5'!$A$2:$D$71,2,FALSE)</f>
        <v>Ladybug Robot Blueprint</v>
      </c>
      <c r="I533" s="3">
        <f>VLOOKUP(D533,'dataset_task 5'!$A$2:$D$71,4,FALSE)</f>
        <v>12</v>
      </c>
      <c r="J533" s="3">
        <f>I533*E533</f>
        <v>36</v>
      </c>
      <c r="K533" t="str">
        <f>VLOOKUP(C533,customers!$A$2:$I$2124,2,FALSE)</f>
        <v>Robby</v>
      </c>
      <c r="L533" t="str">
        <f>VLOOKUP($C533,customers!$A$2:$I$2124,3,FALSE)</f>
        <v>Dury</v>
      </c>
      <c r="M533" t="str">
        <f>VLOOKUP($C533,customers!$A$2:$I$2124,4,FALSE)</f>
        <v>rduryd9@scientificamerican.com</v>
      </c>
      <c r="N533" t="str">
        <f>VLOOKUP($C533,customers!$A$2:$I$2124,5,FALSE)</f>
        <v>414-270-5203</v>
      </c>
      <c r="O533" t="str">
        <f>VLOOKUP($C533,customers!$A$2:$I$2124,6,FALSE)</f>
        <v>7462 Springs Lane</v>
      </c>
      <c r="P533" t="str">
        <f>VLOOKUP($C533,customers!$A$2:$I$2124,7,FALSE)</f>
        <v>Milwaukee</v>
      </c>
      <c r="Q533" t="str">
        <f>VLOOKUP($C533,customers!$A$2:$I$2124,8,FALSE)</f>
        <v>Wisconsin</v>
      </c>
      <c r="R533">
        <f>VLOOKUP($C533,customers!$A$2:$I$2124,9,FALSE)</f>
        <v>53263</v>
      </c>
      <c r="S533" t="str">
        <f t="shared" si="8"/>
        <v>7462 Springs Lane, Milwaukee, Wisconsin 53263</v>
      </c>
    </row>
    <row r="534" spans="1:19">
      <c r="A534">
        <v>533</v>
      </c>
      <c r="B534" s="2">
        <v>43945</v>
      </c>
      <c r="C534">
        <v>1732</v>
      </c>
      <c r="D534" t="s">
        <v>77</v>
      </c>
      <c r="E534">
        <v>5</v>
      </c>
      <c r="F534" t="s">
        <v>53</v>
      </c>
      <c r="G534" t="str">
        <f>VLOOKUP(F534,'product category'!$B$2:$C$8,2,FALSE)</f>
        <v>eBooks</v>
      </c>
      <c r="H534" t="str">
        <f>VLOOKUP(D534,'dataset_task 5'!$A$2:$D$71,2,FALSE)</f>
        <v>RTF Drones</v>
      </c>
      <c r="I534" s="3">
        <f>VLOOKUP(D534,'dataset_task 5'!$A$2:$D$71,4,FALSE)</f>
        <v>16.989999999999998</v>
      </c>
      <c r="J534" s="3">
        <f>I534*E534</f>
        <v>84.949999999999989</v>
      </c>
      <c r="K534" t="str">
        <f>VLOOKUP(C534,customers!$A$2:$I$2124,2,FALSE)</f>
        <v>Brett</v>
      </c>
      <c r="L534" t="str">
        <f>VLOOKUP($C534,customers!$A$2:$I$2124,3,FALSE)</f>
        <v>Blues</v>
      </c>
      <c r="M534" t="str">
        <f>VLOOKUP($C534,customers!$A$2:$I$2124,4,FALSE)</f>
        <v>bbluesnx@scientificamerican.com</v>
      </c>
      <c r="N534" t="str">
        <f>VLOOKUP($C534,customers!$A$2:$I$2124,5,FALSE)</f>
        <v>417-853-1183</v>
      </c>
      <c r="O534" t="str">
        <f>VLOOKUP($C534,customers!$A$2:$I$2124,6,FALSE)</f>
        <v>60 Michigan Drive</v>
      </c>
      <c r="P534" t="str">
        <f>VLOOKUP($C534,customers!$A$2:$I$2124,7,FALSE)</f>
        <v>Springfield</v>
      </c>
      <c r="Q534" t="str">
        <f>VLOOKUP($C534,customers!$A$2:$I$2124,8,FALSE)</f>
        <v>Missouri</v>
      </c>
      <c r="R534">
        <f>VLOOKUP($C534,customers!$A$2:$I$2124,9,FALSE)</f>
        <v>65805</v>
      </c>
      <c r="S534" t="str">
        <f t="shared" si="8"/>
        <v>60 Michigan Drive, Springfield, Missouri 65805</v>
      </c>
    </row>
    <row r="535" spans="1:19">
      <c r="A535">
        <v>534</v>
      </c>
      <c r="B535" s="2">
        <v>43945</v>
      </c>
      <c r="C535">
        <v>485</v>
      </c>
      <c r="D535" t="s">
        <v>99</v>
      </c>
      <c r="E535">
        <v>5</v>
      </c>
      <c r="F535" t="s">
        <v>70</v>
      </c>
      <c r="G535" t="str">
        <f>VLOOKUP(F535,'product category'!$B$2:$C$8,2,FALSE)</f>
        <v>Blueprints</v>
      </c>
      <c r="H535" t="str">
        <f>VLOOKUP(D535,'dataset_task 5'!$A$2:$D$71,2,FALSE)</f>
        <v>Panda Robot Blueprint</v>
      </c>
      <c r="I535" s="3">
        <f>VLOOKUP(D535,'dataset_task 5'!$A$2:$D$71,4,FALSE)</f>
        <v>7.99</v>
      </c>
      <c r="J535" s="3">
        <f>I535*E535</f>
        <v>39.950000000000003</v>
      </c>
      <c r="K535" t="str">
        <f>VLOOKUP(C535,customers!$A$2:$I$2124,2,FALSE)</f>
        <v>Yvette</v>
      </c>
      <c r="L535" t="str">
        <f>VLOOKUP($C535,customers!$A$2:$I$2124,3,FALSE)</f>
        <v>Mayze</v>
      </c>
      <c r="M535" t="str">
        <f>VLOOKUP($C535,customers!$A$2:$I$2124,4,FALSE)</f>
        <v>ymayzebv@gravatar.com</v>
      </c>
      <c r="N535" t="str">
        <f>VLOOKUP($C535,customers!$A$2:$I$2124,5,FALSE)</f>
        <v>410-627-0514</v>
      </c>
      <c r="O535" t="str">
        <f>VLOOKUP($C535,customers!$A$2:$I$2124,6,FALSE)</f>
        <v>5445 Sullivan Park</v>
      </c>
      <c r="P535" t="str">
        <f>VLOOKUP($C535,customers!$A$2:$I$2124,7,FALSE)</f>
        <v>Ridgely</v>
      </c>
      <c r="Q535" t="str">
        <f>VLOOKUP($C535,customers!$A$2:$I$2124,8,FALSE)</f>
        <v>Maryland</v>
      </c>
      <c r="R535">
        <f>VLOOKUP($C535,customers!$A$2:$I$2124,9,FALSE)</f>
        <v>21684</v>
      </c>
      <c r="S535" t="str">
        <f t="shared" si="8"/>
        <v>5445 Sullivan Park, Ridgely, Maryland 21684</v>
      </c>
    </row>
    <row r="536" spans="1:19">
      <c r="A536">
        <v>535</v>
      </c>
      <c r="B536" s="2">
        <v>43946</v>
      </c>
      <c r="C536">
        <v>525</v>
      </c>
      <c r="D536" t="s">
        <v>83</v>
      </c>
      <c r="E536">
        <v>3</v>
      </c>
      <c r="F536" t="s">
        <v>53</v>
      </c>
      <c r="G536" t="str">
        <f>VLOOKUP(F536,'product category'!$B$2:$C$8,2,FALSE)</f>
        <v>eBooks</v>
      </c>
      <c r="H536" t="str">
        <f>VLOOKUP(D536,'dataset_task 5'!$A$2:$D$71,2,FALSE)</f>
        <v>Cartesian Robots</v>
      </c>
      <c r="I536" s="3">
        <f>VLOOKUP(D536,'dataset_task 5'!$A$2:$D$71,4,FALSE)</f>
        <v>12.99</v>
      </c>
      <c r="J536" s="3">
        <f>I536*E536</f>
        <v>38.97</v>
      </c>
      <c r="K536" t="str">
        <f>VLOOKUP(C536,customers!$A$2:$I$2124,2,FALSE)</f>
        <v>Jimmie</v>
      </c>
      <c r="L536" t="str">
        <f>VLOOKUP($C536,customers!$A$2:$I$2124,3,FALSE)</f>
        <v>Gell</v>
      </c>
      <c r="M536" t="str">
        <f>VLOOKUP($C536,customers!$A$2:$I$2124,4,FALSE)</f>
        <v>jgell7c@miibeian.gov.cn</v>
      </c>
      <c r="N536" t="str">
        <f>VLOOKUP($C536,customers!$A$2:$I$2124,5,FALSE)</f>
        <v>916-442-5345</v>
      </c>
      <c r="O536" t="str">
        <f>VLOOKUP($C536,customers!$A$2:$I$2124,6,FALSE)</f>
        <v>4098 4th Road</v>
      </c>
      <c r="P536" t="str">
        <f>VLOOKUP($C536,customers!$A$2:$I$2124,7,FALSE)</f>
        <v>Sacramento</v>
      </c>
      <c r="Q536" t="str">
        <f>VLOOKUP($C536,customers!$A$2:$I$2124,8,FALSE)</f>
        <v>California</v>
      </c>
      <c r="R536">
        <f>VLOOKUP($C536,customers!$A$2:$I$2124,9,FALSE)</f>
        <v>94280</v>
      </c>
      <c r="S536" t="str">
        <f t="shared" si="8"/>
        <v>4098 4th Road, Sacramento, California 94280</v>
      </c>
    </row>
    <row r="537" spans="1:19">
      <c r="A537">
        <v>536</v>
      </c>
      <c r="B537" s="2">
        <v>43946</v>
      </c>
      <c r="C537">
        <v>868</v>
      </c>
      <c r="D537" t="s">
        <v>93</v>
      </c>
      <c r="E537">
        <v>4</v>
      </c>
      <c r="F537" t="s">
        <v>57</v>
      </c>
      <c r="G537" t="str">
        <f>VLOOKUP(F537,'product category'!$B$2:$C$8,2,FALSE)</f>
        <v>Training Videos</v>
      </c>
      <c r="H537" t="str">
        <f>VLOOKUP(D537,'dataset_task 5'!$A$2:$D$71,2,FALSE)</f>
        <v>Understanding Raspberry PI</v>
      </c>
      <c r="I537" s="3">
        <f>VLOOKUP(D537,'dataset_task 5'!$A$2:$D$71,4,FALSE)</f>
        <v>28.99</v>
      </c>
      <c r="J537" s="3">
        <f>I537*E537</f>
        <v>115.96</v>
      </c>
      <c r="K537" t="str">
        <f>VLOOKUP(C537,customers!$A$2:$I$2124,2,FALSE)</f>
        <v>Bobby</v>
      </c>
      <c r="L537" t="str">
        <f>VLOOKUP($C537,customers!$A$2:$I$2124,3,FALSE)</f>
        <v>Froom</v>
      </c>
      <c r="M537" t="str">
        <f>VLOOKUP($C537,customers!$A$2:$I$2124,4,FALSE)</f>
        <v>bfroomq@acquirethisname.com</v>
      </c>
      <c r="N537" t="str">
        <f>VLOOKUP($C537,customers!$A$2:$I$2124,5,FALSE)</f>
        <v>801-348-7036</v>
      </c>
      <c r="O537" t="str">
        <f>VLOOKUP($C537,customers!$A$2:$I$2124,6,FALSE)</f>
        <v>69 Warrior Way</v>
      </c>
      <c r="P537" t="str">
        <f>VLOOKUP($C537,customers!$A$2:$I$2124,7,FALSE)</f>
        <v>Salt Lake City</v>
      </c>
      <c r="Q537" t="str">
        <f>VLOOKUP($C537,customers!$A$2:$I$2124,8,FALSE)</f>
        <v>Utah</v>
      </c>
      <c r="R537">
        <f>VLOOKUP($C537,customers!$A$2:$I$2124,9,FALSE)</f>
        <v>84140</v>
      </c>
      <c r="S537" t="str">
        <f t="shared" si="8"/>
        <v>69 Warrior Way, Salt Lake City, Utah 84140</v>
      </c>
    </row>
    <row r="538" spans="1:19">
      <c r="A538">
        <v>537</v>
      </c>
      <c r="B538" s="2">
        <v>43946</v>
      </c>
      <c r="C538">
        <v>344</v>
      </c>
      <c r="D538" t="s">
        <v>113</v>
      </c>
      <c r="E538">
        <v>4</v>
      </c>
      <c r="F538" t="s">
        <v>70</v>
      </c>
      <c r="G538" t="str">
        <f>VLOOKUP(F538,'product category'!$B$2:$C$8,2,FALSE)</f>
        <v>Blueprints</v>
      </c>
      <c r="H538" t="str">
        <f>VLOOKUP(D538,'dataset_task 5'!$A$2:$D$71,2,FALSE)</f>
        <v>All Eyes Drone Blueprint</v>
      </c>
      <c r="I538" s="3">
        <f>VLOOKUP(D538,'dataset_task 5'!$A$2:$D$71,4,FALSE)</f>
        <v>9.99</v>
      </c>
      <c r="J538" s="3">
        <f>I538*E538</f>
        <v>39.96</v>
      </c>
      <c r="K538" t="str">
        <f>VLOOKUP(C538,customers!$A$2:$I$2124,2,FALSE)</f>
        <v>Roselia</v>
      </c>
      <c r="L538" t="str">
        <f>VLOOKUP($C538,customers!$A$2:$I$2124,3,FALSE)</f>
        <v>Cullip</v>
      </c>
      <c r="M538" t="str">
        <f>VLOOKUP($C538,customers!$A$2:$I$2124,4,FALSE)</f>
        <v>rcullip99@hubpages.com</v>
      </c>
      <c r="N538" t="str">
        <f>VLOOKUP($C538,customers!$A$2:$I$2124,5,FALSE)</f>
        <v>425-499-0693</v>
      </c>
      <c r="O538" t="str">
        <f>VLOOKUP($C538,customers!$A$2:$I$2124,6,FALSE)</f>
        <v>39443 Shoshone Circle</v>
      </c>
      <c r="P538" t="str">
        <f>VLOOKUP($C538,customers!$A$2:$I$2124,7,FALSE)</f>
        <v>Seattle</v>
      </c>
      <c r="Q538" t="str">
        <f>VLOOKUP($C538,customers!$A$2:$I$2124,8,FALSE)</f>
        <v>Washington</v>
      </c>
      <c r="R538">
        <f>VLOOKUP($C538,customers!$A$2:$I$2124,9,FALSE)</f>
        <v>98115</v>
      </c>
      <c r="S538" t="str">
        <f t="shared" si="8"/>
        <v>39443 Shoshone Circle, Seattle, Washington 98115</v>
      </c>
    </row>
    <row r="539" spans="1:19">
      <c r="A539">
        <v>538</v>
      </c>
      <c r="B539" s="2">
        <v>43946</v>
      </c>
      <c r="C539">
        <v>206</v>
      </c>
      <c r="D539" t="s">
        <v>120</v>
      </c>
      <c r="E539">
        <v>2</v>
      </c>
      <c r="F539" t="s">
        <v>70</v>
      </c>
      <c r="G539" t="str">
        <f>VLOOKUP(F539,'product category'!$B$2:$C$8,2,FALSE)</f>
        <v>Blueprints</v>
      </c>
      <c r="H539" t="str">
        <f>VLOOKUP(D539,'dataset_task 5'!$A$2:$D$71,2,FALSE)</f>
        <v>Bsquare Robot Blueprint</v>
      </c>
      <c r="I539" s="3">
        <f>VLOOKUP(D539,'dataset_task 5'!$A$2:$D$71,4,FALSE)</f>
        <v>8.99</v>
      </c>
      <c r="J539" s="3">
        <f>I539*E539</f>
        <v>17.98</v>
      </c>
      <c r="K539" t="str">
        <f>VLOOKUP(C539,customers!$A$2:$I$2124,2,FALSE)</f>
        <v>Buiron</v>
      </c>
      <c r="L539" t="str">
        <f>VLOOKUP($C539,customers!$A$2:$I$2124,3,FALSE)</f>
        <v>Haycock</v>
      </c>
      <c r="M539" t="str">
        <f>VLOOKUP($C539,customers!$A$2:$I$2124,4,FALSE)</f>
        <v>bhaycock23@kickstarter.com</v>
      </c>
      <c r="N539" t="str">
        <f>VLOOKUP($C539,customers!$A$2:$I$2124,5,FALSE)</f>
        <v>605-755-0590</v>
      </c>
      <c r="O539" t="str">
        <f>VLOOKUP($C539,customers!$A$2:$I$2124,6,FALSE)</f>
        <v>395 Oakridge Parkway</v>
      </c>
      <c r="P539" t="str">
        <f>VLOOKUP($C539,customers!$A$2:$I$2124,7,FALSE)</f>
        <v>Sioux Falls</v>
      </c>
      <c r="Q539" t="str">
        <f>VLOOKUP($C539,customers!$A$2:$I$2124,8,FALSE)</f>
        <v>South Dakota</v>
      </c>
      <c r="R539">
        <f>VLOOKUP($C539,customers!$A$2:$I$2124,9,FALSE)</f>
        <v>57198</v>
      </c>
      <c r="S539" t="str">
        <f t="shared" si="8"/>
        <v>395 Oakridge Parkway, Sioux Falls, South Dakota 57198</v>
      </c>
    </row>
    <row r="540" spans="1:19">
      <c r="A540">
        <v>539</v>
      </c>
      <c r="B540" s="2">
        <v>43946</v>
      </c>
      <c r="C540">
        <v>1315</v>
      </c>
      <c r="D540" t="s">
        <v>127</v>
      </c>
      <c r="E540">
        <v>3</v>
      </c>
      <c r="F540" t="s">
        <v>53</v>
      </c>
      <c r="G540" t="str">
        <f>VLOOKUP(F540,'product category'!$B$2:$C$8,2,FALSE)</f>
        <v>eBooks</v>
      </c>
      <c r="H540" t="str">
        <f>VLOOKUP(D540,'dataset_task 5'!$A$2:$D$71,2,FALSE)</f>
        <v>Delta Robots</v>
      </c>
      <c r="I540" s="3">
        <f>VLOOKUP(D540,'dataset_task 5'!$A$2:$D$71,4,FALSE)</f>
        <v>16.989999999999998</v>
      </c>
      <c r="J540" s="3">
        <f>I540*E540</f>
        <v>50.97</v>
      </c>
      <c r="K540" t="str">
        <f>VLOOKUP(C540,customers!$A$2:$I$2124,2,FALSE)</f>
        <v>Christian</v>
      </c>
      <c r="L540" t="str">
        <f>VLOOKUP($C540,customers!$A$2:$I$2124,3,FALSE)</f>
        <v>Kluger</v>
      </c>
      <c r="M540" t="str">
        <f>VLOOKUP($C540,customers!$A$2:$I$2124,4,FALSE)</f>
        <v>cklugerlg@sfgate.com</v>
      </c>
      <c r="N540" t="str">
        <f>VLOOKUP($C540,customers!$A$2:$I$2124,5,FALSE)</f>
        <v>619-694-2511</v>
      </c>
      <c r="O540" t="str">
        <f>VLOOKUP($C540,customers!$A$2:$I$2124,6,FALSE)</f>
        <v>90 Springview Alley</v>
      </c>
      <c r="P540" t="str">
        <f>VLOOKUP($C540,customers!$A$2:$I$2124,7,FALSE)</f>
        <v>San Diego</v>
      </c>
      <c r="Q540" t="str">
        <f>VLOOKUP($C540,customers!$A$2:$I$2124,8,FALSE)</f>
        <v>California</v>
      </c>
      <c r="R540">
        <f>VLOOKUP($C540,customers!$A$2:$I$2124,9,FALSE)</f>
        <v>92132</v>
      </c>
      <c r="S540" t="str">
        <f t="shared" si="8"/>
        <v>90 Springview Alley, San Diego, California 92132</v>
      </c>
    </row>
    <row r="541" spans="1:19">
      <c r="A541">
        <v>540</v>
      </c>
      <c r="B541" s="2">
        <v>43946</v>
      </c>
      <c r="C541">
        <v>1371</v>
      </c>
      <c r="D541" t="s">
        <v>73</v>
      </c>
      <c r="E541">
        <v>5</v>
      </c>
      <c r="F541" t="s">
        <v>55</v>
      </c>
      <c r="G541" t="str">
        <f>VLOOKUP(F541,'product category'!$B$2:$C$8,2,FALSE)</f>
        <v>Robots</v>
      </c>
      <c r="H541" t="str">
        <f>VLOOKUP(D541,'dataset_task 5'!$A$2:$D$71,2,FALSE)</f>
        <v>MICR-23K Robot</v>
      </c>
      <c r="I541" s="3">
        <f>VLOOKUP(D541,'dataset_task 5'!$A$2:$D$71,4,FALSE)</f>
        <v>899</v>
      </c>
      <c r="J541" s="3">
        <f>I541*E541</f>
        <v>4495</v>
      </c>
      <c r="K541" t="str">
        <f>VLOOKUP(C541,customers!$A$2:$I$2124,2,FALSE)</f>
        <v>Nissy</v>
      </c>
      <c r="L541" t="str">
        <f>VLOOKUP($C541,customers!$A$2:$I$2124,3,FALSE)</f>
        <v>Guion</v>
      </c>
      <c r="M541" t="str">
        <f>VLOOKUP($C541,customers!$A$2:$I$2124,4,FALSE)</f>
        <v>nguionk1@artisteer.com</v>
      </c>
      <c r="N541" t="str">
        <f>VLOOKUP($C541,customers!$A$2:$I$2124,5,FALSE)</f>
        <v>916-383-8509</v>
      </c>
      <c r="O541" t="str">
        <f>VLOOKUP($C541,customers!$A$2:$I$2124,6,FALSE)</f>
        <v>42 Longview Plaza</v>
      </c>
      <c r="P541" t="str">
        <f>VLOOKUP($C541,customers!$A$2:$I$2124,7,FALSE)</f>
        <v>Sacramento</v>
      </c>
      <c r="Q541" t="str">
        <f>VLOOKUP($C541,customers!$A$2:$I$2124,8,FALSE)</f>
        <v>California</v>
      </c>
      <c r="R541">
        <f>VLOOKUP($C541,customers!$A$2:$I$2124,9,FALSE)</f>
        <v>94250</v>
      </c>
      <c r="S541" t="str">
        <f t="shared" si="8"/>
        <v>42 Longview Plaza, Sacramento, California 94250</v>
      </c>
    </row>
    <row r="542" spans="1:19">
      <c r="A542">
        <v>541</v>
      </c>
      <c r="B542" s="2">
        <v>43946</v>
      </c>
      <c r="C542">
        <v>422</v>
      </c>
      <c r="D542" t="s">
        <v>90</v>
      </c>
      <c r="E542">
        <v>3</v>
      </c>
      <c r="F542" t="s">
        <v>55</v>
      </c>
      <c r="G542" t="str">
        <f>VLOOKUP(F542,'product category'!$B$2:$C$8,2,FALSE)</f>
        <v>Robots</v>
      </c>
      <c r="H542" t="str">
        <f>VLOOKUP(D542,'dataset_task 5'!$A$2:$D$71,2,FALSE)</f>
        <v>RXW-9807 Robot</v>
      </c>
      <c r="I542" s="3">
        <f>VLOOKUP(D542,'dataset_task 5'!$A$2:$D$71,4,FALSE)</f>
        <v>599</v>
      </c>
      <c r="J542" s="3">
        <f>I542*E542</f>
        <v>1797</v>
      </c>
      <c r="K542" t="str">
        <f>VLOOKUP(C542,customers!$A$2:$I$2124,2,FALSE)</f>
        <v>Lucita</v>
      </c>
      <c r="L542" t="str">
        <f>VLOOKUP($C542,customers!$A$2:$I$2124,3,FALSE)</f>
        <v>Lesper</v>
      </c>
      <c r="M542" t="str">
        <f>VLOOKUP($C542,customers!$A$2:$I$2124,4,FALSE)</f>
        <v>llespercx@com.com</v>
      </c>
      <c r="N542" t="str">
        <f>VLOOKUP($C542,customers!$A$2:$I$2124,5,FALSE)</f>
        <v>515-193-2721</v>
      </c>
      <c r="O542" t="str">
        <f>VLOOKUP($C542,customers!$A$2:$I$2124,6,FALSE)</f>
        <v>393 Holmberg Center</v>
      </c>
      <c r="P542" t="str">
        <f>VLOOKUP($C542,customers!$A$2:$I$2124,7,FALSE)</f>
        <v>Des Moines</v>
      </c>
      <c r="Q542" t="str">
        <f>VLOOKUP($C542,customers!$A$2:$I$2124,8,FALSE)</f>
        <v>Iowa</v>
      </c>
      <c r="R542">
        <f>VLOOKUP($C542,customers!$A$2:$I$2124,9,FALSE)</f>
        <v>50315</v>
      </c>
      <c r="S542" t="str">
        <f t="shared" si="8"/>
        <v>393 Holmberg Center, Des Moines, Iowa 50315</v>
      </c>
    </row>
    <row r="543" spans="1:19">
      <c r="A543">
        <v>542</v>
      </c>
      <c r="B543" s="2">
        <v>43947</v>
      </c>
      <c r="C543">
        <v>1398</v>
      </c>
      <c r="D543" t="s">
        <v>108</v>
      </c>
      <c r="E543">
        <v>4</v>
      </c>
      <c r="F543" t="s">
        <v>66</v>
      </c>
      <c r="G543" t="str">
        <f>VLOOKUP(F543,'product category'!$B$2:$C$8,2,FALSE)</f>
        <v>Drones</v>
      </c>
      <c r="H543" t="str">
        <f>VLOOKUP(D543,'dataset_task 5'!$A$2:$D$71,2,FALSE)</f>
        <v>DTI-84 Drone</v>
      </c>
      <c r="I543" s="3">
        <f>VLOOKUP(D543,'dataset_task 5'!$A$2:$D$71,4,FALSE)</f>
        <v>455</v>
      </c>
      <c r="J543" s="3">
        <f>I543*E543</f>
        <v>1820</v>
      </c>
      <c r="K543" t="str">
        <f>VLOOKUP(C543,customers!$A$2:$I$2124,2,FALSE)</f>
        <v>Noam</v>
      </c>
      <c r="L543" t="str">
        <f>VLOOKUP($C543,customers!$A$2:$I$2124,3,FALSE)</f>
        <v>Mariyushkin</v>
      </c>
      <c r="M543" t="str">
        <f>VLOOKUP($C543,customers!$A$2:$I$2124,4,FALSE)</f>
        <v>nmariyushkinp6@instagram.com</v>
      </c>
      <c r="N543" t="str">
        <f>VLOOKUP($C543,customers!$A$2:$I$2124,5,FALSE)</f>
        <v>502-808-7843</v>
      </c>
      <c r="O543" t="str">
        <f>VLOOKUP($C543,customers!$A$2:$I$2124,6,FALSE)</f>
        <v>68063 Talisman Way</v>
      </c>
      <c r="P543" t="str">
        <f>VLOOKUP($C543,customers!$A$2:$I$2124,7,FALSE)</f>
        <v>Louisville</v>
      </c>
      <c r="Q543" t="str">
        <f>VLOOKUP($C543,customers!$A$2:$I$2124,8,FALSE)</f>
        <v>Kentucky</v>
      </c>
      <c r="R543">
        <f>VLOOKUP($C543,customers!$A$2:$I$2124,9,FALSE)</f>
        <v>40250</v>
      </c>
      <c r="S543" t="str">
        <f t="shared" si="8"/>
        <v>68063 Talisman Way, Louisville, Kentucky 40250</v>
      </c>
    </row>
    <row r="544" spans="1:19">
      <c r="A544">
        <v>543</v>
      </c>
      <c r="B544" s="2">
        <v>43947</v>
      </c>
      <c r="C544">
        <v>1561</v>
      </c>
      <c r="D544" t="s">
        <v>81</v>
      </c>
      <c r="E544">
        <v>3</v>
      </c>
      <c r="F544" t="s">
        <v>57</v>
      </c>
      <c r="G544" t="str">
        <f>VLOOKUP(F544,'product category'!$B$2:$C$8,2,FALSE)</f>
        <v>Training Videos</v>
      </c>
      <c r="H544" t="str">
        <f>VLOOKUP(D544,'dataset_task 5'!$A$2:$D$71,2,FALSE)</f>
        <v>Understanding 3D Printing</v>
      </c>
      <c r="I544" s="3">
        <f>VLOOKUP(D544,'dataset_task 5'!$A$2:$D$71,4,FALSE)</f>
        <v>42.99</v>
      </c>
      <c r="J544" s="3">
        <f>I544*E544</f>
        <v>128.97</v>
      </c>
      <c r="K544" t="str">
        <f>VLOOKUP(C544,customers!$A$2:$I$2124,2,FALSE)</f>
        <v>Gennifer</v>
      </c>
      <c r="L544" t="str">
        <f>VLOOKUP($C544,customers!$A$2:$I$2124,3,FALSE)</f>
        <v>Ballendine</v>
      </c>
      <c r="M544" t="str">
        <f>VLOOKUP($C544,customers!$A$2:$I$2124,4,FALSE)</f>
        <v>gballendined2@trellian.com</v>
      </c>
      <c r="N544" t="str">
        <f>VLOOKUP($C544,customers!$A$2:$I$2124,5,FALSE)</f>
        <v>770-301-0335</v>
      </c>
      <c r="O544" t="str">
        <f>VLOOKUP($C544,customers!$A$2:$I$2124,6,FALSE)</f>
        <v>960 Judy Court</v>
      </c>
      <c r="P544" t="str">
        <f>VLOOKUP($C544,customers!$A$2:$I$2124,7,FALSE)</f>
        <v>Decatur</v>
      </c>
      <c r="Q544" t="str">
        <f>VLOOKUP($C544,customers!$A$2:$I$2124,8,FALSE)</f>
        <v>Georgia</v>
      </c>
      <c r="R544">
        <f>VLOOKUP($C544,customers!$A$2:$I$2124,9,FALSE)</f>
        <v>30089</v>
      </c>
      <c r="S544" t="str">
        <f t="shared" si="8"/>
        <v>960 Judy Court, Decatur, Georgia 30089</v>
      </c>
    </row>
    <row r="545" spans="1:19">
      <c r="A545">
        <v>544</v>
      </c>
      <c r="B545" s="2">
        <v>43947</v>
      </c>
      <c r="C545">
        <v>1741</v>
      </c>
      <c r="D545" t="s">
        <v>68</v>
      </c>
      <c r="E545">
        <v>4</v>
      </c>
      <c r="F545" t="s">
        <v>53</v>
      </c>
      <c r="G545" t="str">
        <f>VLOOKUP(F545,'product category'!$B$2:$C$8,2,FALSE)</f>
        <v>eBooks</v>
      </c>
      <c r="H545" t="str">
        <f>VLOOKUP(D545,'dataset_task 5'!$A$2:$D$71,2,FALSE)</f>
        <v>Fixed Wing Drones</v>
      </c>
      <c r="I545" s="3">
        <f>VLOOKUP(D545,'dataset_task 5'!$A$2:$D$71,4,FALSE)</f>
        <v>15.5</v>
      </c>
      <c r="J545" s="3">
        <f>I545*E545</f>
        <v>62</v>
      </c>
      <c r="K545" t="str">
        <f>VLOOKUP(C545,customers!$A$2:$I$2124,2,FALSE)</f>
        <v>Raina</v>
      </c>
      <c r="L545" t="str">
        <f>VLOOKUP($C545,customers!$A$2:$I$2124,3,FALSE)</f>
        <v>Ranyelld</v>
      </c>
      <c r="M545" t="str">
        <f>VLOOKUP($C545,customers!$A$2:$I$2124,4,FALSE)</f>
        <v>rranyelld5n@msn.com</v>
      </c>
      <c r="N545" t="str">
        <f>VLOOKUP($C545,customers!$A$2:$I$2124,5,FALSE)</f>
        <v>805-711-8128</v>
      </c>
      <c r="O545" t="str">
        <f>VLOOKUP($C545,customers!$A$2:$I$2124,6,FALSE)</f>
        <v>83 Mayer Point</v>
      </c>
      <c r="P545" t="str">
        <f>VLOOKUP($C545,customers!$A$2:$I$2124,7,FALSE)</f>
        <v>Oxnard</v>
      </c>
      <c r="Q545" t="str">
        <f>VLOOKUP($C545,customers!$A$2:$I$2124,8,FALSE)</f>
        <v>California</v>
      </c>
      <c r="R545">
        <f>VLOOKUP($C545,customers!$A$2:$I$2124,9,FALSE)</f>
        <v>93034</v>
      </c>
      <c r="S545" t="str">
        <f t="shared" si="8"/>
        <v>83 Mayer Point, Oxnard, California 93034</v>
      </c>
    </row>
    <row r="546" spans="1:19">
      <c r="A546">
        <v>545</v>
      </c>
      <c r="B546" s="2">
        <v>43948</v>
      </c>
      <c r="C546">
        <v>1565</v>
      </c>
      <c r="D546" t="s">
        <v>113</v>
      </c>
      <c r="E546">
        <v>4</v>
      </c>
      <c r="F546" t="s">
        <v>70</v>
      </c>
      <c r="G546" t="str">
        <f>VLOOKUP(F546,'product category'!$B$2:$C$8,2,FALSE)</f>
        <v>Blueprints</v>
      </c>
      <c r="H546" t="str">
        <f>VLOOKUP(D546,'dataset_task 5'!$A$2:$D$71,2,FALSE)</f>
        <v>All Eyes Drone Blueprint</v>
      </c>
      <c r="I546" s="3">
        <f>VLOOKUP(D546,'dataset_task 5'!$A$2:$D$71,4,FALSE)</f>
        <v>9.99</v>
      </c>
      <c r="J546" s="3">
        <f>I546*E546</f>
        <v>39.96</v>
      </c>
      <c r="K546" t="str">
        <f>VLOOKUP(C546,customers!$A$2:$I$2124,2,FALSE)</f>
        <v>Ward</v>
      </c>
      <c r="L546" t="str">
        <f>VLOOKUP($C546,customers!$A$2:$I$2124,3,FALSE)</f>
        <v>Kilcullen</v>
      </c>
      <c r="M546" t="str">
        <f>VLOOKUP($C546,customers!$A$2:$I$2124,4,FALSE)</f>
        <v>wkilcullenij@canalblog.com</v>
      </c>
      <c r="N546" t="str">
        <f>VLOOKUP($C546,customers!$A$2:$I$2124,5,FALSE)</f>
        <v>717-434-5647</v>
      </c>
      <c r="O546" t="str">
        <f>VLOOKUP($C546,customers!$A$2:$I$2124,6,FALSE)</f>
        <v>7324 Porter Center</v>
      </c>
      <c r="P546" t="str">
        <f>VLOOKUP($C546,customers!$A$2:$I$2124,7,FALSE)</f>
        <v>Lancaster</v>
      </c>
      <c r="Q546" t="str">
        <f>VLOOKUP($C546,customers!$A$2:$I$2124,8,FALSE)</f>
        <v>Pennsylvania</v>
      </c>
      <c r="R546">
        <f>VLOOKUP($C546,customers!$A$2:$I$2124,9,FALSE)</f>
        <v>17622</v>
      </c>
      <c r="S546" t="str">
        <f t="shared" si="8"/>
        <v>7324 Porter Center, Lancaster, Pennsylvania 17622</v>
      </c>
    </row>
    <row r="547" spans="1:19">
      <c r="A547">
        <v>546</v>
      </c>
      <c r="B547" s="2">
        <v>43949</v>
      </c>
      <c r="C547">
        <v>1911</v>
      </c>
      <c r="D547" t="s">
        <v>60</v>
      </c>
      <c r="E547">
        <v>4</v>
      </c>
      <c r="F547" t="s">
        <v>53</v>
      </c>
      <c r="G547" t="str">
        <f>VLOOKUP(F547,'product category'!$B$2:$C$8,2,FALSE)</f>
        <v>eBooks</v>
      </c>
      <c r="H547" t="str">
        <f>VLOOKUP(D547,'dataset_task 5'!$A$2:$D$71,2,FALSE)</f>
        <v>SCARA Robots</v>
      </c>
      <c r="I547" s="3">
        <f>VLOOKUP(D547,'dataset_task 5'!$A$2:$D$71,4,FALSE)</f>
        <v>19.5</v>
      </c>
      <c r="J547" s="3">
        <f>I547*E547</f>
        <v>78</v>
      </c>
      <c r="K547" t="str">
        <f>VLOOKUP(C547,customers!$A$2:$I$2124,2,FALSE)</f>
        <v>Winnifred</v>
      </c>
      <c r="L547" t="str">
        <f>VLOOKUP($C547,customers!$A$2:$I$2124,3,FALSE)</f>
        <v>Oxlee</v>
      </c>
      <c r="M547" t="str">
        <f>VLOOKUP($C547,customers!$A$2:$I$2124,4,FALSE)</f>
        <v>woxleemg@europa.eu</v>
      </c>
      <c r="N547" t="str">
        <f>VLOOKUP($C547,customers!$A$2:$I$2124,5,FALSE)</f>
        <v>954-691-2614</v>
      </c>
      <c r="O547" t="str">
        <f>VLOOKUP($C547,customers!$A$2:$I$2124,6,FALSE)</f>
        <v>129 Bayside Street</v>
      </c>
      <c r="P547" t="str">
        <f>VLOOKUP($C547,customers!$A$2:$I$2124,7,FALSE)</f>
        <v>Miami</v>
      </c>
      <c r="Q547" t="str">
        <f>VLOOKUP($C547,customers!$A$2:$I$2124,8,FALSE)</f>
        <v>Florida</v>
      </c>
      <c r="R547">
        <f>VLOOKUP($C547,customers!$A$2:$I$2124,9,FALSE)</f>
        <v>33142</v>
      </c>
      <c r="S547" t="str">
        <f t="shared" si="8"/>
        <v>129 Bayside Street, Miami, Florida 33142</v>
      </c>
    </row>
    <row r="548" spans="1:19">
      <c r="A548">
        <v>547</v>
      </c>
      <c r="B548" s="2">
        <v>43949</v>
      </c>
      <c r="C548">
        <v>1328</v>
      </c>
      <c r="D548" t="s">
        <v>96</v>
      </c>
      <c r="E548">
        <v>2</v>
      </c>
      <c r="F548" t="s">
        <v>70</v>
      </c>
      <c r="G548" t="str">
        <f>VLOOKUP(F548,'product category'!$B$2:$C$8,2,FALSE)</f>
        <v>Blueprints</v>
      </c>
      <c r="H548" t="str">
        <f>VLOOKUP(D548,'dataset_task 5'!$A$2:$D$71,2,FALSE)</f>
        <v>Sleepy Eye Blueprint</v>
      </c>
      <c r="I548" s="3">
        <f>VLOOKUP(D548,'dataset_task 5'!$A$2:$D$71,4,FALSE)</f>
        <v>11.99</v>
      </c>
      <c r="J548" s="3">
        <f>I548*E548</f>
        <v>23.98</v>
      </c>
      <c r="K548" t="str">
        <f>VLOOKUP(C548,customers!$A$2:$I$2124,2,FALSE)</f>
        <v>Debera</v>
      </c>
      <c r="L548" t="str">
        <f>VLOOKUP($C548,customers!$A$2:$I$2124,3,FALSE)</f>
        <v>McKinlay</v>
      </c>
      <c r="M548" t="str">
        <f>VLOOKUP($C548,customers!$A$2:$I$2124,4,FALSE)</f>
        <v>dmckinlayoj@google.fr</v>
      </c>
      <c r="N548" t="str">
        <f>VLOOKUP($C548,customers!$A$2:$I$2124,5,FALSE)</f>
        <v>818-617-4302</v>
      </c>
      <c r="O548" t="str">
        <f>VLOOKUP($C548,customers!$A$2:$I$2124,6,FALSE)</f>
        <v>13228 American Street</v>
      </c>
      <c r="P548" t="str">
        <f>VLOOKUP($C548,customers!$A$2:$I$2124,7,FALSE)</f>
        <v>Los Angeles</v>
      </c>
      <c r="Q548" t="str">
        <f>VLOOKUP($C548,customers!$A$2:$I$2124,8,FALSE)</f>
        <v>California</v>
      </c>
      <c r="R548">
        <f>VLOOKUP($C548,customers!$A$2:$I$2124,9,FALSE)</f>
        <v>90065</v>
      </c>
      <c r="S548" t="str">
        <f t="shared" si="8"/>
        <v>13228 American Street, Los Angeles, California 90065</v>
      </c>
    </row>
    <row r="549" spans="1:19">
      <c r="A549">
        <v>548</v>
      </c>
      <c r="B549" s="2">
        <v>43950</v>
      </c>
      <c r="C549">
        <v>810</v>
      </c>
      <c r="D549" t="s">
        <v>79</v>
      </c>
      <c r="E549">
        <v>5</v>
      </c>
      <c r="F549" t="s">
        <v>53</v>
      </c>
      <c r="G549" t="str">
        <f>VLOOKUP(F549,'product category'!$B$2:$C$8,2,FALSE)</f>
        <v>eBooks</v>
      </c>
      <c r="H549" t="str">
        <f>VLOOKUP(D549,'dataset_task 5'!$A$2:$D$71,2,FALSE)</f>
        <v>Helicopter Drones</v>
      </c>
      <c r="I549" s="3">
        <f>VLOOKUP(D549,'dataset_task 5'!$A$2:$D$71,4,FALSE)</f>
        <v>20.95</v>
      </c>
      <c r="J549" s="3">
        <f>I549*E549</f>
        <v>104.75</v>
      </c>
      <c r="K549" t="str">
        <f>VLOOKUP(C549,customers!$A$2:$I$2124,2,FALSE)</f>
        <v>Dniren</v>
      </c>
      <c r="L549" t="str">
        <f>VLOOKUP($C549,customers!$A$2:$I$2124,3,FALSE)</f>
        <v>Choudhury</v>
      </c>
      <c r="M549" t="str">
        <f>VLOOKUP($C549,customers!$A$2:$I$2124,4,FALSE)</f>
        <v>dchoudhury7a@yale.edu</v>
      </c>
      <c r="N549" t="str">
        <f>VLOOKUP($C549,customers!$A$2:$I$2124,5,FALSE)</f>
        <v>425-356-1630</v>
      </c>
      <c r="O549" t="str">
        <f>VLOOKUP($C549,customers!$A$2:$I$2124,6,FALSE)</f>
        <v>2247 Jenna Trail</v>
      </c>
      <c r="P549" t="str">
        <f>VLOOKUP($C549,customers!$A$2:$I$2124,7,FALSE)</f>
        <v>Seattle</v>
      </c>
      <c r="Q549" t="str">
        <f>VLOOKUP($C549,customers!$A$2:$I$2124,8,FALSE)</f>
        <v>Washington</v>
      </c>
      <c r="R549">
        <f>VLOOKUP($C549,customers!$A$2:$I$2124,9,FALSE)</f>
        <v>98140</v>
      </c>
      <c r="S549" t="str">
        <f t="shared" si="8"/>
        <v>2247 Jenna Trail, Seattle, Washington 98140</v>
      </c>
    </row>
    <row r="550" spans="1:19">
      <c r="A550">
        <v>549</v>
      </c>
      <c r="B550" s="2">
        <v>43950</v>
      </c>
      <c r="C550">
        <v>659</v>
      </c>
      <c r="D550" t="s">
        <v>60</v>
      </c>
      <c r="E550">
        <v>2</v>
      </c>
      <c r="F550" t="s">
        <v>53</v>
      </c>
      <c r="G550" t="str">
        <f>VLOOKUP(F550,'product category'!$B$2:$C$8,2,FALSE)</f>
        <v>eBooks</v>
      </c>
      <c r="H550" t="str">
        <f>VLOOKUP(D550,'dataset_task 5'!$A$2:$D$71,2,FALSE)</f>
        <v>SCARA Robots</v>
      </c>
      <c r="I550" s="3">
        <f>VLOOKUP(D550,'dataset_task 5'!$A$2:$D$71,4,FALSE)</f>
        <v>19.5</v>
      </c>
      <c r="J550" s="3">
        <f>I550*E550</f>
        <v>39</v>
      </c>
      <c r="K550" t="str">
        <f>VLOOKUP(C550,customers!$A$2:$I$2124,2,FALSE)</f>
        <v>Philipa</v>
      </c>
      <c r="L550" t="str">
        <f>VLOOKUP($C550,customers!$A$2:$I$2124,3,FALSE)</f>
        <v>Tomeo</v>
      </c>
      <c r="M550" t="str">
        <f>VLOOKUP($C550,customers!$A$2:$I$2124,4,FALSE)</f>
        <v>ptomeod@cpanel.net</v>
      </c>
      <c r="N550" t="str">
        <f>VLOOKUP($C550,customers!$A$2:$I$2124,5,FALSE)</f>
        <v>806-822-7575</v>
      </c>
      <c r="O550" t="str">
        <f>VLOOKUP($C550,customers!$A$2:$I$2124,6,FALSE)</f>
        <v>52 Superior Parkway</v>
      </c>
      <c r="P550" t="str">
        <f>VLOOKUP($C550,customers!$A$2:$I$2124,7,FALSE)</f>
        <v>Amarillo</v>
      </c>
      <c r="Q550" t="str">
        <f>VLOOKUP($C550,customers!$A$2:$I$2124,8,FALSE)</f>
        <v>Texas</v>
      </c>
      <c r="R550">
        <f>VLOOKUP($C550,customers!$A$2:$I$2124,9,FALSE)</f>
        <v>79118</v>
      </c>
      <c r="S550" t="str">
        <f t="shared" si="8"/>
        <v>52 Superior Parkway, Amarillo, Texas 79118</v>
      </c>
    </row>
    <row r="551" spans="1:19">
      <c r="A551">
        <v>550</v>
      </c>
      <c r="B551" s="2">
        <v>43950</v>
      </c>
      <c r="C551">
        <v>372</v>
      </c>
      <c r="D551" t="s">
        <v>118</v>
      </c>
      <c r="E551">
        <v>3</v>
      </c>
      <c r="F551" t="s">
        <v>57</v>
      </c>
      <c r="G551" t="str">
        <f>VLOOKUP(F551,'product category'!$B$2:$C$8,2,FALSE)</f>
        <v>Training Videos</v>
      </c>
      <c r="H551" t="str">
        <f>VLOOKUP(D551,'dataset_task 5'!$A$2:$D$71,2,FALSE)</f>
        <v>Mapping with Drones</v>
      </c>
      <c r="I551" s="3">
        <f>VLOOKUP(D551,'dataset_task 5'!$A$2:$D$71,4,FALSE)</f>
        <v>49</v>
      </c>
      <c r="J551" s="3">
        <f>I551*E551</f>
        <v>147</v>
      </c>
      <c r="K551" t="str">
        <f>VLOOKUP(C551,customers!$A$2:$I$2124,2,FALSE)</f>
        <v>Lanni</v>
      </c>
      <c r="L551" t="str">
        <f>VLOOKUP($C551,customers!$A$2:$I$2124,3,FALSE)</f>
        <v>Hyder</v>
      </c>
      <c r="M551" t="str">
        <f>VLOOKUP($C551,customers!$A$2:$I$2124,4,FALSE)</f>
        <v>lhydermu@microsoft.com</v>
      </c>
      <c r="N551" t="str">
        <f>VLOOKUP($C551,customers!$A$2:$I$2124,5,FALSE)</f>
        <v>510-321-6339</v>
      </c>
      <c r="O551" t="str">
        <f>VLOOKUP($C551,customers!$A$2:$I$2124,6,FALSE)</f>
        <v>207 Pierstorff Lane</v>
      </c>
      <c r="P551" t="str">
        <f>VLOOKUP($C551,customers!$A$2:$I$2124,7,FALSE)</f>
        <v>Oakland</v>
      </c>
      <c r="Q551" t="str">
        <f>VLOOKUP($C551,customers!$A$2:$I$2124,8,FALSE)</f>
        <v>California</v>
      </c>
      <c r="R551">
        <f>VLOOKUP($C551,customers!$A$2:$I$2124,9,FALSE)</f>
        <v>94611</v>
      </c>
      <c r="S551" t="str">
        <f t="shared" si="8"/>
        <v>207 Pierstorff Lane, Oakland, California 94611</v>
      </c>
    </row>
    <row r="552" spans="1:19">
      <c r="A552">
        <v>551</v>
      </c>
      <c r="B552" s="2">
        <v>43950</v>
      </c>
      <c r="C552">
        <v>740</v>
      </c>
      <c r="D552" t="s">
        <v>62</v>
      </c>
      <c r="E552">
        <v>3</v>
      </c>
      <c r="F552" t="s">
        <v>63</v>
      </c>
      <c r="G552" t="str">
        <f>VLOOKUP(F552,'product category'!$B$2:$C$8,2,FALSE)</f>
        <v>Robot Kits</v>
      </c>
      <c r="H552" t="str">
        <f>VLOOKUP(D552,'dataset_task 5'!$A$2:$D$71,2,FALSE)</f>
        <v>BYOR-2640S</v>
      </c>
      <c r="I552" s="3">
        <f>VLOOKUP(D552,'dataset_task 5'!$A$2:$D$71,4,FALSE)</f>
        <v>189</v>
      </c>
      <c r="J552" s="3">
        <f>I552*E552</f>
        <v>567</v>
      </c>
      <c r="K552" t="str">
        <f>VLOOKUP(C552,customers!$A$2:$I$2124,2,FALSE)</f>
        <v>Kendra</v>
      </c>
      <c r="L552" t="str">
        <f>VLOOKUP($C552,customers!$A$2:$I$2124,3,FALSE)</f>
        <v>Twallin</v>
      </c>
      <c r="M552" t="str">
        <f>VLOOKUP($C552,customers!$A$2:$I$2124,4,FALSE)</f>
        <v>ktwallinin@berkeley.edu</v>
      </c>
      <c r="N552" t="str">
        <f>VLOOKUP($C552,customers!$A$2:$I$2124,5,FALSE)</f>
        <v>571-338-7601</v>
      </c>
      <c r="O552" t="str">
        <f>VLOOKUP($C552,customers!$A$2:$I$2124,6,FALSE)</f>
        <v>84 Rowland Center</v>
      </c>
      <c r="P552" t="str">
        <f>VLOOKUP($C552,customers!$A$2:$I$2124,7,FALSE)</f>
        <v>Falls Church</v>
      </c>
      <c r="Q552" t="str">
        <f>VLOOKUP($C552,customers!$A$2:$I$2124,8,FALSE)</f>
        <v>Virginia</v>
      </c>
      <c r="R552">
        <f>VLOOKUP($C552,customers!$A$2:$I$2124,9,FALSE)</f>
        <v>22047</v>
      </c>
      <c r="S552" t="str">
        <f t="shared" si="8"/>
        <v>84 Rowland Center, Falls Church, Virginia 22047</v>
      </c>
    </row>
    <row r="553" spans="1:19">
      <c r="A553">
        <v>552</v>
      </c>
      <c r="B553" s="2">
        <v>43950</v>
      </c>
      <c r="C553">
        <v>1734</v>
      </c>
      <c r="D553" t="s">
        <v>69</v>
      </c>
      <c r="E553">
        <v>6</v>
      </c>
      <c r="F553" t="s">
        <v>70</v>
      </c>
      <c r="G553" t="str">
        <f>VLOOKUP(F553,'product category'!$B$2:$C$8,2,FALSE)</f>
        <v>Blueprints</v>
      </c>
      <c r="H553" t="str">
        <f>VLOOKUP(D553,'dataset_task 5'!$A$2:$D$71,2,FALSE)</f>
        <v>Ladybug Robot Blueprint</v>
      </c>
      <c r="I553" s="3">
        <f>VLOOKUP(D553,'dataset_task 5'!$A$2:$D$71,4,FALSE)</f>
        <v>12</v>
      </c>
      <c r="J553" s="3">
        <f>I553*E553</f>
        <v>72</v>
      </c>
      <c r="K553" t="str">
        <f>VLOOKUP(C553,customers!$A$2:$I$2124,2,FALSE)</f>
        <v>Theadora</v>
      </c>
      <c r="L553" t="str">
        <f>VLOOKUP($C553,customers!$A$2:$I$2124,3,FALSE)</f>
        <v>Pavlov</v>
      </c>
      <c r="M553" t="str">
        <f>VLOOKUP($C553,customers!$A$2:$I$2124,4,FALSE)</f>
        <v>tpavlovnh@nps.gov</v>
      </c>
      <c r="N553" t="str">
        <f>VLOOKUP($C553,customers!$A$2:$I$2124,5,FALSE)</f>
        <v>626-924-1282</v>
      </c>
      <c r="O553" t="str">
        <f>VLOOKUP($C553,customers!$A$2:$I$2124,6,FALSE)</f>
        <v>44815 Meadow Ridge Plaza</v>
      </c>
      <c r="P553" t="str">
        <f>VLOOKUP($C553,customers!$A$2:$I$2124,7,FALSE)</f>
        <v>Pasadena</v>
      </c>
      <c r="Q553" t="str">
        <f>VLOOKUP($C553,customers!$A$2:$I$2124,8,FALSE)</f>
        <v>California</v>
      </c>
      <c r="R553">
        <f>VLOOKUP($C553,customers!$A$2:$I$2124,9,FALSE)</f>
        <v>91103</v>
      </c>
      <c r="S553" t="str">
        <f t="shared" si="8"/>
        <v>44815 Meadow Ridge Plaza, Pasadena, California 91103</v>
      </c>
    </row>
    <row r="554" spans="1:19">
      <c r="A554">
        <v>553</v>
      </c>
      <c r="B554" s="2">
        <v>43951</v>
      </c>
      <c r="C554">
        <v>1116</v>
      </c>
      <c r="D554" t="s">
        <v>122</v>
      </c>
      <c r="E554">
        <v>6</v>
      </c>
      <c r="F554" t="s">
        <v>57</v>
      </c>
      <c r="G554" t="str">
        <f>VLOOKUP(F554,'product category'!$B$2:$C$8,2,FALSE)</f>
        <v>Training Videos</v>
      </c>
      <c r="H554" t="str">
        <f>VLOOKUP(D554,'dataset_task 5'!$A$2:$D$71,2,FALSE)</f>
        <v>Aerial Security</v>
      </c>
      <c r="I554" s="3">
        <f>VLOOKUP(D554,'dataset_task 5'!$A$2:$D$71,4,FALSE)</f>
        <v>36.99</v>
      </c>
      <c r="J554" s="3">
        <f>I554*E554</f>
        <v>221.94</v>
      </c>
      <c r="K554" t="str">
        <f>VLOOKUP(C554,customers!$A$2:$I$2124,2,FALSE)</f>
        <v>Terry</v>
      </c>
      <c r="L554" t="str">
        <f>VLOOKUP($C554,customers!$A$2:$I$2124,3,FALSE)</f>
        <v>Fern</v>
      </c>
      <c r="M554" t="str">
        <f>VLOOKUP($C554,customers!$A$2:$I$2124,4,FALSE)</f>
        <v>tfernhk@trellian.com</v>
      </c>
      <c r="N554" t="str">
        <f>VLOOKUP($C554,customers!$A$2:$I$2124,5,FALSE)</f>
        <v>206-386-5524</v>
      </c>
      <c r="O554" t="str">
        <f>VLOOKUP($C554,customers!$A$2:$I$2124,6,FALSE)</f>
        <v>89 Brown Avenue</v>
      </c>
      <c r="P554" t="str">
        <f>VLOOKUP($C554,customers!$A$2:$I$2124,7,FALSE)</f>
        <v>Seattle</v>
      </c>
      <c r="Q554" t="str">
        <f>VLOOKUP($C554,customers!$A$2:$I$2124,8,FALSE)</f>
        <v>Washington</v>
      </c>
      <c r="R554">
        <f>VLOOKUP($C554,customers!$A$2:$I$2124,9,FALSE)</f>
        <v>98185</v>
      </c>
      <c r="S554" t="str">
        <f t="shared" si="8"/>
        <v>89 Brown Avenue, Seattle, Washington 98185</v>
      </c>
    </row>
    <row r="555" spans="1:19">
      <c r="A555">
        <v>554</v>
      </c>
      <c r="B555" s="2">
        <v>43951</v>
      </c>
      <c r="C555">
        <v>954</v>
      </c>
      <c r="D555" t="s">
        <v>117</v>
      </c>
      <c r="E555">
        <v>3</v>
      </c>
      <c r="F555" t="s">
        <v>63</v>
      </c>
      <c r="G555" t="str">
        <f>VLOOKUP(F555,'product category'!$B$2:$C$8,2,FALSE)</f>
        <v>Robot Kits</v>
      </c>
      <c r="H555" t="str">
        <f>VLOOKUP(D555,'dataset_task 5'!$A$2:$D$71,2,FALSE)</f>
        <v>BYOR-4005</v>
      </c>
      <c r="I555" s="3">
        <f>VLOOKUP(D555,'dataset_task 5'!$A$2:$D$71,4,FALSE)</f>
        <v>245</v>
      </c>
      <c r="J555" s="3">
        <f>I555*E555</f>
        <v>735</v>
      </c>
      <c r="K555" t="str">
        <f>VLOOKUP(C555,customers!$A$2:$I$2124,2,FALSE)</f>
        <v>Llewellyn</v>
      </c>
      <c r="L555" t="str">
        <f>VLOOKUP($C555,customers!$A$2:$I$2124,3,FALSE)</f>
        <v>Fromont</v>
      </c>
      <c r="M555" t="str">
        <f>VLOOKUP($C555,customers!$A$2:$I$2124,4,FALSE)</f>
        <v>lfromonte9@de.vu</v>
      </c>
      <c r="N555" t="str">
        <f>VLOOKUP($C555,customers!$A$2:$I$2124,5,FALSE)</f>
        <v>205-279-7028</v>
      </c>
      <c r="O555" t="str">
        <f>VLOOKUP($C555,customers!$A$2:$I$2124,6,FALSE)</f>
        <v>14 Rowland Lane</v>
      </c>
      <c r="P555" t="str">
        <f>VLOOKUP($C555,customers!$A$2:$I$2124,7,FALSE)</f>
        <v>Birmingham</v>
      </c>
      <c r="Q555" t="str">
        <f>VLOOKUP($C555,customers!$A$2:$I$2124,8,FALSE)</f>
        <v>Alabama</v>
      </c>
      <c r="R555">
        <f>VLOOKUP($C555,customers!$A$2:$I$2124,9,FALSE)</f>
        <v>35244</v>
      </c>
      <c r="S555" t="str">
        <f t="shared" si="8"/>
        <v>14 Rowland Lane, Birmingham, Alabama 35244</v>
      </c>
    </row>
    <row r="556" spans="1:19">
      <c r="A556">
        <v>555</v>
      </c>
      <c r="B556" s="2">
        <v>43951</v>
      </c>
      <c r="C556">
        <v>1837</v>
      </c>
      <c r="D556" t="s">
        <v>125</v>
      </c>
      <c r="E556">
        <v>5</v>
      </c>
      <c r="F556" t="s">
        <v>70</v>
      </c>
      <c r="G556" t="str">
        <f>VLOOKUP(F556,'product category'!$B$2:$C$8,2,FALSE)</f>
        <v>Blueprints</v>
      </c>
      <c r="H556" t="str">
        <f>VLOOKUP(D556,'dataset_task 5'!$A$2:$D$71,2,FALSE)</f>
        <v>Cat Robot Blueprint</v>
      </c>
      <c r="I556" s="3">
        <f>VLOOKUP(D556,'dataset_task 5'!$A$2:$D$71,4,FALSE)</f>
        <v>4.99</v>
      </c>
      <c r="J556" s="3">
        <f>I556*E556</f>
        <v>24.950000000000003</v>
      </c>
      <c r="K556" t="str">
        <f>VLOOKUP(C556,customers!$A$2:$I$2124,2,FALSE)</f>
        <v>Avrom</v>
      </c>
      <c r="L556" t="str">
        <f>VLOOKUP($C556,customers!$A$2:$I$2124,3,FALSE)</f>
        <v>Fullagar</v>
      </c>
      <c r="M556" t="str">
        <f>VLOOKUP($C556,customers!$A$2:$I$2124,4,FALSE)</f>
        <v>afullagarpv@tamu.edu</v>
      </c>
      <c r="N556" t="str">
        <f>VLOOKUP($C556,customers!$A$2:$I$2124,5,FALSE)</f>
        <v>847-127-1340</v>
      </c>
      <c r="O556" t="str">
        <f>VLOOKUP($C556,customers!$A$2:$I$2124,6,FALSE)</f>
        <v>9560 Summer Ridge Crossing</v>
      </c>
      <c r="P556" t="str">
        <f>VLOOKUP($C556,customers!$A$2:$I$2124,7,FALSE)</f>
        <v>Schaumburg</v>
      </c>
      <c r="Q556" t="str">
        <f>VLOOKUP($C556,customers!$A$2:$I$2124,8,FALSE)</f>
        <v>Illinois</v>
      </c>
      <c r="R556">
        <f>VLOOKUP($C556,customers!$A$2:$I$2124,9,FALSE)</f>
        <v>60193</v>
      </c>
      <c r="S556" t="str">
        <f t="shared" si="8"/>
        <v>9560 Summer Ridge Crossing, Schaumburg, Illinois 60193</v>
      </c>
    </row>
    <row r="557" spans="1:19">
      <c r="A557">
        <v>556</v>
      </c>
      <c r="B557" s="2">
        <v>43951</v>
      </c>
      <c r="C557">
        <v>1660</v>
      </c>
      <c r="D557" t="s">
        <v>92</v>
      </c>
      <c r="E557">
        <v>3</v>
      </c>
      <c r="F557" t="s">
        <v>55</v>
      </c>
      <c r="G557" t="str">
        <f>VLOOKUP(F557,'product category'!$B$2:$C$8,2,FALSE)</f>
        <v>Robots</v>
      </c>
      <c r="H557" t="str">
        <f>VLOOKUP(D557,'dataset_task 5'!$A$2:$D$71,2,FALSE)</f>
        <v>RQTE-554 Robot</v>
      </c>
      <c r="I557" s="3">
        <f>VLOOKUP(D557,'dataset_task 5'!$A$2:$D$71,4,FALSE)</f>
        <v>684</v>
      </c>
      <c r="J557" s="3">
        <f>I557*E557</f>
        <v>2052</v>
      </c>
      <c r="K557" t="str">
        <f>VLOOKUP(C557,customers!$A$2:$I$2124,2,FALSE)</f>
        <v>Pearl</v>
      </c>
      <c r="L557" t="str">
        <f>VLOOKUP($C557,customers!$A$2:$I$2124,3,FALSE)</f>
        <v>Lory</v>
      </c>
      <c r="M557" t="str">
        <f>VLOOKUP($C557,customers!$A$2:$I$2124,4,FALSE)</f>
        <v>ploryf4@slideshare.net</v>
      </c>
      <c r="N557" t="str">
        <f>VLOOKUP($C557,customers!$A$2:$I$2124,5,FALSE)</f>
        <v>402-430-0500</v>
      </c>
      <c r="O557" t="str">
        <f>VLOOKUP($C557,customers!$A$2:$I$2124,6,FALSE)</f>
        <v>958 Pearson Trail</v>
      </c>
      <c r="P557" t="str">
        <f>VLOOKUP($C557,customers!$A$2:$I$2124,7,FALSE)</f>
        <v>Omaha</v>
      </c>
      <c r="Q557" t="str">
        <f>VLOOKUP($C557,customers!$A$2:$I$2124,8,FALSE)</f>
        <v>Nebraska</v>
      </c>
      <c r="R557">
        <f>VLOOKUP($C557,customers!$A$2:$I$2124,9,FALSE)</f>
        <v>68144</v>
      </c>
      <c r="S557" t="str">
        <f t="shared" si="8"/>
        <v>958 Pearson Trail, Omaha, Nebraska 68144</v>
      </c>
    </row>
    <row r="558" spans="1:19">
      <c r="A558">
        <v>557</v>
      </c>
      <c r="B558" s="2">
        <v>43951</v>
      </c>
      <c r="C558">
        <v>720</v>
      </c>
      <c r="D558" t="s">
        <v>60</v>
      </c>
      <c r="E558">
        <v>4</v>
      </c>
      <c r="F558" t="s">
        <v>53</v>
      </c>
      <c r="G558" t="str">
        <f>VLOOKUP(F558,'product category'!$B$2:$C$8,2,FALSE)</f>
        <v>eBooks</v>
      </c>
      <c r="H558" t="str">
        <f>VLOOKUP(D558,'dataset_task 5'!$A$2:$D$71,2,FALSE)</f>
        <v>SCARA Robots</v>
      </c>
      <c r="I558" s="3">
        <f>VLOOKUP(D558,'dataset_task 5'!$A$2:$D$71,4,FALSE)</f>
        <v>19.5</v>
      </c>
      <c r="J558" s="3">
        <f>I558*E558</f>
        <v>78</v>
      </c>
      <c r="K558" t="str">
        <f>VLOOKUP(C558,customers!$A$2:$I$2124,2,FALSE)</f>
        <v>Rhody</v>
      </c>
      <c r="L558" t="str">
        <f>VLOOKUP($C558,customers!$A$2:$I$2124,3,FALSE)</f>
        <v>Hankey</v>
      </c>
      <c r="M558" t="str">
        <f>VLOOKUP($C558,customers!$A$2:$I$2124,4,FALSE)</f>
        <v>rhankey71@jigsy.com</v>
      </c>
      <c r="N558" t="str">
        <f>VLOOKUP($C558,customers!$A$2:$I$2124,5,FALSE)</f>
        <v>314-947-2129</v>
      </c>
      <c r="O558" t="str">
        <f>VLOOKUP($C558,customers!$A$2:$I$2124,6,FALSE)</f>
        <v>5086 Buhler Street</v>
      </c>
      <c r="P558" t="str">
        <f>VLOOKUP($C558,customers!$A$2:$I$2124,7,FALSE)</f>
        <v>Saint Louis</v>
      </c>
      <c r="Q558" t="str">
        <f>VLOOKUP($C558,customers!$A$2:$I$2124,8,FALSE)</f>
        <v>Missouri</v>
      </c>
      <c r="R558">
        <f>VLOOKUP($C558,customers!$A$2:$I$2124,9,FALSE)</f>
        <v>63180</v>
      </c>
      <c r="S558" t="str">
        <f t="shared" si="8"/>
        <v>5086 Buhler Street, Saint Louis, Missouri 63180</v>
      </c>
    </row>
    <row r="559" spans="1:19">
      <c r="A559">
        <v>558</v>
      </c>
      <c r="B559" s="2">
        <v>43952</v>
      </c>
      <c r="C559">
        <v>943</v>
      </c>
      <c r="D559" t="s">
        <v>96</v>
      </c>
      <c r="E559">
        <v>2</v>
      </c>
      <c r="F559" t="s">
        <v>70</v>
      </c>
      <c r="G559" t="str">
        <f>VLOOKUP(F559,'product category'!$B$2:$C$8,2,FALSE)</f>
        <v>Blueprints</v>
      </c>
      <c r="H559" t="str">
        <f>VLOOKUP(D559,'dataset_task 5'!$A$2:$D$71,2,FALSE)</f>
        <v>Sleepy Eye Blueprint</v>
      </c>
      <c r="I559" s="3">
        <f>VLOOKUP(D559,'dataset_task 5'!$A$2:$D$71,4,FALSE)</f>
        <v>11.99</v>
      </c>
      <c r="J559" s="3">
        <f>I559*E559</f>
        <v>23.98</v>
      </c>
      <c r="K559" t="str">
        <f>VLOOKUP(C559,customers!$A$2:$I$2124,2,FALSE)</f>
        <v>Vonnie</v>
      </c>
      <c r="L559" t="str">
        <f>VLOOKUP($C559,customers!$A$2:$I$2124,3,FALSE)</f>
        <v>Purvey</v>
      </c>
      <c r="M559" t="str">
        <f>VLOOKUP($C559,customers!$A$2:$I$2124,4,FALSE)</f>
        <v>vpurveykv@w3.org</v>
      </c>
      <c r="N559" t="str">
        <f>VLOOKUP($C559,customers!$A$2:$I$2124,5,FALSE)</f>
        <v>503-299-6839</v>
      </c>
      <c r="O559" t="str">
        <f>VLOOKUP($C559,customers!$A$2:$I$2124,6,FALSE)</f>
        <v>731 Magdeline Trail</v>
      </c>
      <c r="P559" t="str">
        <f>VLOOKUP($C559,customers!$A$2:$I$2124,7,FALSE)</f>
        <v>Portland</v>
      </c>
      <c r="Q559" t="str">
        <f>VLOOKUP($C559,customers!$A$2:$I$2124,8,FALSE)</f>
        <v>Oregon</v>
      </c>
      <c r="R559">
        <f>VLOOKUP($C559,customers!$A$2:$I$2124,9,FALSE)</f>
        <v>97221</v>
      </c>
      <c r="S559" t="str">
        <f t="shared" si="8"/>
        <v>731 Magdeline Trail, Portland, Oregon 97221</v>
      </c>
    </row>
    <row r="560" spans="1:19">
      <c r="A560">
        <v>559</v>
      </c>
      <c r="B560" s="2">
        <v>43952</v>
      </c>
      <c r="C560">
        <v>1846</v>
      </c>
      <c r="D560" t="s">
        <v>94</v>
      </c>
      <c r="E560">
        <v>2</v>
      </c>
      <c r="F560" t="s">
        <v>59</v>
      </c>
      <c r="G560" t="str">
        <f>VLOOKUP(F560,'product category'!$B$2:$C$8,2,FALSE)</f>
        <v>Drone Kits</v>
      </c>
      <c r="H560" t="str">
        <f>VLOOKUP(D560,'dataset_task 5'!$A$2:$D$71,2,FALSE)</f>
        <v>BYOD-500</v>
      </c>
      <c r="I560" s="3">
        <f>VLOOKUP(D560,'dataset_task 5'!$A$2:$D$71,4,FALSE)</f>
        <v>167</v>
      </c>
      <c r="J560" s="3">
        <f>I560*E560</f>
        <v>334</v>
      </c>
      <c r="K560" t="str">
        <f>VLOOKUP(C560,customers!$A$2:$I$2124,2,FALSE)</f>
        <v>Murray</v>
      </c>
      <c r="L560" t="str">
        <f>VLOOKUP($C560,customers!$A$2:$I$2124,3,FALSE)</f>
        <v>Keys</v>
      </c>
      <c r="M560" t="str">
        <f>VLOOKUP($C560,customers!$A$2:$I$2124,4,FALSE)</f>
        <v>mkeysp4@gizmodo.com</v>
      </c>
      <c r="N560" t="str">
        <f>VLOOKUP($C560,customers!$A$2:$I$2124,5,FALSE)</f>
        <v>909-165-9386</v>
      </c>
      <c r="O560" t="str">
        <f>VLOOKUP($C560,customers!$A$2:$I$2124,6,FALSE)</f>
        <v>33 Graedel Parkway</v>
      </c>
      <c r="P560" t="str">
        <f>VLOOKUP($C560,customers!$A$2:$I$2124,7,FALSE)</f>
        <v>San Bernardino</v>
      </c>
      <c r="Q560" t="str">
        <f>VLOOKUP($C560,customers!$A$2:$I$2124,8,FALSE)</f>
        <v>California</v>
      </c>
      <c r="R560">
        <f>VLOOKUP($C560,customers!$A$2:$I$2124,9,FALSE)</f>
        <v>92424</v>
      </c>
      <c r="S560" t="str">
        <f t="shared" si="8"/>
        <v>33 Graedel Parkway, San Bernardino, California 92424</v>
      </c>
    </row>
    <row r="561" spans="1:19">
      <c r="A561">
        <v>560</v>
      </c>
      <c r="B561" s="2">
        <v>43953</v>
      </c>
      <c r="C561">
        <v>1809</v>
      </c>
      <c r="D561" t="s">
        <v>108</v>
      </c>
      <c r="E561">
        <v>2</v>
      </c>
      <c r="F561" t="s">
        <v>66</v>
      </c>
      <c r="G561" t="str">
        <f>VLOOKUP(F561,'product category'!$B$2:$C$8,2,FALSE)</f>
        <v>Drones</v>
      </c>
      <c r="H561" t="str">
        <f>VLOOKUP(D561,'dataset_task 5'!$A$2:$D$71,2,FALSE)</f>
        <v>DTI-84 Drone</v>
      </c>
      <c r="I561" s="3">
        <f>VLOOKUP(D561,'dataset_task 5'!$A$2:$D$71,4,FALSE)</f>
        <v>455</v>
      </c>
      <c r="J561" s="3">
        <f>I561*E561</f>
        <v>910</v>
      </c>
      <c r="K561" t="str">
        <f>VLOOKUP(C561,customers!$A$2:$I$2124,2,FALSE)</f>
        <v>Saundra</v>
      </c>
      <c r="L561" t="str">
        <f>VLOOKUP($C561,customers!$A$2:$I$2124,3,FALSE)</f>
        <v>Ambler</v>
      </c>
      <c r="M561" t="str">
        <f>VLOOKUP($C561,customers!$A$2:$I$2124,4,FALSE)</f>
        <v>samblerrf@dagondesign.com</v>
      </c>
      <c r="N561" t="str">
        <f>VLOOKUP($C561,customers!$A$2:$I$2124,5,FALSE)</f>
        <v>412-676-9574</v>
      </c>
      <c r="O561" t="str">
        <f>VLOOKUP($C561,customers!$A$2:$I$2124,6,FALSE)</f>
        <v>82926 Russell Trail</v>
      </c>
      <c r="P561" t="str">
        <f>VLOOKUP($C561,customers!$A$2:$I$2124,7,FALSE)</f>
        <v>Pittsburgh</v>
      </c>
      <c r="Q561" t="str">
        <f>VLOOKUP($C561,customers!$A$2:$I$2124,8,FALSE)</f>
        <v>Pennsylvania</v>
      </c>
      <c r="R561">
        <f>VLOOKUP($C561,customers!$A$2:$I$2124,9,FALSE)</f>
        <v>15220</v>
      </c>
      <c r="S561" t="str">
        <f t="shared" si="8"/>
        <v>82926 Russell Trail, Pittsburgh, Pennsylvania 15220</v>
      </c>
    </row>
    <row r="562" spans="1:19">
      <c r="A562">
        <v>561</v>
      </c>
      <c r="B562" s="2">
        <v>43954</v>
      </c>
      <c r="C562">
        <v>1249</v>
      </c>
      <c r="D562" t="s">
        <v>87</v>
      </c>
      <c r="E562">
        <v>2</v>
      </c>
      <c r="F562" t="s">
        <v>70</v>
      </c>
      <c r="G562" t="str">
        <f>VLOOKUP(F562,'product category'!$B$2:$C$8,2,FALSE)</f>
        <v>Blueprints</v>
      </c>
      <c r="H562" t="str">
        <f>VLOOKUP(D562,'dataset_task 5'!$A$2:$D$71,2,FALSE)</f>
        <v>Creature Robot Arms Blueprint</v>
      </c>
      <c r="I562" s="3">
        <f>VLOOKUP(D562,'dataset_task 5'!$A$2:$D$71,4,FALSE)</f>
        <v>12</v>
      </c>
      <c r="J562" s="3">
        <f>I562*E562</f>
        <v>24</v>
      </c>
      <c r="K562" t="str">
        <f>VLOOKUP(C562,customers!$A$2:$I$2124,2,FALSE)</f>
        <v>Curran</v>
      </c>
      <c r="L562" t="str">
        <f>VLOOKUP($C562,customers!$A$2:$I$2124,3,FALSE)</f>
        <v>Oaks</v>
      </c>
      <c r="M562" t="str">
        <f>VLOOKUP($C562,customers!$A$2:$I$2124,4,FALSE)</f>
        <v>coaks1g@gravatar.com</v>
      </c>
      <c r="N562" t="str">
        <f>VLOOKUP($C562,customers!$A$2:$I$2124,5,FALSE)</f>
        <v>760-980-3555</v>
      </c>
      <c r="O562" t="str">
        <f>VLOOKUP($C562,customers!$A$2:$I$2124,6,FALSE)</f>
        <v>80955 Comanche Hill</v>
      </c>
      <c r="P562" t="str">
        <f>VLOOKUP($C562,customers!$A$2:$I$2124,7,FALSE)</f>
        <v>San Bernardino</v>
      </c>
      <c r="Q562" t="str">
        <f>VLOOKUP($C562,customers!$A$2:$I$2124,8,FALSE)</f>
        <v>California</v>
      </c>
      <c r="R562">
        <f>VLOOKUP($C562,customers!$A$2:$I$2124,9,FALSE)</f>
        <v>92415</v>
      </c>
      <c r="S562" t="str">
        <f t="shared" si="8"/>
        <v>80955 Comanche Hill, San Bernardino, California 92415</v>
      </c>
    </row>
    <row r="563" spans="1:19">
      <c r="A563">
        <v>562</v>
      </c>
      <c r="B563" s="2">
        <v>43954</v>
      </c>
      <c r="C563">
        <v>794</v>
      </c>
      <c r="D563" t="s">
        <v>96</v>
      </c>
      <c r="E563">
        <v>2</v>
      </c>
      <c r="F563" t="s">
        <v>70</v>
      </c>
      <c r="G563" t="str">
        <f>VLOOKUP(F563,'product category'!$B$2:$C$8,2,FALSE)</f>
        <v>Blueprints</v>
      </c>
      <c r="H563" t="str">
        <f>VLOOKUP(D563,'dataset_task 5'!$A$2:$D$71,2,FALSE)</f>
        <v>Sleepy Eye Blueprint</v>
      </c>
      <c r="I563" s="3">
        <f>VLOOKUP(D563,'dataset_task 5'!$A$2:$D$71,4,FALSE)</f>
        <v>11.99</v>
      </c>
      <c r="J563" s="3">
        <f>I563*E563</f>
        <v>23.98</v>
      </c>
      <c r="K563" t="str">
        <f>VLOOKUP(C563,customers!$A$2:$I$2124,2,FALSE)</f>
        <v>Devi</v>
      </c>
      <c r="L563" t="str">
        <f>VLOOKUP($C563,customers!$A$2:$I$2124,3,FALSE)</f>
        <v>Shelborne</v>
      </c>
      <c r="M563" t="str">
        <f>VLOOKUP($C563,customers!$A$2:$I$2124,4,FALSE)</f>
        <v>dshelborne6w@4shared.com</v>
      </c>
      <c r="N563" t="str">
        <f>VLOOKUP($C563,customers!$A$2:$I$2124,5,FALSE)</f>
        <v>706-386-0118</v>
      </c>
      <c r="O563" t="str">
        <f>VLOOKUP($C563,customers!$A$2:$I$2124,6,FALSE)</f>
        <v>85 Judy Street</v>
      </c>
      <c r="P563" t="str">
        <f>VLOOKUP($C563,customers!$A$2:$I$2124,7,FALSE)</f>
        <v>Columbus</v>
      </c>
      <c r="Q563" t="str">
        <f>VLOOKUP($C563,customers!$A$2:$I$2124,8,FALSE)</f>
        <v>Georgia</v>
      </c>
      <c r="R563">
        <f>VLOOKUP($C563,customers!$A$2:$I$2124,9,FALSE)</f>
        <v>31998</v>
      </c>
      <c r="S563" t="str">
        <f t="shared" si="8"/>
        <v>85 Judy Street, Columbus, Georgia 31998</v>
      </c>
    </row>
    <row r="564" spans="1:19">
      <c r="A564">
        <v>563</v>
      </c>
      <c r="B564" s="2">
        <v>43954</v>
      </c>
      <c r="C564">
        <v>1670</v>
      </c>
      <c r="D564" t="s">
        <v>121</v>
      </c>
      <c r="E564">
        <v>4</v>
      </c>
      <c r="F564" t="s">
        <v>53</v>
      </c>
      <c r="G564" t="str">
        <f>VLOOKUP(F564,'product category'!$B$2:$C$8,2,FALSE)</f>
        <v>eBooks</v>
      </c>
      <c r="H564" t="str">
        <f>VLOOKUP(D564,'dataset_task 5'!$A$2:$D$71,2,FALSE)</f>
        <v>Understanding Arduino</v>
      </c>
      <c r="I564" s="3">
        <f>VLOOKUP(D564,'dataset_task 5'!$A$2:$D$71,4,FALSE)</f>
        <v>17.5</v>
      </c>
      <c r="J564" s="3">
        <f>I564*E564</f>
        <v>70</v>
      </c>
      <c r="K564" t="str">
        <f>VLOOKUP(C564,customers!$A$2:$I$2124,2,FALSE)</f>
        <v>Sherry</v>
      </c>
      <c r="L564" t="str">
        <f>VLOOKUP($C564,customers!$A$2:$I$2124,3,FALSE)</f>
        <v>McFarlan</v>
      </c>
      <c r="M564" t="str">
        <f>VLOOKUP($C564,customers!$A$2:$I$2124,4,FALSE)</f>
        <v>smcfarlan7b@chronoengine.com</v>
      </c>
      <c r="N564" t="str">
        <f>VLOOKUP($C564,customers!$A$2:$I$2124,5,FALSE)</f>
        <v>407-860-1768</v>
      </c>
      <c r="O564" t="str">
        <f>VLOOKUP($C564,customers!$A$2:$I$2124,6,FALSE)</f>
        <v>827 Prairieview Crossing</v>
      </c>
      <c r="P564" t="str">
        <f>VLOOKUP($C564,customers!$A$2:$I$2124,7,FALSE)</f>
        <v>Orlando</v>
      </c>
      <c r="Q564" t="str">
        <f>VLOOKUP($C564,customers!$A$2:$I$2124,8,FALSE)</f>
        <v>Florida</v>
      </c>
      <c r="R564">
        <f>VLOOKUP($C564,customers!$A$2:$I$2124,9,FALSE)</f>
        <v>32808</v>
      </c>
      <c r="S564" t="str">
        <f t="shared" si="8"/>
        <v>827 Prairieview Crossing, Orlando, Florida 32808</v>
      </c>
    </row>
    <row r="565" spans="1:19">
      <c r="A565">
        <v>564</v>
      </c>
      <c r="B565" s="2">
        <v>43954</v>
      </c>
      <c r="C565">
        <v>236</v>
      </c>
      <c r="D565" t="s">
        <v>123</v>
      </c>
      <c r="E565">
        <v>2</v>
      </c>
      <c r="F565" t="s">
        <v>70</v>
      </c>
      <c r="G565" t="str">
        <f>VLOOKUP(F565,'product category'!$B$2:$C$8,2,FALSE)</f>
        <v>Blueprints</v>
      </c>
      <c r="H565" t="str">
        <f>VLOOKUP(D565,'dataset_task 5'!$A$2:$D$71,2,FALSE)</f>
        <v>Hexacopter Drone Blueprint</v>
      </c>
      <c r="I565" s="3">
        <f>VLOOKUP(D565,'dataset_task 5'!$A$2:$D$71,4,FALSE)</f>
        <v>8.99</v>
      </c>
      <c r="J565" s="3">
        <f>I565*E565</f>
        <v>17.98</v>
      </c>
      <c r="K565" t="str">
        <f>VLOOKUP(C565,customers!$A$2:$I$2124,2,FALSE)</f>
        <v>Rowland</v>
      </c>
      <c r="L565" t="str">
        <f>VLOOKUP($C565,customers!$A$2:$I$2124,3,FALSE)</f>
        <v>Eldered</v>
      </c>
      <c r="M565" t="str">
        <f>VLOOKUP($C565,customers!$A$2:$I$2124,4,FALSE)</f>
        <v>relderedmw@hubpages.com</v>
      </c>
      <c r="N565" t="str">
        <f>VLOOKUP($C565,customers!$A$2:$I$2124,5,FALSE)</f>
        <v>330-708-9740</v>
      </c>
      <c r="O565" t="str">
        <f>VLOOKUP($C565,customers!$A$2:$I$2124,6,FALSE)</f>
        <v>2504 Norway Maple Junction</v>
      </c>
      <c r="P565" t="str">
        <f>VLOOKUP($C565,customers!$A$2:$I$2124,7,FALSE)</f>
        <v>Akron</v>
      </c>
      <c r="Q565" t="str">
        <f>VLOOKUP($C565,customers!$A$2:$I$2124,8,FALSE)</f>
        <v>Ohio</v>
      </c>
      <c r="R565">
        <f>VLOOKUP($C565,customers!$A$2:$I$2124,9,FALSE)</f>
        <v>44329</v>
      </c>
      <c r="S565" t="str">
        <f t="shared" si="8"/>
        <v>2504 Norway Maple Junction, Akron, Ohio 44329</v>
      </c>
    </row>
    <row r="566" spans="1:19">
      <c r="A566">
        <v>565</v>
      </c>
      <c r="B566" s="2">
        <v>43955</v>
      </c>
      <c r="C566">
        <v>1733</v>
      </c>
      <c r="D566" t="s">
        <v>105</v>
      </c>
      <c r="E566">
        <v>4</v>
      </c>
      <c r="F566" t="s">
        <v>59</v>
      </c>
      <c r="G566" t="str">
        <f>VLOOKUP(F566,'product category'!$B$2:$C$8,2,FALSE)</f>
        <v>Drone Kits</v>
      </c>
      <c r="H566" t="str">
        <f>VLOOKUP(D566,'dataset_task 5'!$A$2:$D$71,2,FALSE)</f>
        <v>BYOD-400S</v>
      </c>
      <c r="I566" s="3">
        <f>VLOOKUP(D566,'dataset_task 5'!$A$2:$D$71,4,FALSE)</f>
        <v>129.94999999999999</v>
      </c>
      <c r="J566" s="3">
        <f>I566*E566</f>
        <v>519.79999999999995</v>
      </c>
      <c r="K566" t="str">
        <f>VLOOKUP(C566,customers!$A$2:$I$2124,2,FALSE)</f>
        <v>Briant</v>
      </c>
      <c r="L566" t="str">
        <f>VLOOKUP($C566,customers!$A$2:$I$2124,3,FALSE)</f>
        <v>Wybrow</v>
      </c>
      <c r="M566" t="str">
        <f>VLOOKUP($C566,customers!$A$2:$I$2124,4,FALSE)</f>
        <v>bwybrowgy@multiply.com</v>
      </c>
      <c r="N566" t="str">
        <f>VLOOKUP($C566,customers!$A$2:$I$2124,5,FALSE)</f>
        <v>202-470-9823</v>
      </c>
      <c r="O566" t="str">
        <f>VLOOKUP($C566,customers!$A$2:$I$2124,6,FALSE)</f>
        <v>7406 Carberry Trail</v>
      </c>
      <c r="P566" t="str">
        <f>VLOOKUP($C566,customers!$A$2:$I$2124,7,FALSE)</f>
        <v>Washington</v>
      </c>
      <c r="Q566" t="str">
        <f>VLOOKUP($C566,customers!$A$2:$I$2124,8,FALSE)</f>
        <v>District of Columbia</v>
      </c>
      <c r="R566">
        <f>VLOOKUP($C566,customers!$A$2:$I$2124,9,FALSE)</f>
        <v>20226</v>
      </c>
      <c r="S566" t="str">
        <f t="shared" si="8"/>
        <v>7406 Carberry Trail, Washington, District of Columbia 20226</v>
      </c>
    </row>
    <row r="567" spans="1:19">
      <c r="A567">
        <v>566</v>
      </c>
      <c r="B567" s="2">
        <v>43955</v>
      </c>
      <c r="C567">
        <v>505</v>
      </c>
      <c r="D567" t="s">
        <v>74</v>
      </c>
      <c r="E567">
        <v>2</v>
      </c>
      <c r="F567" t="s">
        <v>66</v>
      </c>
      <c r="G567" t="str">
        <f>VLOOKUP(F567,'product category'!$B$2:$C$8,2,FALSE)</f>
        <v>Drones</v>
      </c>
      <c r="H567" t="str">
        <f>VLOOKUP(D567,'dataset_task 5'!$A$2:$D$71,2,FALSE)</f>
        <v>DA-SA702 Drone</v>
      </c>
      <c r="I567" s="3">
        <f>VLOOKUP(D567,'dataset_task 5'!$A$2:$D$71,4,FALSE)</f>
        <v>399</v>
      </c>
      <c r="J567" s="3">
        <f>I567*E567</f>
        <v>798</v>
      </c>
      <c r="K567" t="str">
        <f>VLOOKUP(C567,customers!$A$2:$I$2124,2,FALSE)</f>
        <v>Cornela</v>
      </c>
      <c r="L567" t="str">
        <f>VLOOKUP($C567,customers!$A$2:$I$2124,3,FALSE)</f>
        <v>Bunnell</v>
      </c>
      <c r="M567" t="str">
        <f>VLOOKUP($C567,customers!$A$2:$I$2124,4,FALSE)</f>
        <v>cbunnellma@google.nl</v>
      </c>
      <c r="N567" t="str">
        <f>VLOOKUP($C567,customers!$A$2:$I$2124,5,FALSE)</f>
        <v>901-927-4282</v>
      </c>
      <c r="O567" t="str">
        <f>VLOOKUP($C567,customers!$A$2:$I$2124,6,FALSE)</f>
        <v>76125 Trailsway Parkway</v>
      </c>
      <c r="P567" t="str">
        <f>VLOOKUP($C567,customers!$A$2:$I$2124,7,FALSE)</f>
        <v>Memphis</v>
      </c>
      <c r="Q567" t="str">
        <f>VLOOKUP($C567,customers!$A$2:$I$2124,8,FALSE)</f>
        <v>Tennessee</v>
      </c>
      <c r="R567">
        <f>VLOOKUP($C567,customers!$A$2:$I$2124,9,FALSE)</f>
        <v>38181</v>
      </c>
      <c r="S567" t="str">
        <f t="shared" si="8"/>
        <v>76125 Trailsway Parkway, Memphis, Tennessee 38181</v>
      </c>
    </row>
    <row r="568" spans="1:19">
      <c r="A568">
        <v>567</v>
      </c>
      <c r="B568" s="2">
        <v>43955</v>
      </c>
      <c r="C568">
        <v>1099</v>
      </c>
      <c r="D568" t="s">
        <v>58</v>
      </c>
      <c r="E568">
        <v>4</v>
      </c>
      <c r="F568" t="s">
        <v>59</v>
      </c>
      <c r="G568" t="str">
        <f>VLOOKUP(F568,'product category'!$B$2:$C$8,2,FALSE)</f>
        <v>Drone Kits</v>
      </c>
      <c r="H568" t="str">
        <f>VLOOKUP(D568,'dataset_task 5'!$A$2:$D$71,2,FALSE)</f>
        <v>BYOD-220</v>
      </c>
      <c r="I568" s="3">
        <f>VLOOKUP(D568,'dataset_task 5'!$A$2:$D$71,4,FALSE)</f>
        <v>69</v>
      </c>
      <c r="J568" s="3">
        <f>I568*E568</f>
        <v>276</v>
      </c>
      <c r="K568" t="str">
        <f>VLOOKUP(C568,customers!$A$2:$I$2124,2,FALSE)</f>
        <v>Tracy</v>
      </c>
      <c r="L568" t="str">
        <f>VLOOKUP($C568,customers!$A$2:$I$2124,3,FALSE)</f>
        <v>Lynock</v>
      </c>
      <c r="M568" t="str">
        <f>VLOOKUP($C568,customers!$A$2:$I$2124,4,FALSE)</f>
        <v>tlynock21@wunderground.com</v>
      </c>
      <c r="N568" t="str">
        <f>VLOOKUP($C568,customers!$A$2:$I$2124,5,FALSE)</f>
        <v>916-277-7331</v>
      </c>
      <c r="O568" t="str">
        <f>VLOOKUP($C568,customers!$A$2:$I$2124,6,FALSE)</f>
        <v>34657 Hintze Parkway</v>
      </c>
      <c r="P568" t="str">
        <f>VLOOKUP($C568,customers!$A$2:$I$2124,7,FALSE)</f>
        <v>Chico</v>
      </c>
      <c r="Q568" t="str">
        <f>VLOOKUP($C568,customers!$A$2:$I$2124,8,FALSE)</f>
        <v>California</v>
      </c>
      <c r="R568">
        <f>VLOOKUP($C568,customers!$A$2:$I$2124,9,FALSE)</f>
        <v>95973</v>
      </c>
      <c r="S568" t="str">
        <f t="shared" si="8"/>
        <v>34657 Hintze Parkway, Chico, California 95973</v>
      </c>
    </row>
    <row r="569" spans="1:19">
      <c r="A569">
        <v>568</v>
      </c>
      <c r="B569" s="2">
        <v>43955</v>
      </c>
      <c r="C569">
        <v>1743</v>
      </c>
      <c r="D569" t="s">
        <v>123</v>
      </c>
      <c r="E569">
        <v>4</v>
      </c>
      <c r="F569" t="s">
        <v>70</v>
      </c>
      <c r="G569" t="str">
        <f>VLOOKUP(F569,'product category'!$B$2:$C$8,2,FALSE)</f>
        <v>Blueprints</v>
      </c>
      <c r="H569" t="str">
        <f>VLOOKUP(D569,'dataset_task 5'!$A$2:$D$71,2,FALSE)</f>
        <v>Hexacopter Drone Blueprint</v>
      </c>
      <c r="I569" s="3">
        <f>VLOOKUP(D569,'dataset_task 5'!$A$2:$D$71,4,FALSE)</f>
        <v>8.99</v>
      </c>
      <c r="J569" s="3">
        <f>I569*E569</f>
        <v>35.96</v>
      </c>
      <c r="K569" t="str">
        <f>VLOOKUP(C569,customers!$A$2:$I$2124,2,FALSE)</f>
        <v>Abel</v>
      </c>
      <c r="L569" t="str">
        <f>VLOOKUP($C569,customers!$A$2:$I$2124,3,FALSE)</f>
        <v>Strike</v>
      </c>
      <c r="M569" t="str">
        <f>VLOOKUP($C569,customers!$A$2:$I$2124,4,FALSE)</f>
        <v>astrikei9@opensource.org</v>
      </c>
      <c r="N569" t="str">
        <f>VLOOKUP($C569,customers!$A$2:$I$2124,5,FALSE)</f>
        <v>267-168-6705</v>
      </c>
      <c r="O569" t="str">
        <f>VLOOKUP($C569,customers!$A$2:$I$2124,6,FALSE)</f>
        <v>86 Farwell Junction</v>
      </c>
      <c r="P569" t="str">
        <f>VLOOKUP($C569,customers!$A$2:$I$2124,7,FALSE)</f>
        <v>Philadelphia</v>
      </c>
      <c r="Q569" t="str">
        <f>VLOOKUP($C569,customers!$A$2:$I$2124,8,FALSE)</f>
        <v>Pennsylvania</v>
      </c>
      <c r="R569">
        <f>VLOOKUP($C569,customers!$A$2:$I$2124,9,FALSE)</f>
        <v>19136</v>
      </c>
      <c r="S569" t="str">
        <f t="shared" si="8"/>
        <v>86 Farwell Junction, Philadelphia, Pennsylvania 19136</v>
      </c>
    </row>
    <row r="570" spans="1:19">
      <c r="A570">
        <v>569</v>
      </c>
      <c r="B570" s="2">
        <v>43955</v>
      </c>
      <c r="C570">
        <v>2042</v>
      </c>
      <c r="D570" t="s">
        <v>100</v>
      </c>
      <c r="E570">
        <v>2</v>
      </c>
      <c r="F570" t="s">
        <v>59</v>
      </c>
      <c r="G570" t="str">
        <f>VLOOKUP(F570,'product category'!$B$2:$C$8,2,FALSE)</f>
        <v>Drone Kits</v>
      </c>
      <c r="H570" t="str">
        <f>VLOOKUP(D570,'dataset_task 5'!$A$2:$D$71,2,FALSE)</f>
        <v>BYOD-200</v>
      </c>
      <c r="I570" s="3">
        <f>VLOOKUP(D570,'dataset_task 5'!$A$2:$D$71,4,FALSE)</f>
        <v>58.95</v>
      </c>
      <c r="J570" s="3">
        <f>I570*E570</f>
        <v>117.9</v>
      </c>
      <c r="K570" t="str">
        <f>VLOOKUP(C570,customers!$A$2:$I$2124,2,FALSE)</f>
        <v>Kaycee</v>
      </c>
      <c r="L570" t="str">
        <f>VLOOKUP($C570,customers!$A$2:$I$2124,3,FALSE)</f>
        <v>Marshfield</v>
      </c>
      <c r="M570" t="str">
        <f>VLOOKUP($C570,customers!$A$2:$I$2124,4,FALSE)</f>
        <v>kmarshfieldcs@jiathis.com</v>
      </c>
      <c r="N570" t="str">
        <f>VLOOKUP($C570,customers!$A$2:$I$2124,5,FALSE)</f>
        <v>563-329-5171</v>
      </c>
      <c r="O570" t="str">
        <f>VLOOKUP($C570,customers!$A$2:$I$2124,6,FALSE)</f>
        <v>6048 Crescent Oaks Avenue</v>
      </c>
      <c r="P570" t="str">
        <f>VLOOKUP($C570,customers!$A$2:$I$2124,7,FALSE)</f>
        <v>Davenport</v>
      </c>
      <c r="Q570" t="str">
        <f>VLOOKUP($C570,customers!$A$2:$I$2124,8,FALSE)</f>
        <v>Iowa</v>
      </c>
      <c r="R570">
        <f>VLOOKUP($C570,customers!$A$2:$I$2124,9,FALSE)</f>
        <v>52804</v>
      </c>
      <c r="S570" t="str">
        <f t="shared" si="8"/>
        <v>6048 Crescent Oaks Avenue, Davenport, Iowa 52804</v>
      </c>
    </row>
    <row r="571" spans="1:19">
      <c r="A571">
        <v>570</v>
      </c>
      <c r="B571" s="2">
        <v>43955</v>
      </c>
      <c r="C571">
        <v>1209</v>
      </c>
      <c r="D571" t="s">
        <v>123</v>
      </c>
      <c r="E571">
        <v>6</v>
      </c>
      <c r="F571" t="s">
        <v>70</v>
      </c>
      <c r="G571" t="str">
        <f>VLOOKUP(F571,'product category'!$B$2:$C$8,2,FALSE)</f>
        <v>Blueprints</v>
      </c>
      <c r="H571" t="str">
        <f>VLOOKUP(D571,'dataset_task 5'!$A$2:$D$71,2,FALSE)</f>
        <v>Hexacopter Drone Blueprint</v>
      </c>
      <c r="I571" s="3">
        <f>VLOOKUP(D571,'dataset_task 5'!$A$2:$D$71,4,FALSE)</f>
        <v>8.99</v>
      </c>
      <c r="J571" s="3">
        <f>I571*E571</f>
        <v>53.94</v>
      </c>
      <c r="K571" t="str">
        <f>VLOOKUP(C571,customers!$A$2:$I$2124,2,FALSE)</f>
        <v>Mordy</v>
      </c>
      <c r="L571" t="str">
        <f>VLOOKUP($C571,customers!$A$2:$I$2124,3,FALSE)</f>
        <v>Braunston</v>
      </c>
      <c r="M571" t="str">
        <f>VLOOKUP($C571,customers!$A$2:$I$2124,4,FALSE)</f>
        <v>mbraunstonn3@histats.com</v>
      </c>
      <c r="N571" t="str">
        <f>VLOOKUP($C571,customers!$A$2:$I$2124,5,FALSE)</f>
        <v>212-739-3005</v>
      </c>
      <c r="O571" t="str">
        <f>VLOOKUP($C571,customers!$A$2:$I$2124,6,FALSE)</f>
        <v>25805 Cody Trail</v>
      </c>
      <c r="P571" t="str">
        <f>VLOOKUP($C571,customers!$A$2:$I$2124,7,FALSE)</f>
        <v>Brooklyn</v>
      </c>
      <c r="Q571" t="str">
        <f>VLOOKUP($C571,customers!$A$2:$I$2124,8,FALSE)</f>
        <v>New York</v>
      </c>
      <c r="R571">
        <f>VLOOKUP($C571,customers!$A$2:$I$2124,9,FALSE)</f>
        <v>11254</v>
      </c>
      <c r="S571" t="str">
        <f t="shared" si="8"/>
        <v>25805 Cody Trail, Brooklyn, New York 11254</v>
      </c>
    </row>
    <row r="572" spans="1:19">
      <c r="A572">
        <v>571</v>
      </c>
      <c r="B572" s="2">
        <v>43956</v>
      </c>
      <c r="C572">
        <v>1163</v>
      </c>
      <c r="D572" t="s">
        <v>119</v>
      </c>
      <c r="E572">
        <v>5</v>
      </c>
      <c r="F572" t="s">
        <v>53</v>
      </c>
      <c r="G572" t="str">
        <f>VLOOKUP(F572,'product category'!$B$2:$C$8,2,FALSE)</f>
        <v>eBooks</v>
      </c>
      <c r="H572" t="str">
        <f>VLOOKUP(D572,'dataset_task 5'!$A$2:$D$71,2,FALSE)</f>
        <v>Drone Building Essentials</v>
      </c>
      <c r="I572" s="3">
        <f>VLOOKUP(D572,'dataset_task 5'!$A$2:$D$71,4,FALSE)</f>
        <v>13.99</v>
      </c>
      <c r="J572" s="3">
        <f>I572*E572</f>
        <v>69.95</v>
      </c>
      <c r="K572" t="str">
        <f>VLOOKUP(C572,customers!$A$2:$I$2124,2,FALSE)</f>
        <v>Ursula</v>
      </c>
      <c r="L572" t="str">
        <f>VLOOKUP($C572,customers!$A$2:$I$2124,3,FALSE)</f>
        <v>Logsdale</v>
      </c>
      <c r="M572" t="str">
        <f>VLOOKUP($C572,customers!$A$2:$I$2124,4,FALSE)</f>
        <v>ulogsdale5w@joomla.org</v>
      </c>
      <c r="N572" t="str">
        <f>VLOOKUP($C572,customers!$A$2:$I$2124,5,FALSE)</f>
        <v>901-596-9405</v>
      </c>
      <c r="O572" t="str">
        <f>VLOOKUP($C572,customers!$A$2:$I$2124,6,FALSE)</f>
        <v>11 Shopko Alley</v>
      </c>
      <c r="P572" t="str">
        <f>VLOOKUP($C572,customers!$A$2:$I$2124,7,FALSE)</f>
        <v>Memphis</v>
      </c>
      <c r="Q572" t="str">
        <f>VLOOKUP($C572,customers!$A$2:$I$2124,8,FALSE)</f>
        <v>Tennessee</v>
      </c>
      <c r="R572">
        <f>VLOOKUP($C572,customers!$A$2:$I$2124,9,FALSE)</f>
        <v>38197</v>
      </c>
      <c r="S572" t="str">
        <f t="shared" si="8"/>
        <v>11 Shopko Alley, Memphis, Tennessee 38197</v>
      </c>
    </row>
    <row r="573" spans="1:19">
      <c r="A573">
        <v>572</v>
      </c>
      <c r="B573" s="2">
        <v>43956</v>
      </c>
      <c r="C573">
        <v>189</v>
      </c>
      <c r="D573" t="s">
        <v>61</v>
      </c>
      <c r="E573">
        <v>3</v>
      </c>
      <c r="F573" t="s">
        <v>53</v>
      </c>
      <c r="G573" t="str">
        <f>VLOOKUP(F573,'product category'!$B$2:$C$8,2,FALSE)</f>
        <v>eBooks</v>
      </c>
      <c r="H573" t="str">
        <f>VLOOKUP(D573,'dataset_task 5'!$A$2:$D$71,2,FALSE)</f>
        <v>Spherical Robots</v>
      </c>
      <c r="I573" s="3">
        <f>VLOOKUP(D573,'dataset_task 5'!$A$2:$D$71,4,FALSE)</f>
        <v>16.75</v>
      </c>
      <c r="J573" s="3">
        <f>I573*E573</f>
        <v>50.25</v>
      </c>
      <c r="K573" t="str">
        <f>VLOOKUP(C573,customers!$A$2:$I$2124,2,FALSE)</f>
        <v>Giavani</v>
      </c>
      <c r="L573" t="str">
        <f>VLOOKUP($C573,customers!$A$2:$I$2124,3,FALSE)</f>
        <v>Newlands</v>
      </c>
      <c r="M573" t="str">
        <f>VLOOKUP($C573,customers!$A$2:$I$2124,4,FALSE)</f>
        <v>gnewlandsc8@discuz.net</v>
      </c>
      <c r="N573" t="str">
        <f>VLOOKUP($C573,customers!$A$2:$I$2124,5,FALSE)</f>
        <v>915-652-4261</v>
      </c>
      <c r="O573" t="str">
        <f>VLOOKUP($C573,customers!$A$2:$I$2124,6,FALSE)</f>
        <v>31 Banding Junction</v>
      </c>
      <c r="P573" t="str">
        <f>VLOOKUP($C573,customers!$A$2:$I$2124,7,FALSE)</f>
        <v>El Paso</v>
      </c>
      <c r="Q573" t="str">
        <f>VLOOKUP($C573,customers!$A$2:$I$2124,8,FALSE)</f>
        <v>Texas</v>
      </c>
      <c r="R573">
        <f>VLOOKUP($C573,customers!$A$2:$I$2124,9,FALSE)</f>
        <v>79977</v>
      </c>
      <c r="S573" t="str">
        <f t="shared" si="8"/>
        <v>31 Banding Junction, El Paso, Texas 79977</v>
      </c>
    </row>
    <row r="574" spans="1:19">
      <c r="A574">
        <v>573</v>
      </c>
      <c r="B574" s="2">
        <v>43956</v>
      </c>
      <c r="C574">
        <v>265</v>
      </c>
      <c r="D574" t="s">
        <v>118</v>
      </c>
      <c r="E574">
        <v>2</v>
      </c>
      <c r="F574" t="s">
        <v>57</v>
      </c>
      <c r="G574" t="str">
        <f>VLOOKUP(F574,'product category'!$B$2:$C$8,2,FALSE)</f>
        <v>Training Videos</v>
      </c>
      <c r="H574" t="str">
        <f>VLOOKUP(D574,'dataset_task 5'!$A$2:$D$71,2,FALSE)</f>
        <v>Mapping with Drones</v>
      </c>
      <c r="I574" s="3">
        <f>VLOOKUP(D574,'dataset_task 5'!$A$2:$D$71,4,FALSE)</f>
        <v>49</v>
      </c>
      <c r="J574" s="3">
        <f>I574*E574</f>
        <v>98</v>
      </c>
      <c r="K574" t="str">
        <f>VLOOKUP(C574,customers!$A$2:$I$2124,2,FALSE)</f>
        <v>Devlin</v>
      </c>
      <c r="L574" t="str">
        <f>VLOOKUP($C574,customers!$A$2:$I$2124,3,FALSE)</f>
        <v>Nock</v>
      </c>
      <c r="M574" t="str">
        <f>VLOOKUP($C574,customers!$A$2:$I$2124,4,FALSE)</f>
        <v>dnockb7@ycombinator.com</v>
      </c>
      <c r="N574" t="str">
        <f>VLOOKUP($C574,customers!$A$2:$I$2124,5,FALSE)</f>
        <v>512-700-9863</v>
      </c>
      <c r="O574" t="str">
        <f>VLOOKUP($C574,customers!$A$2:$I$2124,6,FALSE)</f>
        <v>91004 Esker Park</v>
      </c>
      <c r="P574" t="str">
        <f>VLOOKUP($C574,customers!$A$2:$I$2124,7,FALSE)</f>
        <v>Austin</v>
      </c>
      <c r="Q574" t="str">
        <f>VLOOKUP($C574,customers!$A$2:$I$2124,8,FALSE)</f>
        <v>Texas</v>
      </c>
      <c r="R574">
        <f>VLOOKUP($C574,customers!$A$2:$I$2124,9,FALSE)</f>
        <v>78764</v>
      </c>
      <c r="S574" t="str">
        <f t="shared" si="8"/>
        <v>91004 Esker Park, Austin, Texas 78764</v>
      </c>
    </row>
    <row r="575" spans="1:19">
      <c r="A575">
        <v>574</v>
      </c>
      <c r="B575" s="2">
        <v>43956</v>
      </c>
      <c r="C575">
        <v>636</v>
      </c>
      <c r="D575" t="s">
        <v>81</v>
      </c>
      <c r="E575">
        <v>3</v>
      </c>
      <c r="F575" t="s">
        <v>57</v>
      </c>
      <c r="G575" t="str">
        <f>VLOOKUP(F575,'product category'!$B$2:$C$8,2,FALSE)</f>
        <v>Training Videos</v>
      </c>
      <c r="H575" t="str">
        <f>VLOOKUP(D575,'dataset_task 5'!$A$2:$D$71,2,FALSE)</f>
        <v>Understanding 3D Printing</v>
      </c>
      <c r="I575" s="3">
        <f>VLOOKUP(D575,'dataset_task 5'!$A$2:$D$71,4,FALSE)</f>
        <v>42.99</v>
      </c>
      <c r="J575" s="3">
        <f>I575*E575</f>
        <v>128.97</v>
      </c>
      <c r="K575" t="str">
        <f>VLOOKUP(C575,customers!$A$2:$I$2124,2,FALSE)</f>
        <v>Marena</v>
      </c>
      <c r="L575" t="str">
        <f>VLOOKUP($C575,customers!$A$2:$I$2124,3,FALSE)</f>
        <v>Plewman</v>
      </c>
      <c r="M575" t="str">
        <f>VLOOKUP($C575,customers!$A$2:$I$2124,4,FALSE)</f>
        <v>mplewmano7@woothemes.com</v>
      </c>
      <c r="N575" t="str">
        <f>VLOOKUP($C575,customers!$A$2:$I$2124,5,FALSE)</f>
        <v>518-317-1240</v>
      </c>
      <c r="O575" t="str">
        <f>VLOOKUP($C575,customers!$A$2:$I$2124,6,FALSE)</f>
        <v>271 Buhler Alley</v>
      </c>
      <c r="P575" t="str">
        <f>VLOOKUP($C575,customers!$A$2:$I$2124,7,FALSE)</f>
        <v>Schenectady</v>
      </c>
      <c r="Q575" t="str">
        <f>VLOOKUP($C575,customers!$A$2:$I$2124,8,FALSE)</f>
        <v>New York</v>
      </c>
      <c r="R575">
        <f>VLOOKUP($C575,customers!$A$2:$I$2124,9,FALSE)</f>
        <v>12325</v>
      </c>
      <c r="S575" t="str">
        <f t="shared" si="8"/>
        <v>271 Buhler Alley, Schenectady, New York 12325</v>
      </c>
    </row>
    <row r="576" spans="1:19">
      <c r="A576">
        <v>575</v>
      </c>
      <c r="B576" s="2">
        <v>43957</v>
      </c>
      <c r="C576">
        <v>635</v>
      </c>
      <c r="D576" t="s">
        <v>113</v>
      </c>
      <c r="E576">
        <v>2</v>
      </c>
      <c r="F576" t="s">
        <v>70</v>
      </c>
      <c r="G576" t="str">
        <f>VLOOKUP(F576,'product category'!$B$2:$C$8,2,FALSE)</f>
        <v>Blueprints</v>
      </c>
      <c r="H576" t="str">
        <f>VLOOKUP(D576,'dataset_task 5'!$A$2:$D$71,2,FALSE)</f>
        <v>All Eyes Drone Blueprint</v>
      </c>
      <c r="I576" s="3">
        <f>VLOOKUP(D576,'dataset_task 5'!$A$2:$D$71,4,FALSE)</f>
        <v>9.99</v>
      </c>
      <c r="J576" s="3">
        <f>I576*E576</f>
        <v>19.98</v>
      </c>
      <c r="K576" t="str">
        <f>VLOOKUP(C576,customers!$A$2:$I$2124,2,FALSE)</f>
        <v>Yehudi</v>
      </c>
      <c r="L576" t="str">
        <f>VLOOKUP($C576,customers!$A$2:$I$2124,3,FALSE)</f>
        <v>Sabathe</v>
      </c>
      <c r="M576" t="str">
        <f>VLOOKUP($C576,customers!$A$2:$I$2124,4,FALSE)</f>
        <v>ysabathe34@wired.com</v>
      </c>
      <c r="N576" t="str">
        <f>VLOOKUP($C576,customers!$A$2:$I$2124,5,FALSE)</f>
        <v>304-856-3510</v>
      </c>
      <c r="O576" t="str">
        <f>VLOOKUP($C576,customers!$A$2:$I$2124,6,FALSE)</f>
        <v>8957 Kennedy Terrace</v>
      </c>
      <c r="P576" t="str">
        <f>VLOOKUP($C576,customers!$A$2:$I$2124,7,FALSE)</f>
        <v>Huntington</v>
      </c>
      <c r="Q576" t="str">
        <f>VLOOKUP($C576,customers!$A$2:$I$2124,8,FALSE)</f>
        <v>West Virginia</v>
      </c>
      <c r="R576">
        <f>VLOOKUP($C576,customers!$A$2:$I$2124,9,FALSE)</f>
        <v>25770</v>
      </c>
      <c r="S576" t="str">
        <f t="shared" si="8"/>
        <v>8957 Kennedy Terrace, Huntington, West Virginia 25770</v>
      </c>
    </row>
    <row r="577" spans="1:19">
      <c r="A577">
        <v>576</v>
      </c>
      <c r="B577" s="2">
        <v>43957</v>
      </c>
      <c r="C577">
        <v>1923</v>
      </c>
      <c r="D577" t="s">
        <v>96</v>
      </c>
      <c r="E577">
        <v>4</v>
      </c>
      <c r="F577" t="s">
        <v>70</v>
      </c>
      <c r="G577" t="str">
        <f>VLOOKUP(F577,'product category'!$B$2:$C$8,2,FALSE)</f>
        <v>Blueprints</v>
      </c>
      <c r="H577" t="str">
        <f>VLOOKUP(D577,'dataset_task 5'!$A$2:$D$71,2,FALSE)</f>
        <v>Sleepy Eye Blueprint</v>
      </c>
      <c r="I577" s="3">
        <f>VLOOKUP(D577,'dataset_task 5'!$A$2:$D$71,4,FALSE)</f>
        <v>11.99</v>
      </c>
      <c r="J577" s="3">
        <f>I577*E577</f>
        <v>47.96</v>
      </c>
      <c r="K577" t="str">
        <f>VLOOKUP(C577,customers!$A$2:$I$2124,2,FALSE)</f>
        <v>Stanton</v>
      </c>
      <c r="L577" t="str">
        <f>VLOOKUP($C577,customers!$A$2:$I$2124,3,FALSE)</f>
        <v>Hasnip</v>
      </c>
      <c r="M577" t="str">
        <f>VLOOKUP($C577,customers!$A$2:$I$2124,4,FALSE)</f>
        <v>shasnip86@qq.com</v>
      </c>
      <c r="N577" t="str">
        <f>VLOOKUP($C577,customers!$A$2:$I$2124,5,FALSE)</f>
        <v>520-496-6400</v>
      </c>
      <c r="O577" t="str">
        <f>VLOOKUP($C577,customers!$A$2:$I$2124,6,FALSE)</f>
        <v>8672 Bayside Road</v>
      </c>
      <c r="P577" t="str">
        <f>VLOOKUP($C577,customers!$A$2:$I$2124,7,FALSE)</f>
        <v>Tucson</v>
      </c>
      <c r="Q577" t="str">
        <f>VLOOKUP($C577,customers!$A$2:$I$2124,8,FALSE)</f>
        <v>Arizona</v>
      </c>
      <c r="R577">
        <f>VLOOKUP($C577,customers!$A$2:$I$2124,9,FALSE)</f>
        <v>85705</v>
      </c>
      <c r="S577" t="str">
        <f t="shared" si="8"/>
        <v>8672 Bayside Road, Tucson, Arizona 85705</v>
      </c>
    </row>
    <row r="578" spans="1:19">
      <c r="A578">
        <v>577</v>
      </c>
      <c r="B578" s="2">
        <v>43957</v>
      </c>
      <c r="C578">
        <v>775</v>
      </c>
      <c r="D578" t="s">
        <v>81</v>
      </c>
      <c r="E578">
        <v>5</v>
      </c>
      <c r="F578" t="s">
        <v>57</v>
      </c>
      <c r="G578" t="str">
        <f>VLOOKUP(F578,'product category'!$B$2:$C$8,2,FALSE)</f>
        <v>Training Videos</v>
      </c>
      <c r="H578" t="str">
        <f>VLOOKUP(D578,'dataset_task 5'!$A$2:$D$71,2,FALSE)</f>
        <v>Understanding 3D Printing</v>
      </c>
      <c r="I578" s="3">
        <f>VLOOKUP(D578,'dataset_task 5'!$A$2:$D$71,4,FALSE)</f>
        <v>42.99</v>
      </c>
      <c r="J578" s="3">
        <f>I578*E578</f>
        <v>214.95000000000002</v>
      </c>
      <c r="K578" t="str">
        <f>VLOOKUP(C578,customers!$A$2:$I$2124,2,FALSE)</f>
        <v>Sabra</v>
      </c>
      <c r="L578" t="str">
        <f>VLOOKUP($C578,customers!$A$2:$I$2124,3,FALSE)</f>
        <v>Battell</v>
      </c>
      <c r="M578" t="str">
        <f>VLOOKUP($C578,customers!$A$2:$I$2124,4,FALSE)</f>
        <v>sbattellj4@soundcloud.com</v>
      </c>
      <c r="N578" t="str">
        <f>VLOOKUP($C578,customers!$A$2:$I$2124,5,FALSE)</f>
        <v>210-304-4439</v>
      </c>
      <c r="O578" t="str">
        <f>VLOOKUP($C578,customers!$A$2:$I$2124,6,FALSE)</f>
        <v>8522 Mcbride Circle</v>
      </c>
      <c r="P578" t="str">
        <f>VLOOKUP($C578,customers!$A$2:$I$2124,7,FALSE)</f>
        <v>San Antonio</v>
      </c>
      <c r="Q578" t="str">
        <f>VLOOKUP($C578,customers!$A$2:$I$2124,8,FALSE)</f>
        <v>Texas</v>
      </c>
      <c r="R578">
        <f>VLOOKUP($C578,customers!$A$2:$I$2124,9,FALSE)</f>
        <v>78235</v>
      </c>
      <c r="S578" t="str">
        <f t="shared" si="8"/>
        <v>8522 Mcbride Circle, San Antonio, Texas 78235</v>
      </c>
    </row>
    <row r="579" spans="1:19">
      <c r="A579">
        <v>578</v>
      </c>
      <c r="B579" s="2">
        <v>43957</v>
      </c>
      <c r="C579">
        <v>584</v>
      </c>
      <c r="D579" t="s">
        <v>102</v>
      </c>
      <c r="E579">
        <v>1</v>
      </c>
      <c r="F579" t="s">
        <v>70</v>
      </c>
      <c r="G579" t="str">
        <f>VLOOKUP(F579,'product category'!$B$2:$C$8,2,FALSE)</f>
        <v>Blueprints</v>
      </c>
      <c r="H579" t="str">
        <f>VLOOKUP(D579,'dataset_task 5'!$A$2:$D$71,2,FALSE)</f>
        <v>QuadroCopter Blueprint</v>
      </c>
      <c r="I579" s="3">
        <f>VLOOKUP(D579,'dataset_task 5'!$A$2:$D$71,4,FALSE)</f>
        <v>10.99</v>
      </c>
      <c r="J579" s="3">
        <f>I579*E579</f>
        <v>10.99</v>
      </c>
      <c r="K579" t="str">
        <f>VLOOKUP(C579,customers!$A$2:$I$2124,2,FALSE)</f>
        <v>Byran</v>
      </c>
      <c r="L579" t="str">
        <f>VLOOKUP($C579,customers!$A$2:$I$2124,3,FALSE)</f>
        <v>Bowering</v>
      </c>
      <c r="M579" t="str">
        <f>VLOOKUP($C579,customers!$A$2:$I$2124,4,FALSE)</f>
        <v>bbowering7w@buzzfeed.com</v>
      </c>
      <c r="N579" t="str">
        <f>VLOOKUP($C579,customers!$A$2:$I$2124,5,FALSE)</f>
        <v>718-320-9968</v>
      </c>
      <c r="O579" t="str">
        <f>VLOOKUP($C579,customers!$A$2:$I$2124,6,FALSE)</f>
        <v>2296 Hazelcrest Point</v>
      </c>
      <c r="P579" t="str">
        <f>VLOOKUP($C579,customers!$A$2:$I$2124,7,FALSE)</f>
        <v>Brooklyn</v>
      </c>
      <c r="Q579" t="str">
        <f>VLOOKUP($C579,customers!$A$2:$I$2124,8,FALSE)</f>
        <v>New York</v>
      </c>
      <c r="R579">
        <f>VLOOKUP($C579,customers!$A$2:$I$2124,9,FALSE)</f>
        <v>11236</v>
      </c>
      <c r="S579" t="str">
        <f t="shared" ref="S579:S642" si="9">CONCATENATE(O579,", ",P579,", ",Q579," ",R579)</f>
        <v>2296 Hazelcrest Point, Brooklyn, New York 11236</v>
      </c>
    </row>
    <row r="580" spans="1:19">
      <c r="A580">
        <v>579</v>
      </c>
      <c r="B580" s="2">
        <v>43958</v>
      </c>
      <c r="C580">
        <v>1635</v>
      </c>
      <c r="D580" t="s">
        <v>69</v>
      </c>
      <c r="E580">
        <v>2</v>
      </c>
      <c r="F580" t="s">
        <v>70</v>
      </c>
      <c r="G580" t="str">
        <f>VLOOKUP(F580,'product category'!$B$2:$C$8,2,FALSE)</f>
        <v>Blueprints</v>
      </c>
      <c r="H580" t="str">
        <f>VLOOKUP(D580,'dataset_task 5'!$A$2:$D$71,2,FALSE)</f>
        <v>Ladybug Robot Blueprint</v>
      </c>
      <c r="I580" s="3">
        <f>VLOOKUP(D580,'dataset_task 5'!$A$2:$D$71,4,FALSE)</f>
        <v>12</v>
      </c>
      <c r="J580" s="3">
        <f>I580*E580</f>
        <v>24</v>
      </c>
      <c r="K580" t="str">
        <f>VLOOKUP(C580,customers!$A$2:$I$2124,2,FALSE)</f>
        <v>Veradis</v>
      </c>
      <c r="L580" t="str">
        <f>VLOOKUP($C580,customers!$A$2:$I$2124,3,FALSE)</f>
        <v>Coste</v>
      </c>
      <c r="M580" t="str">
        <f>VLOOKUP($C580,customers!$A$2:$I$2124,4,FALSE)</f>
        <v>vcosteb2@umn.edu</v>
      </c>
      <c r="N580" t="str">
        <f>VLOOKUP($C580,customers!$A$2:$I$2124,5,FALSE)</f>
        <v>616-735-0517</v>
      </c>
      <c r="O580" t="str">
        <f>VLOOKUP($C580,customers!$A$2:$I$2124,6,FALSE)</f>
        <v>97 Elmside Crossing</v>
      </c>
      <c r="P580" t="str">
        <f>VLOOKUP($C580,customers!$A$2:$I$2124,7,FALSE)</f>
        <v>Grand Rapids</v>
      </c>
      <c r="Q580" t="str">
        <f>VLOOKUP($C580,customers!$A$2:$I$2124,8,FALSE)</f>
        <v>Michigan</v>
      </c>
      <c r="R580">
        <f>VLOOKUP($C580,customers!$A$2:$I$2124,9,FALSE)</f>
        <v>49560</v>
      </c>
      <c r="S580" t="str">
        <f t="shared" si="9"/>
        <v>97 Elmside Crossing, Grand Rapids, Michigan 49560</v>
      </c>
    </row>
    <row r="581" spans="1:19">
      <c r="A581">
        <v>580</v>
      </c>
      <c r="B581" s="2">
        <v>43958</v>
      </c>
      <c r="C581">
        <v>661</v>
      </c>
      <c r="D581" t="s">
        <v>94</v>
      </c>
      <c r="E581">
        <v>5</v>
      </c>
      <c r="F581" t="s">
        <v>59</v>
      </c>
      <c r="G581" t="str">
        <f>VLOOKUP(F581,'product category'!$B$2:$C$8,2,FALSE)</f>
        <v>Drone Kits</v>
      </c>
      <c r="H581" t="str">
        <f>VLOOKUP(D581,'dataset_task 5'!$A$2:$D$71,2,FALSE)</f>
        <v>BYOD-500</v>
      </c>
      <c r="I581" s="3">
        <f>VLOOKUP(D581,'dataset_task 5'!$A$2:$D$71,4,FALSE)</f>
        <v>167</v>
      </c>
      <c r="J581" s="3">
        <f>I581*E581</f>
        <v>835</v>
      </c>
      <c r="K581" t="str">
        <f>VLOOKUP(C581,customers!$A$2:$I$2124,2,FALSE)</f>
        <v>Zonda</v>
      </c>
      <c r="L581" t="str">
        <f>VLOOKUP($C581,customers!$A$2:$I$2124,3,FALSE)</f>
        <v>Poolman</v>
      </c>
      <c r="M581" t="str">
        <f>VLOOKUP($C581,customers!$A$2:$I$2124,4,FALSE)</f>
        <v>zpoolmaniz@linkedin.com</v>
      </c>
      <c r="N581" t="str">
        <f>VLOOKUP($C581,customers!$A$2:$I$2124,5,FALSE)</f>
        <v>701-504-0789</v>
      </c>
      <c r="O581" t="str">
        <f>VLOOKUP($C581,customers!$A$2:$I$2124,6,FALSE)</f>
        <v>125 Ryan Avenue</v>
      </c>
      <c r="P581" t="str">
        <f>VLOOKUP($C581,customers!$A$2:$I$2124,7,FALSE)</f>
        <v>Fargo</v>
      </c>
      <c r="Q581" t="str">
        <f>VLOOKUP($C581,customers!$A$2:$I$2124,8,FALSE)</f>
        <v>North Dakota</v>
      </c>
      <c r="R581">
        <f>VLOOKUP($C581,customers!$A$2:$I$2124,9,FALSE)</f>
        <v>58122</v>
      </c>
      <c r="S581" t="str">
        <f t="shared" si="9"/>
        <v>125 Ryan Avenue, Fargo, North Dakota 58122</v>
      </c>
    </row>
    <row r="582" spans="1:19">
      <c r="A582">
        <v>581</v>
      </c>
      <c r="B582" s="2">
        <v>43958</v>
      </c>
      <c r="C582">
        <v>1300</v>
      </c>
      <c r="D582" t="s">
        <v>52</v>
      </c>
      <c r="E582">
        <v>3</v>
      </c>
      <c r="F582" t="s">
        <v>53</v>
      </c>
      <c r="G582" t="str">
        <f>VLOOKUP(F582,'product category'!$B$2:$C$8,2,FALSE)</f>
        <v>eBooks</v>
      </c>
      <c r="H582" t="str">
        <f>VLOOKUP(D582,'dataset_task 5'!$A$2:$D$71,2,FALSE)</f>
        <v>Polar Robots</v>
      </c>
      <c r="I582" s="3">
        <f>VLOOKUP(D582,'dataset_task 5'!$A$2:$D$71,4,FALSE)</f>
        <v>23.99</v>
      </c>
      <c r="J582" s="3">
        <f>I582*E582</f>
        <v>71.97</v>
      </c>
      <c r="K582" t="str">
        <f>VLOOKUP(C582,customers!$A$2:$I$2124,2,FALSE)</f>
        <v>Vernice</v>
      </c>
      <c r="L582" t="str">
        <f>VLOOKUP($C582,customers!$A$2:$I$2124,3,FALSE)</f>
        <v>Elvidge</v>
      </c>
      <c r="M582" t="str">
        <f>VLOOKUP($C582,customers!$A$2:$I$2124,4,FALSE)</f>
        <v>velvidgeid@thetimes.co.uk</v>
      </c>
      <c r="N582" t="str">
        <f>VLOOKUP($C582,customers!$A$2:$I$2124,5,FALSE)</f>
        <v>713-385-2780</v>
      </c>
      <c r="O582" t="str">
        <f>VLOOKUP($C582,customers!$A$2:$I$2124,6,FALSE)</f>
        <v>755 Kedzie Alley</v>
      </c>
      <c r="P582" t="str">
        <f>VLOOKUP($C582,customers!$A$2:$I$2124,7,FALSE)</f>
        <v>Houston</v>
      </c>
      <c r="Q582" t="str">
        <f>VLOOKUP($C582,customers!$A$2:$I$2124,8,FALSE)</f>
        <v>Texas</v>
      </c>
      <c r="R582">
        <f>VLOOKUP($C582,customers!$A$2:$I$2124,9,FALSE)</f>
        <v>77255</v>
      </c>
      <c r="S582" t="str">
        <f t="shared" si="9"/>
        <v>755 Kedzie Alley, Houston, Texas 77255</v>
      </c>
    </row>
    <row r="583" spans="1:19">
      <c r="A583">
        <v>582</v>
      </c>
      <c r="B583" s="2">
        <v>43958</v>
      </c>
      <c r="C583">
        <v>1877</v>
      </c>
      <c r="D583" t="s">
        <v>56</v>
      </c>
      <c r="E583">
        <v>2</v>
      </c>
      <c r="F583" t="s">
        <v>57</v>
      </c>
      <c r="G583" t="str">
        <f>VLOOKUP(F583,'product category'!$B$2:$C$8,2,FALSE)</f>
        <v>Training Videos</v>
      </c>
      <c r="H583" t="str">
        <f>VLOOKUP(D583,'dataset_task 5'!$A$2:$D$71,2,FALSE)</f>
        <v>Drone Video Techniques</v>
      </c>
      <c r="I583" s="3">
        <f>VLOOKUP(D583,'dataset_task 5'!$A$2:$D$71,4,FALSE)</f>
        <v>37.99</v>
      </c>
      <c r="J583" s="3">
        <f>I583*E583</f>
        <v>75.98</v>
      </c>
      <c r="K583" t="str">
        <f>VLOOKUP(C583,customers!$A$2:$I$2124,2,FALSE)</f>
        <v>Cecil</v>
      </c>
      <c r="L583" t="str">
        <f>VLOOKUP($C583,customers!$A$2:$I$2124,3,FALSE)</f>
        <v>Ives</v>
      </c>
      <c r="M583" t="str">
        <f>VLOOKUP($C583,customers!$A$2:$I$2124,4,FALSE)</f>
        <v>civeslf@sina.com.cn</v>
      </c>
      <c r="N583" t="str">
        <f>VLOOKUP($C583,customers!$A$2:$I$2124,5,FALSE)</f>
        <v>505-803-6133</v>
      </c>
      <c r="O583" t="str">
        <f>VLOOKUP($C583,customers!$A$2:$I$2124,6,FALSE)</f>
        <v>967 Rigney Parkway</v>
      </c>
      <c r="P583" t="str">
        <f>VLOOKUP($C583,customers!$A$2:$I$2124,7,FALSE)</f>
        <v>Albuquerque</v>
      </c>
      <c r="Q583" t="str">
        <f>VLOOKUP($C583,customers!$A$2:$I$2124,8,FALSE)</f>
        <v>New Mexico</v>
      </c>
      <c r="R583">
        <f>VLOOKUP($C583,customers!$A$2:$I$2124,9,FALSE)</f>
        <v>87190</v>
      </c>
      <c r="S583" t="str">
        <f t="shared" si="9"/>
        <v>967 Rigney Parkway, Albuquerque, New Mexico 87190</v>
      </c>
    </row>
    <row r="584" spans="1:19">
      <c r="A584">
        <v>583</v>
      </c>
      <c r="B584" s="2">
        <v>43958</v>
      </c>
      <c r="C584">
        <v>545</v>
      </c>
      <c r="D584" t="s">
        <v>58</v>
      </c>
      <c r="E584">
        <v>2</v>
      </c>
      <c r="F584" t="s">
        <v>59</v>
      </c>
      <c r="G584" t="str">
        <f>VLOOKUP(F584,'product category'!$B$2:$C$8,2,FALSE)</f>
        <v>Drone Kits</v>
      </c>
      <c r="H584" t="str">
        <f>VLOOKUP(D584,'dataset_task 5'!$A$2:$D$71,2,FALSE)</f>
        <v>BYOD-220</v>
      </c>
      <c r="I584" s="3">
        <f>VLOOKUP(D584,'dataset_task 5'!$A$2:$D$71,4,FALSE)</f>
        <v>69</v>
      </c>
      <c r="J584" s="3">
        <f>I584*E584</f>
        <v>138</v>
      </c>
      <c r="K584" t="str">
        <f>VLOOKUP(C584,customers!$A$2:$I$2124,2,FALSE)</f>
        <v>Tessa</v>
      </c>
      <c r="L584" t="str">
        <f>VLOOKUP($C584,customers!$A$2:$I$2124,3,FALSE)</f>
        <v>Charette</v>
      </c>
      <c r="M584" t="str">
        <f>VLOOKUP($C584,customers!$A$2:$I$2124,4,FALSE)</f>
        <v>tcharette2c@google.com.br</v>
      </c>
      <c r="N584" t="str">
        <f>VLOOKUP($C584,customers!$A$2:$I$2124,5,FALSE)</f>
        <v>330-632-5115</v>
      </c>
      <c r="O584" t="str">
        <f>VLOOKUP($C584,customers!$A$2:$I$2124,6,FALSE)</f>
        <v>7289 Fuller Road</v>
      </c>
      <c r="P584" t="str">
        <f>VLOOKUP($C584,customers!$A$2:$I$2124,7,FALSE)</f>
        <v>Akron</v>
      </c>
      <c r="Q584" t="str">
        <f>VLOOKUP($C584,customers!$A$2:$I$2124,8,FALSE)</f>
        <v>Ohio</v>
      </c>
      <c r="R584">
        <f>VLOOKUP($C584,customers!$A$2:$I$2124,9,FALSE)</f>
        <v>44321</v>
      </c>
      <c r="S584" t="str">
        <f t="shared" si="9"/>
        <v>7289 Fuller Road, Akron, Ohio 44321</v>
      </c>
    </row>
    <row r="585" spans="1:19">
      <c r="A585">
        <v>584</v>
      </c>
      <c r="B585" s="2">
        <v>43959</v>
      </c>
      <c r="C585">
        <v>1806</v>
      </c>
      <c r="D585" t="s">
        <v>123</v>
      </c>
      <c r="E585">
        <v>2</v>
      </c>
      <c r="F585" t="s">
        <v>70</v>
      </c>
      <c r="G585" t="str">
        <f>VLOOKUP(F585,'product category'!$B$2:$C$8,2,FALSE)</f>
        <v>Blueprints</v>
      </c>
      <c r="H585" t="str">
        <f>VLOOKUP(D585,'dataset_task 5'!$A$2:$D$71,2,FALSE)</f>
        <v>Hexacopter Drone Blueprint</v>
      </c>
      <c r="I585" s="3">
        <f>VLOOKUP(D585,'dataset_task 5'!$A$2:$D$71,4,FALSE)</f>
        <v>8.99</v>
      </c>
      <c r="J585" s="3">
        <f>I585*E585</f>
        <v>17.98</v>
      </c>
      <c r="K585" t="str">
        <f>VLOOKUP(C585,customers!$A$2:$I$2124,2,FALSE)</f>
        <v>Nolana</v>
      </c>
      <c r="L585" t="str">
        <f>VLOOKUP($C585,customers!$A$2:$I$2124,3,FALSE)</f>
        <v>Duplain</v>
      </c>
      <c r="M585" t="str">
        <f>VLOOKUP($C585,customers!$A$2:$I$2124,4,FALSE)</f>
        <v>nduplain50@stanford.edu</v>
      </c>
      <c r="N585" t="str">
        <f>VLOOKUP($C585,customers!$A$2:$I$2124,5,FALSE)</f>
        <v>361-632-9931</v>
      </c>
      <c r="O585" t="str">
        <f>VLOOKUP($C585,customers!$A$2:$I$2124,6,FALSE)</f>
        <v>26 Service Avenue</v>
      </c>
      <c r="P585" t="str">
        <f>VLOOKUP($C585,customers!$A$2:$I$2124,7,FALSE)</f>
        <v>Corpus Christi</v>
      </c>
      <c r="Q585" t="str">
        <f>VLOOKUP($C585,customers!$A$2:$I$2124,8,FALSE)</f>
        <v>Texas</v>
      </c>
      <c r="R585">
        <f>VLOOKUP($C585,customers!$A$2:$I$2124,9,FALSE)</f>
        <v>78410</v>
      </c>
      <c r="S585" t="str">
        <f t="shared" si="9"/>
        <v>26 Service Avenue, Corpus Christi, Texas 78410</v>
      </c>
    </row>
    <row r="586" spans="1:19">
      <c r="A586">
        <v>585</v>
      </c>
      <c r="B586" s="2">
        <v>43959</v>
      </c>
      <c r="C586">
        <v>1326</v>
      </c>
      <c r="D586" t="s">
        <v>75</v>
      </c>
      <c r="E586">
        <v>1</v>
      </c>
      <c r="F586" t="s">
        <v>59</v>
      </c>
      <c r="G586" t="str">
        <f>VLOOKUP(F586,'product category'!$B$2:$C$8,2,FALSE)</f>
        <v>Drone Kits</v>
      </c>
      <c r="H586" t="str">
        <f>VLOOKUP(D586,'dataset_task 5'!$A$2:$D$71,2,FALSE)</f>
        <v>BYOD-550</v>
      </c>
      <c r="I586" s="3">
        <f>VLOOKUP(D586,'dataset_task 5'!$A$2:$D$71,4,FALSE)</f>
        <v>179</v>
      </c>
      <c r="J586" s="3">
        <f>I586*E586</f>
        <v>179</v>
      </c>
      <c r="K586" t="str">
        <f>VLOOKUP(C586,customers!$A$2:$I$2124,2,FALSE)</f>
        <v>Lynette</v>
      </c>
      <c r="L586" t="str">
        <f>VLOOKUP($C586,customers!$A$2:$I$2124,3,FALSE)</f>
        <v>McIver</v>
      </c>
      <c r="M586" t="str">
        <f>VLOOKUP($C586,customers!$A$2:$I$2124,4,FALSE)</f>
        <v>lmciverr0@linkedin.com</v>
      </c>
      <c r="N586" t="str">
        <f>VLOOKUP($C586,customers!$A$2:$I$2124,5,FALSE)</f>
        <v>239-233-7953</v>
      </c>
      <c r="O586" t="str">
        <f>VLOOKUP($C586,customers!$A$2:$I$2124,6,FALSE)</f>
        <v>2742 Nova Street</v>
      </c>
      <c r="P586" t="str">
        <f>VLOOKUP($C586,customers!$A$2:$I$2124,7,FALSE)</f>
        <v>Lehigh Acres</v>
      </c>
      <c r="Q586" t="str">
        <f>VLOOKUP($C586,customers!$A$2:$I$2124,8,FALSE)</f>
        <v>Florida</v>
      </c>
      <c r="R586">
        <f>VLOOKUP($C586,customers!$A$2:$I$2124,9,FALSE)</f>
        <v>33972</v>
      </c>
      <c r="S586" t="str">
        <f t="shared" si="9"/>
        <v>2742 Nova Street, Lehigh Acres, Florida 33972</v>
      </c>
    </row>
    <row r="587" spans="1:19">
      <c r="A587">
        <v>586</v>
      </c>
      <c r="B587" s="2">
        <v>43959</v>
      </c>
      <c r="C587">
        <v>2104</v>
      </c>
      <c r="D587" t="s">
        <v>102</v>
      </c>
      <c r="E587">
        <v>3</v>
      </c>
      <c r="F587" t="s">
        <v>70</v>
      </c>
      <c r="G587" t="str">
        <f>VLOOKUP(F587,'product category'!$B$2:$C$8,2,FALSE)</f>
        <v>Blueprints</v>
      </c>
      <c r="H587" t="str">
        <f>VLOOKUP(D587,'dataset_task 5'!$A$2:$D$71,2,FALSE)</f>
        <v>QuadroCopter Blueprint</v>
      </c>
      <c r="I587" s="3">
        <f>VLOOKUP(D587,'dataset_task 5'!$A$2:$D$71,4,FALSE)</f>
        <v>10.99</v>
      </c>
      <c r="J587" s="3">
        <f>I587*E587</f>
        <v>32.97</v>
      </c>
      <c r="K587" t="str">
        <f>VLOOKUP(C587,customers!$A$2:$I$2124,2,FALSE)</f>
        <v>Earlie</v>
      </c>
      <c r="L587" t="str">
        <f>VLOOKUP($C587,customers!$A$2:$I$2124,3,FALSE)</f>
        <v>Mergue</v>
      </c>
      <c r="M587" t="str">
        <f>VLOOKUP($C587,customers!$A$2:$I$2124,4,FALSE)</f>
        <v>emergue9q@nhs.uk</v>
      </c>
      <c r="N587" t="str">
        <f>VLOOKUP($C587,customers!$A$2:$I$2124,5,FALSE)</f>
        <v>336-581-3838</v>
      </c>
      <c r="O587" t="str">
        <f>VLOOKUP($C587,customers!$A$2:$I$2124,6,FALSE)</f>
        <v>4881 Schurz Street</v>
      </c>
      <c r="P587" t="str">
        <f>VLOOKUP($C587,customers!$A$2:$I$2124,7,FALSE)</f>
        <v>Greensboro</v>
      </c>
      <c r="Q587" t="str">
        <f>VLOOKUP($C587,customers!$A$2:$I$2124,8,FALSE)</f>
        <v>North Carolina</v>
      </c>
      <c r="R587">
        <f>VLOOKUP($C587,customers!$A$2:$I$2124,9,FALSE)</f>
        <v>27499</v>
      </c>
      <c r="S587" t="str">
        <f t="shared" si="9"/>
        <v>4881 Schurz Street, Greensboro, North Carolina 27499</v>
      </c>
    </row>
    <row r="588" spans="1:19">
      <c r="A588">
        <v>587</v>
      </c>
      <c r="B588" s="2">
        <v>43959</v>
      </c>
      <c r="C588">
        <v>1291</v>
      </c>
      <c r="D588" t="s">
        <v>116</v>
      </c>
      <c r="E588">
        <v>3</v>
      </c>
      <c r="F588" t="s">
        <v>57</v>
      </c>
      <c r="G588" t="str">
        <f>VLOOKUP(F588,'product category'!$B$2:$C$8,2,FALSE)</f>
        <v>Training Videos</v>
      </c>
      <c r="H588" t="str">
        <f>VLOOKUP(D588,'dataset_task 5'!$A$2:$D$71,2,FALSE)</f>
        <v>Robotic Essentials</v>
      </c>
      <c r="I588" s="3">
        <f>VLOOKUP(D588,'dataset_task 5'!$A$2:$D$71,4,FALSE)</f>
        <v>34.99</v>
      </c>
      <c r="J588" s="3">
        <f>I588*E588</f>
        <v>104.97</v>
      </c>
      <c r="K588" t="str">
        <f>VLOOKUP(C588,customers!$A$2:$I$2124,2,FALSE)</f>
        <v>Alexei</v>
      </c>
      <c r="L588" t="str">
        <f>VLOOKUP($C588,customers!$A$2:$I$2124,3,FALSE)</f>
        <v>Southall</v>
      </c>
      <c r="M588" t="str">
        <f>VLOOKUP($C588,customers!$A$2:$I$2124,4,FALSE)</f>
        <v>asouthallg@sohu.com</v>
      </c>
      <c r="N588" t="str">
        <f>VLOOKUP($C588,customers!$A$2:$I$2124,5,FALSE)</f>
        <v>386-173-1925</v>
      </c>
      <c r="O588" t="str">
        <f>VLOOKUP($C588,customers!$A$2:$I$2124,6,FALSE)</f>
        <v>78 Kim Pass</v>
      </c>
      <c r="P588" t="str">
        <f>VLOOKUP($C588,customers!$A$2:$I$2124,7,FALSE)</f>
        <v>Daytona Beach</v>
      </c>
      <c r="Q588" t="str">
        <f>VLOOKUP($C588,customers!$A$2:$I$2124,8,FALSE)</f>
        <v>Florida</v>
      </c>
      <c r="R588">
        <f>VLOOKUP($C588,customers!$A$2:$I$2124,9,FALSE)</f>
        <v>32123</v>
      </c>
      <c r="S588" t="str">
        <f t="shared" si="9"/>
        <v>78 Kim Pass, Daytona Beach, Florida 32123</v>
      </c>
    </row>
    <row r="589" spans="1:19">
      <c r="A589">
        <v>588</v>
      </c>
      <c r="B589" s="2">
        <v>43959</v>
      </c>
      <c r="C589">
        <v>543</v>
      </c>
      <c r="D589" t="s">
        <v>102</v>
      </c>
      <c r="E589">
        <v>5</v>
      </c>
      <c r="F589" t="s">
        <v>70</v>
      </c>
      <c r="G589" t="str">
        <f>VLOOKUP(F589,'product category'!$B$2:$C$8,2,FALSE)</f>
        <v>Blueprints</v>
      </c>
      <c r="H589" t="str">
        <f>VLOOKUP(D589,'dataset_task 5'!$A$2:$D$71,2,FALSE)</f>
        <v>QuadroCopter Blueprint</v>
      </c>
      <c r="I589" s="3">
        <f>VLOOKUP(D589,'dataset_task 5'!$A$2:$D$71,4,FALSE)</f>
        <v>10.99</v>
      </c>
      <c r="J589" s="3">
        <f>I589*E589</f>
        <v>54.95</v>
      </c>
      <c r="K589" t="str">
        <f>VLOOKUP(C589,customers!$A$2:$I$2124,2,FALSE)</f>
        <v>Mikol</v>
      </c>
      <c r="L589" t="str">
        <f>VLOOKUP($C589,customers!$A$2:$I$2124,3,FALSE)</f>
        <v>Yitzhak</v>
      </c>
      <c r="M589" t="str">
        <f>VLOOKUP($C589,customers!$A$2:$I$2124,4,FALSE)</f>
        <v>myitzhakl5@stumbleupon.com</v>
      </c>
      <c r="N589" t="str">
        <f>VLOOKUP($C589,customers!$A$2:$I$2124,5,FALSE)</f>
        <v>215-599-7988</v>
      </c>
      <c r="O589" t="str">
        <f>VLOOKUP($C589,customers!$A$2:$I$2124,6,FALSE)</f>
        <v>22220 Westerfield Place</v>
      </c>
      <c r="P589" t="str">
        <f>VLOOKUP($C589,customers!$A$2:$I$2124,7,FALSE)</f>
        <v>Philadelphia</v>
      </c>
      <c r="Q589" t="str">
        <f>VLOOKUP($C589,customers!$A$2:$I$2124,8,FALSE)</f>
        <v>Pennsylvania</v>
      </c>
      <c r="R589">
        <f>VLOOKUP($C589,customers!$A$2:$I$2124,9,FALSE)</f>
        <v>19093</v>
      </c>
      <c r="S589" t="str">
        <f t="shared" si="9"/>
        <v>22220 Westerfield Place, Philadelphia, Pennsylvania 19093</v>
      </c>
    </row>
    <row r="590" spans="1:19">
      <c r="A590">
        <v>589</v>
      </c>
      <c r="B590" s="2">
        <v>43959</v>
      </c>
      <c r="C590">
        <v>2039</v>
      </c>
      <c r="D590" t="s">
        <v>113</v>
      </c>
      <c r="E590">
        <v>3</v>
      </c>
      <c r="F590" t="s">
        <v>70</v>
      </c>
      <c r="G590" t="str">
        <f>VLOOKUP(F590,'product category'!$B$2:$C$8,2,FALSE)</f>
        <v>Blueprints</v>
      </c>
      <c r="H590" t="str">
        <f>VLOOKUP(D590,'dataset_task 5'!$A$2:$D$71,2,FALSE)</f>
        <v>All Eyes Drone Blueprint</v>
      </c>
      <c r="I590" s="3">
        <f>VLOOKUP(D590,'dataset_task 5'!$A$2:$D$71,4,FALSE)</f>
        <v>9.99</v>
      </c>
      <c r="J590" s="3">
        <f>I590*E590</f>
        <v>29.97</v>
      </c>
      <c r="K590" t="str">
        <f>VLOOKUP(C590,customers!$A$2:$I$2124,2,FALSE)</f>
        <v>Donnell</v>
      </c>
      <c r="L590" t="str">
        <f>VLOOKUP($C590,customers!$A$2:$I$2124,3,FALSE)</f>
        <v>Standen</v>
      </c>
      <c r="M590" t="str">
        <f>VLOOKUP($C590,customers!$A$2:$I$2124,4,FALSE)</f>
        <v>dstanden3u@zdnet.com</v>
      </c>
      <c r="N590" t="str">
        <f>VLOOKUP($C590,customers!$A$2:$I$2124,5,FALSE)</f>
        <v>540-174-2152</v>
      </c>
      <c r="O590" t="str">
        <f>VLOOKUP($C590,customers!$A$2:$I$2124,6,FALSE)</f>
        <v>24555 Northland Avenue</v>
      </c>
      <c r="P590" t="str">
        <f>VLOOKUP($C590,customers!$A$2:$I$2124,7,FALSE)</f>
        <v>Roanoke</v>
      </c>
      <c r="Q590" t="str">
        <f>VLOOKUP($C590,customers!$A$2:$I$2124,8,FALSE)</f>
        <v>Virginia</v>
      </c>
      <c r="R590">
        <f>VLOOKUP($C590,customers!$A$2:$I$2124,9,FALSE)</f>
        <v>24024</v>
      </c>
      <c r="S590" t="str">
        <f t="shared" si="9"/>
        <v>24555 Northland Avenue, Roanoke, Virginia 24024</v>
      </c>
    </row>
    <row r="591" spans="1:19">
      <c r="A591">
        <v>590</v>
      </c>
      <c r="B591" s="2">
        <v>43959</v>
      </c>
      <c r="C591">
        <v>890</v>
      </c>
      <c r="D591" t="s">
        <v>79</v>
      </c>
      <c r="E591">
        <v>4</v>
      </c>
      <c r="F591" t="s">
        <v>53</v>
      </c>
      <c r="G591" t="str">
        <f>VLOOKUP(F591,'product category'!$B$2:$C$8,2,FALSE)</f>
        <v>eBooks</v>
      </c>
      <c r="H591" t="str">
        <f>VLOOKUP(D591,'dataset_task 5'!$A$2:$D$71,2,FALSE)</f>
        <v>Helicopter Drones</v>
      </c>
      <c r="I591" s="3">
        <f>VLOOKUP(D591,'dataset_task 5'!$A$2:$D$71,4,FALSE)</f>
        <v>20.95</v>
      </c>
      <c r="J591" s="3">
        <f>I591*E591</f>
        <v>83.8</v>
      </c>
      <c r="K591" t="str">
        <f>VLOOKUP(C591,customers!$A$2:$I$2124,2,FALSE)</f>
        <v>Hetty</v>
      </c>
      <c r="L591" t="str">
        <f>VLOOKUP($C591,customers!$A$2:$I$2124,3,FALSE)</f>
        <v>Insworth</v>
      </c>
      <c r="M591" t="str">
        <f>VLOOKUP($C591,customers!$A$2:$I$2124,4,FALSE)</f>
        <v>hinsworthi8@miibeian.gov.cn</v>
      </c>
      <c r="N591" t="str">
        <f>VLOOKUP($C591,customers!$A$2:$I$2124,5,FALSE)</f>
        <v>404-251-0776</v>
      </c>
      <c r="O591" t="str">
        <f>VLOOKUP($C591,customers!$A$2:$I$2124,6,FALSE)</f>
        <v>2910 Manitowish Parkway</v>
      </c>
      <c r="P591" t="str">
        <f>VLOOKUP($C591,customers!$A$2:$I$2124,7,FALSE)</f>
        <v>Atlanta</v>
      </c>
      <c r="Q591" t="str">
        <f>VLOOKUP($C591,customers!$A$2:$I$2124,8,FALSE)</f>
        <v>Georgia</v>
      </c>
      <c r="R591">
        <f>VLOOKUP($C591,customers!$A$2:$I$2124,9,FALSE)</f>
        <v>31132</v>
      </c>
      <c r="S591" t="str">
        <f t="shared" si="9"/>
        <v>2910 Manitowish Parkway, Atlanta, Georgia 31132</v>
      </c>
    </row>
    <row r="592" spans="1:19">
      <c r="A592">
        <v>591</v>
      </c>
      <c r="B592" s="2">
        <v>43959</v>
      </c>
      <c r="C592">
        <v>308</v>
      </c>
      <c r="D592" t="s">
        <v>89</v>
      </c>
      <c r="E592">
        <v>4</v>
      </c>
      <c r="F592" t="s">
        <v>53</v>
      </c>
      <c r="G592" t="str">
        <f>VLOOKUP(F592,'product category'!$B$2:$C$8,2,FALSE)</f>
        <v>eBooks</v>
      </c>
      <c r="H592" t="str">
        <f>VLOOKUP(D592,'dataset_task 5'!$A$2:$D$71,2,FALSE)</f>
        <v>GPS Drones</v>
      </c>
      <c r="I592" s="3">
        <f>VLOOKUP(D592,'dataset_task 5'!$A$2:$D$71,4,FALSE)</f>
        <v>19.989999999999998</v>
      </c>
      <c r="J592" s="3">
        <f>I592*E592</f>
        <v>79.959999999999994</v>
      </c>
      <c r="K592" t="str">
        <f>VLOOKUP(C592,customers!$A$2:$I$2124,2,FALSE)</f>
        <v>Babara</v>
      </c>
      <c r="L592" t="str">
        <f>VLOOKUP($C592,customers!$A$2:$I$2124,3,FALSE)</f>
        <v>Abrahamsson</v>
      </c>
      <c r="M592" t="str">
        <f>VLOOKUP($C592,customers!$A$2:$I$2124,4,FALSE)</f>
        <v>babrahamssonje@twitter.com</v>
      </c>
      <c r="N592" t="str">
        <f>VLOOKUP($C592,customers!$A$2:$I$2124,5,FALSE)</f>
        <v>267-258-0401</v>
      </c>
      <c r="O592" t="str">
        <f>VLOOKUP($C592,customers!$A$2:$I$2124,6,FALSE)</f>
        <v>1732 Pearson Court</v>
      </c>
      <c r="P592" t="str">
        <f>VLOOKUP($C592,customers!$A$2:$I$2124,7,FALSE)</f>
        <v>Philadelphia</v>
      </c>
      <c r="Q592" t="str">
        <f>VLOOKUP($C592,customers!$A$2:$I$2124,8,FALSE)</f>
        <v>Pennsylvania</v>
      </c>
      <c r="R592">
        <f>VLOOKUP($C592,customers!$A$2:$I$2124,9,FALSE)</f>
        <v>19104</v>
      </c>
      <c r="S592" t="str">
        <f t="shared" si="9"/>
        <v>1732 Pearson Court, Philadelphia, Pennsylvania 19104</v>
      </c>
    </row>
    <row r="593" spans="1:19">
      <c r="A593">
        <v>592</v>
      </c>
      <c r="B593" s="2">
        <v>43959</v>
      </c>
      <c r="C593">
        <v>1801</v>
      </c>
      <c r="D593" t="s">
        <v>84</v>
      </c>
      <c r="E593">
        <v>1</v>
      </c>
      <c r="F593" t="s">
        <v>66</v>
      </c>
      <c r="G593" t="str">
        <f>VLOOKUP(F593,'product category'!$B$2:$C$8,2,FALSE)</f>
        <v>Drones</v>
      </c>
      <c r="H593" t="str">
        <f>VLOOKUP(D593,'dataset_task 5'!$A$2:$D$71,2,FALSE)</f>
        <v>DX-145 Drone</v>
      </c>
      <c r="I593" s="3">
        <f>VLOOKUP(D593,'dataset_task 5'!$A$2:$D$71,4,FALSE)</f>
        <v>250</v>
      </c>
      <c r="J593" s="3">
        <f>I593*E593</f>
        <v>250</v>
      </c>
      <c r="K593" t="str">
        <f>VLOOKUP(C593,customers!$A$2:$I$2124,2,FALSE)</f>
        <v>Rayner</v>
      </c>
      <c r="L593" t="str">
        <f>VLOOKUP($C593,customers!$A$2:$I$2124,3,FALSE)</f>
        <v>Echalier</v>
      </c>
      <c r="M593" t="str">
        <f>VLOOKUP($C593,customers!$A$2:$I$2124,4,FALSE)</f>
        <v>rechalier4o@hexun.com</v>
      </c>
      <c r="N593" t="str">
        <f>VLOOKUP($C593,customers!$A$2:$I$2124,5,FALSE)</f>
        <v>213-264-3748</v>
      </c>
      <c r="O593" t="str">
        <f>VLOOKUP($C593,customers!$A$2:$I$2124,6,FALSE)</f>
        <v>8213 Towne Point</v>
      </c>
      <c r="P593" t="str">
        <f>VLOOKUP($C593,customers!$A$2:$I$2124,7,FALSE)</f>
        <v>Los Angeles</v>
      </c>
      <c r="Q593" t="str">
        <f>VLOOKUP($C593,customers!$A$2:$I$2124,8,FALSE)</f>
        <v>California</v>
      </c>
      <c r="R593">
        <f>VLOOKUP($C593,customers!$A$2:$I$2124,9,FALSE)</f>
        <v>90189</v>
      </c>
      <c r="S593" t="str">
        <f t="shared" si="9"/>
        <v>8213 Towne Point, Los Angeles, California 90189</v>
      </c>
    </row>
    <row r="594" spans="1:19">
      <c r="A594">
        <v>593</v>
      </c>
      <c r="B594" s="2">
        <v>43959</v>
      </c>
      <c r="C594">
        <v>1201</v>
      </c>
      <c r="D594" t="s">
        <v>107</v>
      </c>
      <c r="E594">
        <v>5</v>
      </c>
      <c r="F594" t="s">
        <v>55</v>
      </c>
      <c r="G594" t="str">
        <f>VLOOKUP(F594,'product category'!$B$2:$C$8,2,FALSE)</f>
        <v>Robots</v>
      </c>
      <c r="H594" t="str">
        <f>VLOOKUP(D594,'dataset_task 5'!$A$2:$D$71,2,FALSE)</f>
        <v>RLK-9920 Robot</v>
      </c>
      <c r="I594" s="3">
        <f>VLOOKUP(D594,'dataset_task 5'!$A$2:$D$71,4,FALSE)</f>
        <v>699</v>
      </c>
      <c r="J594" s="3">
        <f>I594*E594</f>
        <v>3495</v>
      </c>
      <c r="K594" t="str">
        <f>VLOOKUP(C594,customers!$A$2:$I$2124,2,FALSE)</f>
        <v>Bald</v>
      </c>
      <c r="L594" t="str">
        <f>VLOOKUP($C594,customers!$A$2:$I$2124,3,FALSE)</f>
        <v>Pettisall</v>
      </c>
      <c r="M594" t="str">
        <f>VLOOKUP($C594,customers!$A$2:$I$2124,4,FALSE)</f>
        <v>bpettisallnx@usatoday.com</v>
      </c>
      <c r="N594" t="str">
        <f>VLOOKUP($C594,customers!$A$2:$I$2124,5,FALSE)</f>
        <v>210-261-3080</v>
      </c>
      <c r="O594" t="str">
        <f>VLOOKUP($C594,customers!$A$2:$I$2124,6,FALSE)</f>
        <v>2779 Marcy Drive</v>
      </c>
      <c r="P594" t="str">
        <f>VLOOKUP($C594,customers!$A$2:$I$2124,7,FALSE)</f>
        <v>San Antonio</v>
      </c>
      <c r="Q594" t="str">
        <f>VLOOKUP($C594,customers!$A$2:$I$2124,8,FALSE)</f>
        <v>Texas</v>
      </c>
      <c r="R594">
        <f>VLOOKUP($C594,customers!$A$2:$I$2124,9,FALSE)</f>
        <v>78265</v>
      </c>
      <c r="S594" t="str">
        <f t="shared" si="9"/>
        <v>2779 Marcy Drive, San Antonio, Texas 78265</v>
      </c>
    </row>
    <row r="595" spans="1:19">
      <c r="A595">
        <v>594</v>
      </c>
      <c r="B595" s="2">
        <v>43960</v>
      </c>
      <c r="C595">
        <v>106</v>
      </c>
      <c r="D595" t="s">
        <v>77</v>
      </c>
      <c r="E595">
        <v>4</v>
      </c>
      <c r="F595" t="s">
        <v>53</v>
      </c>
      <c r="G595" t="str">
        <f>VLOOKUP(F595,'product category'!$B$2:$C$8,2,FALSE)</f>
        <v>eBooks</v>
      </c>
      <c r="H595" t="str">
        <f>VLOOKUP(D595,'dataset_task 5'!$A$2:$D$71,2,FALSE)</f>
        <v>RTF Drones</v>
      </c>
      <c r="I595" s="3">
        <f>VLOOKUP(D595,'dataset_task 5'!$A$2:$D$71,4,FALSE)</f>
        <v>16.989999999999998</v>
      </c>
      <c r="J595" s="3">
        <f>I595*E595</f>
        <v>67.959999999999994</v>
      </c>
      <c r="K595" t="str">
        <f>VLOOKUP(C595,customers!$A$2:$I$2124,2,FALSE)</f>
        <v>Marijn</v>
      </c>
      <c r="L595" t="str">
        <f>VLOOKUP($C595,customers!$A$2:$I$2124,3,FALSE)</f>
        <v>Alden</v>
      </c>
      <c r="M595" t="str">
        <f>VLOOKUP($C595,customers!$A$2:$I$2124,4,FALSE)</f>
        <v>maldenr@g.co</v>
      </c>
      <c r="N595" t="str">
        <f>VLOOKUP($C595,customers!$A$2:$I$2124,5,FALSE)</f>
        <v>504-532-4987</v>
      </c>
      <c r="O595" t="str">
        <f>VLOOKUP($C595,customers!$A$2:$I$2124,6,FALSE)</f>
        <v>77718 La Follette Alley</v>
      </c>
      <c r="P595" t="str">
        <f>VLOOKUP($C595,customers!$A$2:$I$2124,7,FALSE)</f>
        <v>New Orleans</v>
      </c>
      <c r="Q595" t="str">
        <f>VLOOKUP($C595,customers!$A$2:$I$2124,8,FALSE)</f>
        <v>Louisiana</v>
      </c>
      <c r="R595">
        <f>VLOOKUP($C595,customers!$A$2:$I$2124,9,FALSE)</f>
        <v>70154</v>
      </c>
      <c r="S595" t="str">
        <f t="shared" si="9"/>
        <v>77718 La Follette Alley, New Orleans, Louisiana 70154</v>
      </c>
    </row>
    <row r="596" spans="1:19">
      <c r="A596">
        <v>595</v>
      </c>
      <c r="B596" s="2">
        <v>43960</v>
      </c>
      <c r="C596">
        <v>1944</v>
      </c>
      <c r="D596" t="s">
        <v>102</v>
      </c>
      <c r="E596">
        <v>4</v>
      </c>
      <c r="F596" t="s">
        <v>70</v>
      </c>
      <c r="G596" t="str">
        <f>VLOOKUP(F596,'product category'!$B$2:$C$8,2,FALSE)</f>
        <v>Blueprints</v>
      </c>
      <c r="H596" t="str">
        <f>VLOOKUP(D596,'dataset_task 5'!$A$2:$D$71,2,FALSE)</f>
        <v>QuadroCopter Blueprint</v>
      </c>
      <c r="I596" s="3">
        <f>VLOOKUP(D596,'dataset_task 5'!$A$2:$D$71,4,FALSE)</f>
        <v>10.99</v>
      </c>
      <c r="J596" s="3">
        <f>I596*E596</f>
        <v>43.96</v>
      </c>
      <c r="K596" t="str">
        <f>VLOOKUP(C596,customers!$A$2:$I$2124,2,FALSE)</f>
        <v>Tadio</v>
      </c>
      <c r="L596" t="str">
        <f>VLOOKUP($C596,customers!$A$2:$I$2124,3,FALSE)</f>
        <v>Spavon</v>
      </c>
      <c r="M596" t="str">
        <f>VLOOKUP($C596,customers!$A$2:$I$2124,4,FALSE)</f>
        <v>tspavon3q@tumblr.com</v>
      </c>
      <c r="N596" t="str">
        <f>VLOOKUP($C596,customers!$A$2:$I$2124,5,FALSE)</f>
        <v>312-557-3715</v>
      </c>
      <c r="O596" t="str">
        <f>VLOOKUP($C596,customers!$A$2:$I$2124,6,FALSE)</f>
        <v>71 John Wall Point</v>
      </c>
      <c r="P596" t="str">
        <f>VLOOKUP($C596,customers!$A$2:$I$2124,7,FALSE)</f>
        <v>Chicago</v>
      </c>
      <c r="Q596" t="str">
        <f>VLOOKUP($C596,customers!$A$2:$I$2124,8,FALSE)</f>
        <v>Illinois</v>
      </c>
      <c r="R596">
        <f>VLOOKUP($C596,customers!$A$2:$I$2124,9,FALSE)</f>
        <v>60624</v>
      </c>
      <c r="S596" t="str">
        <f t="shared" si="9"/>
        <v>71 John Wall Point, Chicago, Illinois 60624</v>
      </c>
    </row>
    <row r="597" spans="1:19">
      <c r="A597">
        <v>596</v>
      </c>
      <c r="B597" s="2">
        <v>43960</v>
      </c>
      <c r="C597">
        <v>95</v>
      </c>
      <c r="D597" t="s">
        <v>123</v>
      </c>
      <c r="E597">
        <v>2</v>
      </c>
      <c r="F597" t="s">
        <v>70</v>
      </c>
      <c r="G597" t="str">
        <f>VLOOKUP(F597,'product category'!$B$2:$C$8,2,FALSE)</f>
        <v>Blueprints</v>
      </c>
      <c r="H597" t="str">
        <f>VLOOKUP(D597,'dataset_task 5'!$A$2:$D$71,2,FALSE)</f>
        <v>Hexacopter Drone Blueprint</v>
      </c>
      <c r="I597" s="3">
        <f>VLOOKUP(D597,'dataset_task 5'!$A$2:$D$71,4,FALSE)</f>
        <v>8.99</v>
      </c>
      <c r="J597" s="3">
        <f>I597*E597</f>
        <v>17.98</v>
      </c>
      <c r="K597" t="str">
        <f>VLOOKUP(C597,customers!$A$2:$I$2124,2,FALSE)</f>
        <v>Birgitta</v>
      </c>
      <c r="L597" t="str">
        <f>VLOOKUP($C597,customers!$A$2:$I$2124,3,FALSE)</f>
        <v>Decourcy</v>
      </c>
      <c r="M597" t="str">
        <f>VLOOKUP($C597,customers!$A$2:$I$2124,4,FALSE)</f>
        <v>bdecourcy5n@blogspot.com</v>
      </c>
      <c r="N597" t="str">
        <f>VLOOKUP($C597,customers!$A$2:$I$2124,5,FALSE)</f>
        <v>251-377-1872</v>
      </c>
      <c r="O597" t="str">
        <f>VLOOKUP($C597,customers!$A$2:$I$2124,6,FALSE)</f>
        <v>35 Arrowood Point</v>
      </c>
      <c r="P597" t="str">
        <f>VLOOKUP($C597,customers!$A$2:$I$2124,7,FALSE)</f>
        <v>Mobile</v>
      </c>
      <c r="Q597" t="str">
        <f>VLOOKUP($C597,customers!$A$2:$I$2124,8,FALSE)</f>
        <v>Alabama</v>
      </c>
      <c r="R597">
        <f>VLOOKUP($C597,customers!$A$2:$I$2124,9,FALSE)</f>
        <v>36628</v>
      </c>
      <c r="S597" t="str">
        <f t="shared" si="9"/>
        <v>35 Arrowood Point, Mobile, Alabama 36628</v>
      </c>
    </row>
    <row r="598" spans="1:19">
      <c r="A598">
        <v>597</v>
      </c>
      <c r="B598" s="2">
        <v>43960</v>
      </c>
      <c r="C598">
        <v>1461</v>
      </c>
      <c r="D598" t="s">
        <v>96</v>
      </c>
      <c r="E598">
        <v>3</v>
      </c>
      <c r="F598" t="s">
        <v>70</v>
      </c>
      <c r="G598" t="str">
        <f>VLOOKUP(F598,'product category'!$B$2:$C$8,2,FALSE)</f>
        <v>Blueprints</v>
      </c>
      <c r="H598" t="str">
        <f>VLOOKUP(D598,'dataset_task 5'!$A$2:$D$71,2,FALSE)</f>
        <v>Sleepy Eye Blueprint</v>
      </c>
      <c r="I598" s="3">
        <f>VLOOKUP(D598,'dataset_task 5'!$A$2:$D$71,4,FALSE)</f>
        <v>11.99</v>
      </c>
      <c r="J598" s="3">
        <f>I598*E598</f>
        <v>35.97</v>
      </c>
      <c r="K598" t="str">
        <f>VLOOKUP(C598,customers!$A$2:$I$2124,2,FALSE)</f>
        <v>Hyatt</v>
      </c>
      <c r="L598" t="str">
        <f>VLOOKUP($C598,customers!$A$2:$I$2124,3,FALSE)</f>
        <v>Darwent</v>
      </c>
      <c r="M598" t="str">
        <f>VLOOKUP($C598,customers!$A$2:$I$2124,4,FALSE)</f>
        <v>hdarwentx@csmonitor.com</v>
      </c>
      <c r="N598" t="str">
        <f>VLOOKUP($C598,customers!$A$2:$I$2124,5,FALSE)</f>
        <v>571-368-9211</v>
      </c>
      <c r="O598" t="str">
        <f>VLOOKUP($C598,customers!$A$2:$I$2124,6,FALSE)</f>
        <v>26542 Chinook Point</v>
      </c>
      <c r="P598" t="str">
        <f>VLOOKUP($C598,customers!$A$2:$I$2124,7,FALSE)</f>
        <v>Arlington</v>
      </c>
      <c r="Q598" t="str">
        <f>VLOOKUP($C598,customers!$A$2:$I$2124,8,FALSE)</f>
        <v>Virginia</v>
      </c>
      <c r="R598">
        <f>VLOOKUP($C598,customers!$A$2:$I$2124,9,FALSE)</f>
        <v>22244</v>
      </c>
      <c r="S598" t="str">
        <f t="shared" si="9"/>
        <v>26542 Chinook Point, Arlington, Virginia 22244</v>
      </c>
    </row>
    <row r="599" spans="1:19">
      <c r="A599">
        <v>598</v>
      </c>
      <c r="B599" s="2">
        <v>43960</v>
      </c>
      <c r="C599">
        <v>1125</v>
      </c>
      <c r="D599" t="s">
        <v>62</v>
      </c>
      <c r="E599">
        <v>2</v>
      </c>
      <c r="F599" t="s">
        <v>63</v>
      </c>
      <c r="G599" t="str">
        <f>VLOOKUP(F599,'product category'!$B$2:$C$8,2,FALSE)</f>
        <v>Robot Kits</v>
      </c>
      <c r="H599" t="str">
        <f>VLOOKUP(D599,'dataset_task 5'!$A$2:$D$71,2,FALSE)</f>
        <v>BYOR-2640S</v>
      </c>
      <c r="I599" s="3">
        <f>VLOOKUP(D599,'dataset_task 5'!$A$2:$D$71,4,FALSE)</f>
        <v>189</v>
      </c>
      <c r="J599" s="3">
        <f>I599*E599</f>
        <v>378</v>
      </c>
      <c r="K599" t="str">
        <f>VLOOKUP(C599,customers!$A$2:$I$2124,2,FALSE)</f>
        <v>Carmelia</v>
      </c>
      <c r="L599" t="str">
        <f>VLOOKUP($C599,customers!$A$2:$I$2124,3,FALSE)</f>
        <v>Rohfsen</v>
      </c>
      <c r="M599" t="str">
        <f>VLOOKUP($C599,customers!$A$2:$I$2124,4,FALSE)</f>
        <v>crohfsenoz@umn.edu</v>
      </c>
      <c r="N599" t="str">
        <f>VLOOKUP($C599,customers!$A$2:$I$2124,5,FALSE)</f>
        <v>863-782-8158</v>
      </c>
      <c r="O599" t="str">
        <f>VLOOKUP($C599,customers!$A$2:$I$2124,6,FALSE)</f>
        <v>6628 Havey Court</v>
      </c>
      <c r="P599" t="str">
        <f>VLOOKUP($C599,customers!$A$2:$I$2124,7,FALSE)</f>
        <v>Lakeland</v>
      </c>
      <c r="Q599" t="str">
        <f>VLOOKUP($C599,customers!$A$2:$I$2124,8,FALSE)</f>
        <v>Florida</v>
      </c>
      <c r="R599">
        <f>VLOOKUP($C599,customers!$A$2:$I$2124,9,FALSE)</f>
        <v>33805</v>
      </c>
      <c r="S599" t="str">
        <f t="shared" si="9"/>
        <v>6628 Havey Court, Lakeland, Florida 33805</v>
      </c>
    </row>
    <row r="600" spans="1:19">
      <c r="A600">
        <v>599</v>
      </c>
      <c r="B600" s="2">
        <v>43960</v>
      </c>
      <c r="C600">
        <v>1741</v>
      </c>
      <c r="D600" t="s">
        <v>106</v>
      </c>
      <c r="E600">
        <v>3</v>
      </c>
      <c r="F600" t="s">
        <v>66</v>
      </c>
      <c r="G600" t="str">
        <f>VLOOKUP(F600,'product category'!$B$2:$C$8,2,FALSE)</f>
        <v>Drones</v>
      </c>
      <c r="H600" t="str">
        <f>VLOOKUP(D600,'dataset_task 5'!$A$2:$D$71,2,FALSE)</f>
        <v>DTD-7000 Drone</v>
      </c>
      <c r="I600" s="3">
        <f>VLOOKUP(D600,'dataset_task 5'!$A$2:$D$71,4,FALSE)</f>
        <v>450</v>
      </c>
      <c r="J600" s="3">
        <f>I600*E600</f>
        <v>1350</v>
      </c>
      <c r="K600" t="str">
        <f>VLOOKUP(C600,customers!$A$2:$I$2124,2,FALSE)</f>
        <v>Raina</v>
      </c>
      <c r="L600" t="str">
        <f>VLOOKUP($C600,customers!$A$2:$I$2124,3,FALSE)</f>
        <v>Ranyelld</v>
      </c>
      <c r="M600" t="str">
        <f>VLOOKUP($C600,customers!$A$2:$I$2124,4,FALSE)</f>
        <v>rranyelld5n@msn.com</v>
      </c>
      <c r="N600" t="str">
        <f>VLOOKUP($C600,customers!$A$2:$I$2124,5,FALSE)</f>
        <v>805-711-8128</v>
      </c>
      <c r="O600" t="str">
        <f>VLOOKUP($C600,customers!$A$2:$I$2124,6,FALSE)</f>
        <v>83 Mayer Point</v>
      </c>
      <c r="P600" t="str">
        <f>VLOOKUP($C600,customers!$A$2:$I$2124,7,FALSE)</f>
        <v>Oxnard</v>
      </c>
      <c r="Q600" t="str">
        <f>VLOOKUP($C600,customers!$A$2:$I$2124,8,FALSE)</f>
        <v>California</v>
      </c>
      <c r="R600">
        <f>VLOOKUP($C600,customers!$A$2:$I$2124,9,FALSE)</f>
        <v>93034</v>
      </c>
      <c r="S600" t="str">
        <f t="shared" si="9"/>
        <v>83 Mayer Point, Oxnard, California 93034</v>
      </c>
    </row>
    <row r="601" spans="1:19">
      <c r="A601">
        <v>600</v>
      </c>
      <c r="B601" s="2">
        <v>43960</v>
      </c>
      <c r="C601">
        <v>1175</v>
      </c>
      <c r="D601" t="s">
        <v>77</v>
      </c>
      <c r="E601">
        <v>3</v>
      </c>
      <c r="F601" t="s">
        <v>53</v>
      </c>
      <c r="G601" t="str">
        <f>VLOOKUP(F601,'product category'!$B$2:$C$8,2,FALSE)</f>
        <v>eBooks</v>
      </c>
      <c r="H601" t="str">
        <f>VLOOKUP(D601,'dataset_task 5'!$A$2:$D$71,2,FALSE)</f>
        <v>RTF Drones</v>
      </c>
      <c r="I601" s="3">
        <f>VLOOKUP(D601,'dataset_task 5'!$A$2:$D$71,4,FALSE)</f>
        <v>16.989999999999998</v>
      </c>
      <c r="J601" s="3">
        <f>I601*E601</f>
        <v>50.97</v>
      </c>
      <c r="K601" t="str">
        <f>VLOOKUP(C601,customers!$A$2:$I$2124,2,FALSE)</f>
        <v>Johannah</v>
      </c>
      <c r="L601" t="str">
        <f>VLOOKUP($C601,customers!$A$2:$I$2124,3,FALSE)</f>
        <v>Jackways</v>
      </c>
      <c r="M601" t="str">
        <f>VLOOKUP($C601,customers!$A$2:$I$2124,4,FALSE)</f>
        <v>jjackwaysgw@wiley.com</v>
      </c>
      <c r="N601" t="str">
        <f>VLOOKUP($C601,customers!$A$2:$I$2124,5,FALSE)</f>
        <v>917-857-0221</v>
      </c>
      <c r="O601" t="str">
        <f>VLOOKUP($C601,customers!$A$2:$I$2124,6,FALSE)</f>
        <v>97979 Myrtle Way</v>
      </c>
      <c r="P601" t="str">
        <f>VLOOKUP($C601,customers!$A$2:$I$2124,7,FALSE)</f>
        <v>Jamaica</v>
      </c>
      <c r="Q601" t="str">
        <f>VLOOKUP($C601,customers!$A$2:$I$2124,8,FALSE)</f>
        <v>New York</v>
      </c>
      <c r="R601">
        <f>VLOOKUP($C601,customers!$A$2:$I$2124,9,FALSE)</f>
        <v>11436</v>
      </c>
      <c r="S601" t="str">
        <f t="shared" si="9"/>
        <v>97979 Myrtle Way, Jamaica, New York 11436</v>
      </c>
    </row>
    <row r="602" spans="1:19">
      <c r="A602">
        <v>601</v>
      </c>
      <c r="B602" s="2">
        <v>43960</v>
      </c>
      <c r="C602">
        <v>1909</v>
      </c>
      <c r="D602" t="s">
        <v>106</v>
      </c>
      <c r="E602">
        <v>3</v>
      </c>
      <c r="F602" t="s">
        <v>66</v>
      </c>
      <c r="G602" t="str">
        <f>VLOOKUP(F602,'product category'!$B$2:$C$8,2,FALSE)</f>
        <v>Drones</v>
      </c>
      <c r="H602" t="str">
        <f>VLOOKUP(D602,'dataset_task 5'!$A$2:$D$71,2,FALSE)</f>
        <v>DTD-7000 Drone</v>
      </c>
      <c r="I602" s="3">
        <f>VLOOKUP(D602,'dataset_task 5'!$A$2:$D$71,4,FALSE)</f>
        <v>450</v>
      </c>
      <c r="J602" s="3">
        <f>I602*E602</f>
        <v>1350</v>
      </c>
      <c r="K602" t="str">
        <f>VLOOKUP(C602,customers!$A$2:$I$2124,2,FALSE)</f>
        <v>Eleni</v>
      </c>
      <c r="L602" t="str">
        <f>VLOOKUP($C602,customers!$A$2:$I$2124,3,FALSE)</f>
        <v>Nardi</v>
      </c>
      <c r="M602" t="str">
        <f>VLOOKUP($C602,customers!$A$2:$I$2124,4,FALSE)</f>
        <v>enardipv@networkadvertising.org</v>
      </c>
      <c r="N602" t="str">
        <f>VLOOKUP($C602,customers!$A$2:$I$2124,5,FALSE)</f>
        <v>239-312-6375</v>
      </c>
      <c r="O602" t="str">
        <f>VLOOKUP($C602,customers!$A$2:$I$2124,6,FALSE)</f>
        <v>94905 Hanson Alley</v>
      </c>
      <c r="P602" t="str">
        <f>VLOOKUP($C602,customers!$A$2:$I$2124,7,FALSE)</f>
        <v>Cape Coral</v>
      </c>
      <c r="Q602" t="str">
        <f>VLOOKUP($C602,customers!$A$2:$I$2124,8,FALSE)</f>
        <v>Florida</v>
      </c>
      <c r="R602">
        <f>VLOOKUP($C602,customers!$A$2:$I$2124,9,FALSE)</f>
        <v>33915</v>
      </c>
      <c r="S602" t="str">
        <f t="shared" si="9"/>
        <v>94905 Hanson Alley, Cape Coral, Florida 33915</v>
      </c>
    </row>
    <row r="603" spans="1:19">
      <c r="A603">
        <v>602</v>
      </c>
      <c r="B603" s="2">
        <v>43960</v>
      </c>
      <c r="C603">
        <v>2100</v>
      </c>
      <c r="D603" t="s">
        <v>96</v>
      </c>
      <c r="E603">
        <v>2</v>
      </c>
      <c r="F603" t="s">
        <v>70</v>
      </c>
      <c r="G603" t="str">
        <f>VLOOKUP(F603,'product category'!$B$2:$C$8,2,FALSE)</f>
        <v>Blueprints</v>
      </c>
      <c r="H603" t="str">
        <f>VLOOKUP(D603,'dataset_task 5'!$A$2:$D$71,2,FALSE)</f>
        <v>Sleepy Eye Blueprint</v>
      </c>
      <c r="I603" s="3">
        <f>VLOOKUP(D603,'dataset_task 5'!$A$2:$D$71,4,FALSE)</f>
        <v>11.99</v>
      </c>
      <c r="J603" s="3">
        <f>I603*E603</f>
        <v>23.98</v>
      </c>
      <c r="K603" t="str">
        <f>VLOOKUP(C603,customers!$A$2:$I$2124,2,FALSE)</f>
        <v>Trixie</v>
      </c>
      <c r="L603" t="str">
        <f>VLOOKUP($C603,customers!$A$2:$I$2124,3,FALSE)</f>
        <v>Janisson</v>
      </c>
      <c r="M603" t="str">
        <f>VLOOKUP($C603,customers!$A$2:$I$2124,4,FALSE)</f>
        <v>tjanissondo@oakley.com</v>
      </c>
      <c r="N603" t="str">
        <f>VLOOKUP($C603,customers!$A$2:$I$2124,5,FALSE)</f>
        <v>205-726-0380</v>
      </c>
      <c r="O603" t="str">
        <f>VLOOKUP($C603,customers!$A$2:$I$2124,6,FALSE)</f>
        <v>97072 Fairfield Way</v>
      </c>
      <c r="P603" t="str">
        <f>VLOOKUP($C603,customers!$A$2:$I$2124,7,FALSE)</f>
        <v>Tuscaloosa</v>
      </c>
      <c r="Q603" t="str">
        <f>VLOOKUP($C603,customers!$A$2:$I$2124,8,FALSE)</f>
        <v>Alabama</v>
      </c>
      <c r="R603">
        <f>VLOOKUP($C603,customers!$A$2:$I$2124,9,FALSE)</f>
        <v>35405</v>
      </c>
      <c r="S603" t="str">
        <f t="shared" si="9"/>
        <v>97072 Fairfield Way, Tuscaloosa, Alabama 35405</v>
      </c>
    </row>
    <row r="604" spans="1:19">
      <c r="A604">
        <v>603</v>
      </c>
      <c r="B604" s="2">
        <v>43960</v>
      </c>
      <c r="C604">
        <v>520</v>
      </c>
      <c r="D604" t="s">
        <v>71</v>
      </c>
      <c r="E604">
        <v>5</v>
      </c>
      <c r="F604" t="s">
        <v>63</v>
      </c>
      <c r="G604" t="str">
        <f>VLOOKUP(F604,'product category'!$B$2:$C$8,2,FALSE)</f>
        <v>Robot Kits</v>
      </c>
      <c r="H604" t="str">
        <f>VLOOKUP(D604,'dataset_task 5'!$A$2:$D$71,2,FALSE)</f>
        <v>BYOR-3000</v>
      </c>
      <c r="I604" s="3">
        <f>VLOOKUP(D604,'dataset_task 5'!$A$2:$D$71,4,FALSE)</f>
        <v>214</v>
      </c>
      <c r="J604" s="3">
        <f>I604*E604</f>
        <v>1070</v>
      </c>
      <c r="K604" t="str">
        <f>VLOOKUP(C604,customers!$A$2:$I$2124,2,FALSE)</f>
        <v>Krystyna</v>
      </c>
      <c r="L604" t="str">
        <f>VLOOKUP($C604,customers!$A$2:$I$2124,3,FALSE)</f>
        <v>Coyte</v>
      </c>
      <c r="M604" t="str">
        <f>VLOOKUP($C604,customers!$A$2:$I$2124,4,FALSE)</f>
        <v>kcoytenm@bandcamp.com</v>
      </c>
      <c r="N604" t="str">
        <f>VLOOKUP($C604,customers!$A$2:$I$2124,5,FALSE)</f>
        <v>215-676-8212</v>
      </c>
      <c r="O604" t="str">
        <f>VLOOKUP($C604,customers!$A$2:$I$2124,6,FALSE)</f>
        <v>47 Spohn Way</v>
      </c>
      <c r="P604" t="str">
        <f>VLOOKUP($C604,customers!$A$2:$I$2124,7,FALSE)</f>
        <v>Philadelphia</v>
      </c>
      <c r="Q604" t="str">
        <f>VLOOKUP($C604,customers!$A$2:$I$2124,8,FALSE)</f>
        <v>Pennsylvania</v>
      </c>
      <c r="R604">
        <f>VLOOKUP($C604,customers!$A$2:$I$2124,9,FALSE)</f>
        <v>19093</v>
      </c>
      <c r="S604" t="str">
        <f t="shared" si="9"/>
        <v>47 Spohn Way, Philadelphia, Pennsylvania 19093</v>
      </c>
    </row>
    <row r="605" spans="1:19">
      <c r="A605">
        <v>604</v>
      </c>
      <c r="B605" s="2">
        <v>43961</v>
      </c>
      <c r="C605">
        <v>874</v>
      </c>
      <c r="D605" t="s">
        <v>82</v>
      </c>
      <c r="E605">
        <v>5</v>
      </c>
      <c r="F605" t="s">
        <v>63</v>
      </c>
      <c r="G605" t="str">
        <f>VLOOKUP(F605,'product category'!$B$2:$C$8,2,FALSE)</f>
        <v>Robot Kits</v>
      </c>
      <c r="H605" t="str">
        <f>VLOOKUP(D605,'dataset_task 5'!$A$2:$D$71,2,FALSE)</f>
        <v>BYOR-3535</v>
      </c>
      <c r="I605" s="3">
        <f>VLOOKUP(D605,'dataset_task 5'!$A$2:$D$71,4,FALSE)</f>
        <v>225</v>
      </c>
      <c r="J605" s="3">
        <f>I605*E605</f>
        <v>1125</v>
      </c>
      <c r="K605" t="str">
        <f>VLOOKUP(C605,customers!$A$2:$I$2124,2,FALSE)</f>
        <v>Isahella</v>
      </c>
      <c r="L605" t="str">
        <f>VLOOKUP($C605,customers!$A$2:$I$2124,3,FALSE)</f>
        <v>Bastock</v>
      </c>
      <c r="M605" t="str">
        <f>VLOOKUP($C605,customers!$A$2:$I$2124,4,FALSE)</f>
        <v>ibastock3e@noaa.gov</v>
      </c>
      <c r="N605" t="str">
        <f>VLOOKUP($C605,customers!$A$2:$I$2124,5,FALSE)</f>
        <v>571-641-1420</v>
      </c>
      <c r="O605" t="str">
        <f>VLOOKUP($C605,customers!$A$2:$I$2124,6,FALSE)</f>
        <v>88403 Prairie Rose Parkway</v>
      </c>
      <c r="P605" t="str">
        <f>VLOOKUP($C605,customers!$A$2:$I$2124,7,FALSE)</f>
        <v>Alexandria</v>
      </c>
      <c r="Q605" t="str">
        <f>VLOOKUP($C605,customers!$A$2:$I$2124,8,FALSE)</f>
        <v>Virginia</v>
      </c>
      <c r="R605">
        <f>VLOOKUP($C605,customers!$A$2:$I$2124,9,FALSE)</f>
        <v>22333</v>
      </c>
      <c r="S605" t="str">
        <f t="shared" si="9"/>
        <v>88403 Prairie Rose Parkway, Alexandria, Virginia 22333</v>
      </c>
    </row>
    <row r="606" spans="1:19">
      <c r="A606">
        <v>605</v>
      </c>
      <c r="B606" s="2">
        <v>43961</v>
      </c>
      <c r="C606">
        <v>633</v>
      </c>
      <c r="D606" t="s">
        <v>56</v>
      </c>
      <c r="E606">
        <v>2</v>
      </c>
      <c r="F606" t="s">
        <v>57</v>
      </c>
      <c r="G606" t="str">
        <f>VLOOKUP(F606,'product category'!$B$2:$C$8,2,FALSE)</f>
        <v>Training Videos</v>
      </c>
      <c r="H606" t="str">
        <f>VLOOKUP(D606,'dataset_task 5'!$A$2:$D$71,2,FALSE)</f>
        <v>Drone Video Techniques</v>
      </c>
      <c r="I606" s="3">
        <f>VLOOKUP(D606,'dataset_task 5'!$A$2:$D$71,4,FALSE)</f>
        <v>37.99</v>
      </c>
      <c r="J606" s="3">
        <f>I606*E606</f>
        <v>75.98</v>
      </c>
      <c r="K606" t="str">
        <f>VLOOKUP(C606,customers!$A$2:$I$2124,2,FALSE)</f>
        <v>Burnard</v>
      </c>
      <c r="L606" t="str">
        <f>VLOOKUP($C606,customers!$A$2:$I$2124,3,FALSE)</f>
        <v>Stichel</v>
      </c>
      <c r="M606" t="str">
        <f>VLOOKUP($C606,customers!$A$2:$I$2124,4,FALSE)</f>
        <v>bstichelom@adobe.com</v>
      </c>
      <c r="N606" t="str">
        <f>VLOOKUP($C606,customers!$A$2:$I$2124,5,FALSE)</f>
        <v>214-895-6012</v>
      </c>
      <c r="O606" t="str">
        <f>VLOOKUP($C606,customers!$A$2:$I$2124,6,FALSE)</f>
        <v>182 Leroy Way</v>
      </c>
      <c r="P606" t="str">
        <f>VLOOKUP($C606,customers!$A$2:$I$2124,7,FALSE)</f>
        <v>Garland</v>
      </c>
      <c r="Q606" t="str">
        <f>VLOOKUP($C606,customers!$A$2:$I$2124,8,FALSE)</f>
        <v>Texas</v>
      </c>
      <c r="R606">
        <f>VLOOKUP($C606,customers!$A$2:$I$2124,9,FALSE)</f>
        <v>75049</v>
      </c>
      <c r="S606" t="str">
        <f t="shared" si="9"/>
        <v>182 Leroy Way, Garland, Texas 75049</v>
      </c>
    </row>
    <row r="607" spans="1:19">
      <c r="A607">
        <v>606</v>
      </c>
      <c r="B607" s="2">
        <v>43961</v>
      </c>
      <c r="C607">
        <v>600</v>
      </c>
      <c r="D607" t="s">
        <v>61</v>
      </c>
      <c r="E607">
        <v>3</v>
      </c>
      <c r="F607" t="s">
        <v>53</v>
      </c>
      <c r="G607" t="str">
        <f>VLOOKUP(F607,'product category'!$B$2:$C$8,2,FALSE)</f>
        <v>eBooks</v>
      </c>
      <c r="H607" t="str">
        <f>VLOOKUP(D607,'dataset_task 5'!$A$2:$D$71,2,FALSE)</f>
        <v>Spherical Robots</v>
      </c>
      <c r="I607" s="3">
        <f>VLOOKUP(D607,'dataset_task 5'!$A$2:$D$71,4,FALSE)</f>
        <v>16.75</v>
      </c>
      <c r="J607" s="3">
        <f>I607*E607</f>
        <v>50.25</v>
      </c>
      <c r="K607" t="str">
        <f>VLOOKUP(C607,customers!$A$2:$I$2124,2,FALSE)</f>
        <v>Catlaina</v>
      </c>
      <c r="L607" t="str">
        <f>VLOOKUP($C607,customers!$A$2:$I$2124,3,FALSE)</f>
        <v>Renon</v>
      </c>
      <c r="M607" t="str">
        <f>VLOOKUP($C607,customers!$A$2:$I$2124,4,FALSE)</f>
        <v>crenonny@webeden.co.uk</v>
      </c>
      <c r="N607" t="str">
        <f>VLOOKUP($C607,customers!$A$2:$I$2124,5,FALSE)</f>
        <v>786-940-9822</v>
      </c>
      <c r="O607" t="str">
        <f>VLOOKUP($C607,customers!$A$2:$I$2124,6,FALSE)</f>
        <v>90 Tony Plaza</v>
      </c>
      <c r="P607" t="str">
        <f>VLOOKUP($C607,customers!$A$2:$I$2124,7,FALSE)</f>
        <v>Miami</v>
      </c>
      <c r="Q607" t="str">
        <f>VLOOKUP($C607,customers!$A$2:$I$2124,8,FALSE)</f>
        <v>Florida</v>
      </c>
      <c r="R607">
        <f>VLOOKUP($C607,customers!$A$2:$I$2124,9,FALSE)</f>
        <v>33153</v>
      </c>
      <c r="S607" t="str">
        <f t="shared" si="9"/>
        <v>90 Tony Plaza, Miami, Florida 33153</v>
      </c>
    </row>
    <row r="608" spans="1:19">
      <c r="A608">
        <v>607</v>
      </c>
      <c r="B608" s="2">
        <v>43961</v>
      </c>
      <c r="C608">
        <v>225</v>
      </c>
      <c r="D608" t="s">
        <v>98</v>
      </c>
      <c r="E608">
        <v>6</v>
      </c>
      <c r="F608" t="s">
        <v>66</v>
      </c>
      <c r="G608" t="str">
        <f>VLOOKUP(F608,'product category'!$B$2:$C$8,2,FALSE)</f>
        <v>Drones</v>
      </c>
      <c r="H608" t="str">
        <f>VLOOKUP(D608,'dataset_task 5'!$A$2:$D$71,2,FALSE)</f>
        <v>MICR-564K Drone</v>
      </c>
      <c r="I608" s="3">
        <f>VLOOKUP(D608,'dataset_task 5'!$A$2:$D$71,4,FALSE)</f>
        <v>499</v>
      </c>
      <c r="J608" s="3">
        <f>I608*E608</f>
        <v>2994</v>
      </c>
      <c r="K608" t="str">
        <f>VLOOKUP(C608,customers!$A$2:$I$2124,2,FALSE)</f>
        <v>Ben</v>
      </c>
      <c r="L608" t="str">
        <f>VLOOKUP($C608,customers!$A$2:$I$2124,3,FALSE)</f>
        <v>Yitzhok</v>
      </c>
      <c r="M608" t="str">
        <f>VLOOKUP($C608,customers!$A$2:$I$2124,4,FALSE)</f>
        <v>byitzhokgq@blogtalkradio.com</v>
      </c>
      <c r="N608" t="str">
        <f>VLOOKUP($C608,customers!$A$2:$I$2124,5,FALSE)</f>
        <v>518-695-9634</v>
      </c>
      <c r="O608" t="str">
        <f>VLOOKUP($C608,customers!$A$2:$I$2124,6,FALSE)</f>
        <v>6697 Londonderry Hill</v>
      </c>
      <c r="P608" t="str">
        <f>VLOOKUP($C608,customers!$A$2:$I$2124,7,FALSE)</f>
        <v>Albany</v>
      </c>
      <c r="Q608" t="str">
        <f>VLOOKUP($C608,customers!$A$2:$I$2124,8,FALSE)</f>
        <v>New York</v>
      </c>
      <c r="R608">
        <f>VLOOKUP($C608,customers!$A$2:$I$2124,9,FALSE)</f>
        <v>12222</v>
      </c>
      <c r="S608" t="str">
        <f t="shared" si="9"/>
        <v>6697 Londonderry Hill, Albany, New York 12222</v>
      </c>
    </row>
    <row r="609" spans="1:19">
      <c r="A609">
        <v>608</v>
      </c>
      <c r="B609" s="2">
        <v>43962</v>
      </c>
      <c r="C609">
        <v>340</v>
      </c>
      <c r="D609" t="s">
        <v>121</v>
      </c>
      <c r="E609">
        <v>3</v>
      </c>
      <c r="F609" t="s">
        <v>53</v>
      </c>
      <c r="G609" t="str">
        <f>VLOOKUP(F609,'product category'!$B$2:$C$8,2,FALSE)</f>
        <v>eBooks</v>
      </c>
      <c r="H609" t="str">
        <f>VLOOKUP(D609,'dataset_task 5'!$A$2:$D$71,2,FALSE)</f>
        <v>Understanding Arduino</v>
      </c>
      <c r="I609" s="3">
        <f>VLOOKUP(D609,'dataset_task 5'!$A$2:$D$71,4,FALSE)</f>
        <v>17.5</v>
      </c>
      <c r="J609" s="3">
        <f>I609*E609</f>
        <v>52.5</v>
      </c>
      <c r="K609" t="str">
        <f>VLOOKUP(C609,customers!$A$2:$I$2124,2,FALSE)</f>
        <v>Raimundo</v>
      </c>
      <c r="L609" t="str">
        <f>VLOOKUP($C609,customers!$A$2:$I$2124,3,FALSE)</f>
        <v>Avard</v>
      </c>
      <c r="M609" t="str">
        <f>VLOOKUP($C609,customers!$A$2:$I$2124,4,FALSE)</f>
        <v>ravardff@yelp.com</v>
      </c>
      <c r="N609" t="str">
        <f>VLOOKUP($C609,customers!$A$2:$I$2124,5,FALSE)</f>
        <v>415-850-8906</v>
      </c>
      <c r="O609" t="str">
        <f>VLOOKUP($C609,customers!$A$2:$I$2124,6,FALSE)</f>
        <v>3274 Fairfield Parkway</v>
      </c>
      <c r="P609" t="str">
        <f>VLOOKUP($C609,customers!$A$2:$I$2124,7,FALSE)</f>
        <v>Oakland</v>
      </c>
      <c r="Q609" t="str">
        <f>VLOOKUP($C609,customers!$A$2:$I$2124,8,FALSE)</f>
        <v>California</v>
      </c>
      <c r="R609">
        <f>VLOOKUP($C609,customers!$A$2:$I$2124,9,FALSE)</f>
        <v>94611</v>
      </c>
      <c r="S609" t="str">
        <f t="shared" si="9"/>
        <v>3274 Fairfield Parkway, Oakland, California 94611</v>
      </c>
    </row>
    <row r="610" spans="1:19">
      <c r="A610">
        <v>609</v>
      </c>
      <c r="B610" s="2">
        <v>43962</v>
      </c>
      <c r="C610">
        <v>279</v>
      </c>
      <c r="D610" t="s">
        <v>87</v>
      </c>
      <c r="E610">
        <v>3</v>
      </c>
      <c r="F610" t="s">
        <v>70</v>
      </c>
      <c r="G610" t="str">
        <f>VLOOKUP(F610,'product category'!$B$2:$C$8,2,FALSE)</f>
        <v>Blueprints</v>
      </c>
      <c r="H610" t="str">
        <f>VLOOKUP(D610,'dataset_task 5'!$A$2:$D$71,2,FALSE)</f>
        <v>Creature Robot Arms Blueprint</v>
      </c>
      <c r="I610" s="3">
        <f>VLOOKUP(D610,'dataset_task 5'!$A$2:$D$71,4,FALSE)</f>
        <v>12</v>
      </c>
      <c r="J610" s="3">
        <f>I610*E610</f>
        <v>36</v>
      </c>
      <c r="K610" t="str">
        <f>VLOOKUP(C610,customers!$A$2:$I$2124,2,FALSE)</f>
        <v>Pascale</v>
      </c>
      <c r="L610" t="str">
        <f>VLOOKUP($C610,customers!$A$2:$I$2124,3,FALSE)</f>
        <v>Cubuzzi</v>
      </c>
      <c r="M610" t="str">
        <f>VLOOKUP($C610,customers!$A$2:$I$2124,4,FALSE)</f>
        <v>pcubuzzi4z@studiopress.com</v>
      </c>
      <c r="N610" t="str">
        <f>VLOOKUP($C610,customers!$A$2:$I$2124,5,FALSE)</f>
        <v>518-390-0457</v>
      </c>
      <c r="O610" t="str">
        <f>VLOOKUP($C610,customers!$A$2:$I$2124,6,FALSE)</f>
        <v>9426 Dunning Drive</v>
      </c>
      <c r="P610" t="str">
        <f>VLOOKUP($C610,customers!$A$2:$I$2124,7,FALSE)</f>
        <v>Schenectady</v>
      </c>
      <c r="Q610" t="str">
        <f>VLOOKUP($C610,customers!$A$2:$I$2124,8,FALSE)</f>
        <v>New York</v>
      </c>
      <c r="R610">
        <f>VLOOKUP($C610,customers!$A$2:$I$2124,9,FALSE)</f>
        <v>12305</v>
      </c>
      <c r="S610" t="str">
        <f t="shared" si="9"/>
        <v>9426 Dunning Drive, Schenectady, New York 12305</v>
      </c>
    </row>
    <row r="611" spans="1:19">
      <c r="A611">
        <v>610</v>
      </c>
      <c r="B611" s="2">
        <v>43962</v>
      </c>
      <c r="C611">
        <v>1934</v>
      </c>
      <c r="D611" t="s">
        <v>110</v>
      </c>
      <c r="E611">
        <v>2</v>
      </c>
      <c r="F611" t="s">
        <v>57</v>
      </c>
      <c r="G611" t="str">
        <f>VLOOKUP(F611,'product category'!$B$2:$C$8,2,FALSE)</f>
        <v>Training Videos</v>
      </c>
      <c r="H611" t="str">
        <f>VLOOKUP(D611,'dataset_task 5'!$A$2:$D$71,2,FALSE)</f>
        <v>Cloud Computing</v>
      </c>
      <c r="I611" s="3">
        <f>VLOOKUP(D611,'dataset_task 5'!$A$2:$D$71,4,FALSE)</f>
        <v>29.99</v>
      </c>
      <c r="J611" s="3">
        <f>I611*E611</f>
        <v>59.98</v>
      </c>
      <c r="K611" t="str">
        <f>VLOOKUP(C611,customers!$A$2:$I$2124,2,FALSE)</f>
        <v>Isabel</v>
      </c>
      <c r="L611" t="str">
        <f>VLOOKUP($C611,customers!$A$2:$I$2124,3,FALSE)</f>
        <v>Soro</v>
      </c>
      <c r="M611" t="str">
        <f>VLOOKUP($C611,customers!$A$2:$I$2124,4,FALSE)</f>
        <v>isorohr@symantec.com</v>
      </c>
      <c r="N611" t="str">
        <f>VLOOKUP($C611,customers!$A$2:$I$2124,5,FALSE)</f>
        <v>605-138-8756</v>
      </c>
      <c r="O611" t="str">
        <f>VLOOKUP($C611,customers!$A$2:$I$2124,6,FALSE)</f>
        <v>885 Ruskin Drive</v>
      </c>
      <c r="P611" t="str">
        <f>VLOOKUP($C611,customers!$A$2:$I$2124,7,FALSE)</f>
        <v>Sioux Falls</v>
      </c>
      <c r="Q611" t="str">
        <f>VLOOKUP($C611,customers!$A$2:$I$2124,8,FALSE)</f>
        <v>South Dakota</v>
      </c>
      <c r="R611">
        <f>VLOOKUP($C611,customers!$A$2:$I$2124,9,FALSE)</f>
        <v>57198</v>
      </c>
      <c r="S611" t="str">
        <f t="shared" si="9"/>
        <v>885 Ruskin Drive, Sioux Falls, South Dakota 57198</v>
      </c>
    </row>
    <row r="612" spans="1:19">
      <c r="A612">
        <v>611</v>
      </c>
      <c r="B612" s="2">
        <v>43962</v>
      </c>
      <c r="C612">
        <v>158</v>
      </c>
      <c r="D612" t="s">
        <v>60</v>
      </c>
      <c r="E612">
        <v>3</v>
      </c>
      <c r="F612" t="s">
        <v>53</v>
      </c>
      <c r="G612" t="str">
        <f>VLOOKUP(F612,'product category'!$B$2:$C$8,2,FALSE)</f>
        <v>eBooks</v>
      </c>
      <c r="H612" t="str">
        <f>VLOOKUP(D612,'dataset_task 5'!$A$2:$D$71,2,FALSE)</f>
        <v>SCARA Robots</v>
      </c>
      <c r="I612" s="3">
        <f>VLOOKUP(D612,'dataset_task 5'!$A$2:$D$71,4,FALSE)</f>
        <v>19.5</v>
      </c>
      <c r="J612" s="3">
        <f>I612*E612</f>
        <v>58.5</v>
      </c>
      <c r="K612" t="str">
        <f>VLOOKUP(C612,customers!$A$2:$I$2124,2,FALSE)</f>
        <v>Aubree</v>
      </c>
      <c r="L612" t="str">
        <f>VLOOKUP($C612,customers!$A$2:$I$2124,3,FALSE)</f>
        <v>Pomphrey</v>
      </c>
      <c r="M612" t="str">
        <f>VLOOKUP($C612,customers!$A$2:$I$2124,4,FALSE)</f>
        <v>apomphreyi1@narod.ru</v>
      </c>
      <c r="N612" t="str">
        <f>VLOOKUP($C612,customers!$A$2:$I$2124,5,FALSE)</f>
        <v>520-969-5162</v>
      </c>
      <c r="O612" t="str">
        <f>VLOOKUP($C612,customers!$A$2:$I$2124,6,FALSE)</f>
        <v>37345 Lakewood Terrace</v>
      </c>
      <c r="P612" t="str">
        <f>VLOOKUP($C612,customers!$A$2:$I$2124,7,FALSE)</f>
        <v>Tucson</v>
      </c>
      <c r="Q612" t="str">
        <f>VLOOKUP($C612,customers!$A$2:$I$2124,8,FALSE)</f>
        <v>Arizona</v>
      </c>
      <c r="R612">
        <f>VLOOKUP($C612,customers!$A$2:$I$2124,9,FALSE)</f>
        <v>85720</v>
      </c>
      <c r="S612" t="str">
        <f t="shared" si="9"/>
        <v>37345 Lakewood Terrace, Tucson, Arizona 85720</v>
      </c>
    </row>
    <row r="613" spans="1:19">
      <c r="A613">
        <v>612</v>
      </c>
      <c r="B613" s="2">
        <v>43962</v>
      </c>
      <c r="C613">
        <v>2057</v>
      </c>
      <c r="D613" t="s">
        <v>118</v>
      </c>
      <c r="E613">
        <v>2</v>
      </c>
      <c r="F613" t="s">
        <v>57</v>
      </c>
      <c r="G613" t="str">
        <f>VLOOKUP(F613,'product category'!$B$2:$C$8,2,FALSE)</f>
        <v>Training Videos</v>
      </c>
      <c r="H613" t="str">
        <f>VLOOKUP(D613,'dataset_task 5'!$A$2:$D$71,2,FALSE)</f>
        <v>Mapping with Drones</v>
      </c>
      <c r="I613" s="3">
        <f>VLOOKUP(D613,'dataset_task 5'!$A$2:$D$71,4,FALSE)</f>
        <v>49</v>
      </c>
      <c r="J613" s="3">
        <f>I613*E613</f>
        <v>98</v>
      </c>
      <c r="K613" t="str">
        <f>VLOOKUP(C613,customers!$A$2:$I$2124,2,FALSE)</f>
        <v>Jerrold</v>
      </c>
      <c r="L613" t="str">
        <f>VLOOKUP($C613,customers!$A$2:$I$2124,3,FALSE)</f>
        <v>Hector</v>
      </c>
      <c r="M613" t="str">
        <f>VLOOKUP($C613,customers!$A$2:$I$2124,4,FALSE)</f>
        <v>jhectores@geocities.com</v>
      </c>
      <c r="N613" t="str">
        <f>VLOOKUP($C613,customers!$A$2:$I$2124,5,FALSE)</f>
        <v>559-989-8821</v>
      </c>
      <c r="O613" t="str">
        <f>VLOOKUP($C613,customers!$A$2:$I$2124,6,FALSE)</f>
        <v>63002 Burrows Drive</v>
      </c>
      <c r="P613" t="str">
        <f>VLOOKUP($C613,customers!$A$2:$I$2124,7,FALSE)</f>
        <v>Fresno</v>
      </c>
      <c r="Q613" t="str">
        <f>VLOOKUP($C613,customers!$A$2:$I$2124,8,FALSE)</f>
        <v>California</v>
      </c>
      <c r="R613">
        <f>VLOOKUP($C613,customers!$A$2:$I$2124,9,FALSE)</f>
        <v>93786</v>
      </c>
      <c r="S613" t="str">
        <f t="shared" si="9"/>
        <v>63002 Burrows Drive, Fresno, California 93786</v>
      </c>
    </row>
    <row r="614" spans="1:19">
      <c r="A614">
        <v>613</v>
      </c>
      <c r="B614" s="2">
        <v>43963</v>
      </c>
      <c r="C614">
        <v>1098</v>
      </c>
      <c r="D614" t="s">
        <v>100</v>
      </c>
      <c r="E614">
        <v>3</v>
      </c>
      <c r="F614" t="s">
        <v>59</v>
      </c>
      <c r="G614" t="str">
        <f>VLOOKUP(F614,'product category'!$B$2:$C$8,2,FALSE)</f>
        <v>Drone Kits</v>
      </c>
      <c r="H614" t="str">
        <f>VLOOKUP(D614,'dataset_task 5'!$A$2:$D$71,2,FALSE)</f>
        <v>BYOD-200</v>
      </c>
      <c r="I614" s="3">
        <f>VLOOKUP(D614,'dataset_task 5'!$A$2:$D$71,4,FALSE)</f>
        <v>58.95</v>
      </c>
      <c r="J614" s="3">
        <f>I614*E614</f>
        <v>176.85000000000002</v>
      </c>
      <c r="K614" t="str">
        <f>VLOOKUP(C614,customers!$A$2:$I$2124,2,FALSE)</f>
        <v>Yves</v>
      </c>
      <c r="L614" t="str">
        <f>VLOOKUP($C614,customers!$A$2:$I$2124,3,FALSE)</f>
        <v>Althrop</v>
      </c>
      <c r="M614" t="str">
        <f>VLOOKUP($C614,customers!$A$2:$I$2124,4,FALSE)</f>
        <v>yalthrop8n@google.co.jp</v>
      </c>
      <c r="N614" t="str">
        <f>VLOOKUP($C614,customers!$A$2:$I$2124,5,FALSE)</f>
        <v>414-400-1265</v>
      </c>
      <c r="O614" t="str">
        <f>VLOOKUP($C614,customers!$A$2:$I$2124,6,FALSE)</f>
        <v>999 Mariners Cove Pass</v>
      </c>
      <c r="P614" t="str">
        <f>VLOOKUP($C614,customers!$A$2:$I$2124,7,FALSE)</f>
        <v>Milwaukee</v>
      </c>
      <c r="Q614" t="str">
        <f>VLOOKUP($C614,customers!$A$2:$I$2124,8,FALSE)</f>
        <v>Wisconsin</v>
      </c>
      <c r="R614">
        <f>VLOOKUP($C614,customers!$A$2:$I$2124,9,FALSE)</f>
        <v>53215</v>
      </c>
      <c r="S614" t="str">
        <f t="shared" si="9"/>
        <v>999 Mariners Cove Pass, Milwaukee, Wisconsin 53215</v>
      </c>
    </row>
    <row r="615" spans="1:19">
      <c r="A615">
        <v>614</v>
      </c>
      <c r="B615" s="2">
        <v>43963</v>
      </c>
      <c r="C615">
        <v>1685</v>
      </c>
      <c r="D615" t="s">
        <v>126</v>
      </c>
      <c r="E615">
        <v>4</v>
      </c>
      <c r="F615" t="s">
        <v>57</v>
      </c>
      <c r="G615" t="str">
        <f>VLOOKUP(F615,'product category'!$B$2:$C$8,2,FALSE)</f>
        <v>Training Videos</v>
      </c>
      <c r="H615" t="str">
        <f>VLOOKUP(D615,'dataset_task 5'!$A$2:$D$71,2,FALSE)</f>
        <v>Open Source Code</v>
      </c>
      <c r="I615" s="3">
        <f>VLOOKUP(D615,'dataset_task 5'!$A$2:$D$71,4,FALSE)</f>
        <v>32.950000000000003</v>
      </c>
      <c r="J615" s="3">
        <f>I615*E615</f>
        <v>131.80000000000001</v>
      </c>
      <c r="K615" t="str">
        <f>VLOOKUP(C615,customers!$A$2:$I$2124,2,FALSE)</f>
        <v>Renato</v>
      </c>
      <c r="L615" t="str">
        <f>VLOOKUP($C615,customers!$A$2:$I$2124,3,FALSE)</f>
        <v>Tuxwell</v>
      </c>
      <c r="M615" t="str">
        <f>VLOOKUP($C615,customers!$A$2:$I$2124,4,FALSE)</f>
        <v>rtuxwellip@squidoo.com</v>
      </c>
      <c r="N615" t="str">
        <f>VLOOKUP($C615,customers!$A$2:$I$2124,5,FALSE)</f>
        <v>773-497-7298</v>
      </c>
      <c r="O615" t="str">
        <f>VLOOKUP($C615,customers!$A$2:$I$2124,6,FALSE)</f>
        <v>529 Elgar Place</v>
      </c>
      <c r="P615" t="str">
        <f>VLOOKUP($C615,customers!$A$2:$I$2124,7,FALSE)</f>
        <v>Chicago</v>
      </c>
      <c r="Q615" t="str">
        <f>VLOOKUP($C615,customers!$A$2:$I$2124,8,FALSE)</f>
        <v>Illinois</v>
      </c>
      <c r="R615">
        <f>VLOOKUP($C615,customers!$A$2:$I$2124,9,FALSE)</f>
        <v>60641</v>
      </c>
      <c r="S615" t="str">
        <f t="shared" si="9"/>
        <v>529 Elgar Place, Chicago, Illinois 60641</v>
      </c>
    </row>
    <row r="616" spans="1:19">
      <c r="A616">
        <v>615</v>
      </c>
      <c r="B616" s="2">
        <v>43963</v>
      </c>
      <c r="C616">
        <v>1551</v>
      </c>
      <c r="D616" t="s">
        <v>127</v>
      </c>
      <c r="E616">
        <v>3</v>
      </c>
      <c r="F616" t="s">
        <v>53</v>
      </c>
      <c r="G616" t="str">
        <f>VLOOKUP(F616,'product category'!$B$2:$C$8,2,FALSE)</f>
        <v>eBooks</v>
      </c>
      <c r="H616" t="str">
        <f>VLOOKUP(D616,'dataset_task 5'!$A$2:$D$71,2,FALSE)</f>
        <v>Delta Robots</v>
      </c>
      <c r="I616" s="3">
        <f>VLOOKUP(D616,'dataset_task 5'!$A$2:$D$71,4,FALSE)</f>
        <v>16.989999999999998</v>
      </c>
      <c r="J616" s="3">
        <f>I616*E616</f>
        <v>50.97</v>
      </c>
      <c r="K616" t="str">
        <f>VLOOKUP(C616,customers!$A$2:$I$2124,2,FALSE)</f>
        <v>Trip</v>
      </c>
      <c r="L616" t="str">
        <f>VLOOKUP($C616,customers!$A$2:$I$2124,3,FALSE)</f>
        <v>Trowel</v>
      </c>
      <c r="M616" t="str">
        <f>VLOOKUP($C616,customers!$A$2:$I$2124,4,FALSE)</f>
        <v>ttrowel3@joomla.org</v>
      </c>
      <c r="N616" t="str">
        <f>VLOOKUP($C616,customers!$A$2:$I$2124,5,FALSE)</f>
        <v>240-538-1627</v>
      </c>
      <c r="O616" t="str">
        <f>VLOOKUP($C616,customers!$A$2:$I$2124,6,FALSE)</f>
        <v>43 Loomis Drive</v>
      </c>
      <c r="P616" t="str">
        <f>VLOOKUP($C616,customers!$A$2:$I$2124,7,FALSE)</f>
        <v>Hagerstown</v>
      </c>
      <c r="Q616" t="str">
        <f>VLOOKUP($C616,customers!$A$2:$I$2124,8,FALSE)</f>
        <v>Maryland</v>
      </c>
      <c r="R616">
        <f>VLOOKUP($C616,customers!$A$2:$I$2124,9,FALSE)</f>
        <v>21747</v>
      </c>
      <c r="S616" t="str">
        <f t="shared" si="9"/>
        <v>43 Loomis Drive, Hagerstown, Maryland 21747</v>
      </c>
    </row>
    <row r="617" spans="1:19">
      <c r="A617">
        <v>616</v>
      </c>
      <c r="B617" s="2">
        <v>43964</v>
      </c>
      <c r="C617">
        <v>1996</v>
      </c>
      <c r="D617" t="s">
        <v>127</v>
      </c>
      <c r="E617">
        <v>5</v>
      </c>
      <c r="F617" t="s">
        <v>53</v>
      </c>
      <c r="G617" t="str">
        <f>VLOOKUP(F617,'product category'!$B$2:$C$8,2,FALSE)</f>
        <v>eBooks</v>
      </c>
      <c r="H617" t="str">
        <f>VLOOKUP(D617,'dataset_task 5'!$A$2:$D$71,2,FALSE)</f>
        <v>Delta Robots</v>
      </c>
      <c r="I617" s="3">
        <f>VLOOKUP(D617,'dataset_task 5'!$A$2:$D$71,4,FALSE)</f>
        <v>16.989999999999998</v>
      </c>
      <c r="J617" s="3">
        <f>I617*E617</f>
        <v>84.949999999999989</v>
      </c>
      <c r="K617" t="str">
        <f>VLOOKUP(C617,customers!$A$2:$I$2124,2,FALSE)</f>
        <v>Chaddy</v>
      </c>
      <c r="L617" t="str">
        <f>VLOOKUP($C617,customers!$A$2:$I$2124,3,FALSE)</f>
        <v>Droghan</v>
      </c>
      <c r="M617" t="str">
        <f>VLOOKUP($C617,customers!$A$2:$I$2124,4,FALSE)</f>
        <v>cdroghanpg@over-blog.com</v>
      </c>
      <c r="N617" t="str">
        <f>VLOOKUP($C617,customers!$A$2:$I$2124,5,FALSE)</f>
        <v>253-309-2302</v>
      </c>
      <c r="O617" t="str">
        <f>VLOOKUP($C617,customers!$A$2:$I$2124,6,FALSE)</f>
        <v>9803 Di Loreto Trail</v>
      </c>
      <c r="P617" t="str">
        <f>VLOOKUP($C617,customers!$A$2:$I$2124,7,FALSE)</f>
        <v>Tacoma</v>
      </c>
      <c r="Q617" t="str">
        <f>VLOOKUP($C617,customers!$A$2:$I$2124,8,FALSE)</f>
        <v>Washington</v>
      </c>
      <c r="R617">
        <f>VLOOKUP($C617,customers!$A$2:$I$2124,9,FALSE)</f>
        <v>98481</v>
      </c>
      <c r="S617" t="str">
        <f t="shared" si="9"/>
        <v>9803 Di Loreto Trail, Tacoma, Washington 98481</v>
      </c>
    </row>
    <row r="618" spans="1:19">
      <c r="A618">
        <v>617</v>
      </c>
      <c r="B618" s="2">
        <v>43964</v>
      </c>
      <c r="C618">
        <v>970</v>
      </c>
      <c r="D618" t="s">
        <v>104</v>
      </c>
      <c r="E618">
        <v>1</v>
      </c>
      <c r="F618" t="s">
        <v>63</v>
      </c>
      <c r="G618" t="str">
        <f>VLOOKUP(F618,'product category'!$B$2:$C$8,2,FALSE)</f>
        <v>Robot Kits</v>
      </c>
      <c r="H618" t="str">
        <f>VLOOKUP(D618,'dataset_task 5'!$A$2:$D$71,2,FALSE)</f>
        <v>BYOR-1500</v>
      </c>
      <c r="I618" s="3">
        <f>VLOOKUP(D618,'dataset_task 5'!$A$2:$D$71,4,FALSE)</f>
        <v>189</v>
      </c>
      <c r="J618" s="3">
        <f>I618*E618</f>
        <v>189</v>
      </c>
      <c r="K618" t="str">
        <f>VLOOKUP(C618,customers!$A$2:$I$2124,2,FALSE)</f>
        <v>Magdalena</v>
      </c>
      <c r="L618" t="str">
        <f>VLOOKUP($C618,customers!$A$2:$I$2124,3,FALSE)</f>
        <v>Nurdin</v>
      </c>
      <c r="M618" t="str">
        <f>VLOOKUP($C618,customers!$A$2:$I$2124,4,FALSE)</f>
        <v>mnurdinku@nydailynews.com</v>
      </c>
      <c r="N618" t="str">
        <f>VLOOKUP($C618,customers!$A$2:$I$2124,5,FALSE)</f>
        <v>540-589-9892</v>
      </c>
      <c r="O618" t="str">
        <f>VLOOKUP($C618,customers!$A$2:$I$2124,6,FALSE)</f>
        <v>7324 Merry Way</v>
      </c>
      <c r="P618" t="str">
        <f>VLOOKUP($C618,customers!$A$2:$I$2124,7,FALSE)</f>
        <v>Roanoke</v>
      </c>
      <c r="Q618" t="str">
        <f>VLOOKUP($C618,customers!$A$2:$I$2124,8,FALSE)</f>
        <v>Virginia</v>
      </c>
      <c r="R618">
        <f>VLOOKUP($C618,customers!$A$2:$I$2124,9,FALSE)</f>
        <v>24009</v>
      </c>
      <c r="S618" t="str">
        <f t="shared" si="9"/>
        <v>7324 Merry Way, Roanoke, Virginia 24009</v>
      </c>
    </row>
    <row r="619" spans="1:19">
      <c r="A619">
        <v>618</v>
      </c>
      <c r="B619" s="2">
        <v>43964</v>
      </c>
      <c r="C619">
        <v>717</v>
      </c>
      <c r="D619" t="s">
        <v>67</v>
      </c>
      <c r="E619">
        <v>3</v>
      </c>
      <c r="F619" t="s">
        <v>59</v>
      </c>
      <c r="G619" t="str">
        <f>VLOOKUP(F619,'product category'!$B$2:$C$8,2,FALSE)</f>
        <v>Drone Kits</v>
      </c>
      <c r="H619" t="str">
        <f>VLOOKUP(D619,'dataset_task 5'!$A$2:$D$71,2,FALSE)</f>
        <v>BYOD-100</v>
      </c>
      <c r="I619" s="3">
        <f>VLOOKUP(D619,'dataset_task 5'!$A$2:$D$71,4,FALSE)</f>
        <v>54</v>
      </c>
      <c r="J619" s="3">
        <f>I619*E619</f>
        <v>162</v>
      </c>
      <c r="K619" t="str">
        <f>VLOOKUP(C619,customers!$A$2:$I$2124,2,FALSE)</f>
        <v>Janek</v>
      </c>
      <c r="L619" t="str">
        <f>VLOOKUP($C619,customers!$A$2:$I$2124,3,FALSE)</f>
        <v>Yerborn</v>
      </c>
      <c r="M619" t="str">
        <f>VLOOKUP($C619,customers!$A$2:$I$2124,4,FALSE)</f>
        <v>jyerbornfe@tumblr.com</v>
      </c>
      <c r="N619" t="str">
        <f>VLOOKUP($C619,customers!$A$2:$I$2124,5,FALSE)</f>
        <v>718-415-8610</v>
      </c>
      <c r="O619" t="str">
        <f>VLOOKUP($C619,customers!$A$2:$I$2124,6,FALSE)</f>
        <v>80898 Merry Alley</v>
      </c>
      <c r="P619" t="str">
        <f>VLOOKUP($C619,customers!$A$2:$I$2124,7,FALSE)</f>
        <v>Bronx</v>
      </c>
      <c r="Q619" t="str">
        <f>VLOOKUP($C619,customers!$A$2:$I$2124,8,FALSE)</f>
        <v>New York</v>
      </c>
      <c r="R619">
        <f>VLOOKUP($C619,customers!$A$2:$I$2124,9,FALSE)</f>
        <v>10454</v>
      </c>
      <c r="S619" t="str">
        <f t="shared" si="9"/>
        <v>80898 Merry Alley, Bronx, New York 10454</v>
      </c>
    </row>
    <row r="620" spans="1:19">
      <c r="A620">
        <v>619</v>
      </c>
      <c r="B620" s="2">
        <v>43964</v>
      </c>
      <c r="C620">
        <v>400</v>
      </c>
      <c r="D620" t="s">
        <v>126</v>
      </c>
      <c r="E620">
        <v>4</v>
      </c>
      <c r="F620" t="s">
        <v>57</v>
      </c>
      <c r="G620" t="str">
        <f>VLOOKUP(F620,'product category'!$B$2:$C$8,2,FALSE)</f>
        <v>Training Videos</v>
      </c>
      <c r="H620" t="str">
        <f>VLOOKUP(D620,'dataset_task 5'!$A$2:$D$71,2,FALSE)</f>
        <v>Open Source Code</v>
      </c>
      <c r="I620" s="3">
        <f>VLOOKUP(D620,'dataset_task 5'!$A$2:$D$71,4,FALSE)</f>
        <v>32.950000000000003</v>
      </c>
      <c r="J620" s="3">
        <f>I620*E620</f>
        <v>131.80000000000001</v>
      </c>
      <c r="K620" t="str">
        <f>VLOOKUP(C620,customers!$A$2:$I$2124,2,FALSE)</f>
        <v>Grant</v>
      </c>
      <c r="L620" t="str">
        <f>VLOOKUP($C620,customers!$A$2:$I$2124,3,FALSE)</f>
        <v>Scandrett</v>
      </c>
      <c r="M620" t="str">
        <f>VLOOKUP($C620,customers!$A$2:$I$2124,4,FALSE)</f>
        <v>gscandretta4@printfriendly.com</v>
      </c>
      <c r="N620" t="str">
        <f>VLOOKUP($C620,customers!$A$2:$I$2124,5,FALSE)</f>
        <v>859-984-8382</v>
      </c>
      <c r="O620" t="str">
        <f>VLOOKUP($C620,customers!$A$2:$I$2124,6,FALSE)</f>
        <v>240 Clyde Gallagher Point</v>
      </c>
      <c r="P620" t="str">
        <f>VLOOKUP($C620,customers!$A$2:$I$2124,7,FALSE)</f>
        <v>Lexington</v>
      </c>
      <c r="Q620" t="str">
        <f>VLOOKUP($C620,customers!$A$2:$I$2124,8,FALSE)</f>
        <v>Kentucky</v>
      </c>
      <c r="R620">
        <f>VLOOKUP($C620,customers!$A$2:$I$2124,9,FALSE)</f>
        <v>40596</v>
      </c>
      <c r="S620" t="str">
        <f t="shared" si="9"/>
        <v>240 Clyde Gallagher Point, Lexington, Kentucky 40596</v>
      </c>
    </row>
    <row r="621" spans="1:19">
      <c r="A621">
        <v>620</v>
      </c>
      <c r="B621" s="2">
        <v>43964</v>
      </c>
      <c r="C621">
        <v>1069</v>
      </c>
      <c r="D621" t="s">
        <v>123</v>
      </c>
      <c r="E621">
        <v>2</v>
      </c>
      <c r="F621" t="s">
        <v>70</v>
      </c>
      <c r="G621" t="str">
        <f>VLOOKUP(F621,'product category'!$B$2:$C$8,2,FALSE)</f>
        <v>Blueprints</v>
      </c>
      <c r="H621" t="str">
        <f>VLOOKUP(D621,'dataset_task 5'!$A$2:$D$71,2,FALSE)</f>
        <v>Hexacopter Drone Blueprint</v>
      </c>
      <c r="I621" s="3">
        <f>VLOOKUP(D621,'dataset_task 5'!$A$2:$D$71,4,FALSE)</f>
        <v>8.99</v>
      </c>
      <c r="J621" s="3">
        <f>I621*E621</f>
        <v>17.98</v>
      </c>
      <c r="K621" t="str">
        <f>VLOOKUP(C621,customers!$A$2:$I$2124,2,FALSE)</f>
        <v>Cherey</v>
      </c>
      <c r="L621" t="str">
        <f>VLOOKUP($C621,customers!$A$2:$I$2124,3,FALSE)</f>
        <v>Davydochkin</v>
      </c>
      <c r="M621" t="str">
        <f>VLOOKUP($C621,customers!$A$2:$I$2124,4,FALSE)</f>
        <v>cdavydochkini3@google.com.hk</v>
      </c>
      <c r="N621" t="str">
        <f>VLOOKUP($C621,customers!$A$2:$I$2124,5,FALSE)</f>
        <v>202-695-1827</v>
      </c>
      <c r="O621" t="str">
        <f>VLOOKUP($C621,customers!$A$2:$I$2124,6,FALSE)</f>
        <v>98840 Huxley Drive</v>
      </c>
      <c r="P621" t="str">
        <f>VLOOKUP($C621,customers!$A$2:$I$2124,7,FALSE)</f>
        <v>Washington</v>
      </c>
      <c r="Q621" t="str">
        <f>VLOOKUP($C621,customers!$A$2:$I$2124,8,FALSE)</f>
        <v>District of Columbia</v>
      </c>
      <c r="R621">
        <f>VLOOKUP($C621,customers!$A$2:$I$2124,9,FALSE)</f>
        <v>20016</v>
      </c>
      <c r="S621" t="str">
        <f t="shared" si="9"/>
        <v>98840 Huxley Drive, Washington, District of Columbia 20016</v>
      </c>
    </row>
    <row r="622" spans="1:19">
      <c r="A622">
        <v>621</v>
      </c>
      <c r="B622" s="2">
        <v>43964</v>
      </c>
      <c r="C622">
        <v>790</v>
      </c>
      <c r="D622" t="s">
        <v>91</v>
      </c>
      <c r="E622">
        <v>5</v>
      </c>
      <c r="F622" t="s">
        <v>53</v>
      </c>
      <c r="G622" t="str">
        <f>VLOOKUP(F622,'product category'!$B$2:$C$8,2,FALSE)</f>
        <v>eBooks</v>
      </c>
      <c r="H622" t="str">
        <f>VLOOKUP(D622,'dataset_task 5'!$A$2:$D$71,2,FALSE)</f>
        <v>Photograph Drones</v>
      </c>
      <c r="I622" s="3">
        <f>VLOOKUP(D622,'dataset_task 5'!$A$2:$D$71,4,FALSE)</f>
        <v>14.99</v>
      </c>
      <c r="J622" s="3">
        <f>I622*E622</f>
        <v>74.95</v>
      </c>
      <c r="K622" t="str">
        <f>VLOOKUP(C622,customers!$A$2:$I$2124,2,FALSE)</f>
        <v>Shelley</v>
      </c>
      <c r="L622" t="str">
        <f>VLOOKUP($C622,customers!$A$2:$I$2124,3,FALSE)</f>
        <v>Shee</v>
      </c>
      <c r="M622" t="str">
        <f>VLOOKUP($C622,customers!$A$2:$I$2124,4,FALSE)</f>
        <v>ssheerj@photobucket.com</v>
      </c>
      <c r="N622" t="str">
        <f>VLOOKUP($C622,customers!$A$2:$I$2124,5,FALSE)</f>
        <v>813-952-9241</v>
      </c>
      <c r="O622" t="str">
        <f>VLOOKUP($C622,customers!$A$2:$I$2124,6,FALSE)</f>
        <v>7750 Ramsey Plaza</v>
      </c>
      <c r="P622" t="str">
        <f>VLOOKUP($C622,customers!$A$2:$I$2124,7,FALSE)</f>
        <v>Tampa</v>
      </c>
      <c r="Q622" t="str">
        <f>VLOOKUP($C622,customers!$A$2:$I$2124,8,FALSE)</f>
        <v>Florida</v>
      </c>
      <c r="R622">
        <f>VLOOKUP($C622,customers!$A$2:$I$2124,9,FALSE)</f>
        <v>33605</v>
      </c>
      <c r="S622" t="str">
        <f t="shared" si="9"/>
        <v>7750 Ramsey Plaza, Tampa, Florida 33605</v>
      </c>
    </row>
    <row r="623" spans="1:19">
      <c r="A623">
        <v>622</v>
      </c>
      <c r="B623" s="2">
        <v>43964</v>
      </c>
      <c r="C623">
        <v>1299</v>
      </c>
      <c r="D623" t="s">
        <v>112</v>
      </c>
      <c r="E623">
        <v>4</v>
      </c>
      <c r="F623" t="s">
        <v>55</v>
      </c>
      <c r="G623" t="str">
        <f>VLOOKUP(F623,'product category'!$B$2:$C$8,2,FALSE)</f>
        <v>Robots</v>
      </c>
      <c r="H623" t="str">
        <f>VLOOKUP(D623,'dataset_task 5'!$A$2:$D$71,2,FALSE)</f>
        <v>RCB-889 Robot</v>
      </c>
      <c r="I623" s="3">
        <f>VLOOKUP(D623,'dataset_task 5'!$A$2:$D$71,4,FALSE)</f>
        <v>549</v>
      </c>
      <c r="J623" s="3">
        <f>I623*E623</f>
        <v>2196</v>
      </c>
      <c r="K623" t="str">
        <f>VLOOKUP(C623,customers!$A$2:$I$2124,2,FALSE)</f>
        <v>Newton</v>
      </c>
      <c r="L623" t="str">
        <f>VLOOKUP($C623,customers!$A$2:$I$2124,3,FALSE)</f>
        <v>Iglesia</v>
      </c>
      <c r="M623" t="str">
        <f>VLOOKUP($C623,customers!$A$2:$I$2124,4,FALSE)</f>
        <v>niglesia2s@stumbleupon.com</v>
      </c>
      <c r="N623" t="str">
        <f>VLOOKUP($C623,customers!$A$2:$I$2124,5,FALSE)</f>
        <v>520-127-0154</v>
      </c>
      <c r="O623" t="str">
        <f>VLOOKUP($C623,customers!$A$2:$I$2124,6,FALSE)</f>
        <v>39253 Killdeer Street</v>
      </c>
      <c r="P623" t="str">
        <f>VLOOKUP($C623,customers!$A$2:$I$2124,7,FALSE)</f>
        <v>Prescott</v>
      </c>
      <c r="Q623" t="str">
        <f>VLOOKUP($C623,customers!$A$2:$I$2124,8,FALSE)</f>
        <v>Arizona</v>
      </c>
      <c r="R623">
        <f>VLOOKUP($C623,customers!$A$2:$I$2124,9,FALSE)</f>
        <v>86305</v>
      </c>
      <c r="S623" t="str">
        <f t="shared" si="9"/>
        <v>39253 Killdeer Street, Prescott, Arizona 86305</v>
      </c>
    </row>
    <row r="624" spans="1:19">
      <c r="A624">
        <v>623</v>
      </c>
      <c r="B624" s="2">
        <v>43965</v>
      </c>
      <c r="C624">
        <v>954</v>
      </c>
      <c r="D624" t="s">
        <v>102</v>
      </c>
      <c r="E624">
        <v>2</v>
      </c>
      <c r="F624" t="s">
        <v>70</v>
      </c>
      <c r="G624" t="str">
        <f>VLOOKUP(F624,'product category'!$B$2:$C$8,2,FALSE)</f>
        <v>Blueprints</v>
      </c>
      <c r="H624" t="str">
        <f>VLOOKUP(D624,'dataset_task 5'!$A$2:$D$71,2,FALSE)</f>
        <v>QuadroCopter Blueprint</v>
      </c>
      <c r="I624" s="3">
        <f>VLOOKUP(D624,'dataset_task 5'!$A$2:$D$71,4,FALSE)</f>
        <v>10.99</v>
      </c>
      <c r="J624" s="3">
        <f>I624*E624</f>
        <v>21.98</v>
      </c>
      <c r="K624" t="str">
        <f>VLOOKUP(C624,customers!$A$2:$I$2124,2,FALSE)</f>
        <v>Llewellyn</v>
      </c>
      <c r="L624" t="str">
        <f>VLOOKUP($C624,customers!$A$2:$I$2124,3,FALSE)</f>
        <v>Fromont</v>
      </c>
      <c r="M624" t="str">
        <f>VLOOKUP($C624,customers!$A$2:$I$2124,4,FALSE)</f>
        <v>lfromonte9@de.vu</v>
      </c>
      <c r="N624" t="str">
        <f>VLOOKUP($C624,customers!$A$2:$I$2124,5,FALSE)</f>
        <v>205-279-7028</v>
      </c>
      <c r="O624" t="str">
        <f>VLOOKUP($C624,customers!$A$2:$I$2124,6,FALSE)</f>
        <v>14 Rowland Lane</v>
      </c>
      <c r="P624" t="str">
        <f>VLOOKUP($C624,customers!$A$2:$I$2124,7,FALSE)</f>
        <v>Birmingham</v>
      </c>
      <c r="Q624" t="str">
        <f>VLOOKUP($C624,customers!$A$2:$I$2124,8,FALSE)</f>
        <v>Alabama</v>
      </c>
      <c r="R624">
        <f>VLOOKUP($C624,customers!$A$2:$I$2124,9,FALSE)</f>
        <v>35244</v>
      </c>
      <c r="S624" t="str">
        <f t="shared" si="9"/>
        <v>14 Rowland Lane, Birmingham, Alabama 35244</v>
      </c>
    </row>
    <row r="625" spans="1:19">
      <c r="A625">
        <v>624</v>
      </c>
      <c r="B625" s="2">
        <v>43965</v>
      </c>
      <c r="C625">
        <v>656</v>
      </c>
      <c r="D625" t="s">
        <v>107</v>
      </c>
      <c r="E625">
        <v>3</v>
      </c>
      <c r="F625" t="s">
        <v>55</v>
      </c>
      <c r="G625" t="str">
        <f>VLOOKUP(F625,'product category'!$B$2:$C$8,2,FALSE)</f>
        <v>Robots</v>
      </c>
      <c r="H625" t="str">
        <f>VLOOKUP(D625,'dataset_task 5'!$A$2:$D$71,2,FALSE)</f>
        <v>RLK-9920 Robot</v>
      </c>
      <c r="I625" s="3">
        <f>VLOOKUP(D625,'dataset_task 5'!$A$2:$D$71,4,FALSE)</f>
        <v>699</v>
      </c>
      <c r="J625" s="3">
        <f>I625*E625</f>
        <v>2097</v>
      </c>
      <c r="K625" t="str">
        <f>VLOOKUP(C625,customers!$A$2:$I$2124,2,FALSE)</f>
        <v>Haroun</v>
      </c>
      <c r="L625" t="str">
        <f>VLOOKUP($C625,customers!$A$2:$I$2124,3,FALSE)</f>
        <v>Donaldson</v>
      </c>
      <c r="M625" t="str">
        <f>VLOOKUP($C625,customers!$A$2:$I$2124,4,FALSE)</f>
        <v>hdonaldsonnr@myspace.com</v>
      </c>
      <c r="N625" t="str">
        <f>VLOOKUP($C625,customers!$A$2:$I$2124,5,FALSE)</f>
        <v>217-308-8278</v>
      </c>
      <c r="O625" t="str">
        <f>VLOOKUP($C625,customers!$A$2:$I$2124,6,FALSE)</f>
        <v>728 Village Crossing</v>
      </c>
      <c r="P625" t="str">
        <f>VLOOKUP($C625,customers!$A$2:$I$2124,7,FALSE)</f>
        <v>Springfield</v>
      </c>
      <c r="Q625" t="str">
        <f>VLOOKUP($C625,customers!$A$2:$I$2124,8,FALSE)</f>
        <v>Illinois</v>
      </c>
      <c r="R625">
        <f>VLOOKUP($C625,customers!$A$2:$I$2124,9,FALSE)</f>
        <v>62764</v>
      </c>
      <c r="S625" t="str">
        <f t="shared" si="9"/>
        <v>728 Village Crossing, Springfield, Illinois 62764</v>
      </c>
    </row>
    <row r="626" spans="1:19">
      <c r="A626">
        <v>625</v>
      </c>
      <c r="B626" s="2">
        <v>43965</v>
      </c>
      <c r="C626">
        <v>1343</v>
      </c>
      <c r="D626" t="s">
        <v>61</v>
      </c>
      <c r="E626">
        <v>4</v>
      </c>
      <c r="F626" t="s">
        <v>53</v>
      </c>
      <c r="G626" t="str">
        <f>VLOOKUP(F626,'product category'!$B$2:$C$8,2,FALSE)</f>
        <v>eBooks</v>
      </c>
      <c r="H626" t="str">
        <f>VLOOKUP(D626,'dataset_task 5'!$A$2:$D$71,2,FALSE)</f>
        <v>Spherical Robots</v>
      </c>
      <c r="I626" s="3">
        <f>VLOOKUP(D626,'dataset_task 5'!$A$2:$D$71,4,FALSE)</f>
        <v>16.75</v>
      </c>
      <c r="J626" s="3">
        <f>I626*E626</f>
        <v>67</v>
      </c>
      <c r="K626" t="str">
        <f>VLOOKUP(C626,customers!$A$2:$I$2124,2,FALSE)</f>
        <v>Ferd</v>
      </c>
      <c r="L626" t="str">
        <f>VLOOKUP($C626,customers!$A$2:$I$2124,3,FALSE)</f>
        <v>Sline</v>
      </c>
      <c r="M626" t="str">
        <f>VLOOKUP($C626,customers!$A$2:$I$2124,4,FALSE)</f>
        <v>fsline8d@marketwatch.com</v>
      </c>
      <c r="N626" t="str">
        <f>VLOOKUP($C626,customers!$A$2:$I$2124,5,FALSE)</f>
        <v>404-506-4050</v>
      </c>
      <c r="O626" t="str">
        <f>VLOOKUP($C626,customers!$A$2:$I$2124,6,FALSE)</f>
        <v>946 Bunker Hill Lane</v>
      </c>
      <c r="P626" t="str">
        <f>VLOOKUP($C626,customers!$A$2:$I$2124,7,FALSE)</f>
        <v>Atlanta</v>
      </c>
      <c r="Q626" t="str">
        <f>VLOOKUP($C626,customers!$A$2:$I$2124,8,FALSE)</f>
        <v>Georgia</v>
      </c>
      <c r="R626">
        <f>VLOOKUP($C626,customers!$A$2:$I$2124,9,FALSE)</f>
        <v>30336</v>
      </c>
      <c r="S626" t="str">
        <f t="shared" si="9"/>
        <v>946 Bunker Hill Lane, Atlanta, Georgia 30336</v>
      </c>
    </row>
    <row r="627" spans="1:19">
      <c r="A627">
        <v>626</v>
      </c>
      <c r="B627" s="2">
        <v>43965</v>
      </c>
      <c r="C627">
        <v>2045</v>
      </c>
      <c r="D627" t="s">
        <v>98</v>
      </c>
      <c r="E627">
        <v>1</v>
      </c>
      <c r="F627" t="s">
        <v>66</v>
      </c>
      <c r="G627" t="str">
        <f>VLOOKUP(F627,'product category'!$B$2:$C$8,2,FALSE)</f>
        <v>Drones</v>
      </c>
      <c r="H627" t="str">
        <f>VLOOKUP(D627,'dataset_task 5'!$A$2:$D$71,2,FALSE)</f>
        <v>MICR-564K Drone</v>
      </c>
      <c r="I627" s="3">
        <f>VLOOKUP(D627,'dataset_task 5'!$A$2:$D$71,4,FALSE)</f>
        <v>499</v>
      </c>
      <c r="J627" s="3">
        <f>I627*E627</f>
        <v>499</v>
      </c>
      <c r="K627" t="str">
        <f>VLOOKUP(C627,customers!$A$2:$I$2124,2,FALSE)</f>
        <v>Pavlov</v>
      </c>
      <c r="L627" t="str">
        <f>VLOOKUP($C627,customers!$A$2:$I$2124,3,FALSE)</f>
        <v>Jermey</v>
      </c>
      <c r="M627" t="str">
        <f>VLOOKUP($C627,customers!$A$2:$I$2124,4,FALSE)</f>
        <v>pjermeyqp@hugedomains.com</v>
      </c>
      <c r="N627" t="str">
        <f>VLOOKUP($C627,customers!$A$2:$I$2124,5,FALSE)</f>
        <v>505-649-2438</v>
      </c>
      <c r="O627" t="str">
        <f>VLOOKUP($C627,customers!$A$2:$I$2124,6,FALSE)</f>
        <v>60 Fisk Crossing</v>
      </c>
      <c r="P627" t="str">
        <f>VLOOKUP($C627,customers!$A$2:$I$2124,7,FALSE)</f>
        <v>Santa Fe</v>
      </c>
      <c r="Q627" t="str">
        <f>VLOOKUP($C627,customers!$A$2:$I$2124,8,FALSE)</f>
        <v>New Mexico</v>
      </c>
      <c r="R627">
        <f>VLOOKUP($C627,customers!$A$2:$I$2124,9,FALSE)</f>
        <v>87592</v>
      </c>
      <c r="S627" t="str">
        <f t="shared" si="9"/>
        <v>60 Fisk Crossing, Santa Fe, New Mexico 87592</v>
      </c>
    </row>
    <row r="628" spans="1:19">
      <c r="A628">
        <v>627</v>
      </c>
      <c r="B628" s="2">
        <v>43965</v>
      </c>
      <c r="C628">
        <v>590</v>
      </c>
      <c r="D628" t="s">
        <v>71</v>
      </c>
      <c r="E628">
        <v>2</v>
      </c>
      <c r="F628" t="s">
        <v>63</v>
      </c>
      <c r="G628" t="str">
        <f>VLOOKUP(F628,'product category'!$B$2:$C$8,2,FALSE)</f>
        <v>Robot Kits</v>
      </c>
      <c r="H628" t="str">
        <f>VLOOKUP(D628,'dataset_task 5'!$A$2:$D$71,2,FALSE)</f>
        <v>BYOR-3000</v>
      </c>
      <c r="I628" s="3">
        <f>VLOOKUP(D628,'dataset_task 5'!$A$2:$D$71,4,FALSE)</f>
        <v>214</v>
      </c>
      <c r="J628" s="3">
        <f>I628*E628</f>
        <v>428</v>
      </c>
      <c r="K628" t="str">
        <f>VLOOKUP(C628,customers!$A$2:$I$2124,2,FALSE)</f>
        <v>Georgena</v>
      </c>
      <c r="L628" t="str">
        <f>VLOOKUP($C628,customers!$A$2:$I$2124,3,FALSE)</f>
        <v>Brettle</v>
      </c>
      <c r="M628" t="str">
        <f>VLOOKUP($C628,customers!$A$2:$I$2124,4,FALSE)</f>
        <v>gbrettlehs@sciencedaily.com</v>
      </c>
      <c r="N628" t="str">
        <f>VLOOKUP($C628,customers!$A$2:$I$2124,5,FALSE)</f>
        <v>202-692-5203</v>
      </c>
      <c r="O628" t="str">
        <f>VLOOKUP($C628,customers!$A$2:$I$2124,6,FALSE)</f>
        <v>41 Glacier Hill Alley</v>
      </c>
      <c r="P628" t="str">
        <f>VLOOKUP($C628,customers!$A$2:$I$2124,7,FALSE)</f>
        <v>Washington</v>
      </c>
      <c r="Q628" t="str">
        <f>VLOOKUP($C628,customers!$A$2:$I$2124,8,FALSE)</f>
        <v>District of Columbia</v>
      </c>
      <c r="R628">
        <f>VLOOKUP($C628,customers!$A$2:$I$2124,9,FALSE)</f>
        <v>20260</v>
      </c>
      <c r="S628" t="str">
        <f t="shared" si="9"/>
        <v>41 Glacier Hill Alley, Washington, District of Columbia 20260</v>
      </c>
    </row>
    <row r="629" spans="1:19">
      <c r="A629">
        <v>628</v>
      </c>
      <c r="B629" s="2">
        <v>43965</v>
      </c>
      <c r="C629">
        <v>893</v>
      </c>
      <c r="D629" t="s">
        <v>114</v>
      </c>
      <c r="E629">
        <v>5</v>
      </c>
      <c r="F629" t="s">
        <v>59</v>
      </c>
      <c r="G629" t="str">
        <f>VLOOKUP(F629,'product category'!$B$2:$C$8,2,FALSE)</f>
        <v>Drone Kits</v>
      </c>
      <c r="H629" t="str">
        <f>VLOOKUP(D629,'dataset_task 5'!$A$2:$D$71,2,FALSE)</f>
        <v>BYOD-400</v>
      </c>
      <c r="I629" s="3">
        <f>VLOOKUP(D629,'dataset_task 5'!$A$2:$D$71,4,FALSE)</f>
        <v>119</v>
      </c>
      <c r="J629" s="3">
        <f>I629*E629</f>
        <v>595</v>
      </c>
      <c r="K629" t="str">
        <f>VLOOKUP(C629,customers!$A$2:$I$2124,2,FALSE)</f>
        <v>Kristen</v>
      </c>
      <c r="L629" t="str">
        <f>VLOOKUP($C629,customers!$A$2:$I$2124,3,FALSE)</f>
        <v>Bolingbroke</v>
      </c>
      <c r="M629" t="str">
        <f>VLOOKUP($C629,customers!$A$2:$I$2124,4,FALSE)</f>
        <v>kbolingbrokeq1@posterous.com</v>
      </c>
      <c r="N629" t="str">
        <f>VLOOKUP($C629,customers!$A$2:$I$2124,5,FALSE)</f>
        <v>413-433-7289</v>
      </c>
      <c r="O629" t="str">
        <f>VLOOKUP($C629,customers!$A$2:$I$2124,6,FALSE)</f>
        <v>78 Thackeray Trail</v>
      </c>
      <c r="P629" t="str">
        <f>VLOOKUP($C629,customers!$A$2:$I$2124,7,FALSE)</f>
        <v>Springfield</v>
      </c>
      <c r="Q629" t="str">
        <f>VLOOKUP($C629,customers!$A$2:$I$2124,8,FALSE)</f>
        <v>Massachusetts</v>
      </c>
      <c r="R629">
        <f>VLOOKUP($C629,customers!$A$2:$I$2124,9,FALSE)</f>
        <v>1152</v>
      </c>
      <c r="S629" t="str">
        <f t="shared" si="9"/>
        <v>78 Thackeray Trail, Springfield, Massachusetts 1152</v>
      </c>
    </row>
    <row r="630" spans="1:19">
      <c r="A630">
        <v>629</v>
      </c>
      <c r="B630" s="2">
        <v>43965</v>
      </c>
      <c r="C630">
        <v>1603</v>
      </c>
      <c r="D630" t="s">
        <v>115</v>
      </c>
      <c r="E630">
        <v>1</v>
      </c>
      <c r="F630" t="s">
        <v>57</v>
      </c>
      <c r="G630" t="str">
        <f>VLOOKUP(F630,'product category'!$B$2:$C$8,2,FALSE)</f>
        <v>Training Videos</v>
      </c>
      <c r="H630" t="str">
        <f>VLOOKUP(D630,'dataset_task 5'!$A$2:$D$71,2,FALSE)</f>
        <v>Understanding Drone Regulations</v>
      </c>
      <c r="I630" s="3">
        <f>VLOOKUP(D630,'dataset_task 5'!$A$2:$D$71,4,FALSE)</f>
        <v>27.5</v>
      </c>
      <c r="J630" s="3">
        <f>I630*E630</f>
        <v>27.5</v>
      </c>
      <c r="K630" t="str">
        <f>VLOOKUP(C630,customers!$A$2:$I$2124,2,FALSE)</f>
        <v>Trstram</v>
      </c>
      <c r="L630" t="str">
        <f>VLOOKUP($C630,customers!$A$2:$I$2124,3,FALSE)</f>
        <v>Hamil</v>
      </c>
      <c r="M630" t="str">
        <f>VLOOKUP($C630,customers!$A$2:$I$2124,4,FALSE)</f>
        <v>thamil87@telegraph.co.uk</v>
      </c>
      <c r="N630" t="str">
        <f>VLOOKUP($C630,customers!$A$2:$I$2124,5,FALSE)</f>
        <v>313-388-6568</v>
      </c>
      <c r="O630" t="str">
        <f>VLOOKUP($C630,customers!$A$2:$I$2124,6,FALSE)</f>
        <v>2151 Algoma Way</v>
      </c>
      <c r="P630" t="str">
        <f>VLOOKUP($C630,customers!$A$2:$I$2124,7,FALSE)</f>
        <v>Detroit</v>
      </c>
      <c r="Q630" t="str">
        <f>VLOOKUP($C630,customers!$A$2:$I$2124,8,FALSE)</f>
        <v>Michigan</v>
      </c>
      <c r="R630">
        <f>VLOOKUP($C630,customers!$A$2:$I$2124,9,FALSE)</f>
        <v>48267</v>
      </c>
      <c r="S630" t="str">
        <f t="shared" si="9"/>
        <v>2151 Algoma Way, Detroit, Michigan 48267</v>
      </c>
    </row>
    <row r="631" spans="1:19">
      <c r="A631">
        <v>630</v>
      </c>
      <c r="B631" s="2">
        <v>43966</v>
      </c>
      <c r="C631">
        <v>95</v>
      </c>
      <c r="D631" t="s">
        <v>116</v>
      </c>
      <c r="E631">
        <v>4</v>
      </c>
      <c r="F631" t="s">
        <v>57</v>
      </c>
      <c r="G631" t="str">
        <f>VLOOKUP(F631,'product category'!$B$2:$C$8,2,FALSE)</f>
        <v>Training Videos</v>
      </c>
      <c r="H631" t="str">
        <f>VLOOKUP(D631,'dataset_task 5'!$A$2:$D$71,2,FALSE)</f>
        <v>Robotic Essentials</v>
      </c>
      <c r="I631" s="3">
        <f>VLOOKUP(D631,'dataset_task 5'!$A$2:$D$71,4,FALSE)</f>
        <v>34.99</v>
      </c>
      <c r="J631" s="3">
        <f>I631*E631</f>
        <v>139.96</v>
      </c>
      <c r="K631" t="str">
        <f>VLOOKUP(C631,customers!$A$2:$I$2124,2,FALSE)</f>
        <v>Birgitta</v>
      </c>
      <c r="L631" t="str">
        <f>VLOOKUP($C631,customers!$A$2:$I$2124,3,FALSE)</f>
        <v>Decourcy</v>
      </c>
      <c r="M631" t="str">
        <f>VLOOKUP($C631,customers!$A$2:$I$2124,4,FALSE)</f>
        <v>bdecourcy5n@blogspot.com</v>
      </c>
      <c r="N631" t="str">
        <f>VLOOKUP($C631,customers!$A$2:$I$2124,5,FALSE)</f>
        <v>251-377-1872</v>
      </c>
      <c r="O631" t="str">
        <f>VLOOKUP($C631,customers!$A$2:$I$2124,6,FALSE)</f>
        <v>35 Arrowood Point</v>
      </c>
      <c r="P631" t="str">
        <f>VLOOKUP($C631,customers!$A$2:$I$2124,7,FALSE)</f>
        <v>Mobile</v>
      </c>
      <c r="Q631" t="str">
        <f>VLOOKUP($C631,customers!$A$2:$I$2124,8,FALSE)</f>
        <v>Alabama</v>
      </c>
      <c r="R631">
        <f>VLOOKUP($C631,customers!$A$2:$I$2124,9,FALSE)</f>
        <v>36628</v>
      </c>
      <c r="S631" t="str">
        <f t="shared" si="9"/>
        <v>35 Arrowood Point, Mobile, Alabama 36628</v>
      </c>
    </row>
    <row r="632" spans="1:19">
      <c r="A632">
        <v>631</v>
      </c>
      <c r="B632" s="2">
        <v>43966</v>
      </c>
      <c r="C632">
        <v>1623</v>
      </c>
      <c r="D632" t="s">
        <v>113</v>
      </c>
      <c r="E632">
        <v>3</v>
      </c>
      <c r="F632" t="s">
        <v>70</v>
      </c>
      <c r="G632" t="str">
        <f>VLOOKUP(F632,'product category'!$B$2:$C$8,2,FALSE)</f>
        <v>Blueprints</v>
      </c>
      <c r="H632" t="str">
        <f>VLOOKUP(D632,'dataset_task 5'!$A$2:$D$71,2,FALSE)</f>
        <v>All Eyes Drone Blueprint</v>
      </c>
      <c r="I632" s="3">
        <f>VLOOKUP(D632,'dataset_task 5'!$A$2:$D$71,4,FALSE)</f>
        <v>9.99</v>
      </c>
      <c r="J632" s="3">
        <f>I632*E632</f>
        <v>29.97</v>
      </c>
      <c r="K632" t="str">
        <f>VLOOKUP(C632,customers!$A$2:$I$2124,2,FALSE)</f>
        <v>Jerry</v>
      </c>
      <c r="L632" t="str">
        <f>VLOOKUP($C632,customers!$A$2:$I$2124,3,FALSE)</f>
        <v>Nizet</v>
      </c>
      <c r="M632" t="str">
        <f>VLOOKUP($C632,customers!$A$2:$I$2124,4,FALSE)</f>
        <v>jnizet22@multiply.com</v>
      </c>
      <c r="N632" t="str">
        <f>VLOOKUP($C632,customers!$A$2:$I$2124,5,FALSE)</f>
        <v>734-654-0229</v>
      </c>
      <c r="O632" t="str">
        <f>VLOOKUP($C632,customers!$A$2:$I$2124,6,FALSE)</f>
        <v>1730 Acker Hill</v>
      </c>
      <c r="P632" t="str">
        <f>VLOOKUP($C632,customers!$A$2:$I$2124,7,FALSE)</f>
        <v>Dearborn</v>
      </c>
      <c r="Q632" t="str">
        <f>VLOOKUP($C632,customers!$A$2:$I$2124,8,FALSE)</f>
        <v>Michigan</v>
      </c>
      <c r="R632">
        <f>VLOOKUP($C632,customers!$A$2:$I$2124,9,FALSE)</f>
        <v>48126</v>
      </c>
      <c r="S632" t="str">
        <f t="shared" si="9"/>
        <v>1730 Acker Hill, Dearborn, Michigan 48126</v>
      </c>
    </row>
    <row r="633" spans="1:19">
      <c r="A633">
        <v>632</v>
      </c>
      <c r="B633" s="2">
        <v>43966</v>
      </c>
      <c r="C633">
        <v>755</v>
      </c>
      <c r="D633" t="s">
        <v>91</v>
      </c>
      <c r="E633">
        <v>5</v>
      </c>
      <c r="F633" t="s">
        <v>53</v>
      </c>
      <c r="G633" t="str">
        <f>VLOOKUP(F633,'product category'!$B$2:$C$8,2,FALSE)</f>
        <v>eBooks</v>
      </c>
      <c r="H633" t="str">
        <f>VLOOKUP(D633,'dataset_task 5'!$A$2:$D$71,2,FALSE)</f>
        <v>Photograph Drones</v>
      </c>
      <c r="I633" s="3">
        <f>VLOOKUP(D633,'dataset_task 5'!$A$2:$D$71,4,FALSE)</f>
        <v>14.99</v>
      </c>
      <c r="J633" s="3">
        <f>I633*E633</f>
        <v>74.95</v>
      </c>
      <c r="K633" t="str">
        <f>VLOOKUP(C633,customers!$A$2:$I$2124,2,FALSE)</f>
        <v>Wandie</v>
      </c>
      <c r="L633" t="str">
        <f>VLOOKUP($C633,customers!$A$2:$I$2124,3,FALSE)</f>
        <v>Lyness</v>
      </c>
      <c r="M633" t="str">
        <f>VLOOKUP($C633,customers!$A$2:$I$2124,4,FALSE)</f>
        <v>wlyness2x@twitpic.com</v>
      </c>
      <c r="N633" t="str">
        <f>VLOOKUP($C633,customers!$A$2:$I$2124,5,FALSE)</f>
        <v>619-445-3052</v>
      </c>
      <c r="O633" t="str">
        <f>VLOOKUP($C633,customers!$A$2:$I$2124,6,FALSE)</f>
        <v>7228 Colorado Road</v>
      </c>
      <c r="P633" t="str">
        <f>VLOOKUP($C633,customers!$A$2:$I$2124,7,FALSE)</f>
        <v>San Diego</v>
      </c>
      <c r="Q633" t="str">
        <f>VLOOKUP($C633,customers!$A$2:$I$2124,8,FALSE)</f>
        <v>California</v>
      </c>
      <c r="R633">
        <f>VLOOKUP($C633,customers!$A$2:$I$2124,9,FALSE)</f>
        <v>92153</v>
      </c>
      <c r="S633" t="str">
        <f t="shared" si="9"/>
        <v>7228 Colorado Road, San Diego, California 92153</v>
      </c>
    </row>
    <row r="634" spans="1:19">
      <c r="A634">
        <v>633</v>
      </c>
      <c r="B634" s="2">
        <v>43966</v>
      </c>
      <c r="C634">
        <v>71</v>
      </c>
      <c r="D634" t="s">
        <v>82</v>
      </c>
      <c r="E634">
        <v>2</v>
      </c>
      <c r="F634" t="s">
        <v>63</v>
      </c>
      <c r="G634" t="str">
        <f>VLOOKUP(F634,'product category'!$B$2:$C$8,2,FALSE)</f>
        <v>Robot Kits</v>
      </c>
      <c r="H634" t="str">
        <f>VLOOKUP(D634,'dataset_task 5'!$A$2:$D$71,2,FALSE)</f>
        <v>BYOR-3535</v>
      </c>
      <c r="I634" s="3">
        <f>VLOOKUP(D634,'dataset_task 5'!$A$2:$D$71,4,FALSE)</f>
        <v>225</v>
      </c>
      <c r="J634" s="3">
        <f>I634*E634</f>
        <v>450</v>
      </c>
      <c r="K634" t="str">
        <f>VLOOKUP(C634,customers!$A$2:$I$2124,2,FALSE)</f>
        <v>Darb</v>
      </c>
      <c r="L634" t="str">
        <f>VLOOKUP($C634,customers!$A$2:$I$2124,3,FALSE)</f>
        <v>Meaddowcroft</v>
      </c>
      <c r="M634" t="str">
        <f>VLOOKUP($C634,customers!$A$2:$I$2124,4,FALSE)</f>
        <v>dmeaddowcrofth8@meetup.com</v>
      </c>
      <c r="N634" t="str">
        <f>VLOOKUP($C634,customers!$A$2:$I$2124,5,FALSE)</f>
        <v>253-131-5435</v>
      </c>
      <c r="O634" t="str">
        <f>VLOOKUP($C634,customers!$A$2:$I$2124,6,FALSE)</f>
        <v>60 Doe Crossing Road</v>
      </c>
      <c r="P634" t="str">
        <f>VLOOKUP($C634,customers!$A$2:$I$2124,7,FALSE)</f>
        <v>Tacoma</v>
      </c>
      <c r="Q634" t="str">
        <f>VLOOKUP($C634,customers!$A$2:$I$2124,8,FALSE)</f>
        <v>Washington</v>
      </c>
      <c r="R634">
        <f>VLOOKUP($C634,customers!$A$2:$I$2124,9,FALSE)</f>
        <v>98442</v>
      </c>
      <c r="S634" t="str">
        <f t="shared" si="9"/>
        <v>60 Doe Crossing Road, Tacoma, Washington 98442</v>
      </c>
    </row>
    <row r="635" spans="1:19">
      <c r="A635">
        <v>634</v>
      </c>
      <c r="B635" s="2">
        <v>43967</v>
      </c>
      <c r="C635">
        <v>1885</v>
      </c>
      <c r="D635" t="s">
        <v>112</v>
      </c>
      <c r="E635">
        <v>3</v>
      </c>
      <c r="F635" t="s">
        <v>55</v>
      </c>
      <c r="G635" t="str">
        <f>VLOOKUP(F635,'product category'!$B$2:$C$8,2,FALSE)</f>
        <v>Robots</v>
      </c>
      <c r="H635" t="str">
        <f>VLOOKUP(D635,'dataset_task 5'!$A$2:$D$71,2,FALSE)</f>
        <v>RCB-889 Robot</v>
      </c>
      <c r="I635" s="3">
        <f>VLOOKUP(D635,'dataset_task 5'!$A$2:$D$71,4,FALSE)</f>
        <v>549</v>
      </c>
      <c r="J635" s="3">
        <f>I635*E635</f>
        <v>1647</v>
      </c>
      <c r="K635" t="str">
        <f>VLOOKUP(C635,customers!$A$2:$I$2124,2,FALSE)</f>
        <v>Kelley</v>
      </c>
      <c r="L635" t="str">
        <f>VLOOKUP($C635,customers!$A$2:$I$2124,3,FALSE)</f>
        <v>De Matteis</v>
      </c>
      <c r="M635" t="str">
        <f>VLOOKUP($C635,customers!$A$2:$I$2124,4,FALSE)</f>
        <v>kdejf@trellian.com</v>
      </c>
      <c r="N635" t="str">
        <f>VLOOKUP($C635,customers!$A$2:$I$2124,5,FALSE)</f>
        <v>513-699-7458</v>
      </c>
      <c r="O635" t="str">
        <f>VLOOKUP($C635,customers!$A$2:$I$2124,6,FALSE)</f>
        <v>97 Spohn Street</v>
      </c>
      <c r="P635" t="str">
        <f>VLOOKUP($C635,customers!$A$2:$I$2124,7,FALSE)</f>
        <v>Cincinnati</v>
      </c>
      <c r="Q635" t="str">
        <f>VLOOKUP($C635,customers!$A$2:$I$2124,8,FALSE)</f>
        <v>Ohio</v>
      </c>
      <c r="R635">
        <f>VLOOKUP($C635,customers!$A$2:$I$2124,9,FALSE)</f>
        <v>45999</v>
      </c>
      <c r="S635" t="str">
        <f t="shared" si="9"/>
        <v>97 Spohn Street, Cincinnati, Ohio 45999</v>
      </c>
    </row>
    <row r="636" spans="1:19">
      <c r="A636">
        <v>635</v>
      </c>
      <c r="B636" s="2">
        <v>43967</v>
      </c>
      <c r="C636">
        <v>710</v>
      </c>
      <c r="D636" t="s">
        <v>75</v>
      </c>
      <c r="E636">
        <v>5</v>
      </c>
      <c r="F636" t="s">
        <v>59</v>
      </c>
      <c r="G636" t="str">
        <f>VLOOKUP(F636,'product category'!$B$2:$C$8,2,FALSE)</f>
        <v>Drone Kits</v>
      </c>
      <c r="H636" t="str">
        <f>VLOOKUP(D636,'dataset_task 5'!$A$2:$D$71,2,FALSE)</f>
        <v>BYOD-550</v>
      </c>
      <c r="I636" s="3">
        <f>VLOOKUP(D636,'dataset_task 5'!$A$2:$D$71,4,FALSE)</f>
        <v>179</v>
      </c>
      <c r="J636" s="3">
        <f>I636*E636</f>
        <v>895</v>
      </c>
      <c r="K636" t="str">
        <f>VLOOKUP(C636,customers!$A$2:$I$2124,2,FALSE)</f>
        <v>Edwina</v>
      </c>
      <c r="L636" t="str">
        <f>VLOOKUP($C636,customers!$A$2:$I$2124,3,FALSE)</f>
        <v>Byrd</v>
      </c>
      <c r="M636" t="str">
        <f>VLOOKUP($C636,customers!$A$2:$I$2124,4,FALSE)</f>
        <v>ebyrdcf@twitter.com</v>
      </c>
      <c r="N636" t="str">
        <f>VLOOKUP($C636,customers!$A$2:$I$2124,5,FALSE)</f>
        <v>405-677-9612</v>
      </c>
      <c r="O636" t="str">
        <f>VLOOKUP($C636,customers!$A$2:$I$2124,6,FALSE)</f>
        <v>65797 Sullivan Junction</v>
      </c>
      <c r="P636" t="str">
        <f>VLOOKUP($C636,customers!$A$2:$I$2124,7,FALSE)</f>
        <v>Oklahoma City</v>
      </c>
      <c r="Q636" t="str">
        <f>VLOOKUP($C636,customers!$A$2:$I$2124,8,FALSE)</f>
        <v>Oklahoma</v>
      </c>
      <c r="R636">
        <f>VLOOKUP($C636,customers!$A$2:$I$2124,9,FALSE)</f>
        <v>73142</v>
      </c>
      <c r="S636" t="str">
        <f t="shared" si="9"/>
        <v>65797 Sullivan Junction, Oklahoma City, Oklahoma 73142</v>
      </c>
    </row>
    <row r="637" spans="1:19">
      <c r="A637">
        <v>636</v>
      </c>
      <c r="B637" s="2">
        <v>43967</v>
      </c>
      <c r="C637">
        <v>451</v>
      </c>
      <c r="D637" t="s">
        <v>118</v>
      </c>
      <c r="E637">
        <v>3</v>
      </c>
      <c r="F637" t="s">
        <v>57</v>
      </c>
      <c r="G637" t="str">
        <f>VLOOKUP(F637,'product category'!$B$2:$C$8,2,FALSE)</f>
        <v>Training Videos</v>
      </c>
      <c r="H637" t="str">
        <f>VLOOKUP(D637,'dataset_task 5'!$A$2:$D$71,2,FALSE)</f>
        <v>Mapping with Drones</v>
      </c>
      <c r="I637" s="3">
        <f>VLOOKUP(D637,'dataset_task 5'!$A$2:$D$71,4,FALSE)</f>
        <v>49</v>
      </c>
      <c r="J637" s="3">
        <f>I637*E637</f>
        <v>147</v>
      </c>
      <c r="K637" t="str">
        <f>VLOOKUP(C637,customers!$A$2:$I$2124,2,FALSE)</f>
        <v>Loutitia</v>
      </c>
      <c r="L637" t="str">
        <f>VLOOKUP($C637,customers!$A$2:$I$2124,3,FALSE)</f>
        <v>Cota</v>
      </c>
      <c r="M637" t="str">
        <f>VLOOKUP($C637,customers!$A$2:$I$2124,4,FALSE)</f>
        <v>lcotaeq@prweb.com</v>
      </c>
      <c r="N637" t="str">
        <f>VLOOKUP($C637,customers!$A$2:$I$2124,5,FALSE)</f>
        <v>510-783-2470</v>
      </c>
      <c r="O637" t="str">
        <f>VLOOKUP($C637,customers!$A$2:$I$2124,6,FALSE)</f>
        <v>62921 Farwell Point</v>
      </c>
      <c r="P637" t="str">
        <f>VLOOKUP($C637,customers!$A$2:$I$2124,7,FALSE)</f>
        <v>Oakland</v>
      </c>
      <c r="Q637" t="str">
        <f>VLOOKUP($C637,customers!$A$2:$I$2124,8,FALSE)</f>
        <v>California</v>
      </c>
      <c r="R637">
        <f>VLOOKUP($C637,customers!$A$2:$I$2124,9,FALSE)</f>
        <v>94627</v>
      </c>
      <c r="S637" t="str">
        <f t="shared" si="9"/>
        <v>62921 Farwell Point, Oakland, California 94627</v>
      </c>
    </row>
    <row r="638" spans="1:19">
      <c r="A638">
        <v>637</v>
      </c>
      <c r="B638" s="2">
        <v>43967</v>
      </c>
      <c r="C638">
        <v>1086</v>
      </c>
      <c r="D638" t="s">
        <v>74</v>
      </c>
      <c r="E638">
        <v>6</v>
      </c>
      <c r="F638" t="s">
        <v>66</v>
      </c>
      <c r="G638" t="str">
        <f>VLOOKUP(F638,'product category'!$B$2:$C$8,2,FALSE)</f>
        <v>Drones</v>
      </c>
      <c r="H638" t="str">
        <f>VLOOKUP(D638,'dataset_task 5'!$A$2:$D$71,2,FALSE)</f>
        <v>DA-SA702 Drone</v>
      </c>
      <c r="I638" s="3">
        <f>VLOOKUP(D638,'dataset_task 5'!$A$2:$D$71,4,FALSE)</f>
        <v>399</v>
      </c>
      <c r="J638" s="3">
        <f>I638*E638</f>
        <v>2394</v>
      </c>
      <c r="K638" t="str">
        <f>VLOOKUP(C638,customers!$A$2:$I$2124,2,FALSE)</f>
        <v>Betty</v>
      </c>
      <c r="L638" t="str">
        <f>VLOOKUP($C638,customers!$A$2:$I$2124,3,FALSE)</f>
        <v>Petheridge</v>
      </c>
      <c r="M638" t="str">
        <f>VLOOKUP($C638,customers!$A$2:$I$2124,4,FALSE)</f>
        <v>bpetheridged7@aboutads.info</v>
      </c>
      <c r="N638" t="str">
        <f>VLOOKUP($C638,customers!$A$2:$I$2124,5,FALSE)</f>
        <v>810-131-7217</v>
      </c>
      <c r="O638" t="str">
        <f>VLOOKUP($C638,customers!$A$2:$I$2124,6,FALSE)</f>
        <v>662 Rieder Center</v>
      </c>
      <c r="P638" t="str">
        <f>VLOOKUP($C638,customers!$A$2:$I$2124,7,FALSE)</f>
        <v>Warren</v>
      </c>
      <c r="Q638" t="str">
        <f>VLOOKUP($C638,customers!$A$2:$I$2124,8,FALSE)</f>
        <v>Michigan</v>
      </c>
      <c r="R638">
        <f>VLOOKUP($C638,customers!$A$2:$I$2124,9,FALSE)</f>
        <v>48092</v>
      </c>
      <c r="S638" t="str">
        <f t="shared" si="9"/>
        <v>662 Rieder Center, Warren, Michigan 48092</v>
      </c>
    </row>
    <row r="639" spans="1:19">
      <c r="A639">
        <v>638</v>
      </c>
      <c r="B639" s="2">
        <v>43967</v>
      </c>
      <c r="C639">
        <v>1731</v>
      </c>
      <c r="D639" t="s">
        <v>76</v>
      </c>
      <c r="E639">
        <v>4</v>
      </c>
      <c r="F639" t="s">
        <v>66</v>
      </c>
      <c r="G639" t="str">
        <f>VLOOKUP(F639,'product category'!$B$2:$C$8,2,FALSE)</f>
        <v>Drones</v>
      </c>
      <c r="H639" t="str">
        <f>VLOOKUP(D639,'dataset_task 5'!$A$2:$D$71,2,FALSE)</f>
        <v>DC-304 Drone</v>
      </c>
      <c r="I639" s="3">
        <f>VLOOKUP(D639,'dataset_task 5'!$A$2:$D$71,4,FALSE)</f>
        <v>395</v>
      </c>
      <c r="J639" s="3">
        <f>I639*E639</f>
        <v>1580</v>
      </c>
      <c r="K639" t="str">
        <f>VLOOKUP(C639,customers!$A$2:$I$2124,2,FALSE)</f>
        <v>Saloma</v>
      </c>
      <c r="L639" t="str">
        <f>VLOOKUP($C639,customers!$A$2:$I$2124,3,FALSE)</f>
        <v>Hannaford</v>
      </c>
      <c r="M639" t="str">
        <f>VLOOKUP($C639,customers!$A$2:$I$2124,4,FALSE)</f>
        <v>shannafordmz@sciencedirect.com</v>
      </c>
      <c r="N639" t="str">
        <f>VLOOKUP($C639,customers!$A$2:$I$2124,5,FALSE)</f>
        <v>260-682-0549</v>
      </c>
      <c r="O639" t="str">
        <f>VLOOKUP($C639,customers!$A$2:$I$2124,6,FALSE)</f>
        <v>474 Texas Lane</v>
      </c>
      <c r="P639" t="str">
        <f>VLOOKUP($C639,customers!$A$2:$I$2124,7,FALSE)</f>
        <v>Fort Wayne</v>
      </c>
      <c r="Q639" t="str">
        <f>VLOOKUP($C639,customers!$A$2:$I$2124,8,FALSE)</f>
        <v>Indiana</v>
      </c>
      <c r="R639">
        <f>VLOOKUP($C639,customers!$A$2:$I$2124,9,FALSE)</f>
        <v>46896</v>
      </c>
      <c r="S639" t="str">
        <f t="shared" si="9"/>
        <v>474 Texas Lane, Fort Wayne, Indiana 46896</v>
      </c>
    </row>
    <row r="640" spans="1:19">
      <c r="A640">
        <v>639</v>
      </c>
      <c r="B640" s="2">
        <v>43967</v>
      </c>
      <c r="C640">
        <v>1091</v>
      </c>
      <c r="D640" t="s">
        <v>67</v>
      </c>
      <c r="E640">
        <v>3</v>
      </c>
      <c r="F640" t="s">
        <v>59</v>
      </c>
      <c r="G640" t="str">
        <f>VLOOKUP(F640,'product category'!$B$2:$C$8,2,FALSE)</f>
        <v>Drone Kits</v>
      </c>
      <c r="H640" t="str">
        <f>VLOOKUP(D640,'dataset_task 5'!$A$2:$D$71,2,FALSE)</f>
        <v>BYOD-100</v>
      </c>
      <c r="I640" s="3">
        <f>VLOOKUP(D640,'dataset_task 5'!$A$2:$D$71,4,FALSE)</f>
        <v>54</v>
      </c>
      <c r="J640" s="3">
        <f>I640*E640</f>
        <v>162</v>
      </c>
      <c r="K640" t="str">
        <f>VLOOKUP(C640,customers!$A$2:$I$2124,2,FALSE)</f>
        <v>Cliff</v>
      </c>
      <c r="L640" t="str">
        <f>VLOOKUP($C640,customers!$A$2:$I$2124,3,FALSE)</f>
        <v>Stanion</v>
      </c>
      <c r="M640" t="str">
        <f>VLOOKUP($C640,customers!$A$2:$I$2124,4,FALSE)</f>
        <v>cstanionpm@photobucket.com</v>
      </c>
      <c r="N640" t="str">
        <f>VLOOKUP($C640,customers!$A$2:$I$2124,5,FALSE)</f>
        <v>757-374-4846</v>
      </c>
      <c r="O640" t="str">
        <f>VLOOKUP($C640,customers!$A$2:$I$2124,6,FALSE)</f>
        <v>21819 Caliangt Circle</v>
      </c>
      <c r="P640" t="str">
        <f>VLOOKUP($C640,customers!$A$2:$I$2124,7,FALSE)</f>
        <v>Hampton</v>
      </c>
      <c r="Q640" t="str">
        <f>VLOOKUP($C640,customers!$A$2:$I$2124,8,FALSE)</f>
        <v>Virginia</v>
      </c>
      <c r="R640">
        <f>VLOOKUP($C640,customers!$A$2:$I$2124,9,FALSE)</f>
        <v>23663</v>
      </c>
      <c r="S640" t="str">
        <f t="shared" si="9"/>
        <v>21819 Caliangt Circle, Hampton, Virginia 23663</v>
      </c>
    </row>
    <row r="641" spans="1:19">
      <c r="A641">
        <v>640</v>
      </c>
      <c r="B641" s="2">
        <v>43968</v>
      </c>
      <c r="C641">
        <v>1900</v>
      </c>
      <c r="D641" t="s">
        <v>96</v>
      </c>
      <c r="E641">
        <v>4</v>
      </c>
      <c r="F641" t="s">
        <v>70</v>
      </c>
      <c r="G641" t="str">
        <f>VLOOKUP(F641,'product category'!$B$2:$C$8,2,FALSE)</f>
        <v>Blueprints</v>
      </c>
      <c r="H641" t="str">
        <f>VLOOKUP(D641,'dataset_task 5'!$A$2:$D$71,2,FALSE)</f>
        <v>Sleepy Eye Blueprint</v>
      </c>
      <c r="I641" s="3">
        <f>VLOOKUP(D641,'dataset_task 5'!$A$2:$D$71,4,FALSE)</f>
        <v>11.99</v>
      </c>
      <c r="J641" s="3">
        <f>I641*E641</f>
        <v>47.96</v>
      </c>
      <c r="K641" t="str">
        <f>VLOOKUP(C641,customers!$A$2:$I$2124,2,FALSE)</f>
        <v>Magdalen</v>
      </c>
      <c r="L641" t="str">
        <f>VLOOKUP($C641,customers!$A$2:$I$2124,3,FALSE)</f>
        <v>Downing</v>
      </c>
      <c r="M641" t="str">
        <f>VLOOKUP($C641,customers!$A$2:$I$2124,4,FALSE)</f>
        <v>mdowningi@creativecommons.org</v>
      </c>
      <c r="N641" t="str">
        <f>VLOOKUP($C641,customers!$A$2:$I$2124,5,FALSE)</f>
        <v>602-272-4053</v>
      </c>
      <c r="O641" t="str">
        <f>VLOOKUP($C641,customers!$A$2:$I$2124,6,FALSE)</f>
        <v>287 Brown Plaza</v>
      </c>
      <c r="P641" t="str">
        <f>VLOOKUP($C641,customers!$A$2:$I$2124,7,FALSE)</f>
        <v>Phoenix</v>
      </c>
      <c r="Q641" t="str">
        <f>VLOOKUP($C641,customers!$A$2:$I$2124,8,FALSE)</f>
        <v>Arizona</v>
      </c>
      <c r="R641">
        <f>VLOOKUP($C641,customers!$A$2:$I$2124,9,FALSE)</f>
        <v>85083</v>
      </c>
      <c r="S641" t="str">
        <f t="shared" si="9"/>
        <v>287 Brown Plaza, Phoenix, Arizona 85083</v>
      </c>
    </row>
    <row r="642" spans="1:19">
      <c r="A642">
        <v>641</v>
      </c>
      <c r="B642" s="2">
        <v>43968</v>
      </c>
      <c r="C642">
        <v>1687</v>
      </c>
      <c r="D642" t="s">
        <v>108</v>
      </c>
      <c r="E642">
        <v>5</v>
      </c>
      <c r="F642" t="s">
        <v>66</v>
      </c>
      <c r="G642" t="str">
        <f>VLOOKUP(F642,'product category'!$B$2:$C$8,2,FALSE)</f>
        <v>Drones</v>
      </c>
      <c r="H642" t="str">
        <f>VLOOKUP(D642,'dataset_task 5'!$A$2:$D$71,2,FALSE)</f>
        <v>DTI-84 Drone</v>
      </c>
      <c r="I642" s="3">
        <f>VLOOKUP(D642,'dataset_task 5'!$A$2:$D$71,4,FALSE)</f>
        <v>455</v>
      </c>
      <c r="J642" s="3">
        <f>I642*E642</f>
        <v>2275</v>
      </c>
      <c r="K642" t="str">
        <f>VLOOKUP(C642,customers!$A$2:$I$2124,2,FALSE)</f>
        <v>Lorena</v>
      </c>
      <c r="L642" t="str">
        <f>VLOOKUP($C642,customers!$A$2:$I$2124,3,FALSE)</f>
        <v>Dibb</v>
      </c>
      <c r="M642" t="str">
        <f>VLOOKUP($C642,customers!$A$2:$I$2124,4,FALSE)</f>
        <v>ldibb9h@huffingtonpost.com</v>
      </c>
      <c r="N642" t="str">
        <f>VLOOKUP($C642,customers!$A$2:$I$2124,5,FALSE)</f>
        <v>860-392-1809</v>
      </c>
      <c r="O642" t="str">
        <f>VLOOKUP($C642,customers!$A$2:$I$2124,6,FALSE)</f>
        <v>20024 Stephen Trail</v>
      </c>
      <c r="P642" t="str">
        <f>VLOOKUP($C642,customers!$A$2:$I$2124,7,FALSE)</f>
        <v>Hartford</v>
      </c>
      <c r="Q642" t="str">
        <f>VLOOKUP($C642,customers!$A$2:$I$2124,8,FALSE)</f>
        <v>Connecticut</v>
      </c>
      <c r="R642">
        <f>VLOOKUP($C642,customers!$A$2:$I$2124,9,FALSE)</f>
        <v>6120</v>
      </c>
      <c r="S642" t="str">
        <f t="shared" si="9"/>
        <v>20024 Stephen Trail, Hartford, Connecticut 6120</v>
      </c>
    </row>
    <row r="643" spans="1:19">
      <c r="A643">
        <v>642</v>
      </c>
      <c r="B643" s="2">
        <v>43968</v>
      </c>
      <c r="C643">
        <v>2120</v>
      </c>
      <c r="D643" t="s">
        <v>126</v>
      </c>
      <c r="E643">
        <v>4</v>
      </c>
      <c r="F643" t="s">
        <v>57</v>
      </c>
      <c r="G643" t="str">
        <f>VLOOKUP(F643,'product category'!$B$2:$C$8,2,FALSE)</f>
        <v>Training Videos</v>
      </c>
      <c r="H643" t="str">
        <f>VLOOKUP(D643,'dataset_task 5'!$A$2:$D$71,2,FALSE)</f>
        <v>Open Source Code</v>
      </c>
      <c r="I643" s="3">
        <f>VLOOKUP(D643,'dataset_task 5'!$A$2:$D$71,4,FALSE)</f>
        <v>32.950000000000003</v>
      </c>
      <c r="J643" s="3">
        <f>I643*E643</f>
        <v>131.80000000000001</v>
      </c>
      <c r="K643" t="str">
        <f>VLOOKUP(C643,customers!$A$2:$I$2124,2,FALSE)</f>
        <v>Jackie</v>
      </c>
      <c r="L643" t="str">
        <f>VLOOKUP($C643,customers!$A$2:$I$2124,3,FALSE)</f>
        <v>Johnes</v>
      </c>
      <c r="M643" t="str">
        <f>VLOOKUP($C643,customers!$A$2:$I$2124,4,FALSE)</f>
        <v>jjohnesgq@ca.gov</v>
      </c>
      <c r="N643" t="str">
        <f>VLOOKUP($C643,customers!$A$2:$I$2124,5,FALSE)</f>
        <v>941-491-1065</v>
      </c>
      <c r="O643" t="str">
        <f>VLOOKUP($C643,customers!$A$2:$I$2124,6,FALSE)</f>
        <v>19 Sunnyside Trail</v>
      </c>
      <c r="P643" t="str">
        <f>VLOOKUP($C643,customers!$A$2:$I$2124,7,FALSE)</f>
        <v>North Port</v>
      </c>
      <c r="Q643" t="str">
        <f>VLOOKUP($C643,customers!$A$2:$I$2124,8,FALSE)</f>
        <v>Florida</v>
      </c>
      <c r="R643">
        <f>VLOOKUP($C643,customers!$A$2:$I$2124,9,FALSE)</f>
        <v>34290</v>
      </c>
      <c r="S643" t="str">
        <f t="shared" ref="S643:S706" si="10">CONCATENATE(O643,", ",P643,", ",Q643," ",R643)</f>
        <v>19 Sunnyside Trail, North Port, Florida 34290</v>
      </c>
    </row>
    <row r="644" spans="1:19">
      <c r="A644">
        <v>643</v>
      </c>
      <c r="B644" s="2">
        <v>43968</v>
      </c>
      <c r="C644">
        <v>1875</v>
      </c>
      <c r="D644" t="s">
        <v>75</v>
      </c>
      <c r="E644">
        <v>2</v>
      </c>
      <c r="F644" t="s">
        <v>59</v>
      </c>
      <c r="G644" t="str">
        <f>VLOOKUP(F644,'product category'!$B$2:$C$8,2,FALSE)</f>
        <v>Drone Kits</v>
      </c>
      <c r="H644" t="str">
        <f>VLOOKUP(D644,'dataset_task 5'!$A$2:$D$71,2,FALSE)</f>
        <v>BYOD-550</v>
      </c>
      <c r="I644" s="3">
        <f>VLOOKUP(D644,'dataset_task 5'!$A$2:$D$71,4,FALSE)</f>
        <v>179</v>
      </c>
      <c r="J644" s="3">
        <f>I644*E644</f>
        <v>358</v>
      </c>
      <c r="K644" t="str">
        <f>VLOOKUP(C644,customers!$A$2:$I$2124,2,FALSE)</f>
        <v>Ely</v>
      </c>
      <c r="L644" t="str">
        <f>VLOOKUP($C644,customers!$A$2:$I$2124,3,FALSE)</f>
        <v>Hightown</v>
      </c>
      <c r="M644" t="str">
        <f>VLOOKUP($C644,customers!$A$2:$I$2124,4,FALSE)</f>
        <v>ehightown7@free.fr</v>
      </c>
      <c r="N644" t="str">
        <f>VLOOKUP($C644,customers!$A$2:$I$2124,5,FALSE)</f>
        <v>312-610-0644</v>
      </c>
      <c r="O644" t="str">
        <f>VLOOKUP($C644,customers!$A$2:$I$2124,6,FALSE)</f>
        <v>28539 Marquette Circle</v>
      </c>
      <c r="P644" t="str">
        <f>VLOOKUP($C644,customers!$A$2:$I$2124,7,FALSE)</f>
        <v>Chicago</v>
      </c>
      <c r="Q644" t="str">
        <f>VLOOKUP($C644,customers!$A$2:$I$2124,8,FALSE)</f>
        <v>Illinois</v>
      </c>
      <c r="R644">
        <f>VLOOKUP($C644,customers!$A$2:$I$2124,9,FALSE)</f>
        <v>60681</v>
      </c>
      <c r="S644" t="str">
        <f t="shared" si="10"/>
        <v>28539 Marquette Circle, Chicago, Illinois 60681</v>
      </c>
    </row>
    <row r="645" spans="1:19">
      <c r="A645">
        <v>644</v>
      </c>
      <c r="B645" s="2">
        <v>43968</v>
      </c>
      <c r="C645">
        <v>330</v>
      </c>
      <c r="D645" t="s">
        <v>56</v>
      </c>
      <c r="E645">
        <v>5</v>
      </c>
      <c r="F645" t="s">
        <v>57</v>
      </c>
      <c r="G645" t="str">
        <f>VLOOKUP(F645,'product category'!$B$2:$C$8,2,FALSE)</f>
        <v>Training Videos</v>
      </c>
      <c r="H645" t="str">
        <f>VLOOKUP(D645,'dataset_task 5'!$A$2:$D$71,2,FALSE)</f>
        <v>Drone Video Techniques</v>
      </c>
      <c r="I645" s="3">
        <f>VLOOKUP(D645,'dataset_task 5'!$A$2:$D$71,4,FALSE)</f>
        <v>37.99</v>
      </c>
      <c r="J645" s="3">
        <f>I645*E645</f>
        <v>189.95000000000002</v>
      </c>
      <c r="K645" t="str">
        <f>VLOOKUP(C645,customers!$A$2:$I$2124,2,FALSE)</f>
        <v>Wat</v>
      </c>
      <c r="L645" t="str">
        <f>VLOOKUP($C645,customers!$A$2:$I$2124,3,FALSE)</f>
        <v>Giacubo</v>
      </c>
      <c r="M645" t="str">
        <f>VLOOKUP($C645,customers!$A$2:$I$2124,4,FALSE)</f>
        <v>wgiacubokb@twitter.com</v>
      </c>
      <c r="N645" t="str">
        <f>VLOOKUP($C645,customers!$A$2:$I$2124,5,FALSE)</f>
        <v>775-598-4971</v>
      </c>
      <c r="O645" t="str">
        <f>VLOOKUP($C645,customers!$A$2:$I$2124,6,FALSE)</f>
        <v>4161 Green Ridge Circle</v>
      </c>
      <c r="P645" t="str">
        <f>VLOOKUP($C645,customers!$A$2:$I$2124,7,FALSE)</f>
        <v>Reno</v>
      </c>
      <c r="Q645" t="str">
        <f>VLOOKUP($C645,customers!$A$2:$I$2124,8,FALSE)</f>
        <v>Nevada</v>
      </c>
      <c r="R645">
        <f>VLOOKUP($C645,customers!$A$2:$I$2124,9,FALSE)</f>
        <v>89519</v>
      </c>
      <c r="S645" t="str">
        <f t="shared" si="10"/>
        <v>4161 Green Ridge Circle, Reno, Nevada 89519</v>
      </c>
    </row>
    <row r="646" spans="1:19">
      <c r="A646">
        <v>645</v>
      </c>
      <c r="B646" s="2">
        <v>43968</v>
      </c>
      <c r="C646">
        <v>848</v>
      </c>
      <c r="D646" t="s">
        <v>121</v>
      </c>
      <c r="E646">
        <v>5</v>
      </c>
      <c r="F646" t="s">
        <v>53</v>
      </c>
      <c r="G646" t="str">
        <f>VLOOKUP(F646,'product category'!$B$2:$C$8,2,FALSE)</f>
        <v>eBooks</v>
      </c>
      <c r="H646" t="str">
        <f>VLOOKUP(D646,'dataset_task 5'!$A$2:$D$71,2,FALSE)</f>
        <v>Understanding Arduino</v>
      </c>
      <c r="I646" s="3">
        <f>VLOOKUP(D646,'dataset_task 5'!$A$2:$D$71,4,FALSE)</f>
        <v>17.5</v>
      </c>
      <c r="J646" s="3">
        <f>I646*E646</f>
        <v>87.5</v>
      </c>
      <c r="K646" t="str">
        <f>VLOOKUP(C646,customers!$A$2:$I$2124,2,FALSE)</f>
        <v>Carly</v>
      </c>
      <c r="L646" t="str">
        <f>VLOOKUP($C646,customers!$A$2:$I$2124,3,FALSE)</f>
        <v>Neno</v>
      </c>
      <c r="M646" t="str">
        <f>VLOOKUP($C646,customers!$A$2:$I$2124,4,FALSE)</f>
        <v>cnenolz@mediafire.com</v>
      </c>
      <c r="N646" t="str">
        <f>VLOOKUP($C646,customers!$A$2:$I$2124,5,FALSE)</f>
        <v>630-944-0993</v>
      </c>
      <c r="O646" t="str">
        <f>VLOOKUP($C646,customers!$A$2:$I$2124,6,FALSE)</f>
        <v>61016 Daystar Place</v>
      </c>
      <c r="P646" t="str">
        <f>VLOOKUP($C646,customers!$A$2:$I$2124,7,FALSE)</f>
        <v>Aurora</v>
      </c>
      <c r="Q646" t="str">
        <f>VLOOKUP($C646,customers!$A$2:$I$2124,8,FALSE)</f>
        <v>Illinois</v>
      </c>
      <c r="R646">
        <f>VLOOKUP($C646,customers!$A$2:$I$2124,9,FALSE)</f>
        <v>60505</v>
      </c>
      <c r="S646" t="str">
        <f t="shared" si="10"/>
        <v>61016 Daystar Place, Aurora, Illinois 60505</v>
      </c>
    </row>
    <row r="647" spans="1:19">
      <c r="A647">
        <v>646</v>
      </c>
      <c r="B647" s="2">
        <v>43968</v>
      </c>
      <c r="C647">
        <v>868</v>
      </c>
      <c r="D647" t="s">
        <v>100</v>
      </c>
      <c r="E647">
        <v>3</v>
      </c>
      <c r="F647" t="s">
        <v>59</v>
      </c>
      <c r="G647" t="str">
        <f>VLOOKUP(F647,'product category'!$B$2:$C$8,2,FALSE)</f>
        <v>Drone Kits</v>
      </c>
      <c r="H647" t="str">
        <f>VLOOKUP(D647,'dataset_task 5'!$A$2:$D$71,2,FALSE)</f>
        <v>BYOD-200</v>
      </c>
      <c r="I647" s="3">
        <f>VLOOKUP(D647,'dataset_task 5'!$A$2:$D$71,4,FALSE)</f>
        <v>58.95</v>
      </c>
      <c r="J647" s="3">
        <f>I647*E647</f>
        <v>176.85000000000002</v>
      </c>
      <c r="K647" t="str">
        <f>VLOOKUP(C647,customers!$A$2:$I$2124,2,FALSE)</f>
        <v>Bobby</v>
      </c>
      <c r="L647" t="str">
        <f>VLOOKUP($C647,customers!$A$2:$I$2124,3,FALSE)</f>
        <v>Froom</v>
      </c>
      <c r="M647" t="str">
        <f>VLOOKUP($C647,customers!$A$2:$I$2124,4,FALSE)</f>
        <v>bfroomq@acquirethisname.com</v>
      </c>
      <c r="N647" t="str">
        <f>VLOOKUP($C647,customers!$A$2:$I$2124,5,FALSE)</f>
        <v>801-348-7036</v>
      </c>
      <c r="O647" t="str">
        <f>VLOOKUP($C647,customers!$A$2:$I$2124,6,FALSE)</f>
        <v>69 Warrior Way</v>
      </c>
      <c r="P647" t="str">
        <f>VLOOKUP($C647,customers!$A$2:$I$2124,7,FALSE)</f>
        <v>Salt Lake City</v>
      </c>
      <c r="Q647" t="str">
        <f>VLOOKUP($C647,customers!$A$2:$I$2124,8,FALSE)</f>
        <v>Utah</v>
      </c>
      <c r="R647">
        <f>VLOOKUP($C647,customers!$A$2:$I$2124,9,FALSE)</f>
        <v>84140</v>
      </c>
      <c r="S647" t="str">
        <f t="shared" si="10"/>
        <v>69 Warrior Way, Salt Lake City, Utah 84140</v>
      </c>
    </row>
    <row r="648" spans="1:19">
      <c r="A648">
        <v>647</v>
      </c>
      <c r="B648" s="2">
        <v>43969</v>
      </c>
      <c r="C648">
        <v>1850</v>
      </c>
      <c r="D648" t="s">
        <v>107</v>
      </c>
      <c r="E648">
        <v>6</v>
      </c>
      <c r="F648" t="s">
        <v>55</v>
      </c>
      <c r="G648" t="str">
        <f>VLOOKUP(F648,'product category'!$B$2:$C$8,2,FALSE)</f>
        <v>Robots</v>
      </c>
      <c r="H648" t="str">
        <f>VLOOKUP(D648,'dataset_task 5'!$A$2:$D$71,2,FALSE)</f>
        <v>RLK-9920 Robot</v>
      </c>
      <c r="I648" s="3">
        <f>VLOOKUP(D648,'dataset_task 5'!$A$2:$D$71,4,FALSE)</f>
        <v>699</v>
      </c>
      <c r="J648" s="3">
        <f>I648*E648</f>
        <v>4194</v>
      </c>
      <c r="K648" t="str">
        <f>VLOOKUP(C648,customers!$A$2:$I$2124,2,FALSE)</f>
        <v>Jacques</v>
      </c>
      <c r="L648" t="str">
        <f>VLOOKUP($C648,customers!$A$2:$I$2124,3,FALSE)</f>
        <v>Simonsen</v>
      </c>
      <c r="M648" t="str">
        <f>VLOOKUP($C648,customers!$A$2:$I$2124,4,FALSE)</f>
        <v>jsimonsence@vimeo.com</v>
      </c>
      <c r="N648" t="str">
        <f>VLOOKUP($C648,customers!$A$2:$I$2124,5,FALSE)</f>
        <v>301-107-2518</v>
      </c>
      <c r="O648" t="str">
        <f>VLOOKUP($C648,customers!$A$2:$I$2124,6,FALSE)</f>
        <v>331 Mifflin Terrace</v>
      </c>
      <c r="P648" t="str">
        <f>VLOOKUP($C648,customers!$A$2:$I$2124,7,FALSE)</f>
        <v>Silver Spring</v>
      </c>
      <c r="Q648" t="str">
        <f>VLOOKUP($C648,customers!$A$2:$I$2124,8,FALSE)</f>
        <v>Maryland</v>
      </c>
      <c r="R648">
        <f>VLOOKUP($C648,customers!$A$2:$I$2124,9,FALSE)</f>
        <v>20904</v>
      </c>
      <c r="S648" t="str">
        <f t="shared" si="10"/>
        <v>331 Mifflin Terrace, Silver Spring, Maryland 20904</v>
      </c>
    </row>
    <row r="649" spans="1:19">
      <c r="A649">
        <v>648</v>
      </c>
      <c r="B649" s="2">
        <v>43969</v>
      </c>
      <c r="C649">
        <v>1424</v>
      </c>
      <c r="D649" t="s">
        <v>93</v>
      </c>
      <c r="E649">
        <v>3</v>
      </c>
      <c r="F649" t="s">
        <v>57</v>
      </c>
      <c r="G649" t="str">
        <f>VLOOKUP(F649,'product category'!$B$2:$C$8,2,FALSE)</f>
        <v>Training Videos</v>
      </c>
      <c r="H649" t="str">
        <f>VLOOKUP(D649,'dataset_task 5'!$A$2:$D$71,2,FALSE)</f>
        <v>Understanding Raspberry PI</v>
      </c>
      <c r="I649" s="3">
        <f>VLOOKUP(D649,'dataset_task 5'!$A$2:$D$71,4,FALSE)</f>
        <v>28.99</v>
      </c>
      <c r="J649" s="3">
        <f>I649*E649</f>
        <v>86.97</v>
      </c>
      <c r="K649" t="str">
        <f>VLOOKUP(C649,customers!$A$2:$I$2124,2,FALSE)</f>
        <v>Cyndia</v>
      </c>
      <c r="L649" t="str">
        <f>VLOOKUP($C649,customers!$A$2:$I$2124,3,FALSE)</f>
        <v>Tupling</v>
      </c>
      <c r="M649" t="str">
        <f>VLOOKUP($C649,customers!$A$2:$I$2124,4,FALSE)</f>
        <v>ctuplingcx@cornell.edu</v>
      </c>
      <c r="N649" t="str">
        <f>VLOOKUP($C649,customers!$A$2:$I$2124,5,FALSE)</f>
        <v>651-757-4921</v>
      </c>
      <c r="O649" t="str">
        <f>VLOOKUP($C649,customers!$A$2:$I$2124,6,FALSE)</f>
        <v>893 Grover Lane</v>
      </c>
      <c r="P649" t="str">
        <f>VLOOKUP($C649,customers!$A$2:$I$2124,7,FALSE)</f>
        <v>Saint Paul</v>
      </c>
      <c r="Q649" t="str">
        <f>VLOOKUP($C649,customers!$A$2:$I$2124,8,FALSE)</f>
        <v>Minnesota</v>
      </c>
      <c r="R649">
        <f>VLOOKUP($C649,customers!$A$2:$I$2124,9,FALSE)</f>
        <v>55166</v>
      </c>
      <c r="S649" t="str">
        <f t="shared" si="10"/>
        <v>893 Grover Lane, Saint Paul, Minnesota 55166</v>
      </c>
    </row>
    <row r="650" spans="1:19">
      <c r="A650">
        <v>649</v>
      </c>
      <c r="B650" s="2">
        <v>43969</v>
      </c>
      <c r="C650">
        <v>1425</v>
      </c>
      <c r="D650" t="s">
        <v>96</v>
      </c>
      <c r="E650">
        <v>3</v>
      </c>
      <c r="F650" t="s">
        <v>70</v>
      </c>
      <c r="G650" t="str">
        <f>VLOOKUP(F650,'product category'!$B$2:$C$8,2,FALSE)</f>
        <v>Blueprints</v>
      </c>
      <c r="H650" t="str">
        <f>VLOOKUP(D650,'dataset_task 5'!$A$2:$D$71,2,FALSE)</f>
        <v>Sleepy Eye Blueprint</v>
      </c>
      <c r="I650" s="3">
        <f>VLOOKUP(D650,'dataset_task 5'!$A$2:$D$71,4,FALSE)</f>
        <v>11.99</v>
      </c>
      <c r="J650" s="3">
        <f>I650*E650</f>
        <v>35.97</v>
      </c>
      <c r="K650" t="str">
        <f>VLOOKUP(C650,customers!$A$2:$I$2124,2,FALSE)</f>
        <v>Amerigo</v>
      </c>
      <c r="L650" t="str">
        <f>VLOOKUP($C650,customers!$A$2:$I$2124,3,FALSE)</f>
        <v>Reck</v>
      </c>
      <c r="M650" t="str">
        <f>VLOOKUP($C650,customers!$A$2:$I$2124,4,FALSE)</f>
        <v>areckkc@blogspot.com</v>
      </c>
      <c r="N650" t="str">
        <f>VLOOKUP($C650,customers!$A$2:$I$2124,5,FALSE)</f>
        <v>619-758-5441</v>
      </c>
      <c r="O650" t="str">
        <f>VLOOKUP($C650,customers!$A$2:$I$2124,6,FALSE)</f>
        <v>583 Glendale Hill</v>
      </c>
      <c r="P650" t="str">
        <f>VLOOKUP($C650,customers!$A$2:$I$2124,7,FALSE)</f>
        <v>San Diego</v>
      </c>
      <c r="Q650" t="str">
        <f>VLOOKUP($C650,customers!$A$2:$I$2124,8,FALSE)</f>
        <v>California</v>
      </c>
      <c r="R650">
        <f>VLOOKUP($C650,customers!$A$2:$I$2124,9,FALSE)</f>
        <v>92145</v>
      </c>
      <c r="S650" t="str">
        <f t="shared" si="10"/>
        <v>583 Glendale Hill, San Diego, California 92145</v>
      </c>
    </row>
    <row r="651" spans="1:19">
      <c r="A651">
        <v>650</v>
      </c>
      <c r="B651" s="2">
        <v>43969</v>
      </c>
      <c r="C651">
        <v>1797</v>
      </c>
      <c r="D651" t="s">
        <v>77</v>
      </c>
      <c r="E651">
        <v>3</v>
      </c>
      <c r="F651" t="s">
        <v>53</v>
      </c>
      <c r="G651" t="str">
        <f>VLOOKUP(F651,'product category'!$B$2:$C$8,2,FALSE)</f>
        <v>eBooks</v>
      </c>
      <c r="H651" t="str">
        <f>VLOOKUP(D651,'dataset_task 5'!$A$2:$D$71,2,FALSE)</f>
        <v>RTF Drones</v>
      </c>
      <c r="I651" s="3">
        <f>VLOOKUP(D651,'dataset_task 5'!$A$2:$D$71,4,FALSE)</f>
        <v>16.989999999999998</v>
      </c>
      <c r="J651" s="3">
        <f>I651*E651</f>
        <v>50.97</v>
      </c>
      <c r="K651" t="str">
        <f>VLOOKUP(C651,customers!$A$2:$I$2124,2,FALSE)</f>
        <v>Luca</v>
      </c>
      <c r="L651" t="str">
        <f>VLOOKUP($C651,customers!$A$2:$I$2124,3,FALSE)</f>
        <v>Arnaudon</v>
      </c>
      <c r="M651" t="str">
        <f>VLOOKUP($C651,customers!$A$2:$I$2124,4,FALSE)</f>
        <v>larnaudonqm@uol.com.br</v>
      </c>
      <c r="N651" t="str">
        <f>VLOOKUP($C651,customers!$A$2:$I$2124,5,FALSE)</f>
        <v>303-501-3272</v>
      </c>
      <c r="O651" t="str">
        <f>VLOOKUP($C651,customers!$A$2:$I$2124,6,FALSE)</f>
        <v>236 Michigan Street</v>
      </c>
      <c r="P651" t="str">
        <f>VLOOKUP($C651,customers!$A$2:$I$2124,7,FALSE)</f>
        <v>Denver</v>
      </c>
      <c r="Q651" t="str">
        <f>VLOOKUP($C651,customers!$A$2:$I$2124,8,FALSE)</f>
        <v>Colorado</v>
      </c>
      <c r="R651">
        <f>VLOOKUP($C651,customers!$A$2:$I$2124,9,FALSE)</f>
        <v>80241</v>
      </c>
      <c r="S651" t="str">
        <f t="shared" si="10"/>
        <v>236 Michigan Street, Denver, Colorado 80241</v>
      </c>
    </row>
    <row r="652" spans="1:19">
      <c r="A652">
        <v>651</v>
      </c>
      <c r="B652" s="2">
        <v>43970</v>
      </c>
      <c r="C652">
        <v>1355</v>
      </c>
      <c r="D652" t="s">
        <v>98</v>
      </c>
      <c r="E652">
        <v>3</v>
      </c>
      <c r="F652" t="s">
        <v>66</v>
      </c>
      <c r="G652" t="str">
        <f>VLOOKUP(F652,'product category'!$B$2:$C$8,2,FALSE)</f>
        <v>Drones</v>
      </c>
      <c r="H652" t="str">
        <f>VLOOKUP(D652,'dataset_task 5'!$A$2:$D$71,2,FALSE)</f>
        <v>MICR-564K Drone</v>
      </c>
      <c r="I652" s="3">
        <f>VLOOKUP(D652,'dataset_task 5'!$A$2:$D$71,4,FALSE)</f>
        <v>499</v>
      </c>
      <c r="J652" s="3">
        <f>I652*E652</f>
        <v>1497</v>
      </c>
      <c r="K652" t="str">
        <f>VLOOKUP(C652,customers!$A$2:$I$2124,2,FALSE)</f>
        <v>Fairfax</v>
      </c>
      <c r="L652" t="str">
        <f>VLOOKUP($C652,customers!$A$2:$I$2124,3,FALSE)</f>
        <v>Bendle</v>
      </c>
      <c r="M652" t="str">
        <f>VLOOKUP($C652,customers!$A$2:$I$2124,4,FALSE)</f>
        <v>fbendle6o@cbc.ca</v>
      </c>
      <c r="N652" t="str">
        <f>VLOOKUP($C652,customers!$A$2:$I$2124,5,FALSE)</f>
        <v>214-870-5666</v>
      </c>
      <c r="O652" t="str">
        <f>VLOOKUP($C652,customers!$A$2:$I$2124,6,FALSE)</f>
        <v>846 Banding Lane</v>
      </c>
      <c r="P652" t="str">
        <f>VLOOKUP($C652,customers!$A$2:$I$2124,7,FALSE)</f>
        <v>Dallas</v>
      </c>
      <c r="Q652" t="str">
        <f>VLOOKUP($C652,customers!$A$2:$I$2124,8,FALSE)</f>
        <v>Texas</v>
      </c>
      <c r="R652">
        <f>VLOOKUP($C652,customers!$A$2:$I$2124,9,FALSE)</f>
        <v>75323</v>
      </c>
      <c r="S652" t="str">
        <f t="shared" si="10"/>
        <v>846 Banding Lane, Dallas, Texas 75323</v>
      </c>
    </row>
    <row r="653" spans="1:19">
      <c r="A653">
        <v>652</v>
      </c>
      <c r="B653" s="2">
        <v>43970</v>
      </c>
      <c r="C653">
        <v>2109</v>
      </c>
      <c r="D653" t="s">
        <v>65</v>
      </c>
      <c r="E653">
        <v>2</v>
      </c>
      <c r="F653" t="s">
        <v>66</v>
      </c>
      <c r="G653" t="str">
        <f>VLOOKUP(F653,'product category'!$B$2:$C$8,2,FALSE)</f>
        <v>Drones</v>
      </c>
      <c r="H653" t="str">
        <f>VLOOKUP(D653,'dataset_task 5'!$A$2:$D$71,2,FALSE)</f>
        <v>DTE-QFN20 Drone</v>
      </c>
      <c r="I653" s="3">
        <f>VLOOKUP(D653,'dataset_task 5'!$A$2:$D$71,4,FALSE)</f>
        <v>250</v>
      </c>
      <c r="J653" s="3">
        <f>I653*E653</f>
        <v>500</v>
      </c>
      <c r="K653" t="str">
        <f>VLOOKUP(C653,customers!$A$2:$I$2124,2,FALSE)</f>
        <v>Stacy</v>
      </c>
      <c r="L653" t="str">
        <f>VLOOKUP($C653,customers!$A$2:$I$2124,3,FALSE)</f>
        <v>Mahomet</v>
      </c>
      <c r="M653" t="str">
        <f>VLOOKUP($C653,customers!$A$2:$I$2124,4,FALSE)</f>
        <v>smahomet19@thetimes.co.uk</v>
      </c>
      <c r="N653" t="str">
        <f>VLOOKUP($C653,customers!$A$2:$I$2124,5,FALSE)</f>
        <v>502-131-2454</v>
      </c>
      <c r="O653" t="str">
        <f>VLOOKUP($C653,customers!$A$2:$I$2124,6,FALSE)</f>
        <v>13892 Tennessee Place</v>
      </c>
      <c r="P653" t="str">
        <f>VLOOKUP($C653,customers!$A$2:$I$2124,7,FALSE)</f>
        <v>Louisville</v>
      </c>
      <c r="Q653" t="str">
        <f>VLOOKUP($C653,customers!$A$2:$I$2124,8,FALSE)</f>
        <v>Kentucky</v>
      </c>
      <c r="R653">
        <f>VLOOKUP($C653,customers!$A$2:$I$2124,9,FALSE)</f>
        <v>40293</v>
      </c>
      <c r="S653" t="str">
        <f t="shared" si="10"/>
        <v>13892 Tennessee Place, Louisville, Kentucky 40293</v>
      </c>
    </row>
    <row r="654" spans="1:19">
      <c r="A654">
        <v>653</v>
      </c>
      <c r="B654" s="2">
        <v>43970</v>
      </c>
      <c r="C654">
        <v>1132</v>
      </c>
      <c r="D654" t="s">
        <v>67</v>
      </c>
      <c r="E654">
        <v>3</v>
      </c>
      <c r="F654" t="s">
        <v>59</v>
      </c>
      <c r="G654" t="str">
        <f>VLOOKUP(F654,'product category'!$B$2:$C$8,2,FALSE)</f>
        <v>Drone Kits</v>
      </c>
      <c r="H654" t="str">
        <f>VLOOKUP(D654,'dataset_task 5'!$A$2:$D$71,2,FALSE)</f>
        <v>BYOD-100</v>
      </c>
      <c r="I654" s="3">
        <f>VLOOKUP(D654,'dataset_task 5'!$A$2:$D$71,4,FALSE)</f>
        <v>54</v>
      </c>
      <c r="J654" s="3">
        <f>I654*E654</f>
        <v>162</v>
      </c>
      <c r="K654" t="str">
        <f>VLOOKUP(C654,customers!$A$2:$I$2124,2,FALSE)</f>
        <v>Diana</v>
      </c>
      <c r="L654" t="str">
        <f>VLOOKUP($C654,customers!$A$2:$I$2124,3,FALSE)</f>
        <v>Sollett</v>
      </c>
      <c r="M654" t="str">
        <f>VLOOKUP($C654,customers!$A$2:$I$2124,4,FALSE)</f>
        <v>dsollettq0@1und1.de</v>
      </c>
      <c r="N654" t="str">
        <f>VLOOKUP($C654,customers!$A$2:$I$2124,5,FALSE)</f>
        <v>804-166-1438</v>
      </c>
      <c r="O654" t="str">
        <f>VLOOKUP($C654,customers!$A$2:$I$2124,6,FALSE)</f>
        <v>47833 Dennis Lane</v>
      </c>
      <c r="P654" t="str">
        <f>VLOOKUP($C654,customers!$A$2:$I$2124,7,FALSE)</f>
        <v>Richmond</v>
      </c>
      <c r="Q654" t="str">
        <f>VLOOKUP($C654,customers!$A$2:$I$2124,8,FALSE)</f>
        <v>Virginia</v>
      </c>
      <c r="R654">
        <f>VLOOKUP($C654,customers!$A$2:$I$2124,9,FALSE)</f>
        <v>23260</v>
      </c>
      <c r="S654" t="str">
        <f t="shared" si="10"/>
        <v>47833 Dennis Lane, Richmond, Virginia 23260</v>
      </c>
    </row>
    <row r="655" spans="1:19">
      <c r="A655">
        <v>654</v>
      </c>
      <c r="B655" s="2">
        <v>43970</v>
      </c>
      <c r="C655">
        <v>1004</v>
      </c>
      <c r="D655" t="s">
        <v>92</v>
      </c>
      <c r="E655">
        <v>5</v>
      </c>
      <c r="F655" t="s">
        <v>55</v>
      </c>
      <c r="G655" t="str">
        <f>VLOOKUP(F655,'product category'!$B$2:$C$8,2,FALSE)</f>
        <v>Robots</v>
      </c>
      <c r="H655" t="str">
        <f>VLOOKUP(D655,'dataset_task 5'!$A$2:$D$71,2,FALSE)</f>
        <v>RQTE-554 Robot</v>
      </c>
      <c r="I655" s="3">
        <f>VLOOKUP(D655,'dataset_task 5'!$A$2:$D$71,4,FALSE)</f>
        <v>684</v>
      </c>
      <c r="J655" s="3">
        <f>I655*E655</f>
        <v>3420</v>
      </c>
      <c r="K655" t="str">
        <f>VLOOKUP(C655,customers!$A$2:$I$2124,2,FALSE)</f>
        <v>Carmine</v>
      </c>
      <c r="L655" t="str">
        <f>VLOOKUP($C655,customers!$A$2:$I$2124,3,FALSE)</f>
        <v>Priestnall</v>
      </c>
      <c r="M655" t="str">
        <f>VLOOKUP($C655,customers!$A$2:$I$2124,4,FALSE)</f>
        <v>cpriestnalli5@japanpost.jp</v>
      </c>
      <c r="N655" t="str">
        <f>VLOOKUP($C655,customers!$A$2:$I$2124,5,FALSE)</f>
        <v>817-517-8710</v>
      </c>
      <c r="O655" t="str">
        <f>VLOOKUP($C655,customers!$A$2:$I$2124,6,FALSE)</f>
        <v>5628 Leroy Avenue</v>
      </c>
      <c r="P655" t="str">
        <f>VLOOKUP($C655,customers!$A$2:$I$2124,7,FALSE)</f>
        <v>Denton</v>
      </c>
      <c r="Q655" t="str">
        <f>VLOOKUP($C655,customers!$A$2:$I$2124,8,FALSE)</f>
        <v>Texas</v>
      </c>
      <c r="R655">
        <f>VLOOKUP($C655,customers!$A$2:$I$2124,9,FALSE)</f>
        <v>76210</v>
      </c>
      <c r="S655" t="str">
        <f t="shared" si="10"/>
        <v>5628 Leroy Avenue, Denton, Texas 76210</v>
      </c>
    </row>
    <row r="656" spans="1:19">
      <c r="A656">
        <v>655</v>
      </c>
      <c r="B656" s="2">
        <v>43970</v>
      </c>
      <c r="C656">
        <v>1812</v>
      </c>
      <c r="D656" t="s">
        <v>110</v>
      </c>
      <c r="E656">
        <v>2</v>
      </c>
      <c r="F656" t="s">
        <v>57</v>
      </c>
      <c r="G656" t="str">
        <f>VLOOKUP(F656,'product category'!$B$2:$C$8,2,FALSE)</f>
        <v>Training Videos</v>
      </c>
      <c r="H656" t="str">
        <f>VLOOKUP(D656,'dataset_task 5'!$A$2:$D$71,2,FALSE)</f>
        <v>Cloud Computing</v>
      </c>
      <c r="I656" s="3">
        <f>VLOOKUP(D656,'dataset_task 5'!$A$2:$D$71,4,FALSE)</f>
        <v>29.99</v>
      </c>
      <c r="J656" s="3">
        <f>I656*E656</f>
        <v>59.98</v>
      </c>
      <c r="K656" t="str">
        <f>VLOOKUP(C656,customers!$A$2:$I$2124,2,FALSE)</f>
        <v>Karolina</v>
      </c>
      <c r="L656" t="str">
        <f>VLOOKUP($C656,customers!$A$2:$I$2124,3,FALSE)</f>
        <v>Pieter</v>
      </c>
      <c r="M656" t="str">
        <f>VLOOKUP($C656,customers!$A$2:$I$2124,4,FALSE)</f>
        <v>kpieterg1@hibu.com</v>
      </c>
      <c r="N656" t="str">
        <f>VLOOKUP($C656,customers!$A$2:$I$2124,5,FALSE)</f>
        <v>952-742-4963</v>
      </c>
      <c r="O656" t="str">
        <f>VLOOKUP($C656,customers!$A$2:$I$2124,6,FALSE)</f>
        <v>46 Lakewood Court</v>
      </c>
      <c r="P656" t="str">
        <f>VLOOKUP($C656,customers!$A$2:$I$2124,7,FALSE)</f>
        <v>Young America</v>
      </c>
      <c r="Q656" t="str">
        <f>VLOOKUP($C656,customers!$A$2:$I$2124,8,FALSE)</f>
        <v>Minnesota</v>
      </c>
      <c r="R656">
        <f>VLOOKUP($C656,customers!$A$2:$I$2124,9,FALSE)</f>
        <v>55551</v>
      </c>
      <c r="S656" t="str">
        <f t="shared" si="10"/>
        <v>46 Lakewood Court, Young America, Minnesota 55551</v>
      </c>
    </row>
    <row r="657" spans="1:19">
      <c r="A657">
        <v>656</v>
      </c>
      <c r="B657" s="2">
        <v>43970</v>
      </c>
      <c r="C657">
        <v>2095</v>
      </c>
      <c r="D657" t="s">
        <v>114</v>
      </c>
      <c r="E657">
        <v>1</v>
      </c>
      <c r="F657" t="s">
        <v>59</v>
      </c>
      <c r="G657" t="str">
        <f>VLOOKUP(F657,'product category'!$B$2:$C$8,2,FALSE)</f>
        <v>Drone Kits</v>
      </c>
      <c r="H657" t="str">
        <f>VLOOKUP(D657,'dataset_task 5'!$A$2:$D$71,2,FALSE)</f>
        <v>BYOD-400</v>
      </c>
      <c r="I657" s="3">
        <f>VLOOKUP(D657,'dataset_task 5'!$A$2:$D$71,4,FALSE)</f>
        <v>119</v>
      </c>
      <c r="J657" s="3">
        <f>I657*E657</f>
        <v>119</v>
      </c>
      <c r="K657" t="str">
        <f>VLOOKUP(C657,customers!$A$2:$I$2124,2,FALSE)</f>
        <v>Darsie</v>
      </c>
      <c r="L657" t="str">
        <f>VLOOKUP($C657,customers!$A$2:$I$2124,3,FALSE)</f>
        <v>Whitland</v>
      </c>
      <c r="M657" t="str">
        <f>VLOOKUP($C657,customers!$A$2:$I$2124,4,FALSE)</f>
        <v>dwhitlandrr@w3.org</v>
      </c>
      <c r="N657" t="str">
        <f>VLOOKUP($C657,customers!$A$2:$I$2124,5,FALSE)</f>
        <v>702-341-0695</v>
      </c>
      <c r="O657" t="str">
        <f>VLOOKUP($C657,customers!$A$2:$I$2124,6,FALSE)</f>
        <v>699 Larry Terrace</v>
      </c>
      <c r="P657" t="str">
        <f>VLOOKUP($C657,customers!$A$2:$I$2124,7,FALSE)</f>
        <v>Las Vegas</v>
      </c>
      <c r="Q657" t="str">
        <f>VLOOKUP($C657,customers!$A$2:$I$2124,8,FALSE)</f>
        <v>Nevada</v>
      </c>
      <c r="R657">
        <f>VLOOKUP($C657,customers!$A$2:$I$2124,9,FALSE)</f>
        <v>89140</v>
      </c>
      <c r="S657" t="str">
        <f t="shared" si="10"/>
        <v>699 Larry Terrace, Las Vegas, Nevada 89140</v>
      </c>
    </row>
    <row r="658" spans="1:19">
      <c r="A658">
        <v>657</v>
      </c>
      <c r="B658" s="2">
        <v>43970</v>
      </c>
      <c r="C658">
        <v>1102</v>
      </c>
      <c r="D658" t="s">
        <v>102</v>
      </c>
      <c r="E658">
        <v>3</v>
      </c>
      <c r="F658" t="s">
        <v>70</v>
      </c>
      <c r="G658" t="str">
        <f>VLOOKUP(F658,'product category'!$B$2:$C$8,2,FALSE)</f>
        <v>Blueprints</v>
      </c>
      <c r="H658" t="str">
        <f>VLOOKUP(D658,'dataset_task 5'!$A$2:$D$71,2,FALSE)</f>
        <v>QuadroCopter Blueprint</v>
      </c>
      <c r="I658" s="3">
        <f>VLOOKUP(D658,'dataset_task 5'!$A$2:$D$71,4,FALSE)</f>
        <v>10.99</v>
      </c>
      <c r="J658" s="3">
        <f>I658*E658</f>
        <v>32.97</v>
      </c>
      <c r="K658" t="str">
        <f>VLOOKUP(C658,customers!$A$2:$I$2124,2,FALSE)</f>
        <v>Roland</v>
      </c>
      <c r="L658" t="str">
        <f>VLOOKUP($C658,customers!$A$2:$I$2124,3,FALSE)</f>
        <v>Shiel</v>
      </c>
      <c r="M658" t="str">
        <f>VLOOKUP($C658,customers!$A$2:$I$2124,4,FALSE)</f>
        <v>rshielcz@photobucket.com</v>
      </c>
      <c r="N658" t="str">
        <f>VLOOKUP($C658,customers!$A$2:$I$2124,5,FALSE)</f>
        <v>212-166-6213</v>
      </c>
      <c r="O658" t="str">
        <f>VLOOKUP($C658,customers!$A$2:$I$2124,6,FALSE)</f>
        <v>41535 Havey Parkway</v>
      </c>
      <c r="P658" t="str">
        <f>VLOOKUP($C658,customers!$A$2:$I$2124,7,FALSE)</f>
        <v>Brooklyn</v>
      </c>
      <c r="Q658" t="str">
        <f>VLOOKUP($C658,customers!$A$2:$I$2124,8,FALSE)</f>
        <v>New York</v>
      </c>
      <c r="R658">
        <f>VLOOKUP($C658,customers!$A$2:$I$2124,9,FALSE)</f>
        <v>11247</v>
      </c>
      <c r="S658" t="str">
        <f t="shared" si="10"/>
        <v>41535 Havey Parkway, Brooklyn, New York 11247</v>
      </c>
    </row>
    <row r="659" spans="1:19">
      <c r="A659">
        <v>658</v>
      </c>
      <c r="B659" s="2">
        <v>43970</v>
      </c>
      <c r="C659">
        <v>782</v>
      </c>
      <c r="D659" t="s">
        <v>78</v>
      </c>
      <c r="E659">
        <v>4</v>
      </c>
      <c r="F659" t="s">
        <v>57</v>
      </c>
      <c r="G659" t="str">
        <f>VLOOKUP(F659,'product category'!$B$2:$C$8,2,FALSE)</f>
        <v>Training Videos</v>
      </c>
      <c r="H659" t="str">
        <f>VLOOKUP(D659,'dataset_task 5'!$A$2:$D$71,2,FALSE)</f>
        <v>AI for Educators</v>
      </c>
      <c r="I659" s="3">
        <f>VLOOKUP(D659,'dataset_task 5'!$A$2:$D$71,4,FALSE)</f>
        <v>49.95</v>
      </c>
      <c r="J659" s="3">
        <f>I659*E659</f>
        <v>199.8</v>
      </c>
      <c r="K659" t="str">
        <f>VLOOKUP(C659,customers!$A$2:$I$2124,2,FALSE)</f>
        <v>Ilise</v>
      </c>
      <c r="L659" t="str">
        <f>VLOOKUP($C659,customers!$A$2:$I$2124,3,FALSE)</f>
        <v>Wasiela</v>
      </c>
      <c r="M659" t="str">
        <f>VLOOKUP($C659,customers!$A$2:$I$2124,4,FALSE)</f>
        <v>iwasielaal@amazon.co.jp</v>
      </c>
      <c r="N659" t="str">
        <f>VLOOKUP($C659,customers!$A$2:$I$2124,5,FALSE)</f>
        <v>281-559-5135</v>
      </c>
      <c r="O659" t="str">
        <f>VLOOKUP($C659,customers!$A$2:$I$2124,6,FALSE)</f>
        <v>8596 Dorton Court</v>
      </c>
      <c r="P659" t="str">
        <f>VLOOKUP($C659,customers!$A$2:$I$2124,7,FALSE)</f>
        <v>Houston</v>
      </c>
      <c r="Q659" t="str">
        <f>VLOOKUP($C659,customers!$A$2:$I$2124,8,FALSE)</f>
        <v>Texas</v>
      </c>
      <c r="R659">
        <f>VLOOKUP($C659,customers!$A$2:$I$2124,9,FALSE)</f>
        <v>77040</v>
      </c>
      <c r="S659" t="str">
        <f t="shared" si="10"/>
        <v>8596 Dorton Court, Houston, Texas 77040</v>
      </c>
    </row>
    <row r="660" spans="1:19">
      <c r="A660">
        <v>659</v>
      </c>
      <c r="B660" s="2">
        <v>43970</v>
      </c>
      <c r="C660">
        <v>1953</v>
      </c>
      <c r="D660" t="s">
        <v>106</v>
      </c>
      <c r="E660">
        <v>4</v>
      </c>
      <c r="F660" t="s">
        <v>66</v>
      </c>
      <c r="G660" t="str">
        <f>VLOOKUP(F660,'product category'!$B$2:$C$8,2,FALSE)</f>
        <v>Drones</v>
      </c>
      <c r="H660" t="str">
        <f>VLOOKUP(D660,'dataset_task 5'!$A$2:$D$71,2,FALSE)</f>
        <v>DTD-7000 Drone</v>
      </c>
      <c r="I660" s="3">
        <f>VLOOKUP(D660,'dataset_task 5'!$A$2:$D$71,4,FALSE)</f>
        <v>450</v>
      </c>
      <c r="J660" s="3">
        <f>I660*E660</f>
        <v>1800</v>
      </c>
      <c r="K660" t="str">
        <f>VLOOKUP(C660,customers!$A$2:$I$2124,2,FALSE)</f>
        <v>Wren</v>
      </c>
      <c r="L660" t="str">
        <f>VLOOKUP($C660,customers!$A$2:$I$2124,3,FALSE)</f>
        <v>Rowlstone</v>
      </c>
      <c r="M660" t="str">
        <f>VLOOKUP($C660,customers!$A$2:$I$2124,4,FALSE)</f>
        <v>wrowlstone4z@google.nl</v>
      </c>
      <c r="N660" t="str">
        <f>VLOOKUP($C660,customers!$A$2:$I$2124,5,FALSE)</f>
        <v>914-962-6876</v>
      </c>
      <c r="O660" t="str">
        <f>VLOOKUP($C660,customers!$A$2:$I$2124,6,FALSE)</f>
        <v>335 Scott Point</v>
      </c>
      <c r="P660" t="str">
        <f>VLOOKUP($C660,customers!$A$2:$I$2124,7,FALSE)</f>
        <v>White Plains</v>
      </c>
      <c r="Q660" t="str">
        <f>VLOOKUP($C660,customers!$A$2:$I$2124,8,FALSE)</f>
        <v>New York</v>
      </c>
      <c r="R660">
        <f>VLOOKUP($C660,customers!$A$2:$I$2124,9,FALSE)</f>
        <v>10633</v>
      </c>
      <c r="S660" t="str">
        <f t="shared" si="10"/>
        <v>335 Scott Point, White Plains, New York 10633</v>
      </c>
    </row>
    <row r="661" spans="1:19">
      <c r="A661">
        <v>660</v>
      </c>
      <c r="B661" s="2">
        <v>43971</v>
      </c>
      <c r="C661">
        <v>1036</v>
      </c>
      <c r="D661" t="s">
        <v>98</v>
      </c>
      <c r="E661">
        <v>5</v>
      </c>
      <c r="F661" t="s">
        <v>66</v>
      </c>
      <c r="G661" t="str">
        <f>VLOOKUP(F661,'product category'!$B$2:$C$8,2,FALSE)</f>
        <v>Drones</v>
      </c>
      <c r="H661" t="str">
        <f>VLOOKUP(D661,'dataset_task 5'!$A$2:$D$71,2,FALSE)</f>
        <v>MICR-564K Drone</v>
      </c>
      <c r="I661" s="3">
        <f>VLOOKUP(D661,'dataset_task 5'!$A$2:$D$71,4,FALSE)</f>
        <v>499</v>
      </c>
      <c r="J661" s="3">
        <f>I661*E661</f>
        <v>2495</v>
      </c>
      <c r="K661" t="str">
        <f>VLOOKUP(C661,customers!$A$2:$I$2124,2,FALSE)</f>
        <v>Ginger</v>
      </c>
      <c r="L661" t="str">
        <f>VLOOKUP($C661,customers!$A$2:$I$2124,3,FALSE)</f>
        <v>Daspar</v>
      </c>
      <c r="M661" t="str">
        <f>VLOOKUP($C661,customers!$A$2:$I$2124,4,FALSE)</f>
        <v>gdaspark4@unesco.org</v>
      </c>
      <c r="N661" t="str">
        <f>VLOOKUP($C661,customers!$A$2:$I$2124,5,FALSE)</f>
        <v>205-171-0996</v>
      </c>
      <c r="O661" t="str">
        <f>VLOOKUP($C661,customers!$A$2:$I$2124,6,FALSE)</f>
        <v>82475 Lindbergh Place</v>
      </c>
      <c r="P661" t="str">
        <f>VLOOKUP($C661,customers!$A$2:$I$2124,7,FALSE)</f>
        <v>Birmingham</v>
      </c>
      <c r="Q661" t="str">
        <f>VLOOKUP($C661,customers!$A$2:$I$2124,8,FALSE)</f>
        <v>Alabama</v>
      </c>
      <c r="R661">
        <f>VLOOKUP($C661,customers!$A$2:$I$2124,9,FALSE)</f>
        <v>35279</v>
      </c>
      <c r="S661" t="str">
        <f t="shared" si="10"/>
        <v>82475 Lindbergh Place, Birmingham, Alabama 35279</v>
      </c>
    </row>
    <row r="662" spans="1:19">
      <c r="A662">
        <v>661</v>
      </c>
      <c r="B662" s="2">
        <v>43971</v>
      </c>
      <c r="C662">
        <v>2016</v>
      </c>
      <c r="D662" t="s">
        <v>88</v>
      </c>
      <c r="E662">
        <v>3</v>
      </c>
      <c r="F662" t="s">
        <v>63</v>
      </c>
      <c r="G662" t="str">
        <f>VLOOKUP(F662,'product category'!$B$2:$C$8,2,FALSE)</f>
        <v>Robot Kits</v>
      </c>
      <c r="H662" t="str">
        <f>VLOOKUP(D662,'dataset_task 5'!$A$2:$D$71,2,FALSE)</f>
        <v>BYOR-1000</v>
      </c>
      <c r="I662" s="3">
        <f>VLOOKUP(D662,'dataset_task 5'!$A$2:$D$71,4,FALSE)</f>
        <v>189</v>
      </c>
      <c r="J662" s="3">
        <f>I662*E662</f>
        <v>567</v>
      </c>
      <c r="K662" t="str">
        <f>VLOOKUP(C662,customers!$A$2:$I$2124,2,FALSE)</f>
        <v>Brit</v>
      </c>
      <c r="L662" t="str">
        <f>VLOOKUP($C662,customers!$A$2:$I$2124,3,FALSE)</f>
        <v>McConigal</v>
      </c>
      <c r="M662" t="str">
        <f>VLOOKUP($C662,customers!$A$2:$I$2124,4,FALSE)</f>
        <v>bmcconigalrm@si.edu</v>
      </c>
      <c r="N662" t="str">
        <f>VLOOKUP($C662,customers!$A$2:$I$2124,5,FALSE)</f>
        <v>309-437-0344</v>
      </c>
      <c r="O662" t="str">
        <f>VLOOKUP($C662,customers!$A$2:$I$2124,6,FALSE)</f>
        <v>2243 Jenna Center</v>
      </c>
      <c r="P662" t="str">
        <f>VLOOKUP($C662,customers!$A$2:$I$2124,7,FALSE)</f>
        <v>Peoria</v>
      </c>
      <c r="Q662" t="str">
        <f>VLOOKUP($C662,customers!$A$2:$I$2124,8,FALSE)</f>
        <v>Illinois</v>
      </c>
      <c r="R662">
        <f>VLOOKUP($C662,customers!$A$2:$I$2124,9,FALSE)</f>
        <v>61614</v>
      </c>
      <c r="S662" t="str">
        <f t="shared" si="10"/>
        <v>2243 Jenna Center, Peoria, Illinois 61614</v>
      </c>
    </row>
    <row r="663" spans="1:19">
      <c r="A663">
        <v>662</v>
      </c>
      <c r="B663" s="2">
        <v>43971</v>
      </c>
      <c r="C663">
        <v>1241</v>
      </c>
      <c r="D663" t="s">
        <v>112</v>
      </c>
      <c r="E663">
        <v>5</v>
      </c>
      <c r="F663" t="s">
        <v>55</v>
      </c>
      <c r="G663" t="str">
        <f>VLOOKUP(F663,'product category'!$B$2:$C$8,2,FALSE)</f>
        <v>Robots</v>
      </c>
      <c r="H663" t="str">
        <f>VLOOKUP(D663,'dataset_task 5'!$A$2:$D$71,2,FALSE)</f>
        <v>RCB-889 Robot</v>
      </c>
      <c r="I663" s="3">
        <f>VLOOKUP(D663,'dataset_task 5'!$A$2:$D$71,4,FALSE)</f>
        <v>549</v>
      </c>
      <c r="J663" s="3">
        <f>I663*E663</f>
        <v>2745</v>
      </c>
      <c r="K663" t="str">
        <f>VLOOKUP(C663,customers!$A$2:$I$2124,2,FALSE)</f>
        <v>Mattie</v>
      </c>
      <c r="L663" t="str">
        <f>VLOOKUP($C663,customers!$A$2:$I$2124,3,FALSE)</f>
        <v>Janicki</v>
      </c>
      <c r="M663" t="str">
        <f>VLOOKUP($C663,customers!$A$2:$I$2124,4,FALSE)</f>
        <v>mjanicki6y@amazon.co.uk</v>
      </c>
      <c r="N663" t="str">
        <f>VLOOKUP($C663,customers!$A$2:$I$2124,5,FALSE)</f>
        <v>806-469-2022</v>
      </c>
      <c r="O663" t="str">
        <f>VLOOKUP($C663,customers!$A$2:$I$2124,6,FALSE)</f>
        <v>235 Rusk Alley</v>
      </c>
      <c r="P663" t="str">
        <f>VLOOKUP($C663,customers!$A$2:$I$2124,7,FALSE)</f>
        <v>Lubbock</v>
      </c>
      <c r="Q663" t="str">
        <f>VLOOKUP($C663,customers!$A$2:$I$2124,8,FALSE)</f>
        <v>Texas</v>
      </c>
      <c r="R663">
        <f>VLOOKUP($C663,customers!$A$2:$I$2124,9,FALSE)</f>
        <v>79405</v>
      </c>
      <c r="S663" t="str">
        <f t="shared" si="10"/>
        <v>235 Rusk Alley, Lubbock, Texas 79405</v>
      </c>
    </row>
    <row r="664" spans="1:19">
      <c r="A664">
        <v>663</v>
      </c>
      <c r="B664" s="2">
        <v>43971</v>
      </c>
      <c r="C664">
        <v>1114</v>
      </c>
      <c r="D664" t="s">
        <v>96</v>
      </c>
      <c r="E664">
        <v>4</v>
      </c>
      <c r="F664" t="s">
        <v>70</v>
      </c>
      <c r="G664" t="str">
        <f>VLOOKUP(F664,'product category'!$B$2:$C$8,2,FALSE)</f>
        <v>Blueprints</v>
      </c>
      <c r="H664" t="str">
        <f>VLOOKUP(D664,'dataset_task 5'!$A$2:$D$71,2,FALSE)</f>
        <v>Sleepy Eye Blueprint</v>
      </c>
      <c r="I664" s="3">
        <f>VLOOKUP(D664,'dataset_task 5'!$A$2:$D$71,4,FALSE)</f>
        <v>11.99</v>
      </c>
      <c r="J664" s="3">
        <f>I664*E664</f>
        <v>47.96</v>
      </c>
      <c r="K664" t="str">
        <f>VLOOKUP(C664,customers!$A$2:$I$2124,2,FALSE)</f>
        <v>Benedikt</v>
      </c>
      <c r="L664" t="str">
        <f>VLOOKUP($C664,customers!$A$2:$I$2124,3,FALSE)</f>
        <v>Isson</v>
      </c>
      <c r="M664" t="str">
        <f>VLOOKUP($C664,customers!$A$2:$I$2124,4,FALSE)</f>
        <v>bissonrn@wufoo.com</v>
      </c>
      <c r="N664" t="str">
        <f>VLOOKUP($C664,customers!$A$2:$I$2124,5,FALSE)</f>
        <v>763-705-3396</v>
      </c>
      <c r="O664" t="str">
        <f>VLOOKUP($C664,customers!$A$2:$I$2124,6,FALSE)</f>
        <v>4310 Hansons Place</v>
      </c>
      <c r="P664" t="str">
        <f>VLOOKUP($C664,customers!$A$2:$I$2124,7,FALSE)</f>
        <v>Minneapolis</v>
      </c>
      <c r="Q664" t="str">
        <f>VLOOKUP($C664,customers!$A$2:$I$2124,8,FALSE)</f>
        <v>Minnesota</v>
      </c>
      <c r="R664">
        <f>VLOOKUP($C664,customers!$A$2:$I$2124,9,FALSE)</f>
        <v>55402</v>
      </c>
      <c r="S664" t="str">
        <f t="shared" si="10"/>
        <v>4310 Hansons Place, Minneapolis, Minnesota 55402</v>
      </c>
    </row>
    <row r="665" spans="1:19">
      <c r="A665">
        <v>664</v>
      </c>
      <c r="B665" s="2">
        <v>43971</v>
      </c>
      <c r="C665">
        <v>1119</v>
      </c>
      <c r="D665" t="s">
        <v>52</v>
      </c>
      <c r="E665">
        <v>6</v>
      </c>
      <c r="F665" t="s">
        <v>53</v>
      </c>
      <c r="G665" t="str">
        <f>VLOOKUP(F665,'product category'!$B$2:$C$8,2,FALSE)</f>
        <v>eBooks</v>
      </c>
      <c r="H665" t="str">
        <f>VLOOKUP(D665,'dataset_task 5'!$A$2:$D$71,2,FALSE)</f>
        <v>Polar Robots</v>
      </c>
      <c r="I665" s="3">
        <f>VLOOKUP(D665,'dataset_task 5'!$A$2:$D$71,4,FALSE)</f>
        <v>23.99</v>
      </c>
      <c r="J665" s="3">
        <f>I665*E665</f>
        <v>143.94</v>
      </c>
      <c r="K665" t="str">
        <f>VLOOKUP(C665,customers!$A$2:$I$2124,2,FALSE)</f>
        <v>Godfry</v>
      </c>
      <c r="L665" t="str">
        <f>VLOOKUP($C665,customers!$A$2:$I$2124,3,FALSE)</f>
        <v>Macenzy</v>
      </c>
      <c r="M665" t="str">
        <f>VLOOKUP($C665,customers!$A$2:$I$2124,4,FALSE)</f>
        <v>gmacenzy8g@constantcontact.com</v>
      </c>
      <c r="N665" t="str">
        <f>VLOOKUP($C665,customers!$A$2:$I$2124,5,FALSE)</f>
        <v>217-620-3248</v>
      </c>
      <c r="O665" t="str">
        <f>VLOOKUP($C665,customers!$A$2:$I$2124,6,FALSE)</f>
        <v>61 Luster Avenue</v>
      </c>
      <c r="P665" t="str">
        <f>VLOOKUP($C665,customers!$A$2:$I$2124,7,FALSE)</f>
        <v>Springfield</v>
      </c>
      <c r="Q665" t="str">
        <f>VLOOKUP($C665,customers!$A$2:$I$2124,8,FALSE)</f>
        <v>Illinois</v>
      </c>
      <c r="R665">
        <f>VLOOKUP($C665,customers!$A$2:$I$2124,9,FALSE)</f>
        <v>62711</v>
      </c>
      <c r="S665" t="str">
        <f t="shared" si="10"/>
        <v>61 Luster Avenue, Springfield, Illinois 62711</v>
      </c>
    </row>
    <row r="666" spans="1:19">
      <c r="A666">
        <v>665</v>
      </c>
      <c r="B666" s="2">
        <v>43971</v>
      </c>
      <c r="C666">
        <v>1518</v>
      </c>
      <c r="D666" t="s">
        <v>111</v>
      </c>
      <c r="E666">
        <v>5</v>
      </c>
      <c r="F666" t="s">
        <v>53</v>
      </c>
      <c r="G666" t="str">
        <f>VLOOKUP(F666,'product category'!$B$2:$C$8,2,FALSE)</f>
        <v>eBooks</v>
      </c>
      <c r="H666" t="str">
        <f>VLOOKUP(D666,'dataset_task 5'!$A$2:$D$71,2,FALSE)</f>
        <v>Multi Rotor Drones</v>
      </c>
      <c r="I666" s="3">
        <f>VLOOKUP(D666,'dataset_task 5'!$A$2:$D$71,4,FALSE)</f>
        <v>24.95</v>
      </c>
      <c r="J666" s="3">
        <f>I666*E666</f>
        <v>124.75</v>
      </c>
      <c r="K666" t="str">
        <f>VLOOKUP(C666,customers!$A$2:$I$2124,2,FALSE)</f>
        <v>Conrade</v>
      </c>
      <c r="L666" t="str">
        <f>VLOOKUP($C666,customers!$A$2:$I$2124,3,FALSE)</f>
        <v>Allder</v>
      </c>
      <c r="M666" t="str">
        <f>VLOOKUP($C666,customers!$A$2:$I$2124,4,FALSE)</f>
        <v>callderhy@oaic.gov.au</v>
      </c>
      <c r="N666" t="str">
        <f>VLOOKUP($C666,customers!$A$2:$I$2124,5,FALSE)</f>
        <v>217-137-2011</v>
      </c>
      <c r="O666" t="str">
        <f>VLOOKUP($C666,customers!$A$2:$I$2124,6,FALSE)</f>
        <v>48471 Shoshone Road</v>
      </c>
      <c r="P666" t="str">
        <f>VLOOKUP($C666,customers!$A$2:$I$2124,7,FALSE)</f>
        <v>Springfield</v>
      </c>
      <c r="Q666" t="str">
        <f>VLOOKUP($C666,customers!$A$2:$I$2124,8,FALSE)</f>
        <v>Illinois</v>
      </c>
      <c r="R666">
        <f>VLOOKUP($C666,customers!$A$2:$I$2124,9,FALSE)</f>
        <v>62705</v>
      </c>
      <c r="S666" t="str">
        <f t="shared" si="10"/>
        <v>48471 Shoshone Road, Springfield, Illinois 62705</v>
      </c>
    </row>
    <row r="667" spans="1:19">
      <c r="A667">
        <v>666</v>
      </c>
      <c r="B667" s="2">
        <v>43972</v>
      </c>
      <c r="C667">
        <v>565</v>
      </c>
      <c r="D667" t="s">
        <v>112</v>
      </c>
      <c r="E667">
        <v>2</v>
      </c>
      <c r="F667" t="s">
        <v>55</v>
      </c>
      <c r="G667" t="str">
        <f>VLOOKUP(F667,'product category'!$B$2:$C$8,2,FALSE)</f>
        <v>Robots</v>
      </c>
      <c r="H667" t="str">
        <f>VLOOKUP(D667,'dataset_task 5'!$A$2:$D$71,2,FALSE)</f>
        <v>RCB-889 Robot</v>
      </c>
      <c r="I667" s="3">
        <f>VLOOKUP(D667,'dataset_task 5'!$A$2:$D$71,4,FALSE)</f>
        <v>549</v>
      </c>
      <c r="J667" s="3">
        <f>I667*E667</f>
        <v>1098</v>
      </c>
      <c r="K667" t="str">
        <f>VLOOKUP(C667,customers!$A$2:$I$2124,2,FALSE)</f>
        <v>Sim</v>
      </c>
      <c r="L667" t="str">
        <f>VLOOKUP($C667,customers!$A$2:$I$2124,3,FALSE)</f>
        <v>Bowler</v>
      </c>
      <c r="M667" t="str">
        <f>VLOOKUP($C667,customers!$A$2:$I$2124,4,FALSE)</f>
        <v>sbowlerz@diigo.com</v>
      </c>
      <c r="N667" t="str">
        <f>VLOOKUP($C667,customers!$A$2:$I$2124,5,FALSE)</f>
        <v>915-210-9967</v>
      </c>
      <c r="O667" t="str">
        <f>VLOOKUP($C667,customers!$A$2:$I$2124,6,FALSE)</f>
        <v>62 Columbus Court</v>
      </c>
      <c r="P667" t="str">
        <f>VLOOKUP($C667,customers!$A$2:$I$2124,7,FALSE)</f>
        <v>El Paso</v>
      </c>
      <c r="Q667" t="str">
        <f>VLOOKUP($C667,customers!$A$2:$I$2124,8,FALSE)</f>
        <v>Texas</v>
      </c>
      <c r="R667">
        <f>VLOOKUP($C667,customers!$A$2:$I$2124,9,FALSE)</f>
        <v>88558</v>
      </c>
      <c r="S667" t="str">
        <f t="shared" si="10"/>
        <v>62 Columbus Court, El Paso, Texas 88558</v>
      </c>
    </row>
    <row r="668" spans="1:19">
      <c r="A668">
        <v>667</v>
      </c>
      <c r="B668" s="2">
        <v>43972</v>
      </c>
      <c r="C668">
        <v>946</v>
      </c>
      <c r="D668" t="s">
        <v>78</v>
      </c>
      <c r="E668">
        <v>1</v>
      </c>
      <c r="F668" t="s">
        <v>57</v>
      </c>
      <c r="G668" t="str">
        <f>VLOOKUP(F668,'product category'!$B$2:$C$8,2,FALSE)</f>
        <v>Training Videos</v>
      </c>
      <c r="H668" t="str">
        <f>VLOOKUP(D668,'dataset_task 5'!$A$2:$D$71,2,FALSE)</f>
        <v>AI for Educators</v>
      </c>
      <c r="I668" s="3">
        <f>VLOOKUP(D668,'dataset_task 5'!$A$2:$D$71,4,FALSE)</f>
        <v>49.95</v>
      </c>
      <c r="J668" s="3">
        <f>I668*E668</f>
        <v>49.95</v>
      </c>
      <c r="K668" t="str">
        <f>VLOOKUP(C668,customers!$A$2:$I$2124,2,FALSE)</f>
        <v>Roselin</v>
      </c>
      <c r="L668" t="str">
        <f>VLOOKUP($C668,customers!$A$2:$I$2124,3,FALSE)</f>
        <v>Coupland</v>
      </c>
      <c r="M668" t="str">
        <f>VLOOKUP($C668,customers!$A$2:$I$2124,4,FALSE)</f>
        <v>rcouplandgz@google.com.br</v>
      </c>
      <c r="N668" t="str">
        <f>VLOOKUP($C668,customers!$A$2:$I$2124,5,FALSE)</f>
        <v>830-258-1420</v>
      </c>
      <c r="O668" t="str">
        <f>VLOOKUP($C668,customers!$A$2:$I$2124,6,FALSE)</f>
        <v>8477 Swallow Alley</v>
      </c>
      <c r="P668" t="str">
        <f>VLOOKUP($C668,customers!$A$2:$I$2124,7,FALSE)</f>
        <v>San Antonio</v>
      </c>
      <c r="Q668" t="str">
        <f>VLOOKUP($C668,customers!$A$2:$I$2124,8,FALSE)</f>
        <v>Texas</v>
      </c>
      <c r="R668">
        <f>VLOOKUP($C668,customers!$A$2:$I$2124,9,FALSE)</f>
        <v>78260</v>
      </c>
      <c r="S668" t="str">
        <f t="shared" si="10"/>
        <v>8477 Swallow Alley, San Antonio, Texas 78260</v>
      </c>
    </row>
    <row r="669" spans="1:19">
      <c r="A669">
        <v>668</v>
      </c>
      <c r="B669" s="2">
        <v>43972</v>
      </c>
      <c r="C669">
        <v>875</v>
      </c>
      <c r="D669" t="s">
        <v>96</v>
      </c>
      <c r="E669">
        <v>4</v>
      </c>
      <c r="F669" t="s">
        <v>70</v>
      </c>
      <c r="G669" t="str">
        <f>VLOOKUP(F669,'product category'!$B$2:$C$8,2,FALSE)</f>
        <v>Blueprints</v>
      </c>
      <c r="H669" t="str">
        <f>VLOOKUP(D669,'dataset_task 5'!$A$2:$D$71,2,FALSE)</f>
        <v>Sleepy Eye Blueprint</v>
      </c>
      <c r="I669" s="3">
        <f>VLOOKUP(D669,'dataset_task 5'!$A$2:$D$71,4,FALSE)</f>
        <v>11.99</v>
      </c>
      <c r="J669" s="3">
        <f>I669*E669</f>
        <v>47.96</v>
      </c>
      <c r="K669" t="str">
        <f>VLOOKUP(C669,customers!$A$2:$I$2124,2,FALSE)</f>
        <v>Amy</v>
      </c>
      <c r="L669" t="str">
        <f>VLOOKUP($C669,customers!$A$2:$I$2124,3,FALSE)</f>
        <v>Kelwaybamber</v>
      </c>
      <c r="M669" t="str">
        <f>VLOOKUP($C669,customers!$A$2:$I$2124,4,FALSE)</f>
        <v>akelwaybamber47@pinterest.com</v>
      </c>
      <c r="N669" t="str">
        <f>VLOOKUP($C669,customers!$A$2:$I$2124,5,FALSE)</f>
        <v>561-315-0102</v>
      </c>
      <c r="O669" t="str">
        <f>VLOOKUP($C669,customers!$A$2:$I$2124,6,FALSE)</f>
        <v>2928 Acker Road</v>
      </c>
      <c r="P669" t="str">
        <f>VLOOKUP($C669,customers!$A$2:$I$2124,7,FALSE)</f>
        <v>Boca Raton</v>
      </c>
      <c r="Q669" t="str">
        <f>VLOOKUP($C669,customers!$A$2:$I$2124,8,FALSE)</f>
        <v>Florida</v>
      </c>
      <c r="R669">
        <f>VLOOKUP($C669,customers!$A$2:$I$2124,9,FALSE)</f>
        <v>33487</v>
      </c>
      <c r="S669" t="str">
        <f t="shared" si="10"/>
        <v>2928 Acker Road, Boca Raton, Florida 33487</v>
      </c>
    </row>
    <row r="670" spans="1:19">
      <c r="A670">
        <v>669</v>
      </c>
      <c r="B670" s="2">
        <v>43972</v>
      </c>
      <c r="C670">
        <v>1682</v>
      </c>
      <c r="D670" t="s">
        <v>88</v>
      </c>
      <c r="E670">
        <v>5</v>
      </c>
      <c r="F670" t="s">
        <v>63</v>
      </c>
      <c r="G670" t="str">
        <f>VLOOKUP(F670,'product category'!$B$2:$C$8,2,FALSE)</f>
        <v>Robot Kits</v>
      </c>
      <c r="H670" t="str">
        <f>VLOOKUP(D670,'dataset_task 5'!$A$2:$D$71,2,FALSE)</f>
        <v>BYOR-1000</v>
      </c>
      <c r="I670" s="3">
        <f>VLOOKUP(D670,'dataset_task 5'!$A$2:$D$71,4,FALSE)</f>
        <v>189</v>
      </c>
      <c r="J670" s="3">
        <f>I670*E670</f>
        <v>945</v>
      </c>
      <c r="K670" t="str">
        <f>VLOOKUP(C670,customers!$A$2:$I$2124,2,FALSE)</f>
        <v>Dory</v>
      </c>
      <c r="L670" t="str">
        <f>VLOOKUP($C670,customers!$A$2:$I$2124,3,FALSE)</f>
        <v>Drysdale</v>
      </c>
      <c r="M670" t="str">
        <f>VLOOKUP($C670,customers!$A$2:$I$2124,4,FALSE)</f>
        <v>ddrysdalej8@ucoz.com</v>
      </c>
      <c r="N670" t="str">
        <f>VLOOKUP($C670,customers!$A$2:$I$2124,5,FALSE)</f>
        <v>864-902-9805</v>
      </c>
      <c r="O670" t="str">
        <f>VLOOKUP($C670,customers!$A$2:$I$2124,6,FALSE)</f>
        <v>64 Randy Place</v>
      </c>
      <c r="P670" t="str">
        <f>VLOOKUP($C670,customers!$A$2:$I$2124,7,FALSE)</f>
        <v>Greenville</v>
      </c>
      <c r="Q670" t="str">
        <f>VLOOKUP($C670,customers!$A$2:$I$2124,8,FALSE)</f>
        <v>South Carolina</v>
      </c>
      <c r="R670">
        <f>VLOOKUP($C670,customers!$A$2:$I$2124,9,FALSE)</f>
        <v>29615</v>
      </c>
      <c r="S670" t="str">
        <f t="shared" si="10"/>
        <v>64 Randy Place, Greenville, South Carolina 29615</v>
      </c>
    </row>
    <row r="671" spans="1:19">
      <c r="A671">
        <v>670</v>
      </c>
      <c r="B671" s="2">
        <v>43972</v>
      </c>
      <c r="C671">
        <v>1861</v>
      </c>
      <c r="D671" t="s">
        <v>124</v>
      </c>
      <c r="E671">
        <v>6</v>
      </c>
      <c r="F671" t="s">
        <v>59</v>
      </c>
      <c r="G671" t="str">
        <f>VLOOKUP(F671,'product category'!$B$2:$C$8,2,FALSE)</f>
        <v>Drone Kits</v>
      </c>
      <c r="H671" t="str">
        <f>VLOOKUP(D671,'dataset_task 5'!$A$2:$D$71,2,FALSE)</f>
        <v>BYOD-300</v>
      </c>
      <c r="I671" s="3">
        <f>VLOOKUP(D671,'dataset_task 5'!$A$2:$D$71,4,FALSE)</f>
        <v>89</v>
      </c>
      <c r="J671" s="3">
        <f>I671*E671</f>
        <v>534</v>
      </c>
      <c r="K671" t="str">
        <f>VLOOKUP(C671,customers!$A$2:$I$2124,2,FALSE)</f>
        <v>Jerrome</v>
      </c>
      <c r="L671" t="str">
        <f>VLOOKUP($C671,customers!$A$2:$I$2124,3,FALSE)</f>
        <v>Dowling</v>
      </c>
      <c r="M671" t="str">
        <f>VLOOKUP($C671,customers!$A$2:$I$2124,4,FALSE)</f>
        <v>jdowlingn3@google.it</v>
      </c>
      <c r="N671" t="str">
        <f>VLOOKUP($C671,customers!$A$2:$I$2124,5,FALSE)</f>
        <v>989-867-9636</v>
      </c>
      <c r="O671" t="str">
        <f>VLOOKUP($C671,customers!$A$2:$I$2124,6,FALSE)</f>
        <v>72 Bluestem Way</v>
      </c>
      <c r="P671" t="str">
        <f>VLOOKUP($C671,customers!$A$2:$I$2124,7,FALSE)</f>
        <v>Saginaw</v>
      </c>
      <c r="Q671" t="str">
        <f>VLOOKUP($C671,customers!$A$2:$I$2124,8,FALSE)</f>
        <v>Michigan</v>
      </c>
      <c r="R671">
        <f>VLOOKUP($C671,customers!$A$2:$I$2124,9,FALSE)</f>
        <v>48604</v>
      </c>
      <c r="S671" t="str">
        <f t="shared" si="10"/>
        <v>72 Bluestem Way, Saginaw, Michigan 48604</v>
      </c>
    </row>
    <row r="672" spans="1:19">
      <c r="A672">
        <v>671</v>
      </c>
      <c r="B672" s="2">
        <v>43973</v>
      </c>
      <c r="C672">
        <v>285</v>
      </c>
      <c r="D672" t="s">
        <v>103</v>
      </c>
      <c r="E672">
        <v>1</v>
      </c>
      <c r="F672" t="s">
        <v>53</v>
      </c>
      <c r="G672" t="str">
        <f>VLOOKUP(F672,'product category'!$B$2:$C$8,2,FALSE)</f>
        <v>eBooks</v>
      </c>
      <c r="H672" t="str">
        <f>VLOOKUP(D672,'dataset_task 5'!$A$2:$D$71,2,FALSE)</f>
        <v>Understanding Artificial Intelligence</v>
      </c>
      <c r="I672" s="3">
        <f>VLOOKUP(D672,'dataset_task 5'!$A$2:$D$71,4,FALSE)</f>
        <v>19.5</v>
      </c>
      <c r="J672" s="3">
        <f>I672*E672</f>
        <v>19.5</v>
      </c>
      <c r="K672" t="str">
        <f>VLOOKUP(C672,customers!$A$2:$I$2124,2,FALSE)</f>
        <v>Rowena</v>
      </c>
      <c r="L672" t="str">
        <f>VLOOKUP($C672,customers!$A$2:$I$2124,3,FALSE)</f>
        <v>McCandless</v>
      </c>
      <c r="M672" t="str">
        <f>VLOOKUP($C672,customers!$A$2:$I$2124,4,FALSE)</f>
        <v>rmccandless5r@ameblo.jp</v>
      </c>
      <c r="N672" t="str">
        <f>VLOOKUP($C672,customers!$A$2:$I$2124,5,FALSE)</f>
        <v>915-821-4857</v>
      </c>
      <c r="O672" t="str">
        <f>VLOOKUP($C672,customers!$A$2:$I$2124,6,FALSE)</f>
        <v>92906 Hooker Center</v>
      </c>
      <c r="P672" t="str">
        <f>VLOOKUP($C672,customers!$A$2:$I$2124,7,FALSE)</f>
        <v>El Paso</v>
      </c>
      <c r="Q672" t="str">
        <f>VLOOKUP($C672,customers!$A$2:$I$2124,8,FALSE)</f>
        <v>Texas</v>
      </c>
      <c r="R672">
        <f>VLOOKUP($C672,customers!$A$2:$I$2124,9,FALSE)</f>
        <v>79940</v>
      </c>
      <c r="S672" t="str">
        <f t="shared" si="10"/>
        <v>92906 Hooker Center, El Paso, Texas 79940</v>
      </c>
    </row>
    <row r="673" spans="1:19">
      <c r="A673">
        <v>672</v>
      </c>
      <c r="B673" s="2">
        <v>43973</v>
      </c>
      <c r="C673">
        <v>1273</v>
      </c>
      <c r="D673" t="s">
        <v>83</v>
      </c>
      <c r="E673">
        <v>3</v>
      </c>
      <c r="F673" t="s">
        <v>53</v>
      </c>
      <c r="G673" t="str">
        <f>VLOOKUP(F673,'product category'!$B$2:$C$8,2,FALSE)</f>
        <v>eBooks</v>
      </c>
      <c r="H673" t="str">
        <f>VLOOKUP(D673,'dataset_task 5'!$A$2:$D$71,2,FALSE)</f>
        <v>Cartesian Robots</v>
      </c>
      <c r="I673" s="3">
        <f>VLOOKUP(D673,'dataset_task 5'!$A$2:$D$71,4,FALSE)</f>
        <v>12.99</v>
      </c>
      <c r="J673" s="3">
        <f>I673*E673</f>
        <v>38.97</v>
      </c>
      <c r="K673" t="str">
        <f>VLOOKUP(C673,customers!$A$2:$I$2124,2,FALSE)</f>
        <v>Karon</v>
      </c>
      <c r="L673" t="str">
        <f>VLOOKUP($C673,customers!$A$2:$I$2124,3,FALSE)</f>
        <v>Lemasney</v>
      </c>
      <c r="M673" t="str">
        <f>VLOOKUP($C673,customers!$A$2:$I$2124,4,FALSE)</f>
        <v>klemasneyga@cpanel.net</v>
      </c>
      <c r="N673" t="str">
        <f>VLOOKUP($C673,customers!$A$2:$I$2124,5,FALSE)</f>
        <v>304-256-4480</v>
      </c>
      <c r="O673" t="str">
        <f>VLOOKUP($C673,customers!$A$2:$I$2124,6,FALSE)</f>
        <v>770 Bultman Alley</v>
      </c>
      <c r="P673" t="str">
        <f>VLOOKUP($C673,customers!$A$2:$I$2124,7,FALSE)</f>
        <v>Charleston</v>
      </c>
      <c r="Q673" t="str">
        <f>VLOOKUP($C673,customers!$A$2:$I$2124,8,FALSE)</f>
        <v>West Virginia</v>
      </c>
      <c r="R673">
        <f>VLOOKUP($C673,customers!$A$2:$I$2124,9,FALSE)</f>
        <v>25389</v>
      </c>
      <c r="S673" t="str">
        <f t="shared" si="10"/>
        <v>770 Bultman Alley, Charleston, West Virginia 25389</v>
      </c>
    </row>
    <row r="674" spans="1:19">
      <c r="A674">
        <v>673</v>
      </c>
      <c r="B674" s="2">
        <v>43973</v>
      </c>
      <c r="C674">
        <v>810</v>
      </c>
      <c r="D674" t="s">
        <v>123</v>
      </c>
      <c r="E674">
        <v>4</v>
      </c>
      <c r="F674" t="s">
        <v>70</v>
      </c>
      <c r="G674" t="str">
        <f>VLOOKUP(F674,'product category'!$B$2:$C$8,2,FALSE)</f>
        <v>Blueprints</v>
      </c>
      <c r="H674" t="str">
        <f>VLOOKUP(D674,'dataset_task 5'!$A$2:$D$71,2,FALSE)</f>
        <v>Hexacopter Drone Blueprint</v>
      </c>
      <c r="I674" s="3">
        <f>VLOOKUP(D674,'dataset_task 5'!$A$2:$D$71,4,FALSE)</f>
        <v>8.99</v>
      </c>
      <c r="J674" s="3">
        <f>I674*E674</f>
        <v>35.96</v>
      </c>
      <c r="K674" t="str">
        <f>VLOOKUP(C674,customers!$A$2:$I$2124,2,FALSE)</f>
        <v>Dniren</v>
      </c>
      <c r="L674" t="str">
        <f>VLOOKUP($C674,customers!$A$2:$I$2124,3,FALSE)</f>
        <v>Choudhury</v>
      </c>
      <c r="M674" t="str">
        <f>VLOOKUP($C674,customers!$A$2:$I$2124,4,FALSE)</f>
        <v>dchoudhury7a@yale.edu</v>
      </c>
      <c r="N674" t="str">
        <f>VLOOKUP($C674,customers!$A$2:$I$2124,5,FALSE)</f>
        <v>425-356-1630</v>
      </c>
      <c r="O674" t="str">
        <f>VLOOKUP($C674,customers!$A$2:$I$2124,6,FALSE)</f>
        <v>2247 Jenna Trail</v>
      </c>
      <c r="P674" t="str">
        <f>VLOOKUP($C674,customers!$A$2:$I$2124,7,FALSE)</f>
        <v>Seattle</v>
      </c>
      <c r="Q674" t="str">
        <f>VLOOKUP($C674,customers!$A$2:$I$2124,8,FALSE)</f>
        <v>Washington</v>
      </c>
      <c r="R674">
        <f>VLOOKUP($C674,customers!$A$2:$I$2124,9,FALSE)</f>
        <v>98140</v>
      </c>
      <c r="S674" t="str">
        <f t="shared" si="10"/>
        <v>2247 Jenna Trail, Seattle, Washington 98140</v>
      </c>
    </row>
    <row r="675" spans="1:19">
      <c r="A675">
        <v>674</v>
      </c>
      <c r="B675" s="2">
        <v>43973</v>
      </c>
      <c r="C675">
        <v>80</v>
      </c>
      <c r="D675" t="s">
        <v>56</v>
      </c>
      <c r="E675">
        <v>2</v>
      </c>
      <c r="F675" t="s">
        <v>57</v>
      </c>
      <c r="G675" t="str">
        <f>VLOOKUP(F675,'product category'!$B$2:$C$8,2,FALSE)</f>
        <v>Training Videos</v>
      </c>
      <c r="H675" t="str">
        <f>VLOOKUP(D675,'dataset_task 5'!$A$2:$D$71,2,FALSE)</f>
        <v>Drone Video Techniques</v>
      </c>
      <c r="I675" s="3">
        <f>VLOOKUP(D675,'dataset_task 5'!$A$2:$D$71,4,FALSE)</f>
        <v>37.99</v>
      </c>
      <c r="J675" s="3">
        <f>I675*E675</f>
        <v>75.98</v>
      </c>
      <c r="K675" t="str">
        <f>VLOOKUP(C675,customers!$A$2:$I$2124,2,FALSE)</f>
        <v>Allard</v>
      </c>
      <c r="L675" t="str">
        <f>VLOOKUP($C675,customers!$A$2:$I$2124,3,FALSE)</f>
        <v>Dalloway</v>
      </c>
      <c r="M675" t="str">
        <f>VLOOKUP($C675,customers!$A$2:$I$2124,4,FALSE)</f>
        <v>adallowaygg@mozilla.com</v>
      </c>
      <c r="N675" t="str">
        <f>VLOOKUP($C675,customers!$A$2:$I$2124,5,FALSE)</f>
        <v>920-342-8693</v>
      </c>
      <c r="O675" t="str">
        <f>VLOOKUP($C675,customers!$A$2:$I$2124,6,FALSE)</f>
        <v>203 Buena Vista Parkway</v>
      </c>
      <c r="P675" t="str">
        <f>VLOOKUP($C675,customers!$A$2:$I$2124,7,FALSE)</f>
        <v>Green Bay</v>
      </c>
      <c r="Q675" t="str">
        <f>VLOOKUP($C675,customers!$A$2:$I$2124,8,FALSE)</f>
        <v>Wisconsin</v>
      </c>
      <c r="R675">
        <f>VLOOKUP($C675,customers!$A$2:$I$2124,9,FALSE)</f>
        <v>54305</v>
      </c>
      <c r="S675" t="str">
        <f t="shared" si="10"/>
        <v>203 Buena Vista Parkway, Green Bay, Wisconsin 54305</v>
      </c>
    </row>
    <row r="676" spans="1:19">
      <c r="A676">
        <v>675</v>
      </c>
      <c r="B676" s="2">
        <v>43974</v>
      </c>
      <c r="C676">
        <v>1108</v>
      </c>
      <c r="D676" t="s">
        <v>65</v>
      </c>
      <c r="E676">
        <v>2</v>
      </c>
      <c r="F676" t="s">
        <v>66</v>
      </c>
      <c r="G676" t="str">
        <f>VLOOKUP(F676,'product category'!$B$2:$C$8,2,FALSE)</f>
        <v>Drones</v>
      </c>
      <c r="H676" t="str">
        <f>VLOOKUP(D676,'dataset_task 5'!$A$2:$D$71,2,FALSE)</f>
        <v>DTE-QFN20 Drone</v>
      </c>
      <c r="I676" s="3">
        <f>VLOOKUP(D676,'dataset_task 5'!$A$2:$D$71,4,FALSE)</f>
        <v>250</v>
      </c>
      <c r="J676" s="3">
        <f>I676*E676</f>
        <v>500</v>
      </c>
      <c r="K676" t="str">
        <f>VLOOKUP(C676,customers!$A$2:$I$2124,2,FALSE)</f>
        <v>Kirsti</v>
      </c>
      <c r="L676" t="str">
        <f>VLOOKUP($C676,customers!$A$2:$I$2124,3,FALSE)</f>
        <v>Clericoates</v>
      </c>
      <c r="M676" t="str">
        <f>VLOOKUP($C676,customers!$A$2:$I$2124,4,FALSE)</f>
        <v>kclericoatesko@engadget.com</v>
      </c>
      <c r="N676" t="str">
        <f>VLOOKUP($C676,customers!$A$2:$I$2124,5,FALSE)</f>
        <v>330-745-7299</v>
      </c>
      <c r="O676" t="str">
        <f>VLOOKUP($C676,customers!$A$2:$I$2124,6,FALSE)</f>
        <v>43690 Continental Center</v>
      </c>
      <c r="P676" t="str">
        <f>VLOOKUP($C676,customers!$A$2:$I$2124,7,FALSE)</f>
        <v>Youngstown</v>
      </c>
      <c r="Q676" t="str">
        <f>VLOOKUP($C676,customers!$A$2:$I$2124,8,FALSE)</f>
        <v>Ohio</v>
      </c>
      <c r="R676">
        <f>VLOOKUP($C676,customers!$A$2:$I$2124,9,FALSE)</f>
        <v>44505</v>
      </c>
      <c r="S676" t="str">
        <f t="shared" si="10"/>
        <v>43690 Continental Center, Youngstown, Ohio 44505</v>
      </c>
    </row>
    <row r="677" spans="1:19">
      <c r="A677">
        <v>676</v>
      </c>
      <c r="B677" s="2">
        <v>43974</v>
      </c>
      <c r="C677">
        <v>1063</v>
      </c>
      <c r="D677" t="s">
        <v>64</v>
      </c>
      <c r="E677">
        <v>2</v>
      </c>
      <c r="F677" t="s">
        <v>57</v>
      </c>
      <c r="G677" t="str">
        <f>VLOOKUP(F677,'product category'!$B$2:$C$8,2,FALSE)</f>
        <v>Training Videos</v>
      </c>
      <c r="H677" t="str">
        <f>VLOOKUP(D677,'dataset_task 5'!$A$2:$D$71,2,FALSE)</f>
        <v>Understanding Automation</v>
      </c>
      <c r="I677" s="3">
        <f>VLOOKUP(D677,'dataset_task 5'!$A$2:$D$71,4,FALSE)</f>
        <v>44.95</v>
      </c>
      <c r="J677" s="3">
        <f>I677*E677</f>
        <v>89.9</v>
      </c>
      <c r="K677" t="str">
        <f>VLOOKUP(C677,customers!$A$2:$I$2124,2,FALSE)</f>
        <v>Nancy</v>
      </c>
      <c r="L677" t="str">
        <f>VLOOKUP($C677,customers!$A$2:$I$2124,3,FALSE)</f>
        <v>Le Conte</v>
      </c>
      <c r="M677" t="str">
        <f>VLOOKUP($C677,customers!$A$2:$I$2124,4,FALSE)</f>
        <v>nle6u@nbcnews.com</v>
      </c>
      <c r="N677" t="str">
        <f>VLOOKUP($C677,customers!$A$2:$I$2124,5,FALSE)</f>
        <v>316-233-4888</v>
      </c>
      <c r="O677" t="str">
        <f>VLOOKUP($C677,customers!$A$2:$I$2124,6,FALSE)</f>
        <v>41286 Dexter Street</v>
      </c>
      <c r="P677" t="str">
        <f>VLOOKUP($C677,customers!$A$2:$I$2124,7,FALSE)</f>
        <v>Wichita</v>
      </c>
      <c r="Q677" t="str">
        <f>VLOOKUP($C677,customers!$A$2:$I$2124,8,FALSE)</f>
        <v>Kansas</v>
      </c>
      <c r="R677">
        <f>VLOOKUP($C677,customers!$A$2:$I$2124,9,FALSE)</f>
        <v>67230</v>
      </c>
      <c r="S677" t="str">
        <f t="shared" si="10"/>
        <v>41286 Dexter Street, Wichita, Kansas 67230</v>
      </c>
    </row>
    <row r="678" spans="1:19">
      <c r="A678">
        <v>677</v>
      </c>
      <c r="B678" s="2">
        <v>43974</v>
      </c>
      <c r="C678">
        <v>698</v>
      </c>
      <c r="D678" t="s">
        <v>78</v>
      </c>
      <c r="E678">
        <v>1</v>
      </c>
      <c r="F678" t="s">
        <v>57</v>
      </c>
      <c r="G678" t="str">
        <f>VLOOKUP(F678,'product category'!$B$2:$C$8,2,FALSE)</f>
        <v>Training Videos</v>
      </c>
      <c r="H678" t="str">
        <f>VLOOKUP(D678,'dataset_task 5'!$A$2:$D$71,2,FALSE)</f>
        <v>AI for Educators</v>
      </c>
      <c r="I678" s="3">
        <f>VLOOKUP(D678,'dataset_task 5'!$A$2:$D$71,4,FALSE)</f>
        <v>49.95</v>
      </c>
      <c r="J678" s="3">
        <f>I678*E678</f>
        <v>49.95</v>
      </c>
      <c r="K678" t="str">
        <f>VLOOKUP(C678,customers!$A$2:$I$2124,2,FALSE)</f>
        <v>Randal</v>
      </c>
      <c r="L678" t="str">
        <f>VLOOKUP($C678,customers!$A$2:$I$2124,3,FALSE)</f>
        <v>Slocomb</v>
      </c>
      <c r="M678" t="str">
        <f>VLOOKUP($C678,customers!$A$2:$I$2124,4,FALSE)</f>
        <v>rslocombbh@wunderground.com</v>
      </c>
      <c r="N678" t="str">
        <f>VLOOKUP($C678,customers!$A$2:$I$2124,5,FALSE)</f>
        <v>920-775-1029</v>
      </c>
      <c r="O678" t="str">
        <f>VLOOKUP($C678,customers!$A$2:$I$2124,6,FALSE)</f>
        <v>167 Raven Avenue</v>
      </c>
      <c r="P678" t="str">
        <f>VLOOKUP($C678,customers!$A$2:$I$2124,7,FALSE)</f>
        <v>Appleton</v>
      </c>
      <c r="Q678" t="str">
        <f>VLOOKUP($C678,customers!$A$2:$I$2124,8,FALSE)</f>
        <v>Wisconsin</v>
      </c>
      <c r="R678">
        <f>VLOOKUP($C678,customers!$A$2:$I$2124,9,FALSE)</f>
        <v>54915</v>
      </c>
      <c r="S678" t="str">
        <f t="shared" si="10"/>
        <v>167 Raven Avenue, Appleton, Wisconsin 54915</v>
      </c>
    </row>
    <row r="679" spans="1:19">
      <c r="A679">
        <v>678</v>
      </c>
      <c r="B679" s="2">
        <v>43974</v>
      </c>
      <c r="C679">
        <v>582</v>
      </c>
      <c r="D679" t="s">
        <v>84</v>
      </c>
      <c r="E679">
        <v>4</v>
      </c>
      <c r="F679" t="s">
        <v>66</v>
      </c>
      <c r="G679" t="str">
        <f>VLOOKUP(F679,'product category'!$B$2:$C$8,2,FALSE)</f>
        <v>Drones</v>
      </c>
      <c r="H679" t="str">
        <f>VLOOKUP(D679,'dataset_task 5'!$A$2:$D$71,2,FALSE)</f>
        <v>DX-145 Drone</v>
      </c>
      <c r="I679" s="3">
        <f>VLOOKUP(D679,'dataset_task 5'!$A$2:$D$71,4,FALSE)</f>
        <v>250</v>
      </c>
      <c r="J679" s="3">
        <f>I679*E679</f>
        <v>1000</v>
      </c>
      <c r="K679" t="str">
        <f>VLOOKUP(C679,customers!$A$2:$I$2124,2,FALSE)</f>
        <v>Nancie</v>
      </c>
      <c r="L679" t="str">
        <f>VLOOKUP($C679,customers!$A$2:$I$2124,3,FALSE)</f>
        <v>Motherwell</v>
      </c>
      <c r="M679" t="str">
        <f>VLOOKUP($C679,customers!$A$2:$I$2124,4,FALSE)</f>
        <v>nmotherwello3@istockphoto.com</v>
      </c>
      <c r="N679" t="str">
        <f>VLOOKUP($C679,customers!$A$2:$I$2124,5,FALSE)</f>
        <v>770-130-2276</v>
      </c>
      <c r="O679" t="str">
        <f>VLOOKUP($C679,customers!$A$2:$I$2124,6,FALSE)</f>
        <v>73 Reinke Junction</v>
      </c>
      <c r="P679" t="str">
        <f>VLOOKUP($C679,customers!$A$2:$I$2124,7,FALSE)</f>
        <v>Atlanta</v>
      </c>
      <c r="Q679" t="str">
        <f>VLOOKUP($C679,customers!$A$2:$I$2124,8,FALSE)</f>
        <v>Georgia</v>
      </c>
      <c r="R679">
        <f>VLOOKUP($C679,customers!$A$2:$I$2124,9,FALSE)</f>
        <v>31119</v>
      </c>
      <c r="S679" t="str">
        <f t="shared" si="10"/>
        <v>73 Reinke Junction, Atlanta, Georgia 31119</v>
      </c>
    </row>
    <row r="680" spans="1:19">
      <c r="A680">
        <v>679</v>
      </c>
      <c r="B680" s="2">
        <v>43974</v>
      </c>
      <c r="C680">
        <v>1726</v>
      </c>
      <c r="D680" t="s">
        <v>116</v>
      </c>
      <c r="E680">
        <v>3</v>
      </c>
      <c r="F680" t="s">
        <v>57</v>
      </c>
      <c r="G680" t="str">
        <f>VLOOKUP(F680,'product category'!$B$2:$C$8,2,FALSE)</f>
        <v>Training Videos</v>
      </c>
      <c r="H680" t="str">
        <f>VLOOKUP(D680,'dataset_task 5'!$A$2:$D$71,2,FALSE)</f>
        <v>Robotic Essentials</v>
      </c>
      <c r="I680" s="3">
        <f>VLOOKUP(D680,'dataset_task 5'!$A$2:$D$71,4,FALSE)</f>
        <v>34.99</v>
      </c>
      <c r="J680" s="3">
        <f>I680*E680</f>
        <v>104.97</v>
      </c>
      <c r="K680" t="str">
        <f>VLOOKUP(C680,customers!$A$2:$I$2124,2,FALSE)</f>
        <v>Odelle</v>
      </c>
      <c r="L680" t="str">
        <f>VLOOKUP($C680,customers!$A$2:$I$2124,3,FALSE)</f>
        <v>Walsh</v>
      </c>
      <c r="M680" t="str">
        <f>VLOOKUP($C680,customers!$A$2:$I$2124,4,FALSE)</f>
        <v>owalshjg@si.edu</v>
      </c>
      <c r="N680" t="str">
        <f>VLOOKUP($C680,customers!$A$2:$I$2124,5,FALSE)</f>
        <v>847-260-7042</v>
      </c>
      <c r="O680" t="str">
        <f>VLOOKUP($C680,customers!$A$2:$I$2124,6,FALSE)</f>
        <v>77 Lake View Court</v>
      </c>
      <c r="P680" t="str">
        <f>VLOOKUP($C680,customers!$A$2:$I$2124,7,FALSE)</f>
        <v>Chicago</v>
      </c>
      <c r="Q680" t="str">
        <f>VLOOKUP($C680,customers!$A$2:$I$2124,8,FALSE)</f>
        <v>Illinois</v>
      </c>
      <c r="R680">
        <f>VLOOKUP($C680,customers!$A$2:$I$2124,9,FALSE)</f>
        <v>60630</v>
      </c>
      <c r="S680" t="str">
        <f t="shared" si="10"/>
        <v>77 Lake View Court, Chicago, Illinois 60630</v>
      </c>
    </row>
    <row r="681" spans="1:19">
      <c r="A681">
        <v>680</v>
      </c>
      <c r="B681" s="2">
        <v>43975</v>
      </c>
      <c r="C681">
        <v>1840</v>
      </c>
      <c r="D681" t="s">
        <v>68</v>
      </c>
      <c r="E681">
        <v>4</v>
      </c>
      <c r="F681" t="s">
        <v>53</v>
      </c>
      <c r="G681" t="str">
        <f>VLOOKUP(F681,'product category'!$B$2:$C$8,2,FALSE)</f>
        <v>eBooks</v>
      </c>
      <c r="H681" t="str">
        <f>VLOOKUP(D681,'dataset_task 5'!$A$2:$D$71,2,FALSE)</f>
        <v>Fixed Wing Drones</v>
      </c>
      <c r="I681" s="3">
        <f>VLOOKUP(D681,'dataset_task 5'!$A$2:$D$71,4,FALSE)</f>
        <v>15.5</v>
      </c>
      <c r="J681" s="3">
        <f>I681*E681</f>
        <v>62</v>
      </c>
      <c r="K681" t="str">
        <f>VLOOKUP(C681,customers!$A$2:$I$2124,2,FALSE)</f>
        <v>Fawne</v>
      </c>
      <c r="L681" t="str">
        <f>VLOOKUP($C681,customers!$A$2:$I$2124,3,FALSE)</f>
        <v>Mussared</v>
      </c>
      <c r="M681" t="str">
        <f>VLOOKUP($C681,customers!$A$2:$I$2124,4,FALSE)</f>
        <v>fmussarede6@bbc.co.uk</v>
      </c>
      <c r="N681" t="str">
        <f>VLOOKUP($C681,customers!$A$2:$I$2124,5,FALSE)</f>
        <v>954-221-1341</v>
      </c>
      <c r="O681" t="str">
        <f>VLOOKUP($C681,customers!$A$2:$I$2124,6,FALSE)</f>
        <v>206 Eastwood Drive</v>
      </c>
      <c r="P681" t="str">
        <f>VLOOKUP($C681,customers!$A$2:$I$2124,7,FALSE)</f>
        <v>Pompano Beach</v>
      </c>
      <c r="Q681" t="str">
        <f>VLOOKUP($C681,customers!$A$2:$I$2124,8,FALSE)</f>
        <v>Florida</v>
      </c>
      <c r="R681">
        <f>VLOOKUP($C681,customers!$A$2:$I$2124,9,FALSE)</f>
        <v>33064</v>
      </c>
      <c r="S681" t="str">
        <f t="shared" si="10"/>
        <v>206 Eastwood Drive, Pompano Beach, Florida 33064</v>
      </c>
    </row>
    <row r="682" spans="1:19">
      <c r="A682">
        <v>681</v>
      </c>
      <c r="B682" s="2">
        <v>43975</v>
      </c>
      <c r="C682">
        <v>517</v>
      </c>
      <c r="D682" t="s">
        <v>72</v>
      </c>
      <c r="E682">
        <v>2</v>
      </c>
      <c r="F682" t="s">
        <v>59</v>
      </c>
      <c r="G682" t="str">
        <f>VLOOKUP(F682,'product category'!$B$2:$C$8,2,FALSE)</f>
        <v>Drone Kits</v>
      </c>
      <c r="H682" t="str">
        <f>VLOOKUP(D682,'dataset_task 5'!$A$2:$D$71,2,FALSE)</f>
        <v>BYOD-350</v>
      </c>
      <c r="I682" s="3">
        <f>VLOOKUP(D682,'dataset_task 5'!$A$2:$D$71,4,FALSE)</f>
        <v>89.95</v>
      </c>
      <c r="J682" s="3">
        <f>I682*E682</f>
        <v>179.9</v>
      </c>
      <c r="K682" t="str">
        <f>VLOOKUP(C682,customers!$A$2:$I$2124,2,FALSE)</f>
        <v>Deborah</v>
      </c>
      <c r="L682" t="str">
        <f>VLOOKUP($C682,customers!$A$2:$I$2124,3,FALSE)</f>
        <v>Hachette</v>
      </c>
      <c r="M682" t="str">
        <f>VLOOKUP($C682,customers!$A$2:$I$2124,4,FALSE)</f>
        <v>dhachette2u@gizmodo.com</v>
      </c>
      <c r="N682" t="str">
        <f>VLOOKUP($C682,customers!$A$2:$I$2124,5,FALSE)</f>
        <v>608-660-3043</v>
      </c>
      <c r="O682" t="str">
        <f>VLOOKUP($C682,customers!$A$2:$I$2124,6,FALSE)</f>
        <v>27116 Boyd Parkway</v>
      </c>
      <c r="P682" t="str">
        <f>VLOOKUP($C682,customers!$A$2:$I$2124,7,FALSE)</f>
        <v>Madison</v>
      </c>
      <c r="Q682" t="str">
        <f>VLOOKUP($C682,customers!$A$2:$I$2124,8,FALSE)</f>
        <v>Wisconsin</v>
      </c>
      <c r="R682">
        <f>VLOOKUP($C682,customers!$A$2:$I$2124,9,FALSE)</f>
        <v>53785</v>
      </c>
      <c r="S682" t="str">
        <f t="shared" si="10"/>
        <v>27116 Boyd Parkway, Madison, Wisconsin 53785</v>
      </c>
    </row>
    <row r="683" spans="1:19">
      <c r="A683">
        <v>682</v>
      </c>
      <c r="B683" s="2">
        <v>43975</v>
      </c>
      <c r="C683">
        <v>1454</v>
      </c>
      <c r="D683" t="s">
        <v>105</v>
      </c>
      <c r="E683">
        <v>1</v>
      </c>
      <c r="F683" t="s">
        <v>59</v>
      </c>
      <c r="G683" t="str">
        <f>VLOOKUP(F683,'product category'!$B$2:$C$8,2,FALSE)</f>
        <v>Drone Kits</v>
      </c>
      <c r="H683" t="str">
        <f>VLOOKUP(D683,'dataset_task 5'!$A$2:$D$71,2,FALSE)</f>
        <v>BYOD-400S</v>
      </c>
      <c r="I683" s="3">
        <f>VLOOKUP(D683,'dataset_task 5'!$A$2:$D$71,4,FALSE)</f>
        <v>129.94999999999999</v>
      </c>
      <c r="J683" s="3">
        <f>I683*E683</f>
        <v>129.94999999999999</v>
      </c>
      <c r="K683" t="str">
        <f>VLOOKUP(C683,customers!$A$2:$I$2124,2,FALSE)</f>
        <v>Oswell</v>
      </c>
      <c r="L683" t="str">
        <f>VLOOKUP($C683,customers!$A$2:$I$2124,3,FALSE)</f>
        <v>Gottschalk</v>
      </c>
      <c r="M683" t="str">
        <f>VLOOKUP($C683,customers!$A$2:$I$2124,4,FALSE)</f>
        <v>ogottschalk7l@vinaora.com</v>
      </c>
      <c r="N683" t="str">
        <f>VLOOKUP($C683,customers!$A$2:$I$2124,5,FALSE)</f>
        <v>612-771-3712</v>
      </c>
      <c r="O683" t="str">
        <f>VLOOKUP($C683,customers!$A$2:$I$2124,6,FALSE)</f>
        <v>44 Towne Plaza</v>
      </c>
      <c r="P683" t="str">
        <f>VLOOKUP($C683,customers!$A$2:$I$2124,7,FALSE)</f>
        <v>Minneapolis</v>
      </c>
      <c r="Q683" t="str">
        <f>VLOOKUP($C683,customers!$A$2:$I$2124,8,FALSE)</f>
        <v>Minnesota</v>
      </c>
      <c r="R683">
        <f>VLOOKUP($C683,customers!$A$2:$I$2124,9,FALSE)</f>
        <v>55428</v>
      </c>
      <c r="S683" t="str">
        <f t="shared" si="10"/>
        <v>44 Towne Plaza, Minneapolis, Minnesota 55428</v>
      </c>
    </row>
    <row r="684" spans="1:19">
      <c r="A684">
        <v>683</v>
      </c>
      <c r="B684" s="2">
        <v>43975</v>
      </c>
      <c r="C684">
        <v>522</v>
      </c>
      <c r="D684" t="s">
        <v>112</v>
      </c>
      <c r="E684">
        <v>2</v>
      </c>
      <c r="F684" t="s">
        <v>55</v>
      </c>
      <c r="G684" t="str">
        <f>VLOOKUP(F684,'product category'!$B$2:$C$8,2,FALSE)</f>
        <v>Robots</v>
      </c>
      <c r="H684" t="str">
        <f>VLOOKUP(D684,'dataset_task 5'!$A$2:$D$71,2,FALSE)</f>
        <v>RCB-889 Robot</v>
      </c>
      <c r="I684" s="3">
        <f>VLOOKUP(D684,'dataset_task 5'!$A$2:$D$71,4,FALSE)</f>
        <v>549</v>
      </c>
      <c r="J684" s="3">
        <f>I684*E684</f>
        <v>1098</v>
      </c>
      <c r="K684" t="str">
        <f>VLOOKUP(C684,customers!$A$2:$I$2124,2,FALSE)</f>
        <v>Patricia</v>
      </c>
      <c r="L684" t="str">
        <f>VLOOKUP($C684,customers!$A$2:$I$2124,3,FALSE)</f>
        <v>Sherrott</v>
      </c>
      <c r="M684" t="str">
        <f>VLOOKUP($C684,customers!$A$2:$I$2124,4,FALSE)</f>
        <v>psherrottp2@e-recht24.de</v>
      </c>
      <c r="N684" t="str">
        <f>VLOOKUP($C684,customers!$A$2:$I$2124,5,FALSE)</f>
        <v>302-391-3666</v>
      </c>
      <c r="O684" t="str">
        <f>VLOOKUP($C684,customers!$A$2:$I$2124,6,FALSE)</f>
        <v>8329 Sundown Alley</v>
      </c>
      <c r="P684" t="str">
        <f>VLOOKUP($C684,customers!$A$2:$I$2124,7,FALSE)</f>
        <v>Newark</v>
      </c>
      <c r="Q684" t="str">
        <f>VLOOKUP($C684,customers!$A$2:$I$2124,8,FALSE)</f>
        <v>Delaware</v>
      </c>
      <c r="R684">
        <f>VLOOKUP($C684,customers!$A$2:$I$2124,9,FALSE)</f>
        <v>19714</v>
      </c>
      <c r="S684" t="str">
        <f t="shared" si="10"/>
        <v>8329 Sundown Alley, Newark, Delaware 19714</v>
      </c>
    </row>
    <row r="685" spans="1:19">
      <c r="A685">
        <v>684</v>
      </c>
      <c r="B685" s="2">
        <v>43975</v>
      </c>
      <c r="C685">
        <v>854</v>
      </c>
      <c r="D685" t="s">
        <v>72</v>
      </c>
      <c r="E685">
        <v>4</v>
      </c>
      <c r="F685" t="s">
        <v>59</v>
      </c>
      <c r="G685" t="str">
        <f>VLOOKUP(F685,'product category'!$B$2:$C$8,2,FALSE)</f>
        <v>Drone Kits</v>
      </c>
      <c r="H685" t="str">
        <f>VLOOKUP(D685,'dataset_task 5'!$A$2:$D$71,2,FALSE)</f>
        <v>BYOD-350</v>
      </c>
      <c r="I685" s="3">
        <f>VLOOKUP(D685,'dataset_task 5'!$A$2:$D$71,4,FALSE)</f>
        <v>89.95</v>
      </c>
      <c r="J685" s="3">
        <f>I685*E685</f>
        <v>359.8</v>
      </c>
      <c r="K685" t="str">
        <f>VLOOKUP(C685,customers!$A$2:$I$2124,2,FALSE)</f>
        <v>Donovan</v>
      </c>
      <c r="L685" t="str">
        <f>VLOOKUP($C685,customers!$A$2:$I$2124,3,FALSE)</f>
        <v>Linzee</v>
      </c>
      <c r="M685" t="str">
        <f>VLOOKUP($C685,customers!$A$2:$I$2124,4,FALSE)</f>
        <v>dlinzee4e@wsj.com</v>
      </c>
      <c r="N685" t="str">
        <f>VLOOKUP($C685,customers!$A$2:$I$2124,5,FALSE)</f>
        <v>253-661-1560</v>
      </c>
      <c r="O685" t="str">
        <f>VLOOKUP($C685,customers!$A$2:$I$2124,6,FALSE)</f>
        <v>19514 Kipling Parkway</v>
      </c>
      <c r="P685" t="str">
        <f>VLOOKUP($C685,customers!$A$2:$I$2124,7,FALSE)</f>
        <v>Tacoma</v>
      </c>
      <c r="Q685" t="str">
        <f>VLOOKUP($C685,customers!$A$2:$I$2124,8,FALSE)</f>
        <v>Washington</v>
      </c>
      <c r="R685">
        <f>VLOOKUP($C685,customers!$A$2:$I$2124,9,FALSE)</f>
        <v>98464</v>
      </c>
      <c r="S685" t="str">
        <f t="shared" si="10"/>
        <v>19514 Kipling Parkway, Tacoma, Washington 98464</v>
      </c>
    </row>
    <row r="686" spans="1:19">
      <c r="A686">
        <v>685</v>
      </c>
      <c r="B686" s="2">
        <v>43976</v>
      </c>
      <c r="C686">
        <v>946</v>
      </c>
      <c r="D686" t="s">
        <v>105</v>
      </c>
      <c r="E686">
        <v>1</v>
      </c>
      <c r="F686" t="s">
        <v>59</v>
      </c>
      <c r="G686" t="str">
        <f>VLOOKUP(F686,'product category'!$B$2:$C$8,2,FALSE)</f>
        <v>Drone Kits</v>
      </c>
      <c r="H686" t="str">
        <f>VLOOKUP(D686,'dataset_task 5'!$A$2:$D$71,2,FALSE)</f>
        <v>BYOD-400S</v>
      </c>
      <c r="I686" s="3">
        <f>VLOOKUP(D686,'dataset_task 5'!$A$2:$D$71,4,FALSE)</f>
        <v>129.94999999999999</v>
      </c>
      <c r="J686" s="3">
        <f>I686*E686</f>
        <v>129.94999999999999</v>
      </c>
      <c r="K686" t="str">
        <f>VLOOKUP(C686,customers!$A$2:$I$2124,2,FALSE)</f>
        <v>Roselin</v>
      </c>
      <c r="L686" t="str">
        <f>VLOOKUP($C686,customers!$A$2:$I$2124,3,FALSE)</f>
        <v>Coupland</v>
      </c>
      <c r="M686" t="str">
        <f>VLOOKUP($C686,customers!$A$2:$I$2124,4,FALSE)</f>
        <v>rcouplandgz@google.com.br</v>
      </c>
      <c r="N686" t="str">
        <f>VLOOKUP($C686,customers!$A$2:$I$2124,5,FALSE)</f>
        <v>830-258-1420</v>
      </c>
      <c r="O686" t="str">
        <f>VLOOKUP($C686,customers!$A$2:$I$2124,6,FALSE)</f>
        <v>8477 Swallow Alley</v>
      </c>
      <c r="P686" t="str">
        <f>VLOOKUP($C686,customers!$A$2:$I$2124,7,FALSE)</f>
        <v>San Antonio</v>
      </c>
      <c r="Q686" t="str">
        <f>VLOOKUP($C686,customers!$A$2:$I$2124,8,FALSE)</f>
        <v>Texas</v>
      </c>
      <c r="R686">
        <f>VLOOKUP($C686,customers!$A$2:$I$2124,9,FALSE)</f>
        <v>78260</v>
      </c>
      <c r="S686" t="str">
        <f t="shared" si="10"/>
        <v>8477 Swallow Alley, San Antonio, Texas 78260</v>
      </c>
    </row>
    <row r="687" spans="1:19">
      <c r="A687">
        <v>686</v>
      </c>
      <c r="B687" s="2">
        <v>43976</v>
      </c>
      <c r="C687">
        <v>1974</v>
      </c>
      <c r="D687" t="s">
        <v>112</v>
      </c>
      <c r="E687">
        <v>4</v>
      </c>
      <c r="F687" t="s">
        <v>55</v>
      </c>
      <c r="G687" t="str">
        <f>VLOOKUP(F687,'product category'!$B$2:$C$8,2,FALSE)</f>
        <v>Robots</v>
      </c>
      <c r="H687" t="str">
        <f>VLOOKUP(D687,'dataset_task 5'!$A$2:$D$71,2,FALSE)</f>
        <v>RCB-889 Robot</v>
      </c>
      <c r="I687" s="3">
        <f>VLOOKUP(D687,'dataset_task 5'!$A$2:$D$71,4,FALSE)</f>
        <v>549</v>
      </c>
      <c r="J687" s="3">
        <f>I687*E687</f>
        <v>2196</v>
      </c>
      <c r="K687" t="str">
        <f>VLOOKUP(C687,customers!$A$2:$I$2124,2,FALSE)</f>
        <v>Jared</v>
      </c>
      <c r="L687" t="str">
        <f>VLOOKUP($C687,customers!$A$2:$I$2124,3,FALSE)</f>
        <v>Rosgen</v>
      </c>
      <c r="M687" t="str">
        <f>VLOOKUP($C687,customers!$A$2:$I$2124,4,FALSE)</f>
        <v>jrosgenpy@marriott.com</v>
      </c>
      <c r="N687" t="str">
        <f>VLOOKUP($C687,customers!$A$2:$I$2124,5,FALSE)</f>
        <v>215-520-1401</v>
      </c>
      <c r="O687" t="str">
        <f>VLOOKUP($C687,customers!$A$2:$I$2124,6,FALSE)</f>
        <v>43 Parkside Street</v>
      </c>
      <c r="P687" t="str">
        <f>VLOOKUP($C687,customers!$A$2:$I$2124,7,FALSE)</f>
        <v>Philadelphia</v>
      </c>
      <c r="Q687" t="str">
        <f>VLOOKUP($C687,customers!$A$2:$I$2124,8,FALSE)</f>
        <v>Pennsylvania</v>
      </c>
      <c r="R687">
        <f>VLOOKUP($C687,customers!$A$2:$I$2124,9,FALSE)</f>
        <v>19196</v>
      </c>
      <c r="S687" t="str">
        <f t="shared" si="10"/>
        <v>43 Parkside Street, Philadelphia, Pennsylvania 19196</v>
      </c>
    </row>
    <row r="688" spans="1:19">
      <c r="A688">
        <v>687</v>
      </c>
      <c r="B688" s="2">
        <v>43976</v>
      </c>
      <c r="C688">
        <v>2123</v>
      </c>
      <c r="D688" t="s">
        <v>95</v>
      </c>
      <c r="E688">
        <v>5</v>
      </c>
      <c r="F688" t="s">
        <v>57</v>
      </c>
      <c r="G688" t="str">
        <f>VLOOKUP(F688,'product category'!$B$2:$C$8,2,FALSE)</f>
        <v>Training Videos</v>
      </c>
      <c r="H688" t="str">
        <f>VLOOKUP(D688,'dataset_task 5'!$A$2:$D$71,2,FALSE)</f>
        <v>Industrial 3D Printing</v>
      </c>
      <c r="I688" s="3">
        <f>VLOOKUP(D688,'dataset_task 5'!$A$2:$D$71,4,FALSE)</f>
        <v>49</v>
      </c>
      <c r="J688" s="3">
        <f>I688*E688</f>
        <v>245</v>
      </c>
      <c r="K688" t="str">
        <f>VLOOKUP(C688,customers!$A$2:$I$2124,2,FALSE)</f>
        <v>Morissa</v>
      </c>
      <c r="L688" t="str">
        <f>VLOOKUP($C688,customers!$A$2:$I$2124,3,FALSE)</f>
        <v>Vasic</v>
      </c>
      <c r="M688" t="str">
        <f>VLOOKUP($C688,customers!$A$2:$I$2124,4,FALSE)</f>
        <v>mvasiclp@sourceforge.net</v>
      </c>
      <c r="N688" t="str">
        <f>VLOOKUP($C688,customers!$A$2:$I$2124,5,FALSE)</f>
        <v>727-419-6625</v>
      </c>
      <c r="O688" t="str">
        <f>VLOOKUP($C688,customers!$A$2:$I$2124,6,FALSE)</f>
        <v>49 Susan Avenue</v>
      </c>
      <c r="P688" t="str">
        <f>VLOOKUP($C688,customers!$A$2:$I$2124,7,FALSE)</f>
        <v>Saint Petersburg</v>
      </c>
      <c r="Q688" t="str">
        <f>VLOOKUP($C688,customers!$A$2:$I$2124,8,FALSE)</f>
        <v>Florida</v>
      </c>
      <c r="R688">
        <f>VLOOKUP($C688,customers!$A$2:$I$2124,9,FALSE)</f>
        <v>33705</v>
      </c>
      <c r="S688" t="str">
        <f t="shared" si="10"/>
        <v>49 Susan Avenue, Saint Petersburg, Florida 33705</v>
      </c>
    </row>
    <row r="689" spans="1:19">
      <c r="A689">
        <v>688</v>
      </c>
      <c r="B689" s="2">
        <v>43977</v>
      </c>
      <c r="C689">
        <v>1430</v>
      </c>
      <c r="D689" t="s">
        <v>58</v>
      </c>
      <c r="E689">
        <v>3</v>
      </c>
      <c r="F689" t="s">
        <v>59</v>
      </c>
      <c r="G689" t="str">
        <f>VLOOKUP(F689,'product category'!$B$2:$C$8,2,FALSE)</f>
        <v>Drone Kits</v>
      </c>
      <c r="H689" t="str">
        <f>VLOOKUP(D689,'dataset_task 5'!$A$2:$D$71,2,FALSE)</f>
        <v>BYOD-220</v>
      </c>
      <c r="I689" s="3">
        <f>VLOOKUP(D689,'dataset_task 5'!$A$2:$D$71,4,FALSE)</f>
        <v>69</v>
      </c>
      <c r="J689" s="3">
        <f>I689*E689</f>
        <v>207</v>
      </c>
      <c r="K689" t="str">
        <f>VLOOKUP(C689,customers!$A$2:$I$2124,2,FALSE)</f>
        <v>Sauveur</v>
      </c>
      <c r="L689" t="str">
        <f>VLOOKUP($C689,customers!$A$2:$I$2124,3,FALSE)</f>
        <v>Sein</v>
      </c>
      <c r="M689" t="str">
        <f>VLOOKUP($C689,customers!$A$2:$I$2124,4,FALSE)</f>
        <v>ssein9u@unesco.org</v>
      </c>
      <c r="N689" t="str">
        <f>VLOOKUP($C689,customers!$A$2:$I$2124,5,FALSE)</f>
        <v>402-347-9359</v>
      </c>
      <c r="O689" t="str">
        <f>VLOOKUP($C689,customers!$A$2:$I$2124,6,FALSE)</f>
        <v>16 Welch Avenue</v>
      </c>
      <c r="P689" t="str">
        <f>VLOOKUP($C689,customers!$A$2:$I$2124,7,FALSE)</f>
        <v>Omaha</v>
      </c>
      <c r="Q689" t="str">
        <f>VLOOKUP($C689,customers!$A$2:$I$2124,8,FALSE)</f>
        <v>Nebraska</v>
      </c>
      <c r="R689">
        <f>VLOOKUP($C689,customers!$A$2:$I$2124,9,FALSE)</f>
        <v>68110</v>
      </c>
      <c r="S689" t="str">
        <f t="shared" si="10"/>
        <v>16 Welch Avenue, Omaha, Nebraska 68110</v>
      </c>
    </row>
    <row r="690" spans="1:19">
      <c r="A690">
        <v>689</v>
      </c>
      <c r="B690" s="2">
        <v>43977</v>
      </c>
      <c r="C690">
        <v>1982</v>
      </c>
      <c r="D690" t="s">
        <v>86</v>
      </c>
      <c r="E690">
        <v>4</v>
      </c>
      <c r="F690" t="s">
        <v>53</v>
      </c>
      <c r="G690" t="str">
        <f>VLOOKUP(F690,'product category'!$B$2:$C$8,2,FALSE)</f>
        <v>eBooks</v>
      </c>
      <c r="H690" t="str">
        <f>VLOOKUP(D690,'dataset_task 5'!$A$2:$D$71,2,FALSE)</f>
        <v>Building Your First Robot</v>
      </c>
      <c r="I690" s="3">
        <f>VLOOKUP(D690,'dataset_task 5'!$A$2:$D$71,4,FALSE)</f>
        <v>24.95</v>
      </c>
      <c r="J690" s="3">
        <f>I690*E690</f>
        <v>99.8</v>
      </c>
      <c r="K690" t="str">
        <f>VLOOKUP(C690,customers!$A$2:$I$2124,2,FALSE)</f>
        <v>Wallis</v>
      </c>
      <c r="L690" t="str">
        <f>VLOOKUP($C690,customers!$A$2:$I$2124,3,FALSE)</f>
        <v>Gaveltone</v>
      </c>
      <c r="M690" t="str">
        <f>VLOOKUP($C690,customers!$A$2:$I$2124,4,FALSE)</f>
        <v>wgaveltonepz@hud.gov</v>
      </c>
      <c r="N690" t="str">
        <f>VLOOKUP($C690,customers!$A$2:$I$2124,5,FALSE)</f>
        <v>901-227-9007</v>
      </c>
      <c r="O690" t="str">
        <f>VLOOKUP($C690,customers!$A$2:$I$2124,6,FALSE)</f>
        <v>1837 Scofield Center</v>
      </c>
      <c r="P690" t="str">
        <f>VLOOKUP($C690,customers!$A$2:$I$2124,7,FALSE)</f>
        <v>Memphis</v>
      </c>
      <c r="Q690" t="str">
        <f>VLOOKUP($C690,customers!$A$2:$I$2124,8,FALSE)</f>
        <v>Tennessee</v>
      </c>
      <c r="R690">
        <f>VLOOKUP($C690,customers!$A$2:$I$2124,9,FALSE)</f>
        <v>38181</v>
      </c>
      <c r="S690" t="str">
        <f t="shared" si="10"/>
        <v>1837 Scofield Center, Memphis, Tennessee 38181</v>
      </c>
    </row>
    <row r="691" spans="1:19">
      <c r="A691">
        <v>690</v>
      </c>
      <c r="B691" s="2">
        <v>43977</v>
      </c>
      <c r="C691">
        <v>454</v>
      </c>
      <c r="D691" t="s">
        <v>103</v>
      </c>
      <c r="E691">
        <v>4</v>
      </c>
      <c r="F691" t="s">
        <v>53</v>
      </c>
      <c r="G691" t="str">
        <f>VLOOKUP(F691,'product category'!$B$2:$C$8,2,FALSE)</f>
        <v>eBooks</v>
      </c>
      <c r="H691" t="str">
        <f>VLOOKUP(D691,'dataset_task 5'!$A$2:$D$71,2,FALSE)</f>
        <v>Understanding Artificial Intelligence</v>
      </c>
      <c r="I691" s="3">
        <f>VLOOKUP(D691,'dataset_task 5'!$A$2:$D$71,4,FALSE)</f>
        <v>19.5</v>
      </c>
      <c r="J691" s="3">
        <f>I691*E691</f>
        <v>78</v>
      </c>
      <c r="K691" t="str">
        <f>VLOOKUP(C691,customers!$A$2:$I$2124,2,FALSE)</f>
        <v>Tobe</v>
      </c>
      <c r="L691" t="str">
        <f>VLOOKUP($C691,customers!$A$2:$I$2124,3,FALSE)</f>
        <v>Sailor</v>
      </c>
      <c r="M691" t="str">
        <f>VLOOKUP($C691,customers!$A$2:$I$2124,4,FALSE)</f>
        <v>tsailoro4@barnesandnoble.com</v>
      </c>
      <c r="N691" t="str">
        <f>VLOOKUP($C691,customers!$A$2:$I$2124,5,FALSE)</f>
        <v>702-589-2999</v>
      </c>
      <c r="O691" t="str">
        <f>VLOOKUP($C691,customers!$A$2:$I$2124,6,FALSE)</f>
        <v>19 Barby Court</v>
      </c>
      <c r="P691" t="str">
        <f>VLOOKUP($C691,customers!$A$2:$I$2124,7,FALSE)</f>
        <v>Las Vegas</v>
      </c>
      <c r="Q691" t="str">
        <f>VLOOKUP($C691,customers!$A$2:$I$2124,8,FALSE)</f>
        <v>Nevada</v>
      </c>
      <c r="R691">
        <f>VLOOKUP($C691,customers!$A$2:$I$2124,9,FALSE)</f>
        <v>89155</v>
      </c>
      <c r="S691" t="str">
        <f t="shared" si="10"/>
        <v>19 Barby Court, Las Vegas, Nevada 89155</v>
      </c>
    </row>
    <row r="692" spans="1:19">
      <c r="A692">
        <v>691</v>
      </c>
      <c r="B692" s="2">
        <v>43977</v>
      </c>
      <c r="C692">
        <v>440</v>
      </c>
      <c r="D692" t="s">
        <v>105</v>
      </c>
      <c r="E692">
        <v>5</v>
      </c>
      <c r="F692" t="s">
        <v>59</v>
      </c>
      <c r="G692" t="str">
        <f>VLOOKUP(F692,'product category'!$B$2:$C$8,2,FALSE)</f>
        <v>Drone Kits</v>
      </c>
      <c r="H692" t="str">
        <f>VLOOKUP(D692,'dataset_task 5'!$A$2:$D$71,2,FALSE)</f>
        <v>BYOD-400S</v>
      </c>
      <c r="I692" s="3">
        <f>VLOOKUP(D692,'dataset_task 5'!$A$2:$D$71,4,FALSE)</f>
        <v>129.94999999999999</v>
      </c>
      <c r="J692" s="3">
        <f>I692*E692</f>
        <v>649.75</v>
      </c>
      <c r="K692" t="str">
        <f>VLOOKUP(C692,customers!$A$2:$I$2124,2,FALSE)</f>
        <v>Dorian</v>
      </c>
      <c r="L692" t="str">
        <f>VLOOKUP($C692,customers!$A$2:$I$2124,3,FALSE)</f>
        <v>Hakey</v>
      </c>
      <c r="M692" t="str">
        <f>VLOOKUP($C692,customers!$A$2:$I$2124,4,FALSE)</f>
        <v>dhakey77@businessinsider.com</v>
      </c>
      <c r="N692" t="str">
        <f>VLOOKUP($C692,customers!$A$2:$I$2124,5,FALSE)</f>
        <v>757-336-1891</v>
      </c>
      <c r="O692" t="str">
        <f>VLOOKUP($C692,customers!$A$2:$I$2124,6,FALSE)</f>
        <v>8990 Hintze Road</v>
      </c>
      <c r="P692" t="str">
        <f>VLOOKUP($C692,customers!$A$2:$I$2124,7,FALSE)</f>
        <v>Norfolk</v>
      </c>
      <c r="Q692" t="str">
        <f>VLOOKUP($C692,customers!$A$2:$I$2124,8,FALSE)</f>
        <v>Virginia</v>
      </c>
      <c r="R692">
        <f>VLOOKUP($C692,customers!$A$2:$I$2124,9,FALSE)</f>
        <v>23509</v>
      </c>
      <c r="S692" t="str">
        <f t="shared" si="10"/>
        <v>8990 Hintze Road, Norfolk, Virginia 23509</v>
      </c>
    </row>
    <row r="693" spans="1:19">
      <c r="A693">
        <v>692</v>
      </c>
      <c r="B693" s="2">
        <v>43977</v>
      </c>
      <c r="C693">
        <v>801</v>
      </c>
      <c r="D693" t="s">
        <v>127</v>
      </c>
      <c r="E693">
        <v>3</v>
      </c>
      <c r="F693" t="s">
        <v>53</v>
      </c>
      <c r="G693" t="str">
        <f>VLOOKUP(F693,'product category'!$B$2:$C$8,2,FALSE)</f>
        <v>eBooks</v>
      </c>
      <c r="H693" t="str">
        <f>VLOOKUP(D693,'dataset_task 5'!$A$2:$D$71,2,FALSE)</f>
        <v>Delta Robots</v>
      </c>
      <c r="I693" s="3">
        <f>VLOOKUP(D693,'dataset_task 5'!$A$2:$D$71,4,FALSE)</f>
        <v>16.989999999999998</v>
      </c>
      <c r="J693" s="3">
        <f>I693*E693</f>
        <v>50.97</v>
      </c>
      <c r="K693" t="str">
        <f>VLOOKUP(C693,customers!$A$2:$I$2124,2,FALSE)</f>
        <v>Keri</v>
      </c>
      <c r="L693" t="str">
        <f>VLOOKUP($C693,customers!$A$2:$I$2124,3,FALSE)</f>
        <v>Kingwell</v>
      </c>
      <c r="M693" t="str">
        <f>VLOOKUP($C693,customers!$A$2:$I$2124,4,FALSE)</f>
        <v>kkingwell2k@sphinn.com</v>
      </c>
      <c r="N693" t="str">
        <f>VLOOKUP($C693,customers!$A$2:$I$2124,5,FALSE)</f>
        <v>940-486-3909</v>
      </c>
      <c r="O693" t="str">
        <f>VLOOKUP($C693,customers!$A$2:$I$2124,6,FALSE)</f>
        <v>871 Sauthoff Way</v>
      </c>
      <c r="P693" t="str">
        <f>VLOOKUP($C693,customers!$A$2:$I$2124,7,FALSE)</f>
        <v>Wichita Falls</v>
      </c>
      <c r="Q693" t="str">
        <f>VLOOKUP($C693,customers!$A$2:$I$2124,8,FALSE)</f>
        <v>Texas</v>
      </c>
      <c r="R693">
        <f>VLOOKUP($C693,customers!$A$2:$I$2124,9,FALSE)</f>
        <v>76310</v>
      </c>
      <c r="S693" t="str">
        <f t="shared" si="10"/>
        <v>871 Sauthoff Way, Wichita Falls, Texas 76310</v>
      </c>
    </row>
    <row r="694" spans="1:19">
      <c r="A694">
        <v>693</v>
      </c>
      <c r="B694" s="2">
        <v>43977</v>
      </c>
      <c r="C694">
        <v>479</v>
      </c>
      <c r="D694" t="s">
        <v>96</v>
      </c>
      <c r="E694">
        <v>3</v>
      </c>
      <c r="F694" t="s">
        <v>70</v>
      </c>
      <c r="G694" t="str">
        <f>VLOOKUP(F694,'product category'!$B$2:$C$8,2,FALSE)</f>
        <v>Blueprints</v>
      </c>
      <c r="H694" t="str">
        <f>VLOOKUP(D694,'dataset_task 5'!$A$2:$D$71,2,FALSE)</f>
        <v>Sleepy Eye Blueprint</v>
      </c>
      <c r="I694" s="3">
        <f>VLOOKUP(D694,'dataset_task 5'!$A$2:$D$71,4,FALSE)</f>
        <v>11.99</v>
      </c>
      <c r="J694" s="3">
        <f>I694*E694</f>
        <v>35.97</v>
      </c>
      <c r="K694" t="str">
        <f>VLOOKUP(C694,customers!$A$2:$I$2124,2,FALSE)</f>
        <v>Enrique</v>
      </c>
      <c r="L694" t="str">
        <f>VLOOKUP($C694,customers!$A$2:$I$2124,3,FALSE)</f>
        <v>Hynard</v>
      </c>
      <c r="M694" t="str">
        <f>VLOOKUP($C694,customers!$A$2:$I$2124,4,FALSE)</f>
        <v>ehynardgc@slashdot.org</v>
      </c>
      <c r="N694" t="str">
        <f>VLOOKUP($C694,customers!$A$2:$I$2124,5,FALSE)</f>
        <v>937-291-7996</v>
      </c>
      <c r="O694" t="str">
        <f>VLOOKUP($C694,customers!$A$2:$I$2124,6,FALSE)</f>
        <v>50 Beilfuss Pass</v>
      </c>
      <c r="P694" t="str">
        <f>VLOOKUP($C694,customers!$A$2:$I$2124,7,FALSE)</f>
        <v>Hamilton</v>
      </c>
      <c r="Q694" t="str">
        <f>VLOOKUP($C694,customers!$A$2:$I$2124,8,FALSE)</f>
        <v>Ohio</v>
      </c>
      <c r="R694">
        <f>VLOOKUP($C694,customers!$A$2:$I$2124,9,FALSE)</f>
        <v>45020</v>
      </c>
      <c r="S694" t="str">
        <f t="shared" si="10"/>
        <v>50 Beilfuss Pass, Hamilton, Ohio 45020</v>
      </c>
    </row>
    <row r="695" spans="1:19">
      <c r="A695">
        <v>694</v>
      </c>
      <c r="B695" s="2">
        <v>43978</v>
      </c>
      <c r="C695">
        <v>1599</v>
      </c>
      <c r="D695" t="s">
        <v>98</v>
      </c>
      <c r="E695">
        <v>2</v>
      </c>
      <c r="F695" t="s">
        <v>66</v>
      </c>
      <c r="G695" t="str">
        <f>VLOOKUP(F695,'product category'!$B$2:$C$8,2,FALSE)</f>
        <v>Drones</v>
      </c>
      <c r="H695" t="str">
        <f>VLOOKUP(D695,'dataset_task 5'!$A$2:$D$71,2,FALSE)</f>
        <v>MICR-564K Drone</v>
      </c>
      <c r="I695" s="3">
        <f>VLOOKUP(D695,'dataset_task 5'!$A$2:$D$71,4,FALSE)</f>
        <v>499</v>
      </c>
      <c r="J695" s="3">
        <f>I695*E695</f>
        <v>998</v>
      </c>
      <c r="K695" t="str">
        <f>VLOOKUP(C695,customers!$A$2:$I$2124,2,FALSE)</f>
        <v>Marcella</v>
      </c>
      <c r="L695" t="str">
        <f>VLOOKUP($C695,customers!$A$2:$I$2124,3,FALSE)</f>
        <v>Patey</v>
      </c>
      <c r="M695" t="str">
        <f>VLOOKUP($C695,customers!$A$2:$I$2124,4,FALSE)</f>
        <v>mpatey9h@barnesandnoble.com</v>
      </c>
      <c r="N695" t="str">
        <f>VLOOKUP($C695,customers!$A$2:$I$2124,5,FALSE)</f>
        <v>408-799-0176</v>
      </c>
      <c r="O695" t="str">
        <f>VLOOKUP($C695,customers!$A$2:$I$2124,6,FALSE)</f>
        <v>233 Dwight Circle</v>
      </c>
      <c r="P695" t="str">
        <f>VLOOKUP($C695,customers!$A$2:$I$2124,7,FALSE)</f>
        <v>San Jose</v>
      </c>
      <c r="Q695" t="str">
        <f>VLOOKUP($C695,customers!$A$2:$I$2124,8,FALSE)</f>
        <v>California</v>
      </c>
      <c r="R695">
        <f>VLOOKUP($C695,customers!$A$2:$I$2124,9,FALSE)</f>
        <v>95108</v>
      </c>
      <c r="S695" t="str">
        <f t="shared" si="10"/>
        <v>233 Dwight Circle, San Jose, California 95108</v>
      </c>
    </row>
    <row r="696" spans="1:19">
      <c r="A696">
        <v>695</v>
      </c>
      <c r="B696" s="2">
        <v>43978</v>
      </c>
      <c r="C696">
        <v>1021</v>
      </c>
      <c r="D696" t="s">
        <v>82</v>
      </c>
      <c r="E696">
        <v>5</v>
      </c>
      <c r="F696" t="s">
        <v>63</v>
      </c>
      <c r="G696" t="str">
        <f>VLOOKUP(F696,'product category'!$B$2:$C$8,2,FALSE)</f>
        <v>Robot Kits</v>
      </c>
      <c r="H696" t="str">
        <f>VLOOKUP(D696,'dataset_task 5'!$A$2:$D$71,2,FALSE)</f>
        <v>BYOR-3535</v>
      </c>
      <c r="I696" s="3">
        <f>VLOOKUP(D696,'dataset_task 5'!$A$2:$D$71,4,FALSE)</f>
        <v>225</v>
      </c>
      <c r="J696" s="3">
        <f>I696*E696</f>
        <v>1125</v>
      </c>
      <c r="K696" t="str">
        <f>VLOOKUP(C696,customers!$A$2:$I$2124,2,FALSE)</f>
        <v>Hazel</v>
      </c>
      <c r="L696" t="str">
        <f>VLOOKUP($C696,customers!$A$2:$I$2124,3,FALSE)</f>
        <v>Butlin</v>
      </c>
      <c r="M696" t="str">
        <f>VLOOKUP($C696,customers!$A$2:$I$2124,4,FALSE)</f>
        <v>hbutlinaa@whitehouse.gov</v>
      </c>
      <c r="N696" t="str">
        <f>VLOOKUP($C696,customers!$A$2:$I$2124,5,FALSE)</f>
        <v>573-546-8748</v>
      </c>
      <c r="O696" t="str">
        <f>VLOOKUP($C696,customers!$A$2:$I$2124,6,FALSE)</f>
        <v>5023 Everett Point</v>
      </c>
      <c r="P696" t="str">
        <f>VLOOKUP($C696,customers!$A$2:$I$2124,7,FALSE)</f>
        <v>Jefferson City</v>
      </c>
      <c r="Q696" t="str">
        <f>VLOOKUP($C696,customers!$A$2:$I$2124,8,FALSE)</f>
        <v>Missouri</v>
      </c>
      <c r="R696">
        <f>VLOOKUP($C696,customers!$A$2:$I$2124,9,FALSE)</f>
        <v>65110</v>
      </c>
      <c r="S696" t="str">
        <f t="shared" si="10"/>
        <v>5023 Everett Point, Jefferson City, Missouri 65110</v>
      </c>
    </row>
    <row r="697" spans="1:19">
      <c r="A697">
        <v>696</v>
      </c>
      <c r="B697" s="2">
        <v>43978</v>
      </c>
      <c r="C697">
        <v>1090</v>
      </c>
      <c r="D697" t="s">
        <v>94</v>
      </c>
      <c r="E697">
        <v>4</v>
      </c>
      <c r="F697" t="s">
        <v>59</v>
      </c>
      <c r="G697" t="str">
        <f>VLOOKUP(F697,'product category'!$B$2:$C$8,2,FALSE)</f>
        <v>Drone Kits</v>
      </c>
      <c r="H697" t="str">
        <f>VLOOKUP(D697,'dataset_task 5'!$A$2:$D$71,2,FALSE)</f>
        <v>BYOD-500</v>
      </c>
      <c r="I697" s="3">
        <f>VLOOKUP(D697,'dataset_task 5'!$A$2:$D$71,4,FALSE)</f>
        <v>167</v>
      </c>
      <c r="J697" s="3">
        <f>I697*E697</f>
        <v>668</v>
      </c>
      <c r="K697" t="str">
        <f>VLOOKUP(C697,customers!$A$2:$I$2124,2,FALSE)</f>
        <v>Candie</v>
      </c>
      <c r="L697" t="str">
        <f>VLOOKUP($C697,customers!$A$2:$I$2124,3,FALSE)</f>
        <v>Frere</v>
      </c>
      <c r="M697" t="str">
        <f>VLOOKUP($C697,customers!$A$2:$I$2124,4,FALSE)</f>
        <v>cfrerehs@upenn.edu</v>
      </c>
      <c r="N697" t="str">
        <f>VLOOKUP($C697,customers!$A$2:$I$2124,5,FALSE)</f>
        <v>804-682-9276</v>
      </c>
      <c r="O697" t="str">
        <f>VLOOKUP($C697,customers!$A$2:$I$2124,6,FALSE)</f>
        <v>6821 Westend Avenue</v>
      </c>
      <c r="P697" t="str">
        <f>VLOOKUP($C697,customers!$A$2:$I$2124,7,FALSE)</f>
        <v>Richmond</v>
      </c>
      <c r="Q697" t="str">
        <f>VLOOKUP($C697,customers!$A$2:$I$2124,8,FALSE)</f>
        <v>Virginia</v>
      </c>
      <c r="R697">
        <f>VLOOKUP($C697,customers!$A$2:$I$2124,9,FALSE)</f>
        <v>23260</v>
      </c>
      <c r="S697" t="str">
        <f t="shared" si="10"/>
        <v>6821 Westend Avenue, Richmond, Virginia 23260</v>
      </c>
    </row>
    <row r="698" spans="1:19">
      <c r="A698">
        <v>697</v>
      </c>
      <c r="B698" s="2">
        <v>43978</v>
      </c>
      <c r="C698">
        <v>1581</v>
      </c>
      <c r="D698" t="s">
        <v>119</v>
      </c>
      <c r="E698">
        <v>3</v>
      </c>
      <c r="F698" t="s">
        <v>53</v>
      </c>
      <c r="G698" t="str">
        <f>VLOOKUP(F698,'product category'!$B$2:$C$8,2,FALSE)</f>
        <v>eBooks</v>
      </c>
      <c r="H698" t="str">
        <f>VLOOKUP(D698,'dataset_task 5'!$A$2:$D$71,2,FALSE)</f>
        <v>Drone Building Essentials</v>
      </c>
      <c r="I698" s="3">
        <f>VLOOKUP(D698,'dataset_task 5'!$A$2:$D$71,4,FALSE)</f>
        <v>13.99</v>
      </c>
      <c r="J698" s="3">
        <f>I698*E698</f>
        <v>41.97</v>
      </c>
      <c r="K698" t="str">
        <f>VLOOKUP(C698,customers!$A$2:$I$2124,2,FALSE)</f>
        <v>Darrel</v>
      </c>
      <c r="L698" t="str">
        <f>VLOOKUP($C698,customers!$A$2:$I$2124,3,FALSE)</f>
        <v>Taunton</v>
      </c>
      <c r="M698" t="str">
        <f>VLOOKUP($C698,customers!$A$2:$I$2124,4,FALSE)</f>
        <v>dtauntond0@about.me</v>
      </c>
      <c r="N698" t="str">
        <f>VLOOKUP($C698,customers!$A$2:$I$2124,5,FALSE)</f>
        <v>415-531-6315</v>
      </c>
      <c r="O698" t="str">
        <f>VLOOKUP($C698,customers!$A$2:$I$2124,6,FALSE)</f>
        <v>35 Nobel Pass</v>
      </c>
      <c r="P698" t="str">
        <f>VLOOKUP($C698,customers!$A$2:$I$2124,7,FALSE)</f>
        <v>San Francisco</v>
      </c>
      <c r="Q698" t="str">
        <f>VLOOKUP($C698,customers!$A$2:$I$2124,8,FALSE)</f>
        <v>California</v>
      </c>
      <c r="R698">
        <f>VLOOKUP($C698,customers!$A$2:$I$2124,9,FALSE)</f>
        <v>94137</v>
      </c>
      <c r="S698" t="str">
        <f t="shared" si="10"/>
        <v>35 Nobel Pass, San Francisco, California 94137</v>
      </c>
    </row>
    <row r="699" spans="1:19">
      <c r="A699">
        <v>698</v>
      </c>
      <c r="B699" s="2">
        <v>43979</v>
      </c>
      <c r="C699">
        <v>595</v>
      </c>
      <c r="D699" t="s">
        <v>88</v>
      </c>
      <c r="E699">
        <v>3</v>
      </c>
      <c r="F699" t="s">
        <v>63</v>
      </c>
      <c r="G699" t="str">
        <f>VLOOKUP(F699,'product category'!$B$2:$C$8,2,FALSE)</f>
        <v>Robot Kits</v>
      </c>
      <c r="H699" t="str">
        <f>VLOOKUP(D699,'dataset_task 5'!$A$2:$D$71,2,FALSE)</f>
        <v>BYOR-1000</v>
      </c>
      <c r="I699" s="3">
        <f>VLOOKUP(D699,'dataset_task 5'!$A$2:$D$71,4,FALSE)</f>
        <v>189</v>
      </c>
      <c r="J699" s="3">
        <f>I699*E699</f>
        <v>567</v>
      </c>
      <c r="K699" t="str">
        <f>VLOOKUP(C699,customers!$A$2:$I$2124,2,FALSE)</f>
        <v>Dorian</v>
      </c>
      <c r="L699" t="str">
        <f>VLOOKUP($C699,customers!$A$2:$I$2124,3,FALSE)</f>
        <v>Henlon</v>
      </c>
      <c r="M699" t="str">
        <f>VLOOKUP($C699,customers!$A$2:$I$2124,4,FALSE)</f>
        <v>dhenlonc2@blogs.com</v>
      </c>
      <c r="N699" t="str">
        <f>VLOOKUP($C699,customers!$A$2:$I$2124,5,FALSE)</f>
        <v>303-394-5294</v>
      </c>
      <c r="O699" t="str">
        <f>VLOOKUP($C699,customers!$A$2:$I$2124,6,FALSE)</f>
        <v>92 Eastlawn Lane</v>
      </c>
      <c r="P699" t="str">
        <f>VLOOKUP($C699,customers!$A$2:$I$2124,7,FALSE)</f>
        <v>Denver</v>
      </c>
      <c r="Q699" t="str">
        <f>VLOOKUP($C699,customers!$A$2:$I$2124,8,FALSE)</f>
        <v>Colorado</v>
      </c>
      <c r="R699">
        <f>VLOOKUP($C699,customers!$A$2:$I$2124,9,FALSE)</f>
        <v>80279</v>
      </c>
      <c r="S699" t="str">
        <f t="shared" si="10"/>
        <v>92 Eastlawn Lane, Denver, Colorado 80279</v>
      </c>
    </row>
    <row r="700" spans="1:19">
      <c r="A700">
        <v>699</v>
      </c>
      <c r="B700" s="2">
        <v>43979</v>
      </c>
      <c r="C700">
        <v>1635</v>
      </c>
      <c r="D700" t="s">
        <v>100</v>
      </c>
      <c r="E700">
        <v>4</v>
      </c>
      <c r="F700" t="s">
        <v>59</v>
      </c>
      <c r="G700" t="str">
        <f>VLOOKUP(F700,'product category'!$B$2:$C$8,2,FALSE)</f>
        <v>Drone Kits</v>
      </c>
      <c r="H700" t="str">
        <f>VLOOKUP(D700,'dataset_task 5'!$A$2:$D$71,2,FALSE)</f>
        <v>BYOD-200</v>
      </c>
      <c r="I700" s="3">
        <f>VLOOKUP(D700,'dataset_task 5'!$A$2:$D$71,4,FALSE)</f>
        <v>58.95</v>
      </c>
      <c r="J700" s="3">
        <f>I700*E700</f>
        <v>235.8</v>
      </c>
      <c r="K700" t="str">
        <f>VLOOKUP(C700,customers!$A$2:$I$2124,2,FALSE)</f>
        <v>Veradis</v>
      </c>
      <c r="L700" t="str">
        <f>VLOOKUP($C700,customers!$A$2:$I$2124,3,FALSE)</f>
        <v>Coste</v>
      </c>
      <c r="M700" t="str">
        <f>VLOOKUP($C700,customers!$A$2:$I$2124,4,FALSE)</f>
        <v>vcosteb2@umn.edu</v>
      </c>
      <c r="N700" t="str">
        <f>VLOOKUP($C700,customers!$A$2:$I$2124,5,FALSE)</f>
        <v>616-735-0517</v>
      </c>
      <c r="O700" t="str">
        <f>VLOOKUP($C700,customers!$A$2:$I$2124,6,FALSE)</f>
        <v>97 Elmside Crossing</v>
      </c>
      <c r="P700" t="str">
        <f>VLOOKUP($C700,customers!$A$2:$I$2124,7,FALSE)</f>
        <v>Grand Rapids</v>
      </c>
      <c r="Q700" t="str">
        <f>VLOOKUP($C700,customers!$A$2:$I$2124,8,FALSE)</f>
        <v>Michigan</v>
      </c>
      <c r="R700">
        <f>VLOOKUP($C700,customers!$A$2:$I$2124,9,FALSE)</f>
        <v>49560</v>
      </c>
      <c r="S700" t="str">
        <f t="shared" si="10"/>
        <v>97 Elmside Crossing, Grand Rapids, Michigan 49560</v>
      </c>
    </row>
    <row r="701" spans="1:19">
      <c r="A701">
        <v>700</v>
      </c>
      <c r="B701" s="2">
        <v>43979</v>
      </c>
      <c r="C701">
        <v>1337</v>
      </c>
      <c r="D701" t="s">
        <v>121</v>
      </c>
      <c r="E701">
        <v>4</v>
      </c>
      <c r="F701" t="s">
        <v>53</v>
      </c>
      <c r="G701" t="str">
        <f>VLOOKUP(F701,'product category'!$B$2:$C$8,2,FALSE)</f>
        <v>eBooks</v>
      </c>
      <c r="H701" t="str">
        <f>VLOOKUP(D701,'dataset_task 5'!$A$2:$D$71,2,FALSE)</f>
        <v>Understanding Arduino</v>
      </c>
      <c r="I701" s="3">
        <f>VLOOKUP(D701,'dataset_task 5'!$A$2:$D$71,4,FALSE)</f>
        <v>17.5</v>
      </c>
      <c r="J701" s="3">
        <f>I701*E701</f>
        <v>70</v>
      </c>
      <c r="K701" t="str">
        <f>VLOOKUP(C701,customers!$A$2:$I$2124,2,FALSE)</f>
        <v>Joane</v>
      </c>
      <c r="L701" t="str">
        <f>VLOOKUP($C701,customers!$A$2:$I$2124,3,FALSE)</f>
        <v>Newlin</v>
      </c>
      <c r="M701" t="str">
        <f>VLOOKUP($C701,customers!$A$2:$I$2124,4,FALSE)</f>
        <v>jnewlinq9@admin.ch</v>
      </c>
      <c r="N701" t="str">
        <f>VLOOKUP($C701,customers!$A$2:$I$2124,5,FALSE)</f>
        <v>601-651-4275</v>
      </c>
      <c r="O701" t="str">
        <f>VLOOKUP($C701,customers!$A$2:$I$2124,6,FALSE)</f>
        <v>8756 Bluejay Junction</v>
      </c>
      <c r="P701" t="str">
        <f>VLOOKUP($C701,customers!$A$2:$I$2124,7,FALSE)</f>
        <v>Jackson</v>
      </c>
      <c r="Q701" t="str">
        <f>VLOOKUP($C701,customers!$A$2:$I$2124,8,FALSE)</f>
        <v>Mississippi</v>
      </c>
      <c r="R701">
        <f>VLOOKUP($C701,customers!$A$2:$I$2124,9,FALSE)</f>
        <v>39216</v>
      </c>
      <c r="S701" t="str">
        <f t="shared" si="10"/>
        <v>8756 Bluejay Junction, Jackson, Mississippi 39216</v>
      </c>
    </row>
    <row r="702" spans="1:19">
      <c r="A702">
        <v>701</v>
      </c>
      <c r="B702" s="2">
        <v>43979</v>
      </c>
      <c r="C702">
        <v>658</v>
      </c>
      <c r="D702" t="s">
        <v>122</v>
      </c>
      <c r="E702">
        <v>5</v>
      </c>
      <c r="F702" t="s">
        <v>57</v>
      </c>
      <c r="G702" t="str">
        <f>VLOOKUP(F702,'product category'!$B$2:$C$8,2,FALSE)</f>
        <v>Training Videos</v>
      </c>
      <c r="H702" t="str">
        <f>VLOOKUP(D702,'dataset_task 5'!$A$2:$D$71,2,FALSE)</f>
        <v>Aerial Security</v>
      </c>
      <c r="I702" s="3">
        <f>VLOOKUP(D702,'dataset_task 5'!$A$2:$D$71,4,FALSE)</f>
        <v>36.99</v>
      </c>
      <c r="J702" s="3">
        <f>I702*E702</f>
        <v>184.95000000000002</v>
      </c>
      <c r="K702" t="str">
        <f>VLOOKUP(C702,customers!$A$2:$I$2124,2,FALSE)</f>
        <v>Normie</v>
      </c>
      <c r="L702" t="str">
        <f>VLOOKUP($C702,customers!$A$2:$I$2124,3,FALSE)</f>
        <v>Shaw</v>
      </c>
      <c r="M702" t="str">
        <f>VLOOKUP($C702,customers!$A$2:$I$2124,4,FALSE)</f>
        <v>nshaw9u@craigslist.org</v>
      </c>
      <c r="N702" t="str">
        <f>VLOOKUP($C702,customers!$A$2:$I$2124,5,FALSE)</f>
        <v>571-477-6696</v>
      </c>
      <c r="O702" t="str">
        <f>VLOOKUP($C702,customers!$A$2:$I$2124,6,FALSE)</f>
        <v>240 Old Gate Alley</v>
      </c>
      <c r="P702" t="str">
        <f>VLOOKUP($C702,customers!$A$2:$I$2124,7,FALSE)</f>
        <v>Arlington</v>
      </c>
      <c r="Q702" t="str">
        <f>VLOOKUP($C702,customers!$A$2:$I$2124,8,FALSE)</f>
        <v>Virginia</v>
      </c>
      <c r="R702">
        <f>VLOOKUP($C702,customers!$A$2:$I$2124,9,FALSE)</f>
        <v>22212</v>
      </c>
      <c r="S702" t="str">
        <f t="shared" si="10"/>
        <v>240 Old Gate Alley, Arlington, Virginia 22212</v>
      </c>
    </row>
    <row r="703" spans="1:19">
      <c r="A703">
        <v>702</v>
      </c>
      <c r="B703" s="2">
        <v>43980</v>
      </c>
      <c r="C703">
        <v>164</v>
      </c>
      <c r="D703" t="s">
        <v>121</v>
      </c>
      <c r="E703">
        <v>4</v>
      </c>
      <c r="F703" t="s">
        <v>53</v>
      </c>
      <c r="G703" t="str">
        <f>VLOOKUP(F703,'product category'!$B$2:$C$8,2,FALSE)</f>
        <v>eBooks</v>
      </c>
      <c r="H703" t="str">
        <f>VLOOKUP(D703,'dataset_task 5'!$A$2:$D$71,2,FALSE)</f>
        <v>Understanding Arduino</v>
      </c>
      <c r="I703" s="3">
        <f>VLOOKUP(D703,'dataset_task 5'!$A$2:$D$71,4,FALSE)</f>
        <v>17.5</v>
      </c>
      <c r="J703" s="3">
        <f>I703*E703</f>
        <v>70</v>
      </c>
      <c r="K703" t="str">
        <f>VLOOKUP(C703,customers!$A$2:$I$2124,2,FALSE)</f>
        <v>Reagen</v>
      </c>
      <c r="L703" t="str">
        <f>VLOOKUP($C703,customers!$A$2:$I$2124,3,FALSE)</f>
        <v>Bulstrode</v>
      </c>
      <c r="M703" t="str">
        <f>VLOOKUP($C703,customers!$A$2:$I$2124,4,FALSE)</f>
        <v>rbulstrodel4@noaa.gov</v>
      </c>
      <c r="N703" t="str">
        <f>VLOOKUP($C703,customers!$A$2:$I$2124,5,FALSE)</f>
        <v>218-438-6633</v>
      </c>
      <c r="O703" t="str">
        <f>VLOOKUP($C703,customers!$A$2:$I$2124,6,FALSE)</f>
        <v>19867 Crowley Avenue</v>
      </c>
      <c r="P703" t="str">
        <f>VLOOKUP($C703,customers!$A$2:$I$2124,7,FALSE)</f>
        <v>Minneapolis</v>
      </c>
      <c r="Q703" t="str">
        <f>VLOOKUP($C703,customers!$A$2:$I$2124,8,FALSE)</f>
        <v>Minnesota</v>
      </c>
      <c r="R703">
        <f>VLOOKUP($C703,customers!$A$2:$I$2124,9,FALSE)</f>
        <v>55423</v>
      </c>
      <c r="S703" t="str">
        <f t="shared" si="10"/>
        <v>19867 Crowley Avenue, Minneapolis, Minnesota 55423</v>
      </c>
    </row>
    <row r="704" spans="1:19">
      <c r="A704">
        <v>703</v>
      </c>
      <c r="B704" s="2">
        <v>43980</v>
      </c>
      <c r="C704">
        <v>1525</v>
      </c>
      <c r="D704" t="s">
        <v>101</v>
      </c>
      <c r="E704">
        <v>5</v>
      </c>
      <c r="F704" t="s">
        <v>53</v>
      </c>
      <c r="G704" t="str">
        <f>VLOOKUP(F704,'product category'!$B$2:$C$8,2,FALSE)</f>
        <v>eBooks</v>
      </c>
      <c r="H704" t="str">
        <f>VLOOKUP(D704,'dataset_task 5'!$A$2:$D$71,2,FALSE)</f>
        <v>Building Your Own Drone</v>
      </c>
      <c r="I704" s="3">
        <f>VLOOKUP(D704,'dataset_task 5'!$A$2:$D$71,4,FALSE)</f>
        <v>24.99</v>
      </c>
      <c r="J704" s="3">
        <f>I704*E704</f>
        <v>124.94999999999999</v>
      </c>
      <c r="K704" t="str">
        <f>VLOOKUP(C704,customers!$A$2:$I$2124,2,FALSE)</f>
        <v>Willetta</v>
      </c>
      <c r="L704" t="str">
        <f>VLOOKUP($C704,customers!$A$2:$I$2124,3,FALSE)</f>
        <v>Ellingham</v>
      </c>
      <c r="M704" t="str">
        <f>VLOOKUP($C704,customers!$A$2:$I$2124,4,FALSE)</f>
        <v>wellinghamho@npr.org</v>
      </c>
      <c r="N704" t="str">
        <f>VLOOKUP($C704,customers!$A$2:$I$2124,5,FALSE)</f>
        <v>716-396-6295</v>
      </c>
      <c r="O704" t="str">
        <f>VLOOKUP($C704,customers!$A$2:$I$2124,6,FALSE)</f>
        <v>234 Fulton Junction</v>
      </c>
      <c r="P704" t="str">
        <f>VLOOKUP($C704,customers!$A$2:$I$2124,7,FALSE)</f>
        <v>Buffalo</v>
      </c>
      <c r="Q704" t="str">
        <f>VLOOKUP($C704,customers!$A$2:$I$2124,8,FALSE)</f>
        <v>New York</v>
      </c>
      <c r="R704">
        <f>VLOOKUP($C704,customers!$A$2:$I$2124,9,FALSE)</f>
        <v>14276</v>
      </c>
      <c r="S704" t="str">
        <f t="shared" si="10"/>
        <v>234 Fulton Junction, Buffalo, New York 14276</v>
      </c>
    </row>
    <row r="705" spans="1:19">
      <c r="A705">
        <v>704</v>
      </c>
      <c r="B705" s="2">
        <v>43980</v>
      </c>
      <c r="C705">
        <v>471</v>
      </c>
      <c r="D705" t="s">
        <v>116</v>
      </c>
      <c r="E705">
        <v>3</v>
      </c>
      <c r="F705" t="s">
        <v>57</v>
      </c>
      <c r="G705" t="str">
        <f>VLOOKUP(F705,'product category'!$B$2:$C$8,2,FALSE)</f>
        <v>Training Videos</v>
      </c>
      <c r="H705" t="str">
        <f>VLOOKUP(D705,'dataset_task 5'!$A$2:$D$71,2,FALSE)</f>
        <v>Robotic Essentials</v>
      </c>
      <c r="I705" s="3">
        <f>VLOOKUP(D705,'dataset_task 5'!$A$2:$D$71,4,FALSE)</f>
        <v>34.99</v>
      </c>
      <c r="J705" s="3">
        <f>I705*E705</f>
        <v>104.97</v>
      </c>
      <c r="K705" t="str">
        <f>VLOOKUP(C705,customers!$A$2:$I$2124,2,FALSE)</f>
        <v>Torrie</v>
      </c>
      <c r="L705" t="str">
        <f>VLOOKUP($C705,customers!$A$2:$I$2124,3,FALSE)</f>
        <v>Coytes</v>
      </c>
      <c r="M705" t="str">
        <f>VLOOKUP($C705,customers!$A$2:$I$2124,4,FALSE)</f>
        <v>tcoytesas@technorati.com</v>
      </c>
      <c r="N705" t="str">
        <f>VLOOKUP($C705,customers!$A$2:$I$2124,5,FALSE)</f>
        <v>763-220-4635</v>
      </c>
      <c r="O705" t="str">
        <f>VLOOKUP($C705,customers!$A$2:$I$2124,6,FALSE)</f>
        <v>95 Lawn Junction</v>
      </c>
      <c r="P705" t="str">
        <f>VLOOKUP($C705,customers!$A$2:$I$2124,7,FALSE)</f>
        <v>Monticello</v>
      </c>
      <c r="Q705" t="str">
        <f>VLOOKUP($C705,customers!$A$2:$I$2124,8,FALSE)</f>
        <v>Minnesota</v>
      </c>
      <c r="R705">
        <f>VLOOKUP($C705,customers!$A$2:$I$2124,9,FALSE)</f>
        <v>55565</v>
      </c>
      <c r="S705" t="str">
        <f t="shared" si="10"/>
        <v>95 Lawn Junction, Monticello, Minnesota 55565</v>
      </c>
    </row>
    <row r="706" spans="1:19">
      <c r="A706">
        <v>705</v>
      </c>
      <c r="B706" s="2">
        <v>43980</v>
      </c>
      <c r="C706">
        <v>406</v>
      </c>
      <c r="D706" t="s">
        <v>56</v>
      </c>
      <c r="E706">
        <v>3</v>
      </c>
      <c r="F706" t="s">
        <v>57</v>
      </c>
      <c r="G706" t="str">
        <f>VLOOKUP(F706,'product category'!$B$2:$C$8,2,FALSE)</f>
        <v>Training Videos</v>
      </c>
      <c r="H706" t="str">
        <f>VLOOKUP(D706,'dataset_task 5'!$A$2:$D$71,2,FALSE)</f>
        <v>Drone Video Techniques</v>
      </c>
      <c r="I706" s="3">
        <f>VLOOKUP(D706,'dataset_task 5'!$A$2:$D$71,4,FALSE)</f>
        <v>37.99</v>
      </c>
      <c r="J706" s="3">
        <f>I706*E706</f>
        <v>113.97</v>
      </c>
      <c r="K706" t="str">
        <f>VLOOKUP(C706,customers!$A$2:$I$2124,2,FALSE)</f>
        <v>Justus</v>
      </c>
      <c r="L706" t="str">
        <f>VLOOKUP($C706,customers!$A$2:$I$2124,3,FALSE)</f>
        <v>Hamblington</v>
      </c>
      <c r="M706" t="str">
        <f>VLOOKUP($C706,customers!$A$2:$I$2124,4,FALSE)</f>
        <v>jhamblington1j@omniture.com</v>
      </c>
      <c r="N706" t="str">
        <f>VLOOKUP($C706,customers!$A$2:$I$2124,5,FALSE)</f>
        <v>478-442-4221</v>
      </c>
      <c r="O706" t="str">
        <f>VLOOKUP($C706,customers!$A$2:$I$2124,6,FALSE)</f>
        <v>1728 Tennessee Parkway</v>
      </c>
      <c r="P706" t="str">
        <f>VLOOKUP($C706,customers!$A$2:$I$2124,7,FALSE)</f>
        <v>Macon</v>
      </c>
      <c r="Q706" t="str">
        <f>VLOOKUP($C706,customers!$A$2:$I$2124,8,FALSE)</f>
        <v>Georgia</v>
      </c>
      <c r="R706">
        <f>VLOOKUP($C706,customers!$A$2:$I$2124,9,FALSE)</f>
        <v>31296</v>
      </c>
      <c r="S706" t="str">
        <f t="shared" si="10"/>
        <v>1728 Tennessee Parkway, Macon, Georgia 31296</v>
      </c>
    </row>
    <row r="707" spans="1:19">
      <c r="A707">
        <v>706</v>
      </c>
      <c r="B707" s="2">
        <v>43980</v>
      </c>
      <c r="C707">
        <v>730</v>
      </c>
      <c r="D707" t="s">
        <v>65</v>
      </c>
      <c r="E707">
        <v>3</v>
      </c>
      <c r="F707" t="s">
        <v>66</v>
      </c>
      <c r="G707" t="str">
        <f>VLOOKUP(F707,'product category'!$B$2:$C$8,2,FALSE)</f>
        <v>Drones</v>
      </c>
      <c r="H707" t="str">
        <f>VLOOKUP(D707,'dataset_task 5'!$A$2:$D$71,2,FALSE)</f>
        <v>DTE-QFN20 Drone</v>
      </c>
      <c r="I707" s="3">
        <f>VLOOKUP(D707,'dataset_task 5'!$A$2:$D$71,4,FALSE)</f>
        <v>250</v>
      </c>
      <c r="J707" s="3">
        <f>I707*E707</f>
        <v>750</v>
      </c>
      <c r="K707" t="str">
        <f>VLOOKUP(C707,customers!$A$2:$I$2124,2,FALSE)</f>
        <v>Lorant</v>
      </c>
      <c r="L707" t="str">
        <f>VLOOKUP($C707,customers!$A$2:$I$2124,3,FALSE)</f>
        <v>Thumann</v>
      </c>
      <c r="M707" t="str">
        <f>VLOOKUP($C707,customers!$A$2:$I$2124,4,FALSE)</f>
        <v>lthumanno7@sakura.ne.jp</v>
      </c>
      <c r="N707" t="str">
        <f>VLOOKUP($C707,customers!$A$2:$I$2124,5,FALSE)</f>
        <v>618-864-6125</v>
      </c>
      <c r="O707" t="str">
        <f>VLOOKUP($C707,customers!$A$2:$I$2124,6,FALSE)</f>
        <v>45641 Mcguire Trail</v>
      </c>
      <c r="P707" t="str">
        <f>VLOOKUP($C707,customers!$A$2:$I$2124,7,FALSE)</f>
        <v>East Saint Louis</v>
      </c>
      <c r="Q707" t="str">
        <f>VLOOKUP($C707,customers!$A$2:$I$2124,8,FALSE)</f>
        <v>Illinois</v>
      </c>
      <c r="R707">
        <f>VLOOKUP($C707,customers!$A$2:$I$2124,9,FALSE)</f>
        <v>62205</v>
      </c>
      <c r="S707" t="str">
        <f t="shared" ref="S707:S770" si="11">CONCATENATE(O707,", ",P707,", ",Q707," ",R707)</f>
        <v>45641 Mcguire Trail, East Saint Louis, Illinois 62205</v>
      </c>
    </row>
    <row r="708" spans="1:19">
      <c r="A708">
        <v>707</v>
      </c>
      <c r="B708" s="2">
        <v>43981</v>
      </c>
      <c r="C708">
        <v>517</v>
      </c>
      <c r="D708" t="s">
        <v>101</v>
      </c>
      <c r="E708">
        <v>2</v>
      </c>
      <c r="F708" t="s">
        <v>53</v>
      </c>
      <c r="G708" t="str">
        <f>VLOOKUP(F708,'product category'!$B$2:$C$8,2,FALSE)</f>
        <v>eBooks</v>
      </c>
      <c r="H708" t="str">
        <f>VLOOKUP(D708,'dataset_task 5'!$A$2:$D$71,2,FALSE)</f>
        <v>Building Your Own Drone</v>
      </c>
      <c r="I708" s="3">
        <f>VLOOKUP(D708,'dataset_task 5'!$A$2:$D$71,4,FALSE)</f>
        <v>24.99</v>
      </c>
      <c r="J708" s="3">
        <f>I708*E708</f>
        <v>49.98</v>
      </c>
      <c r="K708" t="str">
        <f>VLOOKUP(C708,customers!$A$2:$I$2124,2,FALSE)</f>
        <v>Deborah</v>
      </c>
      <c r="L708" t="str">
        <f>VLOOKUP($C708,customers!$A$2:$I$2124,3,FALSE)</f>
        <v>Hachette</v>
      </c>
      <c r="M708" t="str">
        <f>VLOOKUP($C708,customers!$A$2:$I$2124,4,FALSE)</f>
        <v>dhachette2u@gizmodo.com</v>
      </c>
      <c r="N708" t="str">
        <f>VLOOKUP($C708,customers!$A$2:$I$2124,5,FALSE)</f>
        <v>608-660-3043</v>
      </c>
      <c r="O708" t="str">
        <f>VLOOKUP($C708,customers!$A$2:$I$2124,6,FALSE)</f>
        <v>27116 Boyd Parkway</v>
      </c>
      <c r="P708" t="str">
        <f>VLOOKUP($C708,customers!$A$2:$I$2124,7,FALSE)</f>
        <v>Madison</v>
      </c>
      <c r="Q708" t="str">
        <f>VLOOKUP($C708,customers!$A$2:$I$2124,8,FALSE)</f>
        <v>Wisconsin</v>
      </c>
      <c r="R708">
        <f>VLOOKUP($C708,customers!$A$2:$I$2124,9,FALSE)</f>
        <v>53785</v>
      </c>
      <c r="S708" t="str">
        <f t="shared" si="11"/>
        <v>27116 Boyd Parkway, Madison, Wisconsin 53785</v>
      </c>
    </row>
    <row r="709" spans="1:19">
      <c r="A709">
        <v>708</v>
      </c>
      <c r="B709" s="2">
        <v>43981</v>
      </c>
      <c r="C709">
        <v>1083</v>
      </c>
      <c r="D709" t="s">
        <v>74</v>
      </c>
      <c r="E709">
        <v>2</v>
      </c>
      <c r="F709" t="s">
        <v>66</v>
      </c>
      <c r="G709" t="str">
        <f>VLOOKUP(F709,'product category'!$B$2:$C$8,2,FALSE)</f>
        <v>Drones</v>
      </c>
      <c r="H709" t="str">
        <f>VLOOKUP(D709,'dataset_task 5'!$A$2:$D$71,2,FALSE)</f>
        <v>DA-SA702 Drone</v>
      </c>
      <c r="I709" s="3">
        <f>VLOOKUP(D709,'dataset_task 5'!$A$2:$D$71,4,FALSE)</f>
        <v>399</v>
      </c>
      <c r="J709" s="3">
        <f>I709*E709</f>
        <v>798</v>
      </c>
      <c r="K709" t="str">
        <f>VLOOKUP(C709,customers!$A$2:$I$2124,2,FALSE)</f>
        <v>Fiorenze</v>
      </c>
      <c r="L709" t="str">
        <f>VLOOKUP($C709,customers!$A$2:$I$2124,3,FALSE)</f>
        <v>Uebel</v>
      </c>
      <c r="M709" t="str">
        <f>VLOOKUP($C709,customers!$A$2:$I$2124,4,FALSE)</f>
        <v>fuebeli@army.mil</v>
      </c>
      <c r="N709" t="str">
        <f>VLOOKUP($C709,customers!$A$2:$I$2124,5,FALSE)</f>
        <v>419-405-2775</v>
      </c>
      <c r="O709" t="str">
        <f>VLOOKUP($C709,customers!$A$2:$I$2124,6,FALSE)</f>
        <v>244 Ohio Street</v>
      </c>
      <c r="P709" t="str">
        <f>VLOOKUP($C709,customers!$A$2:$I$2124,7,FALSE)</f>
        <v>Lima</v>
      </c>
      <c r="Q709" t="str">
        <f>VLOOKUP($C709,customers!$A$2:$I$2124,8,FALSE)</f>
        <v>Ohio</v>
      </c>
      <c r="R709">
        <f>VLOOKUP($C709,customers!$A$2:$I$2124,9,FALSE)</f>
        <v>45807</v>
      </c>
      <c r="S709" t="str">
        <f t="shared" si="11"/>
        <v>244 Ohio Street, Lima, Ohio 45807</v>
      </c>
    </row>
    <row r="710" spans="1:19">
      <c r="A710">
        <v>709</v>
      </c>
      <c r="B710" s="2">
        <v>43981</v>
      </c>
      <c r="C710">
        <v>1863</v>
      </c>
      <c r="D710" t="s">
        <v>126</v>
      </c>
      <c r="E710">
        <v>4</v>
      </c>
      <c r="F710" t="s">
        <v>57</v>
      </c>
      <c r="G710" t="str">
        <f>VLOOKUP(F710,'product category'!$B$2:$C$8,2,FALSE)</f>
        <v>Training Videos</v>
      </c>
      <c r="H710" t="str">
        <f>VLOOKUP(D710,'dataset_task 5'!$A$2:$D$71,2,FALSE)</f>
        <v>Open Source Code</v>
      </c>
      <c r="I710" s="3">
        <f>VLOOKUP(D710,'dataset_task 5'!$A$2:$D$71,4,FALSE)</f>
        <v>32.950000000000003</v>
      </c>
      <c r="J710" s="3">
        <f>I710*E710</f>
        <v>131.80000000000001</v>
      </c>
      <c r="K710" t="str">
        <f>VLOOKUP(C710,customers!$A$2:$I$2124,2,FALSE)</f>
        <v>Kelley</v>
      </c>
      <c r="L710" t="str">
        <f>VLOOKUP($C710,customers!$A$2:$I$2124,3,FALSE)</f>
        <v>Garrold</v>
      </c>
      <c r="M710" t="str">
        <f>VLOOKUP($C710,customers!$A$2:$I$2124,4,FALSE)</f>
        <v>kgarroldqn@blogtalkradio.com</v>
      </c>
      <c r="N710" t="str">
        <f>VLOOKUP($C710,customers!$A$2:$I$2124,5,FALSE)</f>
        <v>812-765-0448</v>
      </c>
      <c r="O710" t="str">
        <f>VLOOKUP($C710,customers!$A$2:$I$2124,6,FALSE)</f>
        <v>38241 Barby Lane</v>
      </c>
      <c r="P710" t="str">
        <f>VLOOKUP($C710,customers!$A$2:$I$2124,7,FALSE)</f>
        <v>Evansville</v>
      </c>
      <c r="Q710" t="str">
        <f>VLOOKUP($C710,customers!$A$2:$I$2124,8,FALSE)</f>
        <v>Indiana</v>
      </c>
      <c r="R710">
        <f>VLOOKUP($C710,customers!$A$2:$I$2124,9,FALSE)</f>
        <v>47712</v>
      </c>
      <c r="S710" t="str">
        <f t="shared" si="11"/>
        <v>38241 Barby Lane, Evansville, Indiana 47712</v>
      </c>
    </row>
    <row r="711" spans="1:19">
      <c r="A711">
        <v>710</v>
      </c>
      <c r="B711" s="2">
        <v>43981</v>
      </c>
      <c r="C711">
        <v>845</v>
      </c>
      <c r="D711" t="s">
        <v>120</v>
      </c>
      <c r="E711">
        <v>4</v>
      </c>
      <c r="F711" t="s">
        <v>70</v>
      </c>
      <c r="G711" t="str">
        <f>VLOOKUP(F711,'product category'!$B$2:$C$8,2,FALSE)</f>
        <v>Blueprints</v>
      </c>
      <c r="H711" t="str">
        <f>VLOOKUP(D711,'dataset_task 5'!$A$2:$D$71,2,FALSE)</f>
        <v>Bsquare Robot Blueprint</v>
      </c>
      <c r="I711" s="3">
        <f>VLOOKUP(D711,'dataset_task 5'!$A$2:$D$71,4,FALSE)</f>
        <v>8.99</v>
      </c>
      <c r="J711" s="3">
        <f>I711*E711</f>
        <v>35.96</v>
      </c>
      <c r="K711" t="str">
        <f>VLOOKUP(C711,customers!$A$2:$I$2124,2,FALSE)</f>
        <v>Wolfy</v>
      </c>
      <c r="L711" t="str">
        <f>VLOOKUP($C711,customers!$A$2:$I$2124,3,FALSE)</f>
        <v>Halgarth</v>
      </c>
      <c r="M711" t="str">
        <f>VLOOKUP($C711,customers!$A$2:$I$2124,4,FALSE)</f>
        <v>whalgarth13@bloomberg.com</v>
      </c>
      <c r="N711" t="str">
        <f>VLOOKUP($C711,customers!$A$2:$I$2124,5,FALSE)</f>
        <v>518-616-1816</v>
      </c>
      <c r="O711" t="str">
        <f>VLOOKUP($C711,customers!$A$2:$I$2124,6,FALSE)</f>
        <v>165 Autumn Leaf Lane</v>
      </c>
      <c r="P711" t="str">
        <f>VLOOKUP($C711,customers!$A$2:$I$2124,7,FALSE)</f>
        <v>Albany</v>
      </c>
      <c r="Q711" t="str">
        <f>VLOOKUP($C711,customers!$A$2:$I$2124,8,FALSE)</f>
        <v>New York</v>
      </c>
      <c r="R711">
        <f>VLOOKUP($C711,customers!$A$2:$I$2124,9,FALSE)</f>
        <v>12262</v>
      </c>
      <c r="S711" t="str">
        <f t="shared" si="11"/>
        <v>165 Autumn Leaf Lane, Albany, New York 12262</v>
      </c>
    </row>
    <row r="712" spans="1:19">
      <c r="A712">
        <v>711</v>
      </c>
      <c r="B712" s="2">
        <v>43981</v>
      </c>
      <c r="C712">
        <v>414</v>
      </c>
      <c r="D712" t="s">
        <v>72</v>
      </c>
      <c r="E712">
        <v>4</v>
      </c>
      <c r="F712" t="s">
        <v>59</v>
      </c>
      <c r="G712" t="str">
        <f>VLOOKUP(F712,'product category'!$B$2:$C$8,2,FALSE)</f>
        <v>Drone Kits</v>
      </c>
      <c r="H712" t="str">
        <f>VLOOKUP(D712,'dataset_task 5'!$A$2:$D$71,2,FALSE)</f>
        <v>BYOD-350</v>
      </c>
      <c r="I712" s="3">
        <f>VLOOKUP(D712,'dataset_task 5'!$A$2:$D$71,4,FALSE)</f>
        <v>89.95</v>
      </c>
      <c r="J712" s="3">
        <f>I712*E712</f>
        <v>359.8</v>
      </c>
      <c r="K712" t="str">
        <f>VLOOKUP(C712,customers!$A$2:$I$2124,2,FALSE)</f>
        <v>Hanny</v>
      </c>
      <c r="L712" t="str">
        <f>VLOOKUP($C712,customers!$A$2:$I$2124,3,FALSE)</f>
        <v>Goslin</v>
      </c>
      <c r="M712" t="str">
        <f>VLOOKUP($C712,customers!$A$2:$I$2124,4,FALSE)</f>
        <v>hgoslindk@live.com</v>
      </c>
      <c r="N712" t="str">
        <f>VLOOKUP($C712,customers!$A$2:$I$2124,5,FALSE)</f>
        <v>408-617-5917</v>
      </c>
      <c r="O712" t="str">
        <f>VLOOKUP($C712,customers!$A$2:$I$2124,6,FALSE)</f>
        <v>33309 Clyde Gallagher Court</v>
      </c>
      <c r="P712" t="str">
        <f>VLOOKUP($C712,customers!$A$2:$I$2124,7,FALSE)</f>
        <v>San Jose</v>
      </c>
      <c r="Q712" t="str">
        <f>VLOOKUP($C712,customers!$A$2:$I$2124,8,FALSE)</f>
        <v>California</v>
      </c>
      <c r="R712">
        <f>VLOOKUP($C712,customers!$A$2:$I$2124,9,FALSE)</f>
        <v>95138</v>
      </c>
      <c r="S712" t="str">
        <f t="shared" si="11"/>
        <v>33309 Clyde Gallagher Court, San Jose, California 95138</v>
      </c>
    </row>
    <row r="713" spans="1:19">
      <c r="A713">
        <v>712</v>
      </c>
      <c r="B713" s="2">
        <v>43981</v>
      </c>
      <c r="C713">
        <v>1415</v>
      </c>
      <c r="D713" t="s">
        <v>108</v>
      </c>
      <c r="E713">
        <v>5</v>
      </c>
      <c r="F713" t="s">
        <v>66</v>
      </c>
      <c r="G713" t="str">
        <f>VLOOKUP(F713,'product category'!$B$2:$C$8,2,FALSE)</f>
        <v>Drones</v>
      </c>
      <c r="H713" t="str">
        <f>VLOOKUP(D713,'dataset_task 5'!$A$2:$D$71,2,FALSE)</f>
        <v>DTI-84 Drone</v>
      </c>
      <c r="I713" s="3">
        <f>VLOOKUP(D713,'dataset_task 5'!$A$2:$D$71,4,FALSE)</f>
        <v>455</v>
      </c>
      <c r="J713" s="3">
        <f>I713*E713</f>
        <v>2275</v>
      </c>
      <c r="K713" t="str">
        <f>VLOOKUP(C713,customers!$A$2:$I$2124,2,FALSE)</f>
        <v>Albert</v>
      </c>
      <c r="L713" t="str">
        <f>VLOOKUP($C713,customers!$A$2:$I$2124,3,FALSE)</f>
        <v>Gouldthorpe</v>
      </c>
      <c r="M713" t="str">
        <f>VLOOKUP($C713,customers!$A$2:$I$2124,4,FALSE)</f>
        <v>agouldthorpegr@virginia.edu</v>
      </c>
      <c r="N713" t="str">
        <f>VLOOKUP($C713,customers!$A$2:$I$2124,5,FALSE)</f>
        <v>816-956-5676</v>
      </c>
      <c r="O713" t="str">
        <f>VLOOKUP($C713,customers!$A$2:$I$2124,6,FALSE)</f>
        <v>50236 Cody Avenue</v>
      </c>
      <c r="P713" t="str">
        <f>VLOOKUP($C713,customers!$A$2:$I$2124,7,FALSE)</f>
        <v>Lees Summit</v>
      </c>
      <c r="Q713" t="str">
        <f>VLOOKUP($C713,customers!$A$2:$I$2124,8,FALSE)</f>
        <v>Missouri</v>
      </c>
      <c r="R713">
        <f>VLOOKUP($C713,customers!$A$2:$I$2124,9,FALSE)</f>
        <v>64082</v>
      </c>
      <c r="S713" t="str">
        <f t="shared" si="11"/>
        <v>50236 Cody Avenue, Lees Summit, Missouri 64082</v>
      </c>
    </row>
    <row r="714" spans="1:19">
      <c r="A714">
        <v>713</v>
      </c>
      <c r="B714" s="2">
        <v>43981</v>
      </c>
      <c r="C714">
        <v>1780</v>
      </c>
      <c r="D714" t="s">
        <v>108</v>
      </c>
      <c r="E714">
        <v>4</v>
      </c>
      <c r="F714" t="s">
        <v>66</v>
      </c>
      <c r="G714" t="str">
        <f>VLOOKUP(F714,'product category'!$B$2:$C$8,2,FALSE)</f>
        <v>Drones</v>
      </c>
      <c r="H714" t="str">
        <f>VLOOKUP(D714,'dataset_task 5'!$A$2:$D$71,2,FALSE)</f>
        <v>DTI-84 Drone</v>
      </c>
      <c r="I714" s="3">
        <f>VLOOKUP(D714,'dataset_task 5'!$A$2:$D$71,4,FALSE)</f>
        <v>455</v>
      </c>
      <c r="J714" s="3">
        <f>I714*E714</f>
        <v>1820</v>
      </c>
      <c r="K714" t="str">
        <f>VLOOKUP(C714,customers!$A$2:$I$2124,2,FALSE)</f>
        <v>Katleen</v>
      </c>
      <c r="L714" t="str">
        <f>VLOOKUP($C714,customers!$A$2:$I$2124,3,FALSE)</f>
        <v>Rumford</v>
      </c>
      <c r="M714" t="str">
        <f>VLOOKUP($C714,customers!$A$2:$I$2124,4,FALSE)</f>
        <v>krumford8a@wikia.com</v>
      </c>
      <c r="N714" t="str">
        <f>VLOOKUP($C714,customers!$A$2:$I$2124,5,FALSE)</f>
        <v>317-630-5960</v>
      </c>
      <c r="O714" t="str">
        <f>VLOOKUP($C714,customers!$A$2:$I$2124,6,FALSE)</f>
        <v>78 Carey Junction</v>
      </c>
      <c r="P714" t="str">
        <f>VLOOKUP($C714,customers!$A$2:$I$2124,7,FALSE)</f>
        <v>Indianapolis</v>
      </c>
      <c r="Q714" t="str">
        <f>VLOOKUP($C714,customers!$A$2:$I$2124,8,FALSE)</f>
        <v>Indiana</v>
      </c>
      <c r="R714">
        <f>VLOOKUP($C714,customers!$A$2:$I$2124,9,FALSE)</f>
        <v>46239</v>
      </c>
      <c r="S714" t="str">
        <f t="shared" si="11"/>
        <v>78 Carey Junction, Indianapolis, Indiana 46239</v>
      </c>
    </row>
    <row r="715" spans="1:19">
      <c r="A715">
        <v>714</v>
      </c>
      <c r="B715" s="2">
        <v>43981</v>
      </c>
      <c r="C715">
        <v>1253</v>
      </c>
      <c r="D715" t="s">
        <v>117</v>
      </c>
      <c r="E715">
        <v>3</v>
      </c>
      <c r="F715" t="s">
        <v>63</v>
      </c>
      <c r="G715" t="str">
        <f>VLOOKUP(F715,'product category'!$B$2:$C$8,2,FALSE)</f>
        <v>Robot Kits</v>
      </c>
      <c r="H715" t="str">
        <f>VLOOKUP(D715,'dataset_task 5'!$A$2:$D$71,2,FALSE)</f>
        <v>BYOR-4005</v>
      </c>
      <c r="I715" s="3">
        <f>VLOOKUP(D715,'dataset_task 5'!$A$2:$D$71,4,FALSE)</f>
        <v>245</v>
      </c>
      <c r="J715" s="3">
        <f>I715*E715</f>
        <v>735</v>
      </c>
      <c r="K715" t="str">
        <f>VLOOKUP(C715,customers!$A$2:$I$2124,2,FALSE)</f>
        <v>Greg</v>
      </c>
      <c r="L715" t="str">
        <f>VLOOKUP($C715,customers!$A$2:$I$2124,3,FALSE)</f>
        <v>Sprull</v>
      </c>
      <c r="M715" t="str">
        <f>VLOOKUP($C715,customers!$A$2:$I$2124,4,FALSE)</f>
        <v>gsprulli4@angelfire.com</v>
      </c>
      <c r="N715" t="str">
        <f>VLOOKUP($C715,customers!$A$2:$I$2124,5,FALSE)</f>
        <v>251-289-1891</v>
      </c>
      <c r="O715" t="str">
        <f>VLOOKUP($C715,customers!$A$2:$I$2124,6,FALSE)</f>
        <v>868 Spenser Drive</v>
      </c>
      <c r="P715" t="str">
        <f>VLOOKUP($C715,customers!$A$2:$I$2124,7,FALSE)</f>
        <v>Mobile</v>
      </c>
      <c r="Q715" t="str">
        <f>VLOOKUP($C715,customers!$A$2:$I$2124,8,FALSE)</f>
        <v>Alabama</v>
      </c>
      <c r="R715">
        <f>VLOOKUP($C715,customers!$A$2:$I$2124,9,FALSE)</f>
        <v>36622</v>
      </c>
      <c r="S715" t="str">
        <f t="shared" si="11"/>
        <v>868 Spenser Drive, Mobile, Alabama 36622</v>
      </c>
    </row>
    <row r="716" spans="1:19">
      <c r="A716">
        <v>715</v>
      </c>
      <c r="B716" s="2">
        <v>43981</v>
      </c>
      <c r="C716">
        <v>925</v>
      </c>
      <c r="D716" t="s">
        <v>76</v>
      </c>
      <c r="E716">
        <v>2</v>
      </c>
      <c r="F716" t="s">
        <v>66</v>
      </c>
      <c r="G716" t="str">
        <f>VLOOKUP(F716,'product category'!$B$2:$C$8,2,FALSE)</f>
        <v>Drones</v>
      </c>
      <c r="H716" t="str">
        <f>VLOOKUP(D716,'dataset_task 5'!$A$2:$D$71,2,FALSE)</f>
        <v>DC-304 Drone</v>
      </c>
      <c r="I716" s="3">
        <f>VLOOKUP(D716,'dataset_task 5'!$A$2:$D$71,4,FALSE)</f>
        <v>395</v>
      </c>
      <c r="J716" s="3">
        <f>I716*E716</f>
        <v>790</v>
      </c>
      <c r="K716" t="str">
        <f>VLOOKUP(C716,customers!$A$2:$I$2124,2,FALSE)</f>
        <v>Phillie</v>
      </c>
      <c r="L716" t="str">
        <f>VLOOKUP($C716,customers!$A$2:$I$2124,3,FALSE)</f>
        <v>Waylett</v>
      </c>
      <c r="M716" t="str">
        <f>VLOOKUP($C716,customers!$A$2:$I$2124,4,FALSE)</f>
        <v>pwaylett1r@nymag.com</v>
      </c>
      <c r="N716" t="str">
        <f>VLOOKUP($C716,customers!$A$2:$I$2124,5,FALSE)</f>
        <v>323-724-1832</v>
      </c>
      <c r="O716" t="str">
        <f>VLOOKUP($C716,customers!$A$2:$I$2124,6,FALSE)</f>
        <v>66643 Green Ridge Place</v>
      </c>
      <c r="P716" t="str">
        <f>VLOOKUP($C716,customers!$A$2:$I$2124,7,FALSE)</f>
        <v>Glendale</v>
      </c>
      <c r="Q716" t="str">
        <f>VLOOKUP($C716,customers!$A$2:$I$2124,8,FALSE)</f>
        <v>California</v>
      </c>
      <c r="R716">
        <f>VLOOKUP($C716,customers!$A$2:$I$2124,9,FALSE)</f>
        <v>91205</v>
      </c>
      <c r="S716" t="str">
        <f t="shared" si="11"/>
        <v>66643 Green Ridge Place, Glendale, California 91205</v>
      </c>
    </row>
    <row r="717" spans="1:19">
      <c r="A717">
        <v>716</v>
      </c>
      <c r="B717" s="2">
        <v>43982</v>
      </c>
      <c r="C717">
        <v>1206</v>
      </c>
      <c r="D717" t="s">
        <v>112</v>
      </c>
      <c r="E717">
        <v>4</v>
      </c>
      <c r="F717" t="s">
        <v>55</v>
      </c>
      <c r="G717" t="str">
        <f>VLOOKUP(F717,'product category'!$B$2:$C$8,2,FALSE)</f>
        <v>Robots</v>
      </c>
      <c r="H717" t="str">
        <f>VLOOKUP(D717,'dataset_task 5'!$A$2:$D$71,2,FALSE)</f>
        <v>RCB-889 Robot</v>
      </c>
      <c r="I717" s="3">
        <f>VLOOKUP(D717,'dataset_task 5'!$A$2:$D$71,4,FALSE)</f>
        <v>549</v>
      </c>
      <c r="J717" s="3">
        <f>I717*E717</f>
        <v>2196</v>
      </c>
      <c r="K717" t="str">
        <f>VLOOKUP(C717,customers!$A$2:$I$2124,2,FALSE)</f>
        <v>Netta</v>
      </c>
      <c r="L717" t="str">
        <f>VLOOKUP($C717,customers!$A$2:$I$2124,3,FALSE)</f>
        <v>Gruczka</v>
      </c>
      <c r="M717" t="str">
        <f>VLOOKUP($C717,customers!$A$2:$I$2124,4,FALSE)</f>
        <v>ngruczkara@google.it</v>
      </c>
      <c r="N717" t="str">
        <f>VLOOKUP($C717,customers!$A$2:$I$2124,5,FALSE)</f>
        <v>810-355-7248</v>
      </c>
      <c r="O717" t="str">
        <f>VLOOKUP($C717,customers!$A$2:$I$2124,6,FALSE)</f>
        <v>31 Blackbird Park</v>
      </c>
      <c r="P717" t="str">
        <f>VLOOKUP($C717,customers!$A$2:$I$2124,7,FALSE)</f>
        <v>Flint</v>
      </c>
      <c r="Q717" t="str">
        <f>VLOOKUP($C717,customers!$A$2:$I$2124,8,FALSE)</f>
        <v>Michigan</v>
      </c>
      <c r="R717">
        <f>VLOOKUP($C717,customers!$A$2:$I$2124,9,FALSE)</f>
        <v>48550</v>
      </c>
      <c r="S717" t="str">
        <f t="shared" si="11"/>
        <v>31 Blackbird Park, Flint, Michigan 48550</v>
      </c>
    </row>
    <row r="718" spans="1:19">
      <c r="A718">
        <v>717</v>
      </c>
      <c r="B718" s="2">
        <v>43982</v>
      </c>
      <c r="C718">
        <v>1837</v>
      </c>
      <c r="D718" t="s">
        <v>109</v>
      </c>
      <c r="E718">
        <v>4</v>
      </c>
      <c r="F718" t="s">
        <v>57</v>
      </c>
      <c r="G718" t="str">
        <f>VLOOKUP(F718,'product category'!$B$2:$C$8,2,FALSE)</f>
        <v>Training Videos</v>
      </c>
      <c r="H718" t="str">
        <f>VLOOKUP(D718,'dataset_task 5'!$A$2:$D$71,2,FALSE)</f>
        <v>Virtual Reality Basics</v>
      </c>
      <c r="I718" s="3">
        <f>VLOOKUP(D718,'dataset_task 5'!$A$2:$D$71,4,FALSE)</f>
        <v>29.99</v>
      </c>
      <c r="J718" s="3">
        <f>I718*E718</f>
        <v>119.96</v>
      </c>
      <c r="K718" t="str">
        <f>VLOOKUP(C718,customers!$A$2:$I$2124,2,FALSE)</f>
        <v>Avrom</v>
      </c>
      <c r="L718" t="str">
        <f>VLOOKUP($C718,customers!$A$2:$I$2124,3,FALSE)</f>
        <v>Fullagar</v>
      </c>
      <c r="M718" t="str">
        <f>VLOOKUP($C718,customers!$A$2:$I$2124,4,FALSE)</f>
        <v>afullagarpv@tamu.edu</v>
      </c>
      <c r="N718" t="str">
        <f>VLOOKUP($C718,customers!$A$2:$I$2124,5,FALSE)</f>
        <v>847-127-1340</v>
      </c>
      <c r="O718" t="str">
        <f>VLOOKUP($C718,customers!$A$2:$I$2124,6,FALSE)</f>
        <v>9560 Summer Ridge Crossing</v>
      </c>
      <c r="P718" t="str">
        <f>VLOOKUP($C718,customers!$A$2:$I$2124,7,FALSE)</f>
        <v>Schaumburg</v>
      </c>
      <c r="Q718" t="str">
        <f>VLOOKUP($C718,customers!$A$2:$I$2124,8,FALSE)</f>
        <v>Illinois</v>
      </c>
      <c r="R718">
        <f>VLOOKUP($C718,customers!$A$2:$I$2124,9,FALSE)</f>
        <v>60193</v>
      </c>
      <c r="S718" t="str">
        <f t="shared" si="11"/>
        <v>9560 Summer Ridge Crossing, Schaumburg, Illinois 60193</v>
      </c>
    </row>
    <row r="719" spans="1:19">
      <c r="A719">
        <v>718</v>
      </c>
      <c r="B719" s="2">
        <v>43982</v>
      </c>
      <c r="C719">
        <v>2074</v>
      </c>
      <c r="D719" t="s">
        <v>118</v>
      </c>
      <c r="E719">
        <v>5</v>
      </c>
      <c r="F719" t="s">
        <v>57</v>
      </c>
      <c r="G719" t="str">
        <f>VLOOKUP(F719,'product category'!$B$2:$C$8,2,FALSE)</f>
        <v>Training Videos</v>
      </c>
      <c r="H719" t="str">
        <f>VLOOKUP(D719,'dataset_task 5'!$A$2:$D$71,2,FALSE)</f>
        <v>Mapping with Drones</v>
      </c>
      <c r="I719" s="3">
        <f>VLOOKUP(D719,'dataset_task 5'!$A$2:$D$71,4,FALSE)</f>
        <v>49</v>
      </c>
      <c r="J719" s="3">
        <f>I719*E719</f>
        <v>245</v>
      </c>
      <c r="K719" t="str">
        <f>VLOOKUP(C719,customers!$A$2:$I$2124,2,FALSE)</f>
        <v>Karlotte</v>
      </c>
      <c r="L719" t="str">
        <f>VLOOKUP($C719,customers!$A$2:$I$2124,3,FALSE)</f>
        <v>Banbridge</v>
      </c>
      <c r="M719" t="str">
        <f>VLOOKUP($C719,customers!$A$2:$I$2124,4,FALSE)</f>
        <v>kbanbridgehl@shop-pro.jp</v>
      </c>
      <c r="N719" t="str">
        <f>VLOOKUP($C719,customers!$A$2:$I$2124,5,FALSE)</f>
        <v>305-381-7932</v>
      </c>
      <c r="O719" t="str">
        <f>VLOOKUP($C719,customers!$A$2:$I$2124,6,FALSE)</f>
        <v>233 7th Hill</v>
      </c>
      <c r="P719" t="str">
        <f>VLOOKUP($C719,customers!$A$2:$I$2124,7,FALSE)</f>
        <v>Miami</v>
      </c>
      <c r="Q719" t="str">
        <f>VLOOKUP($C719,customers!$A$2:$I$2124,8,FALSE)</f>
        <v>Florida</v>
      </c>
      <c r="R719">
        <f>VLOOKUP($C719,customers!$A$2:$I$2124,9,FALSE)</f>
        <v>33196</v>
      </c>
      <c r="S719" t="str">
        <f t="shared" si="11"/>
        <v>233 7th Hill, Miami, Florida 33196</v>
      </c>
    </row>
    <row r="720" spans="1:19">
      <c r="A720">
        <v>719</v>
      </c>
      <c r="B720" s="2">
        <v>43982</v>
      </c>
      <c r="C720">
        <v>126</v>
      </c>
      <c r="D720" t="s">
        <v>77</v>
      </c>
      <c r="E720">
        <v>4</v>
      </c>
      <c r="F720" t="s">
        <v>53</v>
      </c>
      <c r="G720" t="str">
        <f>VLOOKUP(F720,'product category'!$B$2:$C$8,2,FALSE)</f>
        <v>eBooks</v>
      </c>
      <c r="H720" t="str">
        <f>VLOOKUP(D720,'dataset_task 5'!$A$2:$D$71,2,FALSE)</f>
        <v>RTF Drones</v>
      </c>
      <c r="I720" s="3">
        <f>VLOOKUP(D720,'dataset_task 5'!$A$2:$D$71,4,FALSE)</f>
        <v>16.989999999999998</v>
      </c>
      <c r="J720" s="3">
        <f>I720*E720</f>
        <v>67.959999999999994</v>
      </c>
      <c r="K720" t="str">
        <f>VLOOKUP(C720,customers!$A$2:$I$2124,2,FALSE)</f>
        <v>Christoforo</v>
      </c>
      <c r="L720" t="str">
        <f>VLOOKUP($C720,customers!$A$2:$I$2124,3,FALSE)</f>
        <v>Lanney</v>
      </c>
      <c r="M720" t="str">
        <f>VLOOKUP($C720,customers!$A$2:$I$2124,4,FALSE)</f>
        <v>clanneyiu@imdb.com</v>
      </c>
      <c r="N720" t="str">
        <f>VLOOKUP($C720,customers!$A$2:$I$2124,5,FALSE)</f>
        <v>330-557-6005</v>
      </c>
      <c r="O720" t="str">
        <f>VLOOKUP($C720,customers!$A$2:$I$2124,6,FALSE)</f>
        <v>24330 Randy Circle</v>
      </c>
      <c r="P720" t="str">
        <f>VLOOKUP($C720,customers!$A$2:$I$2124,7,FALSE)</f>
        <v>Canton</v>
      </c>
      <c r="Q720" t="str">
        <f>VLOOKUP($C720,customers!$A$2:$I$2124,8,FALSE)</f>
        <v>Ohio</v>
      </c>
      <c r="R720">
        <f>VLOOKUP($C720,customers!$A$2:$I$2124,9,FALSE)</f>
        <v>44760</v>
      </c>
      <c r="S720" t="str">
        <f t="shared" si="11"/>
        <v>24330 Randy Circle, Canton, Ohio 44760</v>
      </c>
    </row>
    <row r="721" spans="1:19">
      <c r="A721">
        <v>720</v>
      </c>
      <c r="B721" s="2">
        <v>43983</v>
      </c>
      <c r="C721">
        <v>774</v>
      </c>
      <c r="D721" t="s">
        <v>120</v>
      </c>
      <c r="E721">
        <v>3</v>
      </c>
      <c r="F721" t="s">
        <v>70</v>
      </c>
      <c r="G721" t="str">
        <f>VLOOKUP(F721,'product category'!$B$2:$C$8,2,FALSE)</f>
        <v>Blueprints</v>
      </c>
      <c r="H721" t="str">
        <f>VLOOKUP(D721,'dataset_task 5'!$A$2:$D$71,2,FALSE)</f>
        <v>Bsquare Robot Blueprint</v>
      </c>
      <c r="I721" s="3">
        <f>VLOOKUP(D721,'dataset_task 5'!$A$2:$D$71,4,FALSE)</f>
        <v>8.99</v>
      </c>
      <c r="J721" s="3">
        <f>I721*E721</f>
        <v>26.97</v>
      </c>
      <c r="K721" t="str">
        <f>VLOOKUP(C721,customers!$A$2:$I$2124,2,FALSE)</f>
        <v>Collie</v>
      </c>
      <c r="L721" t="str">
        <f>VLOOKUP($C721,customers!$A$2:$I$2124,3,FALSE)</f>
        <v>Ansty</v>
      </c>
      <c r="M721" t="str">
        <f>VLOOKUP($C721,customers!$A$2:$I$2124,4,FALSE)</f>
        <v>cansty8j@oaic.gov.au</v>
      </c>
      <c r="N721" t="str">
        <f>VLOOKUP($C721,customers!$A$2:$I$2124,5,FALSE)</f>
        <v>904-311-0446</v>
      </c>
      <c r="O721" t="str">
        <f>VLOOKUP($C721,customers!$A$2:$I$2124,6,FALSE)</f>
        <v>42 Ilene Crossing</v>
      </c>
      <c r="P721" t="str">
        <f>VLOOKUP($C721,customers!$A$2:$I$2124,7,FALSE)</f>
        <v>Jacksonville</v>
      </c>
      <c r="Q721" t="str">
        <f>VLOOKUP($C721,customers!$A$2:$I$2124,8,FALSE)</f>
        <v>Florida</v>
      </c>
      <c r="R721">
        <f>VLOOKUP($C721,customers!$A$2:$I$2124,9,FALSE)</f>
        <v>32225</v>
      </c>
      <c r="S721" t="str">
        <f t="shared" si="11"/>
        <v>42 Ilene Crossing, Jacksonville, Florida 32225</v>
      </c>
    </row>
    <row r="722" spans="1:19">
      <c r="A722">
        <v>721</v>
      </c>
      <c r="B722" s="2">
        <v>43983</v>
      </c>
      <c r="C722">
        <v>1853</v>
      </c>
      <c r="D722" t="s">
        <v>75</v>
      </c>
      <c r="E722">
        <v>3</v>
      </c>
      <c r="F722" t="s">
        <v>59</v>
      </c>
      <c r="G722" t="str">
        <f>VLOOKUP(F722,'product category'!$B$2:$C$8,2,FALSE)</f>
        <v>Drone Kits</v>
      </c>
      <c r="H722" t="str">
        <f>VLOOKUP(D722,'dataset_task 5'!$A$2:$D$71,2,FALSE)</f>
        <v>BYOD-550</v>
      </c>
      <c r="I722" s="3">
        <f>VLOOKUP(D722,'dataset_task 5'!$A$2:$D$71,4,FALSE)</f>
        <v>179</v>
      </c>
      <c r="J722" s="3">
        <f>I722*E722</f>
        <v>537</v>
      </c>
      <c r="K722" t="str">
        <f>VLOOKUP(C722,customers!$A$2:$I$2124,2,FALSE)</f>
        <v>Siobhan</v>
      </c>
      <c r="L722" t="str">
        <f>VLOOKUP($C722,customers!$A$2:$I$2124,3,FALSE)</f>
        <v>Sabbatier</v>
      </c>
      <c r="M722" t="str">
        <f>VLOOKUP($C722,customers!$A$2:$I$2124,4,FALSE)</f>
        <v>ssabbatier5w@mediafire.com</v>
      </c>
      <c r="N722" t="str">
        <f>VLOOKUP($C722,customers!$A$2:$I$2124,5,FALSE)</f>
        <v>315-685-1145</v>
      </c>
      <c r="O722" t="str">
        <f>VLOOKUP($C722,customers!$A$2:$I$2124,6,FALSE)</f>
        <v>53795 Pankratz Alley</v>
      </c>
      <c r="P722" t="str">
        <f>VLOOKUP($C722,customers!$A$2:$I$2124,7,FALSE)</f>
        <v>Rochester</v>
      </c>
      <c r="Q722" t="str">
        <f>VLOOKUP($C722,customers!$A$2:$I$2124,8,FALSE)</f>
        <v>New York</v>
      </c>
      <c r="R722">
        <f>VLOOKUP($C722,customers!$A$2:$I$2124,9,FALSE)</f>
        <v>14614</v>
      </c>
      <c r="S722" t="str">
        <f t="shared" si="11"/>
        <v>53795 Pankratz Alley, Rochester, New York 14614</v>
      </c>
    </row>
    <row r="723" spans="1:19">
      <c r="A723">
        <v>722</v>
      </c>
      <c r="B723" s="2">
        <v>43983</v>
      </c>
      <c r="C723">
        <v>1608</v>
      </c>
      <c r="D723" t="s">
        <v>68</v>
      </c>
      <c r="E723">
        <v>5</v>
      </c>
      <c r="F723" t="s">
        <v>53</v>
      </c>
      <c r="G723" t="str">
        <f>VLOOKUP(F723,'product category'!$B$2:$C$8,2,FALSE)</f>
        <v>eBooks</v>
      </c>
      <c r="H723" t="str">
        <f>VLOOKUP(D723,'dataset_task 5'!$A$2:$D$71,2,FALSE)</f>
        <v>Fixed Wing Drones</v>
      </c>
      <c r="I723" s="3">
        <f>VLOOKUP(D723,'dataset_task 5'!$A$2:$D$71,4,FALSE)</f>
        <v>15.5</v>
      </c>
      <c r="J723" s="3">
        <f>I723*E723</f>
        <v>77.5</v>
      </c>
      <c r="K723" t="str">
        <f>VLOOKUP(C723,customers!$A$2:$I$2124,2,FALSE)</f>
        <v>Nicolais</v>
      </c>
      <c r="L723" t="str">
        <f>VLOOKUP($C723,customers!$A$2:$I$2124,3,FALSE)</f>
        <v>Yerson</v>
      </c>
      <c r="M723" t="str">
        <f>VLOOKUP($C723,customers!$A$2:$I$2124,4,FALSE)</f>
        <v>nyersonp5@mlb.com</v>
      </c>
      <c r="N723" t="str">
        <f>VLOOKUP($C723,customers!$A$2:$I$2124,5,FALSE)</f>
        <v>765-862-2587</v>
      </c>
      <c r="O723" t="str">
        <f>VLOOKUP($C723,customers!$A$2:$I$2124,6,FALSE)</f>
        <v>2593 Sommers Avenue</v>
      </c>
      <c r="P723" t="str">
        <f>VLOOKUP($C723,customers!$A$2:$I$2124,7,FALSE)</f>
        <v>Lafayette</v>
      </c>
      <c r="Q723" t="str">
        <f>VLOOKUP($C723,customers!$A$2:$I$2124,8,FALSE)</f>
        <v>Indiana</v>
      </c>
      <c r="R723">
        <f>VLOOKUP($C723,customers!$A$2:$I$2124,9,FALSE)</f>
        <v>47905</v>
      </c>
      <c r="S723" t="str">
        <f t="shared" si="11"/>
        <v>2593 Sommers Avenue, Lafayette, Indiana 47905</v>
      </c>
    </row>
    <row r="724" spans="1:19">
      <c r="A724">
        <v>723</v>
      </c>
      <c r="B724" s="2">
        <v>43983</v>
      </c>
      <c r="C724">
        <v>125</v>
      </c>
      <c r="D724" t="s">
        <v>62</v>
      </c>
      <c r="E724">
        <v>2</v>
      </c>
      <c r="F724" t="s">
        <v>63</v>
      </c>
      <c r="G724" t="str">
        <f>VLOOKUP(F724,'product category'!$B$2:$C$8,2,FALSE)</f>
        <v>Robot Kits</v>
      </c>
      <c r="H724" t="str">
        <f>VLOOKUP(D724,'dataset_task 5'!$A$2:$D$71,2,FALSE)</f>
        <v>BYOR-2640S</v>
      </c>
      <c r="I724" s="3">
        <f>VLOOKUP(D724,'dataset_task 5'!$A$2:$D$71,4,FALSE)</f>
        <v>189</v>
      </c>
      <c r="J724" s="3">
        <f>I724*E724</f>
        <v>378</v>
      </c>
      <c r="K724" t="str">
        <f>VLOOKUP(C724,customers!$A$2:$I$2124,2,FALSE)</f>
        <v>Joey</v>
      </c>
      <c r="L724" t="str">
        <f>VLOOKUP($C724,customers!$A$2:$I$2124,3,FALSE)</f>
        <v>Woodier</v>
      </c>
      <c r="M724" t="str">
        <f>VLOOKUP($C724,customers!$A$2:$I$2124,4,FALSE)</f>
        <v>jwoodiercp@netlog.com</v>
      </c>
      <c r="N724" t="str">
        <f>VLOOKUP($C724,customers!$A$2:$I$2124,5,FALSE)</f>
        <v>727-347-5473</v>
      </c>
      <c r="O724" t="str">
        <f>VLOOKUP($C724,customers!$A$2:$I$2124,6,FALSE)</f>
        <v>5959 Rutledge Street</v>
      </c>
      <c r="P724" t="str">
        <f>VLOOKUP($C724,customers!$A$2:$I$2124,7,FALSE)</f>
        <v>Saint Petersburg</v>
      </c>
      <c r="Q724" t="str">
        <f>VLOOKUP($C724,customers!$A$2:$I$2124,8,FALSE)</f>
        <v>Florida</v>
      </c>
      <c r="R724">
        <f>VLOOKUP($C724,customers!$A$2:$I$2124,9,FALSE)</f>
        <v>33710</v>
      </c>
      <c r="S724" t="str">
        <f t="shared" si="11"/>
        <v>5959 Rutledge Street, Saint Petersburg, Florida 33710</v>
      </c>
    </row>
    <row r="725" spans="1:19">
      <c r="A725">
        <v>724</v>
      </c>
      <c r="B725" s="2">
        <v>43983</v>
      </c>
      <c r="C725">
        <v>1003</v>
      </c>
      <c r="D725" t="s">
        <v>72</v>
      </c>
      <c r="E725">
        <v>5</v>
      </c>
      <c r="F725" t="s">
        <v>59</v>
      </c>
      <c r="G725" t="str">
        <f>VLOOKUP(F725,'product category'!$B$2:$C$8,2,FALSE)</f>
        <v>Drone Kits</v>
      </c>
      <c r="H725" t="str">
        <f>VLOOKUP(D725,'dataset_task 5'!$A$2:$D$71,2,FALSE)</f>
        <v>BYOD-350</v>
      </c>
      <c r="I725" s="3">
        <f>VLOOKUP(D725,'dataset_task 5'!$A$2:$D$71,4,FALSE)</f>
        <v>89.95</v>
      </c>
      <c r="J725" s="3">
        <f>I725*E725</f>
        <v>449.75</v>
      </c>
      <c r="K725" t="str">
        <f>VLOOKUP(C725,customers!$A$2:$I$2124,2,FALSE)</f>
        <v>Barde</v>
      </c>
      <c r="L725" t="str">
        <f>VLOOKUP($C725,customers!$A$2:$I$2124,3,FALSE)</f>
        <v>Le feuvre</v>
      </c>
      <c r="M725" t="str">
        <f>VLOOKUP($C725,customers!$A$2:$I$2124,4,FALSE)</f>
        <v>bleek@creativecommons.org</v>
      </c>
      <c r="N725" t="str">
        <f>VLOOKUP($C725,customers!$A$2:$I$2124,5,FALSE)</f>
        <v>901-392-3426</v>
      </c>
      <c r="O725" t="str">
        <f>VLOOKUP($C725,customers!$A$2:$I$2124,6,FALSE)</f>
        <v>8857 Derek Lane</v>
      </c>
      <c r="P725" t="str">
        <f>VLOOKUP($C725,customers!$A$2:$I$2124,7,FALSE)</f>
        <v>Memphis</v>
      </c>
      <c r="Q725" t="str">
        <f>VLOOKUP($C725,customers!$A$2:$I$2124,8,FALSE)</f>
        <v>Tennessee</v>
      </c>
      <c r="R725">
        <f>VLOOKUP($C725,customers!$A$2:$I$2124,9,FALSE)</f>
        <v>38131</v>
      </c>
      <c r="S725" t="str">
        <f t="shared" si="11"/>
        <v>8857 Derek Lane, Memphis, Tennessee 38131</v>
      </c>
    </row>
    <row r="726" spans="1:19">
      <c r="A726">
        <v>725</v>
      </c>
      <c r="B726" s="2">
        <v>43984</v>
      </c>
      <c r="C726">
        <v>1646</v>
      </c>
      <c r="D726" t="s">
        <v>93</v>
      </c>
      <c r="E726">
        <v>3</v>
      </c>
      <c r="F726" t="s">
        <v>57</v>
      </c>
      <c r="G726" t="str">
        <f>VLOOKUP(F726,'product category'!$B$2:$C$8,2,FALSE)</f>
        <v>Training Videos</v>
      </c>
      <c r="H726" t="str">
        <f>VLOOKUP(D726,'dataset_task 5'!$A$2:$D$71,2,FALSE)</f>
        <v>Understanding Raspberry PI</v>
      </c>
      <c r="I726" s="3">
        <f>VLOOKUP(D726,'dataset_task 5'!$A$2:$D$71,4,FALSE)</f>
        <v>28.99</v>
      </c>
      <c r="J726" s="3">
        <f>I726*E726</f>
        <v>86.97</v>
      </c>
      <c r="K726" t="str">
        <f>VLOOKUP(C726,customers!$A$2:$I$2124,2,FALSE)</f>
        <v>Eugenia</v>
      </c>
      <c r="L726" t="str">
        <f>VLOOKUP($C726,customers!$A$2:$I$2124,3,FALSE)</f>
        <v>Casale</v>
      </c>
      <c r="M726" t="str">
        <f>VLOOKUP($C726,customers!$A$2:$I$2124,4,FALSE)</f>
        <v>ecasaleql@nhs.uk</v>
      </c>
      <c r="N726" t="str">
        <f>VLOOKUP($C726,customers!$A$2:$I$2124,5,FALSE)</f>
        <v>504-459-0702</v>
      </c>
      <c r="O726" t="str">
        <f>VLOOKUP($C726,customers!$A$2:$I$2124,6,FALSE)</f>
        <v>847 North Parkway</v>
      </c>
      <c r="P726" t="str">
        <f>VLOOKUP($C726,customers!$A$2:$I$2124,7,FALSE)</f>
        <v>New Orleans</v>
      </c>
      <c r="Q726" t="str">
        <f>VLOOKUP($C726,customers!$A$2:$I$2124,8,FALSE)</f>
        <v>Louisiana</v>
      </c>
      <c r="R726">
        <f>VLOOKUP($C726,customers!$A$2:$I$2124,9,FALSE)</f>
        <v>70179</v>
      </c>
      <c r="S726" t="str">
        <f t="shared" si="11"/>
        <v>847 North Parkway, New Orleans, Louisiana 70179</v>
      </c>
    </row>
    <row r="727" spans="1:19">
      <c r="A727">
        <v>726</v>
      </c>
      <c r="B727" s="2">
        <v>43984</v>
      </c>
      <c r="C727">
        <v>1292</v>
      </c>
      <c r="D727" t="s">
        <v>109</v>
      </c>
      <c r="E727">
        <v>2</v>
      </c>
      <c r="F727" t="s">
        <v>57</v>
      </c>
      <c r="G727" t="str">
        <f>VLOOKUP(F727,'product category'!$B$2:$C$8,2,FALSE)</f>
        <v>Training Videos</v>
      </c>
      <c r="H727" t="str">
        <f>VLOOKUP(D727,'dataset_task 5'!$A$2:$D$71,2,FALSE)</f>
        <v>Virtual Reality Basics</v>
      </c>
      <c r="I727" s="3">
        <f>VLOOKUP(D727,'dataset_task 5'!$A$2:$D$71,4,FALSE)</f>
        <v>29.99</v>
      </c>
      <c r="J727" s="3">
        <f>I727*E727</f>
        <v>59.98</v>
      </c>
      <c r="K727" t="str">
        <f>VLOOKUP(C727,customers!$A$2:$I$2124,2,FALSE)</f>
        <v>Scottie</v>
      </c>
      <c r="L727" t="str">
        <f>VLOOKUP($C727,customers!$A$2:$I$2124,3,FALSE)</f>
        <v>Winear</v>
      </c>
      <c r="M727" t="str">
        <f>VLOOKUP($C727,customers!$A$2:$I$2124,4,FALSE)</f>
        <v>swinear7e@reddit.com</v>
      </c>
      <c r="N727" t="str">
        <f>VLOOKUP($C727,customers!$A$2:$I$2124,5,FALSE)</f>
        <v>484-149-2786</v>
      </c>
      <c r="O727" t="str">
        <f>VLOOKUP($C727,customers!$A$2:$I$2124,6,FALSE)</f>
        <v>64031 Division Terrace</v>
      </c>
      <c r="P727" t="str">
        <f>VLOOKUP($C727,customers!$A$2:$I$2124,7,FALSE)</f>
        <v>Valley Forge</v>
      </c>
      <c r="Q727" t="str">
        <f>VLOOKUP($C727,customers!$A$2:$I$2124,8,FALSE)</f>
        <v>Pennsylvania</v>
      </c>
      <c r="R727">
        <f>VLOOKUP($C727,customers!$A$2:$I$2124,9,FALSE)</f>
        <v>19495</v>
      </c>
      <c r="S727" t="str">
        <f t="shared" si="11"/>
        <v>64031 Division Terrace, Valley Forge, Pennsylvania 19495</v>
      </c>
    </row>
    <row r="728" spans="1:19">
      <c r="A728">
        <v>727</v>
      </c>
      <c r="B728" s="2">
        <v>43984</v>
      </c>
      <c r="C728">
        <v>1457</v>
      </c>
      <c r="D728" t="s">
        <v>102</v>
      </c>
      <c r="E728">
        <v>4</v>
      </c>
      <c r="F728" t="s">
        <v>70</v>
      </c>
      <c r="G728" t="str">
        <f>VLOOKUP(F728,'product category'!$B$2:$C$8,2,FALSE)</f>
        <v>Blueprints</v>
      </c>
      <c r="H728" t="str">
        <f>VLOOKUP(D728,'dataset_task 5'!$A$2:$D$71,2,FALSE)</f>
        <v>QuadroCopter Blueprint</v>
      </c>
      <c r="I728" s="3">
        <f>VLOOKUP(D728,'dataset_task 5'!$A$2:$D$71,4,FALSE)</f>
        <v>10.99</v>
      </c>
      <c r="J728" s="3">
        <f>I728*E728</f>
        <v>43.96</v>
      </c>
      <c r="K728" t="str">
        <f>VLOOKUP(C728,customers!$A$2:$I$2124,2,FALSE)</f>
        <v>Daveen</v>
      </c>
      <c r="L728" t="str">
        <f>VLOOKUP($C728,customers!$A$2:$I$2124,3,FALSE)</f>
        <v>Ottey</v>
      </c>
      <c r="M728" t="str">
        <f>VLOOKUP($C728,customers!$A$2:$I$2124,4,FALSE)</f>
        <v>dotteyf0@scribd.com</v>
      </c>
      <c r="N728" t="str">
        <f>VLOOKUP($C728,customers!$A$2:$I$2124,5,FALSE)</f>
        <v>803-393-4121</v>
      </c>
      <c r="O728" t="str">
        <f>VLOOKUP($C728,customers!$A$2:$I$2124,6,FALSE)</f>
        <v>211 Duke Alley</v>
      </c>
      <c r="P728" t="str">
        <f>VLOOKUP($C728,customers!$A$2:$I$2124,7,FALSE)</f>
        <v>Aiken</v>
      </c>
      <c r="Q728" t="str">
        <f>VLOOKUP($C728,customers!$A$2:$I$2124,8,FALSE)</f>
        <v>South Carolina</v>
      </c>
      <c r="R728">
        <f>VLOOKUP($C728,customers!$A$2:$I$2124,9,FALSE)</f>
        <v>29805</v>
      </c>
      <c r="S728" t="str">
        <f t="shared" si="11"/>
        <v>211 Duke Alley, Aiken, South Carolina 29805</v>
      </c>
    </row>
    <row r="729" spans="1:19">
      <c r="A729">
        <v>728</v>
      </c>
      <c r="B729" s="2">
        <v>43984</v>
      </c>
      <c r="C729">
        <v>1029</v>
      </c>
      <c r="D729" t="s">
        <v>75</v>
      </c>
      <c r="E729">
        <v>5</v>
      </c>
      <c r="F729" t="s">
        <v>59</v>
      </c>
      <c r="G729" t="str">
        <f>VLOOKUP(F729,'product category'!$B$2:$C$8,2,FALSE)</f>
        <v>Drone Kits</v>
      </c>
      <c r="H729" t="str">
        <f>VLOOKUP(D729,'dataset_task 5'!$A$2:$D$71,2,FALSE)</f>
        <v>BYOD-550</v>
      </c>
      <c r="I729" s="3">
        <f>VLOOKUP(D729,'dataset_task 5'!$A$2:$D$71,4,FALSE)</f>
        <v>179</v>
      </c>
      <c r="J729" s="3">
        <f>I729*E729</f>
        <v>895</v>
      </c>
      <c r="K729" t="str">
        <f>VLOOKUP(C729,customers!$A$2:$I$2124,2,FALSE)</f>
        <v>Celestina</v>
      </c>
      <c r="L729" t="str">
        <f>VLOOKUP($C729,customers!$A$2:$I$2124,3,FALSE)</f>
        <v>McGahern</v>
      </c>
      <c r="M729" t="str">
        <f>VLOOKUP($C729,customers!$A$2:$I$2124,4,FALSE)</f>
        <v>cmcgaherncd@ucoz.ru</v>
      </c>
      <c r="N729" t="str">
        <f>VLOOKUP($C729,customers!$A$2:$I$2124,5,FALSE)</f>
        <v>952-508-6397</v>
      </c>
      <c r="O729" t="str">
        <f>VLOOKUP($C729,customers!$A$2:$I$2124,6,FALSE)</f>
        <v>32 Magdeline Circle</v>
      </c>
      <c r="P729" t="str">
        <f>VLOOKUP($C729,customers!$A$2:$I$2124,7,FALSE)</f>
        <v>Minneapolis</v>
      </c>
      <c r="Q729" t="str">
        <f>VLOOKUP($C729,customers!$A$2:$I$2124,8,FALSE)</f>
        <v>Minnesota</v>
      </c>
      <c r="R729">
        <f>VLOOKUP($C729,customers!$A$2:$I$2124,9,FALSE)</f>
        <v>55412</v>
      </c>
      <c r="S729" t="str">
        <f t="shared" si="11"/>
        <v>32 Magdeline Circle, Minneapolis, Minnesota 55412</v>
      </c>
    </row>
    <row r="730" spans="1:19">
      <c r="A730">
        <v>729</v>
      </c>
      <c r="B730" s="2">
        <v>43984</v>
      </c>
      <c r="C730">
        <v>131</v>
      </c>
      <c r="D730" t="s">
        <v>65</v>
      </c>
      <c r="E730">
        <v>4</v>
      </c>
      <c r="F730" t="s">
        <v>66</v>
      </c>
      <c r="G730" t="str">
        <f>VLOOKUP(F730,'product category'!$B$2:$C$8,2,FALSE)</f>
        <v>Drones</v>
      </c>
      <c r="H730" t="str">
        <f>VLOOKUP(D730,'dataset_task 5'!$A$2:$D$71,2,FALSE)</f>
        <v>DTE-QFN20 Drone</v>
      </c>
      <c r="I730" s="3">
        <f>VLOOKUP(D730,'dataset_task 5'!$A$2:$D$71,4,FALSE)</f>
        <v>250</v>
      </c>
      <c r="J730" s="3">
        <f>I730*E730</f>
        <v>1000</v>
      </c>
      <c r="K730" t="str">
        <f>VLOOKUP(C730,customers!$A$2:$I$2124,2,FALSE)</f>
        <v>Jaclyn</v>
      </c>
      <c r="L730" t="str">
        <f>VLOOKUP($C730,customers!$A$2:$I$2124,3,FALSE)</f>
        <v>Cleaton</v>
      </c>
      <c r="M730" t="str">
        <f>VLOOKUP($C730,customers!$A$2:$I$2124,4,FALSE)</f>
        <v>jcleatonh1@bandcamp.com</v>
      </c>
      <c r="N730" t="str">
        <f>VLOOKUP($C730,customers!$A$2:$I$2124,5,FALSE)</f>
        <v>212-310-8122</v>
      </c>
      <c r="O730" t="str">
        <f>VLOOKUP($C730,customers!$A$2:$I$2124,6,FALSE)</f>
        <v>5508 Orin Circle</v>
      </c>
      <c r="P730" t="str">
        <f>VLOOKUP($C730,customers!$A$2:$I$2124,7,FALSE)</f>
        <v>New York City</v>
      </c>
      <c r="Q730" t="str">
        <f>VLOOKUP($C730,customers!$A$2:$I$2124,8,FALSE)</f>
        <v>New York</v>
      </c>
      <c r="R730">
        <f>VLOOKUP($C730,customers!$A$2:$I$2124,9,FALSE)</f>
        <v>10292</v>
      </c>
      <c r="S730" t="str">
        <f t="shared" si="11"/>
        <v>5508 Orin Circle, New York City, New York 10292</v>
      </c>
    </row>
    <row r="731" spans="1:19">
      <c r="A731">
        <v>730</v>
      </c>
      <c r="B731" s="2">
        <v>43984</v>
      </c>
      <c r="C731">
        <v>2119</v>
      </c>
      <c r="D731" t="s">
        <v>64</v>
      </c>
      <c r="E731">
        <v>4</v>
      </c>
      <c r="F731" t="s">
        <v>57</v>
      </c>
      <c r="G731" t="str">
        <f>VLOOKUP(F731,'product category'!$B$2:$C$8,2,FALSE)</f>
        <v>Training Videos</v>
      </c>
      <c r="H731" t="str">
        <f>VLOOKUP(D731,'dataset_task 5'!$A$2:$D$71,2,FALSE)</f>
        <v>Understanding Automation</v>
      </c>
      <c r="I731" s="3">
        <f>VLOOKUP(D731,'dataset_task 5'!$A$2:$D$71,4,FALSE)</f>
        <v>44.95</v>
      </c>
      <c r="J731" s="3">
        <f>I731*E731</f>
        <v>179.8</v>
      </c>
      <c r="K731" t="str">
        <f>VLOOKUP(C731,customers!$A$2:$I$2124,2,FALSE)</f>
        <v>Tedman</v>
      </c>
      <c r="L731" t="str">
        <f>VLOOKUP($C731,customers!$A$2:$I$2124,3,FALSE)</f>
        <v>Stockings</v>
      </c>
      <c r="M731" t="str">
        <f>VLOOKUP($C731,customers!$A$2:$I$2124,4,FALSE)</f>
        <v>tstockings94@opera.com</v>
      </c>
      <c r="N731" t="str">
        <f>VLOOKUP($C731,customers!$A$2:$I$2124,5,FALSE)</f>
        <v>810-434-7886</v>
      </c>
      <c r="O731" t="str">
        <f>VLOOKUP($C731,customers!$A$2:$I$2124,6,FALSE)</f>
        <v>406 Rigney Drive</v>
      </c>
      <c r="P731" t="str">
        <f>VLOOKUP($C731,customers!$A$2:$I$2124,7,FALSE)</f>
        <v>Flint</v>
      </c>
      <c r="Q731" t="str">
        <f>VLOOKUP($C731,customers!$A$2:$I$2124,8,FALSE)</f>
        <v>Michigan</v>
      </c>
      <c r="R731">
        <f>VLOOKUP($C731,customers!$A$2:$I$2124,9,FALSE)</f>
        <v>48550</v>
      </c>
      <c r="S731" t="str">
        <f t="shared" si="11"/>
        <v>406 Rigney Drive, Flint, Michigan 48550</v>
      </c>
    </row>
    <row r="732" spans="1:19">
      <c r="A732">
        <v>731</v>
      </c>
      <c r="B732" s="2">
        <v>43984</v>
      </c>
      <c r="C732">
        <v>514</v>
      </c>
      <c r="D732" t="s">
        <v>73</v>
      </c>
      <c r="E732">
        <v>1</v>
      </c>
      <c r="F732" t="s">
        <v>55</v>
      </c>
      <c r="G732" t="str">
        <f>VLOOKUP(F732,'product category'!$B$2:$C$8,2,FALSE)</f>
        <v>Robots</v>
      </c>
      <c r="H732" t="str">
        <f>VLOOKUP(D732,'dataset_task 5'!$A$2:$D$71,2,FALSE)</f>
        <v>MICR-23K Robot</v>
      </c>
      <c r="I732" s="3">
        <f>VLOOKUP(D732,'dataset_task 5'!$A$2:$D$71,4,FALSE)</f>
        <v>899</v>
      </c>
      <c r="J732" s="3">
        <f>I732*E732</f>
        <v>899</v>
      </c>
      <c r="K732" t="str">
        <f>VLOOKUP(C732,customers!$A$2:$I$2124,2,FALSE)</f>
        <v>Hoyt</v>
      </c>
      <c r="L732" t="str">
        <f>VLOOKUP($C732,customers!$A$2:$I$2124,3,FALSE)</f>
        <v>Stainfield</v>
      </c>
      <c r="M732" t="str">
        <f>VLOOKUP($C732,customers!$A$2:$I$2124,4,FALSE)</f>
        <v>hstainfieldqj@163.com</v>
      </c>
      <c r="N732" t="str">
        <f>VLOOKUP($C732,customers!$A$2:$I$2124,5,FALSE)</f>
        <v>901-183-3299</v>
      </c>
      <c r="O732" t="str">
        <f>VLOOKUP($C732,customers!$A$2:$I$2124,6,FALSE)</f>
        <v>32 Mcbride Trail</v>
      </c>
      <c r="P732" t="str">
        <f>VLOOKUP($C732,customers!$A$2:$I$2124,7,FALSE)</f>
        <v>Memphis</v>
      </c>
      <c r="Q732" t="str">
        <f>VLOOKUP($C732,customers!$A$2:$I$2124,8,FALSE)</f>
        <v>Tennessee</v>
      </c>
      <c r="R732">
        <f>VLOOKUP($C732,customers!$A$2:$I$2124,9,FALSE)</f>
        <v>38136</v>
      </c>
      <c r="S732" t="str">
        <f t="shared" si="11"/>
        <v>32 Mcbride Trail, Memphis, Tennessee 38136</v>
      </c>
    </row>
    <row r="733" spans="1:19">
      <c r="A733">
        <v>732</v>
      </c>
      <c r="B733" s="2">
        <v>43984</v>
      </c>
      <c r="C733">
        <v>672</v>
      </c>
      <c r="D733" t="s">
        <v>100</v>
      </c>
      <c r="E733">
        <v>2</v>
      </c>
      <c r="F733" t="s">
        <v>59</v>
      </c>
      <c r="G733" t="str">
        <f>VLOOKUP(F733,'product category'!$B$2:$C$8,2,FALSE)</f>
        <v>Drone Kits</v>
      </c>
      <c r="H733" t="str">
        <f>VLOOKUP(D733,'dataset_task 5'!$A$2:$D$71,2,FALSE)</f>
        <v>BYOD-200</v>
      </c>
      <c r="I733" s="3">
        <f>VLOOKUP(D733,'dataset_task 5'!$A$2:$D$71,4,FALSE)</f>
        <v>58.95</v>
      </c>
      <c r="J733" s="3">
        <f>I733*E733</f>
        <v>117.9</v>
      </c>
      <c r="K733" t="str">
        <f>VLOOKUP(C733,customers!$A$2:$I$2124,2,FALSE)</f>
        <v>Glenine</v>
      </c>
      <c r="L733" t="str">
        <f>VLOOKUP($C733,customers!$A$2:$I$2124,3,FALSE)</f>
        <v>Bruniges</v>
      </c>
      <c r="M733" t="str">
        <f>VLOOKUP($C733,customers!$A$2:$I$2124,4,FALSE)</f>
        <v>gbrunigesq5@soup.io</v>
      </c>
      <c r="N733" t="str">
        <f>VLOOKUP($C733,customers!$A$2:$I$2124,5,FALSE)</f>
        <v>336-666-5534</v>
      </c>
      <c r="O733" t="str">
        <f>VLOOKUP($C733,customers!$A$2:$I$2124,6,FALSE)</f>
        <v>762 Dixon Drive</v>
      </c>
      <c r="P733" t="str">
        <f>VLOOKUP($C733,customers!$A$2:$I$2124,7,FALSE)</f>
        <v>Winston Salem</v>
      </c>
      <c r="Q733" t="str">
        <f>VLOOKUP($C733,customers!$A$2:$I$2124,8,FALSE)</f>
        <v>North Carolina</v>
      </c>
      <c r="R733">
        <f>VLOOKUP($C733,customers!$A$2:$I$2124,9,FALSE)</f>
        <v>27150</v>
      </c>
      <c r="S733" t="str">
        <f t="shared" si="11"/>
        <v>762 Dixon Drive, Winston Salem, North Carolina 27150</v>
      </c>
    </row>
    <row r="734" spans="1:19">
      <c r="A734">
        <v>733</v>
      </c>
      <c r="B734" s="2">
        <v>43984</v>
      </c>
      <c r="C734">
        <v>1318</v>
      </c>
      <c r="D734" t="s">
        <v>78</v>
      </c>
      <c r="E734">
        <v>1</v>
      </c>
      <c r="F734" t="s">
        <v>57</v>
      </c>
      <c r="G734" t="str">
        <f>VLOOKUP(F734,'product category'!$B$2:$C$8,2,FALSE)</f>
        <v>Training Videos</v>
      </c>
      <c r="H734" t="str">
        <f>VLOOKUP(D734,'dataset_task 5'!$A$2:$D$71,2,FALSE)</f>
        <v>AI for Educators</v>
      </c>
      <c r="I734" s="3">
        <f>VLOOKUP(D734,'dataset_task 5'!$A$2:$D$71,4,FALSE)</f>
        <v>49.95</v>
      </c>
      <c r="J734" s="3">
        <f>I734*E734</f>
        <v>49.95</v>
      </c>
      <c r="K734" t="str">
        <f>VLOOKUP(C734,customers!$A$2:$I$2124,2,FALSE)</f>
        <v>Conway</v>
      </c>
      <c r="L734" t="str">
        <f>VLOOKUP($C734,customers!$A$2:$I$2124,3,FALSE)</f>
        <v>Perritt</v>
      </c>
      <c r="M734" t="str">
        <f>VLOOKUP($C734,customers!$A$2:$I$2124,4,FALSE)</f>
        <v>cperrittov@homestead.com</v>
      </c>
      <c r="N734" t="str">
        <f>VLOOKUP($C734,customers!$A$2:$I$2124,5,FALSE)</f>
        <v>404-311-7215</v>
      </c>
      <c r="O734" t="str">
        <f>VLOOKUP($C734,customers!$A$2:$I$2124,6,FALSE)</f>
        <v>67 Raven Way</v>
      </c>
      <c r="P734" t="str">
        <f>VLOOKUP($C734,customers!$A$2:$I$2124,7,FALSE)</f>
        <v>Atlanta</v>
      </c>
      <c r="Q734" t="str">
        <f>VLOOKUP($C734,customers!$A$2:$I$2124,8,FALSE)</f>
        <v>Georgia</v>
      </c>
      <c r="R734">
        <f>VLOOKUP($C734,customers!$A$2:$I$2124,9,FALSE)</f>
        <v>30392</v>
      </c>
      <c r="S734" t="str">
        <f t="shared" si="11"/>
        <v>67 Raven Way, Atlanta, Georgia 30392</v>
      </c>
    </row>
    <row r="735" spans="1:19">
      <c r="A735">
        <v>734</v>
      </c>
      <c r="B735" s="2">
        <v>43984</v>
      </c>
      <c r="C735">
        <v>1461</v>
      </c>
      <c r="D735" t="s">
        <v>92</v>
      </c>
      <c r="E735">
        <v>3</v>
      </c>
      <c r="F735" t="s">
        <v>55</v>
      </c>
      <c r="G735" t="str">
        <f>VLOOKUP(F735,'product category'!$B$2:$C$8,2,FALSE)</f>
        <v>Robots</v>
      </c>
      <c r="H735" t="str">
        <f>VLOOKUP(D735,'dataset_task 5'!$A$2:$D$71,2,FALSE)</f>
        <v>RQTE-554 Robot</v>
      </c>
      <c r="I735" s="3">
        <f>VLOOKUP(D735,'dataset_task 5'!$A$2:$D$71,4,FALSE)</f>
        <v>684</v>
      </c>
      <c r="J735" s="3">
        <f>I735*E735</f>
        <v>2052</v>
      </c>
      <c r="K735" t="str">
        <f>VLOOKUP(C735,customers!$A$2:$I$2124,2,FALSE)</f>
        <v>Hyatt</v>
      </c>
      <c r="L735" t="str">
        <f>VLOOKUP($C735,customers!$A$2:$I$2124,3,FALSE)</f>
        <v>Darwent</v>
      </c>
      <c r="M735" t="str">
        <f>VLOOKUP($C735,customers!$A$2:$I$2124,4,FALSE)</f>
        <v>hdarwentx@csmonitor.com</v>
      </c>
      <c r="N735" t="str">
        <f>VLOOKUP($C735,customers!$A$2:$I$2124,5,FALSE)</f>
        <v>571-368-9211</v>
      </c>
      <c r="O735" t="str">
        <f>VLOOKUP($C735,customers!$A$2:$I$2124,6,FALSE)</f>
        <v>26542 Chinook Point</v>
      </c>
      <c r="P735" t="str">
        <f>VLOOKUP($C735,customers!$A$2:$I$2124,7,FALSE)</f>
        <v>Arlington</v>
      </c>
      <c r="Q735" t="str">
        <f>VLOOKUP($C735,customers!$A$2:$I$2124,8,FALSE)</f>
        <v>Virginia</v>
      </c>
      <c r="R735">
        <f>VLOOKUP($C735,customers!$A$2:$I$2124,9,FALSE)</f>
        <v>22244</v>
      </c>
      <c r="S735" t="str">
        <f t="shared" si="11"/>
        <v>26542 Chinook Point, Arlington, Virginia 22244</v>
      </c>
    </row>
    <row r="736" spans="1:19">
      <c r="A736">
        <v>735</v>
      </c>
      <c r="B736" s="2">
        <v>43984</v>
      </c>
      <c r="C736">
        <v>1912</v>
      </c>
      <c r="D736" t="s">
        <v>83</v>
      </c>
      <c r="E736">
        <v>4</v>
      </c>
      <c r="F736" t="s">
        <v>53</v>
      </c>
      <c r="G736" t="str">
        <f>VLOOKUP(F736,'product category'!$B$2:$C$8,2,FALSE)</f>
        <v>eBooks</v>
      </c>
      <c r="H736" t="str">
        <f>VLOOKUP(D736,'dataset_task 5'!$A$2:$D$71,2,FALSE)</f>
        <v>Cartesian Robots</v>
      </c>
      <c r="I736" s="3">
        <f>VLOOKUP(D736,'dataset_task 5'!$A$2:$D$71,4,FALSE)</f>
        <v>12.99</v>
      </c>
      <c r="J736" s="3">
        <f>I736*E736</f>
        <v>51.96</v>
      </c>
      <c r="K736" t="str">
        <f>VLOOKUP(C736,customers!$A$2:$I$2124,2,FALSE)</f>
        <v>Ellyn</v>
      </c>
      <c r="L736" t="str">
        <f>VLOOKUP($C736,customers!$A$2:$I$2124,3,FALSE)</f>
        <v>Staff</v>
      </c>
      <c r="M736" t="str">
        <f>VLOOKUP($C736,customers!$A$2:$I$2124,4,FALSE)</f>
        <v>estafffz@ehow.com</v>
      </c>
      <c r="N736" t="str">
        <f>VLOOKUP($C736,customers!$A$2:$I$2124,5,FALSE)</f>
        <v>808-161-5549</v>
      </c>
      <c r="O736" t="str">
        <f>VLOOKUP($C736,customers!$A$2:$I$2124,6,FALSE)</f>
        <v>45744 Pearson Park</v>
      </c>
      <c r="P736" t="str">
        <f>VLOOKUP($C736,customers!$A$2:$I$2124,7,FALSE)</f>
        <v>Honolulu</v>
      </c>
      <c r="Q736" t="str">
        <f>VLOOKUP($C736,customers!$A$2:$I$2124,8,FALSE)</f>
        <v>Hawaii</v>
      </c>
      <c r="R736">
        <f>VLOOKUP($C736,customers!$A$2:$I$2124,9,FALSE)</f>
        <v>96810</v>
      </c>
      <c r="S736" t="str">
        <f t="shared" si="11"/>
        <v>45744 Pearson Park, Honolulu, Hawaii 96810</v>
      </c>
    </row>
    <row r="737" spans="1:19">
      <c r="A737">
        <v>736</v>
      </c>
      <c r="B737" s="2">
        <v>43985</v>
      </c>
      <c r="C737">
        <v>1409</v>
      </c>
      <c r="D737" t="s">
        <v>91</v>
      </c>
      <c r="E737">
        <v>4</v>
      </c>
      <c r="F737" t="s">
        <v>53</v>
      </c>
      <c r="G737" t="str">
        <f>VLOOKUP(F737,'product category'!$B$2:$C$8,2,FALSE)</f>
        <v>eBooks</v>
      </c>
      <c r="H737" t="str">
        <f>VLOOKUP(D737,'dataset_task 5'!$A$2:$D$71,2,FALSE)</f>
        <v>Photograph Drones</v>
      </c>
      <c r="I737" s="3">
        <f>VLOOKUP(D737,'dataset_task 5'!$A$2:$D$71,4,FALSE)</f>
        <v>14.99</v>
      </c>
      <c r="J737" s="3">
        <f>I737*E737</f>
        <v>59.96</v>
      </c>
      <c r="K737" t="str">
        <f>VLOOKUP(C737,customers!$A$2:$I$2124,2,FALSE)</f>
        <v>Dedie</v>
      </c>
      <c r="L737" t="str">
        <f>VLOOKUP($C737,customers!$A$2:$I$2124,3,FALSE)</f>
        <v>Perelli</v>
      </c>
      <c r="M737" t="str">
        <f>VLOOKUP($C737,customers!$A$2:$I$2124,4,FALSE)</f>
        <v>dperellihx@dagondesign.com</v>
      </c>
      <c r="N737" t="str">
        <f>VLOOKUP($C737,customers!$A$2:$I$2124,5,FALSE)</f>
        <v>907-509-4716</v>
      </c>
      <c r="O737" t="str">
        <f>VLOOKUP($C737,customers!$A$2:$I$2124,6,FALSE)</f>
        <v>61 Service Pass</v>
      </c>
      <c r="P737" t="str">
        <f>VLOOKUP($C737,customers!$A$2:$I$2124,7,FALSE)</f>
        <v>Fairbanks</v>
      </c>
      <c r="Q737" t="str">
        <f>VLOOKUP($C737,customers!$A$2:$I$2124,8,FALSE)</f>
        <v>Alaska</v>
      </c>
      <c r="R737">
        <f>VLOOKUP($C737,customers!$A$2:$I$2124,9,FALSE)</f>
        <v>99790</v>
      </c>
      <c r="S737" t="str">
        <f t="shared" si="11"/>
        <v>61 Service Pass, Fairbanks, Alaska 99790</v>
      </c>
    </row>
    <row r="738" spans="1:19">
      <c r="A738">
        <v>737</v>
      </c>
      <c r="B738" s="2">
        <v>43985</v>
      </c>
      <c r="C738">
        <v>24</v>
      </c>
      <c r="D738" t="s">
        <v>69</v>
      </c>
      <c r="E738">
        <v>5</v>
      </c>
      <c r="F738" t="s">
        <v>70</v>
      </c>
      <c r="G738" t="str">
        <f>VLOOKUP(F738,'product category'!$B$2:$C$8,2,FALSE)</f>
        <v>Blueprints</v>
      </c>
      <c r="H738" t="str">
        <f>VLOOKUP(D738,'dataset_task 5'!$A$2:$D$71,2,FALSE)</f>
        <v>Ladybug Robot Blueprint</v>
      </c>
      <c r="I738" s="3">
        <f>VLOOKUP(D738,'dataset_task 5'!$A$2:$D$71,4,FALSE)</f>
        <v>12</v>
      </c>
      <c r="J738" s="3">
        <f>I738*E738</f>
        <v>60</v>
      </c>
      <c r="K738" t="str">
        <f>VLOOKUP(C738,customers!$A$2:$I$2124,2,FALSE)</f>
        <v>Worden</v>
      </c>
      <c r="L738" t="str">
        <f>VLOOKUP($C738,customers!$A$2:$I$2124,3,FALSE)</f>
        <v>Gobeau</v>
      </c>
      <c r="M738" t="str">
        <f>VLOOKUP($C738,customers!$A$2:$I$2124,4,FALSE)</f>
        <v>wgobeauk5@un.org</v>
      </c>
      <c r="N738" t="str">
        <f>VLOOKUP($C738,customers!$A$2:$I$2124,5,FALSE)</f>
        <v>775-456-7879</v>
      </c>
      <c r="O738" t="str">
        <f>VLOOKUP($C738,customers!$A$2:$I$2124,6,FALSE)</f>
        <v>700 7th Place</v>
      </c>
      <c r="P738" t="str">
        <f>VLOOKUP($C738,customers!$A$2:$I$2124,7,FALSE)</f>
        <v>Reno</v>
      </c>
      <c r="Q738" t="str">
        <f>VLOOKUP($C738,customers!$A$2:$I$2124,8,FALSE)</f>
        <v>Nevada</v>
      </c>
      <c r="R738">
        <f>VLOOKUP($C738,customers!$A$2:$I$2124,9,FALSE)</f>
        <v>89595</v>
      </c>
      <c r="S738" t="str">
        <f t="shared" si="11"/>
        <v>700 7th Place, Reno, Nevada 89595</v>
      </c>
    </row>
    <row r="739" spans="1:19">
      <c r="A739">
        <v>738</v>
      </c>
      <c r="B739" s="2">
        <v>43985</v>
      </c>
      <c r="C739">
        <v>1851</v>
      </c>
      <c r="D739" t="s">
        <v>64</v>
      </c>
      <c r="E739">
        <v>1</v>
      </c>
      <c r="F739" t="s">
        <v>57</v>
      </c>
      <c r="G739" t="str">
        <f>VLOOKUP(F739,'product category'!$B$2:$C$8,2,FALSE)</f>
        <v>Training Videos</v>
      </c>
      <c r="H739" t="str">
        <f>VLOOKUP(D739,'dataset_task 5'!$A$2:$D$71,2,FALSE)</f>
        <v>Understanding Automation</v>
      </c>
      <c r="I739" s="3">
        <f>VLOOKUP(D739,'dataset_task 5'!$A$2:$D$71,4,FALSE)</f>
        <v>44.95</v>
      </c>
      <c r="J739" s="3">
        <f>I739*E739</f>
        <v>44.95</v>
      </c>
      <c r="K739" t="str">
        <f>VLOOKUP(C739,customers!$A$2:$I$2124,2,FALSE)</f>
        <v>Suki</v>
      </c>
      <c r="L739" t="str">
        <f>VLOOKUP($C739,customers!$A$2:$I$2124,3,FALSE)</f>
        <v>Dixcee</v>
      </c>
      <c r="M739" t="str">
        <f>VLOOKUP($C739,customers!$A$2:$I$2124,4,FALSE)</f>
        <v>sdixceekl@vkontakte.ru</v>
      </c>
      <c r="N739" t="str">
        <f>VLOOKUP($C739,customers!$A$2:$I$2124,5,FALSE)</f>
        <v>337-654-6362</v>
      </c>
      <c r="O739" t="str">
        <f>VLOOKUP($C739,customers!$A$2:$I$2124,6,FALSE)</f>
        <v>2139 Buena Vista Hill</v>
      </c>
      <c r="P739" t="str">
        <f>VLOOKUP($C739,customers!$A$2:$I$2124,7,FALSE)</f>
        <v>Lafayette</v>
      </c>
      <c r="Q739" t="str">
        <f>VLOOKUP($C739,customers!$A$2:$I$2124,8,FALSE)</f>
        <v>Louisiana</v>
      </c>
      <c r="R739">
        <f>VLOOKUP($C739,customers!$A$2:$I$2124,9,FALSE)</f>
        <v>70593</v>
      </c>
      <c r="S739" t="str">
        <f t="shared" si="11"/>
        <v>2139 Buena Vista Hill, Lafayette, Louisiana 70593</v>
      </c>
    </row>
    <row r="740" spans="1:19">
      <c r="A740">
        <v>739</v>
      </c>
      <c r="B740" s="2">
        <v>43985</v>
      </c>
      <c r="C740">
        <v>875</v>
      </c>
      <c r="D740" t="s">
        <v>97</v>
      </c>
      <c r="E740">
        <v>4</v>
      </c>
      <c r="F740" t="s">
        <v>53</v>
      </c>
      <c r="G740" t="str">
        <f>VLOOKUP(F740,'product category'!$B$2:$C$8,2,FALSE)</f>
        <v>eBooks</v>
      </c>
      <c r="H740" t="str">
        <f>VLOOKUP(D740,'dataset_task 5'!$A$2:$D$71,2,FALSE)</f>
        <v>Delivery Drones</v>
      </c>
      <c r="I740" s="3">
        <f>VLOOKUP(D740,'dataset_task 5'!$A$2:$D$71,4,FALSE)</f>
        <v>14.99</v>
      </c>
      <c r="J740" s="3">
        <f>I740*E740</f>
        <v>59.96</v>
      </c>
      <c r="K740" t="str">
        <f>VLOOKUP(C740,customers!$A$2:$I$2124,2,FALSE)</f>
        <v>Amy</v>
      </c>
      <c r="L740" t="str">
        <f>VLOOKUP($C740,customers!$A$2:$I$2124,3,FALSE)</f>
        <v>Kelwaybamber</v>
      </c>
      <c r="M740" t="str">
        <f>VLOOKUP($C740,customers!$A$2:$I$2124,4,FALSE)</f>
        <v>akelwaybamber47@pinterest.com</v>
      </c>
      <c r="N740" t="str">
        <f>VLOOKUP($C740,customers!$A$2:$I$2124,5,FALSE)</f>
        <v>561-315-0102</v>
      </c>
      <c r="O740" t="str">
        <f>VLOOKUP($C740,customers!$A$2:$I$2124,6,FALSE)</f>
        <v>2928 Acker Road</v>
      </c>
      <c r="P740" t="str">
        <f>VLOOKUP($C740,customers!$A$2:$I$2124,7,FALSE)</f>
        <v>Boca Raton</v>
      </c>
      <c r="Q740" t="str">
        <f>VLOOKUP($C740,customers!$A$2:$I$2124,8,FALSE)</f>
        <v>Florida</v>
      </c>
      <c r="R740">
        <f>VLOOKUP($C740,customers!$A$2:$I$2124,9,FALSE)</f>
        <v>33487</v>
      </c>
      <c r="S740" t="str">
        <f t="shared" si="11"/>
        <v>2928 Acker Road, Boca Raton, Florida 33487</v>
      </c>
    </row>
    <row r="741" spans="1:19">
      <c r="A741">
        <v>740</v>
      </c>
      <c r="B741" s="2">
        <v>43986</v>
      </c>
      <c r="C741">
        <v>1688</v>
      </c>
      <c r="D741" t="s">
        <v>119</v>
      </c>
      <c r="E741">
        <v>5</v>
      </c>
      <c r="F741" t="s">
        <v>53</v>
      </c>
      <c r="G741" t="str">
        <f>VLOOKUP(F741,'product category'!$B$2:$C$8,2,FALSE)</f>
        <v>eBooks</v>
      </c>
      <c r="H741" t="str">
        <f>VLOOKUP(D741,'dataset_task 5'!$A$2:$D$71,2,FALSE)</f>
        <v>Drone Building Essentials</v>
      </c>
      <c r="I741" s="3">
        <f>VLOOKUP(D741,'dataset_task 5'!$A$2:$D$71,4,FALSE)</f>
        <v>13.99</v>
      </c>
      <c r="J741" s="3">
        <f>I741*E741</f>
        <v>69.95</v>
      </c>
      <c r="K741" t="str">
        <f>VLOOKUP(C741,customers!$A$2:$I$2124,2,FALSE)</f>
        <v>Arabella</v>
      </c>
      <c r="L741" t="str">
        <f>VLOOKUP($C741,customers!$A$2:$I$2124,3,FALSE)</f>
        <v>Cristoferi</v>
      </c>
      <c r="M741" t="str">
        <f>VLOOKUP($C741,customers!$A$2:$I$2124,4,FALSE)</f>
        <v>acristoferid8@bigcartel.com</v>
      </c>
      <c r="N741" t="str">
        <f>VLOOKUP($C741,customers!$A$2:$I$2124,5,FALSE)</f>
        <v>805-214-8929</v>
      </c>
      <c r="O741" t="str">
        <f>VLOOKUP($C741,customers!$A$2:$I$2124,6,FALSE)</f>
        <v>82960 Glendale Lane</v>
      </c>
      <c r="P741" t="str">
        <f>VLOOKUP($C741,customers!$A$2:$I$2124,7,FALSE)</f>
        <v>Simi Valley</v>
      </c>
      <c r="Q741" t="str">
        <f>VLOOKUP($C741,customers!$A$2:$I$2124,8,FALSE)</f>
        <v>California</v>
      </c>
      <c r="R741">
        <f>VLOOKUP($C741,customers!$A$2:$I$2124,9,FALSE)</f>
        <v>93094</v>
      </c>
      <c r="S741" t="str">
        <f t="shared" si="11"/>
        <v>82960 Glendale Lane, Simi Valley, California 93094</v>
      </c>
    </row>
    <row r="742" spans="1:19">
      <c r="A742">
        <v>741</v>
      </c>
      <c r="B742" s="2">
        <v>43986</v>
      </c>
      <c r="C742">
        <v>325</v>
      </c>
      <c r="D742" t="s">
        <v>100</v>
      </c>
      <c r="E742">
        <v>6</v>
      </c>
      <c r="F742" t="s">
        <v>59</v>
      </c>
      <c r="G742" t="str">
        <f>VLOOKUP(F742,'product category'!$B$2:$C$8,2,FALSE)</f>
        <v>Drone Kits</v>
      </c>
      <c r="H742" t="str">
        <f>VLOOKUP(D742,'dataset_task 5'!$A$2:$D$71,2,FALSE)</f>
        <v>BYOD-200</v>
      </c>
      <c r="I742" s="3">
        <f>VLOOKUP(D742,'dataset_task 5'!$A$2:$D$71,4,FALSE)</f>
        <v>58.95</v>
      </c>
      <c r="J742" s="3">
        <f>I742*E742</f>
        <v>353.70000000000005</v>
      </c>
      <c r="K742" t="str">
        <f>VLOOKUP(C742,customers!$A$2:$I$2124,2,FALSE)</f>
        <v>Gonzalo</v>
      </c>
      <c r="L742" t="str">
        <f>VLOOKUP($C742,customers!$A$2:$I$2124,3,FALSE)</f>
        <v>Kitto</v>
      </c>
      <c r="M742" t="str">
        <f>VLOOKUP($C742,customers!$A$2:$I$2124,4,FALSE)</f>
        <v>gkittokf@icq.com</v>
      </c>
      <c r="N742" t="str">
        <f>VLOOKUP($C742,customers!$A$2:$I$2124,5,FALSE)</f>
        <v>316-915-6700</v>
      </c>
      <c r="O742" t="str">
        <f>VLOOKUP($C742,customers!$A$2:$I$2124,6,FALSE)</f>
        <v>88816 Gateway Center</v>
      </c>
      <c r="P742" t="str">
        <f>VLOOKUP($C742,customers!$A$2:$I$2124,7,FALSE)</f>
        <v>Wichita</v>
      </c>
      <c r="Q742" t="str">
        <f>VLOOKUP($C742,customers!$A$2:$I$2124,8,FALSE)</f>
        <v>Kansas</v>
      </c>
      <c r="R742">
        <f>VLOOKUP($C742,customers!$A$2:$I$2124,9,FALSE)</f>
        <v>67260</v>
      </c>
      <c r="S742" t="str">
        <f t="shared" si="11"/>
        <v>88816 Gateway Center, Wichita, Kansas 67260</v>
      </c>
    </row>
    <row r="743" spans="1:19">
      <c r="A743">
        <v>742</v>
      </c>
      <c r="B743" s="2">
        <v>43986</v>
      </c>
      <c r="C743">
        <v>201</v>
      </c>
      <c r="D743" t="s">
        <v>116</v>
      </c>
      <c r="E743">
        <v>2</v>
      </c>
      <c r="F743" t="s">
        <v>57</v>
      </c>
      <c r="G743" t="str">
        <f>VLOOKUP(F743,'product category'!$B$2:$C$8,2,FALSE)</f>
        <v>Training Videos</v>
      </c>
      <c r="H743" t="str">
        <f>VLOOKUP(D743,'dataset_task 5'!$A$2:$D$71,2,FALSE)</f>
        <v>Robotic Essentials</v>
      </c>
      <c r="I743" s="3">
        <f>VLOOKUP(D743,'dataset_task 5'!$A$2:$D$71,4,FALSE)</f>
        <v>34.99</v>
      </c>
      <c r="J743" s="3">
        <f>I743*E743</f>
        <v>69.98</v>
      </c>
      <c r="K743" t="str">
        <f>VLOOKUP(C743,customers!$A$2:$I$2124,2,FALSE)</f>
        <v>Clem</v>
      </c>
      <c r="L743" t="str">
        <f>VLOOKUP($C743,customers!$A$2:$I$2124,3,FALSE)</f>
        <v>Baldin</v>
      </c>
      <c r="M743" t="str">
        <f>VLOOKUP($C743,customers!$A$2:$I$2124,4,FALSE)</f>
        <v>cbaldinjv@berkeley.edu</v>
      </c>
      <c r="N743" t="str">
        <f>VLOOKUP($C743,customers!$A$2:$I$2124,5,FALSE)</f>
        <v>202-158-7729</v>
      </c>
      <c r="O743" t="str">
        <f>VLOOKUP($C743,customers!$A$2:$I$2124,6,FALSE)</f>
        <v>8339 Haas Road</v>
      </c>
      <c r="P743" t="str">
        <f>VLOOKUP($C743,customers!$A$2:$I$2124,7,FALSE)</f>
        <v>Washington</v>
      </c>
      <c r="Q743" t="str">
        <f>VLOOKUP($C743,customers!$A$2:$I$2124,8,FALSE)</f>
        <v>District of Columbia</v>
      </c>
      <c r="R743">
        <f>VLOOKUP($C743,customers!$A$2:$I$2124,9,FALSE)</f>
        <v>20535</v>
      </c>
      <c r="S743" t="str">
        <f t="shared" si="11"/>
        <v>8339 Haas Road, Washington, District of Columbia 20535</v>
      </c>
    </row>
    <row r="744" spans="1:19">
      <c r="A744">
        <v>743</v>
      </c>
      <c r="B744" s="2">
        <v>43987</v>
      </c>
      <c r="C744">
        <v>344</v>
      </c>
      <c r="D744" t="s">
        <v>117</v>
      </c>
      <c r="E744">
        <v>6</v>
      </c>
      <c r="F744" t="s">
        <v>63</v>
      </c>
      <c r="G744" t="str">
        <f>VLOOKUP(F744,'product category'!$B$2:$C$8,2,FALSE)</f>
        <v>Robot Kits</v>
      </c>
      <c r="H744" t="str">
        <f>VLOOKUP(D744,'dataset_task 5'!$A$2:$D$71,2,FALSE)</f>
        <v>BYOR-4005</v>
      </c>
      <c r="I744" s="3">
        <f>VLOOKUP(D744,'dataset_task 5'!$A$2:$D$71,4,FALSE)</f>
        <v>245</v>
      </c>
      <c r="J744" s="3">
        <f>I744*E744</f>
        <v>1470</v>
      </c>
      <c r="K744" t="str">
        <f>VLOOKUP(C744,customers!$A$2:$I$2124,2,FALSE)</f>
        <v>Roselia</v>
      </c>
      <c r="L744" t="str">
        <f>VLOOKUP($C744,customers!$A$2:$I$2124,3,FALSE)</f>
        <v>Cullip</v>
      </c>
      <c r="M744" t="str">
        <f>VLOOKUP($C744,customers!$A$2:$I$2124,4,FALSE)</f>
        <v>rcullip99@hubpages.com</v>
      </c>
      <c r="N744" t="str">
        <f>VLOOKUP($C744,customers!$A$2:$I$2124,5,FALSE)</f>
        <v>425-499-0693</v>
      </c>
      <c r="O744" t="str">
        <f>VLOOKUP($C744,customers!$A$2:$I$2124,6,FALSE)</f>
        <v>39443 Shoshone Circle</v>
      </c>
      <c r="P744" t="str">
        <f>VLOOKUP($C744,customers!$A$2:$I$2124,7,FALSE)</f>
        <v>Seattle</v>
      </c>
      <c r="Q744" t="str">
        <f>VLOOKUP($C744,customers!$A$2:$I$2124,8,FALSE)</f>
        <v>Washington</v>
      </c>
      <c r="R744">
        <f>VLOOKUP($C744,customers!$A$2:$I$2124,9,FALSE)</f>
        <v>98115</v>
      </c>
      <c r="S744" t="str">
        <f t="shared" si="11"/>
        <v>39443 Shoshone Circle, Seattle, Washington 98115</v>
      </c>
    </row>
    <row r="745" spans="1:19">
      <c r="A745">
        <v>744</v>
      </c>
      <c r="B745" s="2">
        <v>43987</v>
      </c>
      <c r="C745">
        <v>1641</v>
      </c>
      <c r="D745" t="s">
        <v>111</v>
      </c>
      <c r="E745">
        <v>3</v>
      </c>
      <c r="F745" t="s">
        <v>53</v>
      </c>
      <c r="G745" t="str">
        <f>VLOOKUP(F745,'product category'!$B$2:$C$8,2,FALSE)</f>
        <v>eBooks</v>
      </c>
      <c r="H745" t="str">
        <f>VLOOKUP(D745,'dataset_task 5'!$A$2:$D$71,2,FALSE)</f>
        <v>Multi Rotor Drones</v>
      </c>
      <c r="I745" s="3">
        <f>VLOOKUP(D745,'dataset_task 5'!$A$2:$D$71,4,FALSE)</f>
        <v>24.95</v>
      </c>
      <c r="J745" s="3">
        <f>I745*E745</f>
        <v>74.849999999999994</v>
      </c>
      <c r="K745" t="str">
        <f>VLOOKUP(C745,customers!$A$2:$I$2124,2,FALSE)</f>
        <v>Britt</v>
      </c>
      <c r="L745" t="str">
        <f>VLOOKUP($C745,customers!$A$2:$I$2124,3,FALSE)</f>
        <v>Choppen</v>
      </c>
      <c r="M745" t="str">
        <f>VLOOKUP($C745,customers!$A$2:$I$2124,4,FALSE)</f>
        <v>bchoppencc@goo.gl</v>
      </c>
      <c r="N745" t="str">
        <f>VLOOKUP($C745,customers!$A$2:$I$2124,5,FALSE)</f>
        <v>718-431-2310</v>
      </c>
      <c r="O745" t="str">
        <f>VLOOKUP($C745,customers!$A$2:$I$2124,6,FALSE)</f>
        <v>5091 Nancy Way</v>
      </c>
      <c r="P745" t="str">
        <f>VLOOKUP($C745,customers!$A$2:$I$2124,7,FALSE)</f>
        <v>Brooklyn</v>
      </c>
      <c r="Q745" t="str">
        <f>VLOOKUP($C745,customers!$A$2:$I$2124,8,FALSE)</f>
        <v>New York</v>
      </c>
      <c r="R745">
        <f>VLOOKUP($C745,customers!$A$2:$I$2124,9,FALSE)</f>
        <v>11225</v>
      </c>
      <c r="S745" t="str">
        <f t="shared" si="11"/>
        <v>5091 Nancy Way, Brooklyn, New York 11225</v>
      </c>
    </row>
    <row r="746" spans="1:19">
      <c r="A746">
        <v>745</v>
      </c>
      <c r="B746" s="2">
        <v>43987</v>
      </c>
      <c r="C746">
        <v>48</v>
      </c>
      <c r="D746" t="s">
        <v>86</v>
      </c>
      <c r="E746">
        <v>4</v>
      </c>
      <c r="F746" t="s">
        <v>53</v>
      </c>
      <c r="G746" t="str">
        <f>VLOOKUP(F746,'product category'!$B$2:$C$8,2,FALSE)</f>
        <v>eBooks</v>
      </c>
      <c r="H746" t="str">
        <f>VLOOKUP(D746,'dataset_task 5'!$A$2:$D$71,2,FALSE)</f>
        <v>Building Your First Robot</v>
      </c>
      <c r="I746" s="3">
        <f>VLOOKUP(D746,'dataset_task 5'!$A$2:$D$71,4,FALSE)</f>
        <v>24.95</v>
      </c>
      <c r="J746" s="3">
        <f>I746*E746</f>
        <v>99.8</v>
      </c>
      <c r="K746" t="str">
        <f>VLOOKUP(C746,customers!$A$2:$I$2124,2,FALSE)</f>
        <v>Claude</v>
      </c>
      <c r="L746" t="str">
        <f>VLOOKUP($C746,customers!$A$2:$I$2124,3,FALSE)</f>
        <v>Nisuis</v>
      </c>
      <c r="M746" t="str">
        <f>VLOOKUP($C746,customers!$A$2:$I$2124,4,FALSE)</f>
        <v>cnisuis5v@cloudflare.com</v>
      </c>
      <c r="N746" t="str">
        <f>VLOOKUP($C746,customers!$A$2:$I$2124,5,FALSE)</f>
        <v>413-210-6932</v>
      </c>
      <c r="O746" t="str">
        <f>VLOOKUP($C746,customers!$A$2:$I$2124,6,FALSE)</f>
        <v>286 Linden Pass</v>
      </c>
      <c r="P746" t="str">
        <f>VLOOKUP($C746,customers!$A$2:$I$2124,7,FALSE)</f>
        <v>Springfield</v>
      </c>
      <c r="Q746" t="str">
        <f>VLOOKUP($C746,customers!$A$2:$I$2124,8,FALSE)</f>
        <v>Massachusetts</v>
      </c>
      <c r="R746">
        <f>VLOOKUP($C746,customers!$A$2:$I$2124,9,FALSE)</f>
        <v>1114</v>
      </c>
      <c r="S746" t="str">
        <f t="shared" si="11"/>
        <v>286 Linden Pass, Springfield, Massachusetts 1114</v>
      </c>
    </row>
    <row r="747" spans="1:19">
      <c r="A747">
        <v>746</v>
      </c>
      <c r="B747" s="2">
        <v>43987</v>
      </c>
      <c r="C747">
        <v>74</v>
      </c>
      <c r="D747" t="s">
        <v>101</v>
      </c>
      <c r="E747">
        <v>4</v>
      </c>
      <c r="F747" t="s">
        <v>53</v>
      </c>
      <c r="G747" t="str">
        <f>VLOOKUP(F747,'product category'!$B$2:$C$8,2,FALSE)</f>
        <v>eBooks</v>
      </c>
      <c r="H747" t="str">
        <f>VLOOKUP(D747,'dataset_task 5'!$A$2:$D$71,2,FALSE)</f>
        <v>Building Your Own Drone</v>
      </c>
      <c r="I747" s="3">
        <f>VLOOKUP(D747,'dataset_task 5'!$A$2:$D$71,4,FALSE)</f>
        <v>24.99</v>
      </c>
      <c r="J747" s="3">
        <f>I747*E747</f>
        <v>99.96</v>
      </c>
      <c r="K747" t="str">
        <f>VLOOKUP(C747,customers!$A$2:$I$2124,2,FALSE)</f>
        <v>Jobyna</v>
      </c>
      <c r="L747" t="str">
        <f>VLOOKUP($C747,customers!$A$2:$I$2124,3,FALSE)</f>
        <v>Jordan</v>
      </c>
      <c r="M747" t="str">
        <f>VLOOKUP($C747,customers!$A$2:$I$2124,4,FALSE)</f>
        <v>jjordanne@prweb.com</v>
      </c>
      <c r="N747" t="str">
        <f>VLOOKUP($C747,customers!$A$2:$I$2124,5,FALSE)</f>
        <v>321-258-4425</v>
      </c>
      <c r="O747" t="str">
        <f>VLOOKUP($C747,customers!$A$2:$I$2124,6,FALSE)</f>
        <v>8618 Starling Street</v>
      </c>
      <c r="P747" t="str">
        <f>VLOOKUP($C747,customers!$A$2:$I$2124,7,FALSE)</f>
        <v>Melbourne</v>
      </c>
      <c r="Q747" t="str">
        <f>VLOOKUP($C747,customers!$A$2:$I$2124,8,FALSE)</f>
        <v>Florida</v>
      </c>
      <c r="R747">
        <f>VLOOKUP($C747,customers!$A$2:$I$2124,9,FALSE)</f>
        <v>32941</v>
      </c>
      <c r="S747" t="str">
        <f t="shared" si="11"/>
        <v>8618 Starling Street, Melbourne, Florida 32941</v>
      </c>
    </row>
    <row r="748" spans="1:19">
      <c r="A748">
        <v>747</v>
      </c>
      <c r="B748" s="2">
        <v>43987</v>
      </c>
      <c r="C748">
        <v>1777</v>
      </c>
      <c r="D748" t="s">
        <v>75</v>
      </c>
      <c r="E748">
        <v>6</v>
      </c>
      <c r="F748" t="s">
        <v>59</v>
      </c>
      <c r="G748" t="str">
        <f>VLOOKUP(F748,'product category'!$B$2:$C$8,2,FALSE)</f>
        <v>Drone Kits</v>
      </c>
      <c r="H748" t="str">
        <f>VLOOKUP(D748,'dataset_task 5'!$A$2:$D$71,2,FALSE)</f>
        <v>BYOD-550</v>
      </c>
      <c r="I748" s="3">
        <f>VLOOKUP(D748,'dataset_task 5'!$A$2:$D$71,4,FALSE)</f>
        <v>179</v>
      </c>
      <c r="J748" s="3">
        <f>I748*E748</f>
        <v>1074</v>
      </c>
      <c r="K748" t="str">
        <f>VLOOKUP(C748,customers!$A$2:$I$2124,2,FALSE)</f>
        <v>Georgy</v>
      </c>
      <c r="L748" t="str">
        <f>VLOOKUP($C748,customers!$A$2:$I$2124,3,FALSE)</f>
        <v>Claiton</v>
      </c>
      <c r="M748" t="str">
        <f>VLOOKUP($C748,customers!$A$2:$I$2124,4,FALSE)</f>
        <v>gclaitonrh@marketwatch.com</v>
      </c>
      <c r="N748" t="str">
        <f>VLOOKUP($C748,customers!$A$2:$I$2124,5,FALSE)</f>
        <v>503-870-9134</v>
      </c>
      <c r="O748" t="str">
        <f>VLOOKUP($C748,customers!$A$2:$I$2124,6,FALSE)</f>
        <v>26 Reindahl Avenue</v>
      </c>
      <c r="P748" t="str">
        <f>VLOOKUP($C748,customers!$A$2:$I$2124,7,FALSE)</f>
        <v>Portland</v>
      </c>
      <c r="Q748" t="str">
        <f>VLOOKUP($C748,customers!$A$2:$I$2124,8,FALSE)</f>
        <v>Oregon</v>
      </c>
      <c r="R748">
        <f>VLOOKUP($C748,customers!$A$2:$I$2124,9,FALSE)</f>
        <v>97211</v>
      </c>
      <c r="S748" t="str">
        <f t="shared" si="11"/>
        <v>26 Reindahl Avenue, Portland, Oregon 97211</v>
      </c>
    </row>
    <row r="749" spans="1:19">
      <c r="A749">
        <v>748</v>
      </c>
      <c r="B749" s="2">
        <v>43988</v>
      </c>
      <c r="C749">
        <v>1782</v>
      </c>
      <c r="D749" t="s">
        <v>84</v>
      </c>
      <c r="E749">
        <v>2</v>
      </c>
      <c r="F749" t="s">
        <v>66</v>
      </c>
      <c r="G749" t="str">
        <f>VLOOKUP(F749,'product category'!$B$2:$C$8,2,FALSE)</f>
        <v>Drones</v>
      </c>
      <c r="H749" t="str">
        <f>VLOOKUP(D749,'dataset_task 5'!$A$2:$D$71,2,FALSE)</f>
        <v>DX-145 Drone</v>
      </c>
      <c r="I749" s="3">
        <f>VLOOKUP(D749,'dataset_task 5'!$A$2:$D$71,4,FALSE)</f>
        <v>250</v>
      </c>
      <c r="J749" s="3">
        <f>I749*E749</f>
        <v>500</v>
      </c>
      <c r="K749" t="str">
        <f>VLOOKUP(C749,customers!$A$2:$I$2124,2,FALSE)</f>
        <v>Claybourne</v>
      </c>
      <c r="L749" t="str">
        <f>VLOOKUP($C749,customers!$A$2:$I$2124,3,FALSE)</f>
        <v>Andrichuk</v>
      </c>
      <c r="M749" t="str">
        <f>VLOOKUP($C749,customers!$A$2:$I$2124,4,FALSE)</f>
        <v>candrichukrd@wikimedia.org</v>
      </c>
      <c r="N749" t="str">
        <f>VLOOKUP($C749,customers!$A$2:$I$2124,5,FALSE)</f>
        <v>513-924-8463</v>
      </c>
      <c r="O749" t="str">
        <f>VLOOKUP($C749,customers!$A$2:$I$2124,6,FALSE)</f>
        <v>2869 1st Alley</v>
      </c>
      <c r="P749" t="str">
        <f>VLOOKUP($C749,customers!$A$2:$I$2124,7,FALSE)</f>
        <v>Cincinnati</v>
      </c>
      <c r="Q749" t="str">
        <f>VLOOKUP($C749,customers!$A$2:$I$2124,8,FALSE)</f>
        <v>Ohio</v>
      </c>
      <c r="R749">
        <f>VLOOKUP($C749,customers!$A$2:$I$2124,9,FALSE)</f>
        <v>45208</v>
      </c>
      <c r="S749" t="str">
        <f t="shared" si="11"/>
        <v>2869 1st Alley, Cincinnati, Ohio 45208</v>
      </c>
    </row>
    <row r="750" spans="1:19">
      <c r="A750">
        <v>749</v>
      </c>
      <c r="B750" s="2">
        <v>43988</v>
      </c>
      <c r="C750">
        <v>1378</v>
      </c>
      <c r="D750" t="s">
        <v>127</v>
      </c>
      <c r="E750">
        <v>3</v>
      </c>
      <c r="F750" t="s">
        <v>53</v>
      </c>
      <c r="G750" t="str">
        <f>VLOOKUP(F750,'product category'!$B$2:$C$8,2,FALSE)</f>
        <v>eBooks</v>
      </c>
      <c r="H750" t="str">
        <f>VLOOKUP(D750,'dataset_task 5'!$A$2:$D$71,2,FALSE)</f>
        <v>Delta Robots</v>
      </c>
      <c r="I750" s="3">
        <f>VLOOKUP(D750,'dataset_task 5'!$A$2:$D$71,4,FALSE)</f>
        <v>16.989999999999998</v>
      </c>
      <c r="J750" s="3">
        <f>I750*E750</f>
        <v>50.97</v>
      </c>
      <c r="K750" t="str">
        <f>VLOOKUP(C750,customers!$A$2:$I$2124,2,FALSE)</f>
        <v>Rikki</v>
      </c>
      <c r="L750" t="str">
        <f>VLOOKUP($C750,customers!$A$2:$I$2124,3,FALSE)</f>
        <v>Bevir</v>
      </c>
      <c r="M750" t="str">
        <f>VLOOKUP($C750,customers!$A$2:$I$2124,4,FALSE)</f>
        <v>rbevirnj@blogspot.com</v>
      </c>
      <c r="N750" t="str">
        <f>VLOOKUP($C750,customers!$A$2:$I$2124,5,FALSE)</f>
        <v>713-764-2077</v>
      </c>
      <c r="O750" t="str">
        <f>VLOOKUP($C750,customers!$A$2:$I$2124,6,FALSE)</f>
        <v>733 Rieder Lane</v>
      </c>
      <c r="P750" t="str">
        <f>VLOOKUP($C750,customers!$A$2:$I$2124,7,FALSE)</f>
        <v>Houston</v>
      </c>
      <c r="Q750" t="str">
        <f>VLOOKUP($C750,customers!$A$2:$I$2124,8,FALSE)</f>
        <v>Texas</v>
      </c>
      <c r="R750">
        <f>VLOOKUP($C750,customers!$A$2:$I$2124,9,FALSE)</f>
        <v>77260</v>
      </c>
      <c r="S750" t="str">
        <f t="shared" si="11"/>
        <v>733 Rieder Lane, Houston, Texas 77260</v>
      </c>
    </row>
    <row r="751" spans="1:19">
      <c r="A751">
        <v>750</v>
      </c>
      <c r="B751" s="2">
        <v>43989</v>
      </c>
      <c r="C751">
        <v>214</v>
      </c>
      <c r="D751" t="s">
        <v>91</v>
      </c>
      <c r="E751">
        <v>4</v>
      </c>
      <c r="F751" t="s">
        <v>53</v>
      </c>
      <c r="G751" t="str">
        <f>VLOOKUP(F751,'product category'!$B$2:$C$8,2,FALSE)</f>
        <v>eBooks</v>
      </c>
      <c r="H751" t="str">
        <f>VLOOKUP(D751,'dataset_task 5'!$A$2:$D$71,2,FALSE)</f>
        <v>Photograph Drones</v>
      </c>
      <c r="I751" s="3">
        <f>VLOOKUP(D751,'dataset_task 5'!$A$2:$D$71,4,FALSE)</f>
        <v>14.99</v>
      </c>
      <c r="J751" s="3">
        <f>I751*E751</f>
        <v>59.96</v>
      </c>
      <c r="K751" t="str">
        <f>VLOOKUP(C751,customers!$A$2:$I$2124,2,FALSE)</f>
        <v>Ogdon</v>
      </c>
      <c r="L751" t="str">
        <f>VLOOKUP($C751,customers!$A$2:$I$2124,3,FALSE)</f>
        <v>Cainey</v>
      </c>
      <c r="M751" t="str">
        <f>VLOOKUP($C751,customers!$A$2:$I$2124,4,FALSE)</f>
        <v>ocainey6t@simplemachines.org</v>
      </c>
      <c r="N751" t="str">
        <f>VLOOKUP($C751,customers!$A$2:$I$2124,5,FALSE)</f>
        <v>339-876-9436</v>
      </c>
      <c r="O751" t="str">
        <f>VLOOKUP($C751,customers!$A$2:$I$2124,6,FALSE)</f>
        <v>25 North Place</v>
      </c>
      <c r="P751" t="str">
        <f>VLOOKUP($C751,customers!$A$2:$I$2124,7,FALSE)</f>
        <v>Woburn</v>
      </c>
      <c r="Q751" t="str">
        <f>VLOOKUP($C751,customers!$A$2:$I$2124,8,FALSE)</f>
        <v>Massachusetts</v>
      </c>
      <c r="R751">
        <f>VLOOKUP($C751,customers!$A$2:$I$2124,9,FALSE)</f>
        <v>1813</v>
      </c>
      <c r="S751" t="str">
        <f t="shared" si="11"/>
        <v>25 North Place, Woburn, Massachusetts 1813</v>
      </c>
    </row>
    <row r="752" spans="1:19">
      <c r="A752">
        <v>751</v>
      </c>
      <c r="B752" s="2">
        <v>43989</v>
      </c>
      <c r="C752">
        <v>1326</v>
      </c>
      <c r="D752" t="s">
        <v>86</v>
      </c>
      <c r="E752">
        <v>2</v>
      </c>
      <c r="F752" t="s">
        <v>53</v>
      </c>
      <c r="G752" t="str">
        <f>VLOOKUP(F752,'product category'!$B$2:$C$8,2,FALSE)</f>
        <v>eBooks</v>
      </c>
      <c r="H752" t="str">
        <f>VLOOKUP(D752,'dataset_task 5'!$A$2:$D$71,2,FALSE)</f>
        <v>Building Your First Robot</v>
      </c>
      <c r="I752" s="3">
        <f>VLOOKUP(D752,'dataset_task 5'!$A$2:$D$71,4,FALSE)</f>
        <v>24.95</v>
      </c>
      <c r="J752" s="3">
        <f>I752*E752</f>
        <v>49.9</v>
      </c>
      <c r="K752" t="str">
        <f>VLOOKUP(C752,customers!$A$2:$I$2124,2,FALSE)</f>
        <v>Lynette</v>
      </c>
      <c r="L752" t="str">
        <f>VLOOKUP($C752,customers!$A$2:$I$2124,3,FALSE)</f>
        <v>McIver</v>
      </c>
      <c r="M752" t="str">
        <f>VLOOKUP($C752,customers!$A$2:$I$2124,4,FALSE)</f>
        <v>lmciverr0@linkedin.com</v>
      </c>
      <c r="N752" t="str">
        <f>VLOOKUP($C752,customers!$A$2:$I$2124,5,FALSE)</f>
        <v>239-233-7953</v>
      </c>
      <c r="O752" t="str">
        <f>VLOOKUP($C752,customers!$A$2:$I$2124,6,FALSE)</f>
        <v>2742 Nova Street</v>
      </c>
      <c r="P752" t="str">
        <f>VLOOKUP($C752,customers!$A$2:$I$2124,7,FALSE)</f>
        <v>Lehigh Acres</v>
      </c>
      <c r="Q752" t="str">
        <f>VLOOKUP($C752,customers!$A$2:$I$2124,8,FALSE)</f>
        <v>Florida</v>
      </c>
      <c r="R752">
        <f>VLOOKUP($C752,customers!$A$2:$I$2124,9,FALSE)</f>
        <v>33972</v>
      </c>
      <c r="S752" t="str">
        <f t="shared" si="11"/>
        <v>2742 Nova Street, Lehigh Acres, Florida 33972</v>
      </c>
    </row>
    <row r="753" spans="1:19">
      <c r="A753">
        <v>752</v>
      </c>
      <c r="B753" s="2">
        <v>43989</v>
      </c>
      <c r="C753">
        <v>587</v>
      </c>
      <c r="D753" t="s">
        <v>54</v>
      </c>
      <c r="E753">
        <v>3</v>
      </c>
      <c r="F753" t="s">
        <v>55</v>
      </c>
      <c r="G753" t="str">
        <f>VLOOKUP(F753,'product category'!$B$2:$C$8,2,FALSE)</f>
        <v>Robots</v>
      </c>
      <c r="H753" t="str">
        <f>VLOOKUP(D753,'dataset_task 5'!$A$2:$D$71,2,FALSE)</f>
        <v>RWW-75 Robot</v>
      </c>
      <c r="I753" s="3">
        <f>VLOOKUP(D753,'dataset_task 5'!$A$2:$D$71,4,FALSE)</f>
        <v>883</v>
      </c>
      <c r="J753" s="3">
        <f>I753*E753</f>
        <v>2649</v>
      </c>
      <c r="K753" t="str">
        <f>VLOOKUP(C753,customers!$A$2:$I$2124,2,FALSE)</f>
        <v>Myrlene</v>
      </c>
      <c r="L753" t="str">
        <f>VLOOKUP($C753,customers!$A$2:$I$2124,3,FALSE)</f>
        <v>Knyvett</v>
      </c>
      <c r="M753" t="str">
        <f>VLOOKUP($C753,customers!$A$2:$I$2124,4,FALSE)</f>
        <v>mknyvettt@spiegel.de</v>
      </c>
      <c r="N753" t="str">
        <f>VLOOKUP($C753,customers!$A$2:$I$2124,5,FALSE)</f>
        <v>913-324-6134</v>
      </c>
      <c r="O753" t="str">
        <f>VLOOKUP($C753,customers!$A$2:$I$2124,6,FALSE)</f>
        <v>8047 Chive Hill</v>
      </c>
      <c r="P753" t="str">
        <f>VLOOKUP($C753,customers!$A$2:$I$2124,7,FALSE)</f>
        <v>Shawnee Mission</v>
      </c>
      <c r="Q753" t="str">
        <f>VLOOKUP($C753,customers!$A$2:$I$2124,8,FALSE)</f>
        <v>Kansas</v>
      </c>
      <c r="R753">
        <f>VLOOKUP($C753,customers!$A$2:$I$2124,9,FALSE)</f>
        <v>66286</v>
      </c>
      <c r="S753" t="str">
        <f t="shared" si="11"/>
        <v>8047 Chive Hill, Shawnee Mission, Kansas 66286</v>
      </c>
    </row>
    <row r="754" spans="1:19">
      <c r="A754">
        <v>753</v>
      </c>
      <c r="B754" s="2">
        <v>43989</v>
      </c>
      <c r="C754">
        <v>1484</v>
      </c>
      <c r="D754" t="s">
        <v>58</v>
      </c>
      <c r="E754">
        <v>5</v>
      </c>
      <c r="F754" t="s">
        <v>59</v>
      </c>
      <c r="G754" t="str">
        <f>VLOOKUP(F754,'product category'!$B$2:$C$8,2,FALSE)</f>
        <v>Drone Kits</v>
      </c>
      <c r="H754" t="str">
        <f>VLOOKUP(D754,'dataset_task 5'!$A$2:$D$71,2,FALSE)</f>
        <v>BYOD-220</v>
      </c>
      <c r="I754" s="3">
        <f>VLOOKUP(D754,'dataset_task 5'!$A$2:$D$71,4,FALSE)</f>
        <v>69</v>
      </c>
      <c r="J754" s="3">
        <f>I754*E754</f>
        <v>345</v>
      </c>
      <c r="K754" t="str">
        <f>VLOOKUP(C754,customers!$A$2:$I$2124,2,FALSE)</f>
        <v>Fairlie</v>
      </c>
      <c r="L754" t="str">
        <f>VLOOKUP($C754,customers!$A$2:$I$2124,3,FALSE)</f>
        <v>Patesel</v>
      </c>
      <c r="M754" t="str">
        <f>VLOOKUP($C754,customers!$A$2:$I$2124,4,FALSE)</f>
        <v>fpatesel7u@slideshare.net</v>
      </c>
      <c r="N754" t="str">
        <f>VLOOKUP($C754,customers!$A$2:$I$2124,5,FALSE)</f>
        <v>304-456-3100</v>
      </c>
      <c r="O754" t="str">
        <f>VLOOKUP($C754,customers!$A$2:$I$2124,6,FALSE)</f>
        <v>62886 Colorado Street</v>
      </c>
      <c r="P754" t="str">
        <f>VLOOKUP($C754,customers!$A$2:$I$2124,7,FALSE)</f>
        <v>Huntington</v>
      </c>
      <c r="Q754" t="str">
        <f>VLOOKUP($C754,customers!$A$2:$I$2124,8,FALSE)</f>
        <v>West Virginia</v>
      </c>
      <c r="R754">
        <f>VLOOKUP($C754,customers!$A$2:$I$2124,9,FALSE)</f>
        <v>25709</v>
      </c>
      <c r="S754" t="str">
        <f t="shared" si="11"/>
        <v>62886 Colorado Street, Huntington, West Virginia 25709</v>
      </c>
    </row>
    <row r="755" spans="1:19">
      <c r="A755">
        <v>754</v>
      </c>
      <c r="B755" s="2">
        <v>43989</v>
      </c>
      <c r="C755">
        <v>783</v>
      </c>
      <c r="D755" t="s">
        <v>111</v>
      </c>
      <c r="E755">
        <v>6</v>
      </c>
      <c r="F755" t="s">
        <v>53</v>
      </c>
      <c r="G755" t="str">
        <f>VLOOKUP(F755,'product category'!$B$2:$C$8,2,FALSE)</f>
        <v>eBooks</v>
      </c>
      <c r="H755" t="str">
        <f>VLOOKUP(D755,'dataset_task 5'!$A$2:$D$71,2,FALSE)</f>
        <v>Multi Rotor Drones</v>
      </c>
      <c r="I755" s="3">
        <f>VLOOKUP(D755,'dataset_task 5'!$A$2:$D$71,4,FALSE)</f>
        <v>24.95</v>
      </c>
      <c r="J755" s="3">
        <f>I755*E755</f>
        <v>149.69999999999999</v>
      </c>
      <c r="K755" t="str">
        <f>VLOOKUP(C755,customers!$A$2:$I$2124,2,FALSE)</f>
        <v>Klemens</v>
      </c>
      <c r="L755" t="str">
        <f>VLOOKUP($C755,customers!$A$2:$I$2124,3,FALSE)</f>
        <v>Bolf</v>
      </c>
      <c r="M755" t="str">
        <f>VLOOKUP($C755,customers!$A$2:$I$2124,4,FALSE)</f>
        <v>kbolf8z@smh.com.au</v>
      </c>
      <c r="N755" t="str">
        <f>VLOOKUP($C755,customers!$A$2:$I$2124,5,FALSE)</f>
        <v>602-682-9926</v>
      </c>
      <c r="O755" t="str">
        <f>VLOOKUP($C755,customers!$A$2:$I$2124,6,FALSE)</f>
        <v>2633 Pond Lane</v>
      </c>
      <c r="P755" t="str">
        <f>VLOOKUP($C755,customers!$A$2:$I$2124,7,FALSE)</f>
        <v>Phoenix</v>
      </c>
      <c r="Q755" t="str">
        <f>VLOOKUP($C755,customers!$A$2:$I$2124,8,FALSE)</f>
        <v>Arizona</v>
      </c>
      <c r="R755">
        <f>VLOOKUP($C755,customers!$A$2:$I$2124,9,FALSE)</f>
        <v>85053</v>
      </c>
      <c r="S755" t="str">
        <f t="shared" si="11"/>
        <v>2633 Pond Lane, Phoenix, Arizona 85053</v>
      </c>
    </row>
    <row r="756" spans="1:19">
      <c r="A756">
        <v>755</v>
      </c>
      <c r="B756" s="2">
        <v>43990</v>
      </c>
      <c r="C756">
        <v>282</v>
      </c>
      <c r="D756" t="s">
        <v>119</v>
      </c>
      <c r="E756">
        <v>5</v>
      </c>
      <c r="F756" t="s">
        <v>53</v>
      </c>
      <c r="G756" t="str">
        <f>VLOOKUP(F756,'product category'!$B$2:$C$8,2,FALSE)</f>
        <v>eBooks</v>
      </c>
      <c r="H756" t="str">
        <f>VLOOKUP(D756,'dataset_task 5'!$A$2:$D$71,2,FALSE)</f>
        <v>Drone Building Essentials</v>
      </c>
      <c r="I756" s="3">
        <f>VLOOKUP(D756,'dataset_task 5'!$A$2:$D$71,4,FALSE)</f>
        <v>13.99</v>
      </c>
      <c r="J756" s="3">
        <f>I756*E756</f>
        <v>69.95</v>
      </c>
      <c r="K756" t="str">
        <f>VLOOKUP(C756,customers!$A$2:$I$2124,2,FALSE)</f>
        <v>Marita</v>
      </c>
      <c r="L756" t="str">
        <f>VLOOKUP($C756,customers!$A$2:$I$2124,3,FALSE)</f>
        <v>Bignall</v>
      </c>
      <c r="M756" t="str">
        <f>VLOOKUP($C756,customers!$A$2:$I$2124,4,FALSE)</f>
        <v>mbignall8i@vinaora.com</v>
      </c>
      <c r="N756" t="str">
        <f>VLOOKUP($C756,customers!$A$2:$I$2124,5,FALSE)</f>
        <v>571-362-6096</v>
      </c>
      <c r="O756" t="str">
        <f>VLOOKUP($C756,customers!$A$2:$I$2124,6,FALSE)</f>
        <v>465 Sunfield Crossing</v>
      </c>
      <c r="P756" t="str">
        <f>VLOOKUP($C756,customers!$A$2:$I$2124,7,FALSE)</f>
        <v>Sterling</v>
      </c>
      <c r="Q756" t="str">
        <f>VLOOKUP($C756,customers!$A$2:$I$2124,8,FALSE)</f>
        <v>Virginia</v>
      </c>
      <c r="R756">
        <f>VLOOKUP($C756,customers!$A$2:$I$2124,9,FALSE)</f>
        <v>20167</v>
      </c>
      <c r="S756" t="str">
        <f t="shared" si="11"/>
        <v>465 Sunfield Crossing, Sterling, Virginia 20167</v>
      </c>
    </row>
    <row r="757" spans="1:19">
      <c r="A757">
        <v>756</v>
      </c>
      <c r="B757" s="2">
        <v>43990</v>
      </c>
      <c r="C757">
        <v>1485</v>
      </c>
      <c r="D757" t="s">
        <v>108</v>
      </c>
      <c r="E757">
        <v>5</v>
      </c>
      <c r="F757" t="s">
        <v>66</v>
      </c>
      <c r="G757" t="str">
        <f>VLOOKUP(F757,'product category'!$B$2:$C$8,2,FALSE)</f>
        <v>Drones</v>
      </c>
      <c r="H757" t="str">
        <f>VLOOKUP(D757,'dataset_task 5'!$A$2:$D$71,2,FALSE)</f>
        <v>DTI-84 Drone</v>
      </c>
      <c r="I757" s="3">
        <f>VLOOKUP(D757,'dataset_task 5'!$A$2:$D$71,4,FALSE)</f>
        <v>455</v>
      </c>
      <c r="J757" s="3">
        <f>I757*E757</f>
        <v>2275</v>
      </c>
      <c r="K757" t="str">
        <f>VLOOKUP(C757,customers!$A$2:$I$2124,2,FALSE)</f>
        <v>Randall</v>
      </c>
      <c r="L757" t="str">
        <f>VLOOKUP($C757,customers!$A$2:$I$2124,3,FALSE)</f>
        <v>Brusin</v>
      </c>
      <c r="M757" t="str">
        <f>VLOOKUP($C757,customers!$A$2:$I$2124,4,FALSE)</f>
        <v>rbrusin2r@comcast.net</v>
      </c>
      <c r="N757" t="str">
        <f>VLOOKUP($C757,customers!$A$2:$I$2124,5,FALSE)</f>
        <v>901-680-2983</v>
      </c>
      <c r="O757" t="str">
        <f>VLOOKUP($C757,customers!$A$2:$I$2124,6,FALSE)</f>
        <v>79799 La Follette Parkway</v>
      </c>
      <c r="P757" t="str">
        <f>VLOOKUP($C757,customers!$A$2:$I$2124,7,FALSE)</f>
        <v>Memphis</v>
      </c>
      <c r="Q757" t="str">
        <f>VLOOKUP($C757,customers!$A$2:$I$2124,8,FALSE)</f>
        <v>Tennessee</v>
      </c>
      <c r="R757">
        <f>VLOOKUP($C757,customers!$A$2:$I$2124,9,FALSE)</f>
        <v>38150</v>
      </c>
      <c r="S757" t="str">
        <f t="shared" si="11"/>
        <v>79799 La Follette Parkway, Memphis, Tennessee 38150</v>
      </c>
    </row>
    <row r="758" spans="1:19">
      <c r="A758">
        <v>757</v>
      </c>
      <c r="B758" s="2">
        <v>43990</v>
      </c>
      <c r="C758">
        <v>635</v>
      </c>
      <c r="D758" t="s">
        <v>81</v>
      </c>
      <c r="E758">
        <v>2</v>
      </c>
      <c r="F758" t="s">
        <v>57</v>
      </c>
      <c r="G758" t="str">
        <f>VLOOKUP(F758,'product category'!$B$2:$C$8,2,FALSE)</f>
        <v>Training Videos</v>
      </c>
      <c r="H758" t="str">
        <f>VLOOKUP(D758,'dataset_task 5'!$A$2:$D$71,2,FALSE)</f>
        <v>Understanding 3D Printing</v>
      </c>
      <c r="I758" s="3">
        <f>VLOOKUP(D758,'dataset_task 5'!$A$2:$D$71,4,FALSE)</f>
        <v>42.99</v>
      </c>
      <c r="J758" s="3">
        <f>I758*E758</f>
        <v>85.98</v>
      </c>
      <c r="K758" t="str">
        <f>VLOOKUP(C758,customers!$A$2:$I$2124,2,FALSE)</f>
        <v>Yehudi</v>
      </c>
      <c r="L758" t="str">
        <f>VLOOKUP($C758,customers!$A$2:$I$2124,3,FALSE)</f>
        <v>Sabathe</v>
      </c>
      <c r="M758" t="str">
        <f>VLOOKUP($C758,customers!$A$2:$I$2124,4,FALSE)</f>
        <v>ysabathe34@wired.com</v>
      </c>
      <c r="N758" t="str">
        <f>VLOOKUP($C758,customers!$A$2:$I$2124,5,FALSE)</f>
        <v>304-856-3510</v>
      </c>
      <c r="O758" t="str">
        <f>VLOOKUP($C758,customers!$A$2:$I$2124,6,FALSE)</f>
        <v>8957 Kennedy Terrace</v>
      </c>
      <c r="P758" t="str">
        <f>VLOOKUP($C758,customers!$A$2:$I$2124,7,FALSE)</f>
        <v>Huntington</v>
      </c>
      <c r="Q758" t="str">
        <f>VLOOKUP($C758,customers!$A$2:$I$2124,8,FALSE)</f>
        <v>West Virginia</v>
      </c>
      <c r="R758">
        <f>VLOOKUP($C758,customers!$A$2:$I$2124,9,FALSE)</f>
        <v>25770</v>
      </c>
      <c r="S758" t="str">
        <f t="shared" si="11"/>
        <v>8957 Kennedy Terrace, Huntington, West Virginia 25770</v>
      </c>
    </row>
    <row r="759" spans="1:19">
      <c r="A759">
        <v>758</v>
      </c>
      <c r="B759" s="2">
        <v>43990</v>
      </c>
      <c r="C759">
        <v>334</v>
      </c>
      <c r="D759" t="s">
        <v>125</v>
      </c>
      <c r="E759">
        <v>6</v>
      </c>
      <c r="F759" t="s">
        <v>70</v>
      </c>
      <c r="G759" t="str">
        <f>VLOOKUP(F759,'product category'!$B$2:$C$8,2,FALSE)</f>
        <v>Blueprints</v>
      </c>
      <c r="H759" t="str">
        <f>VLOOKUP(D759,'dataset_task 5'!$A$2:$D$71,2,FALSE)</f>
        <v>Cat Robot Blueprint</v>
      </c>
      <c r="I759" s="3">
        <f>VLOOKUP(D759,'dataset_task 5'!$A$2:$D$71,4,FALSE)</f>
        <v>4.99</v>
      </c>
      <c r="J759" s="3">
        <f>I759*E759</f>
        <v>29.94</v>
      </c>
      <c r="K759" t="str">
        <f>VLOOKUP(C759,customers!$A$2:$I$2124,2,FALSE)</f>
        <v>Flinn</v>
      </c>
      <c r="L759" t="str">
        <f>VLOOKUP($C759,customers!$A$2:$I$2124,3,FALSE)</f>
        <v>Neate</v>
      </c>
      <c r="M759" t="str">
        <f>VLOOKUP($C759,customers!$A$2:$I$2124,4,FALSE)</f>
        <v>fneate3a@tinyurl.com</v>
      </c>
      <c r="N759" t="str">
        <f>VLOOKUP($C759,customers!$A$2:$I$2124,5,FALSE)</f>
        <v>805-138-3674</v>
      </c>
      <c r="O759" t="str">
        <f>VLOOKUP($C759,customers!$A$2:$I$2124,6,FALSE)</f>
        <v>75 Schurz Way</v>
      </c>
      <c r="P759" t="str">
        <f>VLOOKUP($C759,customers!$A$2:$I$2124,7,FALSE)</f>
        <v>Bakersfield</v>
      </c>
      <c r="Q759" t="str">
        <f>VLOOKUP($C759,customers!$A$2:$I$2124,8,FALSE)</f>
        <v>California</v>
      </c>
      <c r="R759">
        <f>VLOOKUP($C759,customers!$A$2:$I$2124,9,FALSE)</f>
        <v>93305</v>
      </c>
      <c r="S759" t="str">
        <f t="shared" si="11"/>
        <v>75 Schurz Way, Bakersfield, California 93305</v>
      </c>
    </row>
    <row r="760" spans="1:19">
      <c r="A760">
        <v>759</v>
      </c>
      <c r="B760" s="2">
        <v>43991</v>
      </c>
      <c r="C760">
        <v>1072</v>
      </c>
      <c r="D760" t="s">
        <v>108</v>
      </c>
      <c r="E760">
        <v>4</v>
      </c>
      <c r="F760" t="s">
        <v>66</v>
      </c>
      <c r="G760" t="str">
        <f>VLOOKUP(F760,'product category'!$B$2:$C$8,2,FALSE)</f>
        <v>Drones</v>
      </c>
      <c r="H760" t="str">
        <f>VLOOKUP(D760,'dataset_task 5'!$A$2:$D$71,2,FALSE)</f>
        <v>DTI-84 Drone</v>
      </c>
      <c r="I760" s="3">
        <f>VLOOKUP(D760,'dataset_task 5'!$A$2:$D$71,4,FALSE)</f>
        <v>455</v>
      </c>
      <c r="J760" s="3">
        <f>I760*E760</f>
        <v>1820</v>
      </c>
      <c r="K760" t="str">
        <f>VLOOKUP(C760,customers!$A$2:$I$2124,2,FALSE)</f>
        <v>Henrieta</v>
      </c>
      <c r="L760" t="str">
        <f>VLOOKUP($C760,customers!$A$2:$I$2124,3,FALSE)</f>
        <v>Cubberley</v>
      </c>
      <c r="M760" t="str">
        <f>VLOOKUP($C760,customers!$A$2:$I$2124,4,FALSE)</f>
        <v>hcubberley92@devhub.com</v>
      </c>
      <c r="N760" t="str">
        <f>VLOOKUP($C760,customers!$A$2:$I$2124,5,FALSE)</f>
        <v>303-793-0781</v>
      </c>
      <c r="O760" t="str">
        <f>VLOOKUP($C760,customers!$A$2:$I$2124,6,FALSE)</f>
        <v>90 Ludington Circle</v>
      </c>
      <c r="P760" t="str">
        <f>VLOOKUP($C760,customers!$A$2:$I$2124,7,FALSE)</f>
        <v>Aurora</v>
      </c>
      <c r="Q760" t="str">
        <f>VLOOKUP($C760,customers!$A$2:$I$2124,8,FALSE)</f>
        <v>Colorado</v>
      </c>
      <c r="R760">
        <f>VLOOKUP($C760,customers!$A$2:$I$2124,9,FALSE)</f>
        <v>80045</v>
      </c>
      <c r="S760" t="str">
        <f t="shared" si="11"/>
        <v>90 Ludington Circle, Aurora, Colorado 80045</v>
      </c>
    </row>
    <row r="761" spans="1:19">
      <c r="A761">
        <v>760</v>
      </c>
      <c r="B761" s="2">
        <v>43991</v>
      </c>
      <c r="C761">
        <v>326</v>
      </c>
      <c r="D761" t="s">
        <v>92</v>
      </c>
      <c r="E761">
        <v>6</v>
      </c>
      <c r="F761" t="s">
        <v>55</v>
      </c>
      <c r="G761" t="str">
        <f>VLOOKUP(F761,'product category'!$B$2:$C$8,2,FALSE)</f>
        <v>Robots</v>
      </c>
      <c r="H761" t="str">
        <f>VLOOKUP(D761,'dataset_task 5'!$A$2:$D$71,2,FALSE)</f>
        <v>RQTE-554 Robot</v>
      </c>
      <c r="I761" s="3">
        <f>VLOOKUP(D761,'dataset_task 5'!$A$2:$D$71,4,FALSE)</f>
        <v>684</v>
      </c>
      <c r="J761" s="3">
        <f>I761*E761</f>
        <v>4104</v>
      </c>
      <c r="K761" t="str">
        <f>VLOOKUP(C761,customers!$A$2:$I$2124,2,FALSE)</f>
        <v>Hort</v>
      </c>
      <c r="L761" t="str">
        <f>VLOOKUP($C761,customers!$A$2:$I$2124,3,FALSE)</f>
        <v>Treske</v>
      </c>
      <c r="M761" t="str">
        <f>VLOOKUP($C761,customers!$A$2:$I$2124,4,FALSE)</f>
        <v>htresked1@i2i.jp</v>
      </c>
      <c r="N761" t="str">
        <f>VLOOKUP($C761,customers!$A$2:$I$2124,5,FALSE)</f>
        <v>916-669-9932</v>
      </c>
      <c r="O761" t="str">
        <f>VLOOKUP($C761,customers!$A$2:$I$2124,6,FALSE)</f>
        <v>98131 Bultman Plaza</v>
      </c>
      <c r="P761" t="str">
        <f>VLOOKUP($C761,customers!$A$2:$I$2124,7,FALSE)</f>
        <v>Sacramento</v>
      </c>
      <c r="Q761" t="str">
        <f>VLOOKUP($C761,customers!$A$2:$I$2124,8,FALSE)</f>
        <v>California</v>
      </c>
      <c r="R761">
        <f>VLOOKUP($C761,customers!$A$2:$I$2124,9,FALSE)</f>
        <v>95852</v>
      </c>
      <c r="S761" t="str">
        <f t="shared" si="11"/>
        <v>98131 Bultman Plaza, Sacramento, California 95852</v>
      </c>
    </row>
    <row r="762" spans="1:19">
      <c r="A762">
        <v>761</v>
      </c>
      <c r="B762" s="2">
        <v>43991</v>
      </c>
      <c r="C762">
        <v>163</v>
      </c>
      <c r="D762" t="s">
        <v>56</v>
      </c>
      <c r="E762">
        <v>3</v>
      </c>
      <c r="F762" t="s">
        <v>57</v>
      </c>
      <c r="G762" t="str">
        <f>VLOOKUP(F762,'product category'!$B$2:$C$8,2,FALSE)</f>
        <v>Training Videos</v>
      </c>
      <c r="H762" t="str">
        <f>VLOOKUP(D762,'dataset_task 5'!$A$2:$D$71,2,FALSE)</f>
        <v>Drone Video Techniques</v>
      </c>
      <c r="I762" s="3">
        <f>VLOOKUP(D762,'dataset_task 5'!$A$2:$D$71,4,FALSE)</f>
        <v>37.99</v>
      </c>
      <c r="J762" s="3">
        <f>I762*E762</f>
        <v>113.97</v>
      </c>
      <c r="K762" t="str">
        <f>VLOOKUP(C762,customers!$A$2:$I$2124,2,FALSE)</f>
        <v>Patricio</v>
      </c>
      <c r="L762" t="str">
        <f>VLOOKUP($C762,customers!$A$2:$I$2124,3,FALSE)</f>
        <v>Coils</v>
      </c>
      <c r="M762" t="str">
        <f>VLOOKUP($C762,customers!$A$2:$I$2124,4,FALSE)</f>
        <v>pcoilsrg@cam.ac.uk</v>
      </c>
      <c r="N762" t="str">
        <f>VLOOKUP($C762,customers!$A$2:$I$2124,5,FALSE)</f>
        <v>816-590-3012</v>
      </c>
      <c r="O762" t="str">
        <f>VLOOKUP($C762,customers!$A$2:$I$2124,6,FALSE)</f>
        <v>492 Bowman Junction</v>
      </c>
      <c r="P762" t="str">
        <f>VLOOKUP($C762,customers!$A$2:$I$2124,7,FALSE)</f>
        <v>Shawnee Mission</v>
      </c>
      <c r="Q762" t="str">
        <f>VLOOKUP($C762,customers!$A$2:$I$2124,8,FALSE)</f>
        <v>Kansas</v>
      </c>
      <c r="R762">
        <f>VLOOKUP($C762,customers!$A$2:$I$2124,9,FALSE)</f>
        <v>66205</v>
      </c>
      <c r="S762" t="str">
        <f t="shared" si="11"/>
        <v>492 Bowman Junction, Shawnee Mission, Kansas 66205</v>
      </c>
    </row>
    <row r="763" spans="1:19">
      <c r="A763">
        <v>762</v>
      </c>
      <c r="B763" s="2">
        <v>43991</v>
      </c>
      <c r="C763">
        <v>1408</v>
      </c>
      <c r="D763" t="s">
        <v>101</v>
      </c>
      <c r="E763">
        <v>1</v>
      </c>
      <c r="F763" t="s">
        <v>53</v>
      </c>
      <c r="G763" t="str">
        <f>VLOOKUP(F763,'product category'!$B$2:$C$8,2,FALSE)</f>
        <v>eBooks</v>
      </c>
      <c r="H763" t="str">
        <f>VLOOKUP(D763,'dataset_task 5'!$A$2:$D$71,2,FALSE)</f>
        <v>Building Your Own Drone</v>
      </c>
      <c r="I763" s="3">
        <f>VLOOKUP(D763,'dataset_task 5'!$A$2:$D$71,4,FALSE)</f>
        <v>24.99</v>
      </c>
      <c r="J763" s="3">
        <f>I763*E763</f>
        <v>24.99</v>
      </c>
      <c r="K763" t="str">
        <f>VLOOKUP(C763,customers!$A$2:$I$2124,2,FALSE)</f>
        <v>Alejandra</v>
      </c>
      <c r="L763" t="str">
        <f>VLOOKUP($C763,customers!$A$2:$I$2124,3,FALSE)</f>
        <v>Abry</v>
      </c>
      <c r="M763" t="str">
        <f>VLOOKUP($C763,customers!$A$2:$I$2124,4,FALSE)</f>
        <v>aabryaw@hibu.com</v>
      </c>
      <c r="N763" t="str">
        <f>VLOOKUP($C763,customers!$A$2:$I$2124,5,FALSE)</f>
        <v>562-179-3866</v>
      </c>
      <c r="O763" t="str">
        <f>VLOOKUP($C763,customers!$A$2:$I$2124,6,FALSE)</f>
        <v>715 Crescent Oaks Avenue</v>
      </c>
      <c r="P763" t="str">
        <f>VLOOKUP($C763,customers!$A$2:$I$2124,7,FALSE)</f>
        <v>Long Beach</v>
      </c>
      <c r="Q763" t="str">
        <f>VLOOKUP($C763,customers!$A$2:$I$2124,8,FALSE)</f>
        <v>California</v>
      </c>
      <c r="R763">
        <f>VLOOKUP($C763,customers!$A$2:$I$2124,9,FALSE)</f>
        <v>90831</v>
      </c>
      <c r="S763" t="str">
        <f t="shared" si="11"/>
        <v>715 Crescent Oaks Avenue, Long Beach, California 90831</v>
      </c>
    </row>
    <row r="764" spans="1:19">
      <c r="A764">
        <v>763</v>
      </c>
      <c r="B764" s="2">
        <v>43991</v>
      </c>
      <c r="C764">
        <v>968</v>
      </c>
      <c r="D764" t="s">
        <v>68</v>
      </c>
      <c r="E764">
        <v>3</v>
      </c>
      <c r="F764" t="s">
        <v>53</v>
      </c>
      <c r="G764" t="str">
        <f>VLOOKUP(F764,'product category'!$B$2:$C$8,2,FALSE)</f>
        <v>eBooks</v>
      </c>
      <c r="H764" t="str">
        <f>VLOOKUP(D764,'dataset_task 5'!$A$2:$D$71,2,FALSE)</f>
        <v>Fixed Wing Drones</v>
      </c>
      <c r="I764" s="3">
        <f>VLOOKUP(D764,'dataset_task 5'!$A$2:$D$71,4,FALSE)</f>
        <v>15.5</v>
      </c>
      <c r="J764" s="3">
        <f>I764*E764</f>
        <v>46.5</v>
      </c>
      <c r="K764" t="str">
        <f>VLOOKUP(C764,customers!$A$2:$I$2124,2,FALSE)</f>
        <v>Tommie</v>
      </c>
      <c r="L764" t="str">
        <f>VLOOKUP($C764,customers!$A$2:$I$2124,3,FALSE)</f>
        <v>Schultze</v>
      </c>
      <c r="M764" t="str">
        <f>VLOOKUP($C764,customers!$A$2:$I$2124,4,FALSE)</f>
        <v>tschultzeq@thetimes.co.uk</v>
      </c>
      <c r="N764" t="str">
        <f>VLOOKUP($C764,customers!$A$2:$I$2124,5,FALSE)</f>
        <v>260-929-0447</v>
      </c>
      <c r="O764" t="str">
        <f>VLOOKUP($C764,customers!$A$2:$I$2124,6,FALSE)</f>
        <v>294 Anhalt Lane</v>
      </c>
      <c r="P764" t="str">
        <f>VLOOKUP($C764,customers!$A$2:$I$2124,7,FALSE)</f>
        <v>Fort Wayne</v>
      </c>
      <c r="Q764" t="str">
        <f>VLOOKUP($C764,customers!$A$2:$I$2124,8,FALSE)</f>
        <v>Indiana</v>
      </c>
      <c r="R764">
        <f>VLOOKUP($C764,customers!$A$2:$I$2124,9,FALSE)</f>
        <v>46862</v>
      </c>
      <c r="S764" t="str">
        <f t="shared" si="11"/>
        <v>294 Anhalt Lane, Fort Wayne, Indiana 46862</v>
      </c>
    </row>
    <row r="765" spans="1:19">
      <c r="A765">
        <v>764</v>
      </c>
      <c r="B765" s="2">
        <v>43991</v>
      </c>
      <c r="C765">
        <v>422</v>
      </c>
      <c r="D765" t="s">
        <v>116</v>
      </c>
      <c r="E765">
        <v>4</v>
      </c>
      <c r="F765" t="s">
        <v>57</v>
      </c>
      <c r="G765" t="str">
        <f>VLOOKUP(F765,'product category'!$B$2:$C$8,2,FALSE)</f>
        <v>Training Videos</v>
      </c>
      <c r="H765" t="str">
        <f>VLOOKUP(D765,'dataset_task 5'!$A$2:$D$71,2,FALSE)</f>
        <v>Robotic Essentials</v>
      </c>
      <c r="I765" s="3">
        <f>VLOOKUP(D765,'dataset_task 5'!$A$2:$D$71,4,FALSE)</f>
        <v>34.99</v>
      </c>
      <c r="J765" s="3">
        <f>I765*E765</f>
        <v>139.96</v>
      </c>
      <c r="K765" t="str">
        <f>VLOOKUP(C765,customers!$A$2:$I$2124,2,FALSE)</f>
        <v>Lucita</v>
      </c>
      <c r="L765" t="str">
        <f>VLOOKUP($C765,customers!$A$2:$I$2124,3,FALSE)</f>
        <v>Lesper</v>
      </c>
      <c r="M765" t="str">
        <f>VLOOKUP($C765,customers!$A$2:$I$2124,4,FALSE)</f>
        <v>llespercx@com.com</v>
      </c>
      <c r="N765" t="str">
        <f>VLOOKUP($C765,customers!$A$2:$I$2124,5,FALSE)</f>
        <v>515-193-2721</v>
      </c>
      <c r="O765" t="str">
        <f>VLOOKUP($C765,customers!$A$2:$I$2124,6,FALSE)</f>
        <v>393 Holmberg Center</v>
      </c>
      <c r="P765" t="str">
        <f>VLOOKUP($C765,customers!$A$2:$I$2124,7,FALSE)</f>
        <v>Des Moines</v>
      </c>
      <c r="Q765" t="str">
        <f>VLOOKUP($C765,customers!$A$2:$I$2124,8,FALSE)</f>
        <v>Iowa</v>
      </c>
      <c r="R765">
        <f>VLOOKUP($C765,customers!$A$2:$I$2124,9,FALSE)</f>
        <v>50315</v>
      </c>
      <c r="S765" t="str">
        <f t="shared" si="11"/>
        <v>393 Holmberg Center, Des Moines, Iowa 50315</v>
      </c>
    </row>
    <row r="766" spans="1:19">
      <c r="A766">
        <v>765</v>
      </c>
      <c r="B766" s="2">
        <v>43992</v>
      </c>
      <c r="C766">
        <v>1617</v>
      </c>
      <c r="D766" t="s">
        <v>119</v>
      </c>
      <c r="E766">
        <v>5</v>
      </c>
      <c r="F766" t="s">
        <v>53</v>
      </c>
      <c r="G766" t="str">
        <f>VLOOKUP(F766,'product category'!$B$2:$C$8,2,FALSE)</f>
        <v>eBooks</v>
      </c>
      <c r="H766" t="str">
        <f>VLOOKUP(D766,'dataset_task 5'!$A$2:$D$71,2,FALSE)</f>
        <v>Drone Building Essentials</v>
      </c>
      <c r="I766" s="3">
        <f>VLOOKUP(D766,'dataset_task 5'!$A$2:$D$71,4,FALSE)</f>
        <v>13.99</v>
      </c>
      <c r="J766" s="3">
        <f>I766*E766</f>
        <v>69.95</v>
      </c>
      <c r="K766" t="str">
        <f>VLOOKUP(C766,customers!$A$2:$I$2124,2,FALSE)</f>
        <v>Natalya</v>
      </c>
      <c r="L766" t="str">
        <f>VLOOKUP($C766,customers!$A$2:$I$2124,3,FALSE)</f>
        <v>Uppett</v>
      </c>
      <c r="M766" t="str">
        <f>VLOOKUP($C766,customers!$A$2:$I$2124,4,FALSE)</f>
        <v>nuppett2w@redcross.org</v>
      </c>
      <c r="N766" t="str">
        <f>VLOOKUP($C766,customers!$A$2:$I$2124,5,FALSE)</f>
        <v>617-158-3596</v>
      </c>
      <c r="O766" t="str">
        <f>VLOOKUP($C766,customers!$A$2:$I$2124,6,FALSE)</f>
        <v>7303 Harbort Lane</v>
      </c>
      <c r="P766" t="str">
        <f>VLOOKUP($C766,customers!$A$2:$I$2124,7,FALSE)</f>
        <v>Boston</v>
      </c>
      <c r="Q766" t="str">
        <f>VLOOKUP($C766,customers!$A$2:$I$2124,8,FALSE)</f>
        <v>Massachusetts</v>
      </c>
      <c r="R766">
        <f>VLOOKUP($C766,customers!$A$2:$I$2124,9,FALSE)</f>
        <v>2298</v>
      </c>
      <c r="S766" t="str">
        <f t="shared" si="11"/>
        <v>7303 Harbort Lane, Boston, Massachusetts 2298</v>
      </c>
    </row>
    <row r="767" spans="1:19">
      <c r="A767">
        <v>766</v>
      </c>
      <c r="B767" s="2">
        <v>43992</v>
      </c>
      <c r="C767">
        <v>1275</v>
      </c>
      <c r="D767" t="s">
        <v>123</v>
      </c>
      <c r="E767">
        <v>2</v>
      </c>
      <c r="F767" t="s">
        <v>70</v>
      </c>
      <c r="G767" t="str">
        <f>VLOOKUP(F767,'product category'!$B$2:$C$8,2,FALSE)</f>
        <v>Blueprints</v>
      </c>
      <c r="H767" t="str">
        <f>VLOOKUP(D767,'dataset_task 5'!$A$2:$D$71,2,FALSE)</f>
        <v>Hexacopter Drone Blueprint</v>
      </c>
      <c r="I767" s="3">
        <f>VLOOKUP(D767,'dataset_task 5'!$A$2:$D$71,4,FALSE)</f>
        <v>8.99</v>
      </c>
      <c r="J767" s="3">
        <f>I767*E767</f>
        <v>17.98</v>
      </c>
      <c r="K767" t="str">
        <f>VLOOKUP(C767,customers!$A$2:$I$2124,2,FALSE)</f>
        <v>Trudy</v>
      </c>
      <c r="L767" t="str">
        <f>VLOOKUP($C767,customers!$A$2:$I$2124,3,FALSE)</f>
        <v>Plowman</v>
      </c>
      <c r="M767" t="str">
        <f>VLOOKUP($C767,customers!$A$2:$I$2124,4,FALSE)</f>
        <v>tplowman7y@ucoz.com</v>
      </c>
      <c r="N767" t="str">
        <f>VLOOKUP($C767,customers!$A$2:$I$2124,5,FALSE)</f>
        <v>704-404-6316</v>
      </c>
      <c r="O767" t="str">
        <f>VLOOKUP($C767,customers!$A$2:$I$2124,6,FALSE)</f>
        <v>4764 Stuart Crossing</v>
      </c>
      <c r="P767" t="str">
        <f>VLOOKUP($C767,customers!$A$2:$I$2124,7,FALSE)</f>
        <v>Gastonia</v>
      </c>
      <c r="Q767" t="str">
        <f>VLOOKUP($C767,customers!$A$2:$I$2124,8,FALSE)</f>
        <v>North Carolina</v>
      </c>
      <c r="R767">
        <f>VLOOKUP($C767,customers!$A$2:$I$2124,9,FALSE)</f>
        <v>28055</v>
      </c>
      <c r="S767" t="str">
        <f t="shared" si="11"/>
        <v>4764 Stuart Crossing, Gastonia, North Carolina 28055</v>
      </c>
    </row>
    <row r="768" spans="1:19">
      <c r="A768">
        <v>767</v>
      </c>
      <c r="B768" s="2">
        <v>43992</v>
      </c>
      <c r="C768">
        <v>295</v>
      </c>
      <c r="D768" t="s">
        <v>79</v>
      </c>
      <c r="E768">
        <v>3</v>
      </c>
      <c r="F768" t="s">
        <v>53</v>
      </c>
      <c r="G768" t="str">
        <f>VLOOKUP(F768,'product category'!$B$2:$C$8,2,FALSE)</f>
        <v>eBooks</v>
      </c>
      <c r="H768" t="str">
        <f>VLOOKUP(D768,'dataset_task 5'!$A$2:$D$71,2,FALSE)</f>
        <v>Helicopter Drones</v>
      </c>
      <c r="I768" s="3">
        <f>VLOOKUP(D768,'dataset_task 5'!$A$2:$D$71,4,FALSE)</f>
        <v>20.95</v>
      </c>
      <c r="J768" s="3">
        <f>I768*E768</f>
        <v>62.849999999999994</v>
      </c>
      <c r="K768" t="str">
        <f>VLOOKUP(C768,customers!$A$2:$I$2124,2,FALSE)</f>
        <v>Red</v>
      </c>
      <c r="L768" t="str">
        <f>VLOOKUP($C768,customers!$A$2:$I$2124,3,FALSE)</f>
        <v>Winning</v>
      </c>
      <c r="M768" t="str">
        <f>VLOOKUP($C768,customers!$A$2:$I$2124,4,FALSE)</f>
        <v>rwinning5s@buzzfeed.com</v>
      </c>
      <c r="N768" t="str">
        <f>VLOOKUP($C768,customers!$A$2:$I$2124,5,FALSE)</f>
        <v>217-566-2153</v>
      </c>
      <c r="O768" t="str">
        <f>VLOOKUP($C768,customers!$A$2:$I$2124,6,FALSE)</f>
        <v>6504 Fair Oaks Hill</v>
      </c>
      <c r="P768" t="str">
        <f>VLOOKUP($C768,customers!$A$2:$I$2124,7,FALSE)</f>
        <v>Springfield</v>
      </c>
      <c r="Q768" t="str">
        <f>VLOOKUP($C768,customers!$A$2:$I$2124,8,FALSE)</f>
        <v>Illinois</v>
      </c>
      <c r="R768">
        <f>VLOOKUP($C768,customers!$A$2:$I$2124,9,FALSE)</f>
        <v>62794</v>
      </c>
      <c r="S768" t="str">
        <f t="shared" si="11"/>
        <v>6504 Fair Oaks Hill, Springfield, Illinois 62794</v>
      </c>
    </row>
    <row r="769" spans="1:19">
      <c r="A769">
        <v>768</v>
      </c>
      <c r="B769" s="2">
        <v>43992</v>
      </c>
      <c r="C769">
        <v>626</v>
      </c>
      <c r="D769" t="s">
        <v>110</v>
      </c>
      <c r="E769">
        <v>4</v>
      </c>
      <c r="F769" t="s">
        <v>57</v>
      </c>
      <c r="G769" t="str">
        <f>VLOOKUP(F769,'product category'!$B$2:$C$8,2,FALSE)</f>
        <v>Training Videos</v>
      </c>
      <c r="H769" t="str">
        <f>VLOOKUP(D769,'dataset_task 5'!$A$2:$D$71,2,FALSE)</f>
        <v>Cloud Computing</v>
      </c>
      <c r="I769" s="3">
        <f>VLOOKUP(D769,'dataset_task 5'!$A$2:$D$71,4,FALSE)</f>
        <v>29.99</v>
      </c>
      <c r="J769" s="3">
        <f>I769*E769</f>
        <v>119.96</v>
      </c>
      <c r="K769" t="str">
        <f>VLOOKUP(C769,customers!$A$2:$I$2124,2,FALSE)</f>
        <v>Davie</v>
      </c>
      <c r="L769" t="str">
        <f>VLOOKUP($C769,customers!$A$2:$I$2124,3,FALSE)</f>
        <v>Ewbanks</v>
      </c>
      <c r="M769" t="str">
        <f>VLOOKUP($C769,customers!$A$2:$I$2124,4,FALSE)</f>
        <v>dewbanksf0@google.es</v>
      </c>
      <c r="N769" t="str">
        <f>VLOOKUP($C769,customers!$A$2:$I$2124,5,FALSE)</f>
        <v>570-716-5553</v>
      </c>
      <c r="O769" t="str">
        <f>VLOOKUP($C769,customers!$A$2:$I$2124,6,FALSE)</f>
        <v>21 North Place</v>
      </c>
      <c r="P769" t="str">
        <f>VLOOKUP($C769,customers!$A$2:$I$2124,7,FALSE)</f>
        <v>Scranton</v>
      </c>
      <c r="Q769" t="str">
        <f>VLOOKUP($C769,customers!$A$2:$I$2124,8,FALSE)</f>
        <v>Pennsylvania</v>
      </c>
      <c r="R769">
        <f>VLOOKUP($C769,customers!$A$2:$I$2124,9,FALSE)</f>
        <v>18505</v>
      </c>
      <c r="S769" t="str">
        <f t="shared" si="11"/>
        <v>21 North Place, Scranton, Pennsylvania 18505</v>
      </c>
    </row>
    <row r="770" spans="1:19">
      <c r="A770">
        <v>769</v>
      </c>
      <c r="B770" s="2">
        <v>43993</v>
      </c>
      <c r="C770">
        <v>1984</v>
      </c>
      <c r="D770" t="s">
        <v>127</v>
      </c>
      <c r="E770">
        <v>4</v>
      </c>
      <c r="F770" t="s">
        <v>53</v>
      </c>
      <c r="G770" t="str">
        <f>VLOOKUP(F770,'product category'!$B$2:$C$8,2,FALSE)</f>
        <v>eBooks</v>
      </c>
      <c r="H770" t="str">
        <f>VLOOKUP(D770,'dataset_task 5'!$A$2:$D$71,2,FALSE)</f>
        <v>Delta Robots</v>
      </c>
      <c r="I770" s="3">
        <f>VLOOKUP(D770,'dataset_task 5'!$A$2:$D$71,4,FALSE)</f>
        <v>16.989999999999998</v>
      </c>
      <c r="J770" s="3">
        <f>I770*E770</f>
        <v>67.959999999999994</v>
      </c>
      <c r="K770" t="str">
        <f>VLOOKUP(C770,customers!$A$2:$I$2124,2,FALSE)</f>
        <v>Romola</v>
      </c>
      <c r="L770" t="str">
        <f>VLOOKUP($C770,customers!$A$2:$I$2124,3,FALSE)</f>
        <v>O'Shiel</v>
      </c>
      <c r="M770" t="str">
        <f>VLOOKUP($C770,customers!$A$2:$I$2124,4,FALSE)</f>
        <v>roshieldi@tiny.cc</v>
      </c>
      <c r="N770" t="str">
        <f>VLOOKUP($C770,customers!$A$2:$I$2124,5,FALSE)</f>
        <v>203-194-8057</v>
      </c>
      <c r="O770" t="str">
        <f>VLOOKUP($C770,customers!$A$2:$I$2124,6,FALSE)</f>
        <v>6964 Lindbergh Street</v>
      </c>
      <c r="P770" t="str">
        <f>VLOOKUP($C770,customers!$A$2:$I$2124,7,FALSE)</f>
        <v>Bridgeport</v>
      </c>
      <c r="Q770" t="str">
        <f>VLOOKUP($C770,customers!$A$2:$I$2124,8,FALSE)</f>
        <v>Connecticut</v>
      </c>
      <c r="R770">
        <f>VLOOKUP($C770,customers!$A$2:$I$2124,9,FALSE)</f>
        <v>6606</v>
      </c>
      <c r="S770" t="str">
        <f t="shared" si="11"/>
        <v>6964 Lindbergh Street, Bridgeport, Connecticut 6606</v>
      </c>
    </row>
    <row r="771" spans="1:19">
      <c r="A771">
        <v>770</v>
      </c>
      <c r="B771" s="2">
        <v>43993</v>
      </c>
      <c r="C771">
        <v>2034</v>
      </c>
      <c r="D771" t="s">
        <v>105</v>
      </c>
      <c r="E771">
        <v>4</v>
      </c>
      <c r="F771" t="s">
        <v>59</v>
      </c>
      <c r="G771" t="str">
        <f>VLOOKUP(F771,'product category'!$B$2:$C$8,2,FALSE)</f>
        <v>Drone Kits</v>
      </c>
      <c r="H771" t="str">
        <f>VLOOKUP(D771,'dataset_task 5'!$A$2:$D$71,2,FALSE)</f>
        <v>BYOD-400S</v>
      </c>
      <c r="I771" s="3">
        <f>VLOOKUP(D771,'dataset_task 5'!$A$2:$D$71,4,FALSE)</f>
        <v>129.94999999999999</v>
      </c>
      <c r="J771" s="3">
        <f>I771*E771</f>
        <v>519.79999999999995</v>
      </c>
      <c r="K771" t="str">
        <f>VLOOKUP(C771,customers!$A$2:$I$2124,2,FALSE)</f>
        <v>Eduino</v>
      </c>
      <c r="L771" t="str">
        <f>VLOOKUP($C771,customers!$A$2:$I$2124,3,FALSE)</f>
        <v>Jablonski</v>
      </c>
      <c r="M771" t="str">
        <f>VLOOKUP($C771,customers!$A$2:$I$2124,4,FALSE)</f>
        <v>ejablonskidi@adobe.com</v>
      </c>
      <c r="N771" t="str">
        <f>VLOOKUP($C771,customers!$A$2:$I$2124,5,FALSE)</f>
        <v>478-149-4825</v>
      </c>
      <c r="O771" t="str">
        <f>VLOOKUP($C771,customers!$A$2:$I$2124,6,FALSE)</f>
        <v>335 Monica Hill</v>
      </c>
      <c r="P771" t="str">
        <f>VLOOKUP($C771,customers!$A$2:$I$2124,7,FALSE)</f>
        <v>Macon</v>
      </c>
      <c r="Q771" t="str">
        <f>VLOOKUP($C771,customers!$A$2:$I$2124,8,FALSE)</f>
        <v>Georgia</v>
      </c>
      <c r="R771">
        <f>VLOOKUP($C771,customers!$A$2:$I$2124,9,FALSE)</f>
        <v>31210</v>
      </c>
      <c r="S771" t="str">
        <f t="shared" ref="S771:S834" si="12">CONCATENATE(O771,", ",P771,", ",Q771," ",R771)</f>
        <v>335 Monica Hill, Macon, Georgia 31210</v>
      </c>
    </row>
    <row r="772" spans="1:19">
      <c r="A772">
        <v>771</v>
      </c>
      <c r="B772" s="2">
        <v>43993</v>
      </c>
      <c r="C772">
        <v>889</v>
      </c>
      <c r="D772" t="s">
        <v>85</v>
      </c>
      <c r="E772">
        <v>1</v>
      </c>
      <c r="F772" t="s">
        <v>53</v>
      </c>
      <c r="G772" t="str">
        <f>VLOOKUP(F772,'product category'!$B$2:$C$8,2,FALSE)</f>
        <v>eBooks</v>
      </c>
      <c r="H772" t="str">
        <f>VLOOKUP(D772,'dataset_task 5'!$A$2:$D$71,2,FALSE)</f>
        <v>Articulated Robots</v>
      </c>
      <c r="I772" s="3">
        <f>VLOOKUP(D772,'dataset_task 5'!$A$2:$D$71,4,FALSE)</f>
        <v>23.99</v>
      </c>
      <c r="J772" s="3">
        <f>I772*E772</f>
        <v>23.99</v>
      </c>
      <c r="K772" t="str">
        <f>VLOOKUP(C772,customers!$A$2:$I$2124,2,FALSE)</f>
        <v>Elke</v>
      </c>
      <c r="L772" t="str">
        <f>VLOOKUP($C772,customers!$A$2:$I$2124,3,FALSE)</f>
        <v>Porter</v>
      </c>
      <c r="M772" t="str">
        <f>VLOOKUP($C772,customers!$A$2:$I$2124,4,FALSE)</f>
        <v>eporter9k@google.co.uk</v>
      </c>
      <c r="N772" t="str">
        <f>VLOOKUP($C772,customers!$A$2:$I$2124,5,FALSE)</f>
        <v>510-401-0835</v>
      </c>
      <c r="O772" t="str">
        <f>VLOOKUP($C772,customers!$A$2:$I$2124,6,FALSE)</f>
        <v>63 Anthes Trail</v>
      </c>
      <c r="P772" t="str">
        <f>VLOOKUP($C772,customers!$A$2:$I$2124,7,FALSE)</f>
        <v>Oakland</v>
      </c>
      <c r="Q772" t="str">
        <f>VLOOKUP($C772,customers!$A$2:$I$2124,8,FALSE)</f>
        <v>California</v>
      </c>
      <c r="R772">
        <f>VLOOKUP($C772,customers!$A$2:$I$2124,9,FALSE)</f>
        <v>94611</v>
      </c>
      <c r="S772" t="str">
        <f t="shared" si="12"/>
        <v>63 Anthes Trail, Oakland, California 94611</v>
      </c>
    </row>
    <row r="773" spans="1:19">
      <c r="A773">
        <v>772</v>
      </c>
      <c r="B773" s="2">
        <v>43993</v>
      </c>
      <c r="C773">
        <v>1004</v>
      </c>
      <c r="D773" t="s">
        <v>75</v>
      </c>
      <c r="E773">
        <v>5</v>
      </c>
      <c r="F773" t="s">
        <v>59</v>
      </c>
      <c r="G773" t="str">
        <f>VLOOKUP(F773,'product category'!$B$2:$C$8,2,FALSE)</f>
        <v>Drone Kits</v>
      </c>
      <c r="H773" t="str">
        <f>VLOOKUP(D773,'dataset_task 5'!$A$2:$D$71,2,FALSE)</f>
        <v>BYOD-550</v>
      </c>
      <c r="I773" s="3">
        <f>VLOOKUP(D773,'dataset_task 5'!$A$2:$D$71,4,FALSE)</f>
        <v>179</v>
      </c>
      <c r="J773" s="3">
        <f>I773*E773</f>
        <v>895</v>
      </c>
      <c r="K773" t="str">
        <f>VLOOKUP(C773,customers!$A$2:$I$2124,2,FALSE)</f>
        <v>Carmine</v>
      </c>
      <c r="L773" t="str">
        <f>VLOOKUP($C773,customers!$A$2:$I$2124,3,FALSE)</f>
        <v>Priestnall</v>
      </c>
      <c r="M773" t="str">
        <f>VLOOKUP($C773,customers!$A$2:$I$2124,4,FALSE)</f>
        <v>cpriestnalli5@japanpost.jp</v>
      </c>
      <c r="N773" t="str">
        <f>VLOOKUP($C773,customers!$A$2:$I$2124,5,FALSE)</f>
        <v>817-517-8710</v>
      </c>
      <c r="O773" t="str">
        <f>VLOOKUP($C773,customers!$A$2:$I$2124,6,FALSE)</f>
        <v>5628 Leroy Avenue</v>
      </c>
      <c r="P773" t="str">
        <f>VLOOKUP($C773,customers!$A$2:$I$2124,7,FALSE)</f>
        <v>Denton</v>
      </c>
      <c r="Q773" t="str">
        <f>VLOOKUP($C773,customers!$A$2:$I$2124,8,FALSE)</f>
        <v>Texas</v>
      </c>
      <c r="R773">
        <f>VLOOKUP($C773,customers!$A$2:$I$2124,9,FALSE)</f>
        <v>76210</v>
      </c>
      <c r="S773" t="str">
        <f t="shared" si="12"/>
        <v>5628 Leroy Avenue, Denton, Texas 76210</v>
      </c>
    </row>
    <row r="774" spans="1:19">
      <c r="A774">
        <v>773</v>
      </c>
      <c r="B774" s="2">
        <v>43994</v>
      </c>
      <c r="C774">
        <v>1624</v>
      </c>
      <c r="D774" t="s">
        <v>80</v>
      </c>
      <c r="E774">
        <v>3</v>
      </c>
      <c r="F774" t="s">
        <v>53</v>
      </c>
      <c r="G774" t="str">
        <f>VLOOKUP(F774,'product category'!$B$2:$C$8,2,FALSE)</f>
        <v>eBooks</v>
      </c>
      <c r="H774" t="str">
        <f>VLOOKUP(D774,'dataset_task 5'!$A$2:$D$71,2,FALSE)</f>
        <v>Single Rotor Drones</v>
      </c>
      <c r="I774" s="3">
        <f>VLOOKUP(D774,'dataset_task 5'!$A$2:$D$71,4,FALSE)</f>
        <v>14.99</v>
      </c>
      <c r="J774" s="3">
        <f>I774*E774</f>
        <v>44.97</v>
      </c>
      <c r="K774" t="str">
        <f>VLOOKUP(C774,customers!$A$2:$I$2124,2,FALSE)</f>
        <v>Bat</v>
      </c>
      <c r="L774" t="str">
        <f>VLOOKUP($C774,customers!$A$2:$I$2124,3,FALSE)</f>
        <v>Marner</v>
      </c>
      <c r="M774" t="str">
        <f>VLOOKUP($C774,customers!$A$2:$I$2124,4,FALSE)</f>
        <v>bmarnerb7@umn.edu</v>
      </c>
      <c r="N774" t="str">
        <f>VLOOKUP($C774,customers!$A$2:$I$2124,5,FALSE)</f>
        <v>952-543-4000</v>
      </c>
      <c r="O774" t="str">
        <f>VLOOKUP($C774,customers!$A$2:$I$2124,6,FALSE)</f>
        <v>4735 Delladonna Court</v>
      </c>
      <c r="P774" t="str">
        <f>VLOOKUP($C774,customers!$A$2:$I$2124,7,FALSE)</f>
        <v>Young America</v>
      </c>
      <c r="Q774" t="str">
        <f>VLOOKUP($C774,customers!$A$2:$I$2124,8,FALSE)</f>
        <v>Minnesota</v>
      </c>
      <c r="R774">
        <f>VLOOKUP($C774,customers!$A$2:$I$2124,9,FALSE)</f>
        <v>55573</v>
      </c>
      <c r="S774" t="str">
        <f t="shared" si="12"/>
        <v>4735 Delladonna Court, Young America, Minnesota 55573</v>
      </c>
    </row>
    <row r="775" spans="1:19">
      <c r="A775">
        <v>774</v>
      </c>
      <c r="B775" s="2">
        <v>43995</v>
      </c>
      <c r="C775">
        <v>1236</v>
      </c>
      <c r="D775" t="s">
        <v>71</v>
      </c>
      <c r="E775">
        <v>3</v>
      </c>
      <c r="F775" t="s">
        <v>63</v>
      </c>
      <c r="G775" t="str">
        <f>VLOOKUP(F775,'product category'!$B$2:$C$8,2,FALSE)</f>
        <v>Robot Kits</v>
      </c>
      <c r="H775" t="str">
        <f>VLOOKUP(D775,'dataset_task 5'!$A$2:$D$71,2,FALSE)</f>
        <v>BYOR-3000</v>
      </c>
      <c r="I775" s="3">
        <f>VLOOKUP(D775,'dataset_task 5'!$A$2:$D$71,4,FALSE)</f>
        <v>214</v>
      </c>
      <c r="J775" s="3">
        <f>I775*E775</f>
        <v>642</v>
      </c>
      <c r="K775" t="str">
        <f>VLOOKUP(C775,customers!$A$2:$I$2124,2,FALSE)</f>
        <v>Tome</v>
      </c>
      <c r="L775" t="str">
        <f>VLOOKUP($C775,customers!$A$2:$I$2124,3,FALSE)</f>
        <v>Ettles</v>
      </c>
      <c r="M775" t="str">
        <f>VLOOKUP($C775,customers!$A$2:$I$2124,4,FALSE)</f>
        <v>tettlescg@wikimedia.org</v>
      </c>
      <c r="N775" t="str">
        <f>VLOOKUP($C775,customers!$A$2:$I$2124,5,FALSE)</f>
        <v>626-180-6416</v>
      </c>
      <c r="O775" t="str">
        <f>VLOOKUP($C775,customers!$A$2:$I$2124,6,FALSE)</f>
        <v>98516 Del Sol Terrace</v>
      </c>
      <c r="P775" t="str">
        <f>VLOOKUP($C775,customers!$A$2:$I$2124,7,FALSE)</f>
        <v>Pasadena</v>
      </c>
      <c r="Q775" t="str">
        <f>VLOOKUP($C775,customers!$A$2:$I$2124,8,FALSE)</f>
        <v>California</v>
      </c>
      <c r="R775">
        <f>VLOOKUP($C775,customers!$A$2:$I$2124,9,FALSE)</f>
        <v>91186</v>
      </c>
      <c r="S775" t="str">
        <f t="shared" si="12"/>
        <v>98516 Del Sol Terrace, Pasadena, California 91186</v>
      </c>
    </row>
    <row r="776" spans="1:19">
      <c r="A776">
        <v>775</v>
      </c>
      <c r="B776" s="2">
        <v>43995</v>
      </c>
      <c r="C776">
        <v>1793</v>
      </c>
      <c r="D776" t="s">
        <v>122</v>
      </c>
      <c r="E776">
        <v>5</v>
      </c>
      <c r="F776" t="s">
        <v>57</v>
      </c>
      <c r="G776" t="str">
        <f>VLOOKUP(F776,'product category'!$B$2:$C$8,2,FALSE)</f>
        <v>Training Videos</v>
      </c>
      <c r="H776" t="str">
        <f>VLOOKUP(D776,'dataset_task 5'!$A$2:$D$71,2,FALSE)</f>
        <v>Aerial Security</v>
      </c>
      <c r="I776" s="3">
        <f>VLOOKUP(D776,'dataset_task 5'!$A$2:$D$71,4,FALSE)</f>
        <v>36.99</v>
      </c>
      <c r="J776" s="3">
        <f>I776*E776</f>
        <v>184.95000000000002</v>
      </c>
      <c r="K776" t="str">
        <f>VLOOKUP(C776,customers!$A$2:$I$2124,2,FALSE)</f>
        <v>Kacie</v>
      </c>
      <c r="L776" t="str">
        <f>VLOOKUP($C776,customers!$A$2:$I$2124,3,FALSE)</f>
        <v>MacAvaddy</v>
      </c>
      <c r="M776" t="str">
        <f>VLOOKUP($C776,customers!$A$2:$I$2124,4,FALSE)</f>
        <v>kmacavaddypj@zdnet.com</v>
      </c>
      <c r="N776" t="str">
        <f>VLOOKUP($C776,customers!$A$2:$I$2124,5,FALSE)</f>
        <v>901-137-4352</v>
      </c>
      <c r="O776" t="str">
        <f>VLOOKUP($C776,customers!$A$2:$I$2124,6,FALSE)</f>
        <v>2852 Schurz Place</v>
      </c>
      <c r="P776" t="str">
        <f>VLOOKUP($C776,customers!$A$2:$I$2124,7,FALSE)</f>
        <v>Memphis</v>
      </c>
      <c r="Q776" t="str">
        <f>VLOOKUP($C776,customers!$A$2:$I$2124,8,FALSE)</f>
        <v>Tennessee</v>
      </c>
      <c r="R776">
        <f>VLOOKUP($C776,customers!$A$2:$I$2124,9,FALSE)</f>
        <v>38126</v>
      </c>
      <c r="S776" t="str">
        <f t="shared" si="12"/>
        <v>2852 Schurz Place, Memphis, Tennessee 38126</v>
      </c>
    </row>
    <row r="777" spans="1:19">
      <c r="A777">
        <v>776</v>
      </c>
      <c r="B777" s="2">
        <v>43995</v>
      </c>
      <c r="C777">
        <v>1016</v>
      </c>
      <c r="D777" t="s">
        <v>89</v>
      </c>
      <c r="E777">
        <v>4</v>
      </c>
      <c r="F777" t="s">
        <v>53</v>
      </c>
      <c r="G777" t="str">
        <f>VLOOKUP(F777,'product category'!$B$2:$C$8,2,FALSE)</f>
        <v>eBooks</v>
      </c>
      <c r="H777" t="str">
        <f>VLOOKUP(D777,'dataset_task 5'!$A$2:$D$71,2,FALSE)</f>
        <v>GPS Drones</v>
      </c>
      <c r="I777" s="3">
        <f>VLOOKUP(D777,'dataset_task 5'!$A$2:$D$71,4,FALSE)</f>
        <v>19.989999999999998</v>
      </c>
      <c r="J777" s="3">
        <f>I777*E777</f>
        <v>79.959999999999994</v>
      </c>
      <c r="K777" t="str">
        <f>VLOOKUP(C777,customers!$A$2:$I$2124,2,FALSE)</f>
        <v>Lily</v>
      </c>
      <c r="L777" t="str">
        <f>VLOOKUP($C777,customers!$A$2:$I$2124,3,FALSE)</f>
        <v>O'Reilly</v>
      </c>
      <c r="M777" t="str">
        <f>VLOOKUP($C777,customers!$A$2:$I$2124,4,FALSE)</f>
        <v>loreillyk9@noaa.gov</v>
      </c>
      <c r="N777" t="str">
        <f>VLOOKUP($C777,customers!$A$2:$I$2124,5,FALSE)</f>
        <v>407-745-9384</v>
      </c>
      <c r="O777" t="str">
        <f>VLOOKUP($C777,customers!$A$2:$I$2124,6,FALSE)</f>
        <v>97318 Onsgard Way</v>
      </c>
      <c r="P777" t="str">
        <f>VLOOKUP($C777,customers!$A$2:$I$2124,7,FALSE)</f>
        <v>Winter Haven</v>
      </c>
      <c r="Q777" t="str">
        <f>VLOOKUP($C777,customers!$A$2:$I$2124,8,FALSE)</f>
        <v>Florida</v>
      </c>
      <c r="R777">
        <f>VLOOKUP($C777,customers!$A$2:$I$2124,9,FALSE)</f>
        <v>33884</v>
      </c>
      <c r="S777" t="str">
        <f t="shared" si="12"/>
        <v>97318 Onsgard Way, Winter Haven, Florida 33884</v>
      </c>
    </row>
    <row r="778" spans="1:19">
      <c r="A778">
        <v>777</v>
      </c>
      <c r="B778" s="2">
        <v>43996</v>
      </c>
      <c r="C778">
        <v>279</v>
      </c>
      <c r="D778" t="s">
        <v>72</v>
      </c>
      <c r="E778">
        <v>2</v>
      </c>
      <c r="F778" t="s">
        <v>59</v>
      </c>
      <c r="G778" t="str">
        <f>VLOOKUP(F778,'product category'!$B$2:$C$8,2,FALSE)</f>
        <v>Drone Kits</v>
      </c>
      <c r="H778" t="str">
        <f>VLOOKUP(D778,'dataset_task 5'!$A$2:$D$71,2,FALSE)</f>
        <v>BYOD-350</v>
      </c>
      <c r="I778" s="3">
        <f>VLOOKUP(D778,'dataset_task 5'!$A$2:$D$71,4,FALSE)</f>
        <v>89.95</v>
      </c>
      <c r="J778" s="3">
        <f>I778*E778</f>
        <v>179.9</v>
      </c>
      <c r="K778" t="str">
        <f>VLOOKUP(C778,customers!$A$2:$I$2124,2,FALSE)</f>
        <v>Pascale</v>
      </c>
      <c r="L778" t="str">
        <f>VLOOKUP($C778,customers!$A$2:$I$2124,3,FALSE)</f>
        <v>Cubuzzi</v>
      </c>
      <c r="M778" t="str">
        <f>VLOOKUP($C778,customers!$A$2:$I$2124,4,FALSE)</f>
        <v>pcubuzzi4z@studiopress.com</v>
      </c>
      <c r="N778" t="str">
        <f>VLOOKUP($C778,customers!$A$2:$I$2124,5,FALSE)</f>
        <v>518-390-0457</v>
      </c>
      <c r="O778" t="str">
        <f>VLOOKUP($C778,customers!$A$2:$I$2124,6,FALSE)</f>
        <v>9426 Dunning Drive</v>
      </c>
      <c r="P778" t="str">
        <f>VLOOKUP($C778,customers!$A$2:$I$2124,7,FALSE)</f>
        <v>Schenectady</v>
      </c>
      <c r="Q778" t="str">
        <f>VLOOKUP($C778,customers!$A$2:$I$2124,8,FALSE)</f>
        <v>New York</v>
      </c>
      <c r="R778">
        <f>VLOOKUP($C778,customers!$A$2:$I$2124,9,FALSE)</f>
        <v>12305</v>
      </c>
      <c r="S778" t="str">
        <f t="shared" si="12"/>
        <v>9426 Dunning Drive, Schenectady, New York 12305</v>
      </c>
    </row>
    <row r="779" spans="1:19">
      <c r="A779">
        <v>778</v>
      </c>
      <c r="B779" s="2">
        <v>43996</v>
      </c>
      <c r="C779">
        <v>1926</v>
      </c>
      <c r="D779" t="s">
        <v>109</v>
      </c>
      <c r="E779">
        <v>6</v>
      </c>
      <c r="F779" t="s">
        <v>57</v>
      </c>
      <c r="G779" t="str">
        <f>VLOOKUP(F779,'product category'!$B$2:$C$8,2,FALSE)</f>
        <v>Training Videos</v>
      </c>
      <c r="H779" t="str">
        <f>VLOOKUP(D779,'dataset_task 5'!$A$2:$D$71,2,FALSE)</f>
        <v>Virtual Reality Basics</v>
      </c>
      <c r="I779" s="3">
        <f>VLOOKUP(D779,'dataset_task 5'!$A$2:$D$71,4,FALSE)</f>
        <v>29.99</v>
      </c>
      <c r="J779" s="3">
        <f>I779*E779</f>
        <v>179.94</v>
      </c>
      <c r="K779" t="str">
        <f>VLOOKUP(C779,customers!$A$2:$I$2124,2,FALSE)</f>
        <v>Lauren</v>
      </c>
      <c r="L779" t="str">
        <f>VLOOKUP($C779,customers!$A$2:$I$2124,3,FALSE)</f>
        <v>Le Pine</v>
      </c>
      <c r="M779" t="str">
        <f>VLOOKUP($C779,customers!$A$2:$I$2124,4,FALSE)</f>
        <v>llee6@reddit.com</v>
      </c>
      <c r="N779" t="str">
        <f>VLOOKUP($C779,customers!$A$2:$I$2124,5,FALSE)</f>
        <v>609-309-1551</v>
      </c>
      <c r="O779" t="str">
        <f>VLOOKUP($C779,customers!$A$2:$I$2124,6,FALSE)</f>
        <v>85 Bowman Junction</v>
      </c>
      <c r="P779" t="str">
        <f>VLOOKUP($C779,customers!$A$2:$I$2124,7,FALSE)</f>
        <v>Trenton</v>
      </c>
      <c r="Q779" t="str">
        <f>VLOOKUP($C779,customers!$A$2:$I$2124,8,FALSE)</f>
        <v>New Jersey</v>
      </c>
      <c r="R779">
        <f>VLOOKUP($C779,customers!$A$2:$I$2124,9,FALSE)</f>
        <v>8650</v>
      </c>
      <c r="S779" t="str">
        <f t="shared" si="12"/>
        <v>85 Bowman Junction, Trenton, New Jersey 8650</v>
      </c>
    </row>
    <row r="780" spans="1:19">
      <c r="A780">
        <v>779</v>
      </c>
      <c r="B780" s="2">
        <v>43997</v>
      </c>
      <c r="C780">
        <v>1398</v>
      </c>
      <c r="D780" t="s">
        <v>102</v>
      </c>
      <c r="E780">
        <v>2</v>
      </c>
      <c r="F780" t="s">
        <v>70</v>
      </c>
      <c r="G780" t="str">
        <f>VLOOKUP(F780,'product category'!$B$2:$C$8,2,FALSE)</f>
        <v>Blueprints</v>
      </c>
      <c r="H780" t="str">
        <f>VLOOKUP(D780,'dataset_task 5'!$A$2:$D$71,2,FALSE)</f>
        <v>QuadroCopter Blueprint</v>
      </c>
      <c r="I780" s="3">
        <f>VLOOKUP(D780,'dataset_task 5'!$A$2:$D$71,4,FALSE)</f>
        <v>10.99</v>
      </c>
      <c r="J780" s="3">
        <f>I780*E780</f>
        <v>21.98</v>
      </c>
      <c r="K780" t="str">
        <f>VLOOKUP(C780,customers!$A$2:$I$2124,2,FALSE)</f>
        <v>Noam</v>
      </c>
      <c r="L780" t="str">
        <f>VLOOKUP($C780,customers!$A$2:$I$2124,3,FALSE)</f>
        <v>Mariyushkin</v>
      </c>
      <c r="M780" t="str">
        <f>VLOOKUP($C780,customers!$A$2:$I$2124,4,FALSE)</f>
        <v>nmariyushkinp6@instagram.com</v>
      </c>
      <c r="N780" t="str">
        <f>VLOOKUP($C780,customers!$A$2:$I$2124,5,FALSE)</f>
        <v>502-808-7843</v>
      </c>
      <c r="O780" t="str">
        <f>VLOOKUP($C780,customers!$A$2:$I$2124,6,FALSE)</f>
        <v>68063 Talisman Way</v>
      </c>
      <c r="P780" t="str">
        <f>VLOOKUP($C780,customers!$A$2:$I$2124,7,FALSE)</f>
        <v>Louisville</v>
      </c>
      <c r="Q780" t="str">
        <f>VLOOKUP($C780,customers!$A$2:$I$2124,8,FALSE)</f>
        <v>Kentucky</v>
      </c>
      <c r="R780">
        <f>VLOOKUP($C780,customers!$A$2:$I$2124,9,FALSE)</f>
        <v>40250</v>
      </c>
      <c r="S780" t="str">
        <f t="shared" si="12"/>
        <v>68063 Talisman Way, Louisville, Kentucky 40250</v>
      </c>
    </row>
    <row r="781" spans="1:19">
      <c r="A781">
        <v>780</v>
      </c>
      <c r="B781" s="2">
        <v>43997</v>
      </c>
      <c r="C781">
        <v>1571</v>
      </c>
      <c r="D781" t="s">
        <v>118</v>
      </c>
      <c r="E781">
        <v>3</v>
      </c>
      <c r="F781" t="s">
        <v>57</v>
      </c>
      <c r="G781" t="str">
        <f>VLOOKUP(F781,'product category'!$B$2:$C$8,2,FALSE)</f>
        <v>Training Videos</v>
      </c>
      <c r="H781" t="str">
        <f>VLOOKUP(D781,'dataset_task 5'!$A$2:$D$71,2,FALSE)</f>
        <v>Mapping with Drones</v>
      </c>
      <c r="I781" s="3">
        <f>VLOOKUP(D781,'dataset_task 5'!$A$2:$D$71,4,FALSE)</f>
        <v>49</v>
      </c>
      <c r="J781" s="3">
        <f>I781*E781</f>
        <v>147</v>
      </c>
      <c r="K781" t="str">
        <f>VLOOKUP(C781,customers!$A$2:$I$2124,2,FALSE)</f>
        <v>Ediva</v>
      </c>
      <c r="L781" t="str">
        <f>VLOOKUP($C781,customers!$A$2:$I$2124,3,FALSE)</f>
        <v>Kenford</v>
      </c>
      <c r="M781" t="str">
        <f>VLOOKUP($C781,customers!$A$2:$I$2124,4,FALSE)</f>
        <v>ekenfordqw@amazon.co.jp</v>
      </c>
      <c r="N781" t="str">
        <f>VLOOKUP($C781,customers!$A$2:$I$2124,5,FALSE)</f>
        <v>337-355-7190</v>
      </c>
      <c r="O781" t="str">
        <f>VLOOKUP($C781,customers!$A$2:$I$2124,6,FALSE)</f>
        <v>6656 Bluejay Road</v>
      </c>
      <c r="P781" t="str">
        <f>VLOOKUP($C781,customers!$A$2:$I$2124,7,FALSE)</f>
        <v>Lake Charles</v>
      </c>
      <c r="Q781" t="str">
        <f>VLOOKUP($C781,customers!$A$2:$I$2124,8,FALSE)</f>
        <v>Louisiana</v>
      </c>
      <c r="R781">
        <f>VLOOKUP($C781,customers!$A$2:$I$2124,9,FALSE)</f>
        <v>70607</v>
      </c>
      <c r="S781" t="str">
        <f t="shared" si="12"/>
        <v>6656 Bluejay Road, Lake Charles, Louisiana 70607</v>
      </c>
    </row>
    <row r="782" spans="1:19">
      <c r="A782">
        <v>781</v>
      </c>
      <c r="B782" s="2">
        <v>43997</v>
      </c>
      <c r="C782">
        <v>1404</v>
      </c>
      <c r="D782" t="s">
        <v>82</v>
      </c>
      <c r="E782">
        <v>6</v>
      </c>
      <c r="F782" t="s">
        <v>63</v>
      </c>
      <c r="G782" t="str">
        <f>VLOOKUP(F782,'product category'!$B$2:$C$8,2,FALSE)</f>
        <v>Robot Kits</v>
      </c>
      <c r="H782" t="str">
        <f>VLOOKUP(D782,'dataset_task 5'!$A$2:$D$71,2,FALSE)</f>
        <v>BYOR-3535</v>
      </c>
      <c r="I782" s="3">
        <f>VLOOKUP(D782,'dataset_task 5'!$A$2:$D$71,4,FALSE)</f>
        <v>225</v>
      </c>
      <c r="J782" s="3">
        <f>I782*E782</f>
        <v>1350</v>
      </c>
      <c r="K782" t="str">
        <f>VLOOKUP(C782,customers!$A$2:$I$2124,2,FALSE)</f>
        <v>Harvey</v>
      </c>
      <c r="L782" t="str">
        <f>VLOOKUP($C782,customers!$A$2:$I$2124,3,FALSE)</f>
        <v>Mallows</v>
      </c>
      <c r="M782" t="str">
        <f>VLOOKUP($C782,customers!$A$2:$I$2124,4,FALSE)</f>
        <v>hmallowsnk@walmart.com</v>
      </c>
      <c r="N782" t="str">
        <f>VLOOKUP($C782,customers!$A$2:$I$2124,5,FALSE)</f>
        <v>513-777-0352</v>
      </c>
      <c r="O782" t="str">
        <f>VLOOKUP($C782,customers!$A$2:$I$2124,6,FALSE)</f>
        <v>1678 Twin Pines Lane</v>
      </c>
      <c r="P782" t="str">
        <f>VLOOKUP($C782,customers!$A$2:$I$2124,7,FALSE)</f>
        <v>Cincinnati</v>
      </c>
      <c r="Q782" t="str">
        <f>VLOOKUP($C782,customers!$A$2:$I$2124,8,FALSE)</f>
        <v>Ohio</v>
      </c>
      <c r="R782">
        <f>VLOOKUP($C782,customers!$A$2:$I$2124,9,FALSE)</f>
        <v>45238</v>
      </c>
      <c r="S782" t="str">
        <f t="shared" si="12"/>
        <v>1678 Twin Pines Lane, Cincinnati, Ohio 45238</v>
      </c>
    </row>
    <row r="783" spans="1:19">
      <c r="A783">
        <v>782</v>
      </c>
      <c r="B783" s="2">
        <v>43998</v>
      </c>
      <c r="C783">
        <v>976</v>
      </c>
      <c r="D783" t="s">
        <v>96</v>
      </c>
      <c r="E783">
        <v>4</v>
      </c>
      <c r="F783" t="s">
        <v>70</v>
      </c>
      <c r="G783" t="str">
        <f>VLOOKUP(F783,'product category'!$B$2:$C$8,2,FALSE)</f>
        <v>Blueprints</v>
      </c>
      <c r="H783" t="str">
        <f>VLOOKUP(D783,'dataset_task 5'!$A$2:$D$71,2,FALSE)</f>
        <v>Sleepy Eye Blueprint</v>
      </c>
      <c r="I783" s="3">
        <f>VLOOKUP(D783,'dataset_task 5'!$A$2:$D$71,4,FALSE)</f>
        <v>11.99</v>
      </c>
      <c r="J783" s="3">
        <f>I783*E783</f>
        <v>47.96</v>
      </c>
      <c r="K783" t="str">
        <f>VLOOKUP(C783,customers!$A$2:$I$2124,2,FALSE)</f>
        <v>Nicolai</v>
      </c>
      <c r="L783" t="str">
        <f>VLOOKUP($C783,customers!$A$2:$I$2124,3,FALSE)</f>
        <v>Wardrop</v>
      </c>
      <c r="M783" t="str">
        <f>VLOOKUP($C783,customers!$A$2:$I$2124,4,FALSE)</f>
        <v>nwardropob@netlog.com</v>
      </c>
      <c r="N783" t="str">
        <f>VLOOKUP($C783,customers!$A$2:$I$2124,5,FALSE)</f>
        <v>616-830-6589</v>
      </c>
      <c r="O783" t="str">
        <f>VLOOKUP($C783,customers!$A$2:$I$2124,6,FALSE)</f>
        <v>431 Rigney Center</v>
      </c>
      <c r="P783" t="str">
        <f>VLOOKUP($C783,customers!$A$2:$I$2124,7,FALSE)</f>
        <v>Grand Rapids</v>
      </c>
      <c r="Q783" t="str">
        <f>VLOOKUP($C783,customers!$A$2:$I$2124,8,FALSE)</f>
        <v>Michigan</v>
      </c>
      <c r="R783">
        <f>VLOOKUP($C783,customers!$A$2:$I$2124,9,FALSE)</f>
        <v>49560</v>
      </c>
      <c r="S783" t="str">
        <f t="shared" si="12"/>
        <v>431 Rigney Center, Grand Rapids, Michigan 49560</v>
      </c>
    </row>
    <row r="784" spans="1:19">
      <c r="A784">
        <v>783</v>
      </c>
      <c r="B784" s="2">
        <v>43998</v>
      </c>
      <c r="C784">
        <v>1638</v>
      </c>
      <c r="D784" t="s">
        <v>99</v>
      </c>
      <c r="E784">
        <v>4</v>
      </c>
      <c r="F784" t="s">
        <v>70</v>
      </c>
      <c r="G784" t="str">
        <f>VLOOKUP(F784,'product category'!$B$2:$C$8,2,FALSE)</f>
        <v>Blueprints</v>
      </c>
      <c r="H784" t="str">
        <f>VLOOKUP(D784,'dataset_task 5'!$A$2:$D$71,2,FALSE)</f>
        <v>Panda Robot Blueprint</v>
      </c>
      <c r="I784" s="3">
        <f>VLOOKUP(D784,'dataset_task 5'!$A$2:$D$71,4,FALSE)</f>
        <v>7.99</v>
      </c>
      <c r="J784" s="3">
        <f>I784*E784</f>
        <v>31.96</v>
      </c>
      <c r="K784" t="str">
        <f>VLOOKUP(C784,customers!$A$2:$I$2124,2,FALSE)</f>
        <v>Alphonso</v>
      </c>
      <c r="L784" t="str">
        <f>VLOOKUP($C784,customers!$A$2:$I$2124,3,FALSE)</f>
        <v>Grzelewski</v>
      </c>
      <c r="M784" t="str">
        <f>VLOOKUP($C784,customers!$A$2:$I$2124,4,FALSE)</f>
        <v>agrzelewskimt@intel.com</v>
      </c>
      <c r="N784" t="str">
        <f>VLOOKUP($C784,customers!$A$2:$I$2124,5,FALSE)</f>
        <v>520-953-8300</v>
      </c>
      <c r="O784" t="str">
        <f>VLOOKUP($C784,customers!$A$2:$I$2124,6,FALSE)</f>
        <v>10105 Elka Hill</v>
      </c>
      <c r="P784" t="str">
        <f>VLOOKUP($C784,customers!$A$2:$I$2124,7,FALSE)</f>
        <v>Tucson</v>
      </c>
      <c r="Q784" t="str">
        <f>VLOOKUP($C784,customers!$A$2:$I$2124,8,FALSE)</f>
        <v>Arizona</v>
      </c>
      <c r="R784">
        <f>VLOOKUP($C784,customers!$A$2:$I$2124,9,FALSE)</f>
        <v>85720</v>
      </c>
      <c r="S784" t="str">
        <f t="shared" si="12"/>
        <v>10105 Elka Hill, Tucson, Arizona 85720</v>
      </c>
    </row>
    <row r="785" spans="1:19">
      <c r="A785">
        <v>784</v>
      </c>
      <c r="B785" s="2">
        <v>43998</v>
      </c>
      <c r="C785">
        <v>513</v>
      </c>
      <c r="D785" t="s">
        <v>93</v>
      </c>
      <c r="E785">
        <v>3</v>
      </c>
      <c r="F785" t="s">
        <v>57</v>
      </c>
      <c r="G785" t="str">
        <f>VLOOKUP(F785,'product category'!$B$2:$C$8,2,FALSE)</f>
        <v>Training Videos</v>
      </c>
      <c r="H785" t="str">
        <f>VLOOKUP(D785,'dataset_task 5'!$A$2:$D$71,2,FALSE)</f>
        <v>Understanding Raspberry PI</v>
      </c>
      <c r="I785" s="3">
        <f>VLOOKUP(D785,'dataset_task 5'!$A$2:$D$71,4,FALSE)</f>
        <v>28.99</v>
      </c>
      <c r="J785" s="3">
        <f>I785*E785</f>
        <v>86.97</v>
      </c>
      <c r="K785" t="str">
        <f>VLOOKUP(C785,customers!$A$2:$I$2124,2,FALSE)</f>
        <v>Kacey</v>
      </c>
      <c r="L785" t="str">
        <f>VLOOKUP($C785,customers!$A$2:$I$2124,3,FALSE)</f>
        <v>Meeus</v>
      </c>
      <c r="M785" t="str">
        <f>VLOOKUP($C785,customers!$A$2:$I$2124,4,FALSE)</f>
        <v>kmeeuskw@csmonitor.com</v>
      </c>
      <c r="N785" t="str">
        <f>VLOOKUP($C785,customers!$A$2:$I$2124,5,FALSE)</f>
        <v>814-930-2514</v>
      </c>
      <c r="O785" t="str">
        <f>VLOOKUP($C785,customers!$A$2:$I$2124,6,FALSE)</f>
        <v>18583 Anhalt Road</v>
      </c>
      <c r="P785" t="str">
        <f>VLOOKUP($C785,customers!$A$2:$I$2124,7,FALSE)</f>
        <v>Erie</v>
      </c>
      <c r="Q785" t="str">
        <f>VLOOKUP($C785,customers!$A$2:$I$2124,8,FALSE)</f>
        <v>Pennsylvania</v>
      </c>
      <c r="R785">
        <f>VLOOKUP($C785,customers!$A$2:$I$2124,9,FALSE)</f>
        <v>16505</v>
      </c>
      <c r="S785" t="str">
        <f t="shared" si="12"/>
        <v>18583 Anhalt Road, Erie, Pennsylvania 16505</v>
      </c>
    </row>
    <row r="786" spans="1:19">
      <c r="A786">
        <v>785</v>
      </c>
      <c r="B786" s="2">
        <v>43998</v>
      </c>
      <c r="C786">
        <v>741</v>
      </c>
      <c r="D786" t="s">
        <v>105</v>
      </c>
      <c r="E786">
        <v>3</v>
      </c>
      <c r="F786" t="s">
        <v>59</v>
      </c>
      <c r="G786" t="str">
        <f>VLOOKUP(F786,'product category'!$B$2:$C$8,2,FALSE)</f>
        <v>Drone Kits</v>
      </c>
      <c r="H786" t="str">
        <f>VLOOKUP(D786,'dataset_task 5'!$A$2:$D$71,2,FALSE)</f>
        <v>BYOD-400S</v>
      </c>
      <c r="I786" s="3">
        <f>VLOOKUP(D786,'dataset_task 5'!$A$2:$D$71,4,FALSE)</f>
        <v>129.94999999999999</v>
      </c>
      <c r="J786" s="3">
        <f>I786*E786</f>
        <v>389.84999999999997</v>
      </c>
      <c r="K786" t="str">
        <f>VLOOKUP(C786,customers!$A$2:$I$2124,2,FALSE)</f>
        <v>Chuck</v>
      </c>
      <c r="L786" t="str">
        <f>VLOOKUP($C786,customers!$A$2:$I$2124,3,FALSE)</f>
        <v>Sarvar</v>
      </c>
      <c r="M786" t="str">
        <f>VLOOKUP($C786,customers!$A$2:$I$2124,4,FALSE)</f>
        <v>csarvarl6@freewebs.com</v>
      </c>
      <c r="N786" t="str">
        <f>VLOOKUP($C786,customers!$A$2:$I$2124,5,FALSE)</f>
        <v>901-775-8032</v>
      </c>
      <c r="O786" t="str">
        <f>VLOOKUP($C786,customers!$A$2:$I$2124,6,FALSE)</f>
        <v>85896 Carey Crossing</v>
      </c>
      <c r="P786" t="str">
        <f>VLOOKUP($C786,customers!$A$2:$I$2124,7,FALSE)</f>
        <v>Memphis</v>
      </c>
      <c r="Q786" t="str">
        <f>VLOOKUP($C786,customers!$A$2:$I$2124,8,FALSE)</f>
        <v>Tennessee</v>
      </c>
      <c r="R786">
        <f>VLOOKUP($C786,customers!$A$2:$I$2124,9,FALSE)</f>
        <v>38188</v>
      </c>
      <c r="S786" t="str">
        <f t="shared" si="12"/>
        <v>85896 Carey Crossing, Memphis, Tennessee 38188</v>
      </c>
    </row>
    <row r="787" spans="1:19">
      <c r="A787">
        <v>786</v>
      </c>
      <c r="B787" s="2">
        <v>43998</v>
      </c>
      <c r="C787">
        <v>710</v>
      </c>
      <c r="D787" t="s">
        <v>88</v>
      </c>
      <c r="E787">
        <v>3</v>
      </c>
      <c r="F787" t="s">
        <v>63</v>
      </c>
      <c r="G787" t="str">
        <f>VLOOKUP(F787,'product category'!$B$2:$C$8,2,FALSE)</f>
        <v>Robot Kits</v>
      </c>
      <c r="H787" t="str">
        <f>VLOOKUP(D787,'dataset_task 5'!$A$2:$D$71,2,FALSE)</f>
        <v>BYOR-1000</v>
      </c>
      <c r="I787" s="3">
        <f>VLOOKUP(D787,'dataset_task 5'!$A$2:$D$71,4,FALSE)</f>
        <v>189</v>
      </c>
      <c r="J787" s="3">
        <f>I787*E787</f>
        <v>567</v>
      </c>
      <c r="K787" t="str">
        <f>VLOOKUP(C787,customers!$A$2:$I$2124,2,FALSE)</f>
        <v>Edwina</v>
      </c>
      <c r="L787" t="str">
        <f>VLOOKUP($C787,customers!$A$2:$I$2124,3,FALSE)</f>
        <v>Byrd</v>
      </c>
      <c r="M787" t="str">
        <f>VLOOKUP($C787,customers!$A$2:$I$2124,4,FALSE)</f>
        <v>ebyrdcf@twitter.com</v>
      </c>
      <c r="N787" t="str">
        <f>VLOOKUP($C787,customers!$A$2:$I$2124,5,FALSE)</f>
        <v>405-677-9612</v>
      </c>
      <c r="O787" t="str">
        <f>VLOOKUP($C787,customers!$A$2:$I$2124,6,FALSE)</f>
        <v>65797 Sullivan Junction</v>
      </c>
      <c r="P787" t="str">
        <f>VLOOKUP($C787,customers!$A$2:$I$2124,7,FALSE)</f>
        <v>Oklahoma City</v>
      </c>
      <c r="Q787" t="str">
        <f>VLOOKUP($C787,customers!$A$2:$I$2124,8,FALSE)</f>
        <v>Oklahoma</v>
      </c>
      <c r="R787">
        <f>VLOOKUP($C787,customers!$A$2:$I$2124,9,FALSE)</f>
        <v>73142</v>
      </c>
      <c r="S787" t="str">
        <f t="shared" si="12"/>
        <v>65797 Sullivan Junction, Oklahoma City, Oklahoma 73142</v>
      </c>
    </row>
    <row r="788" spans="1:19">
      <c r="A788">
        <v>787</v>
      </c>
      <c r="B788" s="2">
        <v>43998</v>
      </c>
      <c r="C788">
        <v>871</v>
      </c>
      <c r="D788" t="s">
        <v>121</v>
      </c>
      <c r="E788">
        <v>4</v>
      </c>
      <c r="F788" t="s">
        <v>53</v>
      </c>
      <c r="G788" t="str">
        <f>VLOOKUP(F788,'product category'!$B$2:$C$8,2,FALSE)</f>
        <v>eBooks</v>
      </c>
      <c r="H788" t="str">
        <f>VLOOKUP(D788,'dataset_task 5'!$A$2:$D$71,2,FALSE)</f>
        <v>Understanding Arduino</v>
      </c>
      <c r="I788" s="3">
        <f>VLOOKUP(D788,'dataset_task 5'!$A$2:$D$71,4,FALSE)</f>
        <v>17.5</v>
      </c>
      <c r="J788" s="3">
        <f>I788*E788</f>
        <v>70</v>
      </c>
      <c r="K788" t="str">
        <f>VLOOKUP(C788,customers!$A$2:$I$2124,2,FALSE)</f>
        <v>Thibaud</v>
      </c>
      <c r="L788" t="str">
        <f>VLOOKUP($C788,customers!$A$2:$I$2124,3,FALSE)</f>
        <v>Elloy</v>
      </c>
      <c r="M788" t="str">
        <f>VLOOKUP($C788,customers!$A$2:$I$2124,4,FALSE)</f>
        <v>telloy3x@bigcartel.com</v>
      </c>
      <c r="N788" t="str">
        <f>VLOOKUP($C788,customers!$A$2:$I$2124,5,FALSE)</f>
        <v>907-153-5339</v>
      </c>
      <c r="O788" t="str">
        <f>VLOOKUP($C788,customers!$A$2:$I$2124,6,FALSE)</f>
        <v>113 Comanche Road</v>
      </c>
      <c r="P788" t="str">
        <f>VLOOKUP($C788,customers!$A$2:$I$2124,7,FALSE)</f>
        <v>Anchorage</v>
      </c>
      <c r="Q788" t="str">
        <f>VLOOKUP($C788,customers!$A$2:$I$2124,8,FALSE)</f>
        <v>Alaska</v>
      </c>
      <c r="R788">
        <f>VLOOKUP($C788,customers!$A$2:$I$2124,9,FALSE)</f>
        <v>99599</v>
      </c>
      <c r="S788" t="str">
        <f t="shared" si="12"/>
        <v>113 Comanche Road, Anchorage, Alaska 99599</v>
      </c>
    </row>
    <row r="789" spans="1:19">
      <c r="A789">
        <v>788</v>
      </c>
      <c r="B789" s="2">
        <v>43999</v>
      </c>
      <c r="C789">
        <v>976</v>
      </c>
      <c r="D789" t="s">
        <v>115</v>
      </c>
      <c r="E789">
        <v>6</v>
      </c>
      <c r="F789" t="s">
        <v>57</v>
      </c>
      <c r="G789" t="str">
        <f>VLOOKUP(F789,'product category'!$B$2:$C$8,2,FALSE)</f>
        <v>Training Videos</v>
      </c>
      <c r="H789" t="str">
        <f>VLOOKUP(D789,'dataset_task 5'!$A$2:$D$71,2,FALSE)</f>
        <v>Understanding Drone Regulations</v>
      </c>
      <c r="I789" s="3">
        <f>VLOOKUP(D789,'dataset_task 5'!$A$2:$D$71,4,FALSE)</f>
        <v>27.5</v>
      </c>
      <c r="J789" s="3">
        <f>I789*E789</f>
        <v>165</v>
      </c>
      <c r="K789" t="str">
        <f>VLOOKUP(C789,customers!$A$2:$I$2124,2,FALSE)</f>
        <v>Nicolai</v>
      </c>
      <c r="L789" t="str">
        <f>VLOOKUP($C789,customers!$A$2:$I$2124,3,FALSE)</f>
        <v>Wardrop</v>
      </c>
      <c r="M789" t="str">
        <f>VLOOKUP($C789,customers!$A$2:$I$2124,4,FALSE)</f>
        <v>nwardropob@netlog.com</v>
      </c>
      <c r="N789" t="str">
        <f>VLOOKUP($C789,customers!$A$2:$I$2124,5,FALSE)</f>
        <v>616-830-6589</v>
      </c>
      <c r="O789" t="str">
        <f>VLOOKUP($C789,customers!$A$2:$I$2124,6,FALSE)</f>
        <v>431 Rigney Center</v>
      </c>
      <c r="P789" t="str">
        <f>VLOOKUP($C789,customers!$A$2:$I$2124,7,FALSE)</f>
        <v>Grand Rapids</v>
      </c>
      <c r="Q789" t="str">
        <f>VLOOKUP($C789,customers!$A$2:$I$2124,8,FALSE)</f>
        <v>Michigan</v>
      </c>
      <c r="R789">
        <f>VLOOKUP($C789,customers!$A$2:$I$2124,9,FALSE)</f>
        <v>49560</v>
      </c>
      <c r="S789" t="str">
        <f t="shared" si="12"/>
        <v>431 Rigney Center, Grand Rapids, Michigan 49560</v>
      </c>
    </row>
    <row r="790" spans="1:19">
      <c r="A790">
        <v>789</v>
      </c>
      <c r="B790" s="2">
        <v>43999</v>
      </c>
      <c r="C790">
        <v>1195</v>
      </c>
      <c r="D790" t="s">
        <v>115</v>
      </c>
      <c r="E790">
        <v>4</v>
      </c>
      <c r="F790" t="s">
        <v>57</v>
      </c>
      <c r="G790" t="str">
        <f>VLOOKUP(F790,'product category'!$B$2:$C$8,2,FALSE)</f>
        <v>Training Videos</v>
      </c>
      <c r="H790" t="str">
        <f>VLOOKUP(D790,'dataset_task 5'!$A$2:$D$71,2,FALSE)</f>
        <v>Understanding Drone Regulations</v>
      </c>
      <c r="I790" s="3">
        <f>VLOOKUP(D790,'dataset_task 5'!$A$2:$D$71,4,FALSE)</f>
        <v>27.5</v>
      </c>
      <c r="J790" s="3">
        <f>I790*E790</f>
        <v>110</v>
      </c>
      <c r="K790" t="str">
        <f>VLOOKUP(C790,customers!$A$2:$I$2124,2,FALSE)</f>
        <v>Viv</v>
      </c>
      <c r="L790" t="str">
        <f>VLOOKUP($C790,customers!$A$2:$I$2124,3,FALSE)</f>
        <v>Frankton</v>
      </c>
      <c r="M790" t="str">
        <f>VLOOKUP($C790,customers!$A$2:$I$2124,4,FALSE)</f>
        <v>vfranktonpt@ustream.tv</v>
      </c>
      <c r="N790" t="str">
        <f>VLOOKUP($C790,customers!$A$2:$I$2124,5,FALSE)</f>
        <v>225-884-5858</v>
      </c>
      <c r="O790" t="str">
        <f>VLOOKUP($C790,customers!$A$2:$I$2124,6,FALSE)</f>
        <v>279 Eastlawn Park</v>
      </c>
      <c r="P790" t="str">
        <f>VLOOKUP($C790,customers!$A$2:$I$2124,7,FALSE)</f>
        <v>Baton Rouge</v>
      </c>
      <c r="Q790" t="str">
        <f>VLOOKUP($C790,customers!$A$2:$I$2124,8,FALSE)</f>
        <v>Louisiana</v>
      </c>
      <c r="R790">
        <f>VLOOKUP($C790,customers!$A$2:$I$2124,9,FALSE)</f>
        <v>70815</v>
      </c>
      <c r="S790" t="str">
        <f t="shared" si="12"/>
        <v>279 Eastlawn Park, Baton Rouge, Louisiana 70815</v>
      </c>
    </row>
    <row r="791" spans="1:19">
      <c r="A791">
        <v>790</v>
      </c>
      <c r="B791" s="2">
        <v>43999</v>
      </c>
      <c r="C791">
        <v>181</v>
      </c>
      <c r="D791" t="s">
        <v>89</v>
      </c>
      <c r="E791">
        <v>4</v>
      </c>
      <c r="F791" t="s">
        <v>53</v>
      </c>
      <c r="G791" t="str">
        <f>VLOOKUP(F791,'product category'!$B$2:$C$8,2,FALSE)</f>
        <v>eBooks</v>
      </c>
      <c r="H791" t="str">
        <f>VLOOKUP(D791,'dataset_task 5'!$A$2:$D$71,2,FALSE)</f>
        <v>GPS Drones</v>
      </c>
      <c r="I791" s="3">
        <f>VLOOKUP(D791,'dataset_task 5'!$A$2:$D$71,4,FALSE)</f>
        <v>19.989999999999998</v>
      </c>
      <c r="J791" s="3">
        <f>I791*E791</f>
        <v>79.959999999999994</v>
      </c>
      <c r="K791" t="str">
        <f>VLOOKUP(C791,customers!$A$2:$I$2124,2,FALSE)</f>
        <v>Bibby</v>
      </c>
      <c r="L791" t="str">
        <f>VLOOKUP($C791,customers!$A$2:$I$2124,3,FALSE)</f>
        <v>Yerrington</v>
      </c>
      <c r="M791" t="str">
        <f>VLOOKUP($C791,customers!$A$2:$I$2124,4,FALSE)</f>
        <v>byerringtonct@intel.com</v>
      </c>
      <c r="N791" t="str">
        <f>VLOOKUP($C791,customers!$A$2:$I$2124,5,FALSE)</f>
        <v>734-977-6632</v>
      </c>
      <c r="O791" t="str">
        <f>VLOOKUP($C791,customers!$A$2:$I$2124,6,FALSE)</f>
        <v>97 Esch Park</v>
      </c>
      <c r="P791" t="str">
        <f>VLOOKUP($C791,customers!$A$2:$I$2124,7,FALSE)</f>
        <v>Ann Arbor</v>
      </c>
      <c r="Q791" t="str">
        <f>VLOOKUP($C791,customers!$A$2:$I$2124,8,FALSE)</f>
        <v>Michigan</v>
      </c>
      <c r="R791">
        <f>VLOOKUP($C791,customers!$A$2:$I$2124,9,FALSE)</f>
        <v>48107</v>
      </c>
      <c r="S791" t="str">
        <f t="shared" si="12"/>
        <v>97 Esch Park, Ann Arbor, Michigan 48107</v>
      </c>
    </row>
    <row r="792" spans="1:19">
      <c r="A792">
        <v>791</v>
      </c>
      <c r="B792" s="2">
        <v>44000</v>
      </c>
      <c r="C792">
        <v>852</v>
      </c>
      <c r="D792" t="s">
        <v>62</v>
      </c>
      <c r="E792">
        <v>3</v>
      </c>
      <c r="F792" t="s">
        <v>63</v>
      </c>
      <c r="G792" t="str">
        <f>VLOOKUP(F792,'product category'!$B$2:$C$8,2,FALSE)</f>
        <v>Robot Kits</v>
      </c>
      <c r="H792" t="str">
        <f>VLOOKUP(D792,'dataset_task 5'!$A$2:$D$71,2,FALSE)</f>
        <v>BYOR-2640S</v>
      </c>
      <c r="I792" s="3">
        <f>VLOOKUP(D792,'dataset_task 5'!$A$2:$D$71,4,FALSE)</f>
        <v>189</v>
      </c>
      <c r="J792" s="3">
        <f>I792*E792</f>
        <v>567</v>
      </c>
      <c r="K792" t="str">
        <f>VLOOKUP(C792,customers!$A$2:$I$2124,2,FALSE)</f>
        <v>Tracie</v>
      </c>
      <c r="L792" t="str">
        <f>VLOOKUP($C792,customers!$A$2:$I$2124,3,FALSE)</f>
        <v>Pegden</v>
      </c>
      <c r="M792" t="str">
        <f>VLOOKUP($C792,customers!$A$2:$I$2124,4,FALSE)</f>
        <v>tpegden7c@google.de</v>
      </c>
      <c r="N792" t="str">
        <f>VLOOKUP($C792,customers!$A$2:$I$2124,5,FALSE)</f>
        <v>303-792-5477</v>
      </c>
      <c r="O792" t="str">
        <f>VLOOKUP($C792,customers!$A$2:$I$2124,6,FALSE)</f>
        <v>98 Towne Lane</v>
      </c>
      <c r="P792" t="str">
        <f>VLOOKUP($C792,customers!$A$2:$I$2124,7,FALSE)</f>
        <v>Denver</v>
      </c>
      <c r="Q792" t="str">
        <f>VLOOKUP($C792,customers!$A$2:$I$2124,8,FALSE)</f>
        <v>Colorado</v>
      </c>
      <c r="R792">
        <f>VLOOKUP($C792,customers!$A$2:$I$2124,9,FALSE)</f>
        <v>80241</v>
      </c>
      <c r="S792" t="str">
        <f t="shared" si="12"/>
        <v>98 Towne Lane, Denver, Colorado 80241</v>
      </c>
    </row>
    <row r="793" spans="1:19">
      <c r="A793">
        <v>792</v>
      </c>
      <c r="B793" s="2">
        <v>44000</v>
      </c>
      <c r="C793">
        <v>1722</v>
      </c>
      <c r="D793" t="s">
        <v>71</v>
      </c>
      <c r="E793">
        <v>5</v>
      </c>
      <c r="F793" t="s">
        <v>63</v>
      </c>
      <c r="G793" t="str">
        <f>VLOOKUP(F793,'product category'!$B$2:$C$8,2,FALSE)</f>
        <v>Robot Kits</v>
      </c>
      <c r="H793" t="str">
        <f>VLOOKUP(D793,'dataset_task 5'!$A$2:$D$71,2,FALSE)</f>
        <v>BYOR-3000</v>
      </c>
      <c r="I793" s="3">
        <f>VLOOKUP(D793,'dataset_task 5'!$A$2:$D$71,4,FALSE)</f>
        <v>214</v>
      </c>
      <c r="J793" s="3">
        <f>I793*E793</f>
        <v>1070</v>
      </c>
      <c r="K793" t="str">
        <f>VLOOKUP(C793,customers!$A$2:$I$2124,2,FALSE)</f>
        <v>Jacquie</v>
      </c>
      <c r="L793" t="str">
        <f>VLOOKUP($C793,customers!$A$2:$I$2124,3,FALSE)</f>
        <v>Dewis</v>
      </c>
      <c r="M793" t="str">
        <f>VLOOKUP($C793,customers!$A$2:$I$2124,4,FALSE)</f>
        <v>jdewiscj@twitter.com</v>
      </c>
      <c r="N793" t="str">
        <f>VLOOKUP($C793,customers!$A$2:$I$2124,5,FALSE)</f>
        <v>313-504-7970</v>
      </c>
      <c r="O793" t="str">
        <f>VLOOKUP($C793,customers!$A$2:$I$2124,6,FALSE)</f>
        <v>60813 Bonner Hill</v>
      </c>
      <c r="P793" t="str">
        <f>VLOOKUP($C793,customers!$A$2:$I$2124,7,FALSE)</f>
        <v>Detroit</v>
      </c>
      <c r="Q793" t="str">
        <f>VLOOKUP($C793,customers!$A$2:$I$2124,8,FALSE)</f>
        <v>Michigan</v>
      </c>
      <c r="R793">
        <f>VLOOKUP($C793,customers!$A$2:$I$2124,9,FALSE)</f>
        <v>48217</v>
      </c>
      <c r="S793" t="str">
        <f t="shared" si="12"/>
        <v>60813 Bonner Hill, Detroit, Michigan 48217</v>
      </c>
    </row>
    <row r="794" spans="1:19">
      <c r="A794">
        <v>793</v>
      </c>
      <c r="B794" s="2">
        <v>44001</v>
      </c>
      <c r="C794">
        <v>1944</v>
      </c>
      <c r="D794" t="s">
        <v>105</v>
      </c>
      <c r="E794">
        <v>4</v>
      </c>
      <c r="F794" t="s">
        <v>59</v>
      </c>
      <c r="G794" t="str">
        <f>VLOOKUP(F794,'product category'!$B$2:$C$8,2,FALSE)</f>
        <v>Drone Kits</v>
      </c>
      <c r="H794" t="str">
        <f>VLOOKUP(D794,'dataset_task 5'!$A$2:$D$71,2,FALSE)</f>
        <v>BYOD-400S</v>
      </c>
      <c r="I794" s="3">
        <f>VLOOKUP(D794,'dataset_task 5'!$A$2:$D$71,4,FALSE)</f>
        <v>129.94999999999999</v>
      </c>
      <c r="J794" s="3">
        <f>I794*E794</f>
        <v>519.79999999999995</v>
      </c>
      <c r="K794" t="str">
        <f>VLOOKUP(C794,customers!$A$2:$I$2124,2,FALSE)</f>
        <v>Tadio</v>
      </c>
      <c r="L794" t="str">
        <f>VLOOKUP($C794,customers!$A$2:$I$2124,3,FALSE)</f>
        <v>Spavon</v>
      </c>
      <c r="M794" t="str">
        <f>VLOOKUP($C794,customers!$A$2:$I$2124,4,FALSE)</f>
        <v>tspavon3q@tumblr.com</v>
      </c>
      <c r="N794" t="str">
        <f>VLOOKUP($C794,customers!$A$2:$I$2124,5,FALSE)</f>
        <v>312-557-3715</v>
      </c>
      <c r="O794" t="str">
        <f>VLOOKUP($C794,customers!$A$2:$I$2124,6,FALSE)</f>
        <v>71 John Wall Point</v>
      </c>
      <c r="P794" t="str">
        <f>VLOOKUP($C794,customers!$A$2:$I$2124,7,FALSE)</f>
        <v>Chicago</v>
      </c>
      <c r="Q794" t="str">
        <f>VLOOKUP($C794,customers!$A$2:$I$2124,8,FALSE)</f>
        <v>Illinois</v>
      </c>
      <c r="R794">
        <f>VLOOKUP($C794,customers!$A$2:$I$2124,9,FALSE)</f>
        <v>60624</v>
      </c>
      <c r="S794" t="str">
        <f t="shared" si="12"/>
        <v>71 John Wall Point, Chicago, Illinois 60624</v>
      </c>
    </row>
    <row r="795" spans="1:19">
      <c r="A795">
        <v>794</v>
      </c>
      <c r="B795" s="2">
        <v>44001</v>
      </c>
      <c r="C795">
        <v>1310</v>
      </c>
      <c r="D795" t="s">
        <v>124</v>
      </c>
      <c r="E795">
        <v>4</v>
      </c>
      <c r="F795" t="s">
        <v>59</v>
      </c>
      <c r="G795" t="str">
        <f>VLOOKUP(F795,'product category'!$B$2:$C$8,2,FALSE)</f>
        <v>Drone Kits</v>
      </c>
      <c r="H795" t="str">
        <f>VLOOKUP(D795,'dataset_task 5'!$A$2:$D$71,2,FALSE)</f>
        <v>BYOD-300</v>
      </c>
      <c r="I795" s="3">
        <f>VLOOKUP(D795,'dataset_task 5'!$A$2:$D$71,4,FALSE)</f>
        <v>89</v>
      </c>
      <c r="J795" s="3">
        <f>I795*E795</f>
        <v>356</v>
      </c>
      <c r="K795" t="str">
        <f>VLOOKUP(C795,customers!$A$2:$I$2124,2,FALSE)</f>
        <v>Kathe</v>
      </c>
      <c r="L795" t="str">
        <f>VLOOKUP($C795,customers!$A$2:$I$2124,3,FALSE)</f>
        <v>Duesbury</v>
      </c>
      <c r="M795" t="str">
        <f>VLOOKUP($C795,customers!$A$2:$I$2124,4,FALSE)</f>
        <v>kduesbury8d@tripod.com</v>
      </c>
      <c r="N795" t="str">
        <f>VLOOKUP($C795,customers!$A$2:$I$2124,5,FALSE)</f>
        <v>206-953-7395</v>
      </c>
      <c r="O795" t="str">
        <f>VLOOKUP($C795,customers!$A$2:$I$2124,6,FALSE)</f>
        <v>6021 Corry Place</v>
      </c>
      <c r="P795" t="str">
        <f>VLOOKUP($C795,customers!$A$2:$I$2124,7,FALSE)</f>
        <v>Seattle</v>
      </c>
      <c r="Q795" t="str">
        <f>VLOOKUP($C795,customers!$A$2:$I$2124,8,FALSE)</f>
        <v>Washington</v>
      </c>
      <c r="R795">
        <f>VLOOKUP($C795,customers!$A$2:$I$2124,9,FALSE)</f>
        <v>98133</v>
      </c>
      <c r="S795" t="str">
        <f t="shared" si="12"/>
        <v>6021 Corry Place, Seattle, Washington 98133</v>
      </c>
    </row>
    <row r="796" spans="1:19">
      <c r="A796">
        <v>795</v>
      </c>
      <c r="B796" s="2">
        <v>44001</v>
      </c>
      <c r="C796">
        <v>1521</v>
      </c>
      <c r="D796" t="s">
        <v>79</v>
      </c>
      <c r="E796">
        <v>4</v>
      </c>
      <c r="F796" t="s">
        <v>53</v>
      </c>
      <c r="G796" t="str">
        <f>VLOOKUP(F796,'product category'!$B$2:$C$8,2,FALSE)</f>
        <v>eBooks</v>
      </c>
      <c r="H796" t="str">
        <f>VLOOKUP(D796,'dataset_task 5'!$A$2:$D$71,2,FALSE)</f>
        <v>Helicopter Drones</v>
      </c>
      <c r="I796" s="3">
        <f>VLOOKUP(D796,'dataset_task 5'!$A$2:$D$71,4,FALSE)</f>
        <v>20.95</v>
      </c>
      <c r="J796" s="3">
        <f>I796*E796</f>
        <v>83.8</v>
      </c>
      <c r="K796" t="str">
        <f>VLOOKUP(C796,customers!$A$2:$I$2124,2,FALSE)</f>
        <v>Constanta</v>
      </c>
      <c r="L796" t="str">
        <f>VLOOKUP($C796,customers!$A$2:$I$2124,3,FALSE)</f>
        <v>Addams</v>
      </c>
      <c r="M796" t="str">
        <f>VLOOKUP($C796,customers!$A$2:$I$2124,4,FALSE)</f>
        <v>caddams8p@google.it</v>
      </c>
      <c r="N796" t="str">
        <f>VLOOKUP($C796,customers!$A$2:$I$2124,5,FALSE)</f>
        <v>763-140-4470</v>
      </c>
      <c r="O796" t="str">
        <f>VLOOKUP($C796,customers!$A$2:$I$2124,6,FALSE)</f>
        <v>356 Dunning Circle</v>
      </c>
      <c r="P796" t="str">
        <f>VLOOKUP($C796,customers!$A$2:$I$2124,7,FALSE)</f>
        <v>Monticello</v>
      </c>
      <c r="Q796" t="str">
        <f>VLOOKUP($C796,customers!$A$2:$I$2124,8,FALSE)</f>
        <v>Minnesota</v>
      </c>
      <c r="R796">
        <f>VLOOKUP($C796,customers!$A$2:$I$2124,9,FALSE)</f>
        <v>55585</v>
      </c>
      <c r="S796" t="str">
        <f t="shared" si="12"/>
        <v>356 Dunning Circle, Monticello, Minnesota 55585</v>
      </c>
    </row>
    <row r="797" spans="1:19">
      <c r="A797">
        <v>796</v>
      </c>
      <c r="B797" s="2">
        <v>44001</v>
      </c>
      <c r="C797">
        <v>6</v>
      </c>
      <c r="D797" t="s">
        <v>72</v>
      </c>
      <c r="E797">
        <v>3</v>
      </c>
      <c r="F797" t="s">
        <v>59</v>
      </c>
      <c r="G797" t="str">
        <f>VLOOKUP(F797,'product category'!$B$2:$C$8,2,FALSE)</f>
        <v>Drone Kits</v>
      </c>
      <c r="H797" t="str">
        <f>VLOOKUP(D797,'dataset_task 5'!$A$2:$D$71,2,FALSE)</f>
        <v>BYOD-350</v>
      </c>
      <c r="I797" s="3">
        <f>VLOOKUP(D797,'dataset_task 5'!$A$2:$D$71,4,FALSE)</f>
        <v>89.95</v>
      </c>
      <c r="J797" s="3">
        <f>I797*E797</f>
        <v>269.85000000000002</v>
      </c>
      <c r="K797" t="str">
        <f>VLOOKUP(C797,customers!$A$2:$I$2124,2,FALSE)</f>
        <v>Geoffry</v>
      </c>
      <c r="L797" t="str">
        <f>VLOOKUP($C797,customers!$A$2:$I$2124,3,FALSE)</f>
        <v>Bonde</v>
      </c>
      <c r="M797" t="str">
        <f>VLOOKUP($C797,customers!$A$2:$I$2124,4,FALSE)</f>
        <v>gbonde90@vimeo.com</v>
      </c>
      <c r="N797" t="str">
        <f>VLOOKUP($C797,customers!$A$2:$I$2124,5,FALSE)</f>
        <v>415-176-9919</v>
      </c>
      <c r="O797" t="str">
        <f>VLOOKUP($C797,customers!$A$2:$I$2124,6,FALSE)</f>
        <v>781 Larry Place</v>
      </c>
      <c r="P797" t="str">
        <f>VLOOKUP($C797,customers!$A$2:$I$2124,7,FALSE)</f>
        <v>San Francisco</v>
      </c>
      <c r="Q797" t="str">
        <f>VLOOKUP($C797,customers!$A$2:$I$2124,8,FALSE)</f>
        <v>California</v>
      </c>
      <c r="R797">
        <f>VLOOKUP($C797,customers!$A$2:$I$2124,9,FALSE)</f>
        <v>94159</v>
      </c>
      <c r="S797" t="str">
        <f t="shared" si="12"/>
        <v>781 Larry Place, San Francisco, California 94159</v>
      </c>
    </row>
    <row r="798" spans="1:19">
      <c r="A798">
        <v>797</v>
      </c>
      <c r="B798" s="2">
        <v>44001</v>
      </c>
      <c r="C798">
        <v>1034</v>
      </c>
      <c r="D798" t="s">
        <v>93</v>
      </c>
      <c r="E798">
        <v>2</v>
      </c>
      <c r="F798" t="s">
        <v>57</v>
      </c>
      <c r="G798" t="str">
        <f>VLOOKUP(F798,'product category'!$B$2:$C$8,2,FALSE)</f>
        <v>Training Videos</v>
      </c>
      <c r="H798" t="str">
        <f>VLOOKUP(D798,'dataset_task 5'!$A$2:$D$71,2,FALSE)</f>
        <v>Understanding Raspberry PI</v>
      </c>
      <c r="I798" s="3">
        <f>VLOOKUP(D798,'dataset_task 5'!$A$2:$D$71,4,FALSE)</f>
        <v>28.99</v>
      </c>
      <c r="J798" s="3">
        <f>I798*E798</f>
        <v>57.98</v>
      </c>
      <c r="K798" t="str">
        <f>VLOOKUP(C798,customers!$A$2:$I$2124,2,FALSE)</f>
        <v>Adorne</v>
      </c>
      <c r="L798" t="str">
        <f>VLOOKUP($C798,customers!$A$2:$I$2124,3,FALSE)</f>
        <v>Zappel</v>
      </c>
      <c r="M798" t="str">
        <f>VLOOKUP($C798,customers!$A$2:$I$2124,4,FALSE)</f>
        <v>azappeley@intel.com</v>
      </c>
      <c r="N798" t="str">
        <f>VLOOKUP($C798,customers!$A$2:$I$2124,5,FALSE)</f>
        <v>260-521-1410</v>
      </c>
      <c r="O798" t="str">
        <f>VLOOKUP($C798,customers!$A$2:$I$2124,6,FALSE)</f>
        <v>42 Schiller Street</v>
      </c>
      <c r="P798" t="str">
        <f>VLOOKUP($C798,customers!$A$2:$I$2124,7,FALSE)</f>
        <v>Fort Wayne</v>
      </c>
      <c r="Q798" t="str">
        <f>VLOOKUP($C798,customers!$A$2:$I$2124,8,FALSE)</f>
        <v>Indiana</v>
      </c>
      <c r="R798">
        <f>VLOOKUP($C798,customers!$A$2:$I$2124,9,FALSE)</f>
        <v>46852</v>
      </c>
      <c r="S798" t="str">
        <f t="shared" si="12"/>
        <v>42 Schiller Street, Fort Wayne, Indiana 46852</v>
      </c>
    </row>
    <row r="799" spans="1:19">
      <c r="A799">
        <v>798</v>
      </c>
      <c r="B799" s="2">
        <v>44001</v>
      </c>
      <c r="C799">
        <v>1607</v>
      </c>
      <c r="D799" t="s">
        <v>99</v>
      </c>
      <c r="E799">
        <v>1</v>
      </c>
      <c r="F799" t="s">
        <v>70</v>
      </c>
      <c r="G799" t="str">
        <f>VLOOKUP(F799,'product category'!$B$2:$C$8,2,FALSE)</f>
        <v>Blueprints</v>
      </c>
      <c r="H799" t="str">
        <f>VLOOKUP(D799,'dataset_task 5'!$A$2:$D$71,2,FALSE)</f>
        <v>Panda Robot Blueprint</v>
      </c>
      <c r="I799" s="3">
        <f>VLOOKUP(D799,'dataset_task 5'!$A$2:$D$71,4,FALSE)</f>
        <v>7.99</v>
      </c>
      <c r="J799" s="3">
        <f>I799*E799</f>
        <v>7.99</v>
      </c>
      <c r="K799" t="str">
        <f>VLOOKUP(C799,customers!$A$2:$I$2124,2,FALSE)</f>
        <v>Junie</v>
      </c>
      <c r="L799" t="str">
        <f>VLOOKUP($C799,customers!$A$2:$I$2124,3,FALSE)</f>
        <v>Linnard</v>
      </c>
      <c r="M799" t="str">
        <f>VLOOKUP($C799,customers!$A$2:$I$2124,4,FALSE)</f>
        <v>jlinnard3f@plala.or.jp</v>
      </c>
      <c r="N799" t="str">
        <f>VLOOKUP($C799,customers!$A$2:$I$2124,5,FALSE)</f>
        <v>615-376-5871</v>
      </c>
      <c r="O799" t="str">
        <f>VLOOKUP($C799,customers!$A$2:$I$2124,6,FALSE)</f>
        <v>3312 Lakewood Terrace</v>
      </c>
      <c r="P799" t="str">
        <f>VLOOKUP($C799,customers!$A$2:$I$2124,7,FALSE)</f>
        <v>Nashville</v>
      </c>
      <c r="Q799" t="str">
        <f>VLOOKUP($C799,customers!$A$2:$I$2124,8,FALSE)</f>
        <v>Tennessee</v>
      </c>
      <c r="R799">
        <f>VLOOKUP($C799,customers!$A$2:$I$2124,9,FALSE)</f>
        <v>37228</v>
      </c>
      <c r="S799" t="str">
        <f t="shared" si="12"/>
        <v>3312 Lakewood Terrace, Nashville, Tennessee 37228</v>
      </c>
    </row>
    <row r="800" spans="1:19">
      <c r="A800">
        <v>799</v>
      </c>
      <c r="B800" s="2">
        <v>44001</v>
      </c>
      <c r="C800">
        <v>699</v>
      </c>
      <c r="D800" t="s">
        <v>87</v>
      </c>
      <c r="E800">
        <v>6</v>
      </c>
      <c r="F800" t="s">
        <v>70</v>
      </c>
      <c r="G800" t="str">
        <f>VLOOKUP(F800,'product category'!$B$2:$C$8,2,FALSE)</f>
        <v>Blueprints</v>
      </c>
      <c r="H800" t="str">
        <f>VLOOKUP(D800,'dataset_task 5'!$A$2:$D$71,2,FALSE)</f>
        <v>Creature Robot Arms Blueprint</v>
      </c>
      <c r="I800" s="3">
        <f>VLOOKUP(D800,'dataset_task 5'!$A$2:$D$71,4,FALSE)</f>
        <v>12</v>
      </c>
      <c r="J800" s="3">
        <f>I800*E800</f>
        <v>72</v>
      </c>
      <c r="K800" t="str">
        <f>VLOOKUP(C800,customers!$A$2:$I$2124,2,FALSE)</f>
        <v>Chet</v>
      </c>
      <c r="L800" t="str">
        <f>VLOOKUP($C800,customers!$A$2:$I$2124,3,FALSE)</f>
        <v>Seage</v>
      </c>
      <c r="M800" t="str">
        <f>VLOOKUP($C800,customers!$A$2:$I$2124,4,FALSE)</f>
        <v>cseageev@slate.com</v>
      </c>
      <c r="N800" t="str">
        <f>VLOOKUP($C800,customers!$A$2:$I$2124,5,FALSE)</f>
        <v>619-147-1626</v>
      </c>
      <c r="O800" t="str">
        <f>VLOOKUP($C800,customers!$A$2:$I$2124,6,FALSE)</f>
        <v>51645 Delladonna Circle</v>
      </c>
      <c r="P800" t="str">
        <f>VLOOKUP($C800,customers!$A$2:$I$2124,7,FALSE)</f>
        <v>San Diego</v>
      </c>
      <c r="Q800" t="str">
        <f>VLOOKUP($C800,customers!$A$2:$I$2124,8,FALSE)</f>
        <v>California</v>
      </c>
      <c r="R800">
        <f>VLOOKUP($C800,customers!$A$2:$I$2124,9,FALSE)</f>
        <v>92196</v>
      </c>
      <c r="S800" t="str">
        <f t="shared" si="12"/>
        <v>51645 Delladonna Circle, San Diego, California 92196</v>
      </c>
    </row>
    <row r="801" spans="1:19">
      <c r="A801">
        <v>800</v>
      </c>
      <c r="B801" s="2">
        <v>44002</v>
      </c>
      <c r="C801">
        <v>642</v>
      </c>
      <c r="D801" t="s">
        <v>62</v>
      </c>
      <c r="E801">
        <v>3</v>
      </c>
      <c r="F801" t="s">
        <v>63</v>
      </c>
      <c r="G801" t="str">
        <f>VLOOKUP(F801,'product category'!$B$2:$C$8,2,FALSE)</f>
        <v>Robot Kits</v>
      </c>
      <c r="H801" t="str">
        <f>VLOOKUP(D801,'dataset_task 5'!$A$2:$D$71,2,FALSE)</f>
        <v>BYOR-2640S</v>
      </c>
      <c r="I801" s="3">
        <f>VLOOKUP(D801,'dataset_task 5'!$A$2:$D$71,4,FALSE)</f>
        <v>189</v>
      </c>
      <c r="J801" s="3">
        <f>I801*E801</f>
        <v>567</v>
      </c>
      <c r="K801" t="str">
        <f>VLOOKUP(C801,customers!$A$2:$I$2124,2,FALSE)</f>
        <v>Bekki</v>
      </c>
      <c r="L801" t="str">
        <f>VLOOKUP($C801,customers!$A$2:$I$2124,3,FALSE)</f>
        <v>Mayhew</v>
      </c>
      <c r="M801" t="str">
        <f>VLOOKUP($C801,customers!$A$2:$I$2124,4,FALSE)</f>
        <v>bmayhew81@people.com.cn</v>
      </c>
      <c r="N801" t="str">
        <f>VLOOKUP($C801,customers!$A$2:$I$2124,5,FALSE)</f>
        <v>571-976-5117</v>
      </c>
      <c r="O801" t="str">
        <f>VLOOKUP($C801,customers!$A$2:$I$2124,6,FALSE)</f>
        <v>887 Sheridan Plaza</v>
      </c>
      <c r="P801" t="str">
        <f>VLOOKUP($C801,customers!$A$2:$I$2124,7,FALSE)</f>
        <v>Arlington</v>
      </c>
      <c r="Q801" t="str">
        <f>VLOOKUP($C801,customers!$A$2:$I$2124,8,FALSE)</f>
        <v>Virginia</v>
      </c>
      <c r="R801">
        <f>VLOOKUP($C801,customers!$A$2:$I$2124,9,FALSE)</f>
        <v>22217</v>
      </c>
      <c r="S801" t="str">
        <f t="shared" si="12"/>
        <v>887 Sheridan Plaza, Arlington, Virginia 22217</v>
      </c>
    </row>
    <row r="802" spans="1:19">
      <c r="A802">
        <v>801</v>
      </c>
      <c r="B802" s="2">
        <v>44002</v>
      </c>
      <c r="C802">
        <v>795</v>
      </c>
      <c r="D802" t="s">
        <v>115</v>
      </c>
      <c r="E802">
        <v>2</v>
      </c>
      <c r="F802" t="s">
        <v>57</v>
      </c>
      <c r="G802" t="str">
        <f>VLOOKUP(F802,'product category'!$B$2:$C$8,2,FALSE)</f>
        <v>Training Videos</v>
      </c>
      <c r="H802" t="str">
        <f>VLOOKUP(D802,'dataset_task 5'!$A$2:$D$71,2,FALSE)</f>
        <v>Understanding Drone Regulations</v>
      </c>
      <c r="I802" s="3">
        <f>VLOOKUP(D802,'dataset_task 5'!$A$2:$D$71,4,FALSE)</f>
        <v>27.5</v>
      </c>
      <c r="J802" s="3">
        <f>I802*E802</f>
        <v>55</v>
      </c>
      <c r="K802" t="str">
        <f>VLOOKUP(C802,customers!$A$2:$I$2124,2,FALSE)</f>
        <v>Collete</v>
      </c>
      <c r="L802" t="str">
        <f>VLOOKUP($C802,customers!$A$2:$I$2124,3,FALSE)</f>
        <v>Corbitt</v>
      </c>
      <c r="M802" t="str">
        <f>VLOOKUP($C802,customers!$A$2:$I$2124,4,FALSE)</f>
        <v>ccorbittif@java.com</v>
      </c>
      <c r="N802" t="str">
        <f>VLOOKUP($C802,customers!$A$2:$I$2124,5,FALSE)</f>
        <v>510-620-4415</v>
      </c>
      <c r="O802" t="str">
        <f>VLOOKUP($C802,customers!$A$2:$I$2124,6,FALSE)</f>
        <v>50 Lawn Lane</v>
      </c>
      <c r="P802" t="str">
        <f>VLOOKUP($C802,customers!$A$2:$I$2124,7,FALSE)</f>
        <v>Oakland</v>
      </c>
      <c r="Q802" t="str">
        <f>VLOOKUP($C802,customers!$A$2:$I$2124,8,FALSE)</f>
        <v>California</v>
      </c>
      <c r="R802">
        <f>VLOOKUP($C802,customers!$A$2:$I$2124,9,FALSE)</f>
        <v>94605</v>
      </c>
      <c r="S802" t="str">
        <f t="shared" si="12"/>
        <v>50 Lawn Lane, Oakland, California 94605</v>
      </c>
    </row>
    <row r="803" spans="1:19">
      <c r="A803">
        <v>802</v>
      </c>
      <c r="B803" s="2">
        <v>44002</v>
      </c>
      <c r="C803">
        <v>200</v>
      </c>
      <c r="D803" t="s">
        <v>108</v>
      </c>
      <c r="E803">
        <v>2</v>
      </c>
      <c r="F803" t="s">
        <v>66</v>
      </c>
      <c r="G803" t="str">
        <f>VLOOKUP(F803,'product category'!$B$2:$C$8,2,FALSE)</f>
        <v>Drones</v>
      </c>
      <c r="H803" t="str">
        <f>VLOOKUP(D803,'dataset_task 5'!$A$2:$D$71,2,FALSE)</f>
        <v>DTI-84 Drone</v>
      </c>
      <c r="I803" s="3">
        <f>VLOOKUP(D803,'dataset_task 5'!$A$2:$D$71,4,FALSE)</f>
        <v>455</v>
      </c>
      <c r="J803" s="3">
        <f>I803*E803</f>
        <v>910</v>
      </c>
      <c r="K803" t="str">
        <f>VLOOKUP(C803,customers!$A$2:$I$2124,2,FALSE)</f>
        <v>Lianne</v>
      </c>
      <c r="L803" t="str">
        <f>VLOOKUP($C803,customers!$A$2:$I$2124,3,FALSE)</f>
        <v>Chippindall</v>
      </c>
      <c r="M803" t="str">
        <f>VLOOKUP($C803,customers!$A$2:$I$2124,4,FALSE)</f>
        <v>lchippindallnr@reddit.com</v>
      </c>
      <c r="N803" t="str">
        <f>VLOOKUP($C803,customers!$A$2:$I$2124,5,FALSE)</f>
        <v>202-970-3479</v>
      </c>
      <c r="O803" t="str">
        <f>VLOOKUP($C803,customers!$A$2:$I$2124,6,FALSE)</f>
        <v>82218 Twin Pines Avenue</v>
      </c>
      <c r="P803" t="str">
        <f>VLOOKUP($C803,customers!$A$2:$I$2124,7,FALSE)</f>
        <v>Washington</v>
      </c>
      <c r="Q803" t="str">
        <f>VLOOKUP($C803,customers!$A$2:$I$2124,8,FALSE)</f>
        <v>District of Columbia</v>
      </c>
      <c r="R803">
        <f>VLOOKUP($C803,customers!$A$2:$I$2124,9,FALSE)</f>
        <v>20220</v>
      </c>
      <c r="S803" t="str">
        <f t="shared" si="12"/>
        <v>82218 Twin Pines Avenue, Washington, District of Columbia 20220</v>
      </c>
    </row>
    <row r="804" spans="1:19">
      <c r="A804">
        <v>803</v>
      </c>
      <c r="B804" s="2">
        <v>44002</v>
      </c>
      <c r="C804">
        <v>327</v>
      </c>
      <c r="D804" t="s">
        <v>58</v>
      </c>
      <c r="E804">
        <v>4</v>
      </c>
      <c r="F804" t="s">
        <v>59</v>
      </c>
      <c r="G804" t="str">
        <f>VLOOKUP(F804,'product category'!$B$2:$C$8,2,FALSE)</f>
        <v>Drone Kits</v>
      </c>
      <c r="H804" t="str">
        <f>VLOOKUP(D804,'dataset_task 5'!$A$2:$D$71,2,FALSE)</f>
        <v>BYOD-220</v>
      </c>
      <c r="I804" s="3">
        <f>VLOOKUP(D804,'dataset_task 5'!$A$2:$D$71,4,FALSE)</f>
        <v>69</v>
      </c>
      <c r="J804" s="3">
        <f>I804*E804</f>
        <v>276</v>
      </c>
      <c r="K804" t="str">
        <f>VLOOKUP(C804,customers!$A$2:$I$2124,2,FALSE)</f>
        <v>Mersey</v>
      </c>
      <c r="L804" t="str">
        <f>VLOOKUP($C804,customers!$A$2:$I$2124,3,FALSE)</f>
        <v>Shrubsall</v>
      </c>
      <c r="M804" t="str">
        <f>VLOOKUP($C804,customers!$A$2:$I$2124,4,FALSE)</f>
        <v>mshrubsallpf@psu.edu</v>
      </c>
      <c r="N804" t="str">
        <f>VLOOKUP($C804,customers!$A$2:$I$2124,5,FALSE)</f>
        <v>502-238-4622</v>
      </c>
      <c r="O804" t="str">
        <f>VLOOKUP($C804,customers!$A$2:$I$2124,6,FALSE)</f>
        <v>96 Red Cloud Hill</v>
      </c>
      <c r="P804" t="str">
        <f>VLOOKUP($C804,customers!$A$2:$I$2124,7,FALSE)</f>
        <v>Louisville</v>
      </c>
      <c r="Q804" t="str">
        <f>VLOOKUP($C804,customers!$A$2:$I$2124,8,FALSE)</f>
        <v>Kentucky</v>
      </c>
      <c r="R804">
        <f>VLOOKUP($C804,customers!$A$2:$I$2124,9,FALSE)</f>
        <v>40293</v>
      </c>
      <c r="S804" t="str">
        <f t="shared" si="12"/>
        <v>96 Red Cloud Hill, Louisville, Kentucky 40293</v>
      </c>
    </row>
    <row r="805" spans="1:19">
      <c r="A805">
        <v>804</v>
      </c>
      <c r="B805" s="2">
        <v>44002</v>
      </c>
      <c r="C805">
        <v>1763</v>
      </c>
      <c r="D805" t="s">
        <v>80</v>
      </c>
      <c r="E805">
        <v>5</v>
      </c>
      <c r="F805" t="s">
        <v>53</v>
      </c>
      <c r="G805" t="str">
        <f>VLOOKUP(F805,'product category'!$B$2:$C$8,2,FALSE)</f>
        <v>eBooks</v>
      </c>
      <c r="H805" t="str">
        <f>VLOOKUP(D805,'dataset_task 5'!$A$2:$D$71,2,FALSE)</f>
        <v>Single Rotor Drones</v>
      </c>
      <c r="I805" s="3">
        <f>VLOOKUP(D805,'dataset_task 5'!$A$2:$D$71,4,FALSE)</f>
        <v>14.99</v>
      </c>
      <c r="J805" s="3">
        <f>I805*E805</f>
        <v>74.95</v>
      </c>
      <c r="K805" t="str">
        <f>VLOOKUP(C805,customers!$A$2:$I$2124,2,FALSE)</f>
        <v>Cletis</v>
      </c>
      <c r="L805" t="str">
        <f>VLOOKUP($C805,customers!$A$2:$I$2124,3,FALSE)</f>
        <v>Gentreau</v>
      </c>
      <c r="M805" t="str">
        <f>VLOOKUP($C805,customers!$A$2:$I$2124,4,FALSE)</f>
        <v>cgentreauj5@ftc.gov</v>
      </c>
      <c r="N805" t="str">
        <f>VLOOKUP($C805,customers!$A$2:$I$2124,5,FALSE)</f>
        <v>918-116-5059</v>
      </c>
      <c r="O805" t="str">
        <f>VLOOKUP($C805,customers!$A$2:$I$2124,6,FALSE)</f>
        <v>14 Mcbride Junction</v>
      </c>
      <c r="P805" t="str">
        <f>VLOOKUP($C805,customers!$A$2:$I$2124,7,FALSE)</f>
        <v>Tulsa</v>
      </c>
      <c r="Q805" t="str">
        <f>VLOOKUP($C805,customers!$A$2:$I$2124,8,FALSE)</f>
        <v>Oklahoma</v>
      </c>
      <c r="R805">
        <f>VLOOKUP($C805,customers!$A$2:$I$2124,9,FALSE)</f>
        <v>74116</v>
      </c>
      <c r="S805" t="str">
        <f t="shared" si="12"/>
        <v>14 Mcbride Junction, Tulsa, Oklahoma 74116</v>
      </c>
    </row>
    <row r="806" spans="1:19">
      <c r="A806">
        <v>805</v>
      </c>
      <c r="B806" s="2">
        <v>44003</v>
      </c>
      <c r="C806">
        <v>152</v>
      </c>
      <c r="D806" t="s">
        <v>106</v>
      </c>
      <c r="E806">
        <v>5</v>
      </c>
      <c r="F806" t="s">
        <v>66</v>
      </c>
      <c r="G806" t="str">
        <f>VLOOKUP(F806,'product category'!$B$2:$C$8,2,FALSE)</f>
        <v>Drones</v>
      </c>
      <c r="H806" t="str">
        <f>VLOOKUP(D806,'dataset_task 5'!$A$2:$D$71,2,FALSE)</f>
        <v>DTD-7000 Drone</v>
      </c>
      <c r="I806" s="3">
        <f>VLOOKUP(D806,'dataset_task 5'!$A$2:$D$71,4,FALSE)</f>
        <v>450</v>
      </c>
      <c r="J806" s="3">
        <f>I806*E806</f>
        <v>2250</v>
      </c>
      <c r="K806" t="str">
        <f>VLOOKUP(C806,customers!$A$2:$I$2124,2,FALSE)</f>
        <v>Margaretta</v>
      </c>
      <c r="L806" t="str">
        <f>VLOOKUP($C806,customers!$A$2:$I$2124,3,FALSE)</f>
        <v>Gales</v>
      </c>
      <c r="M806" t="str">
        <f>VLOOKUP($C806,customers!$A$2:$I$2124,4,FALSE)</f>
        <v>mgales3v@123-reg.co.uk</v>
      </c>
      <c r="N806" t="str">
        <f>VLOOKUP($C806,customers!$A$2:$I$2124,5,FALSE)</f>
        <v>626-430-8051</v>
      </c>
      <c r="O806" t="str">
        <f>VLOOKUP($C806,customers!$A$2:$I$2124,6,FALSE)</f>
        <v>13515 Scoville Center</v>
      </c>
      <c r="P806" t="str">
        <f>VLOOKUP($C806,customers!$A$2:$I$2124,7,FALSE)</f>
        <v>Alhambra</v>
      </c>
      <c r="Q806" t="str">
        <f>VLOOKUP($C806,customers!$A$2:$I$2124,8,FALSE)</f>
        <v>California</v>
      </c>
      <c r="R806">
        <f>VLOOKUP($C806,customers!$A$2:$I$2124,9,FALSE)</f>
        <v>91841</v>
      </c>
      <c r="S806" t="str">
        <f t="shared" si="12"/>
        <v>13515 Scoville Center, Alhambra, California 91841</v>
      </c>
    </row>
    <row r="807" spans="1:19">
      <c r="A807">
        <v>806</v>
      </c>
      <c r="B807" s="2">
        <v>44003</v>
      </c>
      <c r="C807">
        <v>1508</v>
      </c>
      <c r="D807" t="s">
        <v>109</v>
      </c>
      <c r="E807">
        <v>1</v>
      </c>
      <c r="F807" t="s">
        <v>57</v>
      </c>
      <c r="G807" t="str">
        <f>VLOOKUP(F807,'product category'!$B$2:$C$8,2,FALSE)</f>
        <v>Training Videos</v>
      </c>
      <c r="H807" t="str">
        <f>VLOOKUP(D807,'dataset_task 5'!$A$2:$D$71,2,FALSE)</f>
        <v>Virtual Reality Basics</v>
      </c>
      <c r="I807" s="3">
        <f>VLOOKUP(D807,'dataset_task 5'!$A$2:$D$71,4,FALSE)</f>
        <v>29.99</v>
      </c>
      <c r="J807" s="3">
        <f>I807*E807</f>
        <v>29.99</v>
      </c>
      <c r="K807" t="str">
        <f>VLOOKUP(C807,customers!$A$2:$I$2124,2,FALSE)</f>
        <v>Oralle</v>
      </c>
      <c r="L807" t="str">
        <f>VLOOKUP($C807,customers!$A$2:$I$2124,3,FALSE)</f>
        <v>Zoellner</v>
      </c>
      <c r="M807" t="str">
        <f>VLOOKUP($C807,customers!$A$2:$I$2124,4,FALSE)</f>
        <v>ozoellner21@mediafire.com</v>
      </c>
      <c r="N807" t="str">
        <f>VLOOKUP($C807,customers!$A$2:$I$2124,5,FALSE)</f>
        <v>309-521-4580</v>
      </c>
      <c r="O807" t="str">
        <f>VLOOKUP($C807,customers!$A$2:$I$2124,6,FALSE)</f>
        <v>60 Pennsylvania Street</v>
      </c>
      <c r="P807" t="str">
        <f>VLOOKUP($C807,customers!$A$2:$I$2124,7,FALSE)</f>
        <v>Peoria</v>
      </c>
      <c r="Q807" t="str">
        <f>VLOOKUP($C807,customers!$A$2:$I$2124,8,FALSE)</f>
        <v>Illinois</v>
      </c>
      <c r="R807">
        <f>VLOOKUP($C807,customers!$A$2:$I$2124,9,FALSE)</f>
        <v>61651</v>
      </c>
      <c r="S807" t="str">
        <f t="shared" si="12"/>
        <v>60 Pennsylvania Street, Peoria, Illinois 61651</v>
      </c>
    </row>
    <row r="808" spans="1:19">
      <c r="A808">
        <v>807</v>
      </c>
      <c r="B808" s="2">
        <v>44003</v>
      </c>
      <c r="C808">
        <v>1389</v>
      </c>
      <c r="D808" t="s">
        <v>74</v>
      </c>
      <c r="E808">
        <v>3</v>
      </c>
      <c r="F808" t="s">
        <v>66</v>
      </c>
      <c r="G808" t="str">
        <f>VLOOKUP(F808,'product category'!$B$2:$C$8,2,FALSE)</f>
        <v>Drones</v>
      </c>
      <c r="H808" t="str">
        <f>VLOOKUP(D808,'dataset_task 5'!$A$2:$D$71,2,FALSE)</f>
        <v>DA-SA702 Drone</v>
      </c>
      <c r="I808" s="3">
        <f>VLOOKUP(D808,'dataset_task 5'!$A$2:$D$71,4,FALSE)</f>
        <v>399</v>
      </c>
      <c r="J808" s="3">
        <f>I808*E808</f>
        <v>1197</v>
      </c>
      <c r="K808" t="str">
        <f>VLOOKUP(C808,customers!$A$2:$I$2124,2,FALSE)</f>
        <v>Skipper</v>
      </c>
      <c r="L808" t="str">
        <f>VLOOKUP($C808,customers!$A$2:$I$2124,3,FALSE)</f>
        <v>Bolger</v>
      </c>
      <c r="M808" t="str">
        <f>VLOOKUP($C808,customers!$A$2:$I$2124,4,FALSE)</f>
        <v>sbolgerfn@epa.gov</v>
      </c>
      <c r="N808" t="str">
        <f>VLOOKUP($C808,customers!$A$2:$I$2124,5,FALSE)</f>
        <v>916-234-8482</v>
      </c>
      <c r="O808" t="str">
        <f>VLOOKUP($C808,customers!$A$2:$I$2124,6,FALSE)</f>
        <v>51919 Brown Plaza</v>
      </c>
      <c r="P808" t="str">
        <f>VLOOKUP($C808,customers!$A$2:$I$2124,7,FALSE)</f>
        <v>Sacramento</v>
      </c>
      <c r="Q808" t="str">
        <f>VLOOKUP($C808,customers!$A$2:$I$2124,8,FALSE)</f>
        <v>California</v>
      </c>
      <c r="R808">
        <f>VLOOKUP($C808,customers!$A$2:$I$2124,9,FALSE)</f>
        <v>94230</v>
      </c>
      <c r="S808" t="str">
        <f t="shared" si="12"/>
        <v>51919 Brown Plaza, Sacramento, California 94230</v>
      </c>
    </row>
    <row r="809" spans="1:19">
      <c r="A809">
        <v>808</v>
      </c>
      <c r="B809" s="2">
        <v>44004</v>
      </c>
      <c r="C809">
        <v>1220</v>
      </c>
      <c r="D809" t="s">
        <v>124</v>
      </c>
      <c r="E809">
        <v>4</v>
      </c>
      <c r="F809" t="s">
        <v>59</v>
      </c>
      <c r="G809" t="str">
        <f>VLOOKUP(F809,'product category'!$B$2:$C$8,2,FALSE)</f>
        <v>Drone Kits</v>
      </c>
      <c r="H809" t="str">
        <f>VLOOKUP(D809,'dataset_task 5'!$A$2:$D$71,2,FALSE)</f>
        <v>BYOD-300</v>
      </c>
      <c r="I809" s="3">
        <f>VLOOKUP(D809,'dataset_task 5'!$A$2:$D$71,4,FALSE)</f>
        <v>89</v>
      </c>
      <c r="J809" s="3">
        <f>I809*E809</f>
        <v>356</v>
      </c>
      <c r="K809" t="str">
        <f>VLOOKUP(C809,customers!$A$2:$I$2124,2,FALSE)</f>
        <v>Cassandry</v>
      </c>
      <c r="L809" t="str">
        <f>VLOOKUP($C809,customers!$A$2:$I$2124,3,FALSE)</f>
        <v>Schult</v>
      </c>
      <c r="M809" t="str">
        <f>VLOOKUP($C809,customers!$A$2:$I$2124,4,FALSE)</f>
        <v>cschultca@economist.com</v>
      </c>
      <c r="N809" t="str">
        <f>VLOOKUP($C809,customers!$A$2:$I$2124,5,FALSE)</f>
        <v>513-896-5345</v>
      </c>
      <c r="O809" t="str">
        <f>VLOOKUP($C809,customers!$A$2:$I$2124,6,FALSE)</f>
        <v>330 Rowland Junction</v>
      </c>
      <c r="P809" t="str">
        <f>VLOOKUP($C809,customers!$A$2:$I$2124,7,FALSE)</f>
        <v>Cincinnati</v>
      </c>
      <c r="Q809" t="str">
        <f>VLOOKUP($C809,customers!$A$2:$I$2124,8,FALSE)</f>
        <v>Ohio</v>
      </c>
      <c r="R809">
        <f>VLOOKUP($C809,customers!$A$2:$I$2124,9,FALSE)</f>
        <v>45999</v>
      </c>
      <c r="S809" t="str">
        <f t="shared" si="12"/>
        <v>330 Rowland Junction, Cincinnati, Ohio 45999</v>
      </c>
    </row>
    <row r="810" spans="1:19">
      <c r="A810">
        <v>809</v>
      </c>
      <c r="B810" s="2">
        <v>44004</v>
      </c>
      <c r="C810">
        <v>651</v>
      </c>
      <c r="D810" t="s">
        <v>82</v>
      </c>
      <c r="E810">
        <v>6</v>
      </c>
      <c r="F810" t="s">
        <v>63</v>
      </c>
      <c r="G810" t="str">
        <f>VLOOKUP(F810,'product category'!$B$2:$C$8,2,FALSE)</f>
        <v>Robot Kits</v>
      </c>
      <c r="H810" t="str">
        <f>VLOOKUP(D810,'dataset_task 5'!$A$2:$D$71,2,FALSE)</f>
        <v>BYOR-3535</v>
      </c>
      <c r="I810" s="3">
        <f>VLOOKUP(D810,'dataset_task 5'!$A$2:$D$71,4,FALSE)</f>
        <v>225</v>
      </c>
      <c r="J810" s="3">
        <f>I810*E810</f>
        <v>1350</v>
      </c>
      <c r="K810" t="str">
        <f>VLOOKUP(C810,customers!$A$2:$I$2124,2,FALSE)</f>
        <v>Cordy</v>
      </c>
      <c r="L810" t="str">
        <f>VLOOKUP($C810,customers!$A$2:$I$2124,3,FALSE)</f>
        <v>Corder</v>
      </c>
      <c r="M810" t="str">
        <f>VLOOKUP($C810,customers!$A$2:$I$2124,4,FALSE)</f>
        <v>ccorderkv@bluehost.com</v>
      </c>
      <c r="N810" t="str">
        <f>VLOOKUP($C810,customers!$A$2:$I$2124,5,FALSE)</f>
        <v>248-645-5795</v>
      </c>
      <c r="O810" t="str">
        <f>VLOOKUP($C810,customers!$A$2:$I$2124,6,FALSE)</f>
        <v>83 Thierer Center</v>
      </c>
      <c r="P810" t="str">
        <f>VLOOKUP($C810,customers!$A$2:$I$2124,7,FALSE)</f>
        <v>Farmington</v>
      </c>
      <c r="Q810" t="str">
        <f>VLOOKUP($C810,customers!$A$2:$I$2124,8,FALSE)</f>
        <v>Michigan</v>
      </c>
      <c r="R810">
        <f>VLOOKUP($C810,customers!$A$2:$I$2124,9,FALSE)</f>
        <v>48335</v>
      </c>
      <c r="S810" t="str">
        <f t="shared" si="12"/>
        <v>83 Thierer Center, Farmington, Michigan 48335</v>
      </c>
    </row>
    <row r="811" spans="1:19">
      <c r="A811">
        <v>810</v>
      </c>
      <c r="B811" s="2">
        <v>44004</v>
      </c>
      <c r="C811">
        <v>128</v>
      </c>
      <c r="D811" t="s">
        <v>92</v>
      </c>
      <c r="E811">
        <v>4</v>
      </c>
      <c r="F811" t="s">
        <v>55</v>
      </c>
      <c r="G811" t="str">
        <f>VLOOKUP(F811,'product category'!$B$2:$C$8,2,FALSE)</f>
        <v>Robots</v>
      </c>
      <c r="H811" t="str">
        <f>VLOOKUP(D811,'dataset_task 5'!$A$2:$D$71,2,FALSE)</f>
        <v>RQTE-554 Robot</v>
      </c>
      <c r="I811" s="3">
        <f>VLOOKUP(D811,'dataset_task 5'!$A$2:$D$71,4,FALSE)</f>
        <v>684</v>
      </c>
      <c r="J811" s="3">
        <f>I811*E811</f>
        <v>2736</v>
      </c>
      <c r="K811" t="str">
        <f>VLOOKUP(C811,customers!$A$2:$I$2124,2,FALSE)</f>
        <v>Norman</v>
      </c>
      <c r="L811" t="str">
        <f>VLOOKUP($C811,customers!$A$2:$I$2124,3,FALSE)</f>
        <v>Foale</v>
      </c>
      <c r="M811" t="str">
        <f>VLOOKUP($C811,customers!$A$2:$I$2124,4,FALSE)</f>
        <v>nfoaleda@nasa.gov</v>
      </c>
      <c r="N811" t="str">
        <f>VLOOKUP($C811,customers!$A$2:$I$2124,5,FALSE)</f>
        <v>303-727-2090</v>
      </c>
      <c r="O811" t="str">
        <f>VLOOKUP($C811,customers!$A$2:$I$2124,6,FALSE)</f>
        <v>91 Pierstorff Junction</v>
      </c>
      <c r="P811" t="str">
        <f>VLOOKUP($C811,customers!$A$2:$I$2124,7,FALSE)</f>
        <v>Englewood</v>
      </c>
      <c r="Q811" t="str">
        <f>VLOOKUP($C811,customers!$A$2:$I$2124,8,FALSE)</f>
        <v>Colorado</v>
      </c>
      <c r="R811">
        <f>VLOOKUP($C811,customers!$A$2:$I$2124,9,FALSE)</f>
        <v>80150</v>
      </c>
      <c r="S811" t="str">
        <f t="shared" si="12"/>
        <v>91 Pierstorff Junction, Englewood, Colorado 80150</v>
      </c>
    </row>
    <row r="812" spans="1:19">
      <c r="A812">
        <v>811</v>
      </c>
      <c r="B812" s="2">
        <v>44004</v>
      </c>
      <c r="C812">
        <v>897</v>
      </c>
      <c r="D812" t="s">
        <v>106</v>
      </c>
      <c r="E812">
        <v>2</v>
      </c>
      <c r="F812" t="s">
        <v>66</v>
      </c>
      <c r="G812" t="str">
        <f>VLOOKUP(F812,'product category'!$B$2:$C$8,2,FALSE)</f>
        <v>Drones</v>
      </c>
      <c r="H812" t="str">
        <f>VLOOKUP(D812,'dataset_task 5'!$A$2:$D$71,2,FALSE)</f>
        <v>DTD-7000 Drone</v>
      </c>
      <c r="I812" s="3">
        <f>VLOOKUP(D812,'dataset_task 5'!$A$2:$D$71,4,FALSE)</f>
        <v>450</v>
      </c>
      <c r="J812" s="3">
        <f>I812*E812</f>
        <v>900</v>
      </c>
      <c r="K812" t="str">
        <f>VLOOKUP(C812,customers!$A$2:$I$2124,2,FALSE)</f>
        <v>Prisca</v>
      </c>
      <c r="L812" t="str">
        <f>VLOOKUP($C812,customers!$A$2:$I$2124,3,FALSE)</f>
        <v>McTerlagh</v>
      </c>
      <c r="M812" t="str">
        <f>VLOOKUP($C812,customers!$A$2:$I$2124,4,FALSE)</f>
        <v>pmcterlaghct@joomla.org</v>
      </c>
      <c r="N812" t="str">
        <f>VLOOKUP($C812,customers!$A$2:$I$2124,5,FALSE)</f>
        <v>559-456-3212</v>
      </c>
      <c r="O812" t="str">
        <f>VLOOKUP($C812,customers!$A$2:$I$2124,6,FALSE)</f>
        <v>738 Vernon Road</v>
      </c>
      <c r="P812" t="str">
        <f>VLOOKUP($C812,customers!$A$2:$I$2124,7,FALSE)</f>
        <v>Fresno</v>
      </c>
      <c r="Q812" t="str">
        <f>VLOOKUP($C812,customers!$A$2:$I$2124,8,FALSE)</f>
        <v>California</v>
      </c>
      <c r="R812">
        <f>VLOOKUP($C812,customers!$A$2:$I$2124,9,FALSE)</f>
        <v>93786</v>
      </c>
      <c r="S812" t="str">
        <f t="shared" si="12"/>
        <v>738 Vernon Road, Fresno, California 93786</v>
      </c>
    </row>
    <row r="813" spans="1:19">
      <c r="A813">
        <v>812</v>
      </c>
      <c r="B813" s="2">
        <v>44004</v>
      </c>
      <c r="C813">
        <v>1713</v>
      </c>
      <c r="D813" t="s">
        <v>67</v>
      </c>
      <c r="E813">
        <v>5</v>
      </c>
      <c r="F813" t="s">
        <v>59</v>
      </c>
      <c r="G813" t="str">
        <f>VLOOKUP(F813,'product category'!$B$2:$C$8,2,FALSE)</f>
        <v>Drone Kits</v>
      </c>
      <c r="H813" t="str">
        <f>VLOOKUP(D813,'dataset_task 5'!$A$2:$D$71,2,FALSE)</f>
        <v>BYOD-100</v>
      </c>
      <c r="I813" s="3">
        <f>VLOOKUP(D813,'dataset_task 5'!$A$2:$D$71,4,FALSE)</f>
        <v>54</v>
      </c>
      <c r="J813" s="3">
        <f>I813*E813</f>
        <v>270</v>
      </c>
      <c r="K813" t="str">
        <f>VLOOKUP(C813,customers!$A$2:$I$2124,2,FALSE)</f>
        <v>Robyn</v>
      </c>
      <c r="L813" t="str">
        <f>VLOOKUP($C813,customers!$A$2:$I$2124,3,FALSE)</f>
        <v>Rings</v>
      </c>
      <c r="M813" t="str">
        <f>VLOOKUP($C813,customers!$A$2:$I$2124,4,FALSE)</f>
        <v>rrings8c@ovh.net</v>
      </c>
      <c r="N813" t="str">
        <f>VLOOKUP($C813,customers!$A$2:$I$2124,5,FALSE)</f>
        <v>815-509-8373</v>
      </c>
      <c r="O813" t="str">
        <f>VLOOKUP($C813,customers!$A$2:$I$2124,6,FALSE)</f>
        <v>5140 Anzinger Hill</v>
      </c>
      <c r="P813" t="str">
        <f>VLOOKUP($C813,customers!$A$2:$I$2124,7,FALSE)</f>
        <v>Rockford</v>
      </c>
      <c r="Q813" t="str">
        <f>VLOOKUP($C813,customers!$A$2:$I$2124,8,FALSE)</f>
        <v>Illinois</v>
      </c>
      <c r="R813">
        <f>VLOOKUP($C813,customers!$A$2:$I$2124,9,FALSE)</f>
        <v>61105</v>
      </c>
      <c r="S813" t="str">
        <f t="shared" si="12"/>
        <v>5140 Anzinger Hill, Rockford, Illinois 61105</v>
      </c>
    </row>
    <row r="814" spans="1:19">
      <c r="A814">
        <v>813</v>
      </c>
      <c r="B814" s="2">
        <v>44004</v>
      </c>
      <c r="C814">
        <v>1775</v>
      </c>
      <c r="D814" t="s">
        <v>80</v>
      </c>
      <c r="E814">
        <v>1</v>
      </c>
      <c r="F814" t="s">
        <v>53</v>
      </c>
      <c r="G814" t="str">
        <f>VLOOKUP(F814,'product category'!$B$2:$C$8,2,FALSE)</f>
        <v>eBooks</v>
      </c>
      <c r="H814" t="str">
        <f>VLOOKUP(D814,'dataset_task 5'!$A$2:$D$71,2,FALSE)</f>
        <v>Single Rotor Drones</v>
      </c>
      <c r="I814" s="3">
        <f>VLOOKUP(D814,'dataset_task 5'!$A$2:$D$71,4,FALSE)</f>
        <v>14.99</v>
      </c>
      <c r="J814" s="3">
        <f>I814*E814</f>
        <v>14.99</v>
      </c>
      <c r="K814" t="str">
        <f>VLOOKUP(C814,customers!$A$2:$I$2124,2,FALSE)</f>
        <v>Gusty</v>
      </c>
      <c r="L814" t="str">
        <f>VLOOKUP($C814,customers!$A$2:$I$2124,3,FALSE)</f>
        <v>Mackilpatrick</v>
      </c>
      <c r="M814" t="str">
        <f>VLOOKUP($C814,customers!$A$2:$I$2124,4,FALSE)</f>
        <v>gmackilpatrickrf@utexas.edu</v>
      </c>
      <c r="N814" t="str">
        <f>VLOOKUP($C814,customers!$A$2:$I$2124,5,FALSE)</f>
        <v>979-513-8742</v>
      </c>
      <c r="O814" t="str">
        <f>VLOOKUP($C814,customers!$A$2:$I$2124,6,FALSE)</f>
        <v>861 Oneill Crossing</v>
      </c>
      <c r="P814" t="str">
        <f>VLOOKUP($C814,customers!$A$2:$I$2124,7,FALSE)</f>
        <v>College Station</v>
      </c>
      <c r="Q814" t="str">
        <f>VLOOKUP($C814,customers!$A$2:$I$2124,8,FALSE)</f>
        <v>Texas</v>
      </c>
      <c r="R814">
        <f>VLOOKUP($C814,customers!$A$2:$I$2124,9,FALSE)</f>
        <v>77844</v>
      </c>
      <c r="S814" t="str">
        <f t="shared" si="12"/>
        <v>861 Oneill Crossing, College Station, Texas 77844</v>
      </c>
    </row>
    <row r="815" spans="1:19">
      <c r="A815">
        <v>814</v>
      </c>
      <c r="B815" s="2">
        <v>44005</v>
      </c>
      <c r="C815">
        <v>739</v>
      </c>
      <c r="D815" t="s">
        <v>110</v>
      </c>
      <c r="E815">
        <v>2</v>
      </c>
      <c r="F815" t="s">
        <v>57</v>
      </c>
      <c r="G815" t="str">
        <f>VLOOKUP(F815,'product category'!$B$2:$C$8,2,FALSE)</f>
        <v>Training Videos</v>
      </c>
      <c r="H815" t="str">
        <f>VLOOKUP(D815,'dataset_task 5'!$A$2:$D$71,2,FALSE)</f>
        <v>Cloud Computing</v>
      </c>
      <c r="I815" s="3">
        <f>VLOOKUP(D815,'dataset_task 5'!$A$2:$D$71,4,FALSE)</f>
        <v>29.99</v>
      </c>
      <c r="J815" s="3">
        <f>I815*E815</f>
        <v>59.98</v>
      </c>
      <c r="K815" t="str">
        <f>VLOOKUP(C815,customers!$A$2:$I$2124,2,FALSE)</f>
        <v>Randal</v>
      </c>
      <c r="L815" t="str">
        <f>VLOOKUP($C815,customers!$A$2:$I$2124,3,FALSE)</f>
        <v>MacDavitt</v>
      </c>
      <c r="M815" t="str">
        <f>VLOOKUP($C815,customers!$A$2:$I$2124,4,FALSE)</f>
        <v>rmacdavitt6z@dagondesign.com</v>
      </c>
      <c r="N815" t="str">
        <f>VLOOKUP($C815,customers!$A$2:$I$2124,5,FALSE)</f>
        <v>404-588-7154</v>
      </c>
      <c r="O815" t="str">
        <f>VLOOKUP($C815,customers!$A$2:$I$2124,6,FALSE)</f>
        <v>97 Warrior Lane</v>
      </c>
      <c r="P815" t="str">
        <f>VLOOKUP($C815,customers!$A$2:$I$2124,7,FALSE)</f>
        <v>Atlanta</v>
      </c>
      <c r="Q815" t="str">
        <f>VLOOKUP($C815,customers!$A$2:$I$2124,8,FALSE)</f>
        <v>Georgia</v>
      </c>
      <c r="R815">
        <f>VLOOKUP($C815,customers!$A$2:$I$2124,9,FALSE)</f>
        <v>30375</v>
      </c>
      <c r="S815" t="str">
        <f t="shared" si="12"/>
        <v>97 Warrior Lane, Atlanta, Georgia 30375</v>
      </c>
    </row>
    <row r="816" spans="1:19">
      <c r="A816">
        <v>815</v>
      </c>
      <c r="B816" s="2">
        <v>44005</v>
      </c>
      <c r="C816">
        <v>1929</v>
      </c>
      <c r="D816" t="s">
        <v>125</v>
      </c>
      <c r="E816">
        <v>3</v>
      </c>
      <c r="F816" t="s">
        <v>70</v>
      </c>
      <c r="G816" t="str">
        <f>VLOOKUP(F816,'product category'!$B$2:$C$8,2,FALSE)</f>
        <v>Blueprints</v>
      </c>
      <c r="H816" t="str">
        <f>VLOOKUP(D816,'dataset_task 5'!$A$2:$D$71,2,FALSE)</f>
        <v>Cat Robot Blueprint</v>
      </c>
      <c r="I816" s="3">
        <f>VLOOKUP(D816,'dataset_task 5'!$A$2:$D$71,4,FALSE)</f>
        <v>4.99</v>
      </c>
      <c r="J816" s="3">
        <f>I816*E816</f>
        <v>14.97</v>
      </c>
      <c r="K816" t="str">
        <f>VLOOKUP(C816,customers!$A$2:$I$2124,2,FALSE)</f>
        <v>Hermine</v>
      </c>
      <c r="L816" t="str">
        <f>VLOOKUP($C816,customers!$A$2:$I$2124,3,FALSE)</f>
        <v>Fruin</v>
      </c>
      <c r="M816" t="str">
        <f>VLOOKUP($C816,customers!$A$2:$I$2124,4,FALSE)</f>
        <v>hfruin38@constantcontact.com</v>
      </c>
      <c r="N816" t="str">
        <f>VLOOKUP($C816,customers!$A$2:$I$2124,5,FALSE)</f>
        <v>336-558-4392</v>
      </c>
      <c r="O816" t="str">
        <f>VLOOKUP($C816,customers!$A$2:$I$2124,6,FALSE)</f>
        <v>67176 Hovde Point</v>
      </c>
      <c r="P816" t="str">
        <f>VLOOKUP($C816,customers!$A$2:$I$2124,7,FALSE)</f>
        <v>Winston Salem</v>
      </c>
      <c r="Q816" t="str">
        <f>VLOOKUP($C816,customers!$A$2:$I$2124,8,FALSE)</f>
        <v>North Carolina</v>
      </c>
      <c r="R816">
        <f>VLOOKUP($C816,customers!$A$2:$I$2124,9,FALSE)</f>
        <v>27110</v>
      </c>
      <c r="S816" t="str">
        <f t="shared" si="12"/>
        <v>67176 Hovde Point, Winston Salem, North Carolina 27110</v>
      </c>
    </row>
    <row r="817" spans="1:19">
      <c r="A817">
        <v>816</v>
      </c>
      <c r="B817" s="2">
        <v>44005</v>
      </c>
      <c r="C817">
        <v>380</v>
      </c>
      <c r="D817" t="s">
        <v>94</v>
      </c>
      <c r="E817">
        <v>3</v>
      </c>
      <c r="F817" t="s">
        <v>59</v>
      </c>
      <c r="G817" t="str">
        <f>VLOOKUP(F817,'product category'!$B$2:$C$8,2,FALSE)</f>
        <v>Drone Kits</v>
      </c>
      <c r="H817" t="str">
        <f>VLOOKUP(D817,'dataset_task 5'!$A$2:$D$71,2,FALSE)</f>
        <v>BYOD-500</v>
      </c>
      <c r="I817" s="3">
        <f>VLOOKUP(D817,'dataset_task 5'!$A$2:$D$71,4,FALSE)</f>
        <v>167</v>
      </c>
      <c r="J817" s="3">
        <f>I817*E817</f>
        <v>501</v>
      </c>
      <c r="K817" t="str">
        <f>VLOOKUP(C817,customers!$A$2:$I$2124,2,FALSE)</f>
        <v>Renato</v>
      </c>
      <c r="L817" t="str">
        <f>VLOOKUP($C817,customers!$A$2:$I$2124,3,FALSE)</f>
        <v>Wadeling</v>
      </c>
      <c r="M817" t="str">
        <f>VLOOKUP($C817,customers!$A$2:$I$2124,4,FALSE)</f>
        <v>rwadelinga6@bloglovin.com</v>
      </c>
      <c r="N817" t="str">
        <f>VLOOKUP($C817,customers!$A$2:$I$2124,5,FALSE)</f>
        <v>859-457-2262</v>
      </c>
      <c r="O817" t="str">
        <f>VLOOKUP($C817,customers!$A$2:$I$2124,6,FALSE)</f>
        <v>99495 Loomis Parkway</v>
      </c>
      <c r="P817" t="str">
        <f>VLOOKUP($C817,customers!$A$2:$I$2124,7,FALSE)</f>
        <v>Lexington</v>
      </c>
      <c r="Q817" t="str">
        <f>VLOOKUP($C817,customers!$A$2:$I$2124,8,FALSE)</f>
        <v>Kentucky</v>
      </c>
      <c r="R817">
        <f>VLOOKUP($C817,customers!$A$2:$I$2124,9,FALSE)</f>
        <v>40576</v>
      </c>
      <c r="S817" t="str">
        <f t="shared" si="12"/>
        <v>99495 Loomis Parkway, Lexington, Kentucky 40576</v>
      </c>
    </row>
    <row r="818" spans="1:19">
      <c r="A818">
        <v>817</v>
      </c>
      <c r="B818" s="2">
        <v>44005</v>
      </c>
      <c r="C818">
        <v>1332</v>
      </c>
      <c r="D818" t="s">
        <v>127</v>
      </c>
      <c r="E818">
        <v>3</v>
      </c>
      <c r="F818" t="s">
        <v>53</v>
      </c>
      <c r="G818" t="str">
        <f>VLOOKUP(F818,'product category'!$B$2:$C$8,2,FALSE)</f>
        <v>eBooks</v>
      </c>
      <c r="H818" t="str">
        <f>VLOOKUP(D818,'dataset_task 5'!$A$2:$D$71,2,FALSE)</f>
        <v>Delta Robots</v>
      </c>
      <c r="I818" s="3">
        <f>VLOOKUP(D818,'dataset_task 5'!$A$2:$D$71,4,FALSE)</f>
        <v>16.989999999999998</v>
      </c>
      <c r="J818" s="3">
        <f>I818*E818</f>
        <v>50.97</v>
      </c>
      <c r="K818" t="str">
        <f>VLOOKUP(C818,customers!$A$2:$I$2124,2,FALSE)</f>
        <v>Deloria</v>
      </c>
      <c r="L818" t="str">
        <f>VLOOKUP($C818,customers!$A$2:$I$2124,3,FALSE)</f>
        <v>Haddy</v>
      </c>
      <c r="M818" t="str">
        <f>VLOOKUP($C818,customers!$A$2:$I$2124,4,FALSE)</f>
        <v>dhaddy14@slate.com</v>
      </c>
      <c r="N818" t="str">
        <f>VLOOKUP($C818,customers!$A$2:$I$2124,5,FALSE)</f>
        <v>316-521-7084</v>
      </c>
      <c r="O818" t="str">
        <f>VLOOKUP($C818,customers!$A$2:$I$2124,6,FALSE)</f>
        <v>11516 Buhler Avenue</v>
      </c>
      <c r="P818" t="str">
        <f>VLOOKUP($C818,customers!$A$2:$I$2124,7,FALSE)</f>
        <v>Wichita</v>
      </c>
      <c r="Q818" t="str">
        <f>VLOOKUP($C818,customers!$A$2:$I$2124,8,FALSE)</f>
        <v>Kansas</v>
      </c>
      <c r="R818">
        <f>VLOOKUP($C818,customers!$A$2:$I$2124,9,FALSE)</f>
        <v>67205</v>
      </c>
      <c r="S818" t="str">
        <f t="shared" si="12"/>
        <v>11516 Buhler Avenue, Wichita, Kansas 67205</v>
      </c>
    </row>
    <row r="819" spans="1:19">
      <c r="A819">
        <v>818</v>
      </c>
      <c r="B819" s="2">
        <v>44005</v>
      </c>
      <c r="C819">
        <v>463</v>
      </c>
      <c r="D819" t="s">
        <v>104</v>
      </c>
      <c r="E819">
        <v>4</v>
      </c>
      <c r="F819" t="s">
        <v>63</v>
      </c>
      <c r="G819" t="str">
        <f>VLOOKUP(F819,'product category'!$B$2:$C$8,2,FALSE)</f>
        <v>Robot Kits</v>
      </c>
      <c r="H819" t="str">
        <f>VLOOKUP(D819,'dataset_task 5'!$A$2:$D$71,2,FALSE)</f>
        <v>BYOR-1500</v>
      </c>
      <c r="I819" s="3">
        <f>VLOOKUP(D819,'dataset_task 5'!$A$2:$D$71,4,FALSE)</f>
        <v>189</v>
      </c>
      <c r="J819" s="3">
        <f>I819*E819</f>
        <v>756</v>
      </c>
      <c r="K819" t="str">
        <f>VLOOKUP(C819,customers!$A$2:$I$2124,2,FALSE)</f>
        <v>Idell</v>
      </c>
      <c r="L819" t="str">
        <f>VLOOKUP($C819,customers!$A$2:$I$2124,3,FALSE)</f>
        <v>Dyson</v>
      </c>
      <c r="M819" t="str">
        <f>VLOOKUP($C819,customers!$A$2:$I$2124,4,FALSE)</f>
        <v>idyson1n@toplist.cz</v>
      </c>
      <c r="N819" t="str">
        <f>VLOOKUP($C819,customers!$A$2:$I$2124,5,FALSE)</f>
        <v>972-775-4027</v>
      </c>
      <c r="O819" t="str">
        <f>VLOOKUP($C819,customers!$A$2:$I$2124,6,FALSE)</f>
        <v>7660 Doe Crossing Avenue</v>
      </c>
      <c r="P819" t="str">
        <f>VLOOKUP($C819,customers!$A$2:$I$2124,7,FALSE)</f>
        <v>Plano</v>
      </c>
      <c r="Q819" t="str">
        <f>VLOOKUP($C819,customers!$A$2:$I$2124,8,FALSE)</f>
        <v>Texas</v>
      </c>
      <c r="R819">
        <f>VLOOKUP($C819,customers!$A$2:$I$2124,9,FALSE)</f>
        <v>75074</v>
      </c>
      <c r="S819" t="str">
        <f t="shared" si="12"/>
        <v>7660 Doe Crossing Avenue, Plano, Texas 75074</v>
      </c>
    </row>
    <row r="820" spans="1:19">
      <c r="A820">
        <v>819</v>
      </c>
      <c r="B820" s="2">
        <v>44006</v>
      </c>
      <c r="C820">
        <v>1707</v>
      </c>
      <c r="D820" t="s">
        <v>69</v>
      </c>
      <c r="E820">
        <v>3</v>
      </c>
      <c r="F820" t="s">
        <v>70</v>
      </c>
      <c r="G820" t="str">
        <f>VLOOKUP(F820,'product category'!$B$2:$C$8,2,FALSE)</f>
        <v>Blueprints</v>
      </c>
      <c r="H820" t="str">
        <f>VLOOKUP(D820,'dataset_task 5'!$A$2:$D$71,2,FALSE)</f>
        <v>Ladybug Robot Blueprint</v>
      </c>
      <c r="I820" s="3">
        <f>VLOOKUP(D820,'dataset_task 5'!$A$2:$D$71,4,FALSE)</f>
        <v>12</v>
      </c>
      <c r="J820" s="3">
        <f>I820*E820</f>
        <v>36</v>
      </c>
      <c r="K820" t="str">
        <f>VLOOKUP(C820,customers!$A$2:$I$2124,2,FALSE)</f>
        <v>Gerty</v>
      </c>
      <c r="L820" t="str">
        <f>VLOOKUP($C820,customers!$A$2:$I$2124,3,FALSE)</f>
        <v>O'Shavlan</v>
      </c>
      <c r="M820" t="str">
        <f>VLOOKUP($C820,customers!$A$2:$I$2124,4,FALSE)</f>
        <v>goshavlan1c@ow.ly</v>
      </c>
      <c r="N820" t="str">
        <f>VLOOKUP($C820,customers!$A$2:$I$2124,5,FALSE)</f>
        <v>314-331-0868</v>
      </c>
      <c r="O820" t="str">
        <f>VLOOKUP($C820,customers!$A$2:$I$2124,6,FALSE)</f>
        <v>40 Clove Drive</v>
      </c>
      <c r="P820" t="str">
        <f>VLOOKUP($C820,customers!$A$2:$I$2124,7,FALSE)</f>
        <v>Saint Louis</v>
      </c>
      <c r="Q820" t="str">
        <f>VLOOKUP($C820,customers!$A$2:$I$2124,8,FALSE)</f>
        <v>Missouri</v>
      </c>
      <c r="R820">
        <f>VLOOKUP($C820,customers!$A$2:$I$2124,9,FALSE)</f>
        <v>63180</v>
      </c>
      <c r="S820" t="str">
        <f t="shared" si="12"/>
        <v>40 Clove Drive, Saint Louis, Missouri 63180</v>
      </c>
    </row>
    <row r="821" spans="1:19">
      <c r="A821">
        <v>820</v>
      </c>
      <c r="B821" s="2">
        <v>44006</v>
      </c>
      <c r="C821">
        <v>56</v>
      </c>
      <c r="D821" t="s">
        <v>95</v>
      </c>
      <c r="E821">
        <v>1</v>
      </c>
      <c r="F821" t="s">
        <v>57</v>
      </c>
      <c r="G821" t="str">
        <f>VLOOKUP(F821,'product category'!$B$2:$C$8,2,FALSE)</f>
        <v>Training Videos</v>
      </c>
      <c r="H821" t="str">
        <f>VLOOKUP(D821,'dataset_task 5'!$A$2:$D$71,2,FALSE)</f>
        <v>Industrial 3D Printing</v>
      </c>
      <c r="I821" s="3">
        <f>VLOOKUP(D821,'dataset_task 5'!$A$2:$D$71,4,FALSE)</f>
        <v>49</v>
      </c>
      <c r="J821" s="3">
        <f>I821*E821</f>
        <v>49</v>
      </c>
      <c r="K821" t="str">
        <f>VLOOKUP(C821,customers!$A$2:$I$2124,2,FALSE)</f>
        <v>Jessamine</v>
      </c>
      <c r="L821" t="str">
        <f>VLOOKUP($C821,customers!$A$2:$I$2124,3,FALSE)</f>
        <v>Denney</v>
      </c>
      <c r="M821" t="str">
        <f>VLOOKUP($C821,customers!$A$2:$I$2124,4,FALSE)</f>
        <v>jdenney7x@meetup.com</v>
      </c>
      <c r="N821" t="str">
        <f>VLOOKUP($C821,customers!$A$2:$I$2124,5,FALSE)</f>
        <v>405-721-4904</v>
      </c>
      <c r="O821" t="str">
        <f>VLOOKUP($C821,customers!$A$2:$I$2124,6,FALSE)</f>
        <v>92 Crescent Oaks Junction</v>
      </c>
      <c r="P821" t="str">
        <f>VLOOKUP($C821,customers!$A$2:$I$2124,7,FALSE)</f>
        <v>Oklahoma City</v>
      </c>
      <c r="Q821" t="str">
        <f>VLOOKUP($C821,customers!$A$2:$I$2124,8,FALSE)</f>
        <v>Oklahoma</v>
      </c>
      <c r="R821">
        <f>VLOOKUP($C821,customers!$A$2:$I$2124,9,FALSE)</f>
        <v>73124</v>
      </c>
      <c r="S821" t="str">
        <f t="shared" si="12"/>
        <v>92 Crescent Oaks Junction, Oklahoma City, Oklahoma 73124</v>
      </c>
    </row>
    <row r="822" spans="1:19">
      <c r="A822">
        <v>821</v>
      </c>
      <c r="B822" s="2">
        <v>44007</v>
      </c>
      <c r="C822">
        <v>1852</v>
      </c>
      <c r="D822" t="s">
        <v>71</v>
      </c>
      <c r="E822">
        <v>3</v>
      </c>
      <c r="F822" t="s">
        <v>63</v>
      </c>
      <c r="G822" t="str">
        <f>VLOOKUP(F822,'product category'!$B$2:$C$8,2,FALSE)</f>
        <v>Robot Kits</v>
      </c>
      <c r="H822" t="str">
        <f>VLOOKUP(D822,'dataset_task 5'!$A$2:$D$71,2,FALSE)</f>
        <v>BYOR-3000</v>
      </c>
      <c r="I822" s="3">
        <f>VLOOKUP(D822,'dataset_task 5'!$A$2:$D$71,4,FALSE)</f>
        <v>214</v>
      </c>
      <c r="J822" s="3">
        <f>I822*E822</f>
        <v>642</v>
      </c>
      <c r="K822" t="str">
        <f>VLOOKUP(C822,customers!$A$2:$I$2124,2,FALSE)</f>
        <v>Wylma</v>
      </c>
      <c r="L822" t="str">
        <f>VLOOKUP($C822,customers!$A$2:$I$2124,3,FALSE)</f>
        <v>Bohlje</v>
      </c>
      <c r="M822" t="str">
        <f>VLOOKUP($C822,customers!$A$2:$I$2124,4,FALSE)</f>
        <v>wbohlje9@digg.com</v>
      </c>
      <c r="N822" t="str">
        <f>VLOOKUP($C822,customers!$A$2:$I$2124,5,FALSE)</f>
        <v>817-557-2057</v>
      </c>
      <c r="O822" t="str">
        <f>VLOOKUP($C822,customers!$A$2:$I$2124,6,FALSE)</f>
        <v>94862 Lyons Way</v>
      </c>
      <c r="P822" t="str">
        <f>VLOOKUP($C822,customers!$A$2:$I$2124,7,FALSE)</f>
        <v>Fort Worth</v>
      </c>
      <c r="Q822" t="str">
        <f>VLOOKUP($C822,customers!$A$2:$I$2124,8,FALSE)</f>
        <v>Texas</v>
      </c>
      <c r="R822">
        <f>VLOOKUP($C822,customers!$A$2:$I$2124,9,FALSE)</f>
        <v>76121</v>
      </c>
      <c r="S822" t="str">
        <f t="shared" si="12"/>
        <v>94862 Lyons Way, Fort Worth, Texas 76121</v>
      </c>
    </row>
    <row r="823" spans="1:19">
      <c r="A823">
        <v>822</v>
      </c>
      <c r="B823" s="2">
        <v>44007</v>
      </c>
      <c r="C823">
        <v>669</v>
      </c>
      <c r="D823" t="s">
        <v>94</v>
      </c>
      <c r="E823">
        <v>5</v>
      </c>
      <c r="F823" t="s">
        <v>59</v>
      </c>
      <c r="G823" t="str">
        <f>VLOOKUP(F823,'product category'!$B$2:$C$8,2,FALSE)</f>
        <v>Drone Kits</v>
      </c>
      <c r="H823" t="str">
        <f>VLOOKUP(D823,'dataset_task 5'!$A$2:$D$71,2,FALSE)</f>
        <v>BYOD-500</v>
      </c>
      <c r="I823" s="3">
        <f>VLOOKUP(D823,'dataset_task 5'!$A$2:$D$71,4,FALSE)</f>
        <v>167</v>
      </c>
      <c r="J823" s="3">
        <f>I823*E823</f>
        <v>835</v>
      </c>
      <c r="K823" t="str">
        <f>VLOOKUP(C823,customers!$A$2:$I$2124,2,FALSE)</f>
        <v>Bathsheba</v>
      </c>
      <c r="L823" t="str">
        <f>VLOOKUP($C823,customers!$A$2:$I$2124,3,FALSE)</f>
        <v>Toothill</v>
      </c>
      <c r="M823" t="str">
        <f>VLOOKUP($C823,customers!$A$2:$I$2124,4,FALSE)</f>
        <v>btoothillfo@ezinearticles.com</v>
      </c>
      <c r="N823" t="str">
        <f>VLOOKUP($C823,customers!$A$2:$I$2124,5,FALSE)</f>
        <v>713-180-0646</v>
      </c>
      <c r="O823" t="str">
        <f>VLOOKUP($C823,customers!$A$2:$I$2124,6,FALSE)</f>
        <v>132 Mcbride Terrace</v>
      </c>
      <c r="P823" t="str">
        <f>VLOOKUP($C823,customers!$A$2:$I$2124,7,FALSE)</f>
        <v>Houston</v>
      </c>
      <c r="Q823" t="str">
        <f>VLOOKUP($C823,customers!$A$2:$I$2124,8,FALSE)</f>
        <v>Texas</v>
      </c>
      <c r="R823">
        <f>VLOOKUP($C823,customers!$A$2:$I$2124,9,FALSE)</f>
        <v>77055</v>
      </c>
      <c r="S823" t="str">
        <f t="shared" si="12"/>
        <v>132 Mcbride Terrace, Houston, Texas 77055</v>
      </c>
    </row>
    <row r="824" spans="1:19">
      <c r="A824">
        <v>823</v>
      </c>
      <c r="B824" s="2">
        <v>44007</v>
      </c>
      <c r="C824">
        <v>2001</v>
      </c>
      <c r="D824" t="s">
        <v>58</v>
      </c>
      <c r="E824">
        <v>4</v>
      </c>
      <c r="F824" t="s">
        <v>59</v>
      </c>
      <c r="G824" t="str">
        <f>VLOOKUP(F824,'product category'!$B$2:$C$8,2,FALSE)</f>
        <v>Drone Kits</v>
      </c>
      <c r="H824" t="str">
        <f>VLOOKUP(D824,'dataset_task 5'!$A$2:$D$71,2,FALSE)</f>
        <v>BYOD-220</v>
      </c>
      <c r="I824" s="3">
        <f>VLOOKUP(D824,'dataset_task 5'!$A$2:$D$71,4,FALSE)</f>
        <v>69</v>
      </c>
      <c r="J824" s="3">
        <f>I824*E824</f>
        <v>276</v>
      </c>
      <c r="K824" t="str">
        <f>VLOOKUP(C824,customers!$A$2:$I$2124,2,FALSE)</f>
        <v>Pace</v>
      </c>
      <c r="L824" t="str">
        <f>VLOOKUP($C824,customers!$A$2:$I$2124,3,FALSE)</f>
        <v>Grigoroni</v>
      </c>
      <c r="M824" t="str">
        <f>VLOOKUP($C824,customers!$A$2:$I$2124,4,FALSE)</f>
        <v>pgrigoroni8x@nbcnews.com</v>
      </c>
      <c r="N824" t="str">
        <f>VLOOKUP($C824,customers!$A$2:$I$2124,5,FALSE)</f>
        <v>914-144-0790</v>
      </c>
      <c r="O824" t="str">
        <f>VLOOKUP($C824,customers!$A$2:$I$2124,6,FALSE)</f>
        <v>4582 Arapahoe Parkway</v>
      </c>
      <c r="P824" t="str">
        <f>VLOOKUP($C824,customers!$A$2:$I$2124,7,FALSE)</f>
        <v>Bronx</v>
      </c>
      <c r="Q824" t="str">
        <f>VLOOKUP($C824,customers!$A$2:$I$2124,8,FALSE)</f>
        <v>New York</v>
      </c>
      <c r="R824">
        <f>VLOOKUP($C824,customers!$A$2:$I$2124,9,FALSE)</f>
        <v>10464</v>
      </c>
      <c r="S824" t="str">
        <f t="shared" si="12"/>
        <v>4582 Arapahoe Parkway, Bronx, New York 10464</v>
      </c>
    </row>
    <row r="825" spans="1:19">
      <c r="A825">
        <v>824</v>
      </c>
      <c r="B825" s="2">
        <v>44007</v>
      </c>
      <c r="C825">
        <v>510</v>
      </c>
      <c r="D825" t="s">
        <v>73</v>
      </c>
      <c r="E825">
        <v>4</v>
      </c>
      <c r="F825" t="s">
        <v>55</v>
      </c>
      <c r="G825" t="str">
        <f>VLOOKUP(F825,'product category'!$B$2:$C$8,2,FALSE)</f>
        <v>Robots</v>
      </c>
      <c r="H825" t="str">
        <f>VLOOKUP(D825,'dataset_task 5'!$A$2:$D$71,2,FALSE)</f>
        <v>MICR-23K Robot</v>
      </c>
      <c r="I825" s="3">
        <f>VLOOKUP(D825,'dataset_task 5'!$A$2:$D$71,4,FALSE)</f>
        <v>899</v>
      </c>
      <c r="J825" s="3">
        <f>I825*E825</f>
        <v>3596</v>
      </c>
      <c r="K825" t="str">
        <f>VLOOKUP(C825,customers!$A$2:$I$2124,2,FALSE)</f>
        <v>Werner</v>
      </c>
      <c r="L825" t="str">
        <f>VLOOKUP($C825,customers!$A$2:$I$2124,3,FALSE)</f>
        <v>Spark</v>
      </c>
      <c r="M825" t="str">
        <f>VLOOKUP($C825,customers!$A$2:$I$2124,4,FALSE)</f>
        <v>wspark10@mashable.com</v>
      </c>
      <c r="N825" t="str">
        <f>VLOOKUP($C825,customers!$A$2:$I$2124,5,FALSE)</f>
        <v>703-179-7835</v>
      </c>
      <c r="O825" t="str">
        <f>VLOOKUP($C825,customers!$A$2:$I$2124,6,FALSE)</f>
        <v>38236 Spohn Street</v>
      </c>
      <c r="P825" t="str">
        <f>VLOOKUP($C825,customers!$A$2:$I$2124,7,FALSE)</f>
        <v>Reston</v>
      </c>
      <c r="Q825" t="str">
        <f>VLOOKUP($C825,customers!$A$2:$I$2124,8,FALSE)</f>
        <v>Virginia</v>
      </c>
      <c r="R825">
        <f>VLOOKUP($C825,customers!$A$2:$I$2124,9,FALSE)</f>
        <v>20195</v>
      </c>
      <c r="S825" t="str">
        <f t="shared" si="12"/>
        <v>38236 Spohn Street, Reston, Virginia 20195</v>
      </c>
    </row>
    <row r="826" spans="1:19">
      <c r="A826">
        <v>825</v>
      </c>
      <c r="B826" s="2">
        <v>44007</v>
      </c>
      <c r="C826">
        <v>651</v>
      </c>
      <c r="D826" t="s">
        <v>72</v>
      </c>
      <c r="E826">
        <v>5</v>
      </c>
      <c r="F826" t="s">
        <v>59</v>
      </c>
      <c r="G826" t="str">
        <f>VLOOKUP(F826,'product category'!$B$2:$C$8,2,FALSE)</f>
        <v>Drone Kits</v>
      </c>
      <c r="H826" t="str">
        <f>VLOOKUP(D826,'dataset_task 5'!$A$2:$D$71,2,FALSE)</f>
        <v>BYOD-350</v>
      </c>
      <c r="I826" s="3">
        <f>VLOOKUP(D826,'dataset_task 5'!$A$2:$D$71,4,FALSE)</f>
        <v>89.95</v>
      </c>
      <c r="J826" s="3">
        <f>I826*E826</f>
        <v>449.75</v>
      </c>
      <c r="K826" t="str">
        <f>VLOOKUP(C826,customers!$A$2:$I$2124,2,FALSE)</f>
        <v>Cordy</v>
      </c>
      <c r="L826" t="str">
        <f>VLOOKUP($C826,customers!$A$2:$I$2124,3,FALSE)</f>
        <v>Corder</v>
      </c>
      <c r="M826" t="str">
        <f>VLOOKUP($C826,customers!$A$2:$I$2124,4,FALSE)</f>
        <v>ccorderkv@bluehost.com</v>
      </c>
      <c r="N826" t="str">
        <f>VLOOKUP($C826,customers!$A$2:$I$2124,5,FALSE)</f>
        <v>248-645-5795</v>
      </c>
      <c r="O826" t="str">
        <f>VLOOKUP($C826,customers!$A$2:$I$2124,6,FALSE)</f>
        <v>83 Thierer Center</v>
      </c>
      <c r="P826" t="str">
        <f>VLOOKUP($C826,customers!$A$2:$I$2124,7,FALSE)</f>
        <v>Farmington</v>
      </c>
      <c r="Q826" t="str">
        <f>VLOOKUP($C826,customers!$A$2:$I$2124,8,FALSE)</f>
        <v>Michigan</v>
      </c>
      <c r="R826">
        <f>VLOOKUP($C826,customers!$A$2:$I$2124,9,FALSE)</f>
        <v>48335</v>
      </c>
      <c r="S826" t="str">
        <f t="shared" si="12"/>
        <v>83 Thierer Center, Farmington, Michigan 48335</v>
      </c>
    </row>
    <row r="827" spans="1:19">
      <c r="A827">
        <v>826</v>
      </c>
      <c r="B827" s="2">
        <v>44007</v>
      </c>
      <c r="C827">
        <v>643</v>
      </c>
      <c r="D827" t="s">
        <v>121</v>
      </c>
      <c r="E827">
        <v>5</v>
      </c>
      <c r="F827" t="s">
        <v>53</v>
      </c>
      <c r="G827" t="str">
        <f>VLOOKUP(F827,'product category'!$B$2:$C$8,2,FALSE)</f>
        <v>eBooks</v>
      </c>
      <c r="H827" t="str">
        <f>VLOOKUP(D827,'dataset_task 5'!$A$2:$D$71,2,FALSE)</f>
        <v>Understanding Arduino</v>
      </c>
      <c r="I827" s="3">
        <f>VLOOKUP(D827,'dataset_task 5'!$A$2:$D$71,4,FALSE)</f>
        <v>17.5</v>
      </c>
      <c r="J827" s="3">
        <f>I827*E827</f>
        <v>87.5</v>
      </c>
      <c r="K827" t="str">
        <f>VLOOKUP(C827,customers!$A$2:$I$2124,2,FALSE)</f>
        <v>Yevette</v>
      </c>
      <c r="L827" t="str">
        <f>VLOOKUP($C827,customers!$A$2:$I$2124,3,FALSE)</f>
        <v>Harris</v>
      </c>
      <c r="M827" t="str">
        <f>VLOOKUP($C827,customers!$A$2:$I$2124,4,FALSE)</f>
        <v>yharrisck@google.co.jp</v>
      </c>
      <c r="N827" t="str">
        <f>VLOOKUP($C827,customers!$A$2:$I$2124,5,FALSE)</f>
        <v>502-903-9670</v>
      </c>
      <c r="O827" t="str">
        <f>VLOOKUP($C827,customers!$A$2:$I$2124,6,FALSE)</f>
        <v>653 Superior Crossing</v>
      </c>
      <c r="P827" t="str">
        <f>VLOOKUP($C827,customers!$A$2:$I$2124,7,FALSE)</f>
        <v>Louisville</v>
      </c>
      <c r="Q827" t="str">
        <f>VLOOKUP($C827,customers!$A$2:$I$2124,8,FALSE)</f>
        <v>Kentucky</v>
      </c>
      <c r="R827">
        <f>VLOOKUP($C827,customers!$A$2:$I$2124,9,FALSE)</f>
        <v>40287</v>
      </c>
      <c r="S827" t="str">
        <f t="shared" si="12"/>
        <v>653 Superior Crossing, Louisville, Kentucky 40287</v>
      </c>
    </row>
    <row r="828" spans="1:19">
      <c r="A828">
        <v>827</v>
      </c>
      <c r="B828" s="2">
        <v>44007</v>
      </c>
      <c r="C828">
        <v>310</v>
      </c>
      <c r="D828" t="s">
        <v>120</v>
      </c>
      <c r="E828">
        <v>4</v>
      </c>
      <c r="F828" t="s">
        <v>70</v>
      </c>
      <c r="G828" t="str">
        <f>VLOOKUP(F828,'product category'!$B$2:$C$8,2,FALSE)</f>
        <v>Blueprints</v>
      </c>
      <c r="H828" t="str">
        <f>VLOOKUP(D828,'dataset_task 5'!$A$2:$D$71,2,FALSE)</f>
        <v>Bsquare Robot Blueprint</v>
      </c>
      <c r="I828" s="3">
        <f>VLOOKUP(D828,'dataset_task 5'!$A$2:$D$71,4,FALSE)</f>
        <v>8.99</v>
      </c>
      <c r="J828" s="3">
        <f>I828*E828</f>
        <v>35.96</v>
      </c>
      <c r="K828" t="str">
        <f>VLOOKUP(C828,customers!$A$2:$I$2124,2,FALSE)</f>
        <v>Ardeen</v>
      </c>
      <c r="L828" t="str">
        <f>VLOOKUP($C828,customers!$A$2:$I$2124,3,FALSE)</f>
        <v>Matusevich</v>
      </c>
      <c r="M828" t="str">
        <f>VLOOKUP($C828,customers!$A$2:$I$2124,4,FALSE)</f>
        <v>amatusevichex@pagesperso-orange.fr</v>
      </c>
      <c r="N828" t="str">
        <f>VLOOKUP($C828,customers!$A$2:$I$2124,5,FALSE)</f>
        <v>862-286-6771</v>
      </c>
      <c r="O828" t="str">
        <f>VLOOKUP($C828,customers!$A$2:$I$2124,6,FALSE)</f>
        <v>22151 Victoria Alley</v>
      </c>
      <c r="P828" t="str">
        <f>VLOOKUP($C828,customers!$A$2:$I$2124,7,FALSE)</f>
        <v>Paterson</v>
      </c>
      <c r="Q828" t="str">
        <f>VLOOKUP($C828,customers!$A$2:$I$2124,8,FALSE)</f>
        <v>New Jersey</v>
      </c>
      <c r="R828">
        <f>VLOOKUP($C828,customers!$A$2:$I$2124,9,FALSE)</f>
        <v>7544</v>
      </c>
      <c r="S828" t="str">
        <f t="shared" si="12"/>
        <v>22151 Victoria Alley, Paterson, New Jersey 7544</v>
      </c>
    </row>
    <row r="829" spans="1:19">
      <c r="A829">
        <v>828</v>
      </c>
      <c r="B829" s="2">
        <v>44008</v>
      </c>
      <c r="C829">
        <v>1075</v>
      </c>
      <c r="D829" t="s">
        <v>112</v>
      </c>
      <c r="E829">
        <v>3</v>
      </c>
      <c r="F829" t="s">
        <v>55</v>
      </c>
      <c r="G829" t="str">
        <f>VLOOKUP(F829,'product category'!$B$2:$C$8,2,FALSE)</f>
        <v>Robots</v>
      </c>
      <c r="H829" t="str">
        <f>VLOOKUP(D829,'dataset_task 5'!$A$2:$D$71,2,FALSE)</f>
        <v>RCB-889 Robot</v>
      </c>
      <c r="I829" s="3">
        <f>VLOOKUP(D829,'dataset_task 5'!$A$2:$D$71,4,FALSE)</f>
        <v>549</v>
      </c>
      <c r="J829" s="3">
        <f>I829*E829</f>
        <v>1647</v>
      </c>
      <c r="K829" t="str">
        <f>VLOOKUP(C829,customers!$A$2:$I$2124,2,FALSE)</f>
        <v>Timoteo</v>
      </c>
      <c r="L829" t="str">
        <f>VLOOKUP($C829,customers!$A$2:$I$2124,3,FALSE)</f>
        <v>Panton</v>
      </c>
      <c r="M829" t="str">
        <f>VLOOKUP($C829,customers!$A$2:$I$2124,4,FALSE)</f>
        <v>tpantonld@51.la</v>
      </c>
      <c r="N829" t="str">
        <f>VLOOKUP($C829,customers!$A$2:$I$2124,5,FALSE)</f>
        <v>407-535-0110</v>
      </c>
      <c r="O829" t="str">
        <f>VLOOKUP($C829,customers!$A$2:$I$2124,6,FALSE)</f>
        <v>75881 Scoville Road</v>
      </c>
      <c r="P829" t="str">
        <f>VLOOKUP($C829,customers!$A$2:$I$2124,7,FALSE)</f>
        <v>Orlando</v>
      </c>
      <c r="Q829" t="str">
        <f>VLOOKUP($C829,customers!$A$2:$I$2124,8,FALSE)</f>
        <v>Florida</v>
      </c>
      <c r="R829">
        <f>VLOOKUP($C829,customers!$A$2:$I$2124,9,FALSE)</f>
        <v>32859</v>
      </c>
      <c r="S829" t="str">
        <f t="shared" si="12"/>
        <v>75881 Scoville Road, Orlando, Florida 32859</v>
      </c>
    </row>
    <row r="830" spans="1:19">
      <c r="A830">
        <v>829</v>
      </c>
      <c r="B830" s="2">
        <v>44008</v>
      </c>
      <c r="C830">
        <v>1645</v>
      </c>
      <c r="D830" t="s">
        <v>69</v>
      </c>
      <c r="E830">
        <v>5</v>
      </c>
      <c r="F830" t="s">
        <v>70</v>
      </c>
      <c r="G830" t="str">
        <f>VLOOKUP(F830,'product category'!$B$2:$C$8,2,FALSE)</f>
        <v>Blueprints</v>
      </c>
      <c r="H830" t="str">
        <f>VLOOKUP(D830,'dataset_task 5'!$A$2:$D$71,2,FALSE)</f>
        <v>Ladybug Robot Blueprint</v>
      </c>
      <c r="I830" s="3">
        <f>VLOOKUP(D830,'dataset_task 5'!$A$2:$D$71,4,FALSE)</f>
        <v>12</v>
      </c>
      <c r="J830" s="3">
        <f>I830*E830</f>
        <v>60</v>
      </c>
      <c r="K830" t="str">
        <f>VLOOKUP(C830,customers!$A$2:$I$2124,2,FALSE)</f>
        <v>Amberly</v>
      </c>
      <c r="L830" t="str">
        <f>VLOOKUP($C830,customers!$A$2:$I$2124,3,FALSE)</f>
        <v>Corney</v>
      </c>
      <c r="M830" t="str">
        <f>VLOOKUP($C830,customers!$A$2:$I$2124,4,FALSE)</f>
        <v>acorneyoq@uol.com.br</v>
      </c>
      <c r="N830" t="str">
        <f>VLOOKUP($C830,customers!$A$2:$I$2124,5,FALSE)</f>
        <v>803-129-5432</v>
      </c>
      <c r="O830" t="str">
        <f>VLOOKUP($C830,customers!$A$2:$I$2124,6,FALSE)</f>
        <v>47 Veith Junction</v>
      </c>
      <c r="P830" t="str">
        <f>VLOOKUP($C830,customers!$A$2:$I$2124,7,FALSE)</f>
        <v>Columbia</v>
      </c>
      <c r="Q830" t="str">
        <f>VLOOKUP($C830,customers!$A$2:$I$2124,8,FALSE)</f>
        <v>South Carolina</v>
      </c>
      <c r="R830">
        <f>VLOOKUP($C830,customers!$A$2:$I$2124,9,FALSE)</f>
        <v>29225</v>
      </c>
      <c r="S830" t="str">
        <f t="shared" si="12"/>
        <v>47 Veith Junction, Columbia, South Carolina 29225</v>
      </c>
    </row>
    <row r="831" spans="1:19">
      <c r="A831">
        <v>830</v>
      </c>
      <c r="B831" s="2">
        <v>44008</v>
      </c>
      <c r="C831">
        <v>775</v>
      </c>
      <c r="D831" t="s">
        <v>56</v>
      </c>
      <c r="E831">
        <v>6</v>
      </c>
      <c r="F831" t="s">
        <v>57</v>
      </c>
      <c r="G831" t="str">
        <f>VLOOKUP(F831,'product category'!$B$2:$C$8,2,FALSE)</f>
        <v>Training Videos</v>
      </c>
      <c r="H831" t="str">
        <f>VLOOKUP(D831,'dataset_task 5'!$A$2:$D$71,2,FALSE)</f>
        <v>Drone Video Techniques</v>
      </c>
      <c r="I831" s="3">
        <f>VLOOKUP(D831,'dataset_task 5'!$A$2:$D$71,4,FALSE)</f>
        <v>37.99</v>
      </c>
      <c r="J831" s="3">
        <f>I831*E831</f>
        <v>227.94</v>
      </c>
      <c r="K831" t="str">
        <f>VLOOKUP(C831,customers!$A$2:$I$2124,2,FALSE)</f>
        <v>Sabra</v>
      </c>
      <c r="L831" t="str">
        <f>VLOOKUP($C831,customers!$A$2:$I$2124,3,FALSE)</f>
        <v>Battell</v>
      </c>
      <c r="M831" t="str">
        <f>VLOOKUP($C831,customers!$A$2:$I$2124,4,FALSE)</f>
        <v>sbattellj4@soundcloud.com</v>
      </c>
      <c r="N831" t="str">
        <f>VLOOKUP($C831,customers!$A$2:$I$2124,5,FALSE)</f>
        <v>210-304-4439</v>
      </c>
      <c r="O831" t="str">
        <f>VLOOKUP($C831,customers!$A$2:$I$2124,6,FALSE)</f>
        <v>8522 Mcbride Circle</v>
      </c>
      <c r="P831" t="str">
        <f>VLOOKUP($C831,customers!$A$2:$I$2124,7,FALSE)</f>
        <v>San Antonio</v>
      </c>
      <c r="Q831" t="str">
        <f>VLOOKUP($C831,customers!$A$2:$I$2124,8,FALSE)</f>
        <v>Texas</v>
      </c>
      <c r="R831">
        <f>VLOOKUP($C831,customers!$A$2:$I$2124,9,FALSE)</f>
        <v>78235</v>
      </c>
      <c r="S831" t="str">
        <f t="shared" si="12"/>
        <v>8522 Mcbride Circle, San Antonio, Texas 78235</v>
      </c>
    </row>
    <row r="832" spans="1:19">
      <c r="A832">
        <v>831</v>
      </c>
      <c r="B832" s="2">
        <v>44008</v>
      </c>
      <c r="C832">
        <v>155</v>
      </c>
      <c r="D832" t="s">
        <v>112</v>
      </c>
      <c r="E832">
        <v>2</v>
      </c>
      <c r="F832" t="s">
        <v>55</v>
      </c>
      <c r="G832" t="str">
        <f>VLOOKUP(F832,'product category'!$B$2:$C$8,2,FALSE)</f>
        <v>Robots</v>
      </c>
      <c r="H832" t="str">
        <f>VLOOKUP(D832,'dataset_task 5'!$A$2:$D$71,2,FALSE)</f>
        <v>RCB-889 Robot</v>
      </c>
      <c r="I832" s="3">
        <f>VLOOKUP(D832,'dataset_task 5'!$A$2:$D$71,4,FALSE)</f>
        <v>549</v>
      </c>
      <c r="J832" s="3">
        <f>I832*E832</f>
        <v>1098</v>
      </c>
      <c r="K832" t="str">
        <f>VLOOKUP(C832,customers!$A$2:$I$2124,2,FALSE)</f>
        <v>Siobhan</v>
      </c>
      <c r="L832" t="str">
        <f>VLOOKUP($C832,customers!$A$2:$I$2124,3,FALSE)</f>
        <v>Gildea</v>
      </c>
      <c r="M832" t="str">
        <f>VLOOKUP($C832,customers!$A$2:$I$2124,4,FALSE)</f>
        <v>sgildeah4@github.io</v>
      </c>
      <c r="N832" t="str">
        <f>VLOOKUP($C832,customers!$A$2:$I$2124,5,FALSE)</f>
        <v>260-960-4036</v>
      </c>
      <c r="O832" t="str">
        <f>VLOOKUP($C832,customers!$A$2:$I$2124,6,FALSE)</f>
        <v>8310 Banding Circle</v>
      </c>
      <c r="P832" t="str">
        <f>VLOOKUP($C832,customers!$A$2:$I$2124,7,FALSE)</f>
        <v>Fort Wayne</v>
      </c>
      <c r="Q832" t="str">
        <f>VLOOKUP($C832,customers!$A$2:$I$2124,8,FALSE)</f>
        <v>Indiana</v>
      </c>
      <c r="R832">
        <f>VLOOKUP($C832,customers!$A$2:$I$2124,9,FALSE)</f>
        <v>46867</v>
      </c>
      <c r="S832" t="str">
        <f t="shared" si="12"/>
        <v>8310 Banding Circle, Fort Wayne, Indiana 46867</v>
      </c>
    </row>
    <row r="833" spans="1:19">
      <c r="A833">
        <v>832</v>
      </c>
      <c r="B833" s="2">
        <v>44009</v>
      </c>
      <c r="C833">
        <v>1084</v>
      </c>
      <c r="D833" t="s">
        <v>111</v>
      </c>
      <c r="E833">
        <v>4</v>
      </c>
      <c r="F833" t="s">
        <v>53</v>
      </c>
      <c r="G833" t="str">
        <f>VLOOKUP(F833,'product category'!$B$2:$C$8,2,FALSE)</f>
        <v>eBooks</v>
      </c>
      <c r="H833" t="str">
        <f>VLOOKUP(D833,'dataset_task 5'!$A$2:$D$71,2,FALSE)</f>
        <v>Multi Rotor Drones</v>
      </c>
      <c r="I833" s="3">
        <f>VLOOKUP(D833,'dataset_task 5'!$A$2:$D$71,4,FALSE)</f>
        <v>24.95</v>
      </c>
      <c r="J833" s="3">
        <f>I833*E833</f>
        <v>99.8</v>
      </c>
      <c r="K833" t="str">
        <f>VLOOKUP(C833,customers!$A$2:$I$2124,2,FALSE)</f>
        <v>Clemmy</v>
      </c>
      <c r="L833" t="str">
        <f>VLOOKUP($C833,customers!$A$2:$I$2124,3,FALSE)</f>
        <v>Scarr</v>
      </c>
      <c r="M833" t="str">
        <f>VLOOKUP($C833,customers!$A$2:$I$2124,4,FALSE)</f>
        <v>cscarr9m@yahoo.com</v>
      </c>
      <c r="N833" t="str">
        <f>VLOOKUP($C833,customers!$A$2:$I$2124,5,FALSE)</f>
        <v>334-639-4266</v>
      </c>
      <c r="O833" t="str">
        <f>VLOOKUP($C833,customers!$A$2:$I$2124,6,FALSE)</f>
        <v>6238 Oak Terrace</v>
      </c>
      <c r="P833" t="str">
        <f>VLOOKUP($C833,customers!$A$2:$I$2124,7,FALSE)</f>
        <v>Montgomery</v>
      </c>
      <c r="Q833" t="str">
        <f>VLOOKUP($C833,customers!$A$2:$I$2124,8,FALSE)</f>
        <v>Alabama</v>
      </c>
      <c r="R833">
        <f>VLOOKUP($C833,customers!$A$2:$I$2124,9,FALSE)</f>
        <v>36177</v>
      </c>
      <c r="S833" t="str">
        <f t="shared" si="12"/>
        <v>6238 Oak Terrace, Montgomery, Alabama 36177</v>
      </c>
    </row>
    <row r="834" spans="1:19">
      <c r="A834">
        <v>833</v>
      </c>
      <c r="B834" s="2">
        <v>44009</v>
      </c>
      <c r="C834">
        <v>1069</v>
      </c>
      <c r="D834" t="s">
        <v>76</v>
      </c>
      <c r="E834">
        <v>4</v>
      </c>
      <c r="F834" t="s">
        <v>66</v>
      </c>
      <c r="G834" t="str">
        <f>VLOOKUP(F834,'product category'!$B$2:$C$8,2,FALSE)</f>
        <v>Drones</v>
      </c>
      <c r="H834" t="str">
        <f>VLOOKUP(D834,'dataset_task 5'!$A$2:$D$71,2,FALSE)</f>
        <v>DC-304 Drone</v>
      </c>
      <c r="I834" s="3">
        <f>VLOOKUP(D834,'dataset_task 5'!$A$2:$D$71,4,FALSE)</f>
        <v>395</v>
      </c>
      <c r="J834" s="3">
        <f>I834*E834</f>
        <v>1580</v>
      </c>
      <c r="K834" t="str">
        <f>VLOOKUP(C834,customers!$A$2:$I$2124,2,FALSE)</f>
        <v>Cherey</v>
      </c>
      <c r="L834" t="str">
        <f>VLOOKUP($C834,customers!$A$2:$I$2124,3,FALSE)</f>
        <v>Davydochkin</v>
      </c>
      <c r="M834" t="str">
        <f>VLOOKUP($C834,customers!$A$2:$I$2124,4,FALSE)</f>
        <v>cdavydochkini3@google.com.hk</v>
      </c>
      <c r="N834" t="str">
        <f>VLOOKUP($C834,customers!$A$2:$I$2124,5,FALSE)</f>
        <v>202-695-1827</v>
      </c>
      <c r="O834" t="str">
        <f>VLOOKUP($C834,customers!$A$2:$I$2124,6,FALSE)</f>
        <v>98840 Huxley Drive</v>
      </c>
      <c r="P834" t="str">
        <f>VLOOKUP($C834,customers!$A$2:$I$2124,7,FALSE)</f>
        <v>Washington</v>
      </c>
      <c r="Q834" t="str">
        <f>VLOOKUP($C834,customers!$A$2:$I$2124,8,FALSE)</f>
        <v>District of Columbia</v>
      </c>
      <c r="R834">
        <f>VLOOKUP($C834,customers!$A$2:$I$2124,9,FALSE)</f>
        <v>20016</v>
      </c>
      <c r="S834" t="str">
        <f t="shared" si="12"/>
        <v>98840 Huxley Drive, Washington, District of Columbia 20016</v>
      </c>
    </row>
    <row r="835" spans="1:19">
      <c r="A835">
        <v>834</v>
      </c>
      <c r="B835" s="2">
        <v>44009</v>
      </c>
      <c r="C835">
        <v>485</v>
      </c>
      <c r="D835" t="s">
        <v>114</v>
      </c>
      <c r="E835">
        <v>4</v>
      </c>
      <c r="F835" t="s">
        <v>59</v>
      </c>
      <c r="G835" t="str">
        <f>VLOOKUP(F835,'product category'!$B$2:$C$8,2,FALSE)</f>
        <v>Drone Kits</v>
      </c>
      <c r="H835" t="str">
        <f>VLOOKUP(D835,'dataset_task 5'!$A$2:$D$71,2,FALSE)</f>
        <v>BYOD-400</v>
      </c>
      <c r="I835" s="3">
        <f>VLOOKUP(D835,'dataset_task 5'!$A$2:$D$71,4,FALSE)</f>
        <v>119</v>
      </c>
      <c r="J835" s="3">
        <f>I835*E835</f>
        <v>476</v>
      </c>
      <c r="K835" t="str">
        <f>VLOOKUP(C835,customers!$A$2:$I$2124,2,FALSE)</f>
        <v>Yvette</v>
      </c>
      <c r="L835" t="str">
        <f>VLOOKUP($C835,customers!$A$2:$I$2124,3,FALSE)</f>
        <v>Mayze</v>
      </c>
      <c r="M835" t="str">
        <f>VLOOKUP($C835,customers!$A$2:$I$2124,4,FALSE)</f>
        <v>ymayzebv@gravatar.com</v>
      </c>
      <c r="N835" t="str">
        <f>VLOOKUP($C835,customers!$A$2:$I$2124,5,FALSE)</f>
        <v>410-627-0514</v>
      </c>
      <c r="O835" t="str">
        <f>VLOOKUP($C835,customers!$A$2:$I$2124,6,FALSE)</f>
        <v>5445 Sullivan Park</v>
      </c>
      <c r="P835" t="str">
        <f>VLOOKUP($C835,customers!$A$2:$I$2124,7,FALSE)</f>
        <v>Ridgely</v>
      </c>
      <c r="Q835" t="str">
        <f>VLOOKUP($C835,customers!$A$2:$I$2124,8,FALSE)</f>
        <v>Maryland</v>
      </c>
      <c r="R835">
        <f>VLOOKUP($C835,customers!$A$2:$I$2124,9,FALSE)</f>
        <v>21684</v>
      </c>
      <c r="S835" t="str">
        <f t="shared" ref="S835:S898" si="13">CONCATENATE(O835,", ",P835,", ",Q835," ",R835)</f>
        <v>5445 Sullivan Park, Ridgely, Maryland 21684</v>
      </c>
    </row>
    <row r="836" spans="1:19">
      <c r="A836">
        <v>835</v>
      </c>
      <c r="B836" s="2">
        <v>44010</v>
      </c>
      <c r="C836">
        <v>1859</v>
      </c>
      <c r="D836" t="s">
        <v>108</v>
      </c>
      <c r="E836">
        <v>3</v>
      </c>
      <c r="F836" t="s">
        <v>66</v>
      </c>
      <c r="G836" t="str">
        <f>VLOOKUP(F836,'product category'!$B$2:$C$8,2,FALSE)</f>
        <v>Drones</v>
      </c>
      <c r="H836" t="str">
        <f>VLOOKUP(D836,'dataset_task 5'!$A$2:$D$71,2,FALSE)</f>
        <v>DTI-84 Drone</v>
      </c>
      <c r="I836" s="3">
        <f>VLOOKUP(D836,'dataset_task 5'!$A$2:$D$71,4,FALSE)</f>
        <v>455</v>
      </c>
      <c r="J836" s="3">
        <f>I836*E836</f>
        <v>1365</v>
      </c>
      <c r="K836" t="str">
        <f>VLOOKUP(C836,customers!$A$2:$I$2124,2,FALSE)</f>
        <v>Bastien</v>
      </c>
      <c r="L836" t="str">
        <f>VLOOKUP($C836,customers!$A$2:$I$2124,3,FALSE)</f>
        <v>Di Boldi</v>
      </c>
      <c r="M836" t="str">
        <f>VLOOKUP($C836,customers!$A$2:$I$2124,4,FALSE)</f>
        <v>bdi6g@aol.com</v>
      </c>
      <c r="N836" t="str">
        <f>VLOOKUP($C836,customers!$A$2:$I$2124,5,FALSE)</f>
        <v>951-107-0693</v>
      </c>
      <c r="O836" t="str">
        <f>VLOOKUP($C836,customers!$A$2:$I$2124,6,FALSE)</f>
        <v>8642 Sutteridge Drive</v>
      </c>
      <c r="P836" t="str">
        <f>VLOOKUP($C836,customers!$A$2:$I$2124,7,FALSE)</f>
        <v>San Bernardino</v>
      </c>
      <c r="Q836" t="str">
        <f>VLOOKUP($C836,customers!$A$2:$I$2124,8,FALSE)</f>
        <v>California</v>
      </c>
      <c r="R836">
        <f>VLOOKUP($C836,customers!$A$2:$I$2124,9,FALSE)</f>
        <v>92410</v>
      </c>
      <c r="S836" t="str">
        <f t="shared" si="13"/>
        <v>8642 Sutteridge Drive, San Bernardino, California 92410</v>
      </c>
    </row>
    <row r="837" spans="1:19">
      <c r="A837">
        <v>836</v>
      </c>
      <c r="B837" s="2">
        <v>44010</v>
      </c>
      <c r="C837">
        <v>886</v>
      </c>
      <c r="D837" t="s">
        <v>102</v>
      </c>
      <c r="E837">
        <v>4</v>
      </c>
      <c r="F837" t="s">
        <v>70</v>
      </c>
      <c r="G837" t="str">
        <f>VLOOKUP(F837,'product category'!$B$2:$C$8,2,FALSE)</f>
        <v>Blueprints</v>
      </c>
      <c r="H837" t="str">
        <f>VLOOKUP(D837,'dataset_task 5'!$A$2:$D$71,2,FALSE)</f>
        <v>QuadroCopter Blueprint</v>
      </c>
      <c r="I837" s="3">
        <f>VLOOKUP(D837,'dataset_task 5'!$A$2:$D$71,4,FALSE)</f>
        <v>10.99</v>
      </c>
      <c r="J837" s="3">
        <f>I837*E837</f>
        <v>43.96</v>
      </c>
      <c r="K837" t="str">
        <f>VLOOKUP(C837,customers!$A$2:$I$2124,2,FALSE)</f>
        <v>Ronny</v>
      </c>
      <c r="L837" t="str">
        <f>VLOOKUP($C837,customers!$A$2:$I$2124,3,FALSE)</f>
        <v>Joannet</v>
      </c>
      <c r="M837" t="str">
        <f>VLOOKUP($C837,customers!$A$2:$I$2124,4,FALSE)</f>
        <v>rjoannet8r@prnewswire.com</v>
      </c>
      <c r="N837" t="str">
        <f>VLOOKUP($C837,customers!$A$2:$I$2124,5,FALSE)</f>
        <v>210-704-3087</v>
      </c>
      <c r="O837" t="str">
        <f>VLOOKUP($C837,customers!$A$2:$I$2124,6,FALSE)</f>
        <v>53 Bunker Hill Avenue</v>
      </c>
      <c r="P837" t="str">
        <f>VLOOKUP($C837,customers!$A$2:$I$2124,7,FALSE)</f>
        <v>San Antonio</v>
      </c>
      <c r="Q837" t="str">
        <f>VLOOKUP($C837,customers!$A$2:$I$2124,8,FALSE)</f>
        <v>Texas</v>
      </c>
      <c r="R837">
        <f>VLOOKUP($C837,customers!$A$2:$I$2124,9,FALSE)</f>
        <v>78265</v>
      </c>
      <c r="S837" t="str">
        <f t="shared" si="13"/>
        <v>53 Bunker Hill Avenue, San Antonio, Texas 78265</v>
      </c>
    </row>
    <row r="838" spans="1:19">
      <c r="A838">
        <v>837</v>
      </c>
      <c r="B838" s="2">
        <v>44010</v>
      </c>
      <c r="C838">
        <v>361</v>
      </c>
      <c r="D838" t="s">
        <v>123</v>
      </c>
      <c r="E838">
        <v>3</v>
      </c>
      <c r="F838" t="s">
        <v>70</v>
      </c>
      <c r="G838" t="str">
        <f>VLOOKUP(F838,'product category'!$B$2:$C$8,2,FALSE)</f>
        <v>Blueprints</v>
      </c>
      <c r="H838" t="str">
        <f>VLOOKUP(D838,'dataset_task 5'!$A$2:$D$71,2,FALSE)</f>
        <v>Hexacopter Drone Blueprint</v>
      </c>
      <c r="I838" s="3">
        <f>VLOOKUP(D838,'dataset_task 5'!$A$2:$D$71,4,FALSE)</f>
        <v>8.99</v>
      </c>
      <c r="J838" s="3">
        <f>I838*E838</f>
        <v>26.97</v>
      </c>
      <c r="K838" t="str">
        <f>VLOOKUP(C838,customers!$A$2:$I$2124,2,FALSE)</f>
        <v>Morten</v>
      </c>
      <c r="L838" t="str">
        <f>VLOOKUP($C838,customers!$A$2:$I$2124,3,FALSE)</f>
        <v>Aspray</v>
      </c>
      <c r="M838" t="str">
        <f>VLOOKUP($C838,customers!$A$2:$I$2124,4,FALSE)</f>
        <v>masprayr8@shareasale.com</v>
      </c>
      <c r="N838" t="str">
        <f>VLOOKUP($C838,customers!$A$2:$I$2124,5,FALSE)</f>
        <v>612-407-5478</v>
      </c>
      <c r="O838" t="str">
        <f>VLOOKUP($C838,customers!$A$2:$I$2124,6,FALSE)</f>
        <v>11 Beilfuss Court</v>
      </c>
      <c r="P838" t="str">
        <f>VLOOKUP($C838,customers!$A$2:$I$2124,7,FALSE)</f>
        <v>Minneapolis</v>
      </c>
      <c r="Q838" t="str">
        <f>VLOOKUP($C838,customers!$A$2:$I$2124,8,FALSE)</f>
        <v>Minnesota</v>
      </c>
      <c r="R838">
        <f>VLOOKUP($C838,customers!$A$2:$I$2124,9,FALSE)</f>
        <v>55417</v>
      </c>
      <c r="S838" t="str">
        <f t="shared" si="13"/>
        <v>11 Beilfuss Court, Minneapolis, Minnesota 55417</v>
      </c>
    </row>
    <row r="839" spans="1:19">
      <c r="A839">
        <v>838</v>
      </c>
      <c r="B839" s="2">
        <v>44010</v>
      </c>
      <c r="C839">
        <v>240</v>
      </c>
      <c r="D839" t="s">
        <v>117</v>
      </c>
      <c r="E839">
        <v>4</v>
      </c>
      <c r="F839" t="s">
        <v>63</v>
      </c>
      <c r="G839" t="str">
        <f>VLOOKUP(F839,'product category'!$B$2:$C$8,2,FALSE)</f>
        <v>Robot Kits</v>
      </c>
      <c r="H839" t="str">
        <f>VLOOKUP(D839,'dataset_task 5'!$A$2:$D$71,2,FALSE)</f>
        <v>BYOR-4005</v>
      </c>
      <c r="I839" s="3">
        <f>VLOOKUP(D839,'dataset_task 5'!$A$2:$D$71,4,FALSE)</f>
        <v>245</v>
      </c>
      <c r="J839" s="3">
        <f>I839*E839</f>
        <v>980</v>
      </c>
      <c r="K839" t="str">
        <f>VLOOKUP(C839,customers!$A$2:$I$2124,2,FALSE)</f>
        <v>Corbin</v>
      </c>
      <c r="L839" t="str">
        <f>VLOOKUP($C839,customers!$A$2:$I$2124,3,FALSE)</f>
        <v>Swan</v>
      </c>
      <c r="M839" t="str">
        <f>VLOOKUP($C839,customers!$A$2:$I$2124,4,FALSE)</f>
        <v>cswanm7@ft.com</v>
      </c>
      <c r="N839" t="str">
        <f>VLOOKUP($C839,customers!$A$2:$I$2124,5,FALSE)</f>
        <v>650-230-5552</v>
      </c>
      <c r="O839" t="str">
        <f>VLOOKUP($C839,customers!$A$2:$I$2124,6,FALSE)</f>
        <v>90212 Esch Place</v>
      </c>
      <c r="P839" t="str">
        <f>VLOOKUP($C839,customers!$A$2:$I$2124,7,FALSE)</f>
        <v>Redwood City</v>
      </c>
      <c r="Q839" t="str">
        <f>VLOOKUP($C839,customers!$A$2:$I$2124,8,FALSE)</f>
        <v>California</v>
      </c>
      <c r="R839">
        <f>VLOOKUP($C839,customers!$A$2:$I$2124,9,FALSE)</f>
        <v>94064</v>
      </c>
      <c r="S839" t="str">
        <f t="shared" si="13"/>
        <v>90212 Esch Place, Redwood City, California 94064</v>
      </c>
    </row>
    <row r="840" spans="1:19">
      <c r="A840">
        <v>839</v>
      </c>
      <c r="B840" s="2">
        <v>44010</v>
      </c>
      <c r="C840">
        <v>800</v>
      </c>
      <c r="D840" t="s">
        <v>113</v>
      </c>
      <c r="E840">
        <v>4</v>
      </c>
      <c r="F840" t="s">
        <v>70</v>
      </c>
      <c r="G840" t="str">
        <f>VLOOKUP(F840,'product category'!$B$2:$C$8,2,FALSE)</f>
        <v>Blueprints</v>
      </c>
      <c r="H840" t="str">
        <f>VLOOKUP(D840,'dataset_task 5'!$A$2:$D$71,2,FALSE)</f>
        <v>All Eyes Drone Blueprint</v>
      </c>
      <c r="I840" s="3">
        <f>VLOOKUP(D840,'dataset_task 5'!$A$2:$D$71,4,FALSE)</f>
        <v>9.99</v>
      </c>
      <c r="J840" s="3">
        <f>I840*E840</f>
        <v>39.96</v>
      </c>
      <c r="K840" t="str">
        <f>VLOOKUP(C840,customers!$A$2:$I$2124,2,FALSE)</f>
        <v>Nathanial</v>
      </c>
      <c r="L840" t="str">
        <f>VLOOKUP($C840,customers!$A$2:$I$2124,3,FALSE)</f>
        <v>De Banke</v>
      </c>
      <c r="M840" t="str">
        <f>VLOOKUP($C840,customers!$A$2:$I$2124,4,FALSE)</f>
        <v>ndemv@skyrock.com</v>
      </c>
      <c r="N840" t="str">
        <f>VLOOKUP($C840,customers!$A$2:$I$2124,5,FALSE)</f>
        <v>303-745-4573</v>
      </c>
      <c r="O840" t="str">
        <f>VLOOKUP($C840,customers!$A$2:$I$2124,6,FALSE)</f>
        <v>7966 Clemons Street</v>
      </c>
      <c r="P840" t="str">
        <f>VLOOKUP($C840,customers!$A$2:$I$2124,7,FALSE)</f>
        <v>Denver</v>
      </c>
      <c r="Q840" t="str">
        <f>VLOOKUP($C840,customers!$A$2:$I$2124,8,FALSE)</f>
        <v>Colorado</v>
      </c>
      <c r="R840">
        <f>VLOOKUP($C840,customers!$A$2:$I$2124,9,FALSE)</f>
        <v>80299</v>
      </c>
      <c r="S840" t="str">
        <f t="shared" si="13"/>
        <v>7966 Clemons Street, Denver, Colorado 80299</v>
      </c>
    </row>
    <row r="841" spans="1:19">
      <c r="A841">
        <v>840</v>
      </c>
      <c r="B841" s="2">
        <v>44011</v>
      </c>
      <c r="C841">
        <v>523</v>
      </c>
      <c r="D841" t="s">
        <v>88</v>
      </c>
      <c r="E841">
        <v>4</v>
      </c>
      <c r="F841" t="s">
        <v>63</v>
      </c>
      <c r="G841" t="str">
        <f>VLOOKUP(F841,'product category'!$B$2:$C$8,2,FALSE)</f>
        <v>Robot Kits</v>
      </c>
      <c r="H841" t="str">
        <f>VLOOKUP(D841,'dataset_task 5'!$A$2:$D$71,2,FALSE)</f>
        <v>BYOR-1000</v>
      </c>
      <c r="I841" s="3">
        <f>VLOOKUP(D841,'dataset_task 5'!$A$2:$D$71,4,FALSE)</f>
        <v>189</v>
      </c>
      <c r="J841" s="3">
        <f>I841*E841</f>
        <v>756</v>
      </c>
      <c r="K841" t="str">
        <f>VLOOKUP(C841,customers!$A$2:$I$2124,2,FALSE)</f>
        <v>Janaye</v>
      </c>
      <c r="L841" t="str">
        <f>VLOOKUP($C841,customers!$A$2:$I$2124,3,FALSE)</f>
        <v>Liddle</v>
      </c>
      <c r="M841" t="str">
        <f>VLOOKUP($C841,customers!$A$2:$I$2124,4,FALSE)</f>
        <v>jliddleiv@skype.com</v>
      </c>
      <c r="N841" t="str">
        <f>VLOOKUP($C841,customers!$A$2:$I$2124,5,FALSE)</f>
        <v>859-919-2069</v>
      </c>
      <c r="O841" t="str">
        <f>VLOOKUP($C841,customers!$A$2:$I$2124,6,FALSE)</f>
        <v>1260 Porter Center</v>
      </c>
      <c r="P841" t="str">
        <f>VLOOKUP($C841,customers!$A$2:$I$2124,7,FALSE)</f>
        <v>Lexington</v>
      </c>
      <c r="Q841" t="str">
        <f>VLOOKUP($C841,customers!$A$2:$I$2124,8,FALSE)</f>
        <v>Kentucky</v>
      </c>
      <c r="R841">
        <f>VLOOKUP($C841,customers!$A$2:$I$2124,9,FALSE)</f>
        <v>40586</v>
      </c>
      <c r="S841" t="str">
        <f t="shared" si="13"/>
        <v>1260 Porter Center, Lexington, Kentucky 40586</v>
      </c>
    </row>
    <row r="842" spans="1:19">
      <c r="A842">
        <v>841</v>
      </c>
      <c r="B842" s="2">
        <v>44012</v>
      </c>
      <c r="C842">
        <v>1851</v>
      </c>
      <c r="D842" t="s">
        <v>97</v>
      </c>
      <c r="E842">
        <v>3</v>
      </c>
      <c r="F842" t="s">
        <v>53</v>
      </c>
      <c r="G842" t="str">
        <f>VLOOKUP(F842,'product category'!$B$2:$C$8,2,FALSE)</f>
        <v>eBooks</v>
      </c>
      <c r="H842" t="str">
        <f>VLOOKUP(D842,'dataset_task 5'!$A$2:$D$71,2,FALSE)</f>
        <v>Delivery Drones</v>
      </c>
      <c r="I842" s="3">
        <f>VLOOKUP(D842,'dataset_task 5'!$A$2:$D$71,4,FALSE)</f>
        <v>14.99</v>
      </c>
      <c r="J842" s="3">
        <f>I842*E842</f>
        <v>44.97</v>
      </c>
      <c r="K842" t="str">
        <f>VLOOKUP(C842,customers!$A$2:$I$2124,2,FALSE)</f>
        <v>Suki</v>
      </c>
      <c r="L842" t="str">
        <f>VLOOKUP($C842,customers!$A$2:$I$2124,3,FALSE)</f>
        <v>Dixcee</v>
      </c>
      <c r="M842" t="str">
        <f>VLOOKUP($C842,customers!$A$2:$I$2124,4,FALSE)</f>
        <v>sdixceekl@vkontakte.ru</v>
      </c>
      <c r="N842" t="str">
        <f>VLOOKUP($C842,customers!$A$2:$I$2124,5,FALSE)</f>
        <v>337-654-6362</v>
      </c>
      <c r="O842" t="str">
        <f>VLOOKUP($C842,customers!$A$2:$I$2124,6,FALSE)</f>
        <v>2139 Buena Vista Hill</v>
      </c>
      <c r="P842" t="str">
        <f>VLOOKUP($C842,customers!$A$2:$I$2124,7,FALSE)</f>
        <v>Lafayette</v>
      </c>
      <c r="Q842" t="str">
        <f>VLOOKUP($C842,customers!$A$2:$I$2124,8,FALSE)</f>
        <v>Louisiana</v>
      </c>
      <c r="R842">
        <f>VLOOKUP($C842,customers!$A$2:$I$2124,9,FALSE)</f>
        <v>70593</v>
      </c>
      <c r="S842" t="str">
        <f t="shared" si="13"/>
        <v>2139 Buena Vista Hill, Lafayette, Louisiana 70593</v>
      </c>
    </row>
    <row r="843" spans="1:19">
      <c r="A843">
        <v>842</v>
      </c>
      <c r="B843" s="2">
        <v>44012</v>
      </c>
      <c r="C843">
        <v>217</v>
      </c>
      <c r="D843" t="s">
        <v>62</v>
      </c>
      <c r="E843">
        <v>5</v>
      </c>
      <c r="F843" t="s">
        <v>63</v>
      </c>
      <c r="G843" t="str">
        <f>VLOOKUP(F843,'product category'!$B$2:$C$8,2,FALSE)</f>
        <v>Robot Kits</v>
      </c>
      <c r="H843" t="str">
        <f>VLOOKUP(D843,'dataset_task 5'!$A$2:$D$71,2,FALSE)</f>
        <v>BYOR-2640S</v>
      </c>
      <c r="I843" s="3">
        <f>VLOOKUP(D843,'dataset_task 5'!$A$2:$D$71,4,FALSE)</f>
        <v>189</v>
      </c>
      <c r="J843" s="3">
        <f>I843*E843</f>
        <v>945</v>
      </c>
      <c r="K843" t="str">
        <f>VLOOKUP(C843,customers!$A$2:$I$2124,2,FALSE)</f>
        <v>Angelo</v>
      </c>
      <c r="L843" t="str">
        <f>VLOOKUP($C843,customers!$A$2:$I$2124,3,FALSE)</f>
        <v>Widdup</v>
      </c>
      <c r="M843" t="str">
        <f>VLOOKUP($C843,customers!$A$2:$I$2124,4,FALSE)</f>
        <v>awiddup44@addthis.com</v>
      </c>
      <c r="N843" t="str">
        <f>VLOOKUP($C843,customers!$A$2:$I$2124,5,FALSE)</f>
        <v>763-907-1580</v>
      </c>
      <c r="O843" t="str">
        <f>VLOOKUP($C843,customers!$A$2:$I$2124,6,FALSE)</f>
        <v>54327 Harbort Street</v>
      </c>
      <c r="P843" t="str">
        <f>VLOOKUP($C843,customers!$A$2:$I$2124,7,FALSE)</f>
        <v>Saint Paul</v>
      </c>
      <c r="Q843" t="str">
        <f>VLOOKUP($C843,customers!$A$2:$I$2124,8,FALSE)</f>
        <v>Minnesota</v>
      </c>
      <c r="R843">
        <f>VLOOKUP($C843,customers!$A$2:$I$2124,9,FALSE)</f>
        <v>55115</v>
      </c>
      <c r="S843" t="str">
        <f t="shared" si="13"/>
        <v>54327 Harbort Street, Saint Paul, Minnesota 55115</v>
      </c>
    </row>
    <row r="844" spans="1:19">
      <c r="A844">
        <v>843</v>
      </c>
      <c r="B844" s="2">
        <v>44012</v>
      </c>
      <c r="C844">
        <v>626</v>
      </c>
      <c r="D844" t="s">
        <v>54</v>
      </c>
      <c r="E844">
        <v>5</v>
      </c>
      <c r="F844" t="s">
        <v>55</v>
      </c>
      <c r="G844" t="str">
        <f>VLOOKUP(F844,'product category'!$B$2:$C$8,2,FALSE)</f>
        <v>Robots</v>
      </c>
      <c r="H844" t="str">
        <f>VLOOKUP(D844,'dataset_task 5'!$A$2:$D$71,2,FALSE)</f>
        <v>RWW-75 Robot</v>
      </c>
      <c r="I844" s="3">
        <f>VLOOKUP(D844,'dataset_task 5'!$A$2:$D$71,4,FALSE)</f>
        <v>883</v>
      </c>
      <c r="J844" s="3">
        <f>I844*E844</f>
        <v>4415</v>
      </c>
      <c r="K844" t="str">
        <f>VLOOKUP(C844,customers!$A$2:$I$2124,2,FALSE)</f>
        <v>Davie</v>
      </c>
      <c r="L844" t="str">
        <f>VLOOKUP($C844,customers!$A$2:$I$2124,3,FALSE)</f>
        <v>Ewbanks</v>
      </c>
      <c r="M844" t="str">
        <f>VLOOKUP($C844,customers!$A$2:$I$2124,4,FALSE)</f>
        <v>dewbanksf0@google.es</v>
      </c>
      <c r="N844" t="str">
        <f>VLOOKUP($C844,customers!$A$2:$I$2124,5,FALSE)</f>
        <v>570-716-5553</v>
      </c>
      <c r="O844" t="str">
        <f>VLOOKUP($C844,customers!$A$2:$I$2124,6,FALSE)</f>
        <v>21 North Place</v>
      </c>
      <c r="P844" t="str">
        <f>VLOOKUP($C844,customers!$A$2:$I$2124,7,FALSE)</f>
        <v>Scranton</v>
      </c>
      <c r="Q844" t="str">
        <f>VLOOKUP($C844,customers!$A$2:$I$2124,8,FALSE)</f>
        <v>Pennsylvania</v>
      </c>
      <c r="R844">
        <f>VLOOKUP($C844,customers!$A$2:$I$2124,9,FALSE)</f>
        <v>18505</v>
      </c>
      <c r="S844" t="str">
        <f t="shared" si="13"/>
        <v>21 North Place, Scranton, Pennsylvania 18505</v>
      </c>
    </row>
    <row r="845" spans="1:19">
      <c r="A845">
        <v>844</v>
      </c>
      <c r="B845" s="2">
        <v>44013</v>
      </c>
      <c r="C845">
        <v>1356</v>
      </c>
      <c r="D845" t="s">
        <v>88</v>
      </c>
      <c r="E845">
        <v>3</v>
      </c>
      <c r="F845" t="s">
        <v>63</v>
      </c>
      <c r="G845" t="str">
        <f>VLOOKUP(F845,'product category'!$B$2:$C$8,2,FALSE)</f>
        <v>Robot Kits</v>
      </c>
      <c r="H845" t="str">
        <f>VLOOKUP(D845,'dataset_task 5'!$A$2:$D$71,2,FALSE)</f>
        <v>BYOR-1000</v>
      </c>
      <c r="I845" s="3">
        <f>VLOOKUP(D845,'dataset_task 5'!$A$2:$D$71,4,FALSE)</f>
        <v>189</v>
      </c>
      <c r="J845" s="3">
        <f>I845*E845</f>
        <v>567</v>
      </c>
      <c r="K845" t="str">
        <f>VLOOKUP(C845,customers!$A$2:$I$2124,2,FALSE)</f>
        <v>Julietta</v>
      </c>
      <c r="L845" t="str">
        <f>VLOOKUP($C845,customers!$A$2:$I$2124,3,FALSE)</f>
        <v>Milby</v>
      </c>
      <c r="M845" t="str">
        <f>VLOOKUP($C845,customers!$A$2:$I$2124,4,FALSE)</f>
        <v>jmilbyft@flavors.me</v>
      </c>
      <c r="N845" t="str">
        <f>VLOOKUP($C845,customers!$A$2:$I$2124,5,FALSE)</f>
        <v>540-748-6427</v>
      </c>
      <c r="O845" t="str">
        <f>VLOOKUP($C845,customers!$A$2:$I$2124,6,FALSE)</f>
        <v>38 West Drive</v>
      </c>
      <c r="P845" t="str">
        <f>VLOOKUP($C845,customers!$A$2:$I$2124,7,FALSE)</f>
        <v>Roanoke</v>
      </c>
      <c r="Q845" t="str">
        <f>VLOOKUP($C845,customers!$A$2:$I$2124,8,FALSE)</f>
        <v>Virginia</v>
      </c>
      <c r="R845">
        <f>VLOOKUP($C845,customers!$A$2:$I$2124,9,FALSE)</f>
        <v>24040</v>
      </c>
      <c r="S845" t="str">
        <f t="shared" si="13"/>
        <v>38 West Drive, Roanoke, Virginia 24040</v>
      </c>
    </row>
    <row r="846" spans="1:19">
      <c r="A846">
        <v>845</v>
      </c>
      <c r="B846" s="2">
        <v>44013</v>
      </c>
      <c r="C846">
        <v>1397</v>
      </c>
      <c r="D846" t="s">
        <v>88</v>
      </c>
      <c r="E846">
        <v>4</v>
      </c>
      <c r="F846" t="s">
        <v>63</v>
      </c>
      <c r="G846" t="str">
        <f>VLOOKUP(F846,'product category'!$B$2:$C$8,2,FALSE)</f>
        <v>Robot Kits</v>
      </c>
      <c r="H846" t="str">
        <f>VLOOKUP(D846,'dataset_task 5'!$A$2:$D$71,2,FALSE)</f>
        <v>BYOR-1000</v>
      </c>
      <c r="I846" s="3">
        <f>VLOOKUP(D846,'dataset_task 5'!$A$2:$D$71,4,FALSE)</f>
        <v>189</v>
      </c>
      <c r="J846" s="3">
        <f>I846*E846</f>
        <v>756</v>
      </c>
      <c r="K846" t="str">
        <f>VLOOKUP(C846,customers!$A$2:$I$2124,2,FALSE)</f>
        <v>Laney</v>
      </c>
      <c r="L846" t="str">
        <f>VLOOKUP($C846,customers!$A$2:$I$2124,3,FALSE)</f>
        <v>Creagh</v>
      </c>
      <c r="M846" t="str">
        <f>VLOOKUP($C846,customers!$A$2:$I$2124,4,FALSE)</f>
        <v>lcreagh2h@weather.com</v>
      </c>
      <c r="N846" t="str">
        <f>VLOOKUP($C846,customers!$A$2:$I$2124,5,FALSE)</f>
        <v>818-613-5833</v>
      </c>
      <c r="O846" t="str">
        <f>VLOOKUP($C846,customers!$A$2:$I$2124,6,FALSE)</f>
        <v>733 Elmside Road</v>
      </c>
      <c r="P846" t="str">
        <f>VLOOKUP($C846,customers!$A$2:$I$2124,7,FALSE)</f>
        <v>Brea</v>
      </c>
      <c r="Q846" t="str">
        <f>VLOOKUP($C846,customers!$A$2:$I$2124,8,FALSE)</f>
        <v>California</v>
      </c>
      <c r="R846">
        <f>VLOOKUP($C846,customers!$A$2:$I$2124,9,FALSE)</f>
        <v>92822</v>
      </c>
      <c r="S846" t="str">
        <f t="shared" si="13"/>
        <v>733 Elmside Road, Brea, California 92822</v>
      </c>
    </row>
    <row r="847" spans="1:19">
      <c r="A847">
        <v>846</v>
      </c>
      <c r="B847" s="2">
        <v>44013</v>
      </c>
      <c r="C847">
        <v>1235</v>
      </c>
      <c r="D847" t="s">
        <v>97</v>
      </c>
      <c r="E847">
        <v>5</v>
      </c>
      <c r="F847" t="s">
        <v>53</v>
      </c>
      <c r="G847" t="str">
        <f>VLOOKUP(F847,'product category'!$B$2:$C$8,2,FALSE)</f>
        <v>eBooks</v>
      </c>
      <c r="H847" t="str">
        <f>VLOOKUP(D847,'dataset_task 5'!$A$2:$D$71,2,FALSE)</f>
        <v>Delivery Drones</v>
      </c>
      <c r="I847" s="3">
        <f>VLOOKUP(D847,'dataset_task 5'!$A$2:$D$71,4,FALSE)</f>
        <v>14.99</v>
      </c>
      <c r="J847" s="3">
        <f>I847*E847</f>
        <v>74.95</v>
      </c>
      <c r="K847" t="str">
        <f>VLOOKUP(C847,customers!$A$2:$I$2124,2,FALSE)</f>
        <v>Seana</v>
      </c>
      <c r="L847" t="str">
        <f>VLOOKUP($C847,customers!$A$2:$I$2124,3,FALSE)</f>
        <v>Hinge</v>
      </c>
      <c r="M847" t="str">
        <f>VLOOKUP($C847,customers!$A$2:$I$2124,4,FALSE)</f>
        <v>shinged4@ustream.tv</v>
      </c>
      <c r="N847" t="str">
        <f>VLOOKUP($C847,customers!$A$2:$I$2124,5,FALSE)</f>
        <v>509-393-4946</v>
      </c>
      <c r="O847" t="str">
        <f>VLOOKUP($C847,customers!$A$2:$I$2124,6,FALSE)</f>
        <v>9168 High Crossing Point</v>
      </c>
      <c r="P847" t="str">
        <f>VLOOKUP($C847,customers!$A$2:$I$2124,7,FALSE)</f>
        <v>Spokane</v>
      </c>
      <c r="Q847" t="str">
        <f>VLOOKUP($C847,customers!$A$2:$I$2124,8,FALSE)</f>
        <v>Washington</v>
      </c>
      <c r="R847">
        <f>VLOOKUP($C847,customers!$A$2:$I$2124,9,FALSE)</f>
        <v>99252</v>
      </c>
      <c r="S847" t="str">
        <f t="shared" si="13"/>
        <v>9168 High Crossing Point, Spokane, Washington 99252</v>
      </c>
    </row>
    <row r="848" spans="1:19">
      <c r="A848">
        <v>847</v>
      </c>
      <c r="B848" s="2">
        <v>44013</v>
      </c>
      <c r="C848">
        <v>760</v>
      </c>
      <c r="D848" t="s">
        <v>100</v>
      </c>
      <c r="E848">
        <v>4</v>
      </c>
      <c r="F848" t="s">
        <v>59</v>
      </c>
      <c r="G848" t="str">
        <f>VLOOKUP(F848,'product category'!$B$2:$C$8,2,FALSE)</f>
        <v>Drone Kits</v>
      </c>
      <c r="H848" t="str">
        <f>VLOOKUP(D848,'dataset_task 5'!$A$2:$D$71,2,FALSE)</f>
        <v>BYOD-200</v>
      </c>
      <c r="I848" s="3">
        <f>VLOOKUP(D848,'dataset_task 5'!$A$2:$D$71,4,FALSE)</f>
        <v>58.95</v>
      </c>
      <c r="J848" s="3">
        <f>I848*E848</f>
        <v>235.8</v>
      </c>
      <c r="K848" t="str">
        <f>VLOOKUP(C848,customers!$A$2:$I$2124,2,FALSE)</f>
        <v>Ahmad</v>
      </c>
      <c r="L848" t="str">
        <f>VLOOKUP($C848,customers!$A$2:$I$2124,3,FALSE)</f>
        <v>Lonie</v>
      </c>
      <c r="M848" t="str">
        <f>VLOOKUP($C848,customers!$A$2:$I$2124,4,FALSE)</f>
        <v>aloniep3@pinterest.com</v>
      </c>
      <c r="N848" t="str">
        <f>VLOOKUP($C848,customers!$A$2:$I$2124,5,FALSE)</f>
        <v>425-909-5358</v>
      </c>
      <c r="O848" t="str">
        <f>VLOOKUP($C848,customers!$A$2:$I$2124,6,FALSE)</f>
        <v>79 Eastwood Drive</v>
      </c>
      <c r="P848" t="str">
        <f>VLOOKUP($C848,customers!$A$2:$I$2124,7,FALSE)</f>
        <v>Bellevue</v>
      </c>
      <c r="Q848" t="str">
        <f>VLOOKUP($C848,customers!$A$2:$I$2124,8,FALSE)</f>
        <v>Washington</v>
      </c>
      <c r="R848">
        <f>VLOOKUP($C848,customers!$A$2:$I$2124,9,FALSE)</f>
        <v>98008</v>
      </c>
      <c r="S848" t="str">
        <f t="shared" si="13"/>
        <v>79 Eastwood Drive, Bellevue, Washington 98008</v>
      </c>
    </row>
    <row r="849" spans="1:19">
      <c r="A849">
        <v>848</v>
      </c>
      <c r="B849" s="2">
        <v>44013</v>
      </c>
      <c r="C849">
        <v>669</v>
      </c>
      <c r="D849" t="s">
        <v>74</v>
      </c>
      <c r="E849">
        <v>6</v>
      </c>
      <c r="F849" t="s">
        <v>66</v>
      </c>
      <c r="G849" t="str">
        <f>VLOOKUP(F849,'product category'!$B$2:$C$8,2,FALSE)</f>
        <v>Drones</v>
      </c>
      <c r="H849" t="str">
        <f>VLOOKUP(D849,'dataset_task 5'!$A$2:$D$71,2,FALSE)</f>
        <v>DA-SA702 Drone</v>
      </c>
      <c r="I849" s="3">
        <f>VLOOKUP(D849,'dataset_task 5'!$A$2:$D$71,4,FALSE)</f>
        <v>399</v>
      </c>
      <c r="J849" s="3">
        <f>I849*E849</f>
        <v>2394</v>
      </c>
      <c r="K849" t="str">
        <f>VLOOKUP(C849,customers!$A$2:$I$2124,2,FALSE)</f>
        <v>Bathsheba</v>
      </c>
      <c r="L849" t="str">
        <f>VLOOKUP($C849,customers!$A$2:$I$2124,3,FALSE)</f>
        <v>Toothill</v>
      </c>
      <c r="M849" t="str">
        <f>VLOOKUP($C849,customers!$A$2:$I$2124,4,FALSE)</f>
        <v>btoothillfo@ezinearticles.com</v>
      </c>
      <c r="N849" t="str">
        <f>VLOOKUP($C849,customers!$A$2:$I$2124,5,FALSE)</f>
        <v>713-180-0646</v>
      </c>
      <c r="O849" t="str">
        <f>VLOOKUP($C849,customers!$A$2:$I$2124,6,FALSE)</f>
        <v>132 Mcbride Terrace</v>
      </c>
      <c r="P849" t="str">
        <f>VLOOKUP($C849,customers!$A$2:$I$2124,7,FALSE)</f>
        <v>Houston</v>
      </c>
      <c r="Q849" t="str">
        <f>VLOOKUP($C849,customers!$A$2:$I$2124,8,FALSE)</f>
        <v>Texas</v>
      </c>
      <c r="R849">
        <f>VLOOKUP($C849,customers!$A$2:$I$2124,9,FALSE)</f>
        <v>77055</v>
      </c>
      <c r="S849" t="str">
        <f t="shared" si="13"/>
        <v>132 Mcbride Terrace, Houston, Texas 77055</v>
      </c>
    </row>
    <row r="850" spans="1:19">
      <c r="A850">
        <v>849</v>
      </c>
      <c r="B850" s="2">
        <v>44013</v>
      </c>
      <c r="C850">
        <v>122</v>
      </c>
      <c r="D850" t="s">
        <v>54</v>
      </c>
      <c r="E850">
        <v>4</v>
      </c>
      <c r="F850" t="s">
        <v>55</v>
      </c>
      <c r="G850" t="str">
        <f>VLOOKUP(F850,'product category'!$B$2:$C$8,2,FALSE)</f>
        <v>Robots</v>
      </c>
      <c r="H850" t="str">
        <f>VLOOKUP(D850,'dataset_task 5'!$A$2:$D$71,2,FALSE)</f>
        <v>RWW-75 Robot</v>
      </c>
      <c r="I850" s="3">
        <f>VLOOKUP(D850,'dataset_task 5'!$A$2:$D$71,4,FALSE)</f>
        <v>883</v>
      </c>
      <c r="J850" s="3">
        <f>I850*E850</f>
        <v>3532</v>
      </c>
      <c r="K850" t="str">
        <f>VLOOKUP(C850,customers!$A$2:$I$2124,2,FALSE)</f>
        <v>Bary</v>
      </c>
      <c r="L850" t="str">
        <f>VLOOKUP($C850,customers!$A$2:$I$2124,3,FALSE)</f>
        <v>Daniely</v>
      </c>
      <c r="M850" t="str">
        <f>VLOOKUP($C850,customers!$A$2:$I$2124,4,FALSE)</f>
        <v>bdaniely5s@histats.com</v>
      </c>
      <c r="N850" t="str">
        <f>VLOOKUP($C850,customers!$A$2:$I$2124,5,FALSE)</f>
        <v>361-224-8786</v>
      </c>
      <c r="O850" t="str">
        <f>VLOOKUP($C850,customers!$A$2:$I$2124,6,FALSE)</f>
        <v>52831 Pankratz Court</v>
      </c>
      <c r="P850" t="str">
        <f>VLOOKUP($C850,customers!$A$2:$I$2124,7,FALSE)</f>
        <v>Corpus Christi</v>
      </c>
      <c r="Q850" t="str">
        <f>VLOOKUP($C850,customers!$A$2:$I$2124,8,FALSE)</f>
        <v>Texas</v>
      </c>
      <c r="R850">
        <f>VLOOKUP($C850,customers!$A$2:$I$2124,9,FALSE)</f>
        <v>78405</v>
      </c>
      <c r="S850" t="str">
        <f t="shared" si="13"/>
        <v>52831 Pankratz Court, Corpus Christi, Texas 78405</v>
      </c>
    </row>
    <row r="851" spans="1:19">
      <c r="A851">
        <v>850</v>
      </c>
      <c r="B851" s="2">
        <v>44014</v>
      </c>
      <c r="C851">
        <v>1813</v>
      </c>
      <c r="D851" t="s">
        <v>123</v>
      </c>
      <c r="E851">
        <v>5</v>
      </c>
      <c r="F851" t="s">
        <v>70</v>
      </c>
      <c r="G851" t="str">
        <f>VLOOKUP(F851,'product category'!$B$2:$C$8,2,FALSE)</f>
        <v>Blueprints</v>
      </c>
      <c r="H851" t="str">
        <f>VLOOKUP(D851,'dataset_task 5'!$A$2:$D$71,2,FALSE)</f>
        <v>Hexacopter Drone Blueprint</v>
      </c>
      <c r="I851" s="3">
        <f>VLOOKUP(D851,'dataset_task 5'!$A$2:$D$71,4,FALSE)</f>
        <v>8.99</v>
      </c>
      <c r="J851" s="3">
        <f>I851*E851</f>
        <v>44.95</v>
      </c>
      <c r="K851" t="str">
        <f>VLOOKUP(C851,customers!$A$2:$I$2124,2,FALSE)</f>
        <v>Rayshell</v>
      </c>
      <c r="L851" t="str">
        <f>VLOOKUP($C851,customers!$A$2:$I$2124,3,FALSE)</f>
        <v>Large</v>
      </c>
      <c r="M851" t="str">
        <f>VLOOKUP($C851,customers!$A$2:$I$2124,4,FALSE)</f>
        <v>rlargefw@about.com</v>
      </c>
      <c r="N851" t="str">
        <f>VLOOKUP($C851,customers!$A$2:$I$2124,5,FALSE)</f>
        <v>510-922-0764</v>
      </c>
      <c r="O851" t="str">
        <f>VLOOKUP($C851,customers!$A$2:$I$2124,6,FALSE)</f>
        <v>23768 Ryan Hill</v>
      </c>
      <c r="P851" t="str">
        <f>VLOOKUP($C851,customers!$A$2:$I$2124,7,FALSE)</f>
        <v>Berkeley</v>
      </c>
      <c r="Q851" t="str">
        <f>VLOOKUP($C851,customers!$A$2:$I$2124,8,FALSE)</f>
        <v>California</v>
      </c>
      <c r="R851">
        <f>VLOOKUP($C851,customers!$A$2:$I$2124,9,FALSE)</f>
        <v>94712</v>
      </c>
      <c r="S851" t="str">
        <f t="shared" si="13"/>
        <v>23768 Ryan Hill, Berkeley, California 94712</v>
      </c>
    </row>
    <row r="852" spans="1:19">
      <c r="A852">
        <v>851</v>
      </c>
      <c r="B852" s="2">
        <v>44014</v>
      </c>
      <c r="C852">
        <v>2073</v>
      </c>
      <c r="D852" t="s">
        <v>52</v>
      </c>
      <c r="E852">
        <v>4</v>
      </c>
      <c r="F852" t="s">
        <v>53</v>
      </c>
      <c r="G852" t="str">
        <f>VLOOKUP(F852,'product category'!$B$2:$C$8,2,FALSE)</f>
        <v>eBooks</v>
      </c>
      <c r="H852" t="str">
        <f>VLOOKUP(D852,'dataset_task 5'!$A$2:$D$71,2,FALSE)</f>
        <v>Polar Robots</v>
      </c>
      <c r="I852" s="3">
        <f>VLOOKUP(D852,'dataset_task 5'!$A$2:$D$71,4,FALSE)</f>
        <v>23.99</v>
      </c>
      <c r="J852" s="3">
        <f>I852*E852</f>
        <v>95.96</v>
      </c>
      <c r="K852" t="str">
        <f>VLOOKUP(C852,customers!$A$2:$I$2124,2,FALSE)</f>
        <v>Dianne</v>
      </c>
      <c r="L852" t="str">
        <f>VLOOKUP($C852,customers!$A$2:$I$2124,3,FALSE)</f>
        <v>Keasy</v>
      </c>
      <c r="M852" t="str">
        <f>VLOOKUP($C852,customers!$A$2:$I$2124,4,FALSE)</f>
        <v>dkeasymh@boston.com</v>
      </c>
      <c r="N852" t="str">
        <f>VLOOKUP($C852,customers!$A$2:$I$2124,5,FALSE)</f>
        <v>602-663-5223</v>
      </c>
      <c r="O852" t="str">
        <f>VLOOKUP($C852,customers!$A$2:$I$2124,6,FALSE)</f>
        <v>6945 Almo Park</v>
      </c>
      <c r="P852" t="str">
        <f>VLOOKUP($C852,customers!$A$2:$I$2124,7,FALSE)</f>
        <v>Phoenix</v>
      </c>
      <c r="Q852" t="str">
        <f>VLOOKUP($C852,customers!$A$2:$I$2124,8,FALSE)</f>
        <v>Arizona</v>
      </c>
      <c r="R852">
        <f>VLOOKUP($C852,customers!$A$2:$I$2124,9,FALSE)</f>
        <v>85053</v>
      </c>
      <c r="S852" t="str">
        <f t="shared" si="13"/>
        <v>6945 Almo Park, Phoenix, Arizona 85053</v>
      </c>
    </row>
    <row r="853" spans="1:19">
      <c r="A853">
        <v>852</v>
      </c>
      <c r="B853" s="2">
        <v>44014</v>
      </c>
      <c r="C853">
        <v>628</v>
      </c>
      <c r="D853" t="s">
        <v>95</v>
      </c>
      <c r="E853">
        <v>5</v>
      </c>
      <c r="F853" t="s">
        <v>57</v>
      </c>
      <c r="G853" t="str">
        <f>VLOOKUP(F853,'product category'!$B$2:$C$8,2,FALSE)</f>
        <v>Training Videos</v>
      </c>
      <c r="H853" t="str">
        <f>VLOOKUP(D853,'dataset_task 5'!$A$2:$D$71,2,FALSE)</f>
        <v>Industrial 3D Printing</v>
      </c>
      <c r="I853" s="3">
        <f>VLOOKUP(D853,'dataset_task 5'!$A$2:$D$71,4,FALSE)</f>
        <v>49</v>
      </c>
      <c r="J853" s="3">
        <f>I853*E853</f>
        <v>245</v>
      </c>
      <c r="K853" t="str">
        <f>VLOOKUP(C853,customers!$A$2:$I$2124,2,FALSE)</f>
        <v>Carlie</v>
      </c>
      <c r="L853" t="str">
        <f>VLOOKUP($C853,customers!$A$2:$I$2124,3,FALSE)</f>
        <v>Pala</v>
      </c>
      <c r="M853" t="str">
        <f>VLOOKUP($C853,customers!$A$2:$I$2124,4,FALSE)</f>
        <v>cpala1d@mysql.com</v>
      </c>
      <c r="N853" t="str">
        <f>VLOOKUP($C853,customers!$A$2:$I$2124,5,FALSE)</f>
        <v>563-279-3211</v>
      </c>
      <c r="O853" t="str">
        <f>VLOOKUP($C853,customers!$A$2:$I$2124,6,FALSE)</f>
        <v>765 Del Sol Way</v>
      </c>
      <c r="P853" t="str">
        <f>VLOOKUP($C853,customers!$A$2:$I$2124,7,FALSE)</f>
        <v>Davenport</v>
      </c>
      <c r="Q853" t="str">
        <f>VLOOKUP($C853,customers!$A$2:$I$2124,8,FALSE)</f>
        <v>Iowa</v>
      </c>
      <c r="R853">
        <f>VLOOKUP($C853,customers!$A$2:$I$2124,9,FALSE)</f>
        <v>52804</v>
      </c>
      <c r="S853" t="str">
        <f t="shared" si="13"/>
        <v>765 Del Sol Way, Davenport, Iowa 52804</v>
      </c>
    </row>
    <row r="854" spans="1:19">
      <c r="A854">
        <v>853</v>
      </c>
      <c r="B854" s="2">
        <v>44014</v>
      </c>
      <c r="C854">
        <v>1531</v>
      </c>
      <c r="D854" t="s">
        <v>113</v>
      </c>
      <c r="E854">
        <v>6</v>
      </c>
      <c r="F854" t="s">
        <v>70</v>
      </c>
      <c r="G854" t="str">
        <f>VLOOKUP(F854,'product category'!$B$2:$C$8,2,FALSE)</f>
        <v>Blueprints</v>
      </c>
      <c r="H854" t="str">
        <f>VLOOKUP(D854,'dataset_task 5'!$A$2:$D$71,2,FALSE)</f>
        <v>All Eyes Drone Blueprint</v>
      </c>
      <c r="I854" s="3">
        <f>VLOOKUP(D854,'dataset_task 5'!$A$2:$D$71,4,FALSE)</f>
        <v>9.99</v>
      </c>
      <c r="J854" s="3">
        <f>I854*E854</f>
        <v>59.94</v>
      </c>
      <c r="K854" t="str">
        <f>VLOOKUP(C854,customers!$A$2:$I$2124,2,FALSE)</f>
        <v>Iorgos</v>
      </c>
      <c r="L854" t="str">
        <f>VLOOKUP($C854,customers!$A$2:$I$2124,3,FALSE)</f>
        <v>Priden</v>
      </c>
      <c r="M854" t="str">
        <f>VLOOKUP($C854,customers!$A$2:$I$2124,4,FALSE)</f>
        <v>ipridenn5@cocolog-nifty.com</v>
      </c>
      <c r="N854" t="str">
        <f>VLOOKUP($C854,customers!$A$2:$I$2124,5,FALSE)</f>
        <v>770-668-8604</v>
      </c>
      <c r="O854" t="str">
        <f>VLOOKUP($C854,customers!$A$2:$I$2124,6,FALSE)</f>
        <v>45233 Russell Alley</v>
      </c>
      <c r="P854" t="str">
        <f>VLOOKUP($C854,customers!$A$2:$I$2124,7,FALSE)</f>
        <v>Atlanta</v>
      </c>
      <c r="Q854" t="str">
        <f>VLOOKUP($C854,customers!$A$2:$I$2124,8,FALSE)</f>
        <v>Georgia</v>
      </c>
      <c r="R854">
        <f>VLOOKUP($C854,customers!$A$2:$I$2124,9,FALSE)</f>
        <v>31119</v>
      </c>
      <c r="S854" t="str">
        <f t="shared" si="13"/>
        <v>45233 Russell Alley, Atlanta, Georgia 31119</v>
      </c>
    </row>
    <row r="855" spans="1:19">
      <c r="A855">
        <v>854</v>
      </c>
      <c r="B855" s="2">
        <v>44014</v>
      </c>
      <c r="C855">
        <v>809</v>
      </c>
      <c r="D855" t="s">
        <v>119</v>
      </c>
      <c r="E855">
        <v>4</v>
      </c>
      <c r="F855" t="s">
        <v>53</v>
      </c>
      <c r="G855" t="str">
        <f>VLOOKUP(F855,'product category'!$B$2:$C$8,2,FALSE)</f>
        <v>eBooks</v>
      </c>
      <c r="H855" t="str">
        <f>VLOOKUP(D855,'dataset_task 5'!$A$2:$D$71,2,FALSE)</f>
        <v>Drone Building Essentials</v>
      </c>
      <c r="I855" s="3">
        <f>VLOOKUP(D855,'dataset_task 5'!$A$2:$D$71,4,FALSE)</f>
        <v>13.99</v>
      </c>
      <c r="J855" s="3">
        <f>I855*E855</f>
        <v>55.96</v>
      </c>
      <c r="K855" t="str">
        <f>VLOOKUP(C855,customers!$A$2:$I$2124,2,FALSE)</f>
        <v>Alvan</v>
      </c>
      <c r="L855" t="str">
        <f>VLOOKUP($C855,customers!$A$2:$I$2124,3,FALSE)</f>
        <v>Hawkslee</v>
      </c>
      <c r="M855" t="str">
        <f>VLOOKUP($C855,customers!$A$2:$I$2124,4,FALSE)</f>
        <v>ahawksleea7@hubpages.com</v>
      </c>
      <c r="N855" t="str">
        <f>VLOOKUP($C855,customers!$A$2:$I$2124,5,FALSE)</f>
        <v>937-191-5529</v>
      </c>
      <c r="O855" t="str">
        <f>VLOOKUP($C855,customers!$A$2:$I$2124,6,FALSE)</f>
        <v>698 Farragut Avenue</v>
      </c>
      <c r="P855" t="str">
        <f>VLOOKUP($C855,customers!$A$2:$I$2124,7,FALSE)</f>
        <v>Dayton</v>
      </c>
      <c r="Q855" t="str">
        <f>VLOOKUP($C855,customers!$A$2:$I$2124,8,FALSE)</f>
        <v>Ohio</v>
      </c>
      <c r="R855">
        <f>VLOOKUP($C855,customers!$A$2:$I$2124,9,FALSE)</f>
        <v>45440</v>
      </c>
      <c r="S855" t="str">
        <f t="shared" si="13"/>
        <v>698 Farragut Avenue, Dayton, Ohio 45440</v>
      </c>
    </row>
    <row r="856" spans="1:19">
      <c r="A856">
        <v>855</v>
      </c>
      <c r="B856" s="2">
        <v>44015</v>
      </c>
      <c r="C856">
        <v>1843</v>
      </c>
      <c r="D856" t="s">
        <v>61</v>
      </c>
      <c r="E856">
        <v>4</v>
      </c>
      <c r="F856" t="s">
        <v>53</v>
      </c>
      <c r="G856" t="str">
        <f>VLOOKUP(F856,'product category'!$B$2:$C$8,2,FALSE)</f>
        <v>eBooks</v>
      </c>
      <c r="H856" t="str">
        <f>VLOOKUP(D856,'dataset_task 5'!$A$2:$D$71,2,FALSE)</f>
        <v>Spherical Robots</v>
      </c>
      <c r="I856" s="3">
        <f>VLOOKUP(D856,'dataset_task 5'!$A$2:$D$71,4,FALSE)</f>
        <v>16.75</v>
      </c>
      <c r="J856" s="3">
        <f>I856*E856</f>
        <v>67</v>
      </c>
      <c r="K856" t="str">
        <f>VLOOKUP(C856,customers!$A$2:$I$2124,2,FALSE)</f>
        <v>Maritsa</v>
      </c>
      <c r="L856" t="str">
        <f>VLOOKUP($C856,customers!$A$2:$I$2124,3,FALSE)</f>
        <v>MacCaughan</v>
      </c>
      <c r="M856" t="str">
        <f>VLOOKUP($C856,customers!$A$2:$I$2124,4,FALSE)</f>
        <v>mmaccaughanak@plala.or.jp</v>
      </c>
      <c r="N856" t="str">
        <f>VLOOKUP($C856,customers!$A$2:$I$2124,5,FALSE)</f>
        <v>608-506-0124</v>
      </c>
      <c r="O856" t="str">
        <f>VLOOKUP($C856,customers!$A$2:$I$2124,6,FALSE)</f>
        <v>1378 Corry Point</v>
      </c>
      <c r="P856" t="str">
        <f>VLOOKUP($C856,customers!$A$2:$I$2124,7,FALSE)</f>
        <v>Madison</v>
      </c>
      <c r="Q856" t="str">
        <f>VLOOKUP($C856,customers!$A$2:$I$2124,8,FALSE)</f>
        <v>Wisconsin</v>
      </c>
      <c r="R856">
        <f>VLOOKUP($C856,customers!$A$2:$I$2124,9,FALSE)</f>
        <v>53726</v>
      </c>
      <c r="S856" t="str">
        <f t="shared" si="13"/>
        <v>1378 Corry Point, Madison, Wisconsin 53726</v>
      </c>
    </row>
    <row r="857" spans="1:19">
      <c r="A857">
        <v>856</v>
      </c>
      <c r="B857" s="2">
        <v>44015</v>
      </c>
      <c r="C857">
        <v>310</v>
      </c>
      <c r="D857" t="s">
        <v>109</v>
      </c>
      <c r="E857">
        <v>3</v>
      </c>
      <c r="F857" t="s">
        <v>57</v>
      </c>
      <c r="G857" t="str">
        <f>VLOOKUP(F857,'product category'!$B$2:$C$8,2,FALSE)</f>
        <v>Training Videos</v>
      </c>
      <c r="H857" t="str">
        <f>VLOOKUP(D857,'dataset_task 5'!$A$2:$D$71,2,FALSE)</f>
        <v>Virtual Reality Basics</v>
      </c>
      <c r="I857" s="3">
        <f>VLOOKUP(D857,'dataset_task 5'!$A$2:$D$71,4,FALSE)</f>
        <v>29.99</v>
      </c>
      <c r="J857" s="3">
        <f>I857*E857</f>
        <v>89.97</v>
      </c>
      <c r="K857" t="str">
        <f>VLOOKUP(C857,customers!$A$2:$I$2124,2,FALSE)</f>
        <v>Ardeen</v>
      </c>
      <c r="L857" t="str">
        <f>VLOOKUP($C857,customers!$A$2:$I$2124,3,FALSE)</f>
        <v>Matusevich</v>
      </c>
      <c r="M857" t="str">
        <f>VLOOKUP($C857,customers!$A$2:$I$2124,4,FALSE)</f>
        <v>amatusevichex@pagesperso-orange.fr</v>
      </c>
      <c r="N857" t="str">
        <f>VLOOKUP($C857,customers!$A$2:$I$2124,5,FALSE)</f>
        <v>862-286-6771</v>
      </c>
      <c r="O857" t="str">
        <f>VLOOKUP($C857,customers!$A$2:$I$2124,6,FALSE)</f>
        <v>22151 Victoria Alley</v>
      </c>
      <c r="P857" t="str">
        <f>VLOOKUP($C857,customers!$A$2:$I$2124,7,FALSE)</f>
        <v>Paterson</v>
      </c>
      <c r="Q857" t="str">
        <f>VLOOKUP($C857,customers!$A$2:$I$2124,8,FALSE)</f>
        <v>New Jersey</v>
      </c>
      <c r="R857">
        <f>VLOOKUP($C857,customers!$A$2:$I$2124,9,FALSE)</f>
        <v>7544</v>
      </c>
      <c r="S857" t="str">
        <f t="shared" si="13"/>
        <v>22151 Victoria Alley, Paterson, New Jersey 7544</v>
      </c>
    </row>
    <row r="858" spans="1:19">
      <c r="A858">
        <v>857</v>
      </c>
      <c r="B858" s="2">
        <v>44015</v>
      </c>
      <c r="C858">
        <v>338</v>
      </c>
      <c r="D858" t="s">
        <v>67</v>
      </c>
      <c r="E858">
        <v>6</v>
      </c>
      <c r="F858" t="s">
        <v>59</v>
      </c>
      <c r="G858" t="str">
        <f>VLOOKUP(F858,'product category'!$B$2:$C$8,2,FALSE)</f>
        <v>Drone Kits</v>
      </c>
      <c r="H858" t="str">
        <f>VLOOKUP(D858,'dataset_task 5'!$A$2:$D$71,2,FALSE)</f>
        <v>BYOD-100</v>
      </c>
      <c r="I858" s="3">
        <f>VLOOKUP(D858,'dataset_task 5'!$A$2:$D$71,4,FALSE)</f>
        <v>54</v>
      </c>
      <c r="J858" s="3">
        <f>I858*E858</f>
        <v>324</v>
      </c>
      <c r="K858" t="str">
        <f>VLOOKUP(C858,customers!$A$2:$I$2124,2,FALSE)</f>
        <v>Silvano</v>
      </c>
      <c r="L858" t="str">
        <f>VLOOKUP($C858,customers!$A$2:$I$2124,3,FALSE)</f>
        <v>Twinterman</v>
      </c>
      <c r="M858" t="str">
        <f>VLOOKUP($C858,customers!$A$2:$I$2124,4,FALSE)</f>
        <v>stwintermanbg@e-recht24.de</v>
      </c>
      <c r="N858" t="str">
        <f>VLOOKUP($C858,customers!$A$2:$I$2124,5,FALSE)</f>
        <v>404-259-4969</v>
      </c>
      <c r="O858" t="str">
        <f>VLOOKUP($C858,customers!$A$2:$I$2124,6,FALSE)</f>
        <v>90 Fuller Pass</v>
      </c>
      <c r="P858" t="str">
        <f>VLOOKUP($C858,customers!$A$2:$I$2124,7,FALSE)</f>
        <v>Atlanta</v>
      </c>
      <c r="Q858" t="str">
        <f>VLOOKUP($C858,customers!$A$2:$I$2124,8,FALSE)</f>
        <v>Georgia</v>
      </c>
      <c r="R858">
        <f>VLOOKUP($C858,customers!$A$2:$I$2124,9,FALSE)</f>
        <v>30392</v>
      </c>
      <c r="S858" t="str">
        <f t="shared" si="13"/>
        <v>90 Fuller Pass, Atlanta, Georgia 30392</v>
      </c>
    </row>
    <row r="859" spans="1:19">
      <c r="A859">
        <v>858</v>
      </c>
      <c r="B859" s="2">
        <v>44016</v>
      </c>
      <c r="C859">
        <v>1476</v>
      </c>
      <c r="D859" t="s">
        <v>56</v>
      </c>
      <c r="E859">
        <v>6</v>
      </c>
      <c r="F859" t="s">
        <v>57</v>
      </c>
      <c r="G859" t="str">
        <f>VLOOKUP(F859,'product category'!$B$2:$C$8,2,FALSE)</f>
        <v>Training Videos</v>
      </c>
      <c r="H859" t="str">
        <f>VLOOKUP(D859,'dataset_task 5'!$A$2:$D$71,2,FALSE)</f>
        <v>Drone Video Techniques</v>
      </c>
      <c r="I859" s="3">
        <f>VLOOKUP(D859,'dataset_task 5'!$A$2:$D$71,4,FALSE)</f>
        <v>37.99</v>
      </c>
      <c r="J859" s="3">
        <f>I859*E859</f>
        <v>227.94</v>
      </c>
      <c r="K859" t="str">
        <f>VLOOKUP(C859,customers!$A$2:$I$2124,2,FALSE)</f>
        <v>Care</v>
      </c>
      <c r="L859" t="str">
        <f>VLOOKUP($C859,customers!$A$2:$I$2124,3,FALSE)</f>
        <v>Espinas</v>
      </c>
      <c r="M859" t="str">
        <f>VLOOKUP($C859,customers!$A$2:$I$2124,4,FALSE)</f>
        <v>cespinasn4@nih.gov</v>
      </c>
      <c r="N859" t="str">
        <f>VLOOKUP($C859,customers!$A$2:$I$2124,5,FALSE)</f>
        <v>707-572-2225</v>
      </c>
      <c r="O859" t="str">
        <f>VLOOKUP($C859,customers!$A$2:$I$2124,6,FALSE)</f>
        <v>6553 Heath Terrace</v>
      </c>
      <c r="P859" t="str">
        <f>VLOOKUP($C859,customers!$A$2:$I$2124,7,FALSE)</f>
        <v>Petaluma</v>
      </c>
      <c r="Q859" t="str">
        <f>VLOOKUP($C859,customers!$A$2:$I$2124,8,FALSE)</f>
        <v>California</v>
      </c>
      <c r="R859">
        <f>VLOOKUP($C859,customers!$A$2:$I$2124,9,FALSE)</f>
        <v>94975</v>
      </c>
      <c r="S859" t="str">
        <f t="shared" si="13"/>
        <v>6553 Heath Terrace, Petaluma, California 94975</v>
      </c>
    </row>
    <row r="860" spans="1:19">
      <c r="A860">
        <v>859</v>
      </c>
      <c r="B860" s="2">
        <v>44016</v>
      </c>
      <c r="C860">
        <v>1867</v>
      </c>
      <c r="D860" t="s">
        <v>112</v>
      </c>
      <c r="E860">
        <v>3</v>
      </c>
      <c r="F860" t="s">
        <v>55</v>
      </c>
      <c r="G860" t="str">
        <f>VLOOKUP(F860,'product category'!$B$2:$C$8,2,FALSE)</f>
        <v>Robots</v>
      </c>
      <c r="H860" t="str">
        <f>VLOOKUP(D860,'dataset_task 5'!$A$2:$D$71,2,FALSE)</f>
        <v>RCB-889 Robot</v>
      </c>
      <c r="I860" s="3">
        <f>VLOOKUP(D860,'dataset_task 5'!$A$2:$D$71,4,FALSE)</f>
        <v>549</v>
      </c>
      <c r="J860" s="3">
        <f>I860*E860</f>
        <v>1647</v>
      </c>
      <c r="K860" t="str">
        <f>VLOOKUP(C860,customers!$A$2:$I$2124,2,FALSE)</f>
        <v>Aura</v>
      </c>
      <c r="L860" t="str">
        <f>VLOOKUP($C860,customers!$A$2:$I$2124,3,FALSE)</f>
        <v>Carde</v>
      </c>
      <c r="M860" t="str">
        <f>VLOOKUP($C860,customers!$A$2:$I$2124,4,FALSE)</f>
        <v>acardegs@ft.com</v>
      </c>
      <c r="N860" t="str">
        <f>VLOOKUP($C860,customers!$A$2:$I$2124,5,FALSE)</f>
        <v>225-349-3242</v>
      </c>
      <c r="O860" t="str">
        <f>VLOOKUP($C860,customers!$A$2:$I$2124,6,FALSE)</f>
        <v>740 Pennsylvania Drive</v>
      </c>
      <c r="P860" t="str">
        <f>VLOOKUP($C860,customers!$A$2:$I$2124,7,FALSE)</f>
        <v>Baton Rouge</v>
      </c>
      <c r="Q860" t="str">
        <f>VLOOKUP($C860,customers!$A$2:$I$2124,8,FALSE)</f>
        <v>Louisiana</v>
      </c>
      <c r="R860">
        <f>VLOOKUP($C860,customers!$A$2:$I$2124,9,FALSE)</f>
        <v>70810</v>
      </c>
      <c r="S860" t="str">
        <f t="shared" si="13"/>
        <v>740 Pennsylvania Drive, Baton Rouge, Louisiana 70810</v>
      </c>
    </row>
    <row r="861" spans="1:19">
      <c r="A861">
        <v>860</v>
      </c>
      <c r="B861" s="2">
        <v>44016</v>
      </c>
      <c r="C861">
        <v>1588</v>
      </c>
      <c r="D861" t="s">
        <v>123</v>
      </c>
      <c r="E861">
        <v>4</v>
      </c>
      <c r="F861" t="s">
        <v>70</v>
      </c>
      <c r="G861" t="str">
        <f>VLOOKUP(F861,'product category'!$B$2:$C$8,2,FALSE)</f>
        <v>Blueprints</v>
      </c>
      <c r="H861" t="str">
        <f>VLOOKUP(D861,'dataset_task 5'!$A$2:$D$71,2,FALSE)</f>
        <v>Hexacopter Drone Blueprint</v>
      </c>
      <c r="I861" s="3">
        <f>VLOOKUP(D861,'dataset_task 5'!$A$2:$D$71,4,FALSE)</f>
        <v>8.99</v>
      </c>
      <c r="J861" s="3">
        <f>I861*E861</f>
        <v>35.96</v>
      </c>
      <c r="K861" t="str">
        <f>VLOOKUP(C861,customers!$A$2:$I$2124,2,FALSE)</f>
        <v>Benedikta</v>
      </c>
      <c r="L861" t="str">
        <f>VLOOKUP($C861,customers!$A$2:$I$2124,3,FALSE)</f>
        <v>Habben</v>
      </c>
      <c r="M861" t="str">
        <f>VLOOKUP($C861,customers!$A$2:$I$2124,4,FALSE)</f>
        <v>bhabben33@ftc.gov</v>
      </c>
      <c r="N861" t="str">
        <f>VLOOKUP($C861,customers!$A$2:$I$2124,5,FALSE)</f>
        <v>830-894-2080</v>
      </c>
      <c r="O861" t="str">
        <f>VLOOKUP($C861,customers!$A$2:$I$2124,6,FALSE)</f>
        <v>2388 Russell Point</v>
      </c>
      <c r="P861" t="str">
        <f>VLOOKUP($C861,customers!$A$2:$I$2124,7,FALSE)</f>
        <v>San Antonio</v>
      </c>
      <c r="Q861" t="str">
        <f>VLOOKUP($C861,customers!$A$2:$I$2124,8,FALSE)</f>
        <v>Texas</v>
      </c>
      <c r="R861">
        <f>VLOOKUP($C861,customers!$A$2:$I$2124,9,FALSE)</f>
        <v>78255</v>
      </c>
      <c r="S861" t="str">
        <f t="shared" si="13"/>
        <v>2388 Russell Point, San Antonio, Texas 78255</v>
      </c>
    </row>
    <row r="862" spans="1:19">
      <c r="A862">
        <v>861</v>
      </c>
      <c r="B862" s="2">
        <v>44016</v>
      </c>
      <c r="C862">
        <v>1583</v>
      </c>
      <c r="D862" t="s">
        <v>107</v>
      </c>
      <c r="E862">
        <v>3</v>
      </c>
      <c r="F862" t="s">
        <v>55</v>
      </c>
      <c r="G862" t="str">
        <f>VLOOKUP(F862,'product category'!$B$2:$C$8,2,FALSE)</f>
        <v>Robots</v>
      </c>
      <c r="H862" t="str">
        <f>VLOOKUP(D862,'dataset_task 5'!$A$2:$D$71,2,FALSE)</f>
        <v>RLK-9920 Robot</v>
      </c>
      <c r="I862" s="3">
        <f>VLOOKUP(D862,'dataset_task 5'!$A$2:$D$71,4,FALSE)</f>
        <v>699</v>
      </c>
      <c r="J862" s="3">
        <f>I862*E862</f>
        <v>2097</v>
      </c>
      <c r="K862" t="str">
        <f>VLOOKUP(C862,customers!$A$2:$I$2124,2,FALSE)</f>
        <v>Clevey</v>
      </c>
      <c r="L862" t="str">
        <f>VLOOKUP($C862,customers!$A$2:$I$2124,3,FALSE)</f>
        <v>Dreng</v>
      </c>
      <c r="M862" t="str">
        <f>VLOOKUP($C862,customers!$A$2:$I$2124,4,FALSE)</f>
        <v>cdreng8t@bloglines.com</v>
      </c>
      <c r="N862" t="str">
        <f>VLOOKUP($C862,customers!$A$2:$I$2124,5,FALSE)</f>
        <v>305-999-0522</v>
      </c>
      <c r="O862" t="str">
        <f>VLOOKUP($C862,customers!$A$2:$I$2124,6,FALSE)</f>
        <v>5790 Stang Lane</v>
      </c>
      <c r="P862" t="str">
        <f>VLOOKUP($C862,customers!$A$2:$I$2124,7,FALSE)</f>
        <v>Miami Beach</v>
      </c>
      <c r="Q862" t="str">
        <f>VLOOKUP($C862,customers!$A$2:$I$2124,8,FALSE)</f>
        <v>Florida</v>
      </c>
      <c r="R862">
        <f>VLOOKUP($C862,customers!$A$2:$I$2124,9,FALSE)</f>
        <v>33141</v>
      </c>
      <c r="S862" t="str">
        <f t="shared" si="13"/>
        <v>5790 Stang Lane, Miami Beach, Florida 33141</v>
      </c>
    </row>
    <row r="863" spans="1:19">
      <c r="A863">
        <v>862</v>
      </c>
      <c r="B863" s="2">
        <v>44016</v>
      </c>
      <c r="C863">
        <v>1761</v>
      </c>
      <c r="D863" t="s">
        <v>86</v>
      </c>
      <c r="E863">
        <v>3</v>
      </c>
      <c r="F863" t="s">
        <v>53</v>
      </c>
      <c r="G863" t="str">
        <f>VLOOKUP(F863,'product category'!$B$2:$C$8,2,FALSE)</f>
        <v>eBooks</v>
      </c>
      <c r="H863" t="str">
        <f>VLOOKUP(D863,'dataset_task 5'!$A$2:$D$71,2,FALSE)</f>
        <v>Building Your First Robot</v>
      </c>
      <c r="I863" s="3">
        <f>VLOOKUP(D863,'dataset_task 5'!$A$2:$D$71,4,FALSE)</f>
        <v>24.95</v>
      </c>
      <c r="J863" s="3">
        <f>I863*E863</f>
        <v>74.849999999999994</v>
      </c>
      <c r="K863" t="str">
        <f>VLOOKUP(C863,customers!$A$2:$I$2124,2,FALSE)</f>
        <v>Bern</v>
      </c>
      <c r="L863" t="str">
        <f>VLOOKUP($C863,customers!$A$2:$I$2124,3,FALSE)</f>
        <v>Hrishanok</v>
      </c>
      <c r="M863" t="str">
        <f>VLOOKUP($C863,customers!$A$2:$I$2124,4,FALSE)</f>
        <v>bhrishanokd2@archive.org</v>
      </c>
      <c r="N863" t="str">
        <f>VLOOKUP($C863,customers!$A$2:$I$2124,5,FALSE)</f>
        <v>626-269-0421</v>
      </c>
      <c r="O863" t="str">
        <f>VLOOKUP($C863,customers!$A$2:$I$2124,6,FALSE)</f>
        <v>996 Victoria Drive</v>
      </c>
      <c r="P863" t="str">
        <f>VLOOKUP($C863,customers!$A$2:$I$2124,7,FALSE)</f>
        <v>Pasadena</v>
      </c>
      <c r="Q863" t="str">
        <f>VLOOKUP($C863,customers!$A$2:$I$2124,8,FALSE)</f>
        <v>California</v>
      </c>
      <c r="R863">
        <f>VLOOKUP($C863,customers!$A$2:$I$2124,9,FALSE)</f>
        <v>91186</v>
      </c>
      <c r="S863" t="str">
        <f t="shared" si="13"/>
        <v>996 Victoria Drive, Pasadena, California 91186</v>
      </c>
    </row>
    <row r="864" spans="1:19">
      <c r="A864">
        <v>863</v>
      </c>
      <c r="B864" s="2">
        <v>44016</v>
      </c>
      <c r="C864">
        <v>275</v>
      </c>
      <c r="D864" t="s">
        <v>87</v>
      </c>
      <c r="E864">
        <v>1</v>
      </c>
      <c r="F864" t="s">
        <v>70</v>
      </c>
      <c r="G864" t="str">
        <f>VLOOKUP(F864,'product category'!$B$2:$C$8,2,FALSE)</f>
        <v>Blueprints</v>
      </c>
      <c r="H864" t="str">
        <f>VLOOKUP(D864,'dataset_task 5'!$A$2:$D$71,2,FALSE)</f>
        <v>Creature Robot Arms Blueprint</v>
      </c>
      <c r="I864" s="3">
        <f>VLOOKUP(D864,'dataset_task 5'!$A$2:$D$71,4,FALSE)</f>
        <v>12</v>
      </c>
      <c r="J864" s="3">
        <f>I864*E864</f>
        <v>12</v>
      </c>
      <c r="K864" t="str">
        <f>VLOOKUP(C864,customers!$A$2:$I$2124,2,FALSE)</f>
        <v>Dorthea</v>
      </c>
      <c r="L864" t="str">
        <f>VLOOKUP($C864,customers!$A$2:$I$2124,3,FALSE)</f>
        <v>Mirrlees</v>
      </c>
      <c r="M864" t="str">
        <f>VLOOKUP($C864,customers!$A$2:$I$2124,4,FALSE)</f>
        <v>dmirrleesnf@sitemeter.com</v>
      </c>
      <c r="N864" t="str">
        <f>VLOOKUP($C864,customers!$A$2:$I$2124,5,FALSE)</f>
        <v>201-498-0813</v>
      </c>
      <c r="O864" t="str">
        <f>VLOOKUP($C864,customers!$A$2:$I$2124,6,FALSE)</f>
        <v>3089 Glendale Place</v>
      </c>
      <c r="P864" t="str">
        <f>VLOOKUP($C864,customers!$A$2:$I$2124,7,FALSE)</f>
        <v>Newark</v>
      </c>
      <c r="Q864" t="str">
        <f>VLOOKUP($C864,customers!$A$2:$I$2124,8,FALSE)</f>
        <v>New Jersey</v>
      </c>
      <c r="R864">
        <f>VLOOKUP($C864,customers!$A$2:$I$2124,9,FALSE)</f>
        <v>7112</v>
      </c>
      <c r="S864" t="str">
        <f t="shared" si="13"/>
        <v>3089 Glendale Place, Newark, New Jersey 7112</v>
      </c>
    </row>
    <row r="865" spans="1:19">
      <c r="A865">
        <v>864</v>
      </c>
      <c r="B865" s="2">
        <v>44016</v>
      </c>
      <c r="C865">
        <v>1507</v>
      </c>
      <c r="D865" t="s">
        <v>84</v>
      </c>
      <c r="E865">
        <v>4</v>
      </c>
      <c r="F865" t="s">
        <v>66</v>
      </c>
      <c r="G865" t="str">
        <f>VLOOKUP(F865,'product category'!$B$2:$C$8,2,FALSE)</f>
        <v>Drones</v>
      </c>
      <c r="H865" t="str">
        <f>VLOOKUP(D865,'dataset_task 5'!$A$2:$D$71,2,FALSE)</f>
        <v>DX-145 Drone</v>
      </c>
      <c r="I865" s="3">
        <f>VLOOKUP(D865,'dataset_task 5'!$A$2:$D$71,4,FALSE)</f>
        <v>250</v>
      </c>
      <c r="J865" s="3">
        <f>I865*E865</f>
        <v>1000</v>
      </c>
      <c r="K865" t="str">
        <f>VLOOKUP(C865,customers!$A$2:$I$2124,2,FALSE)</f>
        <v>Cirilo</v>
      </c>
      <c r="L865" t="str">
        <f>VLOOKUP($C865,customers!$A$2:$I$2124,3,FALSE)</f>
        <v>Bristoe</v>
      </c>
      <c r="M865" t="str">
        <f>VLOOKUP($C865,customers!$A$2:$I$2124,4,FALSE)</f>
        <v>cbristoe99@answers.com</v>
      </c>
      <c r="N865" t="str">
        <f>VLOOKUP($C865,customers!$A$2:$I$2124,5,FALSE)</f>
        <v>724-100-3431</v>
      </c>
      <c r="O865" t="str">
        <f>VLOOKUP($C865,customers!$A$2:$I$2124,6,FALSE)</f>
        <v>365 Fallview Drive</v>
      </c>
      <c r="P865" t="str">
        <f>VLOOKUP($C865,customers!$A$2:$I$2124,7,FALSE)</f>
        <v>Pittsburgh</v>
      </c>
      <c r="Q865" t="str">
        <f>VLOOKUP($C865,customers!$A$2:$I$2124,8,FALSE)</f>
        <v>Pennsylvania</v>
      </c>
      <c r="R865">
        <f>VLOOKUP($C865,customers!$A$2:$I$2124,9,FALSE)</f>
        <v>15205</v>
      </c>
      <c r="S865" t="str">
        <f t="shared" si="13"/>
        <v>365 Fallview Drive, Pittsburgh, Pennsylvania 15205</v>
      </c>
    </row>
    <row r="866" spans="1:19">
      <c r="A866">
        <v>865</v>
      </c>
      <c r="B866" s="2">
        <v>44017</v>
      </c>
      <c r="C866">
        <v>708</v>
      </c>
      <c r="D866" t="s">
        <v>96</v>
      </c>
      <c r="E866">
        <v>6</v>
      </c>
      <c r="F866" t="s">
        <v>70</v>
      </c>
      <c r="G866" t="str">
        <f>VLOOKUP(F866,'product category'!$B$2:$C$8,2,FALSE)</f>
        <v>Blueprints</v>
      </c>
      <c r="H866" t="str">
        <f>VLOOKUP(D866,'dataset_task 5'!$A$2:$D$71,2,FALSE)</f>
        <v>Sleepy Eye Blueprint</v>
      </c>
      <c r="I866" s="3">
        <f>VLOOKUP(D866,'dataset_task 5'!$A$2:$D$71,4,FALSE)</f>
        <v>11.99</v>
      </c>
      <c r="J866" s="3">
        <f>I866*E866</f>
        <v>71.94</v>
      </c>
      <c r="K866" t="str">
        <f>VLOOKUP(C866,customers!$A$2:$I$2124,2,FALSE)</f>
        <v>Worth</v>
      </c>
      <c r="L866" t="str">
        <f>VLOOKUP($C866,customers!$A$2:$I$2124,3,FALSE)</f>
        <v>Fideler</v>
      </c>
      <c r="M866" t="str">
        <f>VLOOKUP($C866,customers!$A$2:$I$2124,4,FALSE)</f>
        <v>wfidelerfc@elpais.com</v>
      </c>
      <c r="N866" t="str">
        <f>VLOOKUP($C866,customers!$A$2:$I$2124,5,FALSE)</f>
        <v>601-525-9532</v>
      </c>
      <c r="O866" t="str">
        <f>VLOOKUP($C866,customers!$A$2:$I$2124,6,FALSE)</f>
        <v>2158 Eastlawn Way</v>
      </c>
      <c r="P866" t="str">
        <f>VLOOKUP($C866,customers!$A$2:$I$2124,7,FALSE)</f>
        <v>Meridian</v>
      </c>
      <c r="Q866" t="str">
        <f>VLOOKUP($C866,customers!$A$2:$I$2124,8,FALSE)</f>
        <v>Mississippi</v>
      </c>
      <c r="R866">
        <f>VLOOKUP($C866,customers!$A$2:$I$2124,9,FALSE)</f>
        <v>39305</v>
      </c>
      <c r="S866" t="str">
        <f t="shared" si="13"/>
        <v>2158 Eastlawn Way, Meridian, Mississippi 39305</v>
      </c>
    </row>
    <row r="867" spans="1:19">
      <c r="A867">
        <v>866</v>
      </c>
      <c r="B867" s="2">
        <v>44017</v>
      </c>
      <c r="C867">
        <v>1665</v>
      </c>
      <c r="D867" t="s">
        <v>126</v>
      </c>
      <c r="E867">
        <v>3</v>
      </c>
      <c r="F867" t="s">
        <v>57</v>
      </c>
      <c r="G867" t="str">
        <f>VLOOKUP(F867,'product category'!$B$2:$C$8,2,FALSE)</f>
        <v>Training Videos</v>
      </c>
      <c r="H867" t="str">
        <f>VLOOKUP(D867,'dataset_task 5'!$A$2:$D$71,2,FALSE)</f>
        <v>Open Source Code</v>
      </c>
      <c r="I867" s="3">
        <f>VLOOKUP(D867,'dataset_task 5'!$A$2:$D$71,4,FALSE)</f>
        <v>32.950000000000003</v>
      </c>
      <c r="J867" s="3">
        <f>I867*E867</f>
        <v>98.850000000000009</v>
      </c>
      <c r="K867" t="str">
        <f>VLOOKUP(C867,customers!$A$2:$I$2124,2,FALSE)</f>
        <v>Margeaux</v>
      </c>
      <c r="L867" t="str">
        <f>VLOOKUP($C867,customers!$A$2:$I$2124,3,FALSE)</f>
        <v>Stygall</v>
      </c>
      <c r="M867" t="str">
        <f>VLOOKUP($C867,customers!$A$2:$I$2124,4,FALSE)</f>
        <v>mstygallnb@cisco.com</v>
      </c>
      <c r="N867" t="str">
        <f>VLOOKUP($C867,customers!$A$2:$I$2124,5,FALSE)</f>
        <v>806-580-0858</v>
      </c>
      <c r="O867" t="str">
        <f>VLOOKUP($C867,customers!$A$2:$I$2124,6,FALSE)</f>
        <v>24 Manufacturers Parkway</v>
      </c>
      <c r="P867" t="str">
        <f>VLOOKUP($C867,customers!$A$2:$I$2124,7,FALSE)</f>
        <v>Amarillo</v>
      </c>
      <c r="Q867" t="str">
        <f>VLOOKUP($C867,customers!$A$2:$I$2124,8,FALSE)</f>
        <v>Texas</v>
      </c>
      <c r="R867">
        <f>VLOOKUP($C867,customers!$A$2:$I$2124,9,FALSE)</f>
        <v>79171</v>
      </c>
      <c r="S867" t="str">
        <f t="shared" si="13"/>
        <v>24 Manufacturers Parkway, Amarillo, Texas 79171</v>
      </c>
    </row>
    <row r="868" spans="1:19">
      <c r="A868">
        <v>867</v>
      </c>
      <c r="B868" s="2">
        <v>44017</v>
      </c>
      <c r="C868">
        <v>1778</v>
      </c>
      <c r="D868" t="s">
        <v>60</v>
      </c>
      <c r="E868">
        <v>4</v>
      </c>
      <c r="F868" t="s">
        <v>53</v>
      </c>
      <c r="G868" t="str">
        <f>VLOOKUP(F868,'product category'!$B$2:$C$8,2,FALSE)</f>
        <v>eBooks</v>
      </c>
      <c r="H868" t="str">
        <f>VLOOKUP(D868,'dataset_task 5'!$A$2:$D$71,2,FALSE)</f>
        <v>SCARA Robots</v>
      </c>
      <c r="I868" s="3">
        <f>VLOOKUP(D868,'dataset_task 5'!$A$2:$D$71,4,FALSE)</f>
        <v>19.5</v>
      </c>
      <c r="J868" s="3">
        <f>I868*E868</f>
        <v>78</v>
      </c>
      <c r="K868" t="str">
        <f>VLOOKUP(C868,customers!$A$2:$I$2124,2,FALSE)</f>
        <v>Tabby</v>
      </c>
      <c r="L868" t="str">
        <f>VLOOKUP($C868,customers!$A$2:$I$2124,3,FALSE)</f>
        <v>O'Criane</v>
      </c>
      <c r="M868" t="str">
        <f>VLOOKUP($C868,customers!$A$2:$I$2124,4,FALSE)</f>
        <v>tocriane96@flavors.me</v>
      </c>
      <c r="N868" t="str">
        <f>VLOOKUP($C868,customers!$A$2:$I$2124,5,FALSE)</f>
        <v>501-287-4304</v>
      </c>
      <c r="O868" t="str">
        <f>VLOOKUP($C868,customers!$A$2:$I$2124,6,FALSE)</f>
        <v>481 Mitchell Circle</v>
      </c>
      <c r="P868" t="str">
        <f>VLOOKUP($C868,customers!$A$2:$I$2124,7,FALSE)</f>
        <v>Little Rock</v>
      </c>
      <c r="Q868" t="str">
        <f>VLOOKUP($C868,customers!$A$2:$I$2124,8,FALSE)</f>
        <v>Arkansas</v>
      </c>
      <c r="R868">
        <f>VLOOKUP($C868,customers!$A$2:$I$2124,9,FALSE)</f>
        <v>72209</v>
      </c>
      <c r="S868" t="str">
        <f t="shared" si="13"/>
        <v>481 Mitchell Circle, Little Rock, Arkansas 72209</v>
      </c>
    </row>
    <row r="869" spans="1:19">
      <c r="A869">
        <v>868</v>
      </c>
      <c r="B869" s="2">
        <v>44017</v>
      </c>
      <c r="C869">
        <v>1518</v>
      </c>
      <c r="D869" t="s">
        <v>76</v>
      </c>
      <c r="E869">
        <v>3</v>
      </c>
      <c r="F869" t="s">
        <v>66</v>
      </c>
      <c r="G869" t="str">
        <f>VLOOKUP(F869,'product category'!$B$2:$C$8,2,FALSE)</f>
        <v>Drones</v>
      </c>
      <c r="H869" t="str">
        <f>VLOOKUP(D869,'dataset_task 5'!$A$2:$D$71,2,FALSE)</f>
        <v>DC-304 Drone</v>
      </c>
      <c r="I869" s="3">
        <f>VLOOKUP(D869,'dataset_task 5'!$A$2:$D$71,4,FALSE)</f>
        <v>395</v>
      </c>
      <c r="J869" s="3">
        <f>I869*E869</f>
        <v>1185</v>
      </c>
      <c r="K869" t="str">
        <f>VLOOKUP(C869,customers!$A$2:$I$2124,2,FALSE)</f>
        <v>Conrade</v>
      </c>
      <c r="L869" t="str">
        <f>VLOOKUP($C869,customers!$A$2:$I$2124,3,FALSE)</f>
        <v>Allder</v>
      </c>
      <c r="M869" t="str">
        <f>VLOOKUP($C869,customers!$A$2:$I$2124,4,FALSE)</f>
        <v>callderhy@oaic.gov.au</v>
      </c>
      <c r="N869" t="str">
        <f>VLOOKUP($C869,customers!$A$2:$I$2124,5,FALSE)</f>
        <v>217-137-2011</v>
      </c>
      <c r="O869" t="str">
        <f>VLOOKUP($C869,customers!$A$2:$I$2124,6,FALSE)</f>
        <v>48471 Shoshone Road</v>
      </c>
      <c r="P869" t="str">
        <f>VLOOKUP($C869,customers!$A$2:$I$2124,7,FALSE)</f>
        <v>Springfield</v>
      </c>
      <c r="Q869" t="str">
        <f>VLOOKUP($C869,customers!$A$2:$I$2124,8,FALSE)</f>
        <v>Illinois</v>
      </c>
      <c r="R869">
        <f>VLOOKUP($C869,customers!$A$2:$I$2124,9,FALSE)</f>
        <v>62705</v>
      </c>
      <c r="S869" t="str">
        <f t="shared" si="13"/>
        <v>48471 Shoshone Road, Springfield, Illinois 62705</v>
      </c>
    </row>
    <row r="870" spans="1:19">
      <c r="A870">
        <v>869</v>
      </c>
      <c r="B870" s="2">
        <v>44017</v>
      </c>
      <c r="C870">
        <v>1452</v>
      </c>
      <c r="D870" t="s">
        <v>56</v>
      </c>
      <c r="E870">
        <v>6</v>
      </c>
      <c r="F870" t="s">
        <v>57</v>
      </c>
      <c r="G870" t="str">
        <f>VLOOKUP(F870,'product category'!$B$2:$C$8,2,FALSE)</f>
        <v>Training Videos</v>
      </c>
      <c r="H870" t="str">
        <f>VLOOKUP(D870,'dataset_task 5'!$A$2:$D$71,2,FALSE)</f>
        <v>Drone Video Techniques</v>
      </c>
      <c r="I870" s="3">
        <f>VLOOKUP(D870,'dataset_task 5'!$A$2:$D$71,4,FALSE)</f>
        <v>37.99</v>
      </c>
      <c r="J870" s="3">
        <f>I870*E870</f>
        <v>227.94</v>
      </c>
      <c r="K870" t="str">
        <f>VLOOKUP(C870,customers!$A$2:$I$2124,2,FALSE)</f>
        <v>Darnell</v>
      </c>
      <c r="L870" t="str">
        <f>VLOOKUP($C870,customers!$A$2:$I$2124,3,FALSE)</f>
        <v>Lafee</v>
      </c>
      <c r="M870" t="str">
        <f>VLOOKUP($C870,customers!$A$2:$I$2124,4,FALSE)</f>
        <v>dlafeemx@youtube.com</v>
      </c>
      <c r="N870" t="str">
        <f>VLOOKUP($C870,customers!$A$2:$I$2124,5,FALSE)</f>
        <v>310-701-3699</v>
      </c>
      <c r="O870" t="str">
        <f>VLOOKUP($C870,customers!$A$2:$I$2124,6,FALSE)</f>
        <v>8843 4th Park</v>
      </c>
      <c r="P870" t="str">
        <f>VLOOKUP($C870,customers!$A$2:$I$2124,7,FALSE)</f>
        <v>Inglewood</v>
      </c>
      <c r="Q870" t="str">
        <f>VLOOKUP($C870,customers!$A$2:$I$2124,8,FALSE)</f>
        <v>California</v>
      </c>
      <c r="R870">
        <f>VLOOKUP($C870,customers!$A$2:$I$2124,9,FALSE)</f>
        <v>90310</v>
      </c>
      <c r="S870" t="str">
        <f t="shared" si="13"/>
        <v>8843 4th Park, Inglewood, California 90310</v>
      </c>
    </row>
    <row r="871" spans="1:19">
      <c r="A871">
        <v>870</v>
      </c>
      <c r="B871" s="2">
        <v>44017</v>
      </c>
      <c r="C871">
        <v>755</v>
      </c>
      <c r="D871" t="s">
        <v>78</v>
      </c>
      <c r="E871">
        <v>2</v>
      </c>
      <c r="F871" t="s">
        <v>57</v>
      </c>
      <c r="G871" t="str">
        <f>VLOOKUP(F871,'product category'!$B$2:$C$8,2,FALSE)</f>
        <v>Training Videos</v>
      </c>
      <c r="H871" t="str">
        <f>VLOOKUP(D871,'dataset_task 5'!$A$2:$D$71,2,FALSE)</f>
        <v>AI for Educators</v>
      </c>
      <c r="I871" s="3">
        <f>VLOOKUP(D871,'dataset_task 5'!$A$2:$D$71,4,FALSE)</f>
        <v>49.95</v>
      </c>
      <c r="J871" s="3">
        <f>I871*E871</f>
        <v>99.9</v>
      </c>
      <c r="K871" t="str">
        <f>VLOOKUP(C871,customers!$A$2:$I$2124,2,FALSE)</f>
        <v>Wandie</v>
      </c>
      <c r="L871" t="str">
        <f>VLOOKUP($C871,customers!$A$2:$I$2124,3,FALSE)</f>
        <v>Lyness</v>
      </c>
      <c r="M871" t="str">
        <f>VLOOKUP($C871,customers!$A$2:$I$2124,4,FALSE)</f>
        <v>wlyness2x@twitpic.com</v>
      </c>
      <c r="N871" t="str">
        <f>VLOOKUP($C871,customers!$A$2:$I$2124,5,FALSE)</f>
        <v>619-445-3052</v>
      </c>
      <c r="O871" t="str">
        <f>VLOOKUP($C871,customers!$A$2:$I$2124,6,FALSE)</f>
        <v>7228 Colorado Road</v>
      </c>
      <c r="P871" t="str">
        <f>VLOOKUP($C871,customers!$A$2:$I$2124,7,FALSE)</f>
        <v>San Diego</v>
      </c>
      <c r="Q871" t="str">
        <f>VLOOKUP($C871,customers!$A$2:$I$2124,8,FALSE)</f>
        <v>California</v>
      </c>
      <c r="R871">
        <f>VLOOKUP($C871,customers!$A$2:$I$2124,9,FALSE)</f>
        <v>92153</v>
      </c>
      <c r="S871" t="str">
        <f t="shared" si="13"/>
        <v>7228 Colorado Road, San Diego, California 92153</v>
      </c>
    </row>
    <row r="872" spans="1:19">
      <c r="A872">
        <v>871</v>
      </c>
      <c r="B872" s="2">
        <v>44018</v>
      </c>
      <c r="C872">
        <v>446</v>
      </c>
      <c r="D872" t="s">
        <v>103</v>
      </c>
      <c r="E872">
        <v>4</v>
      </c>
      <c r="F872" t="s">
        <v>53</v>
      </c>
      <c r="G872" t="str">
        <f>VLOOKUP(F872,'product category'!$B$2:$C$8,2,FALSE)</f>
        <v>eBooks</v>
      </c>
      <c r="H872" t="str">
        <f>VLOOKUP(D872,'dataset_task 5'!$A$2:$D$71,2,FALSE)</f>
        <v>Understanding Artificial Intelligence</v>
      </c>
      <c r="I872" s="3">
        <f>VLOOKUP(D872,'dataset_task 5'!$A$2:$D$71,4,FALSE)</f>
        <v>19.5</v>
      </c>
      <c r="J872" s="3">
        <f>I872*E872</f>
        <v>78</v>
      </c>
      <c r="K872" t="str">
        <f>VLOOKUP(C872,customers!$A$2:$I$2124,2,FALSE)</f>
        <v>Jaquenetta</v>
      </c>
      <c r="L872" t="str">
        <f>VLOOKUP($C872,customers!$A$2:$I$2124,3,FALSE)</f>
        <v>Ginley</v>
      </c>
      <c r="M872" t="str">
        <f>VLOOKUP($C872,customers!$A$2:$I$2124,4,FALSE)</f>
        <v>jginley9y@seesaa.net</v>
      </c>
      <c r="N872" t="str">
        <f>VLOOKUP($C872,customers!$A$2:$I$2124,5,FALSE)</f>
        <v>937-237-3671</v>
      </c>
      <c r="O872" t="str">
        <f>VLOOKUP($C872,customers!$A$2:$I$2124,6,FALSE)</f>
        <v>91 Bluestem Drive</v>
      </c>
      <c r="P872" t="str">
        <f>VLOOKUP($C872,customers!$A$2:$I$2124,7,FALSE)</f>
        <v>Dayton</v>
      </c>
      <c r="Q872" t="str">
        <f>VLOOKUP($C872,customers!$A$2:$I$2124,8,FALSE)</f>
        <v>Ohio</v>
      </c>
      <c r="R872">
        <f>VLOOKUP($C872,customers!$A$2:$I$2124,9,FALSE)</f>
        <v>45454</v>
      </c>
      <c r="S872" t="str">
        <f t="shared" si="13"/>
        <v>91 Bluestem Drive, Dayton, Ohio 45454</v>
      </c>
    </row>
    <row r="873" spans="1:19">
      <c r="A873">
        <v>872</v>
      </c>
      <c r="B873" s="2">
        <v>44018</v>
      </c>
      <c r="C873">
        <v>581</v>
      </c>
      <c r="D873" t="s">
        <v>65</v>
      </c>
      <c r="E873">
        <v>3</v>
      </c>
      <c r="F873" t="s">
        <v>66</v>
      </c>
      <c r="G873" t="str">
        <f>VLOOKUP(F873,'product category'!$B$2:$C$8,2,FALSE)</f>
        <v>Drones</v>
      </c>
      <c r="H873" t="str">
        <f>VLOOKUP(D873,'dataset_task 5'!$A$2:$D$71,2,FALSE)</f>
        <v>DTE-QFN20 Drone</v>
      </c>
      <c r="I873" s="3">
        <f>VLOOKUP(D873,'dataset_task 5'!$A$2:$D$71,4,FALSE)</f>
        <v>250</v>
      </c>
      <c r="J873" s="3">
        <f>I873*E873</f>
        <v>750</v>
      </c>
      <c r="K873" t="str">
        <f>VLOOKUP(C873,customers!$A$2:$I$2124,2,FALSE)</f>
        <v>Livvy</v>
      </c>
      <c r="L873" t="str">
        <f>VLOOKUP($C873,customers!$A$2:$I$2124,3,FALSE)</f>
        <v>Arthey</v>
      </c>
      <c r="M873" t="str">
        <f>VLOOKUP($C873,customers!$A$2:$I$2124,4,FALSE)</f>
        <v>lartheyd6@cnbc.com</v>
      </c>
      <c r="N873" t="str">
        <f>VLOOKUP($C873,customers!$A$2:$I$2124,5,FALSE)</f>
        <v>502-493-7347</v>
      </c>
      <c r="O873" t="str">
        <f>VLOOKUP($C873,customers!$A$2:$I$2124,6,FALSE)</f>
        <v>63 5th Street</v>
      </c>
      <c r="P873" t="str">
        <f>VLOOKUP($C873,customers!$A$2:$I$2124,7,FALSE)</f>
        <v>Louisville</v>
      </c>
      <c r="Q873" t="str">
        <f>VLOOKUP($C873,customers!$A$2:$I$2124,8,FALSE)</f>
        <v>Kentucky</v>
      </c>
      <c r="R873">
        <f>VLOOKUP($C873,customers!$A$2:$I$2124,9,FALSE)</f>
        <v>40298</v>
      </c>
      <c r="S873" t="str">
        <f t="shared" si="13"/>
        <v>63 5th Street, Louisville, Kentucky 40298</v>
      </c>
    </row>
    <row r="874" spans="1:19">
      <c r="A874">
        <v>873</v>
      </c>
      <c r="B874" s="2">
        <v>44018</v>
      </c>
      <c r="C874">
        <v>1839</v>
      </c>
      <c r="D874" t="s">
        <v>119</v>
      </c>
      <c r="E874">
        <v>4</v>
      </c>
      <c r="F874" t="s">
        <v>53</v>
      </c>
      <c r="G874" t="str">
        <f>VLOOKUP(F874,'product category'!$B$2:$C$8,2,FALSE)</f>
        <v>eBooks</v>
      </c>
      <c r="H874" t="str">
        <f>VLOOKUP(D874,'dataset_task 5'!$A$2:$D$71,2,FALSE)</f>
        <v>Drone Building Essentials</v>
      </c>
      <c r="I874" s="3">
        <f>VLOOKUP(D874,'dataset_task 5'!$A$2:$D$71,4,FALSE)</f>
        <v>13.99</v>
      </c>
      <c r="J874" s="3">
        <f>I874*E874</f>
        <v>55.96</v>
      </c>
      <c r="K874" t="str">
        <f>VLOOKUP(C874,customers!$A$2:$I$2124,2,FALSE)</f>
        <v>Mattias</v>
      </c>
      <c r="L874" t="str">
        <f>VLOOKUP($C874,customers!$A$2:$I$2124,3,FALSE)</f>
        <v>Merigon</v>
      </c>
      <c r="M874" t="str">
        <f>VLOOKUP($C874,customers!$A$2:$I$2124,4,FALSE)</f>
        <v>mmerigonaz@go.com</v>
      </c>
      <c r="N874" t="str">
        <f>VLOOKUP($C874,customers!$A$2:$I$2124,5,FALSE)</f>
        <v>561-826-5930</v>
      </c>
      <c r="O874" t="str">
        <f>VLOOKUP($C874,customers!$A$2:$I$2124,6,FALSE)</f>
        <v>43374 Bay Park</v>
      </c>
      <c r="P874" t="str">
        <f>VLOOKUP($C874,customers!$A$2:$I$2124,7,FALSE)</f>
        <v>Boynton Beach</v>
      </c>
      <c r="Q874" t="str">
        <f>VLOOKUP($C874,customers!$A$2:$I$2124,8,FALSE)</f>
        <v>Florida</v>
      </c>
      <c r="R874">
        <f>VLOOKUP($C874,customers!$A$2:$I$2124,9,FALSE)</f>
        <v>33436</v>
      </c>
      <c r="S874" t="str">
        <f t="shared" si="13"/>
        <v>43374 Bay Park, Boynton Beach, Florida 33436</v>
      </c>
    </row>
    <row r="875" spans="1:19">
      <c r="A875">
        <v>874</v>
      </c>
      <c r="B875" s="2">
        <v>44019</v>
      </c>
      <c r="C875">
        <v>244</v>
      </c>
      <c r="D875" t="s">
        <v>93</v>
      </c>
      <c r="E875">
        <v>1</v>
      </c>
      <c r="F875" t="s">
        <v>57</v>
      </c>
      <c r="G875" t="str">
        <f>VLOOKUP(F875,'product category'!$B$2:$C$8,2,FALSE)</f>
        <v>Training Videos</v>
      </c>
      <c r="H875" t="str">
        <f>VLOOKUP(D875,'dataset_task 5'!$A$2:$D$71,2,FALSE)</f>
        <v>Understanding Raspberry PI</v>
      </c>
      <c r="I875" s="3">
        <f>VLOOKUP(D875,'dataset_task 5'!$A$2:$D$71,4,FALSE)</f>
        <v>28.99</v>
      </c>
      <c r="J875" s="3">
        <f>I875*E875</f>
        <v>28.99</v>
      </c>
      <c r="K875" t="str">
        <f>VLOOKUP(C875,customers!$A$2:$I$2124,2,FALSE)</f>
        <v>Jobie</v>
      </c>
      <c r="L875" t="str">
        <f>VLOOKUP($C875,customers!$A$2:$I$2124,3,FALSE)</f>
        <v>Pinchen</v>
      </c>
      <c r="M875" t="str">
        <f>VLOOKUP($C875,customers!$A$2:$I$2124,4,FALSE)</f>
        <v>jpinchen15@behance.net</v>
      </c>
      <c r="N875" t="str">
        <f>VLOOKUP($C875,customers!$A$2:$I$2124,5,FALSE)</f>
        <v>205-844-2402</v>
      </c>
      <c r="O875" t="str">
        <f>VLOOKUP($C875,customers!$A$2:$I$2124,6,FALSE)</f>
        <v>4319 Coleman Lane</v>
      </c>
      <c r="P875" t="str">
        <f>VLOOKUP($C875,customers!$A$2:$I$2124,7,FALSE)</f>
        <v>Birmingham</v>
      </c>
      <c r="Q875" t="str">
        <f>VLOOKUP($C875,customers!$A$2:$I$2124,8,FALSE)</f>
        <v>Alabama</v>
      </c>
      <c r="R875">
        <f>VLOOKUP($C875,customers!$A$2:$I$2124,9,FALSE)</f>
        <v>35231</v>
      </c>
      <c r="S875" t="str">
        <f t="shared" si="13"/>
        <v>4319 Coleman Lane, Birmingham, Alabama 35231</v>
      </c>
    </row>
    <row r="876" spans="1:19">
      <c r="A876">
        <v>875</v>
      </c>
      <c r="B876" s="2">
        <v>44019</v>
      </c>
      <c r="C876">
        <v>981</v>
      </c>
      <c r="D876" t="s">
        <v>61</v>
      </c>
      <c r="E876">
        <v>4</v>
      </c>
      <c r="F876" t="s">
        <v>53</v>
      </c>
      <c r="G876" t="str">
        <f>VLOOKUP(F876,'product category'!$B$2:$C$8,2,FALSE)</f>
        <v>eBooks</v>
      </c>
      <c r="H876" t="str">
        <f>VLOOKUP(D876,'dataset_task 5'!$A$2:$D$71,2,FALSE)</f>
        <v>Spherical Robots</v>
      </c>
      <c r="I876" s="3">
        <f>VLOOKUP(D876,'dataset_task 5'!$A$2:$D$71,4,FALSE)</f>
        <v>16.75</v>
      </c>
      <c r="J876" s="3">
        <f>I876*E876</f>
        <v>67</v>
      </c>
      <c r="K876" t="str">
        <f>VLOOKUP(C876,customers!$A$2:$I$2124,2,FALSE)</f>
        <v>Nata</v>
      </c>
      <c r="L876" t="str">
        <f>VLOOKUP($C876,customers!$A$2:$I$2124,3,FALSE)</f>
        <v>Cockett</v>
      </c>
      <c r="M876" t="str">
        <f>VLOOKUP($C876,customers!$A$2:$I$2124,4,FALSE)</f>
        <v>ncockettj0@ibm.com</v>
      </c>
      <c r="N876" t="str">
        <f>VLOOKUP($C876,customers!$A$2:$I$2124,5,FALSE)</f>
        <v>804-411-6239</v>
      </c>
      <c r="O876" t="str">
        <f>VLOOKUP($C876,customers!$A$2:$I$2124,6,FALSE)</f>
        <v>43 Morningstar Street</v>
      </c>
      <c r="P876" t="str">
        <f>VLOOKUP($C876,customers!$A$2:$I$2124,7,FALSE)</f>
        <v>Richmond</v>
      </c>
      <c r="Q876" t="str">
        <f>VLOOKUP($C876,customers!$A$2:$I$2124,8,FALSE)</f>
        <v>Virginia</v>
      </c>
      <c r="R876">
        <f>VLOOKUP($C876,customers!$A$2:$I$2124,9,FALSE)</f>
        <v>23293</v>
      </c>
      <c r="S876" t="str">
        <f t="shared" si="13"/>
        <v>43 Morningstar Street, Richmond, Virginia 23293</v>
      </c>
    </row>
    <row r="877" spans="1:19">
      <c r="A877">
        <v>876</v>
      </c>
      <c r="B877" s="2">
        <v>44019</v>
      </c>
      <c r="C877">
        <v>433</v>
      </c>
      <c r="D877" t="s">
        <v>124</v>
      </c>
      <c r="E877">
        <v>6</v>
      </c>
      <c r="F877" t="s">
        <v>59</v>
      </c>
      <c r="G877" t="str">
        <f>VLOOKUP(F877,'product category'!$B$2:$C$8,2,FALSE)</f>
        <v>Drone Kits</v>
      </c>
      <c r="H877" t="str">
        <f>VLOOKUP(D877,'dataset_task 5'!$A$2:$D$71,2,FALSE)</f>
        <v>BYOD-300</v>
      </c>
      <c r="I877" s="3">
        <f>VLOOKUP(D877,'dataset_task 5'!$A$2:$D$71,4,FALSE)</f>
        <v>89</v>
      </c>
      <c r="J877" s="3">
        <f>I877*E877</f>
        <v>534</v>
      </c>
      <c r="K877" t="str">
        <f>VLOOKUP(C877,customers!$A$2:$I$2124,2,FALSE)</f>
        <v>Allsun</v>
      </c>
      <c r="L877" t="str">
        <f>VLOOKUP($C877,customers!$A$2:$I$2124,3,FALSE)</f>
        <v>Hattersley</v>
      </c>
      <c r="M877" t="str">
        <f>VLOOKUP($C877,customers!$A$2:$I$2124,4,FALSE)</f>
        <v>ahattersleyiy@hao123.com</v>
      </c>
      <c r="N877" t="str">
        <f>VLOOKUP($C877,customers!$A$2:$I$2124,5,FALSE)</f>
        <v>402-485-4735</v>
      </c>
      <c r="O877" t="str">
        <f>VLOOKUP($C877,customers!$A$2:$I$2124,6,FALSE)</f>
        <v>648 Melody Park</v>
      </c>
      <c r="P877" t="str">
        <f>VLOOKUP($C877,customers!$A$2:$I$2124,7,FALSE)</f>
        <v>Omaha</v>
      </c>
      <c r="Q877" t="str">
        <f>VLOOKUP($C877,customers!$A$2:$I$2124,8,FALSE)</f>
        <v>Nebraska</v>
      </c>
      <c r="R877">
        <f>VLOOKUP($C877,customers!$A$2:$I$2124,9,FALSE)</f>
        <v>68134</v>
      </c>
      <c r="S877" t="str">
        <f t="shared" si="13"/>
        <v>648 Melody Park, Omaha, Nebraska 68134</v>
      </c>
    </row>
    <row r="878" spans="1:19">
      <c r="A878">
        <v>877</v>
      </c>
      <c r="B878" s="2">
        <v>44020</v>
      </c>
      <c r="C878">
        <v>2025</v>
      </c>
      <c r="D878" t="s">
        <v>106</v>
      </c>
      <c r="E878">
        <v>2</v>
      </c>
      <c r="F878" t="s">
        <v>66</v>
      </c>
      <c r="G878" t="str">
        <f>VLOOKUP(F878,'product category'!$B$2:$C$8,2,FALSE)</f>
        <v>Drones</v>
      </c>
      <c r="H878" t="str">
        <f>VLOOKUP(D878,'dataset_task 5'!$A$2:$D$71,2,FALSE)</f>
        <v>DTD-7000 Drone</v>
      </c>
      <c r="I878" s="3">
        <f>VLOOKUP(D878,'dataset_task 5'!$A$2:$D$71,4,FALSE)</f>
        <v>450</v>
      </c>
      <c r="J878" s="3">
        <f>I878*E878</f>
        <v>900</v>
      </c>
      <c r="K878" t="str">
        <f>VLOOKUP(C878,customers!$A$2:$I$2124,2,FALSE)</f>
        <v>Alfie</v>
      </c>
      <c r="L878" t="str">
        <f>VLOOKUP($C878,customers!$A$2:$I$2124,3,FALSE)</f>
        <v>Dinse</v>
      </c>
      <c r="M878" t="str">
        <f>VLOOKUP($C878,customers!$A$2:$I$2124,4,FALSE)</f>
        <v>adinsec8@cam.ac.uk</v>
      </c>
      <c r="N878" t="str">
        <f>VLOOKUP($C878,customers!$A$2:$I$2124,5,FALSE)</f>
        <v>805-373-6557</v>
      </c>
      <c r="O878" t="str">
        <f>VLOOKUP($C878,customers!$A$2:$I$2124,6,FALSE)</f>
        <v>76 7th Avenue</v>
      </c>
      <c r="P878" t="str">
        <f>VLOOKUP($C878,customers!$A$2:$I$2124,7,FALSE)</f>
        <v>Simi Valley</v>
      </c>
      <c r="Q878" t="str">
        <f>VLOOKUP($C878,customers!$A$2:$I$2124,8,FALSE)</f>
        <v>California</v>
      </c>
      <c r="R878">
        <f>VLOOKUP($C878,customers!$A$2:$I$2124,9,FALSE)</f>
        <v>93094</v>
      </c>
      <c r="S878" t="str">
        <f t="shared" si="13"/>
        <v>76 7th Avenue, Simi Valley, California 93094</v>
      </c>
    </row>
    <row r="879" spans="1:19">
      <c r="A879">
        <v>878</v>
      </c>
      <c r="B879" s="2">
        <v>44020</v>
      </c>
      <c r="C879">
        <v>1963</v>
      </c>
      <c r="D879" t="s">
        <v>62</v>
      </c>
      <c r="E879">
        <v>5</v>
      </c>
      <c r="F879" t="s">
        <v>63</v>
      </c>
      <c r="G879" t="str">
        <f>VLOOKUP(F879,'product category'!$B$2:$C$8,2,FALSE)</f>
        <v>Robot Kits</v>
      </c>
      <c r="H879" t="str">
        <f>VLOOKUP(D879,'dataset_task 5'!$A$2:$D$71,2,FALSE)</f>
        <v>BYOR-2640S</v>
      </c>
      <c r="I879" s="3">
        <f>VLOOKUP(D879,'dataset_task 5'!$A$2:$D$71,4,FALSE)</f>
        <v>189</v>
      </c>
      <c r="J879" s="3">
        <f>I879*E879</f>
        <v>945</v>
      </c>
      <c r="K879" t="str">
        <f>VLOOKUP(C879,customers!$A$2:$I$2124,2,FALSE)</f>
        <v>Ashley</v>
      </c>
      <c r="L879" t="str">
        <f>VLOOKUP($C879,customers!$A$2:$I$2124,3,FALSE)</f>
        <v>Lawtie</v>
      </c>
      <c r="M879" t="str">
        <f>VLOOKUP($C879,customers!$A$2:$I$2124,4,FALSE)</f>
        <v>alawtieeu@networksolutions.com</v>
      </c>
      <c r="N879" t="str">
        <f>VLOOKUP($C879,customers!$A$2:$I$2124,5,FALSE)</f>
        <v>716-668-9289</v>
      </c>
      <c r="O879" t="str">
        <f>VLOOKUP($C879,customers!$A$2:$I$2124,6,FALSE)</f>
        <v>24257 Eagan Way</v>
      </c>
      <c r="P879" t="str">
        <f>VLOOKUP($C879,customers!$A$2:$I$2124,7,FALSE)</f>
        <v>Buffalo</v>
      </c>
      <c r="Q879" t="str">
        <f>VLOOKUP($C879,customers!$A$2:$I$2124,8,FALSE)</f>
        <v>New York</v>
      </c>
      <c r="R879">
        <f>VLOOKUP($C879,customers!$A$2:$I$2124,9,FALSE)</f>
        <v>14205</v>
      </c>
      <c r="S879" t="str">
        <f t="shared" si="13"/>
        <v>24257 Eagan Way, Buffalo, New York 14205</v>
      </c>
    </row>
    <row r="880" spans="1:19">
      <c r="A880">
        <v>879</v>
      </c>
      <c r="B880" s="2">
        <v>44020</v>
      </c>
      <c r="C880">
        <v>1314</v>
      </c>
      <c r="D880" t="s">
        <v>60</v>
      </c>
      <c r="E880">
        <v>5</v>
      </c>
      <c r="F880" t="s">
        <v>53</v>
      </c>
      <c r="G880" t="str">
        <f>VLOOKUP(F880,'product category'!$B$2:$C$8,2,FALSE)</f>
        <v>eBooks</v>
      </c>
      <c r="H880" t="str">
        <f>VLOOKUP(D880,'dataset_task 5'!$A$2:$D$71,2,FALSE)</f>
        <v>SCARA Robots</v>
      </c>
      <c r="I880" s="3">
        <f>VLOOKUP(D880,'dataset_task 5'!$A$2:$D$71,4,FALSE)</f>
        <v>19.5</v>
      </c>
      <c r="J880" s="3">
        <f>I880*E880</f>
        <v>97.5</v>
      </c>
      <c r="K880" t="str">
        <f>VLOOKUP(C880,customers!$A$2:$I$2124,2,FALSE)</f>
        <v>Gratiana</v>
      </c>
      <c r="L880" t="str">
        <f>VLOOKUP($C880,customers!$A$2:$I$2124,3,FALSE)</f>
        <v>Miere</v>
      </c>
      <c r="M880" t="str">
        <f>VLOOKUP($C880,customers!$A$2:$I$2124,4,FALSE)</f>
        <v>gmieren4@taobao.com</v>
      </c>
      <c r="N880" t="str">
        <f>VLOOKUP($C880,customers!$A$2:$I$2124,5,FALSE)</f>
        <v>615-809-6450</v>
      </c>
      <c r="O880" t="str">
        <f>VLOOKUP($C880,customers!$A$2:$I$2124,6,FALSE)</f>
        <v>90 Blaine Lane</v>
      </c>
      <c r="P880" t="str">
        <f>VLOOKUP($C880,customers!$A$2:$I$2124,7,FALSE)</f>
        <v>Nashville</v>
      </c>
      <c r="Q880" t="str">
        <f>VLOOKUP($C880,customers!$A$2:$I$2124,8,FALSE)</f>
        <v>Tennessee</v>
      </c>
      <c r="R880">
        <f>VLOOKUP($C880,customers!$A$2:$I$2124,9,FALSE)</f>
        <v>37215</v>
      </c>
      <c r="S880" t="str">
        <f t="shared" si="13"/>
        <v>90 Blaine Lane, Nashville, Tennessee 37215</v>
      </c>
    </row>
    <row r="881" spans="1:19">
      <c r="A881">
        <v>880</v>
      </c>
      <c r="B881" s="2">
        <v>44020</v>
      </c>
      <c r="C881">
        <v>1964</v>
      </c>
      <c r="D881" t="s">
        <v>84</v>
      </c>
      <c r="E881">
        <v>5</v>
      </c>
      <c r="F881" t="s">
        <v>66</v>
      </c>
      <c r="G881" t="str">
        <f>VLOOKUP(F881,'product category'!$B$2:$C$8,2,FALSE)</f>
        <v>Drones</v>
      </c>
      <c r="H881" t="str">
        <f>VLOOKUP(D881,'dataset_task 5'!$A$2:$D$71,2,FALSE)</f>
        <v>DX-145 Drone</v>
      </c>
      <c r="I881" s="3">
        <f>VLOOKUP(D881,'dataset_task 5'!$A$2:$D$71,4,FALSE)</f>
        <v>250</v>
      </c>
      <c r="J881" s="3">
        <f>I881*E881</f>
        <v>1250</v>
      </c>
      <c r="K881" t="str">
        <f>VLOOKUP(C881,customers!$A$2:$I$2124,2,FALSE)</f>
        <v>Loleta</v>
      </c>
      <c r="L881" t="str">
        <f>VLOOKUP($C881,customers!$A$2:$I$2124,3,FALSE)</f>
        <v>Pilley</v>
      </c>
      <c r="M881" t="str">
        <f>VLOOKUP($C881,customers!$A$2:$I$2124,4,FALSE)</f>
        <v>lpilleyi2@moonfruit.com</v>
      </c>
      <c r="N881" t="str">
        <f>VLOOKUP($C881,customers!$A$2:$I$2124,5,FALSE)</f>
        <v>434-533-0610</v>
      </c>
      <c r="O881" t="str">
        <f>VLOOKUP($C881,customers!$A$2:$I$2124,6,FALSE)</f>
        <v>45 Oriole Junction</v>
      </c>
      <c r="P881" t="str">
        <f>VLOOKUP($C881,customers!$A$2:$I$2124,7,FALSE)</f>
        <v>Charlottesville</v>
      </c>
      <c r="Q881" t="str">
        <f>VLOOKUP($C881,customers!$A$2:$I$2124,8,FALSE)</f>
        <v>Virginia</v>
      </c>
      <c r="R881">
        <f>VLOOKUP($C881,customers!$A$2:$I$2124,9,FALSE)</f>
        <v>22908</v>
      </c>
      <c r="S881" t="str">
        <f t="shared" si="13"/>
        <v>45 Oriole Junction, Charlottesville, Virginia 22908</v>
      </c>
    </row>
    <row r="882" spans="1:19">
      <c r="A882">
        <v>881</v>
      </c>
      <c r="B882" s="2">
        <v>44020</v>
      </c>
      <c r="C882">
        <v>218</v>
      </c>
      <c r="D882" t="s">
        <v>110</v>
      </c>
      <c r="E882">
        <v>5</v>
      </c>
      <c r="F882" t="s">
        <v>57</v>
      </c>
      <c r="G882" t="str">
        <f>VLOOKUP(F882,'product category'!$B$2:$C$8,2,FALSE)</f>
        <v>Training Videos</v>
      </c>
      <c r="H882" t="str">
        <f>VLOOKUP(D882,'dataset_task 5'!$A$2:$D$71,2,FALSE)</f>
        <v>Cloud Computing</v>
      </c>
      <c r="I882" s="3">
        <f>VLOOKUP(D882,'dataset_task 5'!$A$2:$D$71,4,FALSE)</f>
        <v>29.99</v>
      </c>
      <c r="J882" s="3">
        <f>I882*E882</f>
        <v>149.94999999999999</v>
      </c>
      <c r="K882" t="str">
        <f>VLOOKUP(C882,customers!$A$2:$I$2124,2,FALSE)</f>
        <v>Abagail</v>
      </c>
      <c r="L882" t="str">
        <f>VLOOKUP($C882,customers!$A$2:$I$2124,3,FALSE)</f>
        <v>Defraine</v>
      </c>
      <c r="M882" t="str">
        <f>VLOOKUP($C882,customers!$A$2:$I$2124,4,FALSE)</f>
        <v>adefrainecw@example.com</v>
      </c>
      <c r="N882" t="str">
        <f>VLOOKUP($C882,customers!$A$2:$I$2124,5,FALSE)</f>
        <v>407-844-9436</v>
      </c>
      <c r="O882" t="str">
        <f>VLOOKUP($C882,customers!$A$2:$I$2124,6,FALSE)</f>
        <v>277 Sherman Way</v>
      </c>
      <c r="P882" t="str">
        <f>VLOOKUP($C882,customers!$A$2:$I$2124,7,FALSE)</f>
        <v>Orlando</v>
      </c>
      <c r="Q882" t="str">
        <f>VLOOKUP($C882,customers!$A$2:$I$2124,8,FALSE)</f>
        <v>Florida</v>
      </c>
      <c r="R882">
        <f>VLOOKUP($C882,customers!$A$2:$I$2124,9,FALSE)</f>
        <v>32830</v>
      </c>
      <c r="S882" t="str">
        <f t="shared" si="13"/>
        <v>277 Sherman Way, Orlando, Florida 32830</v>
      </c>
    </row>
    <row r="883" spans="1:19">
      <c r="A883">
        <v>882</v>
      </c>
      <c r="B883" s="2">
        <v>44020</v>
      </c>
      <c r="C883">
        <v>2090</v>
      </c>
      <c r="D883" t="s">
        <v>122</v>
      </c>
      <c r="E883">
        <v>5</v>
      </c>
      <c r="F883" t="s">
        <v>57</v>
      </c>
      <c r="G883" t="str">
        <f>VLOOKUP(F883,'product category'!$B$2:$C$8,2,FALSE)</f>
        <v>Training Videos</v>
      </c>
      <c r="H883" t="str">
        <f>VLOOKUP(D883,'dataset_task 5'!$A$2:$D$71,2,FALSE)</f>
        <v>Aerial Security</v>
      </c>
      <c r="I883" s="3">
        <f>VLOOKUP(D883,'dataset_task 5'!$A$2:$D$71,4,FALSE)</f>
        <v>36.99</v>
      </c>
      <c r="J883" s="3">
        <f>I883*E883</f>
        <v>184.95000000000002</v>
      </c>
      <c r="K883" t="str">
        <f>VLOOKUP(C883,customers!$A$2:$I$2124,2,FALSE)</f>
        <v>Farrel</v>
      </c>
      <c r="L883" t="str">
        <f>VLOOKUP($C883,customers!$A$2:$I$2124,3,FALSE)</f>
        <v>Raylton</v>
      </c>
      <c r="M883" t="str">
        <f>VLOOKUP($C883,customers!$A$2:$I$2124,4,FALSE)</f>
        <v>fraylton54@fema.gov</v>
      </c>
      <c r="N883" t="str">
        <f>VLOOKUP($C883,customers!$A$2:$I$2124,5,FALSE)</f>
        <v>303-494-2733</v>
      </c>
      <c r="O883" t="str">
        <f>VLOOKUP($C883,customers!$A$2:$I$2124,6,FALSE)</f>
        <v>977 Schurz Hill</v>
      </c>
      <c r="P883" t="str">
        <f>VLOOKUP($C883,customers!$A$2:$I$2124,7,FALSE)</f>
        <v>Englewood</v>
      </c>
      <c r="Q883" t="str">
        <f>VLOOKUP($C883,customers!$A$2:$I$2124,8,FALSE)</f>
        <v>Colorado</v>
      </c>
      <c r="R883">
        <f>VLOOKUP($C883,customers!$A$2:$I$2124,9,FALSE)</f>
        <v>80150</v>
      </c>
      <c r="S883" t="str">
        <f t="shared" si="13"/>
        <v>977 Schurz Hill, Englewood, Colorado 80150</v>
      </c>
    </row>
    <row r="884" spans="1:19">
      <c r="A884">
        <v>883</v>
      </c>
      <c r="B884" s="2">
        <v>44020</v>
      </c>
      <c r="C884">
        <v>538</v>
      </c>
      <c r="D884" t="s">
        <v>101</v>
      </c>
      <c r="E884">
        <v>3</v>
      </c>
      <c r="F884" t="s">
        <v>53</v>
      </c>
      <c r="G884" t="str">
        <f>VLOOKUP(F884,'product category'!$B$2:$C$8,2,FALSE)</f>
        <v>eBooks</v>
      </c>
      <c r="H884" t="str">
        <f>VLOOKUP(D884,'dataset_task 5'!$A$2:$D$71,2,FALSE)</f>
        <v>Building Your Own Drone</v>
      </c>
      <c r="I884" s="3">
        <f>VLOOKUP(D884,'dataset_task 5'!$A$2:$D$71,4,FALSE)</f>
        <v>24.99</v>
      </c>
      <c r="J884" s="3">
        <f>I884*E884</f>
        <v>74.97</v>
      </c>
      <c r="K884" t="str">
        <f>VLOOKUP(C884,customers!$A$2:$I$2124,2,FALSE)</f>
        <v>Joly</v>
      </c>
      <c r="L884" t="str">
        <f>VLOOKUP($C884,customers!$A$2:$I$2124,3,FALSE)</f>
        <v>Avann</v>
      </c>
      <c r="M884" t="str">
        <f>VLOOKUP($C884,customers!$A$2:$I$2124,4,FALSE)</f>
        <v>javann71@adobe.com</v>
      </c>
      <c r="N884" t="str">
        <f>VLOOKUP($C884,customers!$A$2:$I$2124,5,FALSE)</f>
        <v>863-190-6319</v>
      </c>
      <c r="O884" t="str">
        <f>VLOOKUP($C884,customers!$A$2:$I$2124,6,FALSE)</f>
        <v>51 Lillian Street</v>
      </c>
      <c r="P884" t="str">
        <f>VLOOKUP($C884,customers!$A$2:$I$2124,7,FALSE)</f>
        <v>Lakeland</v>
      </c>
      <c r="Q884" t="str">
        <f>VLOOKUP($C884,customers!$A$2:$I$2124,8,FALSE)</f>
        <v>Florida</v>
      </c>
      <c r="R884">
        <f>VLOOKUP($C884,customers!$A$2:$I$2124,9,FALSE)</f>
        <v>33805</v>
      </c>
      <c r="S884" t="str">
        <f t="shared" si="13"/>
        <v>51 Lillian Street, Lakeland, Florida 33805</v>
      </c>
    </row>
    <row r="885" spans="1:19">
      <c r="A885">
        <v>884</v>
      </c>
      <c r="B885" s="2">
        <v>44020</v>
      </c>
      <c r="C885">
        <v>764</v>
      </c>
      <c r="D885" t="s">
        <v>56</v>
      </c>
      <c r="E885">
        <v>3</v>
      </c>
      <c r="F885" t="s">
        <v>57</v>
      </c>
      <c r="G885" t="str">
        <f>VLOOKUP(F885,'product category'!$B$2:$C$8,2,FALSE)</f>
        <v>Training Videos</v>
      </c>
      <c r="H885" t="str">
        <f>VLOOKUP(D885,'dataset_task 5'!$A$2:$D$71,2,FALSE)</f>
        <v>Drone Video Techniques</v>
      </c>
      <c r="I885" s="3">
        <f>VLOOKUP(D885,'dataset_task 5'!$A$2:$D$71,4,FALSE)</f>
        <v>37.99</v>
      </c>
      <c r="J885" s="3">
        <f>I885*E885</f>
        <v>113.97</v>
      </c>
      <c r="K885" t="str">
        <f>VLOOKUP(C885,customers!$A$2:$I$2124,2,FALSE)</f>
        <v>Dedie</v>
      </c>
      <c r="L885" t="str">
        <f>VLOOKUP($C885,customers!$A$2:$I$2124,3,FALSE)</f>
        <v>Pabelik</v>
      </c>
      <c r="M885" t="str">
        <f>VLOOKUP($C885,customers!$A$2:$I$2124,4,FALSE)</f>
        <v>dpabelik52@lulu.com</v>
      </c>
      <c r="N885" t="str">
        <f>VLOOKUP($C885,customers!$A$2:$I$2124,5,FALSE)</f>
        <v>904-830-0378</v>
      </c>
      <c r="O885" t="str">
        <f>VLOOKUP($C885,customers!$A$2:$I$2124,6,FALSE)</f>
        <v>95 Harbort Lane</v>
      </c>
      <c r="P885" t="str">
        <f>VLOOKUP($C885,customers!$A$2:$I$2124,7,FALSE)</f>
        <v>Jacksonville</v>
      </c>
      <c r="Q885" t="str">
        <f>VLOOKUP($C885,customers!$A$2:$I$2124,8,FALSE)</f>
        <v>Florida</v>
      </c>
      <c r="R885">
        <f>VLOOKUP($C885,customers!$A$2:$I$2124,9,FALSE)</f>
        <v>32230</v>
      </c>
      <c r="S885" t="str">
        <f t="shared" si="13"/>
        <v>95 Harbort Lane, Jacksonville, Florida 32230</v>
      </c>
    </row>
    <row r="886" spans="1:19">
      <c r="A886">
        <v>885</v>
      </c>
      <c r="B886" s="2">
        <v>44020</v>
      </c>
      <c r="C886">
        <v>828</v>
      </c>
      <c r="D886" t="s">
        <v>110</v>
      </c>
      <c r="E886">
        <v>5</v>
      </c>
      <c r="F886" t="s">
        <v>57</v>
      </c>
      <c r="G886" t="str">
        <f>VLOOKUP(F886,'product category'!$B$2:$C$8,2,FALSE)</f>
        <v>Training Videos</v>
      </c>
      <c r="H886" t="str">
        <f>VLOOKUP(D886,'dataset_task 5'!$A$2:$D$71,2,FALSE)</f>
        <v>Cloud Computing</v>
      </c>
      <c r="I886" s="3">
        <f>VLOOKUP(D886,'dataset_task 5'!$A$2:$D$71,4,FALSE)</f>
        <v>29.99</v>
      </c>
      <c r="J886" s="3">
        <f>I886*E886</f>
        <v>149.94999999999999</v>
      </c>
      <c r="K886" t="str">
        <f>VLOOKUP(C886,customers!$A$2:$I$2124,2,FALSE)</f>
        <v>Fairleigh</v>
      </c>
      <c r="L886" t="str">
        <f>VLOOKUP($C886,customers!$A$2:$I$2124,3,FALSE)</f>
        <v>Peiser</v>
      </c>
      <c r="M886" t="str">
        <f>VLOOKUP($C886,customers!$A$2:$I$2124,4,FALSE)</f>
        <v>fpeiser7b@yale.edu</v>
      </c>
      <c r="N886" t="str">
        <f>VLOOKUP($C886,customers!$A$2:$I$2124,5,FALSE)</f>
        <v>208-902-5848</v>
      </c>
      <c r="O886" t="str">
        <f>VLOOKUP($C886,customers!$A$2:$I$2124,6,FALSE)</f>
        <v>106 Birchwood Park</v>
      </c>
      <c r="P886" t="str">
        <f>VLOOKUP($C886,customers!$A$2:$I$2124,7,FALSE)</f>
        <v>Pocatello</v>
      </c>
      <c r="Q886" t="str">
        <f>VLOOKUP($C886,customers!$A$2:$I$2124,8,FALSE)</f>
        <v>Idaho</v>
      </c>
      <c r="R886">
        <f>VLOOKUP($C886,customers!$A$2:$I$2124,9,FALSE)</f>
        <v>83206</v>
      </c>
      <c r="S886" t="str">
        <f t="shared" si="13"/>
        <v>106 Birchwood Park, Pocatello, Idaho 83206</v>
      </c>
    </row>
    <row r="887" spans="1:19">
      <c r="A887">
        <v>886</v>
      </c>
      <c r="B887" s="2">
        <v>44020</v>
      </c>
      <c r="C887">
        <v>1240</v>
      </c>
      <c r="D887" t="s">
        <v>84</v>
      </c>
      <c r="E887">
        <v>3</v>
      </c>
      <c r="F887" t="s">
        <v>66</v>
      </c>
      <c r="G887" t="str">
        <f>VLOOKUP(F887,'product category'!$B$2:$C$8,2,FALSE)</f>
        <v>Drones</v>
      </c>
      <c r="H887" t="str">
        <f>VLOOKUP(D887,'dataset_task 5'!$A$2:$D$71,2,FALSE)</f>
        <v>DX-145 Drone</v>
      </c>
      <c r="I887" s="3">
        <f>VLOOKUP(D887,'dataset_task 5'!$A$2:$D$71,4,FALSE)</f>
        <v>250</v>
      </c>
      <c r="J887" s="3">
        <f>I887*E887</f>
        <v>750</v>
      </c>
      <c r="K887" t="str">
        <f>VLOOKUP(C887,customers!$A$2:$I$2124,2,FALSE)</f>
        <v>Shauna</v>
      </c>
      <c r="L887" t="str">
        <f>VLOOKUP($C887,customers!$A$2:$I$2124,3,FALSE)</f>
        <v>Gallehawk</v>
      </c>
      <c r="M887" t="str">
        <f>VLOOKUP($C887,customers!$A$2:$I$2124,4,FALSE)</f>
        <v>sgallehawkmy@tinyurl.com</v>
      </c>
      <c r="N887" t="str">
        <f>VLOOKUP($C887,customers!$A$2:$I$2124,5,FALSE)</f>
        <v>770-523-8111</v>
      </c>
      <c r="O887" t="str">
        <f>VLOOKUP($C887,customers!$A$2:$I$2124,6,FALSE)</f>
        <v>41 Hudson Street</v>
      </c>
      <c r="P887" t="str">
        <f>VLOOKUP($C887,customers!$A$2:$I$2124,7,FALSE)</f>
        <v>Marietta</v>
      </c>
      <c r="Q887" t="str">
        <f>VLOOKUP($C887,customers!$A$2:$I$2124,8,FALSE)</f>
        <v>Georgia</v>
      </c>
      <c r="R887">
        <f>VLOOKUP($C887,customers!$A$2:$I$2124,9,FALSE)</f>
        <v>30061</v>
      </c>
      <c r="S887" t="str">
        <f t="shared" si="13"/>
        <v>41 Hudson Street, Marietta, Georgia 30061</v>
      </c>
    </row>
    <row r="888" spans="1:19">
      <c r="A888">
        <v>887</v>
      </c>
      <c r="B888" s="2">
        <v>44021</v>
      </c>
      <c r="C888">
        <v>354</v>
      </c>
      <c r="D888" t="s">
        <v>91</v>
      </c>
      <c r="E888">
        <v>4</v>
      </c>
      <c r="F888" t="s">
        <v>53</v>
      </c>
      <c r="G888" t="str">
        <f>VLOOKUP(F888,'product category'!$B$2:$C$8,2,FALSE)</f>
        <v>eBooks</v>
      </c>
      <c r="H888" t="str">
        <f>VLOOKUP(D888,'dataset_task 5'!$A$2:$D$71,2,FALSE)</f>
        <v>Photograph Drones</v>
      </c>
      <c r="I888" s="3">
        <f>VLOOKUP(D888,'dataset_task 5'!$A$2:$D$71,4,FALSE)</f>
        <v>14.99</v>
      </c>
      <c r="J888" s="3">
        <f>I888*E888</f>
        <v>59.96</v>
      </c>
      <c r="K888" t="str">
        <f>VLOOKUP(C888,customers!$A$2:$I$2124,2,FALSE)</f>
        <v>Perle</v>
      </c>
      <c r="L888" t="str">
        <f>VLOOKUP($C888,customers!$A$2:$I$2124,3,FALSE)</f>
        <v>Shellshear</v>
      </c>
      <c r="M888" t="str">
        <f>VLOOKUP($C888,customers!$A$2:$I$2124,4,FALSE)</f>
        <v>pshellshearmk@photobucket.com</v>
      </c>
      <c r="N888" t="str">
        <f>VLOOKUP($C888,customers!$A$2:$I$2124,5,FALSE)</f>
        <v>765-733-6004</v>
      </c>
      <c r="O888" t="str">
        <f>VLOOKUP($C888,customers!$A$2:$I$2124,6,FALSE)</f>
        <v>35214 Lunder Place</v>
      </c>
      <c r="P888" t="str">
        <f>VLOOKUP($C888,customers!$A$2:$I$2124,7,FALSE)</f>
        <v>Lafayette</v>
      </c>
      <c r="Q888" t="str">
        <f>VLOOKUP($C888,customers!$A$2:$I$2124,8,FALSE)</f>
        <v>Indiana</v>
      </c>
      <c r="R888">
        <f>VLOOKUP($C888,customers!$A$2:$I$2124,9,FALSE)</f>
        <v>47905</v>
      </c>
      <c r="S888" t="str">
        <f t="shared" si="13"/>
        <v>35214 Lunder Place, Lafayette, Indiana 47905</v>
      </c>
    </row>
    <row r="889" spans="1:19">
      <c r="A889">
        <v>888</v>
      </c>
      <c r="B889" s="2">
        <v>44021</v>
      </c>
      <c r="C889">
        <v>1408</v>
      </c>
      <c r="D889" t="s">
        <v>65</v>
      </c>
      <c r="E889">
        <v>2</v>
      </c>
      <c r="F889" t="s">
        <v>66</v>
      </c>
      <c r="G889" t="str">
        <f>VLOOKUP(F889,'product category'!$B$2:$C$8,2,FALSE)</f>
        <v>Drones</v>
      </c>
      <c r="H889" t="str">
        <f>VLOOKUP(D889,'dataset_task 5'!$A$2:$D$71,2,FALSE)</f>
        <v>DTE-QFN20 Drone</v>
      </c>
      <c r="I889" s="3">
        <f>VLOOKUP(D889,'dataset_task 5'!$A$2:$D$71,4,FALSE)</f>
        <v>250</v>
      </c>
      <c r="J889" s="3">
        <f>I889*E889</f>
        <v>500</v>
      </c>
      <c r="K889" t="str">
        <f>VLOOKUP(C889,customers!$A$2:$I$2124,2,FALSE)</f>
        <v>Alejandra</v>
      </c>
      <c r="L889" t="str">
        <f>VLOOKUP($C889,customers!$A$2:$I$2124,3,FALSE)</f>
        <v>Abry</v>
      </c>
      <c r="M889" t="str">
        <f>VLOOKUP($C889,customers!$A$2:$I$2124,4,FALSE)</f>
        <v>aabryaw@hibu.com</v>
      </c>
      <c r="N889" t="str">
        <f>VLOOKUP($C889,customers!$A$2:$I$2124,5,FALSE)</f>
        <v>562-179-3866</v>
      </c>
      <c r="O889" t="str">
        <f>VLOOKUP($C889,customers!$A$2:$I$2124,6,FALSE)</f>
        <v>715 Crescent Oaks Avenue</v>
      </c>
      <c r="P889" t="str">
        <f>VLOOKUP($C889,customers!$A$2:$I$2124,7,FALSE)</f>
        <v>Long Beach</v>
      </c>
      <c r="Q889" t="str">
        <f>VLOOKUP($C889,customers!$A$2:$I$2124,8,FALSE)</f>
        <v>California</v>
      </c>
      <c r="R889">
        <f>VLOOKUP($C889,customers!$A$2:$I$2124,9,FALSE)</f>
        <v>90831</v>
      </c>
      <c r="S889" t="str">
        <f t="shared" si="13"/>
        <v>715 Crescent Oaks Avenue, Long Beach, California 90831</v>
      </c>
    </row>
    <row r="890" spans="1:19">
      <c r="A890">
        <v>889</v>
      </c>
      <c r="B890" s="2">
        <v>44021</v>
      </c>
      <c r="C890">
        <v>2115</v>
      </c>
      <c r="D890" t="s">
        <v>120</v>
      </c>
      <c r="E890">
        <v>6</v>
      </c>
      <c r="F890" t="s">
        <v>70</v>
      </c>
      <c r="G890" t="str">
        <f>VLOOKUP(F890,'product category'!$B$2:$C$8,2,FALSE)</f>
        <v>Blueprints</v>
      </c>
      <c r="H890" t="str">
        <f>VLOOKUP(D890,'dataset_task 5'!$A$2:$D$71,2,FALSE)</f>
        <v>Bsquare Robot Blueprint</v>
      </c>
      <c r="I890" s="3">
        <f>VLOOKUP(D890,'dataset_task 5'!$A$2:$D$71,4,FALSE)</f>
        <v>8.99</v>
      </c>
      <c r="J890" s="3">
        <f>I890*E890</f>
        <v>53.94</v>
      </c>
      <c r="K890" t="str">
        <f>VLOOKUP(C890,customers!$A$2:$I$2124,2,FALSE)</f>
        <v>Llewellyn</v>
      </c>
      <c r="L890" t="str">
        <f>VLOOKUP($C890,customers!$A$2:$I$2124,3,FALSE)</f>
        <v>Whillock</v>
      </c>
      <c r="M890" t="str">
        <f>VLOOKUP($C890,customers!$A$2:$I$2124,4,FALSE)</f>
        <v>lwhillock3u@woothemes.com</v>
      </c>
      <c r="N890" t="str">
        <f>VLOOKUP($C890,customers!$A$2:$I$2124,5,FALSE)</f>
        <v>586-701-5693</v>
      </c>
      <c r="O890" t="str">
        <f>VLOOKUP($C890,customers!$A$2:$I$2124,6,FALSE)</f>
        <v>96898 Crownhardt Plaza</v>
      </c>
      <c r="P890" t="str">
        <f>VLOOKUP($C890,customers!$A$2:$I$2124,7,FALSE)</f>
        <v>Detroit</v>
      </c>
      <c r="Q890" t="str">
        <f>VLOOKUP($C890,customers!$A$2:$I$2124,8,FALSE)</f>
        <v>Michigan</v>
      </c>
      <c r="R890">
        <f>VLOOKUP($C890,customers!$A$2:$I$2124,9,FALSE)</f>
        <v>48206</v>
      </c>
      <c r="S890" t="str">
        <f t="shared" si="13"/>
        <v>96898 Crownhardt Plaza, Detroit, Michigan 48206</v>
      </c>
    </row>
    <row r="891" spans="1:19">
      <c r="A891">
        <v>890</v>
      </c>
      <c r="B891" s="2">
        <v>44021</v>
      </c>
      <c r="C891">
        <v>1916</v>
      </c>
      <c r="D891" t="s">
        <v>119</v>
      </c>
      <c r="E891">
        <v>6</v>
      </c>
      <c r="F891" t="s">
        <v>53</v>
      </c>
      <c r="G891" t="str">
        <f>VLOOKUP(F891,'product category'!$B$2:$C$8,2,FALSE)</f>
        <v>eBooks</v>
      </c>
      <c r="H891" t="str">
        <f>VLOOKUP(D891,'dataset_task 5'!$A$2:$D$71,2,FALSE)</f>
        <v>Drone Building Essentials</v>
      </c>
      <c r="I891" s="3">
        <f>VLOOKUP(D891,'dataset_task 5'!$A$2:$D$71,4,FALSE)</f>
        <v>13.99</v>
      </c>
      <c r="J891" s="3">
        <f>I891*E891</f>
        <v>83.94</v>
      </c>
      <c r="K891" t="str">
        <f>VLOOKUP(C891,customers!$A$2:$I$2124,2,FALSE)</f>
        <v>Haley</v>
      </c>
      <c r="L891" t="str">
        <f>VLOOKUP($C891,customers!$A$2:$I$2124,3,FALSE)</f>
        <v>Carff</v>
      </c>
      <c r="M891" t="str">
        <f>VLOOKUP($C891,customers!$A$2:$I$2124,4,FALSE)</f>
        <v>hcarfflq@freewebs.com</v>
      </c>
      <c r="N891" t="str">
        <f>VLOOKUP($C891,customers!$A$2:$I$2124,5,FALSE)</f>
        <v>614-158-5244</v>
      </c>
      <c r="O891" t="str">
        <f>VLOOKUP($C891,customers!$A$2:$I$2124,6,FALSE)</f>
        <v>30400 Park Meadow Place</v>
      </c>
      <c r="P891" t="str">
        <f>VLOOKUP($C891,customers!$A$2:$I$2124,7,FALSE)</f>
        <v>Columbus</v>
      </c>
      <c r="Q891" t="str">
        <f>VLOOKUP($C891,customers!$A$2:$I$2124,8,FALSE)</f>
        <v>Ohio</v>
      </c>
      <c r="R891">
        <f>VLOOKUP($C891,customers!$A$2:$I$2124,9,FALSE)</f>
        <v>43231</v>
      </c>
      <c r="S891" t="str">
        <f t="shared" si="13"/>
        <v>30400 Park Meadow Place, Columbus, Ohio 43231</v>
      </c>
    </row>
    <row r="892" spans="1:19">
      <c r="A892">
        <v>891</v>
      </c>
      <c r="B892" s="2">
        <v>44021</v>
      </c>
      <c r="C892">
        <v>1803</v>
      </c>
      <c r="D892" t="s">
        <v>86</v>
      </c>
      <c r="E892">
        <v>2</v>
      </c>
      <c r="F892" t="s">
        <v>53</v>
      </c>
      <c r="G892" t="str">
        <f>VLOOKUP(F892,'product category'!$B$2:$C$8,2,FALSE)</f>
        <v>eBooks</v>
      </c>
      <c r="H892" t="str">
        <f>VLOOKUP(D892,'dataset_task 5'!$A$2:$D$71,2,FALSE)</f>
        <v>Building Your First Robot</v>
      </c>
      <c r="I892" s="3">
        <f>VLOOKUP(D892,'dataset_task 5'!$A$2:$D$71,4,FALSE)</f>
        <v>24.95</v>
      </c>
      <c r="J892" s="3">
        <f>I892*E892</f>
        <v>49.9</v>
      </c>
      <c r="K892" t="str">
        <f>VLOOKUP(C892,customers!$A$2:$I$2124,2,FALSE)</f>
        <v>Lem</v>
      </c>
      <c r="L892" t="str">
        <f>VLOOKUP($C892,customers!$A$2:$I$2124,3,FALSE)</f>
        <v>Stenhouse</v>
      </c>
      <c r="M892" t="str">
        <f>VLOOKUP($C892,customers!$A$2:$I$2124,4,FALSE)</f>
        <v>lstenhousemj@businessweek.com</v>
      </c>
      <c r="N892" t="str">
        <f>VLOOKUP($C892,customers!$A$2:$I$2124,5,FALSE)</f>
        <v>425-930-4097</v>
      </c>
      <c r="O892" t="str">
        <f>VLOOKUP($C892,customers!$A$2:$I$2124,6,FALSE)</f>
        <v>45 Schlimgen Lane</v>
      </c>
      <c r="P892" t="str">
        <f>VLOOKUP($C892,customers!$A$2:$I$2124,7,FALSE)</f>
        <v>Everett</v>
      </c>
      <c r="Q892" t="str">
        <f>VLOOKUP($C892,customers!$A$2:$I$2124,8,FALSE)</f>
        <v>Washington</v>
      </c>
      <c r="R892">
        <f>VLOOKUP($C892,customers!$A$2:$I$2124,9,FALSE)</f>
        <v>98206</v>
      </c>
      <c r="S892" t="str">
        <f t="shared" si="13"/>
        <v>45 Schlimgen Lane, Everett, Washington 98206</v>
      </c>
    </row>
    <row r="893" spans="1:19">
      <c r="A893">
        <v>892</v>
      </c>
      <c r="B893" s="2">
        <v>44022</v>
      </c>
      <c r="C893">
        <v>2006</v>
      </c>
      <c r="D893" t="s">
        <v>124</v>
      </c>
      <c r="E893">
        <v>6</v>
      </c>
      <c r="F893" t="s">
        <v>59</v>
      </c>
      <c r="G893" t="str">
        <f>VLOOKUP(F893,'product category'!$B$2:$C$8,2,FALSE)</f>
        <v>Drone Kits</v>
      </c>
      <c r="H893" t="str">
        <f>VLOOKUP(D893,'dataset_task 5'!$A$2:$D$71,2,FALSE)</f>
        <v>BYOD-300</v>
      </c>
      <c r="I893" s="3">
        <f>VLOOKUP(D893,'dataset_task 5'!$A$2:$D$71,4,FALSE)</f>
        <v>89</v>
      </c>
      <c r="J893" s="3">
        <f>I893*E893</f>
        <v>534</v>
      </c>
      <c r="K893" t="str">
        <f>VLOOKUP(C893,customers!$A$2:$I$2124,2,FALSE)</f>
        <v>Raynard</v>
      </c>
      <c r="L893" t="str">
        <f>VLOOKUP($C893,customers!$A$2:$I$2124,3,FALSE)</f>
        <v>McFeat</v>
      </c>
      <c r="M893" t="str">
        <f>VLOOKUP($C893,customers!$A$2:$I$2124,4,FALSE)</f>
        <v>rmcfeatgj@skyrock.com</v>
      </c>
      <c r="N893" t="str">
        <f>VLOOKUP($C893,customers!$A$2:$I$2124,5,FALSE)</f>
        <v>646-305-9721</v>
      </c>
      <c r="O893" t="str">
        <f>VLOOKUP($C893,customers!$A$2:$I$2124,6,FALSE)</f>
        <v>96 Acker Pass</v>
      </c>
      <c r="P893" t="str">
        <f>VLOOKUP($C893,customers!$A$2:$I$2124,7,FALSE)</f>
        <v>New York City</v>
      </c>
      <c r="Q893" t="str">
        <f>VLOOKUP($C893,customers!$A$2:$I$2124,8,FALSE)</f>
        <v>New York</v>
      </c>
      <c r="R893">
        <f>VLOOKUP($C893,customers!$A$2:$I$2124,9,FALSE)</f>
        <v>10029</v>
      </c>
      <c r="S893" t="str">
        <f t="shared" si="13"/>
        <v>96 Acker Pass, New York City, New York 10029</v>
      </c>
    </row>
    <row r="894" spans="1:19">
      <c r="A894">
        <v>893</v>
      </c>
      <c r="B894" s="2">
        <v>44022</v>
      </c>
      <c r="C894">
        <v>854</v>
      </c>
      <c r="D894" t="s">
        <v>80</v>
      </c>
      <c r="E894">
        <v>6</v>
      </c>
      <c r="F894" t="s">
        <v>53</v>
      </c>
      <c r="G894" t="str">
        <f>VLOOKUP(F894,'product category'!$B$2:$C$8,2,FALSE)</f>
        <v>eBooks</v>
      </c>
      <c r="H894" t="str">
        <f>VLOOKUP(D894,'dataset_task 5'!$A$2:$D$71,2,FALSE)</f>
        <v>Single Rotor Drones</v>
      </c>
      <c r="I894" s="3">
        <f>VLOOKUP(D894,'dataset_task 5'!$A$2:$D$71,4,FALSE)</f>
        <v>14.99</v>
      </c>
      <c r="J894" s="3">
        <f>I894*E894</f>
        <v>89.94</v>
      </c>
      <c r="K894" t="str">
        <f>VLOOKUP(C894,customers!$A$2:$I$2124,2,FALSE)</f>
        <v>Donovan</v>
      </c>
      <c r="L894" t="str">
        <f>VLOOKUP($C894,customers!$A$2:$I$2124,3,FALSE)</f>
        <v>Linzee</v>
      </c>
      <c r="M894" t="str">
        <f>VLOOKUP($C894,customers!$A$2:$I$2124,4,FALSE)</f>
        <v>dlinzee4e@wsj.com</v>
      </c>
      <c r="N894" t="str">
        <f>VLOOKUP($C894,customers!$A$2:$I$2124,5,FALSE)</f>
        <v>253-661-1560</v>
      </c>
      <c r="O894" t="str">
        <f>VLOOKUP($C894,customers!$A$2:$I$2124,6,FALSE)</f>
        <v>19514 Kipling Parkway</v>
      </c>
      <c r="P894" t="str">
        <f>VLOOKUP($C894,customers!$A$2:$I$2124,7,FALSE)</f>
        <v>Tacoma</v>
      </c>
      <c r="Q894" t="str">
        <f>VLOOKUP($C894,customers!$A$2:$I$2124,8,FALSE)</f>
        <v>Washington</v>
      </c>
      <c r="R894">
        <f>VLOOKUP($C894,customers!$A$2:$I$2124,9,FALSE)</f>
        <v>98464</v>
      </c>
      <c r="S894" t="str">
        <f t="shared" si="13"/>
        <v>19514 Kipling Parkway, Tacoma, Washington 98464</v>
      </c>
    </row>
    <row r="895" spans="1:19">
      <c r="A895">
        <v>894</v>
      </c>
      <c r="B895" s="2">
        <v>44022</v>
      </c>
      <c r="C895">
        <v>418</v>
      </c>
      <c r="D895" t="s">
        <v>75</v>
      </c>
      <c r="E895">
        <v>5</v>
      </c>
      <c r="F895" t="s">
        <v>59</v>
      </c>
      <c r="G895" t="str">
        <f>VLOOKUP(F895,'product category'!$B$2:$C$8,2,FALSE)</f>
        <v>Drone Kits</v>
      </c>
      <c r="H895" t="str">
        <f>VLOOKUP(D895,'dataset_task 5'!$A$2:$D$71,2,FALSE)</f>
        <v>BYOD-550</v>
      </c>
      <c r="I895" s="3">
        <f>VLOOKUP(D895,'dataset_task 5'!$A$2:$D$71,4,FALSE)</f>
        <v>179</v>
      </c>
      <c r="J895" s="3">
        <f>I895*E895</f>
        <v>895</v>
      </c>
      <c r="K895" t="str">
        <f>VLOOKUP(C895,customers!$A$2:$I$2124,2,FALSE)</f>
        <v>Annette</v>
      </c>
      <c r="L895" t="str">
        <f>VLOOKUP($C895,customers!$A$2:$I$2124,3,FALSE)</f>
        <v>Eddisford</v>
      </c>
      <c r="M895" t="str">
        <f>VLOOKUP($C895,customers!$A$2:$I$2124,4,FALSE)</f>
        <v>aeddisforder@slate.com</v>
      </c>
      <c r="N895" t="str">
        <f>VLOOKUP($C895,customers!$A$2:$I$2124,5,FALSE)</f>
        <v>850-344-4227</v>
      </c>
      <c r="O895" t="str">
        <f>VLOOKUP($C895,customers!$A$2:$I$2124,6,FALSE)</f>
        <v>930 Anzinger Drive</v>
      </c>
      <c r="P895" t="str">
        <f>VLOOKUP($C895,customers!$A$2:$I$2124,7,FALSE)</f>
        <v>Tallahassee</v>
      </c>
      <c r="Q895" t="str">
        <f>VLOOKUP($C895,customers!$A$2:$I$2124,8,FALSE)</f>
        <v>Florida</v>
      </c>
      <c r="R895">
        <f>VLOOKUP($C895,customers!$A$2:$I$2124,9,FALSE)</f>
        <v>32314</v>
      </c>
      <c r="S895" t="str">
        <f t="shared" si="13"/>
        <v>930 Anzinger Drive, Tallahassee, Florida 32314</v>
      </c>
    </row>
    <row r="896" spans="1:19">
      <c r="A896">
        <v>895</v>
      </c>
      <c r="B896" s="2">
        <v>44022</v>
      </c>
      <c r="C896">
        <v>1427</v>
      </c>
      <c r="D896" t="s">
        <v>113</v>
      </c>
      <c r="E896">
        <v>3</v>
      </c>
      <c r="F896" t="s">
        <v>70</v>
      </c>
      <c r="G896" t="str">
        <f>VLOOKUP(F896,'product category'!$B$2:$C$8,2,FALSE)</f>
        <v>Blueprints</v>
      </c>
      <c r="H896" t="str">
        <f>VLOOKUP(D896,'dataset_task 5'!$A$2:$D$71,2,FALSE)</f>
        <v>All Eyes Drone Blueprint</v>
      </c>
      <c r="I896" s="3">
        <f>VLOOKUP(D896,'dataset_task 5'!$A$2:$D$71,4,FALSE)</f>
        <v>9.99</v>
      </c>
      <c r="J896" s="3">
        <f>I896*E896</f>
        <v>29.97</v>
      </c>
      <c r="K896" t="str">
        <f>VLOOKUP(C896,customers!$A$2:$I$2124,2,FALSE)</f>
        <v>Rainer</v>
      </c>
      <c r="L896" t="str">
        <f>VLOOKUP($C896,customers!$A$2:$I$2124,3,FALSE)</f>
        <v>Hazart</v>
      </c>
      <c r="M896" t="str">
        <f>VLOOKUP($C896,customers!$A$2:$I$2124,4,FALSE)</f>
        <v>rhazartc6@hp.com</v>
      </c>
      <c r="N896" t="str">
        <f>VLOOKUP($C896,customers!$A$2:$I$2124,5,FALSE)</f>
        <v>601-649-2607</v>
      </c>
      <c r="O896" t="str">
        <f>VLOOKUP($C896,customers!$A$2:$I$2124,6,FALSE)</f>
        <v>11 Lillian Park</v>
      </c>
      <c r="P896" t="str">
        <f>VLOOKUP($C896,customers!$A$2:$I$2124,7,FALSE)</f>
        <v>Jackson</v>
      </c>
      <c r="Q896" t="str">
        <f>VLOOKUP($C896,customers!$A$2:$I$2124,8,FALSE)</f>
        <v>Mississippi</v>
      </c>
      <c r="R896">
        <f>VLOOKUP($C896,customers!$A$2:$I$2124,9,FALSE)</f>
        <v>39216</v>
      </c>
      <c r="S896" t="str">
        <f t="shared" si="13"/>
        <v>11 Lillian Park, Jackson, Mississippi 39216</v>
      </c>
    </row>
    <row r="897" spans="1:19">
      <c r="A897">
        <v>896</v>
      </c>
      <c r="B897" s="2">
        <v>44022</v>
      </c>
      <c r="C897">
        <v>1121</v>
      </c>
      <c r="D897" t="s">
        <v>72</v>
      </c>
      <c r="E897">
        <v>3</v>
      </c>
      <c r="F897" t="s">
        <v>59</v>
      </c>
      <c r="G897" t="str">
        <f>VLOOKUP(F897,'product category'!$B$2:$C$8,2,FALSE)</f>
        <v>Drone Kits</v>
      </c>
      <c r="H897" t="str">
        <f>VLOOKUP(D897,'dataset_task 5'!$A$2:$D$71,2,FALSE)</f>
        <v>BYOD-350</v>
      </c>
      <c r="I897" s="3">
        <f>VLOOKUP(D897,'dataset_task 5'!$A$2:$D$71,4,FALSE)</f>
        <v>89.95</v>
      </c>
      <c r="J897" s="3">
        <f>I897*E897</f>
        <v>269.85000000000002</v>
      </c>
      <c r="K897" t="str">
        <f>VLOOKUP(C897,customers!$A$2:$I$2124,2,FALSE)</f>
        <v>Jon</v>
      </c>
      <c r="L897" t="str">
        <f>VLOOKUP($C897,customers!$A$2:$I$2124,3,FALSE)</f>
        <v>Pau</v>
      </c>
      <c r="M897" t="str">
        <f>VLOOKUP($C897,customers!$A$2:$I$2124,4,FALSE)</f>
        <v>jpaug4@wordpress.org</v>
      </c>
      <c r="N897" t="str">
        <f>VLOOKUP($C897,customers!$A$2:$I$2124,5,FALSE)</f>
        <v>305-498-2537</v>
      </c>
      <c r="O897" t="str">
        <f>VLOOKUP($C897,customers!$A$2:$I$2124,6,FALSE)</f>
        <v>90 Eliot Circle</v>
      </c>
      <c r="P897" t="str">
        <f>VLOOKUP($C897,customers!$A$2:$I$2124,7,FALSE)</f>
        <v>Miami</v>
      </c>
      <c r="Q897" t="str">
        <f>VLOOKUP($C897,customers!$A$2:$I$2124,8,FALSE)</f>
        <v>Florida</v>
      </c>
      <c r="R897">
        <f>VLOOKUP($C897,customers!$A$2:$I$2124,9,FALSE)</f>
        <v>33190</v>
      </c>
      <c r="S897" t="str">
        <f t="shared" si="13"/>
        <v>90 Eliot Circle, Miami, Florida 33190</v>
      </c>
    </row>
    <row r="898" spans="1:19">
      <c r="A898">
        <v>897</v>
      </c>
      <c r="B898" s="2">
        <v>44022</v>
      </c>
      <c r="C898">
        <v>1067</v>
      </c>
      <c r="D898" t="s">
        <v>98</v>
      </c>
      <c r="E898">
        <v>2</v>
      </c>
      <c r="F898" t="s">
        <v>66</v>
      </c>
      <c r="G898" t="str">
        <f>VLOOKUP(F898,'product category'!$B$2:$C$8,2,FALSE)</f>
        <v>Drones</v>
      </c>
      <c r="H898" t="str">
        <f>VLOOKUP(D898,'dataset_task 5'!$A$2:$D$71,2,FALSE)</f>
        <v>MICR-564K Drone</v>
      </c>
      <c r="I898" s="3">
        <f>VLOOKUP(D898,'dataset_task 5'!$A$2:$D$71,4,FALSE)</f>
        <v>499</v>
      </c>
      <c r="J898" s="3">
        <f>I898*E898</f>
        <v>998</v>
      </c>
      <c r="K898" t="str">
        <f>VLOOKUP(C898,customers!$A$2:$I$2124,2,FALSE)</f>
        <v>Isabel</v>
      </c>
      <c r="L898" t="str">
        <f>VLOOKUP($C898,customers!$A$2:$I$2124,3,FALSE)</f>
        <v>Climson</v>
      </c>
      <c r="M898" t="str">
        <f>VLOOKUP($C898,customers!$A$2:$I$2124,4,FALSE)</f>
        <v>iclimson4j@surveymonkey.com</v>
      </c>
      <c r="N898" t="str">
        <f>VLOOKUP($C898,customers!$A$2:$I$2124,5,FALSE)</f>
        <v>913-583-7224</v>
      </c>
      <c r="O898" t="str">
        <f>VLOOKUP($C898,customers!$A$2:$I$2124,6,FALSE)</f>
        <v>13 Cottonwood Parkway</v>
      </c>
      <c r="P898" t="str">
        <f>VLOOKUP($C898,customers!$A$2:$I$2124,7,FALSE)</f>
        <v>Kansas City</v>
      </c>
      <c r="Q898" t="str">
        <f>VLOOKUP($C898,customers!$A$2:$I$2124,8,FALSE)</f>
        <v>Kansas</v>
      </c>
      <c r="R898">
        <f>VLOOKUP($C898,customers!$A$2:$I$2124,9,FALSE)</f>
        <v>66112</v>
      </c>
      <c r="S898" t="str">
        <f t="shared" si="13"/>
        <v>13 Cottonwood Parkway, Kansas City, Kansas 66112</v>
      </c>
    </row>
    <row r="899" spans="1:19">
      <c r="A899">
        <v>898</v>
      </c>
      <c r="B899" s="2">
        <v>44022</v>
      </c>
      <c r="C899">
        <v>1208</v>
      </c>
      <c r="D899" t="s">
        <v>109</v>
      </c>
      <c r="E899">
        <v>5</v>
      </c>
      <c r="F899" t="s">
        <v>57</v>
      </c>
      <c r="G899" t="str">
        <f>VLOOKUP(F899,'product category'!$B$2:$C$8,2,FALSE)</f>
        <v>Training Videos</v>
      </c>
      <c r="H899" t="str">
        <f>VLOOKUP(D899,'dataset_task 5'!$A$2:$D$71,2,FALSE)</f>
        <v>Virtual Reality Basics</v>
      </c>
      <c r="I899" s="3">
        <f>VLOOKUP(D899,'dataset_task 5'!$A$2:$D$71,4,FALSE)</f>
        <v>29.99</v>
      </c>
      <c r="J899" s="3">
        <f>I899*E899</f>
        <v>149.94999999999999</v>
      </c>
      <c r="K899" t="str">
        <f>VLOOKUP(C899,customers!$A$2:$I$2124,2,FALSE)</f>
        <v>Lemmy</v>
      </c>
      <c r="L899" t="str">
        <f>VLOOKUP($C899,customers!$A$2:$I$2124,3,FALSE)</f>
        <v>Kubatsch</v>
      </c>
      <c r="M899" t="str">
        <f>VLOOKUP($C899,customers!$A$2:$I$2124,4,FALSE)</f>
        <v>lkubatsch2v@tamu.edu</v>
      </c>
      <c r="N899" t="str">
        <f>VLOOKUP($C899,customers!$A$2:$I$2124,5,FALSE)</f>
        <v>479-682-5609</v>
      </c>
      <c r="O899" t="str">
        <f>VLOOKUP($C899,customers!$A$2:$I$2124,6,FALSE)</f>
        <v>69150 Cambridge Plaza</v>
      </c>
      <c r="P899" t="str">
        <f>VLOOKUP($C899,customers!$A$2:$I$2124,7,FALSE)</f>
        <v>Fort Smith</v>
      </c>
      <c r="Q899" t="str">
        <f>VLOOKUP($C899,customers!$A$2:$I$2124,8,FALSE)</f>
        <v>Arkansas</v>
      </c>
      <c r="R899">
        <f>VLOOKUP($C899,customers!$A$2:$I$2124,9,FALSE)</f>
        <v>72916</v>
      </c>
      <c r="S899" t="str">
        <f t="shared" ref="S899:S962" si="14">CONCATENATE(O899,", ",P899,", ",Q899," ",R899)</f>
        <v>69150 Cambridge Plaza, Fort Smith, Arkansas 72916</v>
      </c>
    </row>
    <row r="900" spans="1:19">
      <c r="A900">
        <v>899</v>
      </c>
      <c r="B900" s="2">
        <v>44022</v>
      </c>
      <c r="C900">
        <v>1909</v>
      </c>
      <c r="D900" t="s">
        <v>84</v>
      </c>
      <c r="E900">
        <v>3</v>
      </c>
      <c r="F900" t="s">
        <v>66</v>
      </c>
      <c r="G900" t="str">
        <f>VLOOKUP(F900,'product category'!$B$2:$C$8,2,FALSE)</f>
        <v>Drones</v>
      </c>
      <c r="H900" t="str">
        <f>VLOOKUP(D900,'dataset_task 5'!$A$2:$D$71,2,FALSE)</f>
        <v>DX-145 Drone</v>
      </c>
      <c r="I900" s="3">
        <f>VLOOKUP(D900,'dataset_task 5'!$A$2:$D$71,4,FALSE)</f>
        <v>250</v>
      </c>
      <c r="J900" s="3">
        <f>I900*E900</f>
        <v>750</v>
      </c>
      <c r="K900" t="str">
        <f>VLOOKUP(C900,customers!$A$2:$I$2124,2,FALSE)</f>
        <v>Eleni</v>
      </c>
      <c r="L900" t="str">
        <f>VLOOKUP($C900,customers!$A$2:$I$2124,3,FALSE)</f>
        <v>Nardi</v>
      </c>
      <c r="M900" t="str">
        <f>VLOOKUP($C900,customers!$A$2:$I$2124,4,FALSE)</f>
        <v>enardipv@networkadvertising.org</v>
      </c>
      <c r="N900" t="str">
        <f>VLOOKUP($C900,customers!$A$2:$I$2124,5,FALSE)</f>
        <v>239-312-6375</v>
      </c>
      <c r="O900" t="str">
        <f>VLOOKUP($C900,customers!$A$2:$I$2124,6,FALSE)</f>
        <v>94905 Hanson Alley</v>
      </c>
      <c r="P900" t="str">
        <f>VLOOKUP($C900,customers!$A$2:$I$2124,7,FALSE)</f>
        <v>Cape Coral</v>
      </c>
      <c r="Q900" t="str">
        <f>VLOOKUP($C900,customers!$A$2:$I$2124,8,FALSE)</f>
        <v>Florida</v>
      </c>
      <c r="R900">
        <f>VLOOKUP($C900,customers!$A$2:$I$2124,9,FALSE)</f>
        <v>33915</v>
      </c>
      <c r="S900" t="str">
        <f t="shared" si="14"/>
        <v>94905 Hanson Alley, Cape Coral, Florida 33915</v>
      </c>
    </row>
    <row r="901" spans="1:19">
      <c r="A901">
        <v>900</v>
      </c>
      <c r="B901" s="2">
        <v>44023</v>
      </c>
      <c r="C901">
        <v>1548</v>
      </c>
      <c r="D901" t="s">
        <v>60</v>
      </c>
      <c r="E901">
        <v>5</v>
      </c>
      <c r="F901" t="s">
        <v>53</v>
      </c>
      <c r="G901" t="str">
        <f>VLOOKUP(F901,'product category'!$B$2:$C$8,2,FALSE)</f>
        <v>eBooks</v>
      </c>
      <c r="H901" t="str">
        <f>VLOOKUP(D901,'dataset_task 5'!$A$2:$D$71,2,FALSE)</f>
        <v>SCARA Robots</v>
      </c>
      <c r="I901" s="3">
        <f>VLOOKUP(D901,'dataset_task 5'!$A$2:$D$71,4,FALSE)</f>
        <v>19.5</v>
      </c>
      <c r="J901" s="3">
        <f>I901*E901</f>
        <v>97.5</v>
      </c>
      <c r="K901" t="str">
        <f>VLOOKUP(C901,customers!$A$2:$I$2124,2,FALSE)</f>
        <v>Jayson</v>
      </c>
      <c r="L901" t="str">
        <f>VLOOKUP($C901,customers!$A$2:$I$2124,3,FALSE)</f>
        <v>By</v>
      </c>
      <c r="M901" t="str">
        <f>VLOOKUP($C901,customers!$A$2:$I$2124,4,FALSE)</f>
        <v>jby72@ow.ly</v>
      </c>
      <c r="N901" t="str">
        <f>VLOOKUP($C901,customers!$A$2:$I$2124,5,FALSE)</f>
        <v>518-744-9979</v>
      </c>
      <c r="O901" t="str">
        <f>VLOOKUP($C901,customers!$A$2:$I$2124,6,FALSE)</f>
        <v>4511 Lighthouse Bay Plaza</v>
      </c>
      <c r="P901" t="str">
        <f>VLOOKUP($C901,customers!$A$2:$I$2124,7,FALSE)</f>
        <v>Albany</v>
      </c>
      <c r="Q901" t="str">
        <f>VLOOKUP($C901,customers!$A$2:$I$2124,8,FALSE)</f>
        <v>New York</v>
      </c>
      <c r="R901">
        <f>VLOOKUP($C901,customers!$A$2:$I$2124,9,FALSE)</f>
        <v>12237</v>
      </c>
      <c r="S901" t="str">
        <f t="shared" si="14"/>
        <v>4511 Lighthouse Bay Plaza, Albany, New York 12237</v>
      </c>
    </row>
    <row r="902" spans="1:19">
      <c r="A902">
        <v>901</v>
      </c>
      <c r="B902" s="2">
        <v>44023</v>
      </c>
      <c r="C902">
        <v>616</v>
      </c>
      <c r="D902" t="s">
        <v>98</v>
      </c>
      <c r="E902">
        <v>3</v>
      </c>
      <c r="F902" t="s">
        <v>66</v>
      </c>
      <c r="G902" t="str">
        <f>VLOOKUP(F902,'product category'!$B$2:$C$8,2,FALSE)</f>
        <v>Drones</v>
      </c>
      <c r="H902" t="str">
        <f>VLOOKUP(D902,'dataset_task 5'!$A$2:$D$71,2,FALSE)</f>
        <v>MICR-564K Drone</v>
      </c>
      <c r="I902" s="3">
        <f>VLOOKUP(D902,'dataset_task 5'!$A$2:$D$71,4,FALSE)</f>
        <v>499</v>
      </c>
      <c r="J902" s="3">
        <f>I902*E902</f>
        <v>1497</v>
      </c>
      <c r="K902" t="str">
        <f>VLOOKUP(C902,customers!$A$2:$I$2124,2,FALSE)</f>
        <v>Alford</v>
      </c>
      <c r="L902" t="str">
        <f>VLOOKUP($C902,customers!$A$2:$I$2124,3,FALSE)</f>
        <v>Roddy</v>
      </c>
      <c r="M902" t="str">
        <f>VLOOKUP($C902,customers!$A$2:$I$2124,4,FALSE)</f>
        <v>aroddy41@dmoz.org</v>
      </c>
      <c r="N902" t="str">
        <f>VLOOKUP($C902,customers!$A$2:$I$2124,5,FALSE)</f>
        <v>616-592-3514</v>
      </c>
      <c r="O902" t="str">
        <f>VLOOKUP($C902,customers!$A$2:$I$2124,6,FALSE)</f>
        <v>62246 Norway Maple Terrace</v>
      </c>
      <c r="P902" t="str">
        <f>VLOOKUP($C902,customers!$A$2:$I$2124,7,FALSE)</f>
        <v>Grand Rapids</v>
      </c>
      <c r="Q902" t="str">
        <f>VLOOKUP($C902,customers!$A$2:$I$2124,8,FALSE)</f>
        <v>Michigan</v>
      </c>
      <c r="R902">
        <f>VLOOKUP($C902,customers!$A$2:$I$2124,9,FALSE)</f>
        <v>49510</v>
      </c>
      <c r="S902" t="str">
        <f t="shared" si="14"/>
        <v>62246 Norway Maple Terrace, Grand Rapids, Michigan 49510</v>
      </c>
    </row>
    <row r="903" spans="1:19">
      <c r="A903">
        <v>902</v>
      </c>
      <c r="B903" s="2">
        <v>44023</v>
      </c>
      <c r="C903">
        <v>1343</v>
      </c>
      <c r="D903" t="s">
        <v>78</v>
      </c>
      <c r="E903">
        <v>3</v>
      </c>
      <c r="F903" t="s">
        <v>57</v>
      </c>
      <c r="G903" t="str">
        <f>VLOOKUP(F903,'product category'!$B$2:$C$8,2,FALSE)</f>
        <v>Training Videos</v>
      </c>
      <c r="H903" t="str">
        <f>VLOOKUP(D903,'dataset_task 5'!$A$2:$D$71,2,FALSE)</f>
        <v>AI for Educators</v>
      </c>
      <c r="I903" s="3">
        <f>VLOOKUP(D903,'dataset_task 5'!$A$2:$D$71,4,FALSE)</f>
        <v>49.95</v>
      </c>
      <c r="J903" s="3">
        <f>I903*E903</f>
        <v>149.85000000000002</v>
      </c>
      <c r="K903" t="str">
        <f>VLOOKUP(C903,customers!$A$2:$I$2124,2,FALSE)</f>
        <v>Ferd</v>
      </c>
      <c r="L903" t="str">
        <f>VLOOKUP($C903,customers!$A$2:$I$2124,3,FALSE)</f>
        <v>Sline</v>
      </c>
      <c r="M903" t="str">
        <f>VLOOKUP($C903,customers!$A$2:$I$2124,4,FALSE)</f>
        <v>fsline8d@marketwatch.com</v>
      </c>
      <c r="N903" t="str">
        <f>VLOOKUP($C903,customers!$A$2:$I$2124,5,FALSE)</f>
        <v>404-506-4050</v>
      </c>
      <c r="O903" t="str">
        <f>VLOOKUP($C903,customers!$A$2:$I$2124,6,FALSE)</f>
        <v>946 Bunker Hill Lane</v>
      </c>
      <c r="P903" t="str">
        <f>VLOOKUP($C903,customers!$A$2:$I$2124,7,FALSE)</f>
        <v>Atlanta</v>
      </c>
      <c r="Q903" t="str">
        <f>VLOOKUP($C903,customers!$A$2:$I$2124,8,FALSE)</f>
        <v>Georgia</v>
      </c>
      <c r="R903">
        <f>VLOOKUP($C903,customers!$A$2:$I$2124,9,FALSE)</f>
        <v>30336</v>
      </c>
      <c r="S903" t="str">
        <f t="shared" si="14"/>
        <v>946 Bunker Hill Lane, Atlanta, Georgia 30336</v>
      </c>
    </row>
    <row r="904" spans="1:19">
      <c r="A904">
        <v>903</v>
      </c>
      <c r="B904" s="2">
        <v>44023</v>
      </c>
      <c r="C904">
        <v>1408</v>
      </c>
      <c r="D904" t="s">
        <v>72</v>
      </c>
      <c r="E904">
        <v>3</v>
      </c>
      <c r="F904" t="s">
        <v>59</v>
      </c>
      <c r="G904" t="str">
        <f>VLOOKUP(F904,'product category'!$B$2:$C$8,2,FALSE)</f>
        <v>Drone Kits</v>
      </c>
      <c r="H904" t="str">
        <f>VLOOKUP(D904,'dataset_task 5'!$A$2:$D$71,2,FALSE)</f>
        <v>BYOD-350</v>
      </c>
      <c r="I904" s="3">
        <f>VLOOKUP(D904,'dataset_task 5'!$A$2:$D$71,4,FALSE)</f>
        <v>89.95</v>
      </c>
      <c r="J904" s="3">
        <f>I904*E904</f>
        <v>269.85000000000002</v>
      </c>
      <c r="K904" t="str">
        <f>VLOOKUP(C904,customers!$A$2:$I$2124,2,FALSE)</f>
        <v>Alejandra</v>
      </c>
      <c r="L904" t="str">
        <f>VLOOKUP($C904,customers!$A$2:$I$2124,3,FALSE)</f>
        <v>Abry</v>
      </c>
      <c r="M904" t="str">
        <f>VLOOKUP($C904,customers!$A$2:$I$2124,4,FALSE)</f>
        <v>aabryaw@hibu.com</v>
      </c>
      <c r="N904" t="str">
        <f>VLOOKUP($C904,customers!$A$2:$I$2124,5,FALSE)</f>
        <v>562-179-3866</v>
      </c>
      <c r="O904" t="str">
        <f>VLOOKUP($C904,customers!$A$2:$I$2124,6,FALSE)</f>
        <v>715 Crescent Oaks Avenue</v>
      </c>
      <c r="P904" t="str">
        <f>VLOOKUP($C904,customers!$A$2:$I$2124,7,FALSE)</f>
        <v>Long Beach</v>
      </c>
      <c r="Q904" t="str">
        <f>VLOOKUP($C904,customers!$A$2:$I$2124,8,FALSE)</f>
        <v>California</v>
      </c>
      <c r="R904">
        <f>VLOOKUP($C904,customers!$A$2:$I$2124,9,FALSE)</f>
        <v>90831</v>
      </c>
      <c r="S904" t="str">
        <f t="shared" si="14"/>
        <v>715 Crescent Oaks Avenue, Long Beach, California 90831</v>
      </c>
    </row>
    <row r="905" spans="1:19">
      <c r="A905">
        <v>904</v>
      </c>
      <c r="B905" s="2">
        <v>44023</v>
      </c>
      <c r="C905">
        <v>714</v>
      </c>
      <c r="D905" t="s">
        <v>87</v>
      </c>
      <c r="E905">
        <v>2</v>
      </c>
      <c r="F905" t="s">
        <v>70</v>
      </c>
      <c r="G905" t="str">
        <f>VLOOKUP(F905,'product category'!$B$2:$C$8,2,FALSE)</f>
        <v>Blueprints</v>
      </c>
      <c r="H905" t="str">
        <f>VLOOKUP(D905,'dataset_task 5'!$A$2:$D$71,2,FALSE)</f>
        <v>Creature Robot Arms Blueprint</v>
      </c>
      <c r="I905" s="3">
        <f>VLOOKUP(D905,'dataset_task 5'!$A$2:$D$71,4,FALSE)</f>
        <v>12</v>
      </c>
      <c r="J905" s="3">
        <f>I905*E905</f>
        <v>24</v>
      </c>
      <c r="K905" t="str">
        <f>VLOOKUP(C905,customers!$A$2:$I$2124,2,FALSE)</f>
        <v>Kennie</v>
      </c>
      <c r="L905" t="str">
        <f>VLOOKUP($C905,customers!$A$2:$I$2124,3,FALSE)</f>
        <v>Kington</v>
      </c>
      <c r="M905" t="str">
        <f>VLOOKUP($C905,customers!$A$2:$I$2124,4,FALSE)</f>
        <v>kkington20@barnesandnoble.com</v>
      </c>
      <c r="N905" t="str">
        <f>VLOOKUP($C905,customers!$A$2:$I$2124,5,FALSE)</f>
        <v>214-964-2586</v>
      </c>
      <c r="O905" t="str">
        <f>VLOOKUP($C905,customers!$A$2:$I$2124,6,FALSE)</f>
        <v>82774 Lakewood Gardens Way</v>
      </c>
      <c r="P905" t="str">
        <f>VLOOKUP($C905,customers!$A$2:$I$2124,7,FALSE)</f>
        <v>Dallas</v>
      </c>
      <c r="Q905" t="str">
        <f>VLOOKUP($C905,customers!$A$2:$I$2124,8,FALSE)</f>
        <v>Texas</v>
      </c>
      <c r="R905">
        <f>VLOOKUP($C905,customers!$A$2:$I$2124,9,FALSE)</f>
        <v>75241</v>
      </c>
      <c r="S905" t="str">
        <f t="shared" si="14"/>
        <v>82774 Lakewood Gardens Way, Dallas, Texas 75241</v>
      </c>
    </row>
    <row r="906" spans="1:19">
      <c r="A906">
        <v>905</v>
      </c>
      <c r="B906" s="2">
        <v>44023</v>
      </c>
      <c r="C906">
        <v>742</v>
      </c>
      <c r="D906" t="s">
        <v>86</v>
      </c>
      <c r="E906">
        <v>4</v>
      </c>
      <c r="F906" t="s">
        <v>53</v>
      </c>
      <c r="G906" t="str">
        <f>VLOOKUP(F906,'product category'!$B$2:$C$8,2,FALSE)</f>
        <v>eBooks</v>
      </c>
      <c r="H906" t="str">
        <f>VLOOKUP(D906,'dataset_task 5'!$A$2:$D$71,2,FALSE)</f>
        <v>Building Your First Robot</v>
      </c>
      <c r="I906" s="3">
        <f>VLOOKUP(D906,'dataset_task 5'!$A$2:$D$71,4,FALSE)</f>
        <v>24.95</v>
      </c>
      <c r="J906" s="3">
        <f>I906*E906</f>
        <v>99.8</v>
      </c>
      <c r="K906" t="str">
        <f>VLOOKUP(C906,customers!$A$2:$I$2124,2,FALSE)</f>
        <v>Susana</v>
      </c>
      <c r="L906" t="str">
        <f>VLOOKUP($C906,customers!$A$2:$I$2124,3,FALSE)</f>
        <v>Baglow</v>
      </c>
      <c r="M906" t="str">
        <f>VLOOKUP($C906,customers!$A$2:$I$2124,4,FALSE)</f>
        <v>sbaglow4r@columbia.edu</v>
      </c>
      <c r="N906" t="str">
        <f>VLOOKUP($C906,customers!$A$2:$I$2124,5,FALSE)</f>
        <v>253-966-7000</v>
      </c>
      <c r="O906" t="str">
        <f>VLOOKUP($C906,customers!$A$2:$I$2124,6,FALSE)</f>
        <v>5249 Elmside Plaza</v>
      </c>
      <c r="P906" t="str">
        <f>VLOOKUP($C906,customers!$A$2:$I$2124,7,FALSE)</f>
        <v>Tacoma</v>
      </c>
      <c r="Q906" t="str">
        <f>VLOOKUP($C906,customers!$A$2:$I$2124,8,FALSE)</f>
        <v>Washington</v>
      </c>
      <c r="R906">
        <f>VLOOKUP($C906,customers!$A$2:$I$2124,9,FALSE)</f>
        <v>98481</v>
      </c>
      <c r="S906" t="str">
        <f t="shared" si="14"/>
        <v>5249 Elmside Plaza, Tacoma, Washington 98481</v>
      </c>
    </row>
    <row r="907" spans="1:19">
      <c r="A907">
        <v>906</v>
      </c>
      <c r="B907" s="2">
        <v>44024</v>
      </c>
      <c r="C907">
        <v>717</v>
      </c>
      <c r="D907" t="s">
        <v>74</v>
      </c>
      <c r="E907">
        <v>2</v>
      </c>
      <c r="F907" t="s">
        <v>66</v>
      </c>
      <c r="G907" t="str">
        <f>VLOOKUP(F907,'product category'!$B$2:$C$8,2,FALSE)</f>
        <v>Drones</v>
      </c>
      <c r="H907" t="str">
        <f>VLOOKUP(D907,'dataset_task 5'!$A$2:$D$71,2,FALSE)</f>
        <v>DA-SA702 Drone</v>
      </c>
      <c r="I907" s="3">
        <f>VLOOKUP(D907,'dataset_task 5'!$A$2:$D$71,4,FALSE)</f>
        <v>399</v>
      </c>
      <c r="J907" s="3">
        <f>I907*E907</f>
        <v>798</v>
      </c>
      <c r="K907" t="str">
        <f>VLOOKUP(C907,customers!$A$2:$I$2124,2,FALSE)</f>
        <v>Janek</v>
      </c>
      <c r="L907" t="str">
        <f>VLOOKUP($C907,customers!$A$2:$I$2124,3,FALSE)</f>
        <v>Yerborn</v>
      </c>
      <c r="M907" t="str">
        <f>VLOOKUP($C907,customers!$A$2:$I$2124,4,FALSE)</f>
        <v>jyerbornfe@tumblr.com</v>
      </c>
      <c r="N907" t="str">
        <f>VLOOKUP($C907,customers!$A$2:$I$2124,5,FALSE)</f>
        <v>718-415-8610</v>
      </c>
      <c r="O907" t="str">
        <f>VLOOKUP($C907,customers!$A$2:$I$2124,6,FALSE)</f>
        <v>80898 Merry Alley</v>
      </c>
      <c r="P907" t="str">
        <f>VLOOKUP($C907,customers!$A$2:$I$2124,7,FALSE)</f>
        <v>Bronx</v>
      </c>
      <c r="Q907" t="str">
        <f>VLOOKUP($C907,customers!$A$2:$I$2124,8,FALSE)</f>
        <v>New York</v>
      </c>
      <c r="R907">
        <f>VLOOKUP($C907,customers!$A$2:$I$2124,9,FALSE)</f>
        <v>10454</v>
      </c>
      <c r="S907" t="str">
        <f t="shared" si="14"/>
        <v>80898 Merry Alley, Bronx, New York 10454</v>
      </c>
    </row>
    <row r="908" spans="1:19">
      <c r="A908">
        <v>907</v>
      </c>
      <c r="B908" s="2">
        <v>44024</v>
      </c>
      <c r="C908">
        <v>323</v>
      </c>
      <c r="D908" t="s">
        <v>74</v>
      </c>
      <c r="E908">
        <v>2</v>
      </c>
      <c r="F908" t="s">
        <v>66</v>
      </c>
      <c r="G908" t="str">
        <f>VLOOKUP(F908,'product category'!$B$2:$C$8,2,FALSE)</f>
        <v>Drones</v>
      </c>
      <c r="H908" t="str">
        <f>VLOOKUP(D908,'dataset_task 5'!$A$2:$D$71,2,FALSE)</f>
        <v>DA-SA702 Drone</v>
      </c>
      <c r="I908" s="3">
        <f>VLOOKUP(D908,'dataset_task 5'!$A$2:$D$71,4,FALSE)</f>
        <v>399</v>
      </c>
      <c r="J908" s="3">
        <f>I908*E908</f>
        <v>798</v>
      </c>
      <c r="K908" t="str">
        <f>VLOOKUP(C908,customers!$A$2:$I$2124,2,FALSE)</f>
        <v>Alyda</v>
      </c>
      <c r="L908" t="str">
        <f>VLOOKUP($C908,customers!$A$2:$I$2124,3,FALSE)</f>
        <v>Lucchi</v>
      </c>
      <c r="M908" t="str">
        <f>VLOOKUP($C908,customers!$A$2:$I$2124,4,FALSE)</f>
        <v>alucchijb@usda.gov</v>
      </c>
      <c r="N908" t="str">
        <f>VLOOKUP($C908,customers!$A$2:$I$2124,5,FALSE)</f>
        <v>832-758-0424</v>
      </c>
      <c r="O908" t="str">
        <f>VLOOKUP($C908,customers!$A$2:$I$2124,6,FALSE)</f>
        <v>33 Tony Center</v>
      </c>
      <c r="P908" t="str">
        <f>VLOOKUP($C908,customers!$A$2:$I$2124,7,FALSE)</f>
        <v>Houston</v>
      </c>
      <c r="Q908" t="str">
        <f>VLOOKUP($C908,customers!$A$2:$I$2124,8,FALSE)</f>
        <v>Texas</v>
      </c>
      <c r="R908">
        <f>VLOOKUP($C908,customers!$A$2:$I$2124,9,FALSE)</f>
        <v>77065</v>
      </c>
      <c r="S908" t="str">
        <f t="shared" si="14"/>
        <v>33 Tony Center, Houston, Texas 77065</v>
      </c>
    </row>
    <row r="909" spans="1:19">
      <c r="A909">
        <v>908</v>
      </c>
      <c r="B909" s="2">
        <v>44024</v>
      </c>
      <c r="C909">
        <v>1756</v>
      </c>
      <c r="D909" t="s">
        <v>54</v>
      </c>
      <c r="E909">
        <v>1</v>
      </c>
      <c r="F909" t="s">
        <v>55</v>
      </c>
      <c r="G909" t="str">
        <f>VLOOKUP(F909,'product category'!$B$2:$C$8,2,FALSE)</f>
        <v>Robots</v>
      </c>
      <c r="H909" t="str">
        <f>VLOOKUP(D909,'dataset_task 5'!$A$2:$D$71,2,FALSE)</f>
        <v>RWW-75 Robot</v>
      </c>
      <c r="I909" s="3">
        <f>VLOOKUP(D909,'dataset_task 5'!$A$2:$D$71,4,FALSE)</f>
        <v>883</v>
      </c>
      <c r="J909" s="3">
        <f>I909*E909</f>
        <v>883</v>
      </c>
      <c r="K909" t="str">
        <f>VLOOKUP(C909,customers!$A$2:$I$2124,2,FALSE)</f>
        <v>Karney</v>
      </c>
      <c r="L909" t="str">
        <f>VLOOKUP($C909,customers!$A$2:$I$2124,3,FALSE)</f>
        <v>Giacobazzi</v>
      </c>
      <c r="M909" t="str">
        <f>VLOOKUP($C909,customers!$A$2:$I$2124,4,FALSE)</f>
        <v>kgiacobazzirc@china.com.cn</v>
      </c>
      <c r="N909" t="str">
        <f>VLOOKUP($C909,customers!$A$2:$I$2124,5,FALSE)</f>
        <v>515-321-4710</v>
      </c>
      <c r="O909" t="str">
        <f>VLOOKUP($C909,customers!$A$2:$I$2124,6,FALSE)</f>
        <v>110 Derek Junction</v>
      </c>
      <c r="P909" t="str">
        <f>VLOOKUP($C909,customers!$A$2:$I$2124,7,FALSE)</f>
        <v>Des Moines</v>
      </c>
      <c r="Q909" t="str">
        <f>VLOOKUP($C909,customers!$A$2:$I$2124,8,FALSE)</f>
        <v>Iowa</v>
      </c>
      <c r="R909">
        <f>VLOOKUP($C909,customers!$A$2:$I$2124,9,FALSE)</f>
        <v>50335</v>
      </c>
      <c r="S909" t="str">
        <f t="shared" si="14"/>
        <v>110 Derek Junction, Des Moines, Iowa 50335</v>
      </c>
    </row>
    <row r="910" spans="1:19">
      <c r="A910">
        <v>909</v>
      </c>
      <c r="B910" s="2">
        <v>44024</v>
      </c>
      <c r="C910">
        <v>1878</v>
      </c>
      <c r="D910" t="s">
        <v>88</v>
      </c>
      <c r="E910">
        <v>5</v>
      </c>
      <c r="F910" t="s">
        <v>63</v>
      </c>
      <c r="G910" t="str">
        <f>VLOOKUP(F910,'product category'!$B$2:$C$8,2,FALSE)</f>
        <v>Robot Kits</v>
      </c>
      <c r="H910" t="str">
        <f>VLOOKUP(D910,'dataset_task 5'!$A$2:$D$71,2,FALSE)</f>
        <v>BYOR-1000</v>
      </c>
      <c r="I910" s="3">
        <f>VLOOKUP(D910,'dataset_task 5'!$A$2:$D$71,4,FALSE)</f>
        <v>189</v>
      </c>
      <c r="J910" s="3">
        <f>I910*E910</f>
        <v>945</v>
      </c>
      <c r="K910" t="str">
        <f>VLOOKUP(C910,customers!$A$2:$I$2124,2,FALSE)</f>
        <v>Blake</v>
      </c>
      <c r="L910" t="str">
        <f>VLOOKUP($C910,customers!$A$2:$I$2124,3,FALSE)</f>
        <v>Heditch</v>
      </c>
      <c r="M910" t="str">
        <f>VLOOKUP($C910,customers!$A$2:$I$2124,4,FALSE)</f>
        <v>bheditchad@icq.com</v>
      </c>
      <c r="N910" t="str">
        <f>VLOOKUP($C910,customers!$A$2:$I$2124,5,FALSE)</f>
        <v>305-763-2489</v>
      </c>
      <c r="O910" t="str">
        <f>VLOOKUP($C910,customers!$A$2:$I$2124,6,FALSE)</f>
        <v>40588 Hoffman Trail</v>
      </c>
      <c r="P910" t="str">
        <f>VLOOKUP($C910,customers!$A$2:$I$2124,7,FALSE)</f>
        <v>Miami</v>
      </c>
      <c r="Q910" t="str">
        <f>VLOOKUP($C910,customers!$A$2:$I$2124,8,FALSE)</f>
        <v>Florida</v>
      </c>
      <c r="R910">
        <f>VLOOKUP($C910,customers!$A$2:$I$2124,9,FALSE)</f>
        <v>33129</v>
      </c>
      <c r="S910" t="str">
        <f t="shared" si="14"/>
        <v>40588 Hoffman Trail, Miami, Florida 33129</v>
      </c>
    </row>
    <row r="911" spans="1:19">
      <c r="A911">
        <v>910</v>
      </c>
      <c r="B911" s="2">
        <v>44024</v>
      </c>
      <c r="C911">
        <v>1038</v>
      </c>
      <c r="D911" t="s">
        <v>101</v>
      </c>
      <c r="E911">
        <v>3</v>
      </c>
      <c r="F911" t="s">
        <v>53</v>
      </c>
      <c r="G911" t="str">
        <f>VLOOKUP(F911,'product category'!$B$2:$C$8,2,FALSE)</f>
        <v>eBooks</v>
      </c>
      <c r="H911" t="str">
        <f>VLOOKUP(D911,'dataset_task 5'!$A$2:$D$71,2,FALSE)</f>
        <v>Building Your Own Drone</v>
      </c>
      <c r="I911" s="3">
        <f>VLOOKUP(D911,'dataset_task 5'!$A$2:$D$71,4,FALSE)</f>
        <v>24.99</v>
      </c>
      <c r="J911" s="3">
        <f>I911*E911</f>
        <v>74.97</v>
      </c>
      <c r="K911" t="str">
        <f>VLOOKUP(C911,customers!$A$2:$I$2124,2,FALSE)</f>
        <v>Cynthie</v>
      </c>
      <c r="L911" t="str">
        <f>VLOOKUP($C911,customers!$A$2:$I$2124,3,FALSE)</f>
        <v>Slocum</v>
      </c>
      <c r="M911" t="str">
        <f>VLOOKUP($C911,customers!$A$2:$I$2124,4,FALSE)</f>
        <v>cslocumlm@constantcontact.com</v>
      </c>
      <c r="N911" t="str">
        <f>VLOOKUP($C911,customers!$A$2:$I$2124,5,FALSE)</f>
        <v>214-349-8512</v>
      </c>
      <c r="O911" t="str">
        <f>VLOOKUP($C911,customers!$A$2:$I$2124,6,FALSE)</f>
        <v>6170 Harbort Center</v>
      </c>
      <c r="P911" t="str">
        <f>VLOOKUP($C911,customers!$A$2:$I$2124,7,FALSE)</f>
        <v>Dallas</v>
      </c>
      <c r="Q911" t="str">
        <f>VLOOKUP($C911,customers!$A$2:$I$2124,8,FALSE)</f>
        <v>Texas</v>
      </c>
      <c r="R911">
        <f>VLOOKUP($C911,customers!$A$2:$I$2124,9,FALSE)</f>
        <v>75397</v>
      </c>
      <c r="S911" t="str">
        <f t="shared" si="14"/>
        <v>6170 Harbort Center, Dallas, Texas 75397</v>
      </c>
    </row>
    <row r="912" spans="1:19">
      <c r="A912">
        <v>911</v>
      </c>
      <c r="B912" s="2">
        <v>44025</v>
      </c>
      <c r="C912">
        <v>727</v>
      </c>
      <c r="D912" t="s">
        <v>71</v>
      </c>
      <c r="E912">
        <v>2</v>
      </c>
      <c r="F912" t="s">
        <v>63</v>
      </c>
      <c r="G912" t="str">
        <f>VLOOKUP(F912,'product category'!$B$2:$C$8,2,FALSE)</f>
        <v>Robot Kits</v>
      </c>
      <c r="H912" t="str">
        <f>VLOOKUP(D912,'dataset_task 5'!$A$2:$D$71,2,FALSE)</f>
        <v>BYOR-3000</v>
      </c>
      <c r="I912" s="3">
        <f>VLOOKUP(D912,'dataset_task 5'!$A$2:$D$71,4,FALSE)</f>
        <v>214</v>
      </c>
      <c r="J912" s="3">
        <f>I912*E912</f>
        <v>428</v>
      </c>
      <c r="K912" t="str">
        <f>VLOOKUP(C912,customers!$A$2:$I$2124,2,FALSE)</f>
        <v>Olivier</v>
      </c>
      <c r="L912" t="str">
        <f>VLOOKUP($C912,customers!$A$2:$I$2124,3,FALSE)</f>
        <v>Royse</v>
      </c>
      <c r="M912" t="str">
        <f>VLOOKUP($C912,customers!$A$2:$I$2124,4,FALSE)</f>
        <v>oroyseom@last.fm</v>
      </c>
      <c r="N912" t="str">
        <f>VLOOKUP($C912,customers!$A$2:$I$2124,5,FALSE)</f>
        <v>304-856-6610</v>
      </c>
      <c r="O912" t="str">
        <f>VLOOKUP($C912,customers!$A$2:$I$2124,6,FALSE)</f>
        <v>286 Cardinal Pass</v>
      </c>
      <c r="P912" t="str">
        <f>VLOOKUP($C912,customers!$A$2:$I$2124,7,FALSE)</f>
        <v>Charleston</v>
      </c>
      <c r="Q912" t="str">
        <f>VLOOKUP($C912,customers!$A$2:$I$2124,8,FALSE)</f>
        <v>West Virginia</v>
      </c>
      <c r="R912">
        <f>VLOOKUP($C912,customers!$A$2:$I$2124,9,FALSE)</f>
        <v>25331</v>
      </c>
      <c r="S912" t="str">
        <f t="shared" si="14"/>
        <v>286 Cardinal Pass, Charleston, West Virginia 25331</v>
      </c>
    </row>
    <row r="913" spans="1:19">
      <c r="A913">
        <v>912</v>
      </c>
      <c r="B913" s="2">
        <v>44025</v>
      </c>
      <c r="C913">
        <v>1159</v>
      </c>
      <c r="D913" t="s">
        <v>86</v>
      </c>
      <c r="E913">
        <v>3</v>
      </c>
      <c r="F913" t="s">
        <v>53</v>
      </c>
      <c r="G913" t="str">
        <f>VLOOKUP(F913,'product category'!$B$2:$C$8,2,FALSE)</f>
        <v>eBooks</v>
      </c>
      <c r="H913" t="str">
        <f>VLOOKUP(D913,'dataset_task 5'!$A$2:$D$71,2,FALSE)</f>
        <v>Building Your First Robot</v>
      </c>
      <c r="I913" s="3">
        <f>VLOOKUP(D913,'dataset_task 5'!$A$2:$D$71,4,FALSE)</f>
        <v>24.95</v>
      </c>
      <c r="J913" s="3">
        <f>I913*E913</f>
        <v>74.849999999999994</v>
      </c>
      <c r="K913" t="str">
        <f>VLOOKUP(C913,customers!$A$2:$I$2124,2,FALSE)</f>
        <v>Dareen</v>
      </c>
      <c r="L913" t="str">
        <f>VLOOKUP($C913,customers!$A$2:$I$2124,3,FALSE)</f>
        <v>Kunes</v>
      </c>
      <c r="M913" t="str">
        <f>VLOOKUP($C913,customers!$A$2:$I$2124,4,FALSE)</f>
        <v>dkunes4g@dyndns.org</v>
      </c>
      <c r="N913" t="str">
        <f>VLOOKUP($C913,customers!$A$2:$I$2124,5,FALSE)</f>
        <v>303-204-5565</v>
      </c>
      <c r="O913" t="str">
        <f>VLOOKUP($C913,customers!$A$2:$I$2124,6,FALSE)</f>
        <v>3061 Coleman Alley</v>
      </c>
      <c r="P913" t="str">
        <f>VLOOKUP($C913,customers!$A$2:$I$2124,7,FALSE)</f>
        <v>Denver</v>
      </c>
      <c r="Q913" t="str">
        <f>VLOOKUP($C913,customers!$A$2:$I$2124,8,FALSE)</f>
        <v>Colorado</v>
      </c>
      <c r="R913">
        <f>VLOOKUP($C913,customers!$A$2:$I$2124,9,FALSE)</f>
        <v>80241</v>
      </c>
      <c r="S913" t="str">
        <f t="shared" si="14"/>
        <v>3061 Coleman Alley, Denver, Colorado 80241</v>
      </c>
    </row>
    <row r="914" spans="1:19">
      <c r="A914">
        <v>913</v>
      </c>
      <c r="B914" s="2">
        <v>44025</v>
      </c>
      <c r="C914">
        <v>397</v>
      </c>
      <c r="D914" t="s">
        <v>126</v>
      </c>
      <c r="E914">
        <v>4</v>
      </c>
      <c r="F914" t="s">
        <v>57</v>
      </c>
      <c r="G914" t="str">
        <f>VLOOKUP(F914,'product category'!$B$2:$C$8,2,FALSE)</f>
        <v>Training Videos</v>
      </c>
      <c r="H914" t="str">
        <f>VLOOKUP(D914,'dataset_task 5'!$A$2:$D$71,2,FALSE)</f>
        <v>Open Source Code</v>
      </c>
      <c r="I914" s="3">
        <f>VLOOKUP(D914,'dataset_task 5'!$A$2:$D$71,4,FALSE)</f>
        <v>32.950000000000003</v>
      </c>
      <c r="J914" s="3">
        <f>I914*E914</f>
        <v>131.80000000000001</v>
      </c>
      <c r="K914" t="str">
        <f>VLOOKUP(C914,customers!$A$2:$I$2124,2,FALSE)</f>
        <v>Dorian</v>
      </c>
      <c r="L914" t="str">
        <f>VLOOKUP($C914,customers!$A$2:$I$2124,3,FALSE)</f>
        <v>Softley</v>
      </c>
      <c r="M914" t="str">
        <f>VLOOKUP($C914,customers!$A$2:$I$2124,4,FALSE)</f>
        <v>dsoftleykc@ehow.com</v>
      </c>
      <c r="N914" t="str">
        <f>VLOOKUP($C914,customers!$A$2:$I$2124,5,FALSE)</f>
        <v>419-584-1392</v>
      </c>
      <c r="O914" t="str">
        <f>VLOOKUP($C914,customers!$A$2:$I$2124,6,FALSE)</f>
        <v>98 Morning Way</v>
      </c>
      <c r="P914" t="str">
        <f>VLOOKUP($C914,customers!$A$2:$I$2124,7,FALSE)</f>
        <v>Toledo</v>
      </c>
      <c r="Q914" t="str">
        <f>VLOOKUP($C914,customers!$A$2:$I$2124,8,FALSE)</f>
        <v>Ohio</v>
      </c>
      <c r="R914">
        <f>VLOOKUP($C914,customers!$A$2:$I$2124,9,FALSE)</f>
        <v>43656</v>
      </c>
      <c r="S914" t="str">
        <f t="shared" si="14"/>
        <v>98 Morning Way, Toledo, Ohio 43656</v>
      </c>
    </row>
    <row r="915" spans="1:19">
      <c r="A915">
        <v>914</v>
      </c>
      <c r="B915" s="2">
        <v>44025</v>
      </c>
      <c r="C915">
        <v>1120</v>
      </c>
      <c r="D915" t="s">
        <v>116</v>
      </c>
      <c r="E915">
        <v>2</v>
      </c>
      <c r="F915" t="s">
        <v>57</v>
      </c>
      <c r="G915" t="str">
        <f>VLOOKUP(F915,'product category'!$B$2:$C$8,2,FALSE)</f>
        <v>Training Videos</v>
      </c>
      <c r="H915" t="str">
        <f>VLOOKUP(D915,'dataset_task 5'!$A$2:$D$71,2,FALSE)</f>
        <v>Robotic Essentials</v>
      </c>
      <c r="I915" s="3">
        <f>VLOOKUP(D915,'dataset_task 5'!$A$2:$D$71,4,FALSE)</f>
        <v>34.99</v>
      </c>
      <c r="J915" s="3">
        <f>I915*E915</f>
        <v>69.98</v>
      </c>
      <c r="K915" t="str">
        <f>VLOOKUP(C915,customers!$A$2:$I$2124,2,FALSE)</f>
        <v>Kiersten</v>
      </c>
      <c r="L915" t="str">
        <f>VLOOKUP($C915,customers!$A$2:$I$2124,3,FALSE)</f>
        <v>Alasdair</v>
      </c>
      <c r="M915" t="str">
        <f>VLOOKUP($C915,customers!$A$2:$I$2124,4,FALSE)</f>
        <v>kalasdairce@tmall.com</v>
      </c>
      <c r="N915" t="str">
        <f>VLOOKUP($C915,customers!$A$2:$I$2124,5,FALSE)</f>
        <v>312-516-0402</v>
      </c>
      <c r="O915" t="str">
        <f>VLOOKUP($C915,customers!$A$2:$I$2124,6,FALSE)</f>
        <v>7777 Golf Crossing</v>
      </c>
      <c r="P915" t="str">
        <f>VLOOKUP($C915,customers!$A$2:$I$2124,7,FALSE)</f>
        <v>Chicago</v>
      </c>
      <c r="Q915" t="str">
        <f>VLOOKUP($C915,customers!$A$2:$I$2124,8,FALSE)</f>
        <v>Illinois</v>
      </c>
      <c r="R915">
        <f>VLOOKUP($C915,customers!$A$2:$I$2124,9,FALSE)</f>
        <v>60674</v>
      </c>
      <c r="S915" t="str">
        <f t="shared" si="14"/>
        <v>7777 Golf Crossing, Chicago, Illinois 60674</v>
      </c>
    </row>
    <row r="916" spans="1:19">
      <c r="A916">
        <v>915</v>
      </c>
      <c r="B916" s="2">
        <v>44025</v>
      </c>
      <c r="C916">
        <v>1370</v>
      </c>
      <c r="D916" t="s">
        <v>92</v>
      </c>
      <c r="E916">
        <v>2</v>
      </c>
      <c r="F916" t="s">
        <v>55</v>
      </c>
      <c r="G916" t="str">
        <f>VLOOKUP(F916,'product category'!$B$2:$C$8,2,FALSE)</f>
        <v>Robots</v>
      </c>
      <c r="H916" t="str">
        <f>VLOOKUP(D916,'dataset_task 5'!$A$2:$D$71,2,FALSE)</f>
        <v>RQTE-554 Robot</v>
      </c>
      <c r="I916" s="3">
        <f>VLOOKUP(D916,'dataset_task 5'!$A$2:$D$71,4,FALSE)</f>
        <v>684</v>
      </c>
      <c r="J916" s="3">
        <f>I916*E916</f>
        <v>1368</v>
      </c>
      <c r="K916" t="str">
        <f>VLOOKUP(C916,customers!$A$2:$I$2124,2,FALSE)</f>
        <v>Maury</v>
      </c>
      <c r="L916" t="str">
        <f>VLOOKUP($C916,customers!$A$2:$I$2124,3,FALSE)</f>
        <v>Tarr</v>
      </c>
      <c r="M916" t="str">
        <f>VLOOKUP($C916,customers!$A$2:$I$2124,4,FALSE)</f>
        <v>mtarrjp@theglobeandmail.com</v>
      </c>
      <c r="N916" t="str">
        <f>VLOOKUP($C916,customers!$A$2:$I$2124,5,FALSE)</f>
        <v>305-671-5937</v>
      </c>
      <c r="O916" t="str">
        <f>VLOOKUP($C916,customers!$A$2:$I$2124,6,FALSE)</f>
        <v>85 Lakewood Gardens Road</v>
      </c>
      <c r="P916" t="str">
        <f>VLOOKUP($C916,customers!$A$2:$I$2124,7,FALSE)</f>
        <v>Miami</v>
      </c>
      <c r="Q916" t="str">
        <f>VLOOKUP($C916,customers!$A$2:$I$2124,8,FALSE)</f>
        <v>Florida</v>
      </c>
      <c r="R916">
        <f>VLOOKUP($C916,customers!$A$2:$I$2124,9,FALSE)</f>
        <v>33196</v>
      </c>
      <c r="S916" t="str">
        <f t="shared" si="14"/>
        <v>85 Lakewood Gardens Road, Miami, Florida 33196</v>
      </c>
    </row>
    <row r="917" spans="1:19">
      <c r="A917">
        <v>916</v>
      </c>
      <c r="B917" s="2">
        <v>44025</v>
      </c>
      <c r="C917">
        <v>430</v>
      </c>
      <c r="D917" t="s">
        <v>78</v>
      </c>
      <c r="E917">
        <v>3</v>
      </c>
      <c r="F917" t="s">
        <v>57</v>
      </c>
      <c r="G917" t="str">
        <f>VLOOKUP(F917,'product category'!$B$2:$C$8,2,FALSE)</f>
        <v>Training Videos</v>
      </c>
      <c r="H917" t="str">
        <f>VLOOKUP(D917,'dataset_task 5'!$A$2:$D$71,2,FALSE)</f>
        <v>AI for Educators</v>
      </c>
      <c r="I917" s="3">
        <f>VLOOKUP(D917,'dataset_task 5'!$A$2:$D$71,4,FALSE)</f>
        <v>49.95</v>
      </c>
      <c r="J917" s="3">
        <f>I917*E917</f>
        <v>149.85000000000002</v>
      </c>
      <c r="K917" t="str">
        <f>VLOOKUP(C917,customers!$A$2:$I$2124,2,FALSE)</f>
        <v>Jobye</v>
      </c>
      <c r="L917" t="str">
        <f>VLOOKUP($C917,customers!$A$2:$I$2124,3,FALSE)</f>
        <v>Dobbinson</v>
      </c>
      <c r="M917" t="str">
        <f>VLOOKUP($C917,customers!$A$2:$I$2124,4,FALSE)</f>
        <v>jdobbinson6o@globo.com</v>
      </c>
      <c r="N917" t="str">
        <f>VLOOKUP($C917,customers!$A$2:$I$2124,5,FALSE)</f>
        <v>432-594-4957</v>
      </c>
      <c r="O917" t="str">
        <f>VLOOKUP($C917,customers!$A$2:$I$2124,6,FALSE)</f>
        <v>441 Arkansas Plaza</v>
      </c>
      <c r="P917" t="str">
        <f>VLOOKUP($C917,customers!$A$2:$I$2124,7,FALSE)</f>
        <v>Odessa</v>
      </c>
      <c r="Q917" t="str">
        <f>VLOOKUP($C917,customers!$A$2:$I$2124,8,FALSE)</f>
        <v>Texas</v>
      </c>
      <c r="R917">
        <f>VLOOKUP($C917,customers!$A$2:$I$2124,9,FALSE)</f>
        <v>79769</v>
      </c>
      <c r="S917" t="str">
        <f t="shared" si="14"/>
        <v>441 Arkansas Plaza, Odessa, Texas 79769</v>
      </c>
    </row>
    <row r="918" spans="1:19">
      <c r="A918">
        <v>917</v>
      </c>
      <c r="B918" s="2">
        <v>44026</v>
      </c>
      <c r="C918">
        <v>1814</v>
      </c>
      <c r="D918" t="s">
        <v>99</v>
      </c>
      <c r="E918">
        <v>5</v>
      </c>
      <c r="F918" t="s">
        <v>70</v>
      </c>
      <c r="G918" t="str">
        <f>VLOOKUP(F918,'product category'!$B$2:$C$8,2,FALSE)</f>
        <v>Blueprints</v>
      </c>
      <c r="H918" t="str">
        <f>VLOOKUP(D918,'dataset_task 5'!$A$2:$D$71,2,FALSE)</f>
        <v>Panda Robot Blueprint</v>
      </c>
      <c r="I918" s="3">
        <f>VLOOKUP(D918,'dataset_task 5'!$A$2:$D$71,4,FALSE)</f>
        <v>7.99</v>
      </c>
      <c r="J918" s="3">
        <f>I918*E918</f>
        <v>39.950000000000003</v>
      </c>
      <c r="K918" t="str">
        <f>VLOOKUP(C918,customers!$A$2:$I$2124,2,FALSE)</f>
        <v>Maryellen</v>
      </c>
      <c r="L918" t="str">
        <f>VLOOKUP($C918,customers!$A$2:$I$2124,3,FALSE)</f>
        <v>Pirazzi</v>
      </c>
      <c r="M918" t="str">
        <f>VLOOKUP($C918,customers!$A$2:$I$2124,4,FALSE)</f>
        <v>mpirazzig7@about.me</v>
      </c>
      <c r="N918" t="str">
        <f>VLOOKUP($C918,customers!$A$2:$I$2124,5,FALSE)</f>
        <v>304-306-7730</v>
      </c>
      <c r="O918" t="str">
        <f>VLOOKUP($C918,customers!$A$2:$I$2124,6,FALSE)</f>
        <v>23279 Fairfield Place</v>
      </c>
      <c r="P918" t="str">
        <f>VLOOKUP($C918,customers!$A$2:$I$2124,7,FALSE)</f>
        <v>Huntington</v>
      </c>
      <c r="Q918" t="str">
        <f>VLOOKUP($C918,customers!$A$2:$I$2124,8,FALSE)</f>
        <v>West Virginia</v>
      </c>
      <c r="R918">
        <f>VLOOKUP($C918,customers!$A$2:$I$2124,9,FALSE)</f>
        <v>25726</v>
      </c>
      <c r="S918" t="str">
        <f t="shared" si="14"/>
        <v>23279 Fairfield Place, Huntington, West Virginia 25726</v>
      </c>
    </row>
    <row r="919" spans="1:19">
      <c r="A919">
        <v>918</v>
      </c>
      <c r="B919" s="2">
        <v>44026</v>
      </c>
      <c r="C919">
        <v>498</v>
      </c>
      <c r="D919" t="s">
        <v>101</v>
      </c>
      <c r="E919">
        <v>2</v>
      </c>
      <c r="F919" t="s">
        <v>53</v>
      </c>
      <c r="G919" t="str">
        <f>VLOOKUP(F919,'product category'!$B$2:$C$8,2,FALSE)</f>
        <v>eBooks</v>
      </c>
      <c r="H919" t="str">
        <f>VLOOKUP(D919,'dataset_task 5'!$A$2:$D$71,2,FALSE)</f>
        <v>Building Your Own Drone</v>
      </c>
      <c r="I919" s="3">
        <f>VLOOKUP(D919,'dataset_task 5'!$A$2:$D$71,4,FALSE)</f>
        <v>24.99</v>
      </c>
      <c r="J919" s="3">
        <f>I919*E919</f>
        <v>49.98</v>
      </c>
      <c r="K919" t="str">
        <f>VLOOKUP(C919,customers!$A$2:$I$2124,2,FALSE)</f>
        <v>Rafaellle</v>
      </c>
      <c r="L919" t="str">
        <f>VLOOKUP($C919,customers!$A$2:$I$2124,3,FALSE)</f>
        <v>Blunsom</v>
      </c>
      <c r="M919" t="str">
        <f>VLOOKUP($C919,customers!$A$2:$I$2124,4,FALSE)</f>
        <v>rblunsom1w@oaic.gov.au</v>
      </c>
      <c r="N919" t="str">
        <f>VLOOKUP($C919,customers!$A$2:$I$2124,5,FALSE)</f>
        <v>214-869-6632</v>
      </c>
      <c r="O919" t="str">
        <f>VLOOKUP($C919,customers!$A$2:$I$2124,6,FALSE)</f>
        <v>5128 Arrowood Crossing</v>
      </c>
      <c r="P919" t="str">
        <f>VLOOKUP($C919,customers!$A$2:$I$2124,7,FALSE)</f>
        <v>Dallas</v>
      </c>
      <c r="Q919" t="str">
        <f>VLOOKUP($C919,customers!$A$2:$I$2124,8,FALSE)</f>
        <v>Texas</v>
      </c>
      <c r="R919">
        <f>VLOOKUP($C919,customers!$A$2:$I$2124,9,FALSE)</f>
        <v>75392</v>
      </c>
      <c r="S919" t="str">
        <f t="shared" si="14"/>
        <v>5128 Arrowood Crossing, Dallas, Texas 75392</v>
      </c>
    </row>
    <row r="920" spans="1:19">
      <c r="A920">
        <v>919</v>
      </c>
      <c r="B920" s="2">
        <v>44026</v>
      </c>
      <c r="C920">
        <v>1406</v>
      </c>
      <c r="D920" t="s">
        <v>124</v>
      </c>
      <c r="E920">
        <v>2</v>
      </c>
      <c r="F920" t="s">
        <v>59</v>
      </c>
      <c r="G920" t="str">
        <f>VLOOKUP(F920,'product category'!$B$2:$C$8,2,FALSE)</f>
        <v>Drone Kits</v>
      </c>
      <c r="H920" t="str">
        <f>VLOOKUP(D920,'dataset_task 5'!$A$2:$D$71,2,FALSE)</f>
        <v>BYOD-300</v>
      </c>
      <c r="I920" s="3">
        <f>VLOOKUP(D920,'dataset_task 5'!$A$2:$D$71,4,FALSE)</f>
        <v>89</v>
      </c>
      <c r="J920" s="3">
        <f>I920*E920</f>
        <v>178</v>
      </c>
      <c r="K920" t="str">
        <f>VLOOKUP(C920,customers!$A$2:$I$2124,2,FALSE)</f>
        <v>Daphene</v>
      </c>
      <c r="L920" t="str">
        <f>VLOOKUP($C920,customers!$A$2:$I$2124,3,FALSE)</f>
        <v>Torrecilla</v>
      </c>
      <c r="M920" t="str">
        <f>VLOOKUP($C920,customers!$A$2:$I$2124,4,FALSE)</f>
        <v>dtorrecilla46@indiegogo.com</v>
      </c>
      <c r="N920" t="str">
        <f>VLOOKUP($C920,customers!$A$2:$I$2124,5,FALSE)</f>
        <v>704-989-6711</v>
      </c>
      <c r="O920" t="str">
        <f>VLOOKUP($C920,customers!$A$2:$I$2124,6,FALSE)</f>
        <v>47598 American Ash Parkway</v>
      </c>
      <c r="P920" t="str">
        <f>VLOOKUP($C920,customers!$A$2:$I$2124,7,FALSE)</f>
        <v>Charlotte</v>
      </c>
      <c r="Q920" t="str">
        <f>VLOOKUP($C920,customers!$A$2:$I$2124,8,FALSE)</f>
        <v>North Carolina</v>
      </c>
      <c r="R920">
        <f>VLOOKUP($C920,customers!$A$2:$I$2124,9,FALSE)</f>
        <v>28272</v>
      </c>
      <c r="S920" t="str">
        <f t="shared" si="14"/>
        <v>47598 American Ash Parkway, Charlotte, North Carolina 28272</v>
      </c>
    </row>
    <row r="921" spans="1:19">
      <c r="A921">
        <v>920</v>
      </c>
      <c r="B921" s="2">
        <v>44026</v>
      </c>
      <c r="C921">
        <v>950</v>
      </c>
      <c r="D921" t="s">
        <v>119</v>
      </c>
      <c r="E921">
        <v>4</v>
      </c>
      <c r="F921" t="s">
        <v>53</v>
      </c>
      <c r="G921" t="str">
        <f>VLOOKUP(F921,'product category'!$B$2:$C$8,2,FALSE)</f>
        <v>eBooks</v>
      </c>
      <c r="H921" t="str">
        <f>VLOOKUP(D921,'dataset_task 5'!$A$2:$D$71,2,FALSE)</f>
        <v>Drone Building Essentials</v>
      </c>
      <c r="I921" s="3">
        <f>VLOOKUP(D921,'dataset_task 5'!$A$2:$D$71,4,FALSE)</f>
        <v>13.99</v>
      </c>
      <c r="J921" s="3">
        <f>I921*E921</f>
        <v>55.96</v>
      </c>
      <c r="K921" t="str">
        <f>VLOOKUP(C921,customers!$A$2:$I$2124,2,FALSE)</f>
        <v>Winfield</v>
      </c>
      <c r="L921" t="str">
        <f>VLOOKUP($C921,customers!$A$2:$I$2124,3,FALSE)</f>
        <v>Uren</v>
      </c>
      <c r="M921" t="str">
        <f>VLOOKUP($C921,customers!$A$2:$I$2124,4,FALSE)</f>
        <v>wurenec@uiuc.edu</v>
      </c>
      <c r="N921" t="str">
        <f>VLOOKUP($C921,customers!$A$2:$I$2124,5,FALSE)</f>
        <v>937-746-9437</v>
      </c>
      <c r="O921" t="str">
        <f>VLOOKUP($C921,customers!$A$2:$I$2124,6,FALSE)</f>
        <v>33517 Mockingbird Alley</v>
      </c>
      <c r="P921" t="str">
        <f>VLOOKUP($C921,customers!$A$2:$I$2124,7,FALSE)</f>
        <v>Dayton</v>
      </c>
      <c r="Q921" t="str">
        <f>VLOOKUP($C921,customers!$A$2:$I$2124,8,FALSE)</f>
        <v>Ohio</v>
      </c>
      <c r="R921">
        <f>VLOOKUP($C921,customers!$A$2:$I$2124,9,FALSE)</f>
        <v>45490</v>
      </c>
      <c r="S921" t="str">
        <f t="shared" si="14"/>
        <v>33517 Mockingbird Alley, Dayton, Ohio 45490</v>
      </c>
    </row>
    <row r="922" spans="1:19">
      <c r="A922">
        <v>921</v>
      </c>
      <c r="B922" s="2">
        <v>44026</v>
      </c>
      <c r="C922">
        <v>1756</v>
      </c>
      <c r="D922" t="s">
        <v>116</v>
      </c>
      <c r="E922">
        <v>5</v>
      </c>
      <c r="F922" t="s">
        <v>57</v>
      </c>
      <c r="G922" t="str">
        <f>VLOOKUP(F922,'product category'!$B$2:$C$8,2,FALSE)</f>
        <v>Training Videos</v>
      </c>
      <c r="H922" t="str">
        <f>VLOOKUP(D922,'dataset_task 5'!$A$2:$D$71,2,FALSE)</f>
        <v>Robotic Essentials</v>
      </c>
      <c r="I922" s="3">
        <f>VLOOKUP(D922,'dataset_task 5'!$A$2:$D$71,4,FALSE)</f>
        <v>34.99</v>
      </c>
      <c r="J922" s="3">
        <f>I922*E922</f>
        <v>174.95000000000002</v>
      </c>
      <c r="K922" t="str">
        <f>VLOOKUP(C922,customers!$A$2:$I$2124,2,FALSE)</f>
        <v>Karney</v>
      </c>
      <c r="L922" t="str">
        <f>VLOOKUP($C922,customers!$A$2:$I$2124,3,FALSE)</f>
        <v>Giacobazzi</v>
      </c>
      <c r="M922" t="str">
        <f>VLOOKUP($C922,customers!$A$2:$I$2124,4,FALSE)</f>
        <v>kgiacobazzirc@china.com.cn</v>
      </c>
      <c r="N922" t="str">
        <f>VLOOKUP($C922,customers!$A$2:$I$2124,5,FALSE)</f>
        <v>515-321-4710</v>
      </c>
      <c r="O922" t="str">
        <f>VLOOKUP($C922,customers!$A$2:$I$2124,6,FALSE)</f>
        <v>110 Derek Junction</v>
      </c>
      <c r="P922" t="str">
        <f>VLOOKUP($C922,customers!$A$2:$I$2124,7,FALSE)</f>
        <v>Des Moines</v>
      </c>
      <c r="Q922" t="str">
        <f>VLOOKUP($C922,customers!$A$2:$I$2124,8,FALSE)</f>
        <v>Iowa</v>
      </c>
      <c r="R922">
        <f>VLOOKUP($C922,customers!$A$2:$I$2124,9,FALSE)</f>
        <v>50335</v>
      </c>
      <c r="S922" t="str">
        <f t="shared" si="14"/>
        <v>110 Derek Junction, Des Moines, Iowa 50335</v>
      </c>
    </row>
    <row r="923" spans="1:19">
      <c r="A923">
        <v>922</v>
      </c>
      <c r="B923" s="2">
        <v>44026</v>
      </c>
      <c r="C923">
        <v>677</v>
      </c>
      <c r="D923" t="s">
        <v>117</v>
      </c>
      <c r="E923">
        <v>3</v>
      </c>
      <c r="F923" t="s">
        <v>63</v>
      </c>
      <c r="G923" t="str">
        <f>VLOOKUP(F923,'product category'!$B$2:$C$8,2,FALSE)</f>
        <v>Robot Kits</v>
      </c>
      <c r="H923" t="str">
        <f>VLOOKUP(D923,'dataset_task 5'!$A$2:$D$71,2,FALSE)</f>
        <v>BYOR-4005</v>
      </c>
      <c r="I923" s="3">
        <f>VLOOKUP(D923,'dataset_task 5'!$A$2:$D$71,4,FALSE)</f>
        <v>245</v>
      </c>
      <c r="J923" s="3">
        <f>I923*E923</f>
        <v>735</v>
      </c>
      <c r="K923" t="str">
        <f>VLOOKUP(C923,customers!$A$2:$I$2124,2,FALSE)</f>
        <v>Dido</v>
      </c>
      <c r="L923" t="str">
        <f>VLOOKUP($C923,customers!$A$2:$I$2124,3,FALSE)</f>
        <v>Thomazet</v>
      </c>
      <c r="M923" t="str">
        <f>VLOOKUP($C923,customers!$A$2:$I$2124,4,FALSE)</f>
        <v>dthomazetc2@merriam-webster.com</v>
      </c>
      <c r="N923" t="str">
        <f>VLOOKUP($C923,customers!$A$2:$I$2124,5,FALSE)</f>
        <v>770-251-7441</v>
      </c>
      <c r="O923" t="str">
        <f>VLOOKUP($C923,customers!$A$2:$I$2124,6,FALSE)</f>
        <v>3723 Morrow Place</v>
      </c>
      <c r="P923" t="str">
        <f>VLOOKUP($C923,customers!$A$2:$I$2124,7,FALSE)</f>
        <v>Decatur</v>
      </c>
      <c r="Q923" t="str">
        <f>VLOOKUP($C923,customers!$A$2:$I$2124,8,FALSE)</f>
        <v>Georgia</v>
      </c>
      <c r="R923">
        <f>VLOOKUP($C923,customers!$A$2:$I$2124,9,FALSE)</f>
        <v>30033</v>
      </c>
      <c r="S923" t="str">
        <f t="shared" si="14"/>
        <v>3723 Morrow Place, Decatur, Georgia 30033</v>
      </c>
    </row>
    <row r="924" spans="1:19">
      <c r="A924">
        <v>923</v>
      </c>
      <c r="B924" s="2">
        <v>44027</v>
      </c>
      <c r="C924">
        <v>470</v>
      </c>
      <c r="D924" t="s">
        <v>102</v>
      </c>
      <c r="E924">
        <v>3</v>
      </c>
      <c r="F924" t="s">
        <v>70</v>
      </c>
      <c r="G924" t="str">
        <f>VLOOKUP(F924,'product category'!$B$2:$C$8,2,FALSE)</f>
        <v>Blueprints</v>
      </c>
      <c r="H924" t="str">
        <f>VLOOKUP(D924,'dataset_task 5'!$A$2:$D$71,2,FALSE)</f>
        <v>QuadroCopter Blueprint</v>
      </c>
      <c r="I924" s="3">
        <f>VLOOKUP(D924,'dataset_task 5'!$A$2:$D$71,4,FALSE)</f>
        <v>10.99</v>
      </c>
      <c r="J924" s="3">
        <f>I924*E924</f>
        <v>32.97</v>
      </c>
      <c r="K924" t="str">
        <f>VLOOKUP(C924,customers!$A$2:$I$2124,2,FALSE)</f>
        <v>Angele</v>
      </c>
      <c r="L924" t="str">
        <f>VLOOKUP($C924,customers!$A$2:$I$2124,3,FALSE)</f>
        <v>Heeley</v>
      </c>
      <c r="M924" t="str">
        <f>VLOOKUP($C924,customers!$A$2:$I$2124,4,FALSE)</f>
        <v>aheeleyna@amazon.co.jp</v>
      </c>
      <c r="N924" t="str">
        <f>VLOOKUP($C924,customers!$A$2:$I$2124,5,FALSE)</f>
        <v>217-847-7793</v>
      </c>
      <c r="O924" t="str">
        <f>VLOOKUP($C924,customers!$A$2:$I$2124,6,FALSE)</f>
        <v>38096 Chinook Crossing</v>
      </c>
      <c r="P924" t="str">
        <f>VLOOKUP($C924,customers!$A$2:$I$2124,7,FALSE)</f>
        <v>Springfield</v>
      </c>
      <c r="Q924" t="str">
        <f>VLOOKUP($C924,customers!$A$2:$I$2124,8,FALSE)</f>
        <v>Illinois</v>
      </c>
      <c r="R924">
        <f>VLOOKUP($C924,customers!$A$2:$I$2124,9,FALSE)</f>
        <v>62756</v>
      </c>
      <c r="S924" t="str">
        <f t="shared" si="14"/>
        <v>38096 Chinook Crossing, Springfield, Illinois 62756</v>
      </c>
    </row>
    <row r="925" spans="1:19">
      <c r="A925">
        <v>924</v>
      </c>
      <c r="B925" s="2">
        <v>44027</v>
      </c>
      <c r="C925">
        <v>1209</v>
      </c>
      <c r="D925" t="s">
        <v>93</v>
      </c>
      <c r="E925">
        <v>4</v>
      </c>
      <c r="F925" t="s">
        <v>57</v>
      </c>
      <c r="G925" t="str">
        <f>VLOOKUP(F925,'product category'!$B$2:$C$8,2,FALSE)</f>
        <v>Training Videos</v>
      </c>
      <c r="H925" t="str">
        <f>VLOOKUP(D925,'dataset_task 5'!$A$2:$D$71,2,FALSE)</f>
        <v>Understanding Raspberry PI</v>
      </c>
      <c r="I925" s="3">
        <f>VLOOKUP(D925,'dataset_task 5'!$A$2:$D$71,4,FALSE)</f>
        <v>28.99</v>
      </c>
      <c r="J925" s="3">
        <f>I925*E925</f>
        <v>115.96</v>
      </c>
      <c r="K925" t="str">
        <f>VLOOKUP(C925,customers!$A$2:$I$2124,2,FALSE)</f>
        <v>Mordy</v>
      </c>
      <c r="L925" t="str">
        <f>VLOOKUP($C925,customers!$A$2:$I$2124,3,FALSE)</f>
        <v>Braunston</v>
      </c>
      <c r="M925" t="str">
        <f>VLOOKUP($C925,customers!$A$2:$I$2124,4,FALSE)</f>
        <v>mbraunstonn3@histats.com</v>
      </c>
      <c r="N925" t="str">
        <f>VLOOKUP($C925,customers!$A$2:$I$2124,5,FALSE)</f>
        <v>212-739-3005</v>
      </c>
      <c r="O925" t="str">
        <f>VLOOKUP($C925,customers!$A$2:$I$2124,6,FALSE)</f>
        <v>25805 Cody Trail</v>
      </c>
      <c r="P925" t="str">
        <f>VLOOKUP($C925,customers!$A$2:$I$2124,7,FALSE)</f>
        <v>Brooklyn</v>
      </c>
      <c r="Q925" t="str">
        <f>VLOOKUP($C925,customers!$A$2:$I$2124,8,FALSE)</f>
        <v>New York</v>
      </c>
      <c r="R925">
        <f>VLOOKUP($C925,customers!$A$2:$I$2124,9,FALSE)</f>
        <v>11254</v>
      </c>
      <c r="S925" t="str">
        <f t="shared" si="14"/>
        <v>25805 Cody Trail, Brooklyn, New York 11254</v>
      </c>
    </row>
    <row r="926" spans="1:19">
      <c r="A926">
        <v>925</v>
      </c>
      <c r="B926" s="2">
        <v>44027</v>
      </c>
      <c r="C926">
        <v>2102</v>
      </c>
      <c r="D926" t="s">
        <v>72</v>
      </c>
      <c r="E926">
        <v>2</v>
      </c>
      <c r="F926" t="s">
        <v>59</v>
      </c>
      <c r="G926" t="str">
        <f>VLOOKUP(F926,'product category'!$B$2:$C$8,2,FALSE)</f>
        <v>Drone Kits</v>
      </c>
      <c r="H926" t="str">
        <f>VLOOKUP(D926,'dataset_task 5'!$A$2:$D$71,2,FALSE)</f>
        <v>BYOD-350</v>
      </c>
      <c r="I926" s="3">
        <f>VLOOKUP(D926,'dataset_task 5'!$A$2:$D$71,4,FALSE)</f>
        <v>89.95</v>
      </c>
      <c r="J926" s="3">
        <f>I926*E926</f>
        <v>179.9</v>
      </c>
      <c r="K926" t="str">
        <f>VLOOKUP(C926,customers!$A$2:$I$2124,2,FALSE)</f>
        <v>Ivette</v>
      </c>
      <c r="L926" t="str">
        <f>VLOOKUP($C926,customers!$A$2:$I$2124,3,FALSE)</f>
        <v>Ashlee</v>
      </c>
      <c r="M926" t="str">
        <f>VLOOKUP($C926,customers!$A$2:$I$2124,4,FALSE)</f>
        <v>iashleeqv@tumblr.com</v>
      </c>
      <c r="N926" t="str">
        <f>VLOOKUP($C926,customers!$A$2:$I$2124,5,FALSE)</f>
        <v>419-811-4659</v>
      </c>
      <c r="O926" t="str">
        <f>VLOOKUP($C926,customers!$A$2:$I$2124,6,FALSE)</f>
        <v>9553 Melody Plaza</v>
      </c>
      <c r="P926" t="str">
        <f>VLOOKUP($C926,customers!$A$2:$I$2124,7,FALSE)</f>
        <v>Toledo</v>
      </c>
      <c r="Q926" t="str">
        <f>VLOOKUP($C926,customers!$A$2:$I$2124,8,FALSE)</f>
        <v>Ohio</v>
      </c>
      <c r="R926">
        <f>VLOOKUP($C926,customers!$A$2:$I$2124,9,FALSE)</f>
        <v>43666</v>
      </c>
      <c r="S926" t="str">
        <f t="shared" si="14"/>
        <v>9553 Melody Plaza, Toledo, Ohio 43666</v>
      </c>
    </row>
    <row r="927" spans="1:19">
      <c r="A927">
        <v>926</v>
      </c>
      <c r="B927" s="2">
        <v>44028</v>
      </c>
      <c r="C927">
        <v>1357</v>
      </c>
      <c r="D927" t="s">
        <v>99</v>
      </c>
      <c r="E927">
        <v>6</v>
      </c>
      <c r="F927" t="s">
        <v>70</v>
      </c>
      <c r="G927" t="str">
        <f>VLOOKUP(F927,'product category'!$B$2:$C$8,2,FALSE)</f>
        <v>Blueprints</v>
      </c>
      <c r="H927" t="str">
        <f>VLOOKUP(D927,'dataset_task 5'!$A$2:$D$71,2,FALSE)</f>
        <v>Panda Robot Blueprint</v>
      </c>
      <c r="I927" s="3">
        <f>VLOOKUP(D927,'dataset_task 5'!$A$2:$D$71,4,FALSE)</f>
        <v>7.99</v>
      </c>
      <c r="J927" s="3">
        <f>I927*E927</f>
        <v>47.94</v>
      </c>
      <c r="K927" t="str">
        <f>VLOOKUP(C927,customers!$A$2:$I$2124,2,FALSE)</f>
        <v>Elisha</v>
      </c>
      <c r="L927" t="str">
        <f>VLOOKUP($C927,customers!$A$2:$I$2124,3,FALSE)</f>
        <v>Harmstone</v>
      </c>
      <c r="M927" t="str">
        <f>VLOOKUP($C927,customers!$A$2:$I$2124,4,FALSE)</f>
        <v>eharmstone9d@unicef.org</v>
      </c>
      <c r="N927" t="str">
        <f>VLOOKUP($C927,customers!$A$2:$I$2124,5,FALSE)</f>
        <v>979-496-6185</v>
      </c>
      <c r="O927" t="str">
        <f>VLOOKUP($C927,customers!$A$2:$I$2124,6,FALSE)</f>
        <v>2871 Hansons Alley</v>
      </c>
      <c r="P927" t="str">
        <f>VLOOKUP($C927,customers!$A$2:$I$2124,7,FALSE)</f>
        <v>College Station</v>
      </c>
      <c r="Q927" t="str">
        <f>VLOOKUP($C927,customers!$A$2:$I$2124,8,FALSE)</f>
        <v>Texas</v>
      </c>
      <c r="R927">
        <f>VLOOKUP($C927,customers!$A$2:$I$2124,9,FALSE)</f>
        <v>77844</v>
      </c>
      <c r="S927" t="str">
        <f t="shared" si="14"/>
        <v>2871 Hansons Alley, College Station, Texas 77844</v>
      </c>
    </row>
    <row r="928" spans="1:19">
      <c r="A928">
        <v>927</v>
      </c>
      <c r="B928" s="2">
        <v>44028</v>
      </c>
      <c r="C928">
        <v>1538</v>
      </c>
      <c r="D928" t="s">
        <v>123</v>
      </c>
      <c r="E928">
        <v>5</v>
      </c>
      <c r="F928" t="s">
        <v>70</v>
      </c>
      <c r="G928" t="str">
        <f>VLOOKUP(F928,'product category'!$B$2:$C$8,2,FALSE)</f>
        <v>Blueprints</v>
      </c>
      <c r="H928" t="str">
        <f>VLOOKUP(D928,'dataset_task 5'!$A$2:$D$71,2,FALSE)</f>
        <v>Hexacopter Drone Blueprint</v>
      </c>
      <c r="I928" s="3">
        <f>VLOOKUP(D928,'dataset_task 5'!$A$2:$D$71,4,FALSE)</f>
        <v>8.99</v>
      </c>
      <c r="J928" s="3">
        <f>I928*E928</f>
        <v>44.95</v>
      </c>
      <c r="K928" t="str">
        <f>VLOOKUP(C928,customers!$A$2:$I$2124,2,FALSE)</f>
        <v>Eugenia</v>
      </c>
      <c r="L928" t="str">
        <f>VLOOKUP($C928,customers!$A$2:$I$2124,3,FALSE)</f>
        <v>Baiden</v>
      </c>
      <c r="M928" t="str">
        <f>VLOOKUP($C928,customers!$A$2:$I$2124,4,FALSE)</f>
        <v>ebaidenb0@mapquest.com</v>
      </c>
      <c r="N928" t="str">
        <f>VLOOKUP($C928,customers!$A$2:$I$2124,5,FALSE)</f>
        <v>954-187-7566</v>
      </c>
      <c r="O928" t="str">
        <f>VLOOKUP($C928,customers!$A$2:$I$2124,6,FALSE)</f>
        <v>5671 Crowley Lane</v>
      </c>
      <c r="P928" t="str">
        <f>VLOOKUP($C928,customers!$A$2:$I$2124,7,FALSE)</f>
        <v>Fort Lauderdale</v>
      </c>
      <c r="Q928" t="str">
        <f>VLOOKUP($C928,customers!$A$2:$I$2124,8,FALSE)</f>
        <v>Florida</v>
      </c>
      <c r="R928">
        <f>VLOOKUP($C928,customers!$A$2:$I$2124,9,FALSE)</f>
        <v>33330</v>
      </c>
      <c r="S928" t="str">
        <f t="shared" si="14"/>
        <v>5671 Crowley Lane, Fort Lauderdale, Florida 33330</v>
      </c>
    </row>
    <row r="929" spans="1:19">
      <c r="A929">
        <v>928</v>
      </c>
      <c r="B929" s="2">
        <v>44029</v>
      </c>
      <c r="C929">
        <v>679</v>
      </c>
      <c r="D929" t="s">
        <v>120</v>
      </c>
      <c r="E929">
        <v>2</v>
      </c>
      <c r="F929" t="s">
        <v>70</v>
      </c>
      <c r="G929" t="str">
        <f>VLOOKUP(F929,'product category'!$B$2:$C$8,2,FALSE)</f>
        <v>Blueprints</v>
      </c>
      <c r="H929" t="str">
        <f>VLOOKUP(D929,'dataset_task 5'!$A$2:$D$71,2,FALSE)</f>
        <v>Bsquare Robot Blueprint</v>
      </c>
      <c r="I929" s="3">
        <f>VLOOKUP(D929,'dataset_task 5'!$A$2:$D$71,4,FALSE)</f>
        <v>8.99</v>
      </c>
      <c r="J929" s="3">
        <f>I929*E929</f>
        <v>17.98</v>
      </c>
      <c r="K929" t="str">
        <f>VLOOKUP(C929,customers!$A$2:$I$2124,2,FALSE)</f>
        <v>Starlene</v>
      </c>
      <c r="L929" t="str">
        <f>VLOOKUP($C929,customers!$A$2:$I$2124,3,FALSE)</f>
        <v>Klausen</v>
      </c>
      <c r="M929" t="str">
        <f>VLOOKUP($C929,customers!$A$2:$I$2124,4,FALSE)</f>
        <v>sklausenr8@github.com</v>
      </c>
      <c r="N929" t="str">
        <f>VLOOKUP($C929,customers!$A$2:$I$2124,5,FALSE)</f>
        <v>405-841-9429</v>
      </c>
      <c r="O929" t="str">
        <f>VLOOKUP($C929,customers!$A$2:$I$2124,6,FALSE)</f>
        <v>19 Delladonna Way</v>
      </c>
      <c r="P929" t="str">
        <f>VLOOKUP($C929,customers!$A$2:$I$2124,7,FALSE)</f>
        <v>Oklahoma City</v>
      </c>
      <c r="Q929" t="str">
        <f>VLOOKUP($C929,customers!$A$2:$I$2124,8,FALSE)</f>
        <v>Oklahoma</v>
      </c>
      <c r="R929">
        <f>VLOOKUP($C929,customers!$A$2:$I$2124,9,FALSE)</f>
        <v>73119</v>
      </c>
      <c r="S929" t="str">
        <f t="shared" si="14"/>
        <v>19 Delladonna Way, Oklahoma City, Oklahoma 73119</v>
      </c>
    </row>
    <row r="930" spans="1:19">
      <c r="A930">
        <v>929</v>
      </c>
      <c r="B930" s="2">
        <v>44029</v>
      </c>
      <c r="C930">
        <v>1171</v>
      </c>
      <c r="D930" t="s">
        <v>101</v>
      </c>
      <c r="E930">
        <v>4</v>
      </c>
      <c r="F930" t="s">
        <v>53</v>
      </c>
      <c r="G930" t="str">
        <f>VLOOKUP(F930,'product category'!$B$2:$C$8,2,FALSE)</f>
        <v>eBooks</v>
      </c>
      <c r="H930" t="str">
        <f>VLOOKUP(D930,'dataset_task 5'!$A$2:$D$71,2,FALSE)</f>
        <v>Building Your Own Drone</v>
      </c>
      <c r="I930" s="3">
        <f>VLOOKUP(D930,'dataset_task 5'!$A$2:$D$71,4,FALSE)</f>
        <v>24.99</v>
      </c>
      <c r="J930" s="3">
        <f>I930*E930</f>
        <v>99.96</v>
      </c>
      <c r="K930" t="str">
        <f>VLOOKUP(C930,customers!$A$2:$I$2124,2,FALSE)</f>
        <v>Jethro</v>
      </c>
      <c r="L930" t="str">
        <f>VLOOKUP($C930,customers!$A$2:$I$2124,3,FALSE)</f>
        <v>Breagan</v>
      </c>
      <c r="M930" t="str">
        <f>VLOOKUP($C930,customers!$A$2:$I$2124,4,FALSE)</f>
        <v>jbreagancl@symantec.com</v>
      </c>
      <c r="N930" t="str">
        <f>VLOOKUP($C930,customers!$A$2:$I$2124,5,FALSE)</f>
        <v>225-763-1523</v>
      </c>
      <c r="O930" t="str">
        <f>VLOOKUP($C930,customers!$A$2:$I$2124,6,FALSE)</f>
        <v>125 Nobel Place</v>
      </c>
      <c r="P930" t="str">
        <f>VLOOKUP($C930,customers!$A$2:$I$2124,7,FALSE)</f>
        <v>Baton Rouge</v>
      </c>
      <c r="Q930" t="str">
        <f>VLOOKUP($C930,customers!$A$2:$I$2124,8,FALSE)</f>
        <v>Louisiana</v>
      </c>
      <c r="R930">
        <f>VLOOKUP($C930,customers!$A$2:$I$2124,9,FALSE)</f>
        <v>70820</v>
      </c>
      <c r="S930" t="str">
        <f t="shared" si="14"/>
        <v>125 Nobel Place, Baton Rouge, Louisiana 70820</v>
      </c>
    </row>
    <row r="931" spans="1:19">
      <c r="A931">
        <v>930</v>
      </c>
      <c r="B931" s="2">
        <v>44030</v>
      </c>
      <c r="C931">
        <v>935</v>
      </c>
      <c r="D931" t="s">
        <v>99</v>
      </c>
      <c r="E931">
        <v>5</v>
      </c>
      <c r="F931" t="s">
        <v>70</v>
      </c>
      <c r="G931" t="str">
        <f>VLOOKUP(F931,'product category'!$B$2:$C$8,2,FALSE)</f>
        <v>Blueprints</v>
      </c>
      <c r="H931" t="str">
        <f>VLOOKUP(D931,'dataset_task 5'!$A$2:$D$71,2,FALSE)</f>
        <v>Panda Robot Blueprint</v>
      </c>
      <c r="I931" s="3">
        <f>VLOOKUP(D931,'dataset_task 5'!$A$2:$D$71,4,FALSE)</f>
        <v>7.99</v>
      </c>
      <c r="J931" s="3">
        <f>I931*E931</f>
        <v>39.950000000000003</v>
      </c>
      <c r="K931" t="str">
        <f>VLOOKUP(C931,customers!$A$2:$I$2124,2,FALSE)</f>
        <v>Massimo</v>
      </c>
      <c r="L931" t="str">
        <f>VLOOKUP($C931,customers!$A$2:$I$2124,3,FALSE)</f>
        <v>Ells</v>
      </c>
      <c r="M931" t="str">
        <f>VLOOKUP($C931,customers!$A$2:$I$2124,4,FALSE)</f>
        <v>mellskr@chicagotribune.com</v>
      </c>
      <c r="N931" t="str">
        <f>VLOOKUP($C931,customers!$A$2:$I$2124,5,FALSE)</f>
        <v>830-655-3552</v>
      </c>
      <c r="O931" t="str">
        <f>VLOOKUP($C931,customers!$A$2:$I$2124,6,FALSE)</f>
        <v>4664 Brentwood Parkway</v>
      </c>
      <c r="P931" t="str">
        <f>VLOOKUP($C931,customers!$A$2:$I$2124,7,FALSE)</f>
        <v>San Antonio</v>
      </c>
      <c r="Q931" t="str">
        <f>VLOOKUP($C931,customers!$A$2:$I$2124,8,FALSE)</f>
        <v>Texas</v>
      </c>
      <c r="R931">
        <f>VLOOKUP($C931,customers!$A$2:$I$2124,9,FALSE)</f>
        <v>78245</v>
      </c>
      <c r="S931" t="str">
        <f t="shared" si="14"/>
        <v>4664 Brentwood Parkway, San Antonio, Texas 78245</v>
      </c>
    </row>
    <row r="932" spans="1:19">
      <c r="A932">
        <v>931</v>
      </c>
      <c r="B932" s="2">
        <v>44030</v>
      </c>
      <c r="C932">
        <v>1872</v>
      </c>
      <c r="D932" t="s">
        <v>81</v>
      </c>
      <c r="E932">
        <v>5</v>
      </c>
      <c r="F932" t="s">
        <v>57</v>
      </c>
      <c r="G932" t="str">
        <f>VLOOKUP(F932,'product category'!$B$2:$C$8,2,FALSE)</f>
        <v>Training Videos</v>
      </c>
      <c r="H932" t="str">
        <f>VLOOKUP(D932,'dataset_task 5'!$A$2:$D$71,2,FALSE)</f>
        <v>Understanding 3D Printing</v>
      </c>
      <c r="I932" s="3">
        <f>VLOOKUP(D932,'dataset_task 5'!$A$2:$D$71,4,FALSE)</f>
        <v>42.99</v>
      </c>
      <c r="J932" s="3">
        <f>I932*E932</f>
        <v>214.95000000000002</v>
      </c>
      <c r="K932" t="str">
        <f>VLOOKUP(C932,customers!$A$2:$I$2124,2,FALSE)</f>
        <v>Allissa</v>
      </c>
      <c r="L932" t="str">
        <f>VLOOKUP($C932,customers!$A$2:$I$2124,3,FALSE)</f>
        <v>Johananov</v>
      </c>
      <c r="M932" t="str">
        <f>VLOOKUP($C932,customers!$A$2:$I$2124,4,FALSE)</f>
        <v>ajohananovix@miibeian.gov.cn</v>
      </c>
      <c r="N932" t="str">
        <f>VLOOKUP($C932,customers!$A$2:$I$2124,5,FALSE)</f>
        <v>206-596-7618</v>
      </c>
      <c r="O932" t="str">
        <f>VLOOKUP($C932,customers!$A$2:$I$2124,6,FALSE)</f>
        <v>496 Chinook Road</v>
      </c>
      <c r="P932" t="str">
        <f>VLOOKUP($C932,customers!$A$2:$I$2124,7,FALSE)</f>
        <v>Seattle</v>
      </c>
      <c r="Q932" t="str">
        <f>VLOOKUP($C932,customers!$A$2:$I$2124,8,FALSE)</f>
        <v>Washington</v>
      </c>
      <c r="R932">
        <f>VLOOKUP($C932,customers!$A$2:$I$2124,9,FALSE)</f>
        <v>98104</v>
      </c>
      <c r="S932" t="str">
        <f t="shared" si="14"/>
        <v>496 Chinook Road, Seattle, Washington 98104</v>
      </c>
    </row>
    <row r="933" spans="1:19">
      <c r="A933">
        <v>932</v>
      </c>
      <c r="B933" s="2">
        <v>44030</v>
      </c>
      <c r="C933">
        <v>1665</v>
      </c>
      <c r="D933" t="s">
        <v>78</v>
      </c>
      <c r="E933">
        <v>3</v>
      </c>
      <c r="F933" t="s">
        <v>57</v>
      </c>
      <c r="G933" t="str">
        <f>VLOOKUP(F933,'product category'!$B$2:$C$8,2,FALSE)</f>
        <v>Training Videos</v>
      </c>
      <c r="H933" t="str">
        <f>VLOOKUP(D933,'dataset_task 5'!$A$2:$D$71,2,FALSE)</f>
        <v>AI for Educators</v>
      </c>
      <c r="I933" s="3">
        <f>VLOOKUP(D933,'dataset_task 5'!$A$2:$D$71,4,FALSE)</f>
        <v>49.95</v>
      </c>
      <c r="J933" s="3">
        <f>I933*E933</f>
        <v>149.85000000000002</v>
      </c>
      <c r="K933" t="str">
        <f>VLOOKUP(C933,customers!$A$2:$I$2124,2,FALSE)</f>
        <v>Margeaux</v>
      </c>
      <c r="L933" t="str">
        <f>VLOOKUP($C933,customers!$A$2:$I$2124,3,FALSE)</f>
        <v>Stygall</v>
      </c>
      <c r="M933" t="str">
        <f>VLOOKUP($C933,customers!$A$2:$I$2124,4,FALSE)</f>
        <v>mstygallnb@cisco.com</v>
      </c>
      <c r="N933" t="str">
        <f>VLOOKUP($C933,customers!$A$2:$I$2124,5,FALSE)</f>
        <v>806-580-0858</v>
      </c>
      <c r="O933" t="str">
        <f>VLOOKUP($C933,customers!$A$2:$I$2124,6,FALSE)</f>
        <v>24 Manufacturers Parkway</v>
      </c>
      <c r="P933" t="str">
        <f>VLOOKUP($C933,customers!$A$2:$I$2124,7,FALSE)</f>
        <v>Amarillo</v>
      </c>
      <c r="Q933" t="str">
        <f>VLOOKUP($C933,customers!$A$2:$I$2124,8,FALSE)</f>
        <v>Texas</v>
      </c>
      <c r="R933">
        <f>VLOOKUP($C933,customers!$A$2:$I$2124,9,FALSE)</f>
        <v>79171</v>
      </c>
      <c r="S933" t="str">
        <f t="shared" si="14"/>
        <v>24 Manufacturers Parkway, Amarillo, Texas 79171</v>
      </c>
    </row>
    <row r="934" spans="1:19">
      <c r="A934">
        <v>933</v>
      </c>
      <c r="B934" s="2">
        <v>44030</v>
      </c>
      <c r="C934">
        <v>614</v>
      </c>
      <c r="D934" t="s">
        <v>109</v>
      </c>
      <c r="E934">
        <v>3</v>
      </c>
      <c r="F934" t="s">
        <v>57</v>
      </c>
      <c r="G934" t="str">
        <f>VLOOKUP(F934,'product category'!$B$2:$C$8,2,FALSE)</f>
        <v>Training Videos</v>
      </c>
      <c r="H934" t="str">
        <f>VLOOKUP(D934,'dataset_task 5'!$A$2:$D$71,2,FALSE)</f>
        <v>Virtual Reality Basics</v>
      </c>
      <c r="I934" s="3">
        <f>VLOOKUP(D934,'dataset_task 5'!$A$2:$D$71,4,FALSE)</f>
        <v>29.99</v>
      </c>
      <c r="J934" s="3">
        <f>I934*E934</f>
        <v>89.97</v>
      </c>
      <c r="K934" t="str">
        <f>VLOOKUP(C934,customers!$A$2:$I$2124,2,FALSE)</f>
        <v>Munmro</v>
      </c>
      <c r="L934" t="str">
        <f>VLOOKUP($C934,customers!$A$2:$I$2124,3,FALSE)</f>
        <v>Betke</v>
      </c>
      <c r="M934" t="str">
        <f>VLOOKUP($C934,customers!$A$2:$I$2124,4,FALSE)</f>
        <v>mbetkepi@goo.gl</v>
      </c>
      <c r="N934" t="str">
        <f>VLOOKUP($C934,customers!$A$2:$I$2124,5,FALSE)</f>
        <v>469-545-7623</v>
      </c>
      <c r="O934" t="str">
        <f>VLOOKUP($C934,customers!$A$2:$I$2124,6,FALSE)</f>
        <v>5380 Heath Hill</v>
      </c>
      <c r="P934" t="str">
        <f>VLOOKUP($C934,customers!$A$2:$I$2124,7,FALSE)</f>
        <v>Garland</v>
      </c>
      <c r="Q934" t="str">
        <f>VLOOKUP($C934,customers!$A$2:$I$2124,8,FALSE)</f>
        <v>Texas</v>
      </c>
      <c r="R934">
        <f>VLOOKUP($C934,customers!$A$2:$I$2124,9,FALSE)</f>
        <v>75044</v>
      </c>
      <c r="S934" t="str">
        <f t="shared" si="14"/>
        <v>5380 Heath Hill, Garland, Texas 75044</v>
      </c>
    </row>
    <row r="935" spans="1:19">
      <c r="A935">
        <v>934</v>
      </c>
      <c r="B935" s="2">
        <v>44030</v>
      </c>
      <c r="C935">
        <v>1794</v>
      </c>
      <c r="D935" t="s">
        <v>60</v>
      </c>
      <c r="E935">
        <v>3</v>
      </c>
      <c r="F935" t="s">
        <v>53</v>
      </c>
      <c r="G935" t="str">
        <f>VLOOKUP(F935,'product category'!$B$2:$C$8,2,FALSE)</f>
        <v>eBooks</v>
      </c>
      <c r="H935" t="str">
        <f>VLOOKUP(D935,'dataset_task 5'!$A$2:$D$71,2,FALSE)</f>
        <v>SCARA Robots</v>
      </c>
      <c r="I935" s="3">
        <f>VLOOKUP(D935,'dataset_task 5'!$A$2:$D$71,4,FALSE)</f>
        <v>19.5</v>
      </c>
      <c r="J935" s="3">
        <f>I935*E935</f>
        <v>58.5</v>
      </c>
      <c r="K935" t="str">
        <f>VLOOKUP(C935,customers!$A$2:$I$2124,2,FALSE)</f>
        <v>Orazio</v>
      </c>
      <c r="L935" t="str">
        <f>VLOOKUP($C935,customers!$A$2:$I$2124,3,FALSE)</f>
        <v>Vivian</v>
      </c>
      <c r="M935" t="str">
        <f>VLOOKUP($C935,customers!$A$2:$I$2124,4,FALSE)</f>
        <v>ovivianhs@umich.edu</v>
      </c>
      <c r="N935" t="str">
        <f>VLOOKUP($C935,customers!$A$2:$I$2124,5,FALSE)</f>
        <v>323-925-9266</v>
      </c>
      <c r="O935" t="str">
        <f>VLOOKUP($C935,customers!$A$2:$I$2124,6,FALSE)</f>
        <v>38 Vahlen Lane</v>
      </c>
      <c r="P935" t="str">
        <f>VLOOKUP($C935,customers!$A$2:$I$2124,7,FALSE)</f>
        <v>Los Angeles</v>
      </c>
      <c r="Q935" t="str">
        <f>VLOOKUP($C935,customers!$A$2:$I$2124,8,FALSE)</f>
        <v>California</v>
      </c>
      <c r="R935">
        <f>VLOOKUP($C935,customers!$A$2:$I$2124,9,FALSE)</f>
        <v>90040</v>
      </c>
      <c r="S935" t="str">
        <f t="shared" si="14"/>
        <v>38 Vahlen Lane, Los Angeles, California 90040</v>
      </c>
    </row>
    <row r="936" spans="1:19">
      <c r="A936">
        <v>935</v>
      </c>
      <c r="B936" s="2">
        <v>44031</v>
      </c>
      <c r="C936">
        <v>1139</v>
      </c>
      <c r="D936" t="s">
        <v>64</v>
      </c>
      <c r="E936">
        <v>2</v>
      </c>
      <c r="F936" t="s">
        <v>57</v>
      </c>
      <c r="G936" t="str">
        <f>VLOOKUP(F936,'product category'!$B$2:$C$8,2,FALSE)</f>
        <v>Training Videos</v>
      </c>
      <c r="H936" t="str">
        <f>VLOOKUP(D936,'dataset_task 5'!$A$2:$D$71,2,FALSE)</f>
        <v>Understanding Automation</v>
      </c>
      <c r="I936" s="3">
        <f>VLOOKUP(D936,'dataset_task 5'!$A$2:$D$71,4,FALSE)</f>
        <v>44.95</v>
      </c>
      <c r="J936" s="3">
        <f>I936*E936</f>
        <v>89.9</v>
      </c>
      <c r="K936" t="str">
        <f>VLOOKUP(C936,customers!$A$2:$I$2124,2,FALSE)</f>
        <v>Alison</v>
      </c>
      <c r="L936" t="str">
        <f>VLOOKUP($C936,customers!$A$2:$I$2124,3,FALSE)</f>
        <v>Scranny</v>
      </c>
      <c r="M936" t="str">
        <f>VLOOKUP($C936,customers!$A$2:$I$2124,4,FALSE)</f>
        <v>ascranny8u@tmall.com</v>
      </c>
      <c r="N936" t="str">
        <f>VLOOKUP($C936,customers!$A$2:$I$2124,5,FALSE)</f>
        <v>312-516-9067</v>
      </c>
      <c r="O936" t="str">
        <f>VLOOKUP($C936,customers!$A$2:$I$2124,6,FALSE)</f>
        <v>73 Helena Drive</v>
      </c>
      <c r="P936" t="str">
        <f>VLOOKUP($C936,customers!$A$2:$I$2124,7,FALSE)</f>
        <v>Chicago</v>
      </c>
      <c r="Q936" t="str">
        <f>VLOOKUP($C936,customers!$A$2:$I$2124,8,FALSE)</f>
        <v>Illinois</v>
      </c>
      <c r="R936">
        <f>VLOOKUP($C936,customers!$A$2:$I$2124,9,FALSE)</f>
        <v>60669</v>
      </c>
      <c r="S936" t="str">
        <f t="shared" si="14"/>
        <v>73 Helena Drive, Chicago, Illinois 60669</v>
      </c>
    </row>
    <row r="937" spans="1:19">
      <c r="A937">
        <v>936</v>
      </c>
      <c r="B937" s="2">
        <v>44031</v>
      </c>
      <c r="C937">
        <v>98</v>
      </c>
      <c r="D937" t="s">
        <v>125</v>
      </c>
      <c r="E937">
        <v>6</v>
      </c>
      <c r="F937" t="s">
        <v>70</v>
      </c>
      <c r="G937" t="str">
        <f>VLOOKUP(F937,'product category'!$B$2:$C$8,2,FALSE)</f>
        <v>Blueprints</v>
      </c>
      <c r="H937" t="str">
        <f>VLOOKUP(D937,'dataset_task 5'!$A$2:$D$71,2,FALSE)</f>
        <v>Cat Robot Blueprint</v>
      </c>
      <c r="I937" s="3">
        <f>VLOOKUP(D937,'dataset_task 5'!$A$2:$D$71,4,FALSE)</f>
        <v>4.99</v>
      </c>
      <c r="J937" s="3">
        <f>I937*E937</f>
        <v>29.94</v>
      </c>
      <c r="K937" t="str">
        <f>VLOOKUP(C937,customers!$A$2:$I$2124,2,FALSE)</f>
        <v>Anson</v>
      </c>
      <c r="L937" t="str">
        <f>VLOOKUP($C937,customers!$A$2:$I$2124,3,FALSE)</f>
        <v>Anfusso</v>
      </c>
      <c r="M937" t="str">
        <f>VLOOKUP($C937,customers!$A$2:$I$2124,4,FALSE)</f>
        <v>aanfussojg@t-online.de</v>
      </c>
      <c r="N937" t="str">
        <f>VLOOKUP($C937,customers!$A$2:$I$2124,5,FALSE)</f>
        <v>319-871-1923</v>
      </c>
      <c r="O937" t="str">
        <f>VLOOKUP($C937,customers!$A$2:$I$2124,6,FALSE)</f>
        <v>36 Tennessee Drive</v>
      </c>
      <c r="P937" t="str">
        <f>VLOOKUP($C937,customers!$A$2:$I$2124,7,FALSE)</f>
        <v>Cedar Rapids</v>
      </c>
      <c r="Q937" t="str">
        <f>VLOOKUP($C937,customers!$A$2:$I$2124,8,FALSE)</f>
        <v>Iowa</v>
      </c>
      <c r="R937">
        <f>VLOOKUP($C937,customers!$A$2:$I$2124,9,FALSE)</f>
        <v>52410</v>
      </c>
      <c r="S937" t="str">
        <f t="shared" si="14"/>
        <v>36 Tennessee Drive, Cedar Rapids, Iowa 52410</v>
      </c>
    </row>
    <row r="938" spans="1:19">
      <c r="A938">
        <v>937</v>
      </c>
      <c r="B938" s="2">
        <v>44031</v>
      </c>
      <c r="C938">
        <v>1153</v>
      </c>
      <c r="D938" t="s">
        <v>88</v>
      </c>
      <c r="E938">
        <v>4</v>
      </c>
      <c r="F938" t="s">
        <v>63</v>
      </c>
      <c r="G938" t="str">
        <f>VLOOKUP(F938,'product category'!$B$2:$C$8,2,FALSE)</f>
        <v>Robot Kits</v>
      </c>
      <c r="H938" t="str">
        <f>VLOOKUP(D938,'dataset_task 5'!$A$2:$D$71,2,FALSE)</f>
        <v>BYOR-1000</v>
      </c>
      <c r="I938" s="3">
        <f>VLOOKUP(D938,'dataset_task 5'!$A$2:$D$71,4,FALSE)</f>
        <v>189</v>
      </c>
      <c r="J938" s="3">
        <f>I938*E938</f>
        <v>756</v>
      </c>
      <c r="K938" t="str">
        <f>VLOOKUP(C938,customers!$A$2:$I$2124,2,FALSE)</f>
        <v>Vonny</v>
      </c>
      <c r="L938" t="str">
        <f>VLOOKUP($C938,customers!$A$2:$I$2124,3,FALSE)</f>
        <v>Moreton</v>
      </c>
      <c r="M938" t="str">
        <f>VLOOKUP($C938,customers!$A$2:$I$2124,4,FALSE)</f>
        <v>vmoretonpv@google.co.jp</v>
      </c>
      <c r="N938" t="str">
        <f>VLOOKUP($C938,customers!$A$2:$I$2124,5,FALSE)</f>
        <v>702-412-2532</v>
      </c>
      <c r="O938" t="str">
        <f>VLOOKUP($C938,customers!$A$2:$I$2124,6,FALSE)</f>
        <v>18855 Dayton Lane</v>
      </c>
      <c r="P938" t="str">
        <f>VLOOKUP($C938,customers!$A$2:$I$2124,7,FALSE)</f>
        <v>Las Vegas</v>
      </c>
      <c r="Q938" t="str">
        <f>VLOOKUP($C938,customers!$A$2:$I$2124,8,FALSE)</f>
        <v>Nevada</v>
      </c>
      <c r="R938">
        <f>VLOOKUP($C938,customers!$A$2:$I$2124,9,FALSE)</f>
        <v>89140</v>
      </c>
      <c r="S938" t="str">
        <f t="shared" si="14"/>
        <v>18855 Dayton Lane, Las Vegas, Nevada 89140</v>
      </c>
    </row>
    <row r="939" spans="1:19">
      <c r="A939">
        <v>938</v>
      </c>
      <c r="B939" s="2">
        <v>44031</v>
      </c>
      <c r="C939">
        <v>1809</v>
      </c>
      <c r="D939" t="s">
        <v>73</v>
      </c>
      <c r="E939">
        <v>3</v>
      </c>
      <c r="F939" t="s">
        <v>55</v>
      </c>
      <c r="G939" t="str">
        <f>VLOOKUP(F939,'product category'!$B$2:$C$8,2,FALSE)</f>
        <v>Robots</v>
      </c>
      <c r="H939" t="str">
        <f>VLOOKUP(D939,'dataset_task 5'!$A$2:$D$71,2,FALSE)</f>
        <v>MICR-23K Robot</v>
      </c>
      <c r="I939" s="3">
        <f>VLOOKUP(D939,'dataset_task 5'!$A$2:$D$71,4,FALSE)</f>
        <v>899</v>
      </c>
      <c r="J939" s="3">
        <f>I939*E939</f>
        <v>2697</v>
      </c>
      <c r="K939" t="str">
        <f>VLOOKUP(C939,customers!$A$2:$I$2124,2,FALSE)</f>
        <v>Saundra</v>
      </c>
      <c r="L939" t="str">
        <f>VLOOKUP($C939,customers!$A$2:$I$2124,3,FALSE)</f>
        <v>Ambler</v>
      </c>
      <c r="M939" t="str">
        <f>VLOOKUP($C939,customers!$A$2:$I$2124,4,FALSE)</f>
        <v>samblerrf@dagondesign.com</v>
      </c>
      <c r="N939" t="str">
        <f>VLOOKUP($C939,customers!$A$2:$I$2124,5,FALSE)</f>
        <v>412-676-9574</v>
      </c>
      <c r="O939" t="str">
        <f>VLOOKUP($C939,customers!$A$2:$I$2124,6,FALSE)</f>
        <v>82926 Russell Trail</v>
      </c>
      <c r="P939" t="str">
        <f>VLOOKUP($C939,customers!$A$2:$I$2124,7,FALSE)</f>
        <v>Pittsburgh</v>
      </c>
      <c r="Q939" t="str">
        <f>VLOOKUP($C939,customers!$A$2:$I$2124,8,FALSE)</f>
        <v>Pennsylvania</v>
      </c>
      <c r="R939">
        <f>VLOOKUP($C939,customers!$A$2:$I$2124,9,FALSE)</f>
        <v>15220</v>
      </c>
      <c r="S939" t="str">
        <f t="shared" si="14"/>
        <v>82926 Russell Trail, Pittsburgh, Pennsylvania 15220</v>
      </c>
    </row>
    <row r="940" spans="1:19">
      <c r="A940">
        <v>939</v>
      </c>
      <c r="B940" s="2">
        <v>44031</v>
      </c>
      <c r="C940">
        <v>1225</v>
      </c>
      <c r="D940" t="s">
        <v>69</v>
      </c>
      <c r="E940">
        <v>5</v>
      </c>
      <c r="F940" t="s">
        <v>70</v>
      </c>
      <c r="G940" t="str">
        <f>VLOOKUP(F940,'product category'!$B$2:$C$8,2,FALSE)</f>
        <v>Blueprints</v>
      </c>
      <c r="H940" t="str">
        <f>VLOOKUP(D940,'dataset_task 5'!$A$2:$D$71,2,FALSE)</f>
        <v>Ladybug Robot Blueprint</v>
      </c>
      <c r="I940" s="3">
        <f>VLOOKUP(D940,'dataset_task 5'!$A$2:$D$71,4,FALSE)</f>
        <v>12</v>
      </c>
      <c r="J940" s="3">
        <f>I940*E940</f>
        <v>60</v>
      </c>
      <c r="K940" t="str">
        <f>VLOOKUP(C940,customers!$A$2:$I$2124,2,FALSE)</f>
        <v>Chelsy</v>
      </c>
      <c r="L940" t="str">
        <f>VLOOKUP($C940,customers!$A$2:$I$2124,3,FALSE)</f>
        <v>Collop</v>
      </c>
      <c r="M940" t="str">
        <f>VLOOKUP($C940,customers!$A$2:$I$2124,4,FALSE)</f>
        <v>ccollopoi@delicious.com</v>
      </c>
      <c r="N940" t="str">
        <f>VLOOKUP($C940,customers!$A$2:$I$2124,5,FALSE)</f>
        <v>412-943-7336</v>
      </c>
      <c r="O940" t="str">
        <f>VLOOKUP($C940,customers!$A$2:$I$2124,6,FALSE)</f>
        <v>680 Bluestem Trail</v>
      </c>
      <c r="P940" t="str">
        <f>VLOOKUP($C940,customers!$A$2:$I$2124,7,FALSE)</f>
        <v>Pittsburgh</v>
      </c>
      <c r="Q940" t="str">
        <f>VLOOKUP($C940,customers!$A$2:$I$2124,8,FALSE)</f>
        <v>Pennsylvania</v>
      </c>
      <c r="R940">
        <f>VLOOKUP($C940,customers!$A$2:$I$2124,9,FALSE)</f>
        <v>15274</v>
      </c>
      <c r="S940" t="str">
        <f t="shared" si="14"/>
        <v>680 Bluestem Trail, Pittsburgh, Pennsylvania 15274</v>
      </c>
    </row>
    <row r="941" spans="1:19">
      <c r="A941">
        <v>940</v>
      </c>
      <c r="B941" s="2">
        <v>44032</v>
      </c>
      <c r="C941">
        <v>66</v>
      </c>
      <c r="D941" t="s">
        <v>99</v>
      </c>
      <c r="E941">
        <v>2</v>
      </c>
      <c r="F941" t="s">
        <v>70</v>
      </c>
      <c r="G941" t="str">
        <f>VLOOKUP(F941,'product category'!$B$2:$C$8,2,FALSE)</f>
        <v>Blueprints</v>
      </c>
      <c r="H941" t="str">
        <f>VLOOKUP(D941,'dataset_task 5'!$A$2:$D$71,2,FALSE)</f>
        <v>Panda Robot Blueprint</v>
      </c>
      <c r="I941" s="3">
        <f>VLOOKUP(D941,'dataset_task 5'!$A$2:$D$71,4,FALSE)</f>
        <v>7.99</v>
      </c>
      <c r="J941" s="3">
        <f>I941*E941</f>
        <v>15.98</v>
      </c>
      <c r="K941" t="str">
        <f>VLOOKUP(C941,customers!$A$2:$I$2124,2,FALSE)</f>
        <v>Nickolai</v>
      </c>
      <c r="L941" t="str">
        <f>VLOOKUP($C941,customers!$A$2:$I$2124,3,FALSE)</f>
        <v>Briton</v>
      </c>
      <c r="M941" t="str">
        <f>VLOOKUP($C941,customers!$A$2:$I$2124,4,FALSE)</f>
        <v>nbritonax@miibeian.gov.cn</v>
      </c>
      <c r="N941" t="str">
        <f>VLOOKUP($C941,customers!$A$2:$I$2124,5,FALSE)</f>
        <v>408-960-9140</v>
      </c>
      <c r="O941" t="str">
        <f>VLOOKUP($C941,customers!$A$2:$I$2124,6,FALSE)</f>
        <v>993 Pepper Wood Pass</v>
      </c>
      <c r="P941" t="str">
        <f>VLOOKUP($C941,customers!$A$2:$I$2124,7,FALSE)</f>
        <v>San Jose</v>
      </c>
      <c r="Q941" t="str">
        <f>VLOOKUP($C941,customers!$A$2:$I$2124,8,FALSE)</f>
        <v>California</v>
      </c>
      <c r="R941">
        <f>VLOOKUP($C941,customers!$A$2:$I$2124,9,FALSE)</f>
        <v>95155</v>
      </c>
      <c r="S941" t="str">
        <f t="shared" si="14"/>
        <v>993 Pepper Wood Pass, San Jose, California 95155</v>
      </c>
    </row>
    <row r="942" spans="1:19">
      <c r="A942">
        <v>941</v>
      </c>
      <c r="B942" s="2">
        <v>44032</v>
      </c>
      <c r="C942">
        <v>1259</v>
      </c>
      <c r="D942" t="s">
        <v>116</v>
      </c>
      <c r="E942">
        <v>3</v>
      </c>
      <c r="F942" t="s">
        <v>57</v>
      </c>
      <c r="G942" t="str">
        <f>VLOOKUP(F942,'product category'!$B$2:$C$8,2,FALSE)</f>
        <v>Training Videos</v>
      </c>
      <c r="H942" t="str">
        <f>VLOOKUP(D942,'dataset_task 5'!$A$2:$D$71,2,FALSE)</f>
        <v>Robotic Essentials</v>
      </c>
      <c r="I942" s="3">
        <f>VLOOKUP(D942,'dataset_task 5'!$A$2:$D$71,4,FALSE)</f>
        <v>34.99</v>
      </c>
      <c r="J942" s="3">
        <f>I942*E942</f>
        <v>104.97</v>
      </c>
      <c r="K942" t="str">
        <f>VLOOKUP(C942,customers!$A$2:$I$2124,2,FALSE)</f>
        <v>Elaina</v>
      </c>
      <c r="L942" t="str">
        <f>VLOOKUP($C942,customers!$A$2:$I$2124,3,FALSE)</f>
        <v>Clemenzi</v>
      </c>
      <c r="M942" t="str">
        <f>VLOOKUP($C942,customers!$A$2:$I$2124,4,FALSE)</f>
        <v>eclemenzih0@rediff.com</v>
      </c>
      <c r="N942" t="str">
        <f>VLOOKUP($C942,customers!$A$2:$I$2124,5,FALSE)</f>
        <v>516-479-7139</v>
      </c>
      <c r="O942" t="str">
        <f>VLOOKUP($C942,customers!$A$2:$I$2124,6,FALSE)</f>
        <v>30525 Ruskin Alley</v>
      </c>
      <c r="P942" t="str">
        <f>VLOOKUP($C942,customers!$A$2:$I$2124,7,FALSE)</f>
        <v>Great Neck</v>
      </c>
      <c r="Q942" t="str">
        <f>VLOOKUP($C942,customers!$A$2:$I$2124,8,FALSE)</f>
        <v>New York</v>
      </c>
      <c r="R942">
        <f>VLOOKUP($C942,customers!$A$2:$I$2124,9,FALSE)</f>
        <v>11024</v>
      </c>
      <c r="S942" t="str">
        <f t="shared" si="14"/>
        <v>30525 Ruskin Alley, Great Neck, New York 11024</v>
      </c>
    </row>
    <row r="943" spans="1:19">
      <c r="A943">
        <v>942</v>
      </c>
      <c r="B943" s="2">
        <v>44032</v>
      </c>
      <c r="C943">
        <v>406</v>
      </c>
      <c r="D943" t="s">
        <v>74</v>
      </c>
      <c r="E943">
        <v>3</v>
      </c>
      <c r="F943" t="s">
        <v>66</v>
      </c>
      <c r="G943" t="str">
        <f>VLOOKUP(F943,'product category'!$B$2:$C$8,2,FALSE)</f>
        <v>Drones</v>
      </c>
      <c r="H943" t="str">
        <f>VLOOKUP(D943,'dataset_task 5'!$A$2:$D$71,2,FALSE)</f>
        <v>DA-SA702 Drone</v>
      </c>
      <c r="I943" s="3">
        <f>VLOOKUP(D943,'dataset_task 5'!$A$2:$D$71,4,FALSE)</f>
        <v>399</v>
      </c>
      <c r="J943" s="3">
        <f>I943*E943</f>
        <v>1197</v>
      </c>
      <c r="K943" t="str">
        <f>VLOOKUP(C943,customers!$A$2:$I$2124,2,FALSE)</f>
        <v>Justus</v>
      </c>
      <c r="L943" t="str">
        <f>VLOOKUP($C943,customers!$A$2:$I$2124,3,FALSE)</f>
        <v>Hamblington</v>
      </c>
      <c r="M943" t="str">
        <f>VLOOKUP($C943,customers!$A$2:$I$2124,4,FALSE)</f>
        <v>jhamblington1j@omniture.com</v>
      </c>
      <c r="N943" t="str">
        <f>VLOOKUP($C943,customers!$A$2:$I$2124,5,FALSE)</f>
        <v>478-442-4221</v>
      </c>
      <c r="O943" t="str">
        <f>VLOOKUP($C943,customers!$A$2:$I$2124,6,FALSE)</f>
        <v>1728 Tennessee Parkway</v>
      </c>
      <c r="P943" t="str">
        <f>VLOOKUP($C943,customers!$A$2:$I$2124,7,FALSE)</f>
        <v>Macon</v>
      </c>
      <c r="Q943" t="str">
        <f>VLOOKUP($C943,customers!$A$2:$I$2124,8,FALSE)</f>
        <v>Georgia</v>
      </c>
      <c r="R943">
        <f>VLOOKUP($C943,customers!$A$2:$I$2124,9,FALSE)</f>
        <v>31296</v>
      </c>
      <c r="S943" t="str">
        <f t="shared" si="14"/>
        <v>1728 Tennessee Parkway, Macon, Georgia 31296</v>
      </c>
    </row>
    <row r="944" spans="1:19">
      <c r="A944">
        <v>943</v>
      </c>
      <c r="B944" s="2">
        <v>44032</v>
      </c>
      <c r="C944">
        <v>648</v>
      </c>
      <c r="D944" t="s">
        <v>119</v>
      </c>
      <c r="E944">
        <v>4</v>
      </c>
      <c r="F944" t="s">
        <v>53</v>
      </c>
      <c r="G944" t="str">
        <f>VLOOKUP(F944,'product category'!$B$2:$C$8,2,FALSE)</f>
        <v>eBooks</v>
      </c>
      <c r="H944" t="str">
        <f>VLOOKUP(D944,'dataset_task 5'!$A$2:$D$71,2,FALSE)</f>
        <v>Drone Building Essentials</v>
      </c>
      <c r="I944" s="3">
        <f>VLOOKUP(D944,'dataset_task 5'!$A$2:$D$71,4,FALSE)</f>
        <v>13.99</v>
      </c>
      <c r="J944" s="3">
        <f>I944*E944</f>
        <v>55.96</v>
      </c>
      <c r="K944" t="str">
        <f>VLOOKUP(C944,customers!$A$2:$I$2124,2,FALSE)</f>
        <v>Betteanne</v>
      </c>
      <c r="L944" t="str">
        <f>VLOOKUP($C944,customers!$A$2:$I$2124,3,FALSE)</f>
        <v>Tullis</v>
      </c>
      <c r="M944" t="str">
        <f>VLOOKUP($C944,customers!$A$2:$I$2124,4,FALSE)</f>
        <v>btullisjs@digg.com</v>
      </c>
      <c r="N944" t="str">
        <f>VLOOKUP($C944,customers!$A$2:$I$2124,5,FALSE)</f>
        <v>713-371-6630</v>
      </c>
      <c r="O944" t="str">
        <f>VLOOKUP($C944,customers!$A$2:$I$2124,6,FALSE)</f>
        <v>284 Moose Park</v>
      </c>
      <c r="P944" t="str">
        <f>VLOOKUP($C944,customers!$A$2:$I$2124,7,FALSE)</f>
        <v>Houston</v>
      </c>
      <c r="Q944" t="str">
        <f>VLOOKUP($C944,customers!$A$2:$I$2124,8,FALSE)</f>
        <v>Texas</v>
      </c>
      <c r="R944">
        <f>VLOOKUP($C944,customers!$A$2:$I$2124,9,FALSE)</f>
        <v>77266</v>
      </c>
      <c r="S944" t="str">
        <f t="shared" si="14"/>
        <v>284 Moose Park, Houston, Texas 77266</v>
      </c>
    </row>
    <row r="945" spans="1:19">
      <c r="A945">
        <v>944</v>
      </c>
      <c r="B945" s="2">
        <v>44032</v>
      </c>
      <c r="C945">
        <v>184</v>
      </c>
      <c r="D945" t="s">
        <v>56</v>
      </c>
      <c r="E945">
        <v>4</v>
      </c>
      <c r="F945" t="s">
        <v>57</v>
      </c>
      <c r="G945" t="str">
        <f>VLOOKUP(F945,'product category'!$B$2:$C$8,2,FALSE)</f>
        <v>Training Videos</v>
      </c>
      <c r="H945" t="str">
        <f>VLOOKUP(D945,'dataset_task 5'!$A$2:$D$71,2,FALSE)</f>
        <v>Drone Video Techniques</v>
      </c>
      <c r="I945" s="3">
        <f>VLOOKUP(D945,'dataset_task 5'!$A$2:$D$71,4,FALSE)</f>
        <v>37.99</v>
      </c>
      <c r="J945" s="3">
        <f>I945*E945</f>
        <v>151.96</v>
      </c>
      <c r="K945" t="str">
        <f>VLOOKUP(C945,customers!$A$2:$I$2124,2,FALSE)</f>
        <v>Tim</v>
      </c>
      <c r="L945" t="str">
        <f>VLOOKUP($C945,customers!$A$2:$I$2124,3,FALSE)</f>
        <v>Honig</v>
      </c>
      <c r="M945" t="str">
        <f>VLOOKUP($C945,customers!$A$2:$I$2124,4,FALSE)</f>
        <v>thonig4c@google.ru</v>
      </c>
      <c r="N945" t="str">
        <f>VLOOKUP($C945,customers!$A$2:$I$2124,5,FALSE)</f>
        <v>763-107-5720</v>
      </c>
      <c r="O945" t="str">
        <f>VLOOKUP($C945,customers!$A$2:$I$2124,6,FALSE)</f>
        <v>463 Mifflin Plaza</v>
      </c>
      <c r="P945" t="str">
        <f>VLOOKUP($C945,customers!$A$2:$I$2124,7,FALSE)</f>
        <v>Maple Plain</v>
      </c>
      <c r="Q945" t="str">
        <f>VLOOKUP($C945,customers!$A$2:$I$2124,8,FALSE)</f>
        <v>Minnesota</v>
      </c>
      <c r="R945">
        <f>VLOOKUP($C945,customers!$A$2:$I$2124,9,FALSE)</f>
        <v>55572</v>
      </c>
      <c r="S945" t="str">
        <f t="shared" si="14"/>
        <v>463 Mifflin Plaza, Maple Plain, Minnesota 55572</v>
      </c>
    </row>
    <row r="946" spans="1:19">
      <c r="A946">
        <v>945</v>
      </c>
      <c r="B946" s="2">
        <v>44033</v>
      </c>
      <c r="C946">
        <v>820</v>
      </c>
      <c r="D946" t="s">
        <v>83</v>
      </c>
      <c r="E946">
        <v>3</v>
      </c>
      <c r="F946" t="s">
        <v>53</v>
      </c>
      <c r="G946" t="str">
        <f>VLOOKUP(F946,'product category'!$B$2:$C$8,2,FALSE)</f>
        <v>eBooks</v>
      </c>
      <c r="H946" t="str">
        <f>VLOOKUP(D946,'dataset_task 5'!$A$2:$D$71,2,FALSE)</f>
        <v>Cartesian Robots</v>
      </c>
      <c r="I946" s="3">
        <f>VLOOKUP(D946,'dataset_task 5'!$A$2:$D$71,4,FALSE)</f>
        <v>12.99</v>
      </c>
      <c r="J946" s="3">
        <f>I946*E946</f>
        <v>38.97</v>
      </c>
      <c r="K946" t="str">
        <f>VLOOKUP(C946,customers!$A$2:$I$2124,2,FALSE)</f>
        <v>Charlena</v>
      </c>
      <c r="L946" t="str">
        <f>VLOOKUP($C946,customers!$A$2:$I$2124,3,FALSE)</f>
        <v>Mayworth</v>
      </c>
      <c r="M946" t="str">
        <f>VLOOKUP($C946,customers!$A$2:$I$2124,4,FALSE)</f>
        <v>cmayworthi2@time.com</v>
      </c>
      <c r="N946" t="str">
        <f>VLOOKUP($C946,customers!$A$2:$I$2124,5,FALSE)</f>
        <v>907-364-6287</v>
      </c>
      <c r="O946" t="str">
        <f>VLOOKUP($C946,customers!$A$2:$I$2124,6,FALSE)</f>
        <v>463 Trailsway Crossing</v>
      </c>
      <c r="P946" t="str">
        <f>VLOOKUP($C946,customers!$A$2:$I$2124,7,FALSE)</f>
        <v>Juneau</v>
      </c>
      <c r="Q946" t="str">
        <f>VLOOKUP($C946,customers!$A$2:$I$2124,8,FALSE)</f>
        <v>Alaska</v>
      </c>
      <c r="R946">
        <f>VLOOKUP($C946,customers!$A$2:$I$2124,9,FALSE)</f>
        <v>99812</v>
      </c>
      <c r="S946" t="str">
        <f t="shared" si="14"/>
        <v>463 Trailsway Crossing, Juneau, Alaska 99812</v>
      </c>
    </row>
    <row r="947" spans="1:19">
      <c r="A947">
        <v>946</v>
      </c>
      <c r="B947" s="2">
        <v>44033</v>
      </c>
      <c r="C947">
        <v>654</v>
      </c>
      <c r="D947" t="s">
        <v>67</v>
      </c>
      <c r="E947">
        <v>5</v>
      </c>
      <c r="F947" t="s">
        <v>59</v>
      </c>
      <c r="G947" t="str">
        <f>VLOOKUP(F947,'product category'!$B$2:$C$8,2,FALSE)</f>
        <v>Drone Kits</v>
      </c>
      <c r="H947" t="str">
        <f>VLOOKUP(D947,'dataset_task 5'!$A$2:$D$71,2,FALSE)</f>
        <v>BYOD-100</v>
      </c>
      <c r="I947" s="3">
        <f>VLOOKUP(D947,'dataset_task 5'!$A$2:$D$71,4,FALSE)</f>
        <v>54</v>
      </c>
      <c r="J947" s="3">
        <f>I947*E947</f>
        <v>270</v>
      </c>
      <c r="K947" t="str">
        <f>VLOOKUP(C947,customers!$A$2:$I$2124,2,FALSE)</f>
        <v>Lily</v>
      </c>
      <c r="L947" t="str">
        <f>VLOOKUP($C947,customers!$A$2:$I$2124,3,FALSE)</f>
        <v>Holbury</v>
      </c>
      <c r="M947" t="str">
        <f>VLOOKUP($C947,customers!$A$2:$I$2124,4,FALSE)</f>
        <v>lholburybk@furl.net</v>
      </c>
      <c r="N947" t="str">
        <f>VLOOKUP($C947,customers!$A$2:$I$2124,5,FALSE)</f>
        <v>704-499-3352</v>
      </c>
      <c r="O947" t="str">
        <f>VLOOKUP($C947,customers!$A$2:$I$2124,6,FALSE)</f>
        <v>23601 Artisan Trail</v>
      </c>
      <c r="P947" t="str">
        <f>VLOOKUP($C947,customers!$A$2:$I$2124,7,FALSE)</f>
        <v>Charlotte</v>
      </c>
      <c r="Q947" t="str">
        <f>VLOOKUP($C947,customers!$A$2:$I$2124,8,FALSE)</f>
        <v>North Carolina</v>
      </c>
      <c r="R947">
        <f>VLOOKUP($C947,customers!$A$2:$I$2124,9,FALSE)</f>
        <v>28215</v>
      </c>
      <c r="S947" t="str">
        <f t="shared" si="14"/>
        <v>23601 Artisan Trail, Charlotte, North Carolina 28215</v>
      </c>
    </row>
    <row r="948" spans="1:19">
      <c r="A948">
        <v>947</v>
      </c>
      <c r="B948" s="2">
        <v>44033</v>
      </c>
      <c r="C948">
        <v>1183</v>
      </c>
      <c r="D948" t="s">
        <v>84</v>
      </c>
      <c r="E948">
        <v>2</v>
      </c>
      <c r="F948" t="s">
        <v>66</v>
      </c>
      <c r="G948" t="str">
        <f>VLOOKUP(F948,'product category'!$B$2:$C$8,2,FALSE)</f>
        <v>Drones</v>
      </c>
      <c r="H948" t="str">
        <f>VLOOKUP(D948,'dataset_task 5'!$A$2:$D$71,2,FALSE)</f>
        <v>DX-145 Drone</v>
      </c>
      <c r="I948" s="3">
        <f>VLOOKUP(D948,'dataset_task 5'!$A$2:$D$71,4,FALSE)</f>
        <v>250</v>
      </c>
      <c r="J948" s="3">
        <f>I948*E948</f>
        <v>500</v>
      </c>
      <c r="K948" t="str">
        <f>VLOOKUP(C948,customers!$A$2:$I$2124,2,FALSE)</f>
        <v>Monte</v>
      </c>
      <c r="L948" t="str">
        <f>VLOOKUP($C948,customers!$A$2:$I$2124,3,FALSE)</f>
        <v>Ghelerdini</v>
      </c>
      <c r="M948" t="str">
        <f>VLOOKUP($C948,customers!$A$2:$I$2124,4,FALSE)</f>
        <v>mghelerdini45@studiopress.com</v>
      </c>
      <c r="N948" t="str">
        <f>VLOOKUP($C948,customers!$A$2:$I$2124,5,FALSE)</f>
        <v>469-840-4435</v>
      </c>
      <c r="O948" t="str">
        <f>VLOOKUP($C948,customers!$A$2:$I$2124,6,FALSE)</f>
        <v>24993 Lukken Parkway</v>
      </c>
      <c r="P948" t="str">
        <f>VLOOKUP($C948,customers!$A$2:$I$2124,7,FALSE)</f>
        <v>Dallas</v>
      </c>
      <c r="Q948" t="str">
        <f>VLOOKUP($C948,customers!$A$2:$I$2124,8,FALSE)</f>
        <v>Texas</v>
      </c>
      <c r="R948">
        <f>VLOOKUP($C948,customers!$A$2:$I$2124,9,FALSE)</f>
        <v>75246</v>
      </c>
      <c r="S948" t="str">
        <f t="shared" si="14"/>
        <v>24993 Lukken Parkway, Dallas, Texas 75246</v>
      </c>
    </row>
    <row r="949" spans="1:19">
      <c r="A949">
        <v>948</v>
      </c>
      <c r="B949" s="2">
        <v>44033</v>
      </c>
      <c r="C949">
        <v>1121</v>
      </c>
      <c r="D949" t="s">
        <v>104</v>
      </c>
      <c r="E949">
        <v>4</v>
      </c>
      <c r="F949" t="s">
        <v>63</v>
      </c>
      <c r="G949" t="str">
        <f>VLOOKUP(F949,'product category'!$B$2:$C$8,2,FALSE)</f>
        <v>Robot Kits</v>
      </c>
      <c r="H949" t="str">
        <f>VLOOKUP(D949,'dataset_task 5'!$A$2:$D$71,2,FALSE)</f>
        <v>BYOR-1500</v>
      </c>
      <c r="I949" s="3">
        <f>VLOOKUP(D949,'dataset_task 5'!$A$2:$D$71,4,FALSE)</f>
        <v>189</v>
      </c>
      <c r="J949" s="3">
        <f>I949*E949</f>
        <v>756</v>
      </c>
      <c r="K949" t="str">
        <f>VLOOKUP(C949,customers!$A$2:$I$2124,2,FALSE)</f>
        <v>Jon</v>
      </c>
      <c r="L949" t="str">
        <f>VLOOKUP($C949,customers!$A$2:$I$2124,3,FALSE)</f>
        <v>Pau</v>
      </c>
      <c r="M949" t="str">
        <f>VLOOKUP($C949,customers!$A$2:$I$2124,4,FALSE)</f>
        <v>jpaug4@wordpress.org</v>
      </c>
      <c r="N949" t="str">
        <f>VLOOKUP($C949,customers!$A$2:$I$2124,5,FALSE)</f>
        <v>305-498-2537</v>
      </c>
      <c r="O949" t="str">
        <f>VLOOKUP($C949,customers!$A$2:$I$2124,6,FALSE)</f>
        <v>90 Eliot Circle</v>
      </c>
      <c r="P949" t="str">
        <f>VLOOKUP($C949,customers!$A$2:$I$2124,7,FALSE)</f>
        <v>Miami</v>
      </c>
      <c r="Q949" t="str">
        <f>VLOOKUP($C949,customers!$A$2:$I$2124,8,FALSE)</f>
        <v>Florida</v>
      </c>
      <c r="R949">
        <f>VLOOKUP($C949,customers!$A$2:$I$2124,9,FALSE)</f>
        <v>33190</v>
      </c>
      <c r="S949" t="str">
        <f t="shared" si="14"/>
        <v>90 Eliot Circle, Miami, Florida 33190</v>
      </c>
    </row>
    <row r="950" spans="1:19">
      <c r="A950">
        <v>949</v>
      </c>
      <c r="B950" s="2">
        <v>44033</v>
      </c>
      <c r="C950">
        <v>652</v>
      </c>
      <c r="D950" t="s">
        <v>97</v>
      </c>
      <c r="E950">
        <v>2</v>
      </c>
      <c r="F950" t="s">
        <v>53</v>
      </c>
      <c r="G950" t="str">
        <f>VLOOKUP(F950,'product category'!$B$2:$C$8,2,FALSE)</f>
        <v>eBooks</v>
      </c>
      <c r="H950" t="str">
        <f>VLOOKUP(D950,'dataset_task 5'!$A$2:$D$71,2,FALSE)</f>
        <v>Delivery Drones</v>
      </c>
      <c r="I950" s="3">
        <f>VLOOKUP(D950,'dataset_task 5'!$A$2:$D$71,4,FALSE)</f>
        <v>14.99</v>
      </c>
      <c r="J950" s="3">
        <f>I950*E950</f>
        <v>29.98</v>
      </c>
      <c r="K950" t="str">
        <f>VLOOKUP(C950,customers!$A$2:$I$2124,2,FALSE)</f>
        <v>Jack</v>
      </c>
      <c r="L950" t="str">
        <f>VLOOKUP($C950,customers!$A$2:$I$2124,3,FALSE)</f>
        <v>Dobby</v>
      </c>
      <c r="M950" t="str">
        <f>VLOOKUP($C950,customers!$A$2:$I$2124,4,FALSE)</f>
        <v>jdobby73@ocn.ne.jp</v>
      </c>
      <c r="N950" t="str">
        <f>VLOOKUP($C950,customers!$A$2:$I$2124,5,FALSE)</f>
        <v>916-728-6425</v>
      </c>
      <c r="O950" t="str">
        <f>VLOOKUP($C950,customers!$A$2:$I$2124,6,FALSE)</f>
        <v>8167 Spenser Trail</v>
      </c>
      <c r="P950" t="str">
        <f>VLOOKUP($C950,customers!$A$2:$I$2124,7,FALSE)</f>
        <v>Sacramento</v>
      </c>
      <c r="Q950" t="str">
        <f>VLOOKUP($C950,customers!$A$2:$I$2124,8,FALSE)</f>
        <v>California</v>
      </c>
      <c r="R950">
        <f>VLOOKUP($C950,customers!$A$2:$I$2124,9,FALSE)</f>
        <v>94250</v>
      </c>
      <c r="S950" t="str">
        <f t="shared" si="14"/>
        <v>8167 Spenser Trail, Sacramento, California 94250</v>
      </c>
    </row>
    <row r="951" spans="1:19">
      <c r="A951">
        <v>950</v>
      </c>
      <c r="B951" s="2">
        <v>44033</v>
      </c>
      <c r="C951">
        <v>1284</v>
      </c>
      <c r="D951" t="s">
        <v>52</v>
      </c>
      <c r="E951">
        <v>5</v>
      </c>
      <c r="F951" t="s">
        <v>53</v>
      </c>
      <c r="G951" t="str">
        <f>VLOOKUP(F951,'product category'!$B$2:$C$8,2,FALSE)</f>
        <v>eBooks</v>
      </c>
      <c r="H951" t="str">
        <f>VLOOKUP(D951,'dataset_task 5'!$A$2:$D$71,2,FALSE)</f>
        <v>Polar Robots</v>
      </c>
      <c r="I951" s="3">
        <f>VLOOKUP(D951,'dataset_task 5'!$A$2:$D$71,4,FALSE)</f>
        <v>23.99</v>
      </c>
      <c r="J951" s="3">
        <f>I951*E951</f>
        <v>119.94999999999999</v>
      </c>
      <c r="K951" t="str">
        <f>VLOOKUP(C951,customers!$A$2:$I$2124,2,FALSE)</f>
        <v>Harriette</v>
      </c>
      <c r="L951" t="str">
        <f>VLOOKUP($C951,customers!$A$2:$I$2124,3,FALSE)</f>
        <v>Cuckoo</v>
      </c>
      <c r="M951" t="str">
        <f>VLOOKUP($C951,customers!$A$2:$I$2124,4,FALSE)</f>
        <v>hcuckoooy@nba.com</v>
      </c>
      <c r="N951" t="str">
        <f>VLOOKUP($C951,customers!$A$2:$I$2124,5,FALSE)</f>
        <v>703-945-1919</v>
      </c>
      <c r="O951" t="str">
        <f>VLOOKUP($C951,customers!$A$2:$I$2124,6,FALSE)</f>
        <v>5393 Village Green Parkway</v>
      </c>
      <c r="P951" t="str">
        <f>VLOOKUP($C951,customers!$A$2:$I$2124,7,FALSE)</f>
        <v>Washington</v>
      </c>
      <c r="Q951" t="str">
        <f>VLOOKUP($C951,customers!$A$2:$I$2124,8,FALSE)</f>
        <v>District of Columbia</v>
      </c>
      <c r="R951">
        <f>VLOOKUP($C951,customers!$A$2:$I$2124,9,FALSE)</f>
        <v>20041</v>
      </c>
      <c r="S951" t="str">
        <f t="shared" si="14"/>
        <v>5393 Village Green Parkway, Washington, District of Columbia 20041</v>
      </c>
    </row>
    <row r="952" spans="1:19">
      <c r="A952">
        <v>951</v>
      </c>
      <c r="B952" s="2">
        <v>44033</v>
      </c>
      <c r="C952">
        <v>155</v>
      </c>
      <c r="D952" t="s">
        <v>58</v>
      </c>
      <c r="E952">
        <v>4</v>
      </c>
      <c r="F952" t="s">
        <v>59</v>
      </c>
      <c r="G952" t="str">
        <f>VLOOKUP(F952,'product category'!$B$2:$C$8,2,FALSE)</f>
        <v>Drone Kits</v>
      </c>
      <c r="H952" t="str">
        <f>VLOOKUP(D952,'dataset_task 5'!$A$2:$D$71,2,FALSE)</f>
        <v>BYOD-220</v>
      </c>
      <c r="I952" s="3">
        <f>VLOOKUP(D952,'dataset_task 5'!$A$2:$D$71,4,FALSE)</f>
        <v>69</v>
      </c>
      <c r="J952" s="3">
        <f>I952*E952</f>
        <v>276</v>
      </c>
      <c r="K952" t="str">
        <f>VLOOKUP(C952,customers!$A$2:$I$2124,2,FALSE)</f>
        <v>Siobhan</v>
      </c>
      <c r="L952" t="str">
        <f>VLOOKUP($C952,customers!$A$2:$I$2124,3,FALSE)</f>
        <v>Gildea</v>
      </c>
      <c r="M952" t="str">
        <f>VLOOKUP($C952,customers!$A$2:$I$2124,4,FALSE)</f>
        <v>sgildeah4@github.io</v>
      </c>
      <c r="N952" t="str">
        <f>VLOOKUP($C952,customers!$A$2:$I$2124,5,FALSE)</f>
        <v>260-960-4036</v>
      </c>
      <c r="O952" t="str">
        <f>VLOOKUP($C952,customers!$A$2:$I$2124,6,FALSE)</f>
        <v>8310 Banding Circle</v>
      </c>
      <c r="P952" t="str">
        <f>VLOOKUP($C952,customers!$A$2:$I$2124,7,FALSE)</f>
        <v>Fort Wayne</v>
      </c>
      <c r="Q952" t="str">
        <f>VLOOKUP($C952,customers!$A$2:$I$2124,8,FALSE)</f>
        <v>Indiana</v>
      </c>
      <c r="R952">
        <f>VLOOKUP($C952,customers!$A$2:$I$2124,9,FALSE)</f>
        <v>46867</v>
      </c>
      <c r="S952" t="str">
        <f t="shared" si="14"/>
        <v>8310 Banding Circle, Fort Wayne, Indiana 46867</v>
      </c>
    </row>
    <row r="953" spans="1:19">
      <c r="A953">
        <v>952</v>
      </c>
      <c r="B953" s="2">
        <v>44033</v>
      </c>
      <c r="C953">
        <v>1202</v>
      </c>
      <c r="D953" t="s">
        <v>78</v>
      </c>
      <c r="E953">
        <v>4</v>
      </c>
      <c r="F953" t="s">
        <v>57</v>
      </c>
      <c r="G953" t="str">
        <f>VLOOKUP(F953,'product category'!$B$2:$C$8,2,FALSE)</f>
        <v>Training Videos</v>
      </c>
      <c r="H953" t="str">
        <f>VLOOKUP(D953,'dataset_task 5'!$A$2:$D$71,2,FALSE)</f>
        <v>AI for Educators</v>
      </c>
      <c r="I953" s="3">
        <f>VLOOKUP(D953,'dataset_task 5'!$A$2:$D$71,4,FALSE)</f>
        <v>49.95</v>
      </c>
      <c r="J953" s="3">
        <f>I953*E953</f>
        <v>199.8</v>
      </c>
      <c r="K953" t="str">
        <f>VLOOKUP(C953,customers!$A$2:$I$2124,2,FALSE)</f>
        <v>Genni</v>
      </c>
      <c r="L953" t="str">
        <f>VLOOKUP($C953,customers!$A$2:$I$2124,3,FALSE)</f>
        <v>Masic</v>
      </c>
      <c r="M953" t="str">
        <f>VLOOKUP($C953,customers!$A$2:$I$2124,4,FALSE)</f>
        <v>gmasic8k@whitehouse.gov</v>
      </c>
      <c r="N953" t="str">
        <f>VLOOKUP($C953,customers!$A$2:$I$2124,5,FALSE)</f>
        <v>970-861-1444</v>
      </c>
      <c r="O953" t="str">
        <f>VLOOKUP($C953,customers!$A$2:$I$2124,6,FALSE)</f>
        <v>58200 Cottonwood Pass</v>
      </c>
      <c r="P953" t="str">
        <f>VLOOKUP($C953,customers!$A$2:$I$2124,7,FALSE)</f>
        <v>Greeley</v>
      </c>
      <c r="Q953" t="str">
        <f>VLOOKUP($C953,customers!$A$2:$I$2124,8,FALSE)</f>
        <v>Colorado</v>
      </c>
      <c r="R953">
        <f>VLOOKUP($C953,customers!$A$2:$I$2124,9,FALSE)</f>
        <v>80638</v>
      </c>
      <c r="S953" t="str">
        <f t="shared" si="14"/>
        <v>58200 Cottonwood Pass, Greeley, Colorado 80638</v>
      </c>
    </row>
    <row r="954" spans="1:19">
      <c r="A954">
        <v>953</v>
      </c>
      <c r="B954" s="2">
        <v>44033</v>
      </c>
      <c r="C954">
        <v>222</v>
      </c>
      <c r="D954" t="s">
        <v>104</v>
      </c>
      <c r="E954">
        <v>3</v>
      </c>
      <c r="F954" t="s">
        <v>63</v>
      </c>
      <c r="G954" t="str">
        <f>VLOOKUP(F954,'product category'!$B$2:$C$8,2,FALSE)</f>
        <v>Robot Kits</v>
      </c>
      <c r="H954" t="str">
        <f>VLOOKUP(D954,'dataset_task 5'!$A$2:$D$71,2,FALSE)</f>
        <v>BYOR-1500</v>
      </c>
      <c r="I954" s="3">
        <f>VLOOKUP(D954,'dataset_task 5'!$A$2:$D$71,4,FALSE)</f>
        <v>189</v>
      </c>
      <c r="J954" s="3">
        <f>I954*E954</f>
        <v>567</v>
      </c>
      <c r="K954" t="str">
        <f>VLOOKUP(C954,customers!$A$2:$I$2124,2,FALSE)</f>
        <v>Rosie</v>
      </c>
      <c r="L954" t="str">
        <f>VLOOKUP($C954,customers!$A$2:$I$2124,3,FALSE)</f>
        <v>Primak</v>
      </c>
      <c r="M954" t="str">
        <f>VLOOKUP($C954,customers!$A$2:$I$2124,4,FALSE)</f>
        <v>rprimak91@imageshack.us</v>
      </c>
      <c r="N954" t="str">
        <f>VLOOKUP($C954,customers!$A$2:$I$2124,5,FALSE)</f>
        <v>775-855-8568</v>
      </c>
      <c r="O954" t="str">
        <f>VLOOKUP($C954,customers!$A$2:$I$2124,6,FALSE)</f>
        <v>5307 Blaine Center</v>
      </c>
      <c r="P954" t="str">
        <f>VLOOKUP($C954,customers!$A$2:$I$2124,7,FALSE)</f>
        <v>Reno</v>
      </c>
      <c r="Q954" t="str">
        <f>VLOOKUP($C954,customers!$A$2:$I$2124,8,FALSE)</f>
        <v>Nevada</v>
      </c>
      <c r="R954">
        <f>VLOOKUP($C954,customers!$A$2:$I$2124,9,FALSE)</f>
        <v>89519</v>
      </c>
      <c r="S954" t="str">
        <f t="shared" si="14"/>
        <v>5307 Blaine Center, Reno, Nevada 89519</v>
      </c>
    </row>
    <row r="955" spans="1:19">
      <c r="A955">
        <v>954</v>
      </c>
      <c r="B955" s="2">
        <v>44034</v>
      </c>
      <c r="C955">
        <v>1806</v>
      </c>
      <c r="D955" t="s">
        <v>106</v>
      </c>
      <c r="E955">
        <v>3</v>
      </c>
      <c r="F955" t="s">
        <v>66</v>
      </c>
      <c r="G955" t="str">
        <f>VLOOKUP(F955,'product category'!$B$2:$C$8,2,FALSE)</f>
        <v>Drones</v>
      </c>
      <c r="H955" t="str">
        <f>VLOOKUP(D955,'dataset_task 5'!$A$2:$D$71,2,FALSE)</f>
        <v>DTD-7000 Drone</v>
      </c>
      <c r="I955" s="3">
        <f>VLOOKUP(D955,'dataset_task 5'!$A$2:$D$71,4,FALSE)</f>
        <v>450</v>
      </c>
      <c r="J955" s="3">
        <f>I955*E955</f>
        <v>1350</v>
      </c>
      <c r="K955" t="str">
        <f>VLOOKUP(C955,customers!$A$2:$I$2124,2,FALSE)</f>
        <v>Nolana</v>
      </c>
      <c r="L955" t="str">
        <f>VLOOKUP($C955,customers!$A$2:$I$2124,3,FALSE)</f>
        <v>Duplain</v>
      </c>
      <c r="M955" t="str">
        <f>VLOOKUP($C955,customers!$A$2:$I$2124,4,FALSE)</f>
        <v>nduplain50@stanford.edu</v>
      </c>
      <c r="N955" t="str">
        <f>VLOOKUP($C955,customers!$A$2:$I$2124,5,FALSE)</f>
        <v>361-632-9931</v>
      </c>
      <c r="O955" t="str">
        <f>VLOOKUP($C955,customers!$A$2:$I$2124,6,FALSE)</f>
        <v>26 Service Avenue</v>
      </c>
      <c r="P955" t="str">
        <f>VLOOKUP($C955,customers!$A$2:$I$2124,7,FALSE)</f>
        <v>Corpus Christi</v>
      </c>
      <c r="Q955" t="str">
        <f>VLOOKUP($C955,customers!$A$2:$I$2124,8,FALSE)</f>
        <v>Texas</v>
      </c>
      <c r="R955">
        <f>VLOOKUP($C955,customers!$A$2:$I$2124,9,FALSE)</f>
        <v>78410</v>
      </c>
      <c r="S955" t="str">
        <f t="shared" si="14"/>
        <v>26 Service Avenue, Corpus Christi, Texas 78410</v>
      </c>
    </row>
    <row r="956" spans="1:19">
      <c r="A956">
        <v>955</v>
      </c>
      <c r="B956" s="2">
        <v>44034</v>
      </c>
      <c r="C956">
        <v>1840</v>
      </c>
      <c r="D956" t="s">
        <v>106</v>
      </c>
      <c r="E956">
        <v>4</v>
      </c>
      <c r="F956" t="s">
        <v>66</v>
      </c>
      <c r="G956" t="str">
        <f>VLOOKUP(F956,'product category'!$B$2:$C$8,2,FALSE)</f>
        <v>Drones</v>
      </c>
      <c r="H956" t="str">
        <f>VLOOKUP(D956,'dataset_task 5'!$A$2:$D$71,2,FALSE)</f>
        <v>DTD-7000 Drone</v>
      </c>
      <c r="I956" s="3">
        <f>VLOOKUP(D956,'dataset_task 5'!$A$2:$D$71,4,FALSE)</f>
        <v>450</v>
      </c>
      <c r="J956" s="3">
        <f>I956*E956</f>
        <v>1800</v>
      </c>
      <c r="K956" t="str">
        <f>VLOOKUP(C956,customers!$A$2:$I$2124,2,FALSE)</f>
        <v>Fawne</v>
      </c>
      <c r="L956" t="str">
        <f>VLOOKUP($C956,customers!$A$2:$I$2124,3,FALSE)</f>
        <v>Mussared</v>
      </c>
      <c r="M956" t="str">
        <f>VLOOKUP($C956,customers!$A$2:$I$2124,4,FALSE)</f>
        <v>fmussarede6@bbc.co.uk</v>
      </c>
      <c r="N956" t="str">
        <f>VLOOKUP($C956,customers!$A$2:$I$2124,5,FALSE)</f>
        <v>954-221-1341</v>
      </c>
      <c r="O956" t="str">
        <f>VLOOKUP($C956,customers!$A$2:$I$2124,6,FALSE)</f>
        <v>206 Eastwood Drive</v>
      </c>
      <c r="P956" t="str">
        <f>VLOOKUP($C956,customers!$A$2:$I$2124,7,FALSE)</f>
        <v>Pompano Beach</v>
      </c>
      <c r="Q956" t="str">
        <f>VLOOKUP($C956,customers!$A$2:$I$2124,8,FALSE)</f>
        <v>Florida</v>
      </c>
      <c r="R956">
        <f>VLOOKUP($C956,customers!$A$2:$I$2124,9,FALSE)</f>
        <v>33064</v>
      </c>
      <c r="S956" t="str">
        <f t="shared" si="14"/>
        <v>206 Eastwood Drive, Pompano Beach, Florida 33064</v>
      </c>
    </row>
    <row r="957" spans="1:19">
      <c r="A957">
        <v>956</v>
      </c>
      <c r="B957" s="2">
        <v>44034</v>
      </c>
      <c r="C957">
        <v>1108</v>
      </c>
      <c r="D957" t="s">
        <v>74</v>
      </c>
      <c r="E957">
        <v>4</v>
      </c>
      <c r="F957" t="s">
        <v>66</v>
      </c>
      <c r="G957" t="str">
        <f>VLOOKUP(F957,'product category'!$B$2:$C$8,2,FALSE)</f>
        <v>Drones</v>
      </c>
      <c r="H957" t="str">
        <f>VLOOKUP(D957,'dataset_task 5'!$A$2:$D$71,2,FALSE)</f>
        <v>DA-SA702 Drone</v>
      </c>
      <c r="I957" s="3">
        <f>VLOOKUP(D957,'dataset_task 5'!$A$2:$D$71,4,FALSE)</f>
        <v>399</v>
      </c>
      <c r="J957" s="3">
        <f>I957*E957</f>
        <v>1596</v>
      </c>
      <c r="K957" t="str">
        <f>VLOOKUP(C957,customers!$A$2:$I$2124,2,FALSE)</f>
        <v>Kirsti</v>
      </c>
      <c r="L957" t="str">
        <f>VLOOKUP($C957,customers!$A$2:$I$2124,3,FALSE)</f>
        <v>Clericoates</v>
      </c>
      <c r="M957" t="str">
        <f>VLOOKUP($C957,customers!$A$2:$I$2124,4,FALSE)</f>
        <v>kclericoatesko@engadget.com</v>
      </c>
      <c r="N957" t="str">
        <f>VLOOKUP($C957,customers!$A$2:$I$2124,5,FALSE)</f>
        <v>330-745-7299</v>
      </c>
      <c r="O957" t="str">
        <f>VLOOKUP($C957,customers!$A$2:$I$2124,6,FALSE)</f>
        <v>43690 Continental Center</v>
      </c>
      <c r="P957" t="str">
        <f>VLOOKUP($C957,customers!$A$2:$I$2124,7,FALSE)</f>
        <v>Youngstown</v>
      </c>
      <c r="Q957" t="str">
        <f>VLOOKUP($C957,customers!$A$2:$I$2124,8,FALSE)</f>
        <v>Ohio</v>
      </c>
      <c r="R957">
        <f>VLOOKUP($C957,customers!$A$2:$I$2124,9,FALSE)</f>
        <v>44505</v>
      </c>
      <c r="S957" t="str">
        <f t="shared" si="14"/>
        <v>43690 Continental Center, Youngstown, Ohio 44505</v>
      </c>
    </row>
    <row r="958" spans="1:19">
      <c r="A958">
        <v>957</v>
      </c>
      <c r="B958" s="2">
        <v>44034</v>
      </c>
      <c r="C958">
        <v>254</v>
      </c>
      <c r="D958" t="s">
        <v>56</v>
      </c>
      <c r="E958">
        <v>1</v>
      </c>
      <c r="F958" t="s">
        <v>57</v>
      </c>
      <c r="G958" t="str">
        <f>VLOOKUP(F958,'product category'!$B$2:$C$8,2,FALSE)</f>
        <v>Training Videos</v>
      </c>
      <c r="H958" t="str">
        <f>VLOOKUP(D958,'dataset_task 5'!$A$2:$D$71,2,FALSE)</f>
        <v>Drone Video Techniques</v>
      </c>
      <c r="I958" s="3">
        <f>VLOOKUP(D958,'dataset_task 5'!$A$2:$D$71,4,FALSE)</f>
        <v>37.99</v>
      </c>
      <c r="J958" s="3">
        <f>I958*E958</f>
        <v>37.99</v>
      </c>
      <c r="K958" t="str">
        <f>VLOOKUP(C958,customers!$A$2:$I$2124,2,FALSE)</f>
        <v>Megen</v>
      </c>
      <c r="L958" t="str">
        <f>VLOOKUP($C958,customers!$A$2:$I$2124,3,FALSE)</f>
        <v>Colborn</v>
      </c>
      <c r="M958" t="str">
        <f>VLOOKUP($C958,customers!$A$2:$I$2124,4,FALSE)</f>
        <v>mcolbornlx@java.com</v>
      </c>
      <c r="N958" t="str">
        <f>VLOOKUP($C958,customers!$A$2:$I$2124,5,FALSE)</f>
        <v>330-647-9636</v>
      </c>
      <c r="O958" t="str">
        <f>VLOOKUP($C958,customers!$A$2:$I$2124,6,FALSE)</f>
        <v>40633 Linden Center</v>
      </c>
      <c r="P958" t="str">
        <f>VLOOKUP($C958,customers!$A$2:$I$2124,7,FALSE)</f>
        <v>Canton</v>
      </c>
      <c r="Q958" t="str">
        <f>VLOOKUP($C958,customers!$A$2:$I$2124,8,FALSE)</f>
        <v>Ohio</v>
      </c>
      <c r="R958">
        <f>VLOOKUP($C958,customers!$A$2:$I$2124,9,FALSE)</f>
        <v>44710</v>
      </c>
      <c r="S958" t="str">
        <f t="shared" si="14"/>
        <v>40633 Linden Center, Canton, Ohio 44710</v>
      </c>
    </row>
    <row r="959" spans="1:19">
      <c r="A959">
        <v>958</v>
      </c>
      <c r="B959" s="2">
        <v>44034</v>
      </c>
      <c r="C959">
        <v>134</v>
      </c>
      <c r="D959" t="s">
        <v>117</v>
      </c>
      <c r="E959">
        <v>4</v>
      </c>
      <c r="F959" t="s">
        <v>63</v>
      </c>
      <c r="G959" t="str">
        <f>VLOOKUP(F959,'product category'!$B$2:$C$8,2,FALSE)</f>
        <v>Robot Kits</v>
      </c>
      <c r="H959" t="str">
        <f>VLOOKUP(D959,'dataset_task 5'!$A$2:$D$71,2,FALSE)</f>
        <v>BYOR-4005</v>
      </c>
      <c r="I959" s="3">
        <f>VLOOKUP(D959,'dataset_task 5'!$A$2:$D$71,4,FALSE)</f>
        <v>245</v>
      </c>
      <c r="J959" s="3">
        <f>I959*E959</f>
        <v>980</v>
      </c>
      <c r="K959" t="str">
        <f>VLOOKUP(C959,customers!$A$2:$I$2124,2,FALSE)</f>
        <v>Abramo</v>
      </c>
      <c r="L959" t="str">
        <f>VLOOKUP($C959,customers!$A$2:$I$2124,3,FALSE)</f>
        <v>Jentzsch</v>
      </c>
      <c r="M959" t="str">
        <f>VLOOKUP($C959,customers!$A$2:$I$2124,4,FALSE)</f>
        <v>ajentzschl1@de.vu</v>
      </c>
      <c r="N959" t="str">
        <f>VLOOKUP($C959,customers!$A$2:$I$2124,5,FALSE)</f>
        <v>559-235-1237</v>
      </c>
      <c r="O959" t="str">
        <f>VLOOKUP($C959,customers!$A$2:$I$2124,6,FALSE)</f>
        <v>2398 Redwing Drive</v>
      </c>
      <c r="P959" t="str">
        <f>VLOOKUP($C959,customers!$A$2:$I$2124,7,FALSE)</f>
        <v>Fullerton</v>
      </c>
      <c r="Q959" t="str">
        <f>VLOOKUP($C959,customers!$A$2:$I$2124,8,FALSE)</f>
        <v>California</v>
      </c>
      <c r="R959">
        <f>VLOOKUP($C959,customers!$A$2:$I$2124,9,FALSE)</f>
        <v>92640</v>
      </c>
      <c r="S959" t="str">
        <f t="shared" si="14"/>
        <v>2398 Redwing Drive, Fullerton, California 92640</v>
      </c>
    </row>
    <row r="960" spans="1:19">
      <c r="A960">
        <v>959</v>
      </c>
      <c r="B960" s="2">
        <v>44034</v>
      </c>
      <c r="C960">
        <v>906</v>
      </c>
      <c r="D960" t="s">
        <v>126</v>
      </c>
      <c r="E960">
        <v>5</v>
      </c>
      <c r="F960" t="s">
        <v>57</v>
      </c>
      <c r="G960" t="str">
        <f>VLOOKUP(F960,'product category'!$B$2:$C$8,2,FALSE)</f>
        <v>Training Videos</v>
      </c>
      <c r="H960" t="str">
        <f>VLOOKUP(D960,'dataset_task 5'!$A$2:$D$71,2,FALSE)</f>
        <v>Open Source Code</v>
      </c>
      <c r="I960" s="3">
        <f>VLOOKUP(D960,'dataset_task 5'!$A$2:$D$71,4,FALSE)</f>
        <v>32.950000000000003</v>
      </c>
      <c r="J960" s="3">
        <f>I960*E960</f>
        <v>164.75</v>
      </c>
      <c r="K960" t="str">
        <f>VLOOKUP(C960,customers!$A$2:$I$2124,2,FALSE)</f>
        <v>Kitty</v>
      </c>
      <c r="L960" t="str">
        <f>VLOOKUP($C960,customers!$A$2:$I$2124,3,FALSE)</f>
        <v>Brewitt</v>
      </c>
      <c r="M960" t="str">
        <f>VLOOKUP($C960,customers!$A$2:$I$2124,4,FALSE)</f>
        <v>kbrewittgf@mac.com</v>
      </c>
      <c r="N960" t="str">
        <f>VLOOKUP($C960,customers!$A$2:$I$2124,5,FALSE)</f>
        <v>810-711-0085</v>
      </c>
      <c r="O960" t="str">
        <f>VLOOKUP($C960,customers!$A$2:$I$2124,6,FALSE)</f>
        <v>5620 Havey Terrace</v>
      </c>
      <c r="P960" t="str">
        <f>VLOOKUP($C960,customers!$A$2:$I$2124,7,FALSE)</f>
        <v>Flint</v>
      </c>
      <c r="Q960" t="str">
        <f>VLOOKUP($C960,customers!$A$2:$I$2124,8,FALSE)</f>
        <v>Michigan</v>
      </c>
      <c r="R960">
        <f>VLOOKUP($C960,customers!$A$2:$I$2124,9,FALSE)</f>
        <v>48505</v>
      </c>
      <c r="S960" t="str">
        <f t="shared" si="14"/>
        <v>5620 Havey Terrace, Flint, Michigan 48505</v>
      </c>
    </row>
    <row r="961" spans="1:19">
      <c r="A961">
        <v>960</v>
      </c>
      <c r="B961" s="2">
        <v>44034</v>
      </c>
      <c r="C961">
        <v>1226</v>
      </c>
      <c r="D961" t="s">
        <v>101</v>
      </c>
      <c r="E961">
        <v>3</v>
      </c>
      <c r="F961" t="s">
        <v>53</v>
      </c>
      <c r="G961" t="str">
        <f>VLOOKUP(F961,'product category'!$B$2:$C$8,2,FALSE)</f>
        <v>eBooks</v>
      </c>
      <c r="H961" t="str">
        <f>VLOOKUP(D961,'dataset_task 5'!$A$2:$D$71,2,FALSE)</f>
        <v>Building Your Own Drone</v>
      </c>
      <c r="I961" s="3">
        <f>VLOOKUP(D961,'dataset_task 5'!$A$2:$D$71,4,FALSE)</f>
        <v>24.99</v>
      </c>
      <c r="J961" s="3">
        <f>I961*E961</f>
        <v>74.97</v>
      </c>
      <c r="K961" t="str">
        <f>VLOOKUP(C961,customers!$A$2:$I$2124,2,FALSE)</f>
        <v>Bail</v>
      </c>
      <c r="L961" t="str">
        <f>VLOOKUP($C961,customers!$A$2:$I$2124,3,FALSE)</f>
        <v>MacKintosh</v>
      </c>
      <c r="M961" t="str">
        <f>VLOOKUP($C961,customers!$A$2:$I$2124,4,FALSE)</f>
        <v>bmackintoshiu@google.co.jp</v>
      </c>
      <c r="N961" t="str">
        <f>VLOOKUP($C961,customers!$A$2:$I$2124,5,FALSE)</f>
        <v>402-353-3493</v>
      </c>
      <c r="O961" t="str">
        <f>VLOOKUP($C961,customers!$A$2:$I$2124,6,FALSE)</f>
        <v>37099 Rowland Plaza</v>
      </c>
      <c r="P961" t="str">
        <f>VLOOKUP($C961,customers!$A$2:$I$2124,7,FALSE)</f>
        <v>Lincoln</v>
      </c>
      <c r="Q961" t="str">
        <f>VLOOKUP($C961,customers!$A$2:$I$2124,8,FALSE)</f>
        <v>Nebraska</v>
      </c>
      <c r="R961">
        <f>VLOOKUP($C961,customers!$A$2:$I$2124,9,FALSE)</f>
        <v>68517</v>
      </c>
      <c r="S961" t="str">
        <f t="shared" si="14"/>
        <v>37099 Rowland Plaza, Lincoln, Nebraska 68517</v>
      </c>
    </row>
    <row r="962" spans="1:19">
      <c r="A962">
        <v>961</v>
      </c>
      <c r="B962" s="2">
        <v>44034</v>
      </c>
      <c r="C962">
        <v>863</v>
      </c>
      <c r="D962" t="s">
        <v>82</v>
      </c>
      <c r="E962">
        <v>6</v>
      </c>
      <c r="F962" t="s">
        <v>63</v>
      </c>
      <c r="G962" t="str">
        <f>VLOOKUP(F962,'product category'!$B$2:$C$8,2,FALSE)</f>
        <v>Robot Kits</v>
      </c>
      <c r="H962" t="str">
        <f>VLOOKUP(D962,'dataset_task 5'!$A$2:$D$71,2,FALSE)</f>
        <v>BYOR-3535</v>
      </c>
      <c r="I962" s="3">
        <f>VLOOKUP(D962,'dataset_task 5'!$A$2:$D$71,4,FALSE)</f>
        <v>225</v>
      </c>
      <c r="J962" s="3">
        <f>I962*E962</f>
        <v>1350</v>
      </c>
      <c r="K962" t="str">
        <f>VLOOKUP(C962,customers!$A$2:$I$2124,2,FALSE)</f>
        <v>Kassey</v>
      </c>
      <c r="L962" t="str">
        <f>VLOOKUP($C962,customers!$A$2:$I$2124,3,FALSE)</f>
        <v>Winfindale</v>
      </c>
      <c r="M962" t="str">
        <f>VLOOKUP($C962,customers!$A$2:$I$2124,4,FALSE)</f>
        <v>kwinfindale8t@sciencedaily.com</v>
      </c>
      <c r="N962" t="str">
        <f>VLOOKUP($C962,customers!$A$2:$I$2124,5,FALSE)</f>
        <v>832-897-6760</v>
      </c>
      <c r="O962" t="str">
        <f>VLOOKUP($C962,customers!$A$2:$I$2124,6,FALSE)</f>
        <v>520 Forest Run Drive</v>
      </c>
      <c r="P962" t="str">
        <f>VLOOKUP($C962,customers!$A$2:$I$2124,7,FALSE)</f>
        <v>Houston</v>
      </c>
      <c r="Q962" t="str">
        <f>VLOOKUP($C962,customers!$A$2:$I$2124,8,FALSE)</f>
        <v>Texas</v>
      </c>
      <c r="R962">
        <f>VLOOKUP($C962,customers!$A$2:$I$2124,9,FALSE)</f>
        <v>77266</v>
      </c>
      <c r="S962" t="str">
        <f t="shared" si="14"/>
        <v>520 Forest Run Drive, Houston, Texas 77266</v>
      </c>
    </row>
    <row r="963" spans="1:19">
      <c r="A963">
        <v>962</v>
      </c>
      <c r="B963" s="2">
        <v>44035</v>
      </c>
      <c r="C963">
        <v>2107</v>
      </c>
      <c r="D963" t="s">
        <v>64</v>
      </c>
      <c r="E963">
        <v>4</v>
      </c>
      <c r="F963" t="s">
        <v>57</v>
      </c>
      <c r="G963" t="str">
        <f>VLOOKUP(F963,'product category'!$B$2:$C$8,2,FALSE)</f>
        <v>Training Videos</v>
      </c>
      <c r="H963" t="str">
        <f>VLOOKUP(D963,'dataset_task 5'!$A$2:$D$71,2,FALSE)</f>
        <v>Understanding Automation</v>
      </c>
      <c r="I963" s="3">
        <f>VLOOKUP(D963,'dataset_task 5'!$A$2:$D$71,4,FALSE)</f>
        <v>44.95</v>
      </c>
      <c r="J963" s="3">
        <f>I963*E963</f>
        <v>179.8</v>
      </c>
      <c r="K963" t="str">
        <f>VLOOKUP(C963,customers!$A$2:$I$2124,2,FALSE)</f>
        <v>Kathlin</v>
      </c>
      <c r="L963" t="str">
        <f>VLOOKUP($C963,customers!$A$2:$I$2124,3,FALSE)</f>
        <v>Agar</v>
      </c>
      <c r="M963" t="str">
        <f>VLOOKUP($C963,customers!$A$2:$I$2124,4,FALSE)</f>
        <v>kagarnv@mit.edu</v>
      </c>
      <c r="N963" t="str">
        <f>VLOOKUP($C963,customers!$A$2:$I$2124,5,FALSE)</f>
        <v>404-356-5415</v>
      </c>
      <c r="O963" t="str">
        <f>VLOOKUP($C963,customers!$A$2:$I$2124,6,FALSE)</f>
        <v>31522 Northfield Terrace</v>
      </c>
      <c r="P963" t="str">
        <f>VLOOKUP($C963,customers!$A$2:$I$2124,7,FALSE)</f>
        <v>Atlanta</v>
      </c>
      <c r="Q963" t="str">
        <f>VLOOKUP($C963,customers!$A$2:$I$2124,8,FALSE)</f>
        <v>Georgia</v>
      </c>
      <c r="R963">
        <f>VLOOKUP($C963,customers!$A$2:$I$2124,9,FALSE)</f>
        <v>31136</v>
      </c>
      <c r="S963" t="str">
        <f t="shared" ref="S963:S1026" si="15">CONCATENATE(O963,", ",P963,", ",Q963," ",R963)</f>
        <v>31522 Northfield Terrace, Atlanta, Georgia 31136</v>
      </c>
    </row>
    <row r="964" spans="1:19">
      <c r="A964">
        <v>963</v>
      </c>
      <c r="B964" s="2">
        <v>44035</v>
      </c>
      <c r="C964">
        <v>75</v>
      </c>
      <c r="D964" t="s">
        <v>90</v>
      </c>
      <c r="E964">
        <v>5</v>
      </c>
      <c r="F964" t="s">
        <v>55</v>
      </c>
      <c r="G964" t="str">
        <f>VLOOKUP(F964,'product category'!$B$2:$C$8,2,FALSE)</f>
        <v>Robots</v>
      </c>
      <c r="H964" t="str">
        <f>VLOOKUP(D964,'dataset_task 5'!$A$2:$D$71,2,FALSE)</f>
        <v>RXW-9807 Robot</v>
      </c>
      <c r="I964" s="3">
        <f>VLOOKUP(D964,'dataset_task 5'!$A$2:$D$71,4,FALSE)</f>
        <v>599</v>
      </c>
      <c r="J964" s="3">
        <f>I964*E964</f>
        <v>2995</v>
      </c>
      <c r="K964" t="str">
        <f>VLOOKUP(C964,customers!$A$2:$I$2124,2,FALSE)</f>
        <v>Shaine</v>
      </c>
      <c r="L964" t="str">
        <f>VLOOKUP($C964,customers!$A$2:$I$2124,3,FALSE)</f>
        <v>Gumme</v>
      </c>
      <c r="M964" t="str">
        <f>VLOOKUP($C964,customers!$A$2:$I$2124,4,FALSE)</f>
        <v>sgummehu@theguardian.com</v>
      </c>
      <c r="N964" t="str">
        <f>VLOOKUP($C964,customers!$A$2:$I$2124,5,FALSE)</f>
        <v>405-699-8322</v>
      </c>
      <c r="O964" t="str">
        <f>VLOOKUP($C964,customers!$A$2:$I$2124,6,FALSE)</f>
        <v>83 Gateway Crossing</v>
      </c>
      <c r="P964" t="str">
        <f>VLOOKUP($C964,customers!$A$2:$I$2124,7,FALSE)</f>
        <v>Oklahoma City</v>
      </c>
      <c r="Q964" t="str">
        <f>VLOOKUP($C964,customers!$A$2:$I$2124,8,FALSE)</f>
        <v>Oklahoma</v>
      </c>
      <c r="R964">
        <f>VLOOKUP($C964,customers!$A$2:$I$2124,9,FALSE)</f>
        <v>73124</v>
      </c>
      <c r="S964" t="str">
        <f t="shared" si="15"/>
        <v>83 Gateway Crossing, Oklahoma City, Oklahoma 73124</v>
      </c>
    </row>
    <row r="965" spans="1:19">
      <c r="A965">
        <v>964</v>
      </c>
      <c r="B965" s="2">
        <v>44035</v>
      </c>
      <c r="C965">
        <v>1651</v>
      </c>
      <c r="D965" t="s">
        <v>67</v>
      </c>
      <c r="E965">
        <v>2</v>
      </c>
      <c r="F965" t="s">
        <v>59</v>
      </c>
      <c r="G965" t="str">
        <f>VLOOKUP(F965,'product category'!$B$2:$C$8,2,FALSE)</f>
        <v>Drone Kits</v>
      </c>
      <c r="H965" t="str">
        <f>VLOOKUP(D965,'dataset_task 5'!$A$2:$D$71,2,FALSE)</f>
        <v>BYOD-100</v>
      </c>
      <c r="I965" s="3">
        <f>VLOOKUP(D965,'dataset_task 5'!$A$2:$D$71,4,FALSE)</f>
        <v>54</v>
      </c>
      <c r="J965" s="3">
        <f>I965*E965</f>
        <v>108</v>
      </c>
      <c r="K965" t="str">
        <f>VLOOKUP(C965,customers!$A$2:$I$2124,2,FALSE)</f>
        <v>Allsun</v>
      </c>
      <c r="L965" t="str">
        <f>VLOOKUP($C965,customers!$A$2:$I$2124,3,FALSE)</f>
        <v>Meiner</v>
      </c>
      <c r="M965" t="str">
        <f>VLOOKUP($C965,customers!$A$2:$I$2124,4,FALSE)</f>
        <v>ameinerrd@google.ca</v>
      </c>
      <c r="N965" t="str">
        <f>VLOOKUP($C965,customers!$A$2:$I$2124,5,FALSE)</f>
        <v>415-345-5335</v>
      </c>
      <c r="O965" t="str">
        <f>VLOOKUP($C965,customers!$A$2:$I$2124,6,FALSE)</f>
        <v>94886 Gateway Pass</v>
      </c>
      <c r="P965" t="str">
        <f>VLOOKUP($C965,customers!$A$2:$I$2124,7,FALSE)</f>
        <v>San Francisco</v>
      </c>
      <c r="Q965" t="str">
        <f>VLOOKUP($C965,customers!$A$2:$I$2124,8,FALSE)</f>
        <v>California</v>
      </c>
      <c r="R965">
        <f>VLOOKUP($C965,customers!$A$2:$I$2124,9,FALSE)</f>
        <v>94177</v>
      </c>
      <c r="S965" t="str">
        <f t="shared" si="15"/>
        <v>94886 Gateway Pass, San Francisco, California 94177</v>
      </c>
    </row>
    <row r="966" spans="1:19">
      <c r="A966">
        <v>965</v>
      </c>
      <c r="B966" s="2">
        <v>44035</v>
      </c>
      <c r="C966">
        <v>1916</v>
      </c>
      <c r="D966" t="s">
        <v>111</v>
      </c>
      <c r="E966">
        <v>2</v>
      </c>
      <c r="F966" t="s">
        <v>53</v>
      </c>
      <c r="G966" t="str">
        <f>VLOOKUP(F966,'product category'!$B$2:$C$8,2,FALSE)</f>
        <v>eBooks</v>
      </c>
      <c r="H966" t="str">
        <f>VLOOKUP(D966,'dataset_task 5'!$A$2:$D$71,2,FALSE)</f>
        <v>Multi Rotor Drones</v>
      </c>
      <c r="I966" s="3">
        <f>VLOOKUP(D966,'dataset_task 5'!$A$2:$D$71,4,FALSE)</f>
        <v>24.95</v>
      </c>
      <c r="J966" s="3">
        <f>I966*E966</f>
        <v>49.9</v>
      </c>
      <c r="K966" t="str">
        <f>VLOOKUP(C966,customers!$A$2:$I$2124,2,FALSE)</f>
        <v>Haley</v>
      </c>
      <c r="L966" t="str">
        <f>VLOOKUP($C966,customers!$A$2:$I$2124,3,FALSE)</f>
        <v>Carff</v>
      </c>
      <c r="M966" t="str">
        <f>VLOOKUP($C966,customers!$A$2:$I$2124,4,FALSE)</f>
        <v>hcarfflq@freewebs.com</v>
      </c>
      <c r="N966" t="str">
        <f>VLOOKUP($C966,customers!$A$2:$I$2124,5,FALSE)</f>
        <v>614-158-5244</v>
      </c>
      <c r="O966" t="str">
        <f>VLOOKUP($C966,customers!$A$2:$I$2124,6,FALSE)</f>
        <v>30400 Park Meadow Place</v>
      </c>
      <c r="P966" t="str">
        <f>VLOOKUP($C966,customers!$A$2:$I$2124,7,FALSE)</f>
        <v>Columbus</v>
      </c>
      <c r="Q966" t="str">
        <f>VLOOKUP($C966,customers!$A$2:$I$2124,8,FALSE)</f>
        <v>Ohio</v>
      </c>
      <c r="R966">
        <f>VLOOKUP($C966,customers!$A$2:$I$2124,9,FALSE)</f>
        <v>43231</v>
      </c>
      <c r="S966" t="str">
        <f t="shared" si="15"/>
        <v>30400 Park Meadow Place, Columbus, Ohio 43231</v>
      </c>
    </row>
    <row r="967" spans="1:19">
      <c r="A967">
        <v>966</v>
      </c>
      <c r="B967" s="2">
        <v>44036</v>
      </c>
      <c r="C967">
        <v>603</v>
      </c>
      <c r="D967" t="s">
        <v>68</v>
      </c>
      <c r="E967">
        <v>2</v>
      </c>
      <c r="F967" t="s">
        <v>53</v>
      </c>
      <c r="G967" t="str">
        <f>VLOOKUP(F967,'product category'!$B$2:$C$8,2,FALSE)</f>
        <v>eBooks</v>
      </c>
      <c r="H967" t="str">
        <f>VLOOKUP(D967,'dataset_task 5'!$A$2:$D$71,2,FALSE)</f>
        <v>Fixed Wing Drones</v>
      </c>
      <c r="I967" s="3">
        <f>VLOOKUP(D967,'dataset_task 5'!$A$2:$D$71,4,FALSE)</f>
        <v>15.5</v>
      </c>
      <c r="J967" s="3">
        <f>I967*E967</f>
        <v>31</v>
      </c>
      <c r="K967" t="str">
        <f>VLOOKUP(C967,customers!$A$2:$I$2124,2,FALSE)</f>
        <v>Merci</v>
      </c>
      <c r="L967" t="str">
        <f>VLOOKUP($C967,customers!$A$2:$I$2124,3,FALSE)</f>
        <v>Anning</v>
      </c>
      <c r="M967" t="str">
        <f>VLOOKUP($C967,customers!$A$2:$I$2124,4,FALSE)</f>
        <v>manningh7@nifty.com</v>
      </c>
      <c r="N967" t="str">
        <f>VLOOKUP($C967,customers!$A$2:$I$2124,5,FALSE)</f>
        <v>302-243-6591</v>
      </c>
      <c r="O967" t="str">
        <f>VLOOKUP($C967,customers!$A$2:$I$2124,6,FALSE)</f>
        <v>53420 Basil Point</v>
      </c>
      <c r="P967" t="str">
        <f>VLOOKUP($C967,customers!$A$2:$I$2124,7,FALSE)</f>
        <v>Wilmington</v>
      </c>
      <c r="Q967" t="str">
        <f>VLOOKUP($C967,customers!$A$2:$I$2124,8,FALSE)</f>
        <v>Delaware</v>
      </c>
      <c r="R967">
        <f>VLOOKUP($C967,customers!$A$2:$I$2124,9,FALSE)</f>
        <v>19897</v>
      </c>
      <c r="S967" t="str">
        <f t="shared" si="15"/>
        <v>53420 Basil Point, Wilmington, Delaware 19897</v>
      </c>
    </row>
    <row r="968" spans="1:19">
      <c r="A968">
        <v>967</v>
      </c>
      <c r="B968" s="2">
        <v>44036</v>
      </c>
      <c r="C968">
        <v>1184</v>
      </c>
      <c r="D968" t="s">
        <v>116</v>
      </c>
      <c r="E968">
        <v>3</v>
      </c>
      <c r="F968" t="s">
        <v>57</v>
      </c>
      <c r="G968" t="str">
        <f>VLOOKUP(F968,'product category'!$B$2:$C$8,2,FALSE)</f>
        <v>Training Videos</v>
      </c>
      <c r="H968" t="str">
        <f>VLOOKUP(D968,'dataset_task 5'!$A$2:$D$71,2,FALSE)</f>
        <v>Robotic Essentials</v>
      </c>
      <c r="I968" s="3">
        <f>VLOOKUP(D968,'dataset_task 5'!$A$2:$D$71,4,FALSE)</f>
        <v>34.99</v>
      </c>
      <c r="J968" s="3">
        <f>I968*E968</f>
        <v>104.97</v>
      </c>
      <c r="K968" t="str">
        <f>VLOOKUP(C968,customers!$A$2:$I$2124,2,FALSE)</f>
        <v>Haslett</v>
      </c>
      <c r="L968" t="str">
        <f>VLOOKUP($C968,customers!$A$2:$I$2124,3,FALSE)</f>
        <v>Grayling</v>
      </c>
      <c r="M968" t="str">
        <f>VLOOKUP($C968,customers!$A$2:$I$2124,4,FALSE)</f>
        <v>hgrayling8b@flavors.me</v>
      </c>
      <c r="N968" t="str">
        <f>VLOOKUP($C968,customers!$A$2:$I$2124,5,FALSE)</f>
        <v>323-542-7453</v>
      </c>
      <c r="O968" t="str">
        <f>VLOOKUP($C968,customers!$A$2:$I$2124,6,FALSE)</f>
        <v>7595 Russell Center</v>
      </c>
      <c r="P968" t="str">
        <f>VLOOKUP($C968,customers!$A$2:$I$2124,7,FALSE)</f>
        <v>Los Angeles</v>
      </c>
      <c r="Q968" t="str">
        <f>VLOOKUP($C968,customers!$A$2:$I$2124,8,FALSE)</f>
        <v>California</v>
      </c>
      <c r="R968">
        <f>VLOOKUP($C968,customers!$A$2:$I$2124,9,FALSE)</f>
        <v>90065</v>
      </c>
      <c r="S968" t="str">
        <f t="shared" si="15"/>
        <v>7595 Russell Center, Los Angeles, California 90065</v>
      </c>
    </row>
    <row r="969" spans="1:19">
      <c r="A969">
        <v>968</v>
      </c>
      <c r="B969" s="2">
        <v>44037</v>
      </c>
      <c r="C969">
        <v>575</v>
      </c>
      <c r="D969" t="s">
        <v>96</v>
      </c>
      <c r="E969">
        <v>5</v>
      </c>
      <c r="F969" t="s">
        <v>70</v>
      </c>
      <c r="G969" t="str">
        <f>VLOOKUP(F969,'product category'!$B$2:$C$8,2,FALSE)</f>
        <v>Blueprints</v>
      </c>
      <c r="H969" t="str">
        <f>VLOOKUP(D969,'dataset_task 5'!$A$2:$D$71,2,FALSE)</f>
        <v>Sleepy Eye Blueprint</v>
      </c>
      <c r="I969" s="3">
        <f>VLOOKUP(D969,'dataset_task 5'!$A$2:$D$71,4,FALSE)</f>
        <v>11.99</v>
      </c>
      <c r="J969" s="3">
        <f>I969*E969</f>
        <v>59.95</v>
      </c>
      <c r="K969" t="str">
        <f>VLOOKUP(C969,customers!$A$2:$I$2124,2,FALSE)</f>
        <v>Roby</v>
      </c>
      <c r="L969" t="str">
        <f>VLOOKUP($C969,customers!$A$2:$I$2124,3,FALSE)</f>
        <v>Gilbey</v>
      </c>
      <c r="M969" t="str">
        <f>VLOOKUP($C969,customers!$A$2:$I$2124,4,FALSE)</f>
        <v>rgilbeyat@clickbank.net</v>
      </c>
      <c r="N969" t="str">
        <f>VLOOKUP($C969,customers!$A$2:$I$2124,5,FALSE)</f>
        <v>434-150-9295</v>
      </c>
      <c r="O969" t="str">
        <f>VLOOKUP($C969,customers!$A$2:$I$2124,6,FALSE)</f>
        <v>598 Kipling Trail</v>
      </c>
      <c r="P969" t="str">
        <f>VLOOKUP($C969,customers!$A$2:$I$2124,7,FALSE)</f>
        <v>Manassas</v>
      </c>
      <c r="Q969" t="str">
        <f>VLOOKUP($C969,customers!$A$2:$I$2124,8,FALSE)</f>
        <v>Virginia</v>
      </c>
      <c r="R969">
        <f>VLOOKUP($C969,customers!$A$2:$I$2124,9,FALSE)</f>
        <v>22111</v>
      </c>
      <c r="S969" t="str">
        <f t="shared" si="15"/>
        <v>598 Kipling Trail, Manassas, Virginia 22111</v>
      </c>
    </row>
    <row r="970" spans="1:19">
      <c r="A970">
        <v>969</v>
      </c>
      <c r="B970" s="2">
        <v>44038</v>
      </c>
      <c r="C970">
        <v>2000</v>
      </c>
      <c r="D970" t="s">
        <v>84</v>
      </c>
      <c r="E970">
        <v>1</v>
      </c>
      <c r="F970" t="s">
        <v>66</v>
      </c>
      <c r="G970" t="str">
        <f>VLOOKUP(F970,'product category'!$B$2:$C$8,2,FALSE)</f>
        <v>Drones</v>
      </c>
      <c r="H970" t="str">
        <f>VLOOKUP(D970,'dataset_task 5'!$A$2:$D$71,2,FALSE)</f>
        <v>DX-145 Drone</v>
      </c>
      <c r="I970" s="3">
        <f>VLOOKUP(D970,'dataset_task 5'!$A$2:$D$71,4,FALSE)</f>
        <v>250</v>
      </c>
      <c r="J970" s="3">
        <f>I970*E970</f>
        <v>250</v>
      </c>
      <c r="K970" t="str">
        <f>VLOOKUP(C970,customers!$A$2:$I$2124,2,FALSE)</f>
        <v>Rhoda</v>
      </c>
      <c r="L970" t="str">
        <f>VLOOKUP($C970,customers!$A$2:$I$2124,3,FALSE)</f>
        <v>Bagge</v>
      </c>
      <c r="M970" t="str">
        <f>VLOOKUP($C970,customers!$A$2:$I$2124,4,FALSE)</f>
        <v>rbagge56@ucla.edu</v>
      </c>
      <c r="N970" t="str">
        <f>VLOOKUP($C970,customers!$A$2:$I$2124,5,FALSE)</f>
        <v>651-770-1961</v>
      </c>
      <c r="O970" t="str">
        <f>VLOOKUP($C970,customers!$A$2:$I$2124,6,FALSE)</f>
        <v>63 Summer Ridge Trail</v>
      </c>
      <c r="P970" t="str">
        <f>VLOOKUP($C970,customers!$A$2:$I$2124,7,FALSE)</f>
        <v>Saint Paul</v>
      </c>
      <c r="Q970" t="str">
        <f>VLOOKUP($C970,customers!$A$2:$I$2124,8,FALSE)</f>
        <v>Minnesota</v>
      </c>
      <c r="R970">
        <f>VLOOKUP($C970,customers!$A$2:$I$2124,9,FALSE)</f>
        <v>55166</v>
      </c>
      <c r="S970" t="str">
        <f t="shared" si="15"/>
        <v>63 Summer Ridge Trail, Saint Paul, Minnesota 55166</v>
      </c>
    </row>
    <row r="971" spans="1:19">
      <c r="A971">
        <v>970</v>
      </c>
      <c r="B971" s="2">
        <v>44038</v>
      </c>
      <c r="C971">
        <v>1672</v>
      </c>
      <c r="D971" t="s">
        <v>108</v>
      </c>
      <c r="E971">
        <v>5</v>
      </c>
      <c r="F971" t="s">
        <v>66</v>
      </c>
      <c r="G971" t="str">
        <f>VLOOKUP(F971,'product category'!$B$2:$C$8,2,FALSE)</f>
        <v>Drones</v>
      </c>
      <c r="H971" t="str">
        <f>VLOOKUP(D971,'dataset_task 5'!$A$2:$D$71,2,FALSE)</f>
        <v>DTI-84 Drone</v>
      </c>
      <c r="I971" s="3">
        <f>VLOOKUP(D971,'dataset_task 5'!$A$2:$D$71,4,FALSE)</f>
        <v>455</v>
      </c>
      <c r="J971" s="3">
        <f>I971*E971</f>
        <v>2275</v>
      </c>
      <c r="K971" t="str">
        <f>VLOOKUP(C971,customers!$A$2:$I$2124,2,FALSE)</f>
        <v>Giusto</v>
      </c>
      <c r="L971" t="str">
        <f>VLOOKUP($C971,customers!$A$2:$I$2124,3,FALSE)</f>
        <v>Dykes</v>
      </c>
      <c r="M971" t="str">
        <f>VLOOKUP($C971,customers!$A$2:$I$2124,4,FALSE)</f>
        <v>gdykes98@prlog.org</v>
      </c>
      <c r="N971" t="str">
        <f>VLOOKUP($C971,customers!$A$2:$I$2124,5,FALSE)</f>
        <v>603-174-7434</v>
      </c>
      <c r="O971" t="str">
        <f>VLOOKUP($C971,customers!$A$2:$I$2124,6,FALSE)</f>
        <v>24 Orin Court</v>
      </c>
      <c r="P971" t="str">
        <f>VLOOKUP($C971,customers!$A$2:$I$2124,7,FALSE)</f>
        <v>Portsmouth</v>
      </c>
      <c r="Q971" t="str">
        <f>VLOOKUP($C971,customers!$A$2:$I$2124,8,FALSE)</f>
        <v>New Hampshire</v>
      </c>
      <c r="R971">
        <f>VLOOKUP($C971,customers!$A$2:$I$2124,9,FALSE)</f>
        <v>3804</v>
      </c>
      <c r="S971" t="str">
        <f t="shared" si="15"/>
        <v>24 Orin Court, Portsmouth, New Hampshire 3804</v>
      </c>
    </row>
    <row r="972" spans="1:19">
      <c r="A972">
        <v>971</v>
      </c>
      <c r="B972" s="2">
        <v>44038</v>
      </c>
      <c r="C972">
        <v>576</v>
      </c>
      <c r="D972" t="s">
        <v>76</v>
      </c>
      <c r="E972">
        <v>6</v>
      </c>
      <c r="F972" t="s">
        <v>66</v>
      </c>
      <c r="G972" t="str">
        <f>VLOOKUP(F972,'product category'!$B$2:$C$8,2,FALSE)</f>
        <v>Drones</v>
      </c>
      <c r="H972" t="str">
        <f>VLOOKUP(D972,'dataset_task 5'!$A$2:$D$71,2,FALSE)</f>
        <v>DC-304 Drone</v>
      </c>
      <c r="I972" s="3">
        <f>VLOOKUP(D972,'dataset_task 5'!$A$2:$D$71,4,FALSE)</f>
        <v>395</v>
      </c>
      <c r="J972" s="3">
        <f>I972*E972</f>
        <v>2370</v>
      </c>
      <c r="K972" t="str">
        <f>VLOOKUP(C972,customers!$A$2:$I$2124,2,FALSE)</f>
        <v>Debor</v>
      </c>
      <c r="L972" t="str">
        <f>VLOOKUP($C972,customers!$A$2:$I$2124,3,FALSE)</f>
        <v>Agronski</v>
      </c>
      <c r="M972" t="str">
        <f>VLOOKUP($C972,customers!$A$2:$I$2124,4,FALSE)</f>
        <v>dagronskiq9@surveymonkey.com</v>
      </c>
      <c r="N972" t="str">
        <f>VLOOKUP($C972,customers!$A$2:$I$2124,5,FALSE)</f>
        <v>727-713-5831</v>
      </c>
      <c r="O972" t="str">
        <f>VLOOKUP($C972,customers!$A$2:$I$2124,6,FALSE)</f>
        <v>79520 Mcbride Lane</v>
      </c>
      <c r="P972" t="str">
        <f>VLOOKUP($C972,customers!$A$2:$I$2124,7,FALSE)</f>
        <v>Clearwater</v>
      </c>
      <c r="Q972" t="str">
        <f>VLOOKUP($C972,customers!$A$2:$I$2124,8,FALSE)</f>
        <v>Florida</v>
      </c>
      <c r="R972">
        <f>VLOOKUP($C972,customers!$A$2:$I$2124,9,FALSE)</f>
        <v>33763</v>
      </c>
      <c r="S972" t="str">
        <f t="shared" si="15"/>
        <v>79520 Mcbride Lane, Clearwater, Florida 33763</v>
      </c>
    </row>
    <row r="973" spans="1:19">
      <c r="A973">
        <v>972</v>
      </c>
      <c r="B973" s="2">
        <v>44038</v>
      </c>
      <c r="C973">
        <v>1055</v>
      </c>
      <c r="D973" t="s">
        <v>85</v>
      </c>
      <c r="E973">
        <v>5</v>
      </c>
      <c r="F973" t="s">
        <v>53</v>
      </c>
      <c r="G973" t="str">
        <f>VLOOKUP(F973,'product category'!$B$2:$C$8,2,FALSE)</f>
        <v>eBooks</v>
      </c>
      <c r="H973" t="str">
        <f>VLOOKUP(D973,'dataset_task 5'!$A$2:$D$71,2,FALSE)</f>
        <v>Articulated Robots</v>
      </c>
      <c r="I973" s="3">
        <f>VLOOKUP(D973,'dataset_task 5'!$A$2:$D$71,4,FALSE)</f>
        <v>23.99</v>
      </c>
      <c r="J973" s="3">
        <f>I973*E973</f>
        <v>119.94999999999999</v>
      </c>
      <c r="K973" t="str">
        <f>VLOOKUP(C973,customers!$A$2:$I$2124,2,FALSE)</f>
        <v>Brinna</v>
      </c>
      <c r="L973" t="str">
        <f>VLOOKUP($C973,customers!$A$2:$I$2124,3,FALSE)</f>
        <v>Suddock</v>
      </c>
      <c r="M973" t="str">
        <f>VLOOKUP($C973,customers!$A$2:$I$2124,4,FALSE)</f>
        <v>bsuddock1z@oaic.gov.au</v>
      </c>
      <c r="N973" t="str">
        <f>VLOOKUP($C973,customers!$A$2:$I$2124,5,FALSE)</f>
        <v>619-530-2876</v>
      </c>
      <c r="O973" t="str">
        <f>VLOOKUP($C973,customers!$A$2:$I$2124,6,FALSE)</f>
        <v>21294 Artisan Crossing</v>
      </c>
      <c r="P973" t="str">
        <f>VLOOKUP($C973,customers!$A$2:$I$2124,7,FALSE)</f>
        <v>San Diego</v>
      </c>
      <c r="Q973" t="str">
        <f>VLOOKUP($C973,customers!$A$2:$I$2124,8,FALSE)</f>
        <v>California</v>
      </c>
      <c r="R973">
        <f>VLOOKUP($C973,customers!$A$2:$I$2124,9,FALSE)</f>
        <v>92191</v>
      </c>
      <c r="S973" t="str">
        <f t="shared" si="15"/>
        <v>21294 Artisan Crossing, San Diego, California 92191</v>
      </c>
    </row>
    <row r="974" spans="1:19">
      <c r="A974">
        <v>973</v>
      </c>
      <c r="B974" s="2">
        <v>44039</v>
      </c>
      <c r="C974">
        <v>1303</v>
      </c>
      <c r="D974" t="s">
        <v>78</v>
      </c>
      <c r="E974">
        <v>1</v>
      </c>
      <c r="F974" t="s">
        <v>57</v>
      </c>
      <c r="G974" t="str">
        <f>VLOOKUP(F974,'product category'!$B$2:$C$8,2,FALSE)</f>
        <v>Training Videos</v>
      </c>
      <c r="H974" t="str">
        <f>VLOOKUP(D974,'dataset_task 5'!$A$2:$D$71,2,FALSE)</f>
        <v>AI for Educators</v>
      </c>
      <c r="I974" s="3">
        <f>VLOOKUP(D974,'dataset_task 5'!$A$2:$D$71,4,FALSE)</f>
        <v>49.95</v>
      </c>
      <c r="J974" s="3">
        <f>I974*E974</f>
        <v>49.95</v>
      </c>
      <c r="K974" t="str">
        <f>VLOOKUP(C974,customers!$A$2:$I$2124,2,FALSE)</f>
        <v>Regine</v>
      </c>
      <c r="L974" t="str">
        <f>VLOOKUP($C974,customers!$A$2:$I$2124,3,FALSE)</f>
        <v>Christoffe</v>
      </c>
      <c r="M974" t="str">
        <f>VLOOKUP($C974,customers!$A$2:$I$2124,4,FALSE)</f>
        <v>rchristoffelw@so-net.ne.jp</v>
      </c>
      <c r="N974" t="str">
        <f>VLOOKUP($C974,customers!$A$2:$I$2124,5,FALSE)</f>
        <v>410-767-3566</v>
      </c>
      <c r="O974" t="str">
        <f>VLOOKUP($C974,customers!$A$2:$I$2124,6,FALSE)</f>
        <v>42998 Eliot Plaza</v>
      </c>
      <c r="P974" t="str">
        <f>VLOOKUP($C974,customers!$A$2:$I$2124,7,FALSE)</f>
        <v>Baltimore</v>
      </c>
      <c r="Q974" t="str">
        <f>VLOOKUP($C974,customers!$A$2:$I$2124,8,FALSE)</f>
        <v>Maryland</v>
      </c>
      <c r="R974">
        <f>VLOOKUP($C974,customers!$A$2:$I$2124,9,FALSE)</f>
        <v>21290</v>
      </c>
      <c r="S974" t="str">
        <f t="shared" si="15"/>
        <v>42998 Eliot Plaza, Baltimore, Maryland 21290</v>
      </c>
    </row>
    <row r="975" spans="1:19">
      <c r="A975">
        <v>974</v>
      </c>
      <c r="B975" s="2">
        <v>44039</v>
      </c>
      <c r="C975">
        <v>27</v>
      </c>
      <c r="D975" t="s">
        <v>87</v>
      </c>
      <c r="E975">
        <v>5</v>
      </c>
      <c r="F975" t="s">
        <v>70</v>
      </c>
      <c r="G975" t="str">
        <f>VLOOKUP(F975,'product category'!$B$2:$C$8,2,FALSE)</f>
        <v>Blueprints</v>
      </c>
      <c r="H975" t="str">
        <f>VLOOKUP(D975,'dataset_task 5'!$A$2:$D$71,2,FALSE)</f>
        <v>Creature Robot Arms Blueprint</v>
      </c>
      <c r="I975" s="3">
        <f>VLOOKUP(D975,'dataset_task 5'!$A$2:$D$71,4,FALSE)</f>
        <v>12</v>
      </c>
      <c r="J975" s="3">
        <f>I975*E975</f>
        <v>60</v>
      </c>
      <c r="K975" t="str">
        <f>VLOOKUP(C975,customers!$A$2:$I$2124,2,FALSE)</f>
        <v>Jacki</v>
      </c>
      <c r="L975" t="str">
        <f>VLOOKUP($C975,customers!$A$2:$I$2124,3,FALSE)</f>
        <v>Kleinzweig</v>
      </c>
      <c r="M975" t="str">
        <f>VLOOKUP($C975,customers!$A$2:$I$2124,4,FALSE)</f>
        <v>jkleinzweigla@bluehost.com</v>
      </c>
      <c r="N975" t="str">
        <f>VLOOKUP($C975,customers!$A$2:$I$2124,5,FALSE)</f>
        <v>602-821-1270</v>
      </c>
      <c r="O975" t="str">
        <f>VLOOKUP($C975,customers!$A$2:$I$2124,6,FALSE)</f>
        <v>87827 Forest Run Lane</v>
      </c>
      <c r="P975" t="str">
        <f>VLOOKUP($C975,customers!$A$2:$I$2124,7,FALSE)</f>
        <v>Chandler</v>
      </c>
      <c r="Q975" t="str">
        <f>VLOOKUP($C975,customers!$A$2:$I$2124,8,FALSE)</f>
        <v>Arizona</v>
      </c>
      <c r="R975">
        <f>VLOOKUP($C975,customers!$A$2:$I$2124,9,FALSE)</f>
        <v>85246</v>
      </c>
      <c r="S975" t="str">
        <f t="shared" si="15"/>
        <v>87827 Forest Run Lane, Chandler, Arizona 85246</v>
      </c>
    </row>
    <row r="976" spans="1:19">
      <c r="A976">
        <v>975</v>
      </c>
      <c r="B976" s="2">
        <v>44040</v>
      </c>
      <c r="C976">
        <v>881</v>
      </c>
      <c r="D976" t="s">
        <v>71</v>
      </c>
      <c r="E976">
        <v>4</v>
      </c>
      <c r="F976" t="s">
        <v>63</v>
      </c>
      <c r="G976" t="str">
        <f>VLOOKUP(F976,'product category'!$B$2:$C$8,2,FALSE)</f>
        <v>Robot Kits</v>
      </c>
      <c r="H976" t="str">
        <f>VLOOKUP(D976,'dataset_task 5'!$A$2:$D$71,2,FALSE)</f>
        <v>BYOR-3000</v>
      </c>
      <c r="I976" s="3">
        <f>VLOOKUP(D976,'dataset_task 5'!$A$2:$D$71,4,FALSE)</f>
        <v>214</v>
      </c>
      <c r="J976" s="3">
        <f>I976*E976</f>
        <v>856</v>
      </c>
      <c r="K976" t="str">
        <f>VLOOKUP(C976,customers!$A$2:$I$2124,2,FALSE)</f>
        <v>Deane</v>
      </c>
      <c r="L976" t="str">
        <f>VLOOKUP($C976,customers!$A$2:$I$2124,3,FALSE)</f>
        <v>Bromage</v>
      </c>
      <c r="M976" t="str">
        <f>VLOOKUP($C976,customers!$A$2:$I$2124,4,FALSE)</f>
        <v>dbromagem4@tuttocitta.it</v>
      </c>
      <c r="N976" t="str">
        <f>VLOOKUP($C976,customers!$A$2:$I$2124,5,FALSE)</f>
        <v>206-302-6228</v>
      </c>
      <c r="O976" t="str">
        <f>VLOOKUP($C976,customers!$A$2:$I$2124,6,FALSE)</f>
        <v>8565 Sugar Park</v>
      </c>
      <c r="P976" t="str">
        <f>VLOOKUP($C976,customers!$A$2:$I$2124,7,FALSE)</f>
        <v>Bellevue</v>
      </c>
      <c r="Q976" t="str">
        <f>VLOOKUP($C976,customers!$A$2:$I$2124,8,FALSE)</f>
        <v>Washington</v>
      </c>
      <c r="R976">
        <f>VLOOKUP($C976,customers!$A$2:$I$2124,9,FALSE)</f>
        <v>98008</v>
      </c>
      <c r="S976" t="str">
        <f t="shared" si="15"/>
        <v>8565 Sugar Park, Bellevue, Washington 98008</v>
      </c>
    </row>
    <row r="977" spans="1:19">
      <c r="A977">
        <v>976</v>
      </c>
      <c r="B977" s="2">
        <v>44040</v>
      </c>
      <c r="C977">
        <v>1661</v>
      </c>
      <c r="D977" t="s">
        <v>92</v>
      </c>
      <c r="E977">
        <v>2</v>
      </c>
      <c r="F977" t="s">
        <v>55</v>
      </c>
      <c r="G977" t="str">
        <f>VLOOKUP(F977,'product category'!$B$2:$C$8,2,FALSE)</f>
        <v>Robots</v>
      </c>
      <c r="H977" t="str">
        <f>VLOOKUP(D977,'dataset_task 5'!$A$2:$D$71,2,FALSE)</f>
        <v>RQTE-554 Robot</v>
      </c>
      <c r="I977" s="3">
        <f>VLOOKUP(D977,'dataset_task 5'!$A$2:$D$71,4,FALSE)</f>
        <v>684</v>
      </c>
      <c r="J977" s="3">
        <f>I977*E977</f>
        <v>1368</v>
      </c>
      <c r="K977" t="str">
        <f>VLOOKUP(C977,customers!$A$2:$I$2124,2,FALSE)</f>
        <v>Robin</v>
      </c>
      <c r="L977" t="str">
        <f>VLOOKUP($C977,customers!$A$2:$I$2124,3,FALSE)</f>
        <v>Scambler</v>
      </c>
      <c r="M977" t="str">
        <f>VLOOKUP($C977,customers!$A$2:$I$2124,4,FALSE)</f>
        <v>rscamblernd@dedecms.com</v>
      </c>
      <c r="N977" t="str">
        <f>VLOOKUP($C977,customers!$A$2:$I$2124,5,FALSE)</f>
        <v>505-180-0482</v>
      </c>
      <c r="O977" t="str">
        <f>VLOOKUP($C977,customers!$A$2:$I$2124,6,FALSE)</f>
        <v>7610 Ohio Avenue</v>
      </c>
      <c r="P977" t="str">
        <f>VLOOKUP($C977,customers!$A$2:$I$2124,7,FALSE)</f>
        <v>Albuquerque</v>
      </c>
      <c r="Q977" t="str">
        <f>VLOOKUP($C977,customers!$A$2:$I$2124,8,FALSE)</f>
        <v>New Mexico</v>
      </c>
      <c r="R977">
        <f>VLOOKUP($C977,customers!$A$2:$I$2124,9,FALSE)</f>
        <v>87195</v>
      </c>
      <c r="S977" t="str">
        <f t="shared" si="15"/>
        <v>7610 Ohio Avenue, Albuquerque, New Mexico 87195</v>
      </c>
    </row>
    <row r="978" spans="1:19">
      <c r="A978">
        <v>977</v>
      </c>
      <c r="B978" s="2">
        <v>44040</v>
      </c>
      <c r="C978">
        <v>591</v>
      </c>
      <c r="D978" t="s">
        <v>61</v>
      </c>
      <c r="E978">
        <v>5</v>
      </c>
      <c r="F978" t="s">
        <v>53</v>
      </c>
      <c r="G978" t="str">
        <f>VLOOKUP(F978,'product category'!$B$2:$C$8,2,FALSE)</f>
        <v>eBooks</v>
      </c>
      <c r="H978" t="str">
        <f>VLOOKUP(D978,'dataset_task 5'!$A$2:$D$71,2,FALSE)</f>
        <v>Spherical Robots</v>
      </c>
      <c r="I978" s="3">
        <f>VLOOKUP(D978,'dataset_task 5'!$A$2:$D$71,4,FALSE)</f>
        <v>16.75</v>
      </c>
      <c r="J978" s="3">
        <f>I978*E978</f>
        <v>83.75</v>
      </c>
      <c r="K978" t="str">
        <f>VLOOKUP(C978,customers!$A$2:$I$2124,2,FALSE)</f>
        <v>Zorah</v>
      </c>
      <c r="L978" t="str">
        <f>VLOOKUP($C978,customers!$A$2:$I$2124,3,FALSE)</f>
        <v>Sarrell</v>
      </c>
      <c r="M978" t="str">
        <f>VLOOKUP($C978,customers!$A$2:$I$2124,4,FALSE)</f>
        <v>zsarrell9r@jugem.jp</v>
      </c>
      <c r="N978" t="str">
        <f>VLOOKUP($C978,customers!$A$2:$I$2124,5,FALSE)</f>
        <v>704-658-9753</v>
      </c>
      <c r="O978" t="str">
        <f>VLOOKUP($C978,customers!$A$2:$I$2124,6,FALSE)</f>
        <v>148 Homewood Place</v>
      </c>
      <c r="P978" t="str">
        <f>VLOOKUP($C978,customers!$A$2:$I$2124,7,FALSE)</f>
        <v>Charlotte</v>
      </c>
      <c r="Q978" t="str">
        <f>VLOOKUP($C978,customers!$A$2:$I$2124,8,FALSE)</f>
        <v>North Carolina</v>
      </c>
      <c r="R978">
        <f>VLOOKUP($C978,customers!$A$2:$I$2124,9,FALSE)</f>
        <v>28289</v>
      </c>
      <c r="S978" t="str">
        <f t="shared" si="15"/>
        <v>148 Homewood Place, Charlotte, North Carolina 28289</v>
      </c>
    </row>
    <row r="979" spans="1:19">
      <c r="A979">
        <v>978</v>
      </c>
      <c r="B979" s="2">
        <v>44040</v>
      </c>
      <c r="C979">
        <v>1353</v>
      </c>
      <c r="D979" t="s">
        <v>91</v>
      </c>
      <c r="E979">
        <v>3</v>
      </c>
      <c r="F979" t="s">
        <v>53</v>
      </c>
      <c r="G979" t="str">
        <f>VLOOKUP(F979,'product category'!$B$2:$C$8,2,FALSE)</f>
        <v>eBooks</v>
      </c>
      <c r="H979" t="str">
        <f>VLOOKUP(D979,'dataset_task 5'!$A$2:$D$71,2,FALSE)</f>
        <v>Photograph Drones</v>
      </c>
      <c r="I979" s="3">
        <f>VLOOKUP(D979,'dataset_task 5'!$A$2:$D$71,4,FALSE)</f>
        <v>14.99</v>
      </c>
      <c r="J979" s="3">
        <f>I979*E979</f>
        <v>44.97</v>
      </c>
      <c r="K979" t="str">
        <f>VLOOKUP(C979,customers!$A$2:$I$2124,2,FALSE)</f>
        <v>Sigmund</v>
      </c>
      <c r="L979" t="str">
        <f>VLOOKUP($C979,customers!$A$2:$I$2124,3,FALSE)</f>
        <v>Bodycote</v>
      </c>
      <c r="M979" t="str">
        <f>VLOOKUP($C979,customers!$A$2:$I$2124,4,FALSE)</f>
        <v>sbodycotekg@jalbum.net</v>
      </c>
      <c r="N979" t="str">
        <f>VLOOKUP($C979,customers!$A$2:$I$2124,5,FALSE)</f>
        <v>405-646-5976</v>
      </c>
      <c r="O979" t="str">
        <f>VLOOKUP($C979,customers!$A$2:$I$2124,6,FALSE)</f>
        <v>6911 Brown Center</v>
      </c>
      <c r="P979" t="str">
        <f>VLOOKUP($C979,customers!$A$2:$I$2124,7,FALSE)</f>
        <v>Oklahoma City</v>
      </c>
      <c r="Q979" t="str">
        <f>VLOOKUP($C979,customers!$A$2:$I$2124,8,FALSE)</f>
        <v>Oklahoma</v>
      </c>
      <c r="R979">
        <f>VLOOKUP($C979,customers!$A$2:$I$2124,9,FALSE)</f>
        <v>73173</v>
      </c>
      <c r="S979" t="str">
        <f t="shared" si="15"/>
        <v>6911 Brown Center, Oklahoma City, Oklahoma 73173</v>
      </c>
    </row>
    <row r="980" spans="1:19">
      <c r="A980">
        <v>979</v>
      </c>
      <c r="B980" s="2">
        <v>44041</v>
      </c>
      <c r="C980">
        <v>1179</v>
      </c>
      <c r="D980" t="s">
        <v>81</v>
      </c>
      <c r="E980">
        <v>1</v>
      </c>
      <c r="F980" t="s">
        <v>57</v>
      </c>
      <c r="G980" t="str">
        <f>VLOOKUP(F980,'product category'!$B$2:$C$8,2,FALSE)</f>
        <v>Training Videos</v>
      </c>
      <c r="H980" t="str">
        <f>VLOOKUP(D980,'dataset_task 5'!$A$2:$D$71,2,FALSE)</f>
        <v>Understanding 3D Printing</v>
      </c>
      <c r="I980" s="3">
        <f>VLOOKUP(D980,'dataset_task 5'!$A$2:$D$71,4,FALSE)</f>
        <v>42.99</v>
      </c>
      <c r="J980" s="3">
        <f>I980*E980</f>
        <v>42.99</v>
      </c>
      <c r="K980" t="str">
        <f>VLOOKUP(C980,customers!$A$2:$I$2124,2,FALSE)</f>
        <v>Hope</v>
      </c>
      <c r="L980" t="str">
        <f>VLOOKUP($C980,customers!$A$2:$I$2124,3,FALSE)</f>
        <v>Trask</v>
      </c>
      <c r="M980" t="str">
        <f>VLOOKUP($C980,customers!$A$2:$I$2124,4,FALSE)</f>
        <v>htrask5m@oaic.gov.au</v>
      </c>
      <c r="N980" t="str">
        <f>VLOOKUP($C980,customers!$A$2:$I$2124,5,FALSE)</f>
        <v>602-833-9960</v>
      </c>
      <c r="O980" t="str">
        <f>VLOOKUP($C980,customers!$A$2:$I$2124,6,FALSE)</f>
        <v>2470 Waxwing Place</v>
      </c>
      <c r="P980" t="str">
        <f>VLOOKUP($C980,customers!$A$2:$I$2124,7,FALSE)</f>
        <v>Phoenix</v>
      </c>
      <c r="Q980" t="str">
        <f>VLOOKUP($C980,customers!$A$2:$I$2124,8,FALSE)</f>
        <v>Arizona</v>
      </c>
      <c r="R980">
        <f>VLOOKUP($C980,customers!$A$2:$I$2124,9,FALSE)</f>
        <v>85077</v>
      </c>
      <c r="S980" t="str">
        <f t="shared" si="15"/>
        <v>2470 Waxwing Place, Phoenix, Arizona 85077</v>
      </c>
    </row>
    <row r="981" spans="1:19">
      <c r="A981">
        <v>980</v>
      </c>
      <c r="B981" s="2">
        <v>44041</v>
      </c>
      <c r="C981">
        <v>351</v>
      </c>
      <c r="D981" t="s">
        <v>90</v>
      </c>
      <c r="E981">
        <v>6</v>
      </c>
      <c r="F981" t="s">
        <v>55</v>
      </c>
      <c r="G981" t="str">
        <f>VLOOKUP(F981,'product category'!$B$2:$C$8,2,FALSE)</f>
        <v>Robots</v>
      </c>
      <c r="H981" t="str">
        <f>VLOOKUP(D981,'dataset_task 5'!$A$2:$D$71,2,FALSE)</f>
        <v>RXW-9807 Robot</v>
      </c>
      <c r="I981" s="3">
        <f>VLOOKUP(D981,'dataset_task 5'!$A$2:$D$71,4,FALSE)</f>
        <v>599</v>
      </c>
      <c r="J981" s="3">
        <f>I981*E981</f>
        <v>3594</v>
      </c>
      <c r="K981" t="str">
        <f>VLOOKUP(C981,customers!$A$2:$I$2124,2,FALSE)</f>
        <v>Vitoria</v>
      </c>
      <c r="L981" t="str">
        <f>VLOOKUP($C981,customers!$A$2:$I$2124,3,FALSE)</f>
        <v>Kirkhouse</v>
      </c>
      <c r="M981" t="str">
        <f>VLOOKUP($C981,customers!$A$2:$I$2124,4,FALSE)</f>
        <v>vkirkhousecy@squidoo.com</v>
      </c>
      <c r="N981" t="str">
        <f>VLOOKUP($C981,customers!$A$2:$I$2124,5,FALSE)</f>
        <v>318-849-9766</v>
      </c>
      <c r="O981" t="str">
        <f>VLOOKUP($C981,customers!$A$2:$I$2124,6,FALSE)</f>
        <v>14526 Kingsford Terrace</v>
      </c>
      <c r="P981" t="str">
        <f>VLOOKUP($C981,customers!$A$2:$I$2124,7,FALSE)</f>
        <v>Boston</v>
      </c>
      <c r="Q981" t="str">
        <f>VLOOKUP($C981,customers!$A$2:$I$2124,8,FALSE)</f>
        <v>Massachusetts</v>
      </c>
      <c r="R981">
        <f>VLOOKUP($C981,customers!$A$2:$I$2124,9,FALSE)</f>
        <v>2104</v>
      </c>
      <c r="S981" t="str">
        <f t="shared" si="15"/>
        <v>14526 Kingsford Terrace, Boston, Massachusetts 2104</v>
      </c>
    </row>
    <row r="982" spans="1:19">
      <c r="A982">
        <v>981</v>
      </c>
      <c r="B982" s="2">
        <v>44041</v>
      </c>
      <c r="C982">
        <v>228</v>
      </c>
      <c r="D982" t="s">
        <v>81</v>
      </c>
      <c r="E982">
        <v>4</v>
      </c>
      <c r="F982" t="s">
        <v>57</v>
      </c>
      <c r="G982" t="str">
        <f>VLOOKUP(F982,'product category'!$B$2:$C$8,2,FALSE)</f>
        <v>Training Videos</v>
      </c>
      <c r="H982" t="str">
        <f>VLOOKUP(D982,'dataset_task 5'!$A$2:$D$71,2,FALSE)</f>
        <v>Understanding 3D Printing</v>
      </c>
      <c r="I982" s="3">
        <f>VLOOKUP(D982,'dataset_task 5'!$A$2:$D$71,4,FALSE)</f>
        <v>42.99</v>
      </c>
      <c r="J982" s="3">
        <f>I982*E982</f>
        <v>171.96</v>
      </c>
      <c r="K982" t="str">
        <f>VLOOKUP(C982,customers!$A$2:$I$2124,2,FALSE)</f>
        <v>Tina</v>
      </c>
      <c r="L982" t="str">
        <f>VLOOKUP($C982,customers!$A$2:$I$2124,3,FALSE)</f>
        <v>Argontt</v>
      </c>
      <c r="M982" t="str">
        <f>VLOOKUP($C982,customers!$A$2:$I$2124,4,FALSE)</f>
        <v>targonttna@indiegogo.com</v>
      </c>
      <c r="N982" t="str">
        <f>VLOOKUP($C982,customers!$A$2:$I$2124,5,FALSE)</f>
        <v>202-759-9721</v>
      </c>
      <c r="O982" t="str">
        <f>VLOOKUP($C982,customers!$A$2:$I$2124,6,FALSE)</f>
        <v>13628 Ohio Drive</v>
      </c>
      <c r="P982" t="str">
        <f>VLOOKUP($C982,customers!$A$2:$I$2124,7,FALSE)</f>
        <v>Washington</v>
      </c>
      <c r="Q982" t="str">
        <f>VLOOKUP($C982,customers!$A$2:$I$2124,8,FALSE)</f>
        <v>District of Columbia</v>
      </c>
      <c r="R982">
        <f>VLOOKUP($C982,customers!$A$2:$I$2124,9,FALSE)</f>
        <v>20238</v>
      </c>
      <c r="S982" t="str">
        <f t="shared" si="15"/>
        <v>13628 Ohio Drive, Washington, District of Columbia 20238</v>
      </c>
    </row>
    <row r="983" spans="1:19">
      <c r="A983">
        <v>982</v>
      </c>
      <c r="B983" s="2">
        <v>44041</v>
      </c>
      <c r="C983">
        <v>1060</v>
      </c>
      <c r="D983" t="s">
        <v>102</v>
      </c>
      <c r="E983">
        <v>5</v>
      </c>
      <c r="F983" t="s">
        <v>70</v>
      </c>
      <c r="G983" t="str">
        <f>VLOOKUP(F983,'product category'!$B$2:$C$8,2,FALSE)</f>
        <v>Blueprints</v>
      </c>
      <c r="H983" t="str">
        <f>VLOOKUP(D983,'dataset_task 5'!$A$2:$D$71,2,FALSE)</f>
        <v>QuadroCopter Blueprint</v>
      </c>
      <c r="I983" s="3">
        <f>VLOOKUP(D983,'dataset_task 5'!$A$2:$D$71,4,FALSE)</f>
        <v>10.99</v>
      </c>
      <c r="J983" s="3">
        <f>I983*E983</f>
        <v>54.95</v>
      </c>
      <c r="K983" t="str">
        <f>VLOOKUP(C983,customers!$A$2:$I$2124,2,FALSE)</f>
        <v>Leland</v>
      </c>
      <c r="L983" t="str">
        <f>VLOOKUP($C983,customers!$A$2:$I$2124,3,FALSE)</f>
        <v>Andrysek</v>
      </c>
      <c r="M983" t="str">
        <f>VLOOKUP($C983,customers!$A$2:$I$2124,4,FALSE)</f>
        <v>landryseko1@time.com</v>
      </c>
      <c r="N983" t="str">
        <f>VLOOKUP($C983,customers!$A$2:$I$2124,5,FALSE)</f>
        <v>202-725-5379</v>
      </c>
      <c r="O983" t="str">
        <f>VLOOKUP($C983,customers!$A$2:$I$2124,6,FALSE)</f>
        <v>54 Gale Plaza</v>
      </c>
      <c r="P983" t="str">
        <f>VLOOKUP($C983,customers!$A$2:$I$2124,7,FALSE)</f>
        <v>Washington</v>
      </c>
      <c r="Q983" t="str">
        <f>VLOOKUP($C983,customers!$A$2:$I$2124,8,FALSE)</f>
        <v>District of Columbia</v>
      </c>
      <c r="R983">
        <f>VLOOKUP($C983,customers!$A$2:$I$2124,9,FALSE)</f>
        <v>20380</v>
      </c>
      <c r="S983" t="str">
        <f t="shared" si="15"/>
        <v>54 Gale Plaza, Washington, District of Columbia 20380</v>
      </c>
    </row>
    <row r="984" spans="1:19">
      <c r="A984">
        <v>983</v>
      </c>
      <c r="B984" s="2">
        <v>44041</v>
      </c>
      <c r="C984">
        <v>10</v>
      </c>
      <c r="D984" t="s">
        <v>96</v>
      </c>
      <c r="E984">
        <v>4</v>
      </c>
      <c r="F984" t="s">
        <v>70</v>
      </c>
      <c r="G984" t="str">
        <f>VLOOKUP(F984,'product category'!$B$2:$C$8,2,FALSE)</f>
        <v>Blueprints</v>
      </c>
      <c r="H984" t="str">
        <f>VLOOKUP(D984,'dataset_task 5'!$A$2:$D$71,2,FALSE)</f>
        <v>Sleepy Eye Blueprint</v>
      </c>
      <c r="I984" s="3">
        <f>VLOOKUP(D984,'dataset_task 5'!$A$2:$D$71,4,FALSE)</f>
        <v>11.99</v>
      </c>
      <c r="J984" s="3">
        <f>I984*E984</f>
        <v>47.96</v>
      </c>
      <c r="K984" t="str">
        <f>VLOOKUP(C984,customers!$A$2:$I$2124,2,FALSE)</f>
        <v>Andy</v>
      </c>
      <c r="L984" t="str">
        <f>VLOOKUP($C984,customers!$A$2:$I$2124,3,FALSE)</f>
        <v>Woodruff</v>
      </c>
      <c r="M984" t="str">
        <f>VLOOKUP($C984,customers!$A$2:$I$2124,4,FALSE)</f>
        <v>awoodruffo@techcrunch.com</v>
      </c>
      <c r="N984" t="str">
        <f>VLOOKUP($C984,customers!$A$2:$I$2124,5,FALSE)</f>
        <v>315-377-2198</v>
      </c>
      <c r="O984" t="str">
        <f>VLOOKUP($C984,customers!$A$2:$I$2124,6,FALSE)</f>
        <v>8278 Scott Terrace</v>
      </c>
      <c r="P984" t="str">
        <f>VLOOKUP($C984,customers!$A$2:$I$2124,7,FALSE)</f>
        <v>Rochester</v>
      </c>
      <c r="Q984" t="str">
        <f>VLOOKUP($C984,customers!$A$2:$I$2124,8,FALSE)</f>
        <v>New York</v>
      </c>
      <c r="R984">
        <f>VLOOKUP($C984,customers!$A$2:$I$2124,9,FALSE)</f>
        <v>14614</v>
      </c>
      <c r="S984" t="str">
        <f t="shared" si="15"/>
        <v>8278 Scott Terrace, Rochester, New York 14614</v>
      </c>
    </row>
    <row r="985" spans="1:19">
      <c r="A985">
        <v>984</v>
      </c>
      <c r="B985" s="2">
        <v>44041</v>
      </c>
      <c r="C985">
        <v>674</v>
      </c>
      <c r="D985" t="s">
        <v>81</v>
      </c>
      <c r="E985">
        <v>3</v>
      </c>
      <c r="F985" t="s">
        <v>57</v>
      </c>
      <c r="G985" t="str">
        <f>VLOOKUP(F985,'product category'!$B$2:$C$8,2,FALSE)</f>
        <v>Training Videos</v>
      </c>
      <c r="H985" t="str">
        <f>VLOOKUP(D985,'dataset_task 5'!$A$2:$D$71,2,FALSE)</f>
        <v>Understanding 3D Printing</v>
      </c>
      <c r="I985" s="3">
        <f>VLOOKUP(D985,'dataset_task 5'!$A$2:$D$71,4,FALSE)</f>
        <v>42.99</v>
      </c>
      <c r="J985" s="3">
        <f>I985*E985</f>
        <v>128.97</v>
      </c>
      <c r="K985" t="str">
        <f>VLOOKUP(C985,customers!$A$2:$I$2124,2,FALSE)</f>
        <v>Danyette</v>
      </c>
      <c r="L985" t="str">
        <f>VLOOKUP($C985,customers!$A$2:$I$2124,3,FALSE)</f>
        <v>Piatek</v>
      </c>
      <c r="M985" t="str">
        <f>VLOOKUP($C985,customers!$A$2:$I$2124,4,FALSE)</f>
        <v>dpiatek2j@printfriendly.com</v>
      </c>
      <c r="N985" t="str">
        <f>VLOOKUP($C985,customers!$A$2:$I$2124,5,FALSE)</f>
        <v>585-504-4833</v>
      </c>
      <c r="O985" t="str">
        <f>VLOOKUP($C985,customers!$A$2:$I$2124,6,FALSE)</f>
        <v>2512 Macpherson Drive</v>
      </c>
      <c r="P985" t="str">
        <f>VLOOKUP($C985,customers!$A$2:$I$2124,7,FALSE)</f>
        <v>Rochester</v>
      </c>
      <c r="Q985" t="str">
        <f>VLOOKUP($C985,customers!$A$2:$I$2124,8,FALSE)</f>
        <v>New York</v>
      </c>
      <c r="R985">
        <f>VLOOKUP($C985,customers!$A$2:$I$2124,9,FALSE)</f>
        <v>14609</v>
      </c>
      <c r="S985" t="str">
        <f t="shared" si="15"/>
        <v>2512 Macpherson Drive, Rochester, New York 14609</v>
      </c>
    </row>
    <row r="986" spans="1:19">
      <c r="A986">
        <v>985</v>
      </c>
      <c r="B986" s="2">
        <v>44041</v>
      </c>
      <c r="C986">
        <v>1834</v>
      </c>
      <c r="D986" t="s">
        <v>117</v>
      </c>
      <c r="E986">
        <v>3</v>
      </c>
      <c r="F986" t="s">
        <v>63</v>
      </c>
      <c r="G986" t="str">
        <f>VLOOKUP(F986,'product category'!$B$2:$C$8,2,FALSE)</f>
        <v>Robot Kits</v>
      </c>
      <c r="H986" t="str">
        <f>VLOOKUP(D986,'dataset_task 5'!$A$2:$D$71,2,FALSE)</f>
        <v>BYOR-4005</v>
      </c>
      <c r="I986" s="3">
        <f>VLOOKUP(D986,'dataset_task 5'!$A$2:$D$71,4,FALSE)</f>
        <v>245</v>
      </c>
      <c r="J986" s="3">
        <f>I986*E986</f>
        <v>735</v>
      </c>
      <c r="K986" t="str">
        <f>VLOOKUP(C986,customers!$A$2:$I$2124,2,FALSE)</f>
        <v>Randie</v>
      </c>
      <c r="L986" t="str">
        <f>VLOOKUP($C986,customers!$A$2:$I$2124,3,FALSE)</f>
        <v>Keeling</v>
      </c>
      <c r="M986" t="str">
        <f>VLOOKUP($C986,customers!$A$2:$I$2124,4,FALSE)</f>
        <v>rkeeling3y@redcross.org</v>
      </c>
      <c r="N986" t="str">
        <f>VLOOKUP($C986,customers!$A$2:$I$2124,5,FALSE)</f>
        <v>386-590-8633</v>
      </c>
      <c r="O986" t="str">
        <f>VLOOKUP($C986,customers!$A$2:$I$2124,6,FALSE)</f>
        <v>96026 Kings Crossing</v>
      </c>
      <c r="P986" t="str">
        <f>VLOOKUP($C986,customers!$A$2:$I$2124,7,FALSE)</f>
        <v>Daytona Beach</v>
      </c>
      <c r="Q986" t="str">
        <f>VLOOKUP($C986,customers!$A$2:$I$2124,8,FALSE)</f>
        <v>Florida</v>
      </c>
      <c r="R986">
        <f>VLOOKUP($C986,customers!$A$2:$I$2124,9,FALSE)</f>
        <v>32123</v>
      </c>
      <c r="S986" t="str">
        <f t="shared" si="15"/>
        <v>96026 Kings Crossing, Daytona Beach, Florida 32123</v>
      </c>
    </row>
    <row r="987" spans="1:19">
      <c r="A987">
        <v>986</v>
      </c>
      <c r="B987" s="2">
        <v>44042</v>
      </c>
      <c r="C987">
        <v>1411</v>
      </c>
      <c r="D987" t="s">
        <v>94</v>
      </c>
      <c r="E987">
        <v>5</v>
      </c>
      <c r="F987" t="s">
        <v>59</v>
      </c>
      <c r="G987" t="str">
        <f>VLOOKUP(F987,'product category'!$B$2:$C$8,2,FALSE)</f>
        <v>Drone Kits</v>
      </c>
      <c r="H987" t="str">
        <f>VLOOKUP(D987,'dataset_task 5'!$A$2:$D$71,2,FALSE)</f>
        <v>BYOD-500</v>
      </c>
      <c r="I987" s="3">
        <f>VLOOKUP(D987,'dataset_task 5'!$A$2:$D$71,4,FALSE)</f>
        <v>167</v>
      </c>
      <c r="J987" s="3">
        <f>I987*E987</f>
        <v>835</v>
      </c>
      <c r="K987" t="str">
        <f>VLOOKUP(C987,customers!$A$2:$I$2124,2,FALSE)</f>
        <v>Ruthanne</v>
      </c>
      <c r="L987" t="str">
        <f>VLOOKUP($C987,customers!$A$2:$I$2124,3,FALSE)</f>
        <v>Vernon</v>
      </c>
      <c r="M987" t="str">
        <f>VLOOKUP($C987,customers!$A$2:$I$2124,4,FALSE)</f>
        <v>rvernon5i@dion.ne.jp</v>
      </c>
      <c r="N987" t="str">
        <f>VLOOKUP($C987,customers!$A$2:$I$2124,5,FALSE)</f>
        <v>612-476-6728</v>
      </c>
      <c r="O987" t="str">
        <f>VLOOKUP($C987,customers!$A$2:$I$2124,6,FALSE)</f>
        <v>56612 Fairfield Avenue</v>
      </c>
      <c r="P987" t="str">
        <f>VLOOKUP($C987,customers!$A$2:$I$2124,7,FALSE)</f>
        <v>Minneapolis</v>
      </c>
      <c r="Q987" t="str">
        <f>VLOOKUP($C987,customers!$A$2:$I$2124,8,FALSE)</f>
        <v>Minnesota</v>
      </c>
      <c r="R987">
        <f>VLOOKUP($C987,customers!$A$2:$I$2124,9,FALSE)</f>
        <v>55436</v>
      </c>
      <c r="S987" t="str">
        <f t="shared" si="15"/>
        <v>56612 Fairfield Avenue, Minneapolis, Minnesota 55436</v>
      </c>
    </row>
    <row r="988" spans="1:19">
      <c r="A988">
        <v>987</v>
      </c>
      <c r="B988" s="2">
        <v>44042</v>
      </c>
      <c r="C988">
        <v>914</v>
      </c>
      <c r="D988" t="s">
        <v>112</v>
      </c>
      <c r="E988">
        <v>5</v>
      </c>
      <c r="F988" t="s">
        <v>55</v>
      </c>
      <c r="G988" t="str">
        <f>VLOOKUP(F988,'product category'!$B$2:$C$8,2,FALSE)</f>
        <v>Robots</v>
      </c>
      <c r="H988" t="str">
        <f>VLOOKUP(D988,'dataset_task 5'!$A$2:$D$71,2,FALSE)</f>
        <v>RCB-889 Robot</v>
      </c>
      <c r="I988" s="3">
        <f>VLOOKUP(D988,'dataset_task 5'!$A$2:$D$71,4,FALSE)</f>
        <v>549</v>
      </c>
      <c r="J988" s="3">
        <f>I988*E988</f>
        <v>2745</v>
      </c>
      <c r="K988" t="str">
        <f>VLOOKUP(C988,customers!$A$2:$I$2124,2,FALSE)</f>
        <v>Whitby</v>
      </c>
      <c r="L988" t="str">
        <f>VLOOKUP($C988,customers!$A$2:$I$2124,3,FALSE)</f>
        <v>MacDowal</v>
      </c>
      <c r="M988" t="str">
        <f>VLOOKUP($C988,customers!$A$2:$I$2124,4,FALSE)</f>
        <v>wmacdowalb6@themeforest.net</v>
      </c>
      <c r="N988" t="str">
        <f>VLOOKUP($C988,customers!$A$2:$I$2124,5,FALSE)</f>
        <v>619-410-8955</v>
      </c>
      <c r="O988" t="str">
        <f>VLOOKUP($C988,customers!$A$2:$I$2124,6,FALSE)</f>
        <v>55 Twin Pines Parkway</v>
      </c>
      <c r="P988" t="str">
        <f>VLOOKUP($C988,customers!$A$2:$I$2124,7,FALSE)</f>
        <v>San Diego</v>
      </c>
      <c r="Q988" t="str">
        <f>VLOOKUP($C988,customers!$A$2:$I$2124,8,FALSE)</f>
        <v>California</v>
      </c>
      <c r="R988">
        <f>VLOOKUP($C988,customers!$A$2:$I$2124,9,FALSE)</f>
        <v>92176</v>
      </c>
      <c r="S988" t="str">
        <f t="shared" si="15"/>
        <v>55 Twin Pines Parkway, San Diego, California 92176</v>
      </c>
    </row>
    <row r="989" spans="1:19">
      <c r="A989">
        <v>988</v>
      </c>
      <c r="B989" s="2">
        <v>44042</v>
      </c>
      <c r="C989">
        <v>499</v>
      </c>
      <c r="D989" t="s">
        <v>102</v>
      </c>
      <c r="E989">
        <v>2</v>
      </c>
      <c r="F989" t="s">
        <v>70</v>
      </c>
      <c r="G989" t="str">
        <f>VLOOKUP(F989,'product category'!$B$2:$C$8,2,FALSE)</f>
        <v>Blueprints</v>
      </c>
      <c r="H989" t="str">
        <f>VLOOKUP(D989,'dataset_task 5'!$A$2:$D$71,2,FALSE)</f>
        <v>QuadroCopter Blueprint</v>
      </c>
      <c r="I989" s="3">
        <f>VLOOKUP(D989,'dataset_task 5'!$A$2:$D$71,4,FALSE)</f>
        <v>10.99</v>
      </c>
      <c r="J989" s="3">
        <f>I989*E989</f>
        <v>21.98</v>
      </c>
      <c r="K989" t="str">
        <f>VLOOKUP(C989,customers!$A$2:$I$2124,2,FALSE)</f>
        <v>Bert</v>
      </c>
      <c r="L989" t="str">
        <f>VLOOKUP($C989,customers!$A$2:$I$2124,3,FALSE)</f>
        <v>Girardi</v>
      </c>
      <c r="M989" t="str">
        <f>VLOOKUP($C989,customers!$A$2:$I$2124,4,FALSE)</f>
        <v>bgirardipx@istockphoto.com</v>
      </c>
      <c r="N989" t="str">
        <f>VLOOKUP($C989,customers!$A$2:$I$2124,5,FALSE)</f>
        <v>941-349-2749</v>
      </c>
      <c r="O989" t="str">
        <f>VLOOKUP($C989,customers!$A$2:$I$2124,6,FALSE)</f>
        <v>62 Drewry Way</v>
      </c>
      <c r="P989" t="str">
        <f>VLOOKUP($C989,customers!$A$2:$I$2124,7,FALSE)</f>
        <v>Bonita Springs</v>
      </c>
      <c r="Q989" t="str">
        <f>VLOOKUP($C989,customers!$A$2:$I$2124,8,FALSE)</f>
        <v>Florida</v>
      </c>
      <c r="R989">
        <f>VLOOKUP($C989,customers!$A$2:$I$2124,9,FALSE)</f>
        <v>34135</v>
      </c>
      <c r="S989" t="str">
        <f t="shared" si="15"/>
        <v>62 Drewry Way, Bonita Springs, Florida 34135</v>
      </c>
    </row>
    <row r="990" spans="1:19">
      <c r="A990">
        <v>989</v>
      </c>
      <c r="B990" s="2">
        <v>44042</v>
      </c>
      <c r="C990">
        <v>1524</v>
      </c>
      <c r="D990" t="s">
        <v>81</v>
      </c>
      <c r="E990">
        <v>4</v>
      </c>
      <c r="F990" t="s">
        <v>57</v>
      </c>
      <c r="G990" t="str">
        <f>VLOOKUP(F990,'product category'!$B$2:$C$8,2,FALSE)</f>
        <v>Training Videos</v>
      </c>
      <c r="H990" t="str">
        <f>VLOOKUP(D990,'dataset_task 5'!$A$2:$D$71,2,FALSE)</f>
        <v>Understanding 3D Printing</v>
      </c>
      <c r="I990" s="3">
        <f>VLOOKUP(D990,'dataset_task 5'!$A$2:$D$71,4,FALSE)</f>
        <v>42.99</v>
      </c>
      <c r="J990" s="3">
        <f>I990*E990</f>
        <v>171.96</v>
      </c>
      <c r="K990" t="str">
        <f>VLOOKUP(C990,customers!$A$2:$I$2124,2,FALSE)</f>
        <v>Buffy</v>
      </c>
      <c r="L990" t="str">
        <f>VLOOKUP($C990,customers!$A$2:$I$2124,3,FALSE)</f>
        <v>Mourant</v>
      </c>
      <c r="M990" t="str">
        <f>VLOOKUP($C990,customers!$A$2:$I$2124,4,FALSE)</f>
        <v>bmourant33@bluehost.com</v>
      </c>
      <c r="N990" t="str">
        <f>VLOOKUP($C990,customers!$A$2:$I$2124,5,FALSE)</f>
        <v>812-979-6980</v>
      </c>
      <c r="O990" t="str">
        <f>VLOOKUP($C990,customers!$A$2:$I$2124,6,FALSE)</f>
        <v>4387 Chive Plaza</v>
      </c>
      <c r="P990" t="str">
        <f>VLOOKUP($C990,customers!$A$2:$I$2124,7,FALSE)</f>
        <v>Evansville</v>
      </c>
      <c r="Q990" t="str">
        <f>VLOOKUP($C990,customers!$A$2:$I$2124,8,FALSE)</f>
        <v>Indiana</v>
      </c>
      <c r="R990">
        <f>VLOOKUP($C990,customers!$A$2:$I$2124,9,FALSE)</f>
        <v>47712</v>
      </c>
      <c r="S990" t="str">
        <f t="shared" si="15"/>
        <v>4387 Chive Plaza, Evansville, Indiana 47712</v>
      </c>
    </row>
    <row r="991" spans="1:19">
      <c r="A991">
        <v>990</v>
      </c>
      <c r="B991" s="2">
        <v>44042</v>
      </c>
      <c r="C991">
        <v>2110</v>
      </c>
      <c r="D991" t="s">
        <v>67</v>
      </c>
      <c r="E991">
        <v>4</v>
      </c>
      <c r="F991" t="s">
        <v>59</v>
      </c>
      <c r="G991" t="str">
        <f>VLOOKUP(F991,'product category'!$B$2:$C$8,2,FALSE)</f>
        <v>Drone Kits</v>
      </c>
      <c r="H991" t="str">
        <f>VLOOKUP(D991,'dataset_task 5'!$A$2:$D$71,2,FALSE)</f>
        <v>BYOD-100</v>
      </c>
      <c r="I991" s="3">
        <f>VLOOKUP(D991,'dataset_task 5'!$A$2:$D$71,4,FALSE)</f>
        <v>54</v>
      </c>
      <c r="J991" s="3">
        <f>I991*E991</f>
        <v>216</v>
      </c>
      <c r="K991" t="str">
        <f>VLOOKUP(C991,customers!$A$2:$I$2124,2,FALSE)</f>
        <v>Vivianne</v>
      </c>
      <c r="L991" t="str">
        <f>VLOOKUP($C991,customers!$A$2:$I$2124,3,FALSE)</f>
        <v>Nemchinov</v>
      </c>
      <c r="M991" t="str">
        <f>VLOOKUP($C991,customers!$A$2:$I$2124,4,FALSE)</f>
        <v>vnemchinovq7@wiley.com</v>
      </c>
      <c r="N991" t="str">
        <f>VLOOKUP($C991,customers!$A$2:$I$2124,5,FALSE)</f>
        <v>254-178-8385</v>
      </c>
      <c r="O991" t="str">
        <f>VLOOKUP($C991,customers!$A$2:$I$2124,6,FALSE)</f>
        <v>82095 Sommers Drive</v>
      </c>
      <c r="P991" t="str">
        <f>VLOOKUP($C991,customers!$A$2:$I$2124,7,FALSE)</f>
        <v>Temple</v>
      </c>
      <c r="Q991" t="str">
        <f>VLOOKUP($C991,customers!$A$2:$I$2124,8,FALSE)</f>
        <v>Texas</v>
      </c>
      <c r="R991">
        <f>VLOOKUP($C991,customers!$A$2:$I$2124,9,FALSE)</f>
        <v>76505</v>
      </c>
      <c r="S991" t="str">
        <f t="shared" si="15"/>
        <v>82095 Sommers Drive, Temple, Texas 76505</v>
      </c>
    </row>
    <row r="992" spans="1:19">
      <c r="A992">
        <v>991</v>
      </c>
      <c r="B992" s="2">
        <v>44042</v>
      </c>
      <c r="C992">
        <v>673</v>
      </c>
      <c r="D992" t="s">
        <v>105</v>
      </c>
      <c r="E992">
        <v>3</v>
      </c>
      <c r="F992" t="s">
        <v>59</v>
      </c>
      <c r="G992" t="str">
        <f>VLOOKUP(F992,'product category'!$B$2:$C$8,2,FALSE)</f>
        <v>Drone Kits</v>
      </c>
      <c r="H992" t="str">
        <f>VLOOKUP(D992,'dataset_task 5'!$A$2:$D$71,2,FALSE)</f>
        <v>BYOD-400S</v>
      </c>
      <c r="I992" s="3">
        <f>VLOOKUP(D992,'dataset_task 5'!$A$2:$D$71,4,FALSE)</f>
        <v>129.94999999999999</v>
      </c>
      <c r="J992" s="3">
        <f>I992*E992</f>
        <v>389.84999999999997</v>
      </c>
      <c r="K992" t="str">
        <f>VLOOKUP(C992,customers!$A$2:$I$2124,2,FALSE)</f>
        <v>Duky</v>
      </c>
      <c r="L992" t="str">
        <f>VLOOKUP($C992,customers!$A$2:$I$2124,3,FALSE)</f>
        <v>Theodoris</v>
      </c>
      <c r="M992" t="str">
        <f>VLOOKUP($C992,customers!$A$2:$I$2124,4,FALSE)</f>
        <v>dtheodoris2s@drupal.org</v>
      </c>
      <c r="N992" t="str">
        <f>VLOOKUP($C992,customers!$A$2:$I$2124,5,FALSE)</f>
        <v>518-417-5694</v>
      </c>
      <c r="O992" t="str">
        <f>VLOOKUP($C992,customers!$A$2:$I$2124,6,FALSE)</f>
        <v>746 Kings Trail</v>
      </c>
      <c r="P992" t="str">
        <f>VLOOKUP($C992,customers!$A$2:$I$2124,7,FALSE)</f>
        <v>Albany</v>
      </c>
      <c r="Q992" t="str">
        <f>VLOOKUP($C992,customers!$A$2:$I$2124,8,FALSE)</f>
        <v>New York</v>
      </c>
      <c r="R992">
        <f>VLOOKUP($C992,customers!$A$2:$I$2124,9,FALSE)</f>
        <v>12232</v>
      </c>
      <c r="S992" t="str">
        <f t="shared" si="15"/>
        <v>746 Kings Trail, Albany, New York 12232</v>
      </c>
    </row>
    <row r="993" spans="1:19">
      <c r="A993">
        <v>992</v>
      </c>
      <c r="B993" s="2">
        <v>44043</v>
      </c>
      <c r="C993">
        <v>382</v>
      </c>
      <c r="D993" t="s">
        <v>118</v>
      </c>
      <c r="E993">
        <v>2</v>
      </c>
      <c r="F993" t="s">
        <v>57</v>
      </c>
      <c r="G993" t="str">
        <f>VLOOKUP(F993,'product category'!$B$2:$C$8,2,FALSE)</f>
        <v>Training Videos</v>
      </c>
      <c r="H993" t="str">
        <f>VLOOKUP(D993,'dataset_task 5'!$A$2:$D$71,2,FALSE)</f>
        <v>Mapping with Drones</v>
      </c>
      <c r="I993" s="3">
        <f>VLOOKUP(D993,'dataset_task 5'!$A$2:$D$71,4,FALSE)</f>
        <v>49</v>
      </c>
      <c r="J993" s="3">
        <f>I993*E993</f>
        <v>98</v>
      </c>
      <c r="K993" t="str">
        <f>VLOOKUP(C993,customers!$A$2:$I$2124,2,FALSE)</f>
        <v>Vivian</v>
      </c>
      <c r="L993" t="str">
        <f>VLOOKUP($C993,customers!$A$2:$I$2124,3,FALSE)</f>
        <v>Andretti</v>
      </c>
      <c r="M993" t="str">
        <f>VLOOKUP($C993,customers!$A$2:$I$2124,4,FALSE)</f>
        <v>vandrettiro@exblog.jp</v>
      </c>
      <c r="N993" t="str">
        <f>VLOOKUP($C993,customers!$A$2:$I$2124,5,FALSE)</f>
        <v>610-899-2734</v>
      </c>
      <c r="O993" t="str">
        <f>VLOOKUP($C993,customers!$A$2:$I$2124,6,FALSE)</f>
        <v>869 Mariners Cove Park</v>
      </c>
      <c r="P993" t="str">
        <f>VLOOKUP($C993,customers!$A$2:$I$2124,7,FALSE)</f>
        <v>Reading</v>
      </c>
      <c r="Q993" t="str">
        <f>VLOOKUP($C993,customers!$A$2:$I$2124,8,FALSE)</f>
        <v>Pennsylvania</v>
      </c>
      <c r="R993">
        <f>VLOOKUP($C993,customers!$A$2:$I$2124,9,FALSE)</f>
        <v>19605</v>
      </c>
      <c r="S993" t="str">
        <f t="shared" si="15"/>
        <v>869 Mariners Cove Park, Reading, Pennsylvania 19605</v>
      </c>
    </row>
    <row r="994" spans="1:19">
      <c r="A994">
        <v>993</v>
      </c>
      <c r="B994" s="2">
        <v>44043</v>
      </c>
      <c r="C994">
        <v>437</v>
      </c>
      <c r="D994" t="s">
        <v>72</v>
      </c>
      <c r="E994">
        <v>4</v>
      </c>
      <c r="F994" t="s">
        <v>59</v>
      </c>
      <c r="G994" t="str">
        <f>VLOOKUP(F994,'product category'!$B$2:$C$8,2,FALSE)</f>
        <v>Drone Kits</v>
      </c>
      <c r="H994" t="str">
        <f>VLOOKUP(D994,'dataset_task 5'!$A$2:$D$71,2,FALSE)</f>
        <v>BYOD-350</v>
      </c>
      <c r="I994" s="3">
        <f>VLOOKUP(D994,'dataset_task 5'!$A$2:$D$71,4,FALSE)</f>
        <v>89.95</v>
      </c>
      <c r="J994" s="3">
        <f>I994*E994</f>
        <v>359.8</v>
      </c>
      <c r="K994" t="str">
        <f>VLOOKUP(C994,customers!$A$2:$I$2124,2,FALSE)</f>
        <v>Rafael</v>
      </c>
      <c r="L994" t="str">
        <f>VLOOKUP($C994,customers!$A$2:$I$2124,3,FALSE)</f>
        <v>Richly</v>
      </c>
      <c r="M994" t="str">
        <f>VLOOKUP($C994,customers!$A$2:$I$2124,4,FALSE)</f>
        <v>rrichlyg8@infoseek.co.jp</v>
      </c>
      <c r="N994" t="str">
        <f>VLOOKUP($C994,customers!$A$2:$I$2124,5,FALSE)</f>
        <v>305-373-8290</v>
      </c>
      <c r="O994" t="str">
        <f>VLOOKUP($C994,customers!$A$2:$I$2124,6,FALSE)</f>
        <v>91 Kensington Center</v>
      </c>
      <c r="P994" t="str">
        <f>VLOOKUP($C994,customers!$A$2:$I$2124,7,FALSE)</f>
        <v>Miami Beach</v>
      </c>
      <c r="Q994" t="str">
        <f>VLOOKUP($C994,customers!$A$2:$I$2124,8,FALSE)</f>
        <v>Florida</v>
      </c>
      <c r="R994">
        <f>VLOOKUP($C994,customers!$A$2:$I$2124,9,FALSE)</f>
        <v>33141</v>
      </c>
      <c r="S994" t="str">
        <f t="shared" si="15"/>
        <v>91 Kensington Center, Miami Beach, Florida 33141</v>
      </c>
    </row>
    <row r="995" spans="1:19">
      <c r="A995">
        <v>994</v>
      </c>
      <c r="B995" s="2">
        <v>44043</v>
      </c>
      <c r="C995">
        <v>483</v>
      </c>
      <c r="D995" t="s">
        <v>117</v>
      </c>
      <c r="E995">
        <v>3</v>
      </c>
      <c r="F995" t="s">
        <v>63</v>
      </c>
      <c r="G995" t="str">
        <f>VLOOKUP(F995,'product category'!$B$2:$C$8,2,FALSE)</f>
        <v>Robot Kits</v>
      </c>
      <c r="H995" t="str">
        <f>VLOOKUP(D995,'dataset_task 5'!$A$2:$D$71,2,FALSE)</f>
        <v>BYOR-4005</v>
      </c>
      <c r="I995" s="3">
        <f>VLOOKUP(D995,'dataset_task 5'!$A$2:$D$71,4,FALSE)</f>
        <v>245</v>
      </c>
      <c r="J995" s="3">
        <f>I995*E995</f>
        <v>735</v>
      </c>
      <c r="K995" t="str">
        <f>VLOOKUP(C995,customers!$A$2:$I$2124,2,FALSE)</f>
        <v>Karia</v>
      </c>
      <c r="L995" t="str">
        <f>VLOOKUP($C995,customers!$A$2:$I$2124,3,FALSE)</f>
        <v>Gladdolph</v>
      </c>
      <c r="M995" t="str">
        <f>VLOOKUP($C995,customers!$A$2:$I$2124,4,FALSE)</f>
        <v>kgladdolphln@smugmug.com</v>
      </c>
      <c r="N995" t="str">
        <f>VLOOKUP($C995,customers!$A$2:$I$2124,5,FALSE)</f>
        <v>217-525-9910</v>
      </c>
      <c r="O995" t="str">
        <f>VLOOKUP($C995,customers!$A$2:$I$2124,6,FALSE)</f>
        <v>7666 Atwood Street</v>
      </c>
      <c r="P995" t="str">
        <f>VLOOKUP($C995,customers!$A$2:$I$2124,7,FALSE)</f>
        <v>Decatur</v>
      </c>
      <c r="Q995" t="str">
        <f>VLOOKUP($C995,customers!$A$2:$I$2124,8,FALSE)</f>
        <v>Illinois</v>
      </c>
      <c r="R995">
        <f>VLOOKUP($C995,customers!$A$2:$I$2124,9,FALSE)</f>
        <v>62525</v>
      </c>
      <c r="S995" t="str">
        <f t="shared" si="15"/>
        <v>7666 Atwood Street, Decatur, Illinois 62525</v>
      </c>
    </row>
    <row r="996" spans="1:19">
      <c r="A996">
        <v>995</v>
      </c>
      <c r="B996" s="2">
        <v>44043</v>
      </c>
      <c r="C996">
        <v>575</v>
      </c>
      <c r="D996" t="s">
        <v>107</v>
      </c>
      <c r="E996">
        <v>5</v>
      </c>
      <c r="F996" t="s">
        <v>55</v>
      </c>
      <c r="G996" t="str">
        <f>VLOOKUP(F996,'product category'!$B$2:$C$8,2,FALSE)</f>
        <v>Robots</v>
      </c>
      <c r="H996" t="str">
        <f>VLOOKUP(D996,'dataset_task 5'!$A$2:$D$71,2,FALSE)</f>
        <v>RLK-9920 Robot</v>
      </c>
      <c r="I996" s="3">
        <f>VLOOKUP(D996,'dataset_task 5'!$A$2:$D$71,4,FALSE)</f>
        <v>699</v>
      </c>
      <c r="J996" s="3">
        <f>I996*E996</f>
        <v>3495</v>
      </c>
      <c r="K996" t="str">
        <f>VLOOKUP(C996,customers!$A$2:$I$2124,2,FALSE)</f>
        <v>Roby</v>
      </c>
      <c r="L996" t="str">
        <f>VLOOKUP($C996,customers!$A$2:$I$2124,3,FALSE)</f>
        <v>Gilbey</v>
      </c>
      <c r="M996" t="str">
        <f>VLOOKUP($C996,customers!$A$2:$I$2124,4,FALSE)</f>
        <v>rgilbeyat@clickbank.net</v>
      </c>
      <c r="N996" t="str">
        <f>VLOOKUP($C996,customers!$A$2:$I$2124,5,FALSE)</f>
        <v>434-150-9295</v>
      </c>
      <c r="O996" t="str">
        <f>VLOOKUP($C996,customers!$A$2:$I$2124,6,FALSE)</f>
        <v>598 Kipling Trail</v>
      </c>
      <c r="P996" t="str">
        <f>VLOOKUP($C996,customers!$A$2:$I$2124,7,FALSE)</f>
        <v>Manassas</v>
      </c>
      <c r="Q996" t="str">
        <f>VLOOKUP($C996,customers!$A$2:$I$2124,8,FALSE)</f>
        <v>Virginia</v>
      </c>
      <c r="R996">
        <f>VLOOKUP($C996,customers!$A$2:$I$2124,9,FALSE)</f>
        <v>22111</v>
      </c>
      <c r="S996" t="str">
        <f t="shared" si="15"/>
        <v>598 Kipling Trail, Manassas, Virginia 22111</v>
      </c>
    </row>
    <row r="997" spans="1:19">
      <c r="A997">
        <v>996</v>
      </c>
      <c r="B997" s="2">
        <v>44044</v>
      </c>
      <c r="C997">
        <v>1943</v>
      </c>
      <c r="D997" t="s">
        <v>108</v>
      </c>
      <c r="E997">
        <v>3</v>
      </c>
      <c r="F997" t="s">
        <v>66</v>
      </c>
      <c r="G997" t="str">
        <f>VLOOKUP(F997,'product category'!$B$2:$C$8,2,FALSE)</f>
        <v>Drones</v>
      </c>
      <c r="H997" t="str">
        <f>VLOOKUP(D997,'dataset_task 5'!$A$2:$D$71,2,FALSE)</f>
        <v>DTI-84 Drone</v>
      </c>
      <c r="I997" s="3">
        <f>VLOOKUP(D997,'dataset_task 5'!$A$2:$D$71,4,FALSE)</f>
        <v>455</v>
      </c>
      <c r="J997" s="3">
        <f>I997*E997</f>
        <v>1365</v>
      </c>
      <c r="K997" t="str">
        <f>VLOOKUP(C997,customers!$A$2:$I$2124,2,FALSE)</f>
        <v>Jermaine</v>
      </c>
      <c r="L997" t="str">
        <f>VLOOKUP($C997,customers!$A$2:$I$2124,3,FALSE)</f>
        <v>Brecknock</v>
      </c>
      <c r="M997" t="str">
        <f>VLOOKUP($C997,customers!$A$2:$I$2124,4,FALSE)</f>
        <v>jbrecknockhr@youtube.com</v>
      </c>
      <c r="N997" t="str">
        <f>VLOOKUP($C997,customers!$A$2:$I$2124,5,FALSE)</f>
        <v>718-306-6112</v>
      </c>
      <c r="O997" t="str">
        <f>VLOOKUP($C997,customers!$A$2:$I$2124,6,FALSE)</f>
        <v>75 Monument Junction</v>
      </c>
      <c r="P997" t="str">
        <f>VLOOKUP($C997,customers!$A$2:$I$2124,7,FALSE)</f>
        <v>Brooklyn</v>
      </c>
      <c r="Q997" t="str">
        <f>VLOOKUP($C997,customers!$A$2:$I$2124,8,FALSE)</f>
        <v>New York</v>
      </c>
      <c r="R997">
        <f>VLOOKUP($C997,customers!$A$2:$I$2124,9,FALSE)</f>
        <v>11205</v>
      </c>
      <c r="S997" t="str">
        <f t="shared" si="15"/>
        <v>75 Monument Junction, Brooklyn, New York 11205</v>
      </c>
    </row>
    <row r="998" spans="1:19">
      <c r="A998">
        <v>997</v>
      </c>
      <c r="B998" s="2">
        <v>44044</v>
      </c>
      <c r="C998">
        <v>1310</v>
      </c>
      <c r="D998" t="s">
        <v>69</v>
      </c>
      <c r="E998">
        <v>2</v>
      </c>
      <c r="F998" t="s">
        <v>70</v>
      </c>
      <c r="G998" t="str">
        <f>VLOOKUP(F998,'product category'!$B$2:$C$8,2,FALSE)</f>
        <v>Blueprints</v>
      </c>
      <c r="H998" t="str">
        <f>VLOOKUP(D998,'dataset_task 5'!$A$2:$D$71,2,FALSE)</f>
        <v>Ladybug Robot Blueprint</v>
      </c>
      <c r="I998" s="3">
        <f>VLOOKUP(D998,'dataset_task 5'!$A$2:$D$71,4,FALSE)</f>
        <v>12</v>
      </c>
      <c r="J998" s="3">
        <f>I998*E998</f>
        <v>24</v>
      </c>
      <c r="K998" t="str">
        <f>VLOOKUP(C998,customers!$A$2:$I$2124,2,FALSE)</f>
        <v>Kathe</v>
      </c>
      <c r="L998" t="str">
        <f>VLOOKUP($C998,customers!$A$2:$I$2124,3,FALSE)</f>
        <v>Duesbury</v>
      </c>
      <c r="M998" t="str">
        <f>VLOOKUP($C998,customers!$A$2:$I$2124,4,FALSE)</f>
        <v>kduesbury8d@tripod.com</v>
      </c>
      <c r="N998" t="str">
        <f>VLOOKUP($C998,customers!$A$2:$I$2124,5,FALSE)</f>
        <v>206-953-7395</v>
      </c>
      <c r="O998" t="str">
        <f>VLOOKUP($C998,customers!$A$2:$I$2124,6,FALSE)</f>
        <v>6021 Corry Place</v>
      </c>
      <c r="P998" t="str">
        <f>VLOOKUP($C998,customers!$A$2:$I$2124,7,FALSE)</f>
        <v>Seattle</v>
      </c>
      <c r="Q998" t="str">
        <f>VLOOKUP($C998,customers!$A$2:$I$2124,8,FALSE)</f>
        <v>Washington</v>
      </c>
      <c r="R998">
        <f>VLOOKUP($C998,customers!$A$2:$I$2124,9,FALSE)</f>
        <v>98133</v>
      </c>
      <c r="S998" t="str">
        <f t="shared" si="15"/>
        <v>6021 Corry Place, Seattle, Washington 98133</v>
      </c>
    </row>
    <row r="999" spans="1:19">
      <c r="A999">
        <v>998</v>
      </c>
      <c r="B999" s="2">
        <v>44045</v>
      </c>
      <c r="C999">
        <v>1012</v>
      </c>
      <c r="D999" t="s">
        <v>87</v>
      </c>
      <c r="E999">
        <v>4</v>
      </c>
      <c r="F999" t="s">
        <v>70</v>
      </c>
      <c r="G999" t="str">
        <f>VLOOKUP(F999,'product category'!$B$2:$C$8,2,FALSE)</f>
        <v>Blueprints</v>
      </c>
      <c r="H999" t="str">
        <f>VLOOKUP(D999,'dataset_task 5'!$A$2:$D$71,2,FALSE)</f>
        <v>Creature Robot Arms Blueprint</v>
      </c>
      <c r="I999" s="3">
        <f>VLOOKUP(D999,'dataset_task 5'!$A$2:$D$71,4,FALSE)</f>
        <v>12</v>
      </c>
      <c r="J999" s="3">
        <f>I999*E999</f>
        <v>48</v>
      </c>
      <c r="K999" t="str">
        <f>VLOOKUP(C999,customers!$A$2:$I$2124,2,FALSE)</f>
        <v>Berk</v>
      </c>
      <c r="L999" t="str">
        <f>VLOOKUP($C999,customers!$A$2:$I$2124,3,FALSE)</f>
        <v>Feenan</v>
      </c>
      <c r="M999" t="str">
        <f>VLOOKUP($C999,customers!$A$2:$I$2124,4,FALSE)</f>
        <v>bfeenanej@hc360.com</v>
      </c>
      <c r="N999" t="str">
        <f>VLOOKUP($C999,customers!$A$2:$I$2124,5,FALSE)</f>
        <v>318-901-6582</v>
      </c>
      <c r="O999" t="str">
        <f>VLOOKUP($C999,customers!$A$2:$I$2124,6,FALSE)</f>
        <v>29 Arizona Drive</v>
      </c>
      <c r="P999" t="str">
        <f>VLOOKUP($C999,customers!$A$2:$I$2124,7,FALSE)</f>
        <v>Shreveport</v>
      </c>
      <c r="Q999" t="str">
        <f>VLOOKUP($C999,customers!$A$2:$I$2124,8,FALSE)</f>
        <v>Louisiana</v>
      </c>
      <c r="R999">
        <f>VLOOKUP($C999,customers!$A$2:$I$2124,9,FALSE)</f>
        <v>71161</v>
      </c>
      <c r="S999" t="str">
        <f t="shared" si="15"/>
        <v>29 Arizona Drive, Shreveport, Louisiana 71161</v>
      </c>
    </row>
    <row r="1000" spans="1:19">
      <c r="A1000">
        <v>999</v>
      </c>
      <c r="B1000" s="2">
        <v>44045</v>
      </c>
      <c r="C1000">
        <v>504</v>
      </c>
      <c r="D1000" t="s">
        <v>94</v>
      </c>
      <c r="E1000">
        <v>3</v>
      </c>
      <c r="F1000" t="s">
        <v>59</v>
      </c>
      <c r="G1000" t="str">
        <f>VLOOKUP(F1000,'product category'!$B$2:$C$8,2,FALSE)</f>
        <v>Drone Kits</v>
      </c>
      <c r="H1000" t="str">
        <f>VLOOKUP(D1000,'dataset_task 5'!$A$2:$D$71,2,FALSE)</f>
        <v>BYOD-500</v>
      </c>
      <c r="I1000" s="3">
        <f>VLOOKUP(D1000,'dataset_task 5'!$A$2:$D$71,4,FALSE)</f>
        <v>167</v>
      </c>
      <c r="J1000" s="3">
        <f>I1000*E1000</f>
        <v>501</v>
      </c>
      <c r="K1000" t="str">
        <f>VLOOKUP(C1000,customers!$A$2:$I$2124,2,FALSE)</f>
        <v>Derrek</v>
      </c>
      <c r="L1000" t="str">
        <f>VLOOKUP($C1000,customers!$A$2:$I$2124,3,FALSE)</f>
        <v>Shalloo</v>
      </c>
      <c r="M1000" t="str">
        <f>VLOOKUP($C1000,customers!$A$2:$I$2124,4,FALSE)</f>
        <v>dshalloo5i@redcross.org</v>
      </c>
      <c r="N1000" t="str">
        <f>VLOOKUP($C1000,customers!$A$2:$I$2124,5,FALSE)</f>
        <v>509-980-7050</v>
      </c>
      <c r="O1000" t="str">
        <f>VLOOKUP($C1000,customers!$A$2:$I$2124,6,FALSE)</f>
        <v>98412 Stang Circle</v>
      </c>
      <c r="P1000" t="str">
        <f>VLOOKUP($C1000,customers!$A$2:$I$2124,7,FALSE)</f>
        <v>Yakima</v>
      </c>
      <c r="Q1000" t="str">
        <f>VLOOKUP($C1000,customers!$A$2:$I$2124,8,FALSE)</f>
        <v>Washington</v>
      </c>
      <c r="R1000">
        <f>VLOOKUP($C1000,customers!$A$2:$I$2124,9,FALSE)</f>
        <v>98907</v>
      </c>
      <c r="S1000" t="str">
        <f t="shared" si="15"/>
        <v>98412 Stang Circle, Yakima, Washington 98907</v>
      </c>
    </row>
    <row r="1001" spans="1:19">
      <c r="A1001">
        <v>1000</v>
      </c>
      <c r="B1001" s="2">
        <v>44046</v>
      </c>
      <c r="C1001">
        <v>1342</v>
      </c>
      <c r="D1001" t="s">
        <v>115</v>
      </c>
      <c r="E1001">
        <v>4</v>
      </c>
      <c r="F1001" t="s">
        <v>57</v>
      </c>
      <c r="G1001" t="str">
        <f>VLOOKUP(F1001,'product category'!$B$2:$C$8,2,FALSE)</f>
        <v>Training Videos</v>
      </c>
      <c r="H1001" t="str">
        <f>VLOOKUP(D1001,'dataset_task 5'!$A$2:$D$71,2,FALSE)</f>
        <v>Understanding Drone Regulations</v>
      </c>
      <c r="I1001" s="3">
        <f>VLOOKUP(D1001,'dataset_task 5'!$A$2:$D$71,4,FALSE)</f>
        <v>27.5</v>
      </c>
      <c r="J1001" s="3">
        <f>I1001*E1001</f>
        <v>110</v>
      </c>
      <c r="K1001" t="str">
        <f>VLOOKUP(C1001,customers!$A$2:$I$2124,2,FALSE)</f>
        <v>Far</v>
      </c>
      <c r="L1001" t="str">
        <f>VLOOKUP($C1001,customers!$A$2:$I$2124,3,FALSE)</f>
        <v>Pow</v>
      </c>
      <c r="M1001" t="str">
        <f>VLOOKUP($C1001,customers!$A$2:$I$2124,4,FALSE)</f>
        <v>fpow1y@mlb.com</v>
      </c>
      <c r="N1001" t="str">
        <f>VLOOKUP($C1001,customers!$A$2:$I$2124,5,FALSE)</f>
        <v>662-736-1064</v>
      </c>
      <c r="O1001" t="str">
        <f>VLOOKUP($C1001,customers!$A$2:$I$2124,6,FALSE)</f>
        <v>44 Portage Place</v>
      </c>
      <c r="P1001" t="str">
        <f>VLOOKUP($C1001,customers!$A$2:$I$2124,7,FALSE)</f>
        <v>Columbus</v>
      </c>
      <c r="Q1001" t="str">
        <f>VLOOKUP($C1001,customers!$A$2:$I$2124,8,FALSE)</f>
        <v>Mississippi</v>
      </c>
      <c r="R1001">
        <f>VLOOKUP($C1001,customers!$A$2:$I$2124,9,FALSE)</f>
        <v>39705</v>
      </c>
      <c r="S1001" t="str">
        <f t="shared" si="15"/>
        <v>44 Portage Place, Columbus, Mississippi 39705</v>
      </c>
    </row>
    <row r="1002" spans="1:19">
      <c r="A1002">
        <v>1001</v>
      </c>
      <c r="B1002" s="2">
        <v>44046</v>
      </c>
      <c r="C1002">
        <v>1923</v>
      </c>
      <c r="D1002" t="s">
        <v>117</v>
      </c>
      <c r="E1002">
        <v>4</v>
      </c>
      <c r="F1002" t="s">
        <v>63</v>
      </c>
      <c r="G1002" t="str">
        <f>VLOOKUP(F1002,'product category'!$B$2:$C$8,2,FALSE)</f>
        <v>Robot Kits</v>
      </c>
      <c r="H1002" t="str">
        <f>VLOOKUP(D1002,'dataset_task 5'!$A$2:$D$71,2,FALSE)</f>
        <v>BYOR-4005</v>
      </c>
      <c r="I1002" s="3">
        <f>VLOOKUP(D1002,'dataset_task 5'!$A$2:$D$71,4,FALSE)</f>
        <v>245</v>
      </c>
      <c r="J1002" s="3">
        <f>I1002*E1002</f>
        <v>980</v>
      </c>
      <c r="K1002" t="str">
        <f>VLOOKUP(C1002,customers!$A$2:$I$2124,2,FALSE)</f>
        <v>Stanton</v>
      </c>
      <c r="L1002" t="str">
        <f>VLOOKUP($C1002,customers!$A$2:$I$2124,3,FALSE)</f>
        <v>Hasnip</v>
      </c>
      <c r="M1002" t="str">
        <f>VLOOKUP($C1002,customers!$A$2:$I$2124,4,FALSE)</f>
        <v>shasnip86@qq.com</v>
      </c>
      <c r="N1002" t="str">
        <f>VLOOKUP($C1002,customers!$A$2:$I$2124,5,FALSE)</f>
        <v>520-496-6400</v>
      </c>
      <c r="O1002" t="str">
        <f>VLOOKUP($C1002,customers!$A$2:$I$2124,6,FALSE)</f>
        <v>8672 Bayside Road</v>
      </c>
      <c r="P1002" t="str">
        <f>VLOOKUP($C1002,customers!$A$2:$I$2124,7,FALSE)</f>
        <v>Tucson</v>
      </c>
      <c r="Q1002" t="str">
        <f>VLOOKUP($C1002,customers!$A$2:$I$2124,8,FALSE)</f>
        <v>Arizona</v>
      </c>
      <c r="R1002">
        <f>VLOOKUP($C1002,customers!$A$2:$I$2124,9,FALSE)</f>
        <v>85705</v>
      </c>
      <c r="S1002" t="str">
        <f t="shared" si="15"/>
        <v>8672 Bayside Road, Tucson, Arizona 85705</v>
      </c>
    </row>
    <row r="1003" spans="1:19">
      <c r="A1003">
        <v>1002</v>
      </c>
      <c r="B1003" s="2">
        <v>44046</v>
      </c>
      <c r="C1003">
        <v>1292</v>
      </c>
      <c r="D1003" t="s">
        <v>96</v>
      </c>
      <c r="E1003">
        <v>2</v>
      </c>
      <c r="F1003" t="s">
        <v>70</v>
      </c>
      <c r="G1003" t="str">
        <f>VLOOKUP(F1003,'product category'!$B$2:$C$8,2,FALSE)</f>
        <v>Blueprints</v>
      </c>
      <c r="H1003" t="str">
        <f>VLOOKUP(D1003,'dataset_task 5'!$A$2:$D$71,2,FALSE)</f>
        <v>Sleepy Eye Blueprint</v>
      </c>
      <c r="I1003" s="3">
        <f>VLOOKUP(D1003,'dataset_task 5'!$A$2:$D$71,4,FALSE)</f>
        <v>11.99</v>
      </c>
      <c r="J1003" s="3">
        <f>I1003*E1003</f>
        <v>23.98</v>
      </c>
      <c r="K1003" t="str">
        <f>VLOOKUP(C1003,customers!$A$2:$I$2124,2,FALSE)</f>
        <v>Scottie</v>
      </c>
      <c r="L1003" t="str">
        <f>VLOOKUP($C1003,customers!$A$2:$I$2124,3,FALSE)</f>
        <v>Winear</v>
      </c>
      <c r="M1003" t="str">
        <f>VLOOKUP($C1003,customers!$A$2:$I$2124,4,FALSE)</f>
        <v>swinear7e@reddit.com</v>
      </c>
      <c r="N1003" t="str">
        <f>VLOOKUP($C1003,customers!$A$2:$I$2124,5,FALSE)</f>
        <v>484-149-2786</v>
      </c>
      <c r="O1003" t="str">
        <f>VLOOKUP($C1003,customers!$A$2:$I$2124,6,FALSE)</f>
        <v>64031 Division Terrace</v>
      </c>
      <c r="P1003" t="str">
        <f>VLOOKUP($C1003,customers!$A$2:$I$2124,7,FALSE)</f>
        <v>Valley Forge</v>
      </c>
      <c r="Q1003" t="str">
        <f>VLOOKUP($C1003,customers!$A$2:$I$2124,8,FALSE)</f>
        <v>Pennsylvania</v>
      </c>
      <c r="R1003">
        <f>VLOOKUP($C1003,customers!$A$2:$I$2124,9,FALSE)</f>
        <v>19495</v>
      </c>
      <c r="S1003" t="str">
        <f t="shared" si="15"/>
        <v>64031 Division Terrace, Valley Forge, Pennsylvania 19495</v>
      </c>
    </row>
    <row r="1004" spans="1:19">
      <c r="A1004">
        <v>1003</v>
      </c>
      <c r="B1004" s="2">
        <v>44046</v>
      </c>
      <c r="C1004">
        <v>1257</v>
      </c>
      <c r="D1004" t="s">
        <v>125</v>
      </c>
      <c r="E1004">
        <v>2</v>
      </c>
      <c r="F1004" t="s">
        <v>70</v>
      </c>
      <c r="G1004" t="str">
        <f>VLOOKUP(F1004,'product category'!$B$2:$C$8,2,FALSE)</f>
        <v>Blueprints</v>
      </c>
      <c r="H1004" t="str">
        <f>VLOOKUP(D1004,'dataset_task 5'!$A$2:$D$71,2,FALSE)</f>
        <v>Cat Robot Blueprint</v>
      </c>
      <c r="I1004" s="3">
        <f>VLOOKUP(D1004,'dataset_task 5'!$A$2:$D$71,4,FALSE)</f>
        <v>4.99</v>
      </c>
      <c r="J1004" s="3">
        <f>I1004*E1004</f>
        <v>9.98</v>
      </c>
      <c r="K1004" t="str">
        <f>VLOOKUP(C1004,customers!$A$2:$I$2124,2,FALSE)</f>
        <v>Benito</v>
      </c>
      <c r="L1004" t="str">
        <f>VLOOKUP($C1004,customers!$A$2:$I$2124,3,FALSE)</f>
        <v>Chitty</v>
      </c>
      <c r="M1004" t="str">
        <f>VLOOKUP($C1004,customers!$A$2:$I$2124,4,FALSE)</f>
        <v>bchittyft@admin.ch</v>
      </c>
      <c r="N1004" t="str">
        <f>VLOOKUP($C1004,customers!$A$2:$I$2124,5,FALSE)</f>
        <v>304-869-8443</v>
      </c>
      <c r="O1004" t="str">
        <f>VLOOKUP($C1004,customers!$A$2:$I$2124,6,FALSE)</f>
        <v>13 Hanover Pass</v>
      </c>
      <c r="P1004" t="str">
        <f>VLOOKUP($C1004,customers!$A$2:$I$2124,7,FALSE)</f>
        <v>Huntington</v>
      </c>
      <c r="Q1004" t="str">
        <f>VLOOKUP($C1004,customers!$A$2:$I$2124,8,FALSE)</f>
        <v>West Virginia</v>
      </c>
      <c r="R1004">
        <f>VLOOKUP($C1004,customers!$A$2:$I$2124,9,FALSE)</f>
        <v>25709</v>
      </c>
      <c r="S1004" t="str">
        <f t="shared" si="15"/>
        <v>13 Hanover Pass, Huntington, West Virginia 25709</v>
      </c>
    </row>
    <row r="1005" spans="1:19">
      <c r="A1005">
        <v>1004</v>
      </c>
      <c r="B1005" s="2">
        <v>44046</v>
      </c>
      <c r="C1005">
        <v>1435</v>
      </c>
      <c r="D1005" t="s">
        <v>71</v>
      </c>
      <c r="E1005">
        <v>4</v>
      </c>
      <c r="F1005" t="s">
        <v>63</v>
      </c>
      <c r="G1005" t="str">
        <f>VLOOKUP(F1005,'product category'!$B$2:$C$8,2,FALSE)</f>
        <v>Robot Kits</v>
      </c>
      <c r="H1005" t="str">
        <f>VLOOKUP(D1005,'dataset_task 5'!$A$2:$D$71,2,FALSE)</f>
        <v>BYOR-3000</v>
      </c>
      <c r="I1005" s="3">
        <f>VLOOKUP(D1005,'dataset_task 5'!$A$2:$D$71,4,FALSE)</f>
        <v>214</v>
      </c>
      <c r="J1005" s="3">
        <f>I1005*E1005</f>
        <v>856</v>
      </c>
      <c r="K1005" t="str">
        <f>VLOOKUP(C1005,customers!$A$2:$I$2124,2,FALSE)</f>
        <v>Dede</v>
      </c>
      <c r="L1005" t="str">
        <f>VLOOKUP($C1005,customers!$A$2:$I$2124,3,FALSE)</f>
        <v>Templar</v>
      </c>
      <c r="M1005" t="str">
        <f>VLOOKUP($C1005,customers!$A$2:$I$2124,4,FALSE)</f>
        <v>dtemplarnm@slideshare.net</v>
      </c>
      <c r="N1005" t="str">
        <f>VLOOKUP($C1005,customers!$A$2:$I$2124,5,FALSE)</f>
        <v>973-322-1697</v>
      </c>
      <c r="O1005" t="str">
        <f>VLOOKUP($C1005,customers!$A$2:$I$2124,6,FALSE)</f>
        <v>6139 Crownhardt Parkway</v>
      </c>
      <c r="P1005" t="str">
        <f>VLOOKUP($C1005,customers!$A$2:$I$2124,7,FALSE)</f>
        <v>Newark</v>
      </c>
      <c r="Q1005" t="str">
        <f>VLOOKUP($C1005,customers!$A$2:$I$2124,8,FALSE)</f>
        <v>New Jersey</v>
      </c>
      <c r="R1005">
        <f>VLOOKUP($C1005,customers!$A$2:$I$2124,9,FALSE)</f>
        <v>7112</v>
      </c>
      <c r="S1005" t="str">
        <f t="shared" si="15"/>
        <v>6139 Crownhardt Parkway, Newark, New Jersey 7112</v>
      </c>
    </row>
    <row r="1006" spans="1:19">
      <c r="A1006">
        <v>1005</v>
      </c>
      <c r="B1006" s="2">
        <v>44046</v>
      </c>
      <c r="C1006">
        <v>1746</v>
      </c>
      <c r="D1006" t="s">
        <v>123</v>
      </c>
      <c r="E1006">
        <v>3</v>
      </c>
      <c r="F1006" t="s">
        <v>70</v>
      </c>
      <c r="G1006" t="str">
        <f>VLOOKUP(F1006,'product category'!$B$2:$C$8,2,FALSE)</f>
        <v>Blueprints</v>
      </c>
      <c r="H1006" t="str">
        <f>VLOOKUP(D1006,'dataset_task 5'!$A$2:$D$71,2,FALSE)</f>
        <v>Hexacopter Drone Blueprint</v>
      </c>
      <c r="I1006" s="3">
        <f>VLOOKUP(D1006,'dataset_task 5'!$A$2:$D$71,4,FALSE)</f>
        <v>8.99</v>
      </c>
      <c r="J1006" s="3">
        <f>I1006*E1006</f>
        <v>26.97</v>
      </c>
      <c r="K1006" t="str">
        <f>VLOOKUP(C1006,customers!$A$2:$I$2124,2,FALSE)</f>
        <v>Stormy</v>
      </c>
      <c r="L1006" t="str">
        <f>VLOOKUP($C1006,customers!$A$2:$I$2124,3,FALSE)</f>
        <v>Ibbs</v>
      </c>
      <c r="M1006" t="str">
        <f>VLOOKUP($C1006,customers!$A$2:$I$2124,4,FALSE)</f>
        <v>sibbsid@furl.net</v>
      </c>
      <c r="N1006" t="str">
        <f>VLOOKUP($C1006,customers!$A$2:$I$2124,5,FALSE)</f>
        <v>626-216-7870</v>
      </c>
      <c r="O1006" t="str">
        <f>VLOOKUP($C1006,customers!$A$2:$I$2124,6,FALSE)</f>
        <v>3904 Elmside Junction</v>
      </c>
      <c r="P1006" t="str">
        <f>VLOOKUP($C1006,customers!$A$2:$I$2124,7,FALSE)</f>
        <v>Pasadena</v>
      </c>
      <c r="Q1006" t="str">
        <f>VLOOKUP($C1006,customers!$A$2:$I$2124,8,FALSE)</f>
        <v>California</v>
      </c>
      <c r="R1006">
        <f>VLOOKUP($C1006,customers!$A$2:$I$2124,9,FALSE)</f>
        <v>91103</v>
      </c>
      <c r="S1006" t="str">
        <f t="shared" si="15"/>
        <v>3904 Elmside Junction, Pasadena, California 91103</v>
      </c>
    </row>
    <row r="1007" spans="1:19">
      <c r="A1007">
        <v>1006</v>
      </c>
      <c r="B1007" s="2">
        <v>44046</v>
      </c>
      <c r="C1007">
        <v>1450</v>
      </c>
      <c r="D1007" t="s">
        <v>105</v>
      </c>
      <c r="E1007">
        <v>3</v>
      </c>
      <c r="F1007" t="s">
        <v>59</v>
      </c>
      <c r="G1007" t="str">
        <f>VLOOKUP(F1007,'product category'!$B$2:$C$8,2,FALSE)</f>
        <v>Drone Kits</v>
      </c>
      <c r="H1007" t="str">
        <f>VLOOKUP(D1007,'dataset_task 5'!$A$2:$D$71,2,FALSE)</f>
        <v>BYOD-400S</v>
      </c>
      <c r="I1007" s="3">
        <f>VLOOKUP(D1007,'dataset_task 5'!$A$2:$D$71,4,FALSE)</f>
        <v>129.94999999999999</v>
      </c>
      <c r="J1007" s="3">
        <f>I1007*E1007</f>
        <v>389.84999999999997</v>
      </c>
      <c r="K1007" t="str">
        <f>VLOOKUP(C1007,customers!$A$2:$I$2124,2,FALSE)</f>
        <v>Estel</v>
      </c>
      <c r="L1007" t="str">
        <f>VLOOKUP($C1007,customers!$A$2:$I$2124,3,FALSE)</f>
        <v>Hamprecht</v>
      </c>
      <c r="M1007" t="str">
        <f>VLOOKUP($C1007,customers!$A$2:$I$2124,4,FALSE)</f>
        <v>ehamprecht18@dot.gov</v>
      </c>
      <c r="N1007" t="str">
        <f>VLOOKUP($C1007,customers!$A$2:$I$2124,5,FALSE)</f>
        <v>615-131-6827</v>
      </c>
      <c r="O1007" t="str">
        <f>VLOOKUP($C1007,customers!$A$2:$I$2124,6,FALSE)</f>
        <v>301 Blue Bill Park Lane</v>
      </c>
      <c r="P1007" t="str">
        <f>VLOOKUP($C1007,customers!$A$2:$I$2124,7,FALSE)</f>
        <v>Nashville</v>
      </c>
      <c r="Q1007" t="str">
        <f>VLOOKUP($C1007,customers!$A$2:$I$2124,8,FALSE)</f>
        <v>Tennessee</v>
      </c>
      <c r="R1007">
        <f>VLOOKUP($C1007,customers!$A$2:$I$2124,9,FALSE)</f>
        <v>37210</v>
      </c>
      <c r="S1007" t="str">
        <f t="shared" si="15"/>
        <v>301 Blue Bill Park Lane, Nashville, Tennessee 37210</v>
      </c>
    </row>
    <row r="1008" spans="1:19">
      <c r="A1008">
        <v>1007</v>
      </c>
      <c r="B1008" s="2">
        <v>44046</v>
      </c>
      <c r="C1008">
        <v>1371</v>
      </c>
      <c r="D1008" t="s">
        <v>97</v>
      </c>
      <c r="E1008">
        <v>4</v>
      </c>
      <c r="F1008" t="s">
        <v>53</v>
      </c>
      <c r="G1008" t="str">
        <f>VLOOKUP(F1008,'product category'!$B$2:$C$8,2,FALSE)</f>
        <v>eBooks</v>
      </c>
      <c r="H1008" t="str">
        <f>VLOOKUP(D1008,'dataset_task 5'!$A$2:$D$71,2,FALSE)</f>
        <v>Delivery Drones</v>
      </c>
      <c r="I1008" s="3">
        <f>VLOOKUP(D1008,'dataset_task 5'!$A$2:$D$71,4,FALSE)</f>
        <v>14.99</v>
      </c>
      <c r="J1008" s="3">
        <f>I1008*E1008</f>
        <v>59.96</v>
      </c>
      <c r="K1008" t="str">
        <f>VLOOKUP(C1008,customers!$A$2:$I$2124,2,FALSE)</f>
        <v>Nissy</v>
      </c>
      <c r="L1008" t="str">
        <f>VLOOKUP($C1008,customers!$A$2:$I$2124,3,FALSE)</f>
        <v>Guion</v>
      </c>
      <c r="M1008" t="str">
        <f>VLOOKUP($C1008,customers!$A$2:$I$2124,4,FALSE)</f>
        <v>nguionk1@artisteer.com</v>
      </c>
      <c r="N1008" t="str">
        <f>VLOOKUP($C1008,customers!$A$2:$I$2124,5,FALSE)</f>
        <v>916-383-8509</v>
      </c>
      <c r="O1008" t="str">
        <f>VLOOKUP($C1008,customers!$A$2:$I$2124,6,FALSE)</f>
        <v>42 Longview Plaza</v>
      </c>
      <c r="P1008" t="str">
        <f>VLOOKUP($C1008,customers!$A$2:$I$2124,7,FALSE)</f>
        <v>Sacramento</v>
      </c>
      <c r="Q1008" t="str">
        <f>VLOOKUP($C1008,customers!$A$2:$I$2124,8,FALSE)</f>
        <v>California</v>
      </c>
      <c r="R1008">
        <f>VLOOKUP($C1008,customers!$A$2:$I$2124,9,FALSE)</f>
        <v>94250</v>
      </c>
      <c r="S1008" t="str">
        <f t="shared" si="15"/>
        <v>42 Longview Plaza, Sacramento, California 94250</v>
      </c>
    </row>
    <row r="1009" spans="1:19">
      <c r="A1009">
        <v>1008</v>
      </c>
      <c r="B1009" s="2">
        <v>44046</v>
      </c>
      <c r="C1009">
        <v>695</v>
      </c>
      <c r="D1009" t="s">
        <v>98</v>
      </c>
      <c r="E1009">
        <v>5</v>
      </c>
      <c r="F1009" t="s">
        <v>66</v>
      </c>
      <c r="G1009" t="str">
        <f>VLOOKUP(F1009,'product category'!$B$2:$C$8,2,FALSE)</f>
        <v>Drones</v>
      </c>
      <c r="H1009" t="str">
        <f>VLOOKUP(D1009,'dataset_task 5'!$A$2:$D$71,2,FALSE)</f>
        <v>MICR-564K Drone</v>
      </c>
      <c r="I1009" s="3">
        <f>VLOOKUP(D1009,'dataset_task 5'!$A$2:$D$71,4,FALSE)</f>
        <v>499</v>
      </c>
      <c r="J1009" s="3">
        <f>I1009*E1009</f>
        <v>2495</v>
      </c>
      <c r="K1009" t="str">
        <f>VLOOKUP(C1009,customers!$A$2:$I$2124,2,FALSE)</f>
        <v>Hillyer</v>
      </c>
      <c r="L1009" t="str">
        <f>VLOOKUP($C1009,customers!$A$2:$I$2124,3,FALSE)</f>
        <v>Pead</v>
      </c>
      <c r="M1009" t="str">
        <f>VLOOKUP($C1009,customers!$A$2:$I$2124,4,FALSE)</f>
        <v>hpeadq5@wikia.com</v>
      </c>
      <c r="N1009" t="str">
        <f>VLOOKUP($C1009,customers!$A$2:$I$2124,5,FALSE)</f>
        <v>303-823-4082</v>
      </c>
      <c r="O1009" t="str">
        <f>VLOOKUP($C1009,customers!$A$2:$I$2124,6,FALSE)</f>
        <v>6815 Calypso Lane</v>
      </c>
      <c r="P1009" t="str">
        <f>VLOOKUP($C1009,customers!$A$2:$I$2124,7,FALSE)</f>
        <v>Denver</v>
      </c>
      <c r="Q1009" t="str">
        <f>VLOOKUP($C1009,customers!$A$2:$I$2124,8,FALSE)</f>
        <v>Colorado</v>
      </c>
      <c r="R1009">
        <f>VLOOKUP($C1009,customers!$A$2:$I$2124,9,FALSE)</f>
        <v>80279</v>
      </c>
      <c r="S1009" t="str">
        <f t="shared" si="15"/>
        <v>6815 Calypso Lane, Denver, Colorado 80279</v>
      </c>
    </row>
    <row r="1010" spans="1:19">
      <c r="A1010">
        <v>1009</v>
      </c>
      <c r="B1010" s="2">
        <v>44047</v>
      </c>
      <c r="C1010">
        <v>1461</v>
      </c>
      <c r="D1010" t="s">
        <v>61</v>
      </c>
      <c r="E1010">
        <v>6</v>
      </c>
      <c r="F1010" t="s">
        <v>53</v>
      </c>
      <c r="G1010" t="str">
        <f>VLOOKUP(F1010,'product category'!$B$2:$C$8,2,FALSE)</f>
        <v>eBooks</v>
      </c>
      <c r="H1010" t="str">
        <f>VLOOKUP(D1010,'dataset_task 5'!$A$2:$D$71,2,FALSE)</f>
        <v>Spherical Robots</v>
      </c>
      <c r="I1010" s="3">
        <f>VLOOKUP(D1010,'dataset_task 5'!$A$2:$D$71,4,FALSE)</f>
        <v>16.75</v>
      </c>
      <c r="J1010" s="3">
        <f>I1010*E1010</f>
        <v>100.5</v>
      </c>
      <c r="K1010" t="str">
        <f>VLOOKUP(C1010,customers!$A$2:$I$2124,2,FALSE)</f>
        <v>Hyatt</v>
      </c>
      <c r="L1010" t="str">
        <f>VLOOKUP($C1010,customers!$A$2:$I$2124,3,FALSE)</f>
        <v>Darwent</v>
      </c>
      <c r="M1010" t="str">
        <f>VLOOKUP($C1010,customers!$A$2:$I$2124,4,FALSE)</f>
        <v>hdarwentx@csmonitor.com</v>
      </c>
      <c r="N1010" t="str">
        <f>VLOOKUP($C1010,customers!$A$2:$I$2124,5,FALSE)</f>
        <v>571-368-9211</v>
      </c>
      <c r="O1010" t="str">
        <f>VLOOKUP($C1010,customers!$A$2:$I$2124,6,FALSE)</f>
        <v>26542 Chinook Point</v>
      </c>
      <c r="P1010" t="str">
        <f>VLOOKUP($C1010,customers!$A$2:$I$2124,7,FALSE)</f>
        <v>Arlington</v>
      </c>
      <c r="Q1010" t="str">
        <f>VLOOKUP($C1010,customers!$A$2:$I$2124,8,FALSE)</f>
        <v>Virginia</v>
      </c>
      <c r="R1010">
        <f>VLOOKUP($C1010,customers!$A$2:$I$2124,9,FALSE)</f>
        <v>22244</v>
      </c>
      <c r="S1010" t="str">
        <f t="shared" si="15"/>
        <v>26542 Chinook Point, Arlington, Virginia 22244</v>
      </c>
    </row>
    <row r="1011" spans="1:19">
      <c r="A1011">
        <v>1010</v>
      </c>
      <c r="B1011" s="2">
        <v>44047</v>
      </c>
      <c r="C1011">
        <v>143</v>
      </c>
      <c r="D1011" t="s">
        <v>58</v>
      </c>
      <c r="E1011">
        <v>5</v>
      </c>
      <c r="F1011" t="s">
        <v>59</v>
      </c>
      <c r="G1011" t="str">
        <f>VLOOKUP(F1011,'product category'!$B$2:$C$8,2,FALSE)</f>
        <v>Drone Kits</v>
      </c>
      <c r="H1011" t="str">
        <f>VLOOKUP(D1011,'dataset_task 5'!$A$2:$D$71,2,FALSE)</f>
        <v>BYOD-220</v>
      </c>
      <c r="I1011" s="3">
        <f>VLOOKUP(D1011,'dataset_task 5'!$A$2:$D$71,4,FALSE)</f>
        <v>69</v>
      </c>
      <c r="J1011" s="3">
        <f>I1011*E1011</f>
        <v>345</v>
      </c>
      <c r="K1011" t="str">
        <f>VLOOKUP(C1011,customers!$A$2:$I$2124,2,FALSE)</f>
        <v>Margery</v>
      </c>
      <c r="L1011" t="str">
        <f>VLOOKUP($C1011,customers!$A$2:$I$2124,3,FALSE)</f>
        <v>Pourvoieur</v>
      </c>
      <c r="M1011" t="str">
        <f>VLOOKUP($C1011,customers!$A$2:$I$2124,4,FALSE)</f>
        <v>mpourvoieure0@weibo.com</v>
      </c>
      <c r="N1011" t="str">
        <f>VLOOKUP($C1011,customers!$A$2:$I$2124,5,FALSE)</f>
        <v>772-627-1160</v>
      </c>
      <c r="O1011" t="str">
        <f>VLOOKUP($C1011,customers!$A$2:$I$2124,6,FALSE)</f>
        <v>98780 Oak Valley Circle</v>
      </c>
      <c r="P1011" t="str">
        <f>VLOOKUP($C1011,customers!$A$2:$I$2124,7,FALSE)</f>
        <v>Fort Pierce</v>
      </c>
      <c r="Q1011" t="str">
        <f>VLOOKUP($C1011,customers!$A$2:$I$2124,8,FALSE)</f>
        <v>Florida</v>
      </c>
      <c r="R1011">
        <f>VLOOKUP($C1011,customers!$A$2:$I$2124,9,FALSE)</f>
        <v>34949</v>
      </c>
      <c r="S1011" t="str">
        <f t="shared" si="15"/>
        <v>98780 Oak Valley Circle, Fort Pierce, Florida 34949</v>
      </c>
    </row>
    <row r="1012" spans="1:19">
      <c r="A1012">
        <v>1011</v>
      </c>
      <c r="B1012" s="2">
        <v>44047</v>
      </c>
      <c r="C1012">
        <v>720</v>
      </c>
      <c r="D1012" t="s">
        <v>60</v>
      </c>
      <c r="E1012">
        <v>4</v>
      </c>
      <c r="F1012" t="s">
        <v>53</v>
      </c>
      <c r="G1012" t="str">
        <f>VLOOKUP(F1012,'product category'!$B$2:$C$8,2,FALSE)</f>
        <v>eBooks</v>
      </c>
      <c r="H1012" t="str">
        <f>VLOOKUP(D1012,'dataset_task 5'!$A$2:$D$71,2,FALSE)</f>
        <v>SCARA Robots</v>
      </c>
      <c r="I1012" s="3">
        <f>VLOOKUP(D1012,'dataset_task 5'!$A$2:$D$71,4,FALSE)</f>
        <v>19.5</v>
      </c>
      <c r="J1012" s="3">
        <f>I1012*E1012</f>
        <v>78</v>
      </c>
      <c r="K1012" t="str">
        <f>VLOOKUP(C1012,customers!$A$2:$I$2124,2,FALSE)</f>
        <v>Rhody</v>
      </c>
      <c r="L1012" t="str">
        <f>VLOOKUP($C1012,customers!$A$2:$I$2124,3,FALSE)</f>
        <v>Hankey</v>
      </c>
      <c r="M1012" t="str">
        <f>VLOOKUP($C1012,customers!$A$2:$I$2124,4,FALSE)</f>
        <v>rhankey71@jigsy.com</v>
      </c>
      <c r="N1012" t="str">
        <f>VLOOKUP($C1012,customers!$A$2:$I$2124,5,FALSE)</f>
        <v>314-947-2129</v>
      </c>
      <c r="O1012" t="str">
        <f>VLOOKUP($C1012,customers!$A$2:$I$2124,6,FALSE)</f>
        <v>5086 Buhler Street</v>
      </c>
      <c r="P1012" t="str">
        <f>VLOOKUP($C1012,customers!$A$2:$I$2124,7,FALSE)</f>
        <v>Saint Louis</v>
      </c>
      <c r="Q1012" t="str">
        <f>VLOOKUP($C1012,customers!$A$2:$I$2124,8,FALSE)</f>
        <v>Missouri</v>
      </c>
      <c r="R1012">
        <f>VLOOKUP($C1012,customers!$A$2:$I$2124,9,FALSE)</f>
        <v>63180</v>
      </c>
      <c r="S1012" t="str">
        <f t="shared" si="15"/>
        <v>5086 Buhler Street, Saint Louis, Missouri 63180</v>
      </c>
    </row>
    <row r="1013" spans="1:19">
      <c r="A1013">
        <v>1012</v>
      </c>
      <c r="B1013" s="2">
        <v>44047</v>
      </c>
      <c r="C1013">
        <v>787</v>
      </c>
      <c r="D1013" t="s">
        <v>94</v>
      </c>
      <c r="E1013">
        <v>5</v>
      </c>
      <c r="F1013" t="s">
        <v>59</v>
      </c>
      <c r="G1013" t="str">
        <f>VLOOKUP(F1013,'product category'!$B$2:$C$8,2,FALSE)</f>
        <v>Drone Kits</v>
      </c>
      <c r="H1013" t="str">
        <f>VLOOKUP(D1013,'dataset_task 5'!$A$2:$D$71,2,FALSE)</f>
        <v>BYOD-500</v>
      </c>
      <c r="I1013" s="3">
        <f>VLOOKUP(D1013,'dataset_task 5'!$A$2:$D$71,4,FALSE)</f>
        <v>167</v>
      </c>
      <c r="J1013" s="3">
        <f>I1013*E1013</f>
        <v>835</v>
      </c>
      <c r="K1013" t="str">
        <f>VLOOKUP(C1013,customers!$A$2:$I$2124,2,FALSE)</f>
        <v>Purcell</v>
      </c>
      <c r="L1013" t="str">
        <f>VLOOKUP($C1013,customers!$A$2:$I$2124,3,FALSE)</f>
        <v>Dubose</v>
      </c>
      <c r="M1013" t="str">
        <f>VLOOKUP($C1013,customers!$A$2:$I$2124,4,FALSE)</f>
        <v>pduboself@photobucket.com</v>
      </c>
      <c r="N1013" t="str">
        <f>VLOOKUP($C1013,customers!$A$2:$I$2124,5,FALSE)</f>
        <v>712-790-2083</v>
      </c>
      <c r="O1013" t="str">
        <f>VLOOKUP($C1013,customers!$A$2:$I$2124,6,FALSE)</f>
        <v>59 Mccormick Junction</v>
      </c>
      <c r="P1013" t="str">
        <f>VLOOKUP($C1013,customers!$A$2:$I$2124,7,FALSE)</f>
        <v>Sioux City</v>
      </c>
      <c r="Q1013" t="str">
        <f>VLOOKUP($C1013,customers!$A$2:$I$2124,8,FALSE)</f>
        <v>Iowa</v>
      </c>
      <c r="R1013">
        <f>VLOOKUP($C1013,customers!$A$2:$I$2124,9,FALSE)</f>
        <v>51105</v>
      </c>
      <c r="S1013" t="str">
        <f t="shared" si="15"/>
        <v>59 Mccormick Junction, Sioux City, Iowa 51105</v>
      </c>
    </row>
    <row r="1014" spans="1:19">
      <c r="A1014">
        <v>1013</v>
      </c>
      <c r="B1014" s="2">
        <v>44047</v>
      </c>
      <c r="C1014">
        <v>1468</v>
      </c>
      <c r="D1014" t="s">
        <v>94</v>
      </c>
      <c r="E1014">
        <v>3</v>
      </c>
      <c r="F1014" t="s">
        <v>59</v>
      </c>
      <c r="G1014" t="str">
        <f>VLOOKUP(F1014,'product category'!$B$2:$C$8,2,FALSE)</f>
        <v>Drone Kits</v>
      </c>
      <c r="H1014" t="str">
        <f>VLOOKUP(D1014,'dataset_task 5'!$A$2:$D$71,2,FALSE)</f>
        <v>BYOD-500</v>
      </c>
      <c r="I1014" s="3">
        <f>VLOOKUP(D1014,'dataset_task 5'!$A$2:$D$71,4,FALSE)</f>
        <v>167</v>
      </c>
      <c r="J1014" s="3">
        <f>I1014*E1014</f>
        <v>501</v>
      </c>
      <c r="K1014" t="str">
        <f>VLOOKUP(C1014,customers!$A$2:$I$2124,2,FALSE)</f>
        <v>Milty</v>
      </c>
      <c r="L1014" t="str">
        <f>VLOOKUP($C1014,customers!$A$2:$I$2124,3,FALSE)</f>
        <v>Taree</v>
      </c>
      <c r="M1014" t="str">
        <f>VLOOKUP($C1014,customers!$A$2:$I$2124,4,FALSE)</f>
        <v>mtareefc@google.com</v>
      </c>
      <c r="N1014" t="str">
        <f>VLOOKUP($C1014,customers!$A$2:$I$2124,5,FALSE)</f>
        <v>707-525-2518</v>
      </c>
      <c r="O1014" t="str">
        <f>VLOOKUP($C1014,customers!$A$2:$I$2124,6,FALSE)</f>
        <v>13288 Paget Drive</v>
      </c>
      <c r="P1014" t="str">
        <f>VLOOKUP($C1014,customers!$A$2:$I$2124,7,FALSE)</f>
        <v>Petaluma</v>
      </c>
      <c r="Q1014" t="str">
        <f>VLOOKUP($C1014,customers!$A$2:$I$2124,8,FALSE)</f>
        <v>California</v>
      </c>
      <c r="R1014">
        <f>VLOOKUP($C1014,customers!$A$2:$I$2124,9,FALSE)</f>
        <v>94975</v>
      </c>
      <c r="S1014" t="str">
        <f t="shared" si="15"/>
        <v>13288 Paget Drive, Petaluma, California 94975</v>
      </c>
    </row>
    <row r="1015" spans="1:19">
      <c r="A1015">
        <v>1014</v>
      </c>
      <c r="B1015" s="2">
        <v>44048</v>
      </c>
      <c r="C1015">
        <v>728</v>
      </c>
      <c r="D1015" t="s">
        <v>65</v>
      </c>
      <c r="E1015">
        <v>4</v>
      </c>
      <c r="F1015" t="s">
        <v>66</v>
      </c>
      <c r="G1015" t="str">
        <f>VLOOKUP(F1015,'product category'!$B$2:$C$8,2,FALSE)</f>
        <v>Drones</v>
      </c>
      <c r="H1015" t="str">
        <f>VLOOKUP(D1015,'dataset_task 5'!$A$2:$D$71,2,FALSE)</f>
        <v>DTE-QFN20 Drone</v>
      </c>
      <c r="I1015" s="3">
        <f>VLOOKUP(D1015,'dataset_task 5'!$A$2:$D$71,4,FALSE)</f>
        <v>250</v>
      </c>
      <c r="J1015" s="3">
        <f>I1015*E1015</f>
        <v>1000</v>
      </c>
      <c r="K1015" t="str">
        <f>VLOOKUP(C1015,customers!$A$2:$I$2124,2,FALSE)</f>
        <v>Charmian</v>
      </c>
      <c r="L1015" t="str">
        <f>VLOOKUP($C1015,customers!$A$2:$I$2124,3,FALSE)</f>
        <v>Vanderson</v>
      </c>
      <c r="M1015" t="str">
        <f>VLOOKUP($C1015,customers!$A$2:$I$2124,4,FALSE)</f>
        <v>cvanderson92@vimeo.com</v>
      </c>
      <c r="N1015" t="str">
        <f>VLOOKUP($C1015,customers!$A$2:$I$2124,5,FALSE)</f>
        <v>773-275-5042</v>
      </c>
      <c r="O1015" t="str">
        <f>VLOOKUP($C1015,customers!$A$2:$I$2124,6,FALSE)</f>
        <v>458 Gulseth Way</v>
      </c>
      <c r="P1015" t="str">
        <f>VLOOKUP($C1015,customers!$A$2:$I$2124,7,FALSE)</f>
        <v>Chicago</v>
      </c>
      <c r="Q1015" t="str">
        <f>VLOOKUP($C1015,customers!$A$2:$I$2124,8,FALSE)</f>
        <v>Illinois</v>
      </c>
      <c r="R1015">
        <f>VLOOKUP($C1015,customers!$A$2:$I$2124,9,FALSE)</f>
        <v>60641</v>
      </c>
      <c r="S1015" t="str">
        <f t="shared" si="15"/>
        <v>458 Gulseth Way, Chicago, Illinois 60641</v>
      </c>
    </row>
    <row r="1016" spans="1:19">
      <c r="A1016">
        <v>1015</v>
      </c>
      <c r="B1016" s="2">
        <v>44049</v>
      </c>
      <c r="C1016">
        <v>181</v>
      </c>
      <c r="D1016" t="s">
        <v>127</v>
      </c>
      <c r="E1016">
        <v>5</v>
      </c>
      <c r="F1016" t="s">
        <v>53</v>
      </c>
      <c r="G1016" t="str">
        <f>VLOOKUP(F1016,'product category'!$B$2:$C$8,2,FALSE)</f>
        <v>eBooks</v>
      </c>
      <c r="H1016" t="str">
        <f>VLOOKUP(D1016,'dataset_task 5'!$A$2:$D$71,2,FALSE)</f>
        <v>Delta Robots</v>
      </c>
      <c r="I1016" s="3">
        <f>VLOOKUP(D1016,'dataset_task 5'!$A$2:$D$71,4,FALSE)</f>
        <v>16.989999999999998</v>
      </c>
      <c r="J1016" s="3">
        <f>I1016*E1016</f>
        <v>84.949999999999989</v>
      </c>
      <c r="K1016" t="str">
        <f>VLOOKUP(C1016,customers!$A$2:$I$2124,2,FALSE)</f>
        <v>Bibby</v>
      </c>
      <c r="L1016" t="str">
        <f>VLOOKUP($C1016,customers!$A$2:$I$2124,3,FALSE)</f>
        <v>Yerrington</v>
      </c>
      <c r="M1016" t="str">
        <f>VLOOKUP($C1016,customers!$A$2:$I$2124,4,FALSE)</f>
        <v>byerringtonct@intel.com</v>
      </c>
      <c r="N1016" t="str">
        <f>VLOOKUP($C1016,customers!$A$2:$I$2124,5,FALSE)</f>
        <v>734-977-6632</v>
      </c>
      <c r="O1016" t="str">
        <f>VLOOKUP($C1016,customers!$A$2:$I$2124,6,FALSE)</f>
        <v>97 Esch Park</v>
      </c>
      <c r="P1016" t="str">
        <f>VLOOKUP($C1016,customers!$A$2:$I$2124,7,FALSE)</f>
        <v>Ann Arbor</v>
      </c>
      <c r="Q1016" t="str">
        <f>VLOOKUP($C1016,customers!$A$2:$I$2124,8,FALSE)</f>
        <v>Michigan</v>
      </c>
      <c r="R1016">
        <f>VLOOKUP($C1016,customers!$A$2:$I$2124,9,FALSE)</f>
        <v>48107</v>
      </c>
      <c r="S1016" t="str">
        <f t="shared" si="15"/>
        <v>97 Esch Park, Ann Arbor, Michigan 48107</v>
      </c>
    </row>
    <row r="1017" spans="1:19">
      <c r="A1017">
        <v>1016</v>
      </c>
      <c r="B1017" s="2">
        <v>44049</v>
      </c>
      <c r="C1017">
        <v>931</v>
      </c>
      <c r="D1017" t="s">
        <v>104</v>
      </c>
      <c r="E1017">
        <v>2</v>
      </c>
      <c r="F1017" t="s">
        <v>63</v>
      </c>
      <c r="G1017" t="str">
        <f>VLOOKUP(F1017,'product category'!$B$2:$C$8,2,FALSE)</f>
        <v>Robot Kits</v>
      </c>
      <c r="H1017" t="str">
        <f>VLOOKUP(D1017,'dataset_task 5'!$A$2:$D$71,2,FALSE)</f>
        <v>BYOR-1500</v>
      </c>
      <c r="I1017" s="3">
        <f>VLOOKUP(D1017,'dataset_task 5'!$A$2:$D$71,4,FALSE)</f>
        <v>189</v>
      </c>
      <c r="J1017" s="3">
        <f>I1017*E1017</f>
        <v>378</v>
      </c>
      <c r="K1017" t="str">
        <f>VLOOKUP(C1017,customers!$A$2:$I$2124,2,FALSE)</f>
        <v>Rodi</v>
      </c>
      <c r="L1017" t="str">
        <f>VLOOKUP($C1017,customers!$A$2:$I$2124,3,FALSE)</f>
        <v>Barff</v>
      </c>
      <c r="M1017" t="str">
        <f>VLOOKUP($C1017,customers!$A$2:$I$2124,4,FALSE)</f>
        <v>rbarfflh@oracle.com</v>
      </c>
      <c r="N1017" t="str">
        <f>VLOOKUP($C1017,customers!$A$2:$I$2124,5,FALSE)</f>
        <v>936-886-7550</v>
      </c>
      <c r="O1017" t="str">
        <f>VLOOKUP($C1017,customers!$A$2:$I$2124,6,FALSE)</f>
        <v>527 Cambridge Avenue</v>
      </c>
      <c r="P1017" t="str">
        <f>VLOOKUP($C1017,customers!$A$2:$I$2124,7,FALSE)</f>
        <v>Houston</v>
      </c>
      <c r="Q1017" t="str">
        <f>VLOOKUP($C1017,customers!$A$2:$I$2124,8,FALSE)</f>
        <v>Texas</v>
      </c>
      <c r="R1017">
        <f>VLOOKUP($C1017,customers!$A$2:$I$2124,9,FALSE)</f>
        <v>77090</v>
      </c>
      <c r="S1017" t="str">
        <f t="shared" si="15"/>
        <v>527 Cambridge Avenue, Houston, Texas 77090</v>
      </c>
    </row>
    <row r="1018" spans="1:19">
      <c r="A1018">
        <v>1017</v>
      </c>
      <c r="B1018" s="2">
        <v>44049</v>
      </c>
      <c r="C1018">
        <v>1786</v>
      </c>
      <c r="D1018" t="s">
        <v>90</v>
      </c>
      <c r="E1018">
        <v>1</v>
      </c>
      <c r="F1018" t="s">
        <v>55</v>
      </c>
      <c r="G1018" t="str">
        <f>VLOOKUP(F1018,'product category'!$B$2:$C$8,2,FALSE)</f>
        <v>Robots</v>
      </c>
      <c r="H1018" t="str">
        <f>VLOOKUP(D1018,'dataset_task 5'!$A$2:$D$71,2,FALSE)</f>
        <v>RXW-9807 Robot</v>
      </c>
      <c r="I1018" s="3">
        <f>VLOOKUP(D1018,'dataset_task 5'!$A$2:$D$71,4,FALSE)</f>
        <v>599</v>
      </c>
      <c r="J1018" s="3">
        <f>I1018*E1018</f>
        <v>599</v>
      </c>
      <c r="K1018" t="str">
        <f>VLOOKUP(C1018,customers!$A$2:$I$2124,2,FALSE)</f>
        <v>Vivi</v>
      </c>
      <c r="L1018" t="str">
        <f>VLOOKUP($C1018,customers!$A$2:$I$2124,3,FALSE)</f>
        <v>Oels</v>
      </c>
      <c r="M1018" t="str">
        <f>VLOOKUP($C1018,customers!$A$2:$I$2124,4,FALSE)</f>
        <v>voels7q@virginia.edu</v>
      </c>
      <c r="N1018" t="str">
        <f>VLOOKUP($C1018,customers!$A$2:$I$2124,5,FALSE)</f>
        <v>520-703-4730</v>
      </c>
      <c r="O1018" t="str">
        <f>VLOOKUP($C1018,customers!$A$2:$I$2124,6,FALSE)</f>
        <v>426 Union Street</v>
      </c>
      <c r="P1018" t="str">
        <f>VLOOKUP($C1018,customers!$A$2:$I$2124,7,FALSE)</f>
        <v>Tucson</v>
      </c>
      <c r="Q1018" t="str">
        <f>VLOOKUP($C1018,customers!$A$2:$I$2124,8,FALSE)</f>
        <v>Arizona</v>
      </c>
      <c r="R1018">
        <f>VLOOKUP($C1018,customers!$A$2:$I$2124,9,FALSE)</f>
        <v>85732</v>
      </c>
      <c r="S1018" t="str">
        <f t="shared" si="15"/>
        <v>426 Union Street, Tucson, Arizona 85732</v>
      </c>
    </row>
    <row r="1019" spans="1:19">
      <c r="A1019">
        <v>1018</v>
      </c>
      <c r="B1019" s="2">
        <v>44049</v>
      </c>
      <c r="C1019">
        <v>1851</v>
      </c>
      <c r="D1019" t="s">
        <v>91</v>
      </c>
      <c r="E1019">
        <v>4</v>
      </c>
      <c r="F1019" t="s">
        <v>53</v>
      </c>
      <c r="G1019" t="str">
        <f>VLOOKUP(F1019,'product category'!$B$2:$C$8,2,FALSE)</f>
        <v>eBooks</v>
      </c>
      <c r="H1019" t="str">
        <f>VLOOKUP(D1019,'dataset_task 5'!$A$2:$D$71,2,FALSE)</f>
        <v>Photograph Drones</v>
      </c>
      <c r="I1019" s="3">
        <f>VLOOKUP(D1019,'dataset_task 5'!$A$2:$D$71,4,FALSE)</f>
        <v>14.99</v>
      </c>
      <c r="J1019" s="3">
        <f>I1019*E1019</f>
        <v>59.96</v>
      </c>
      <c r="K1019" t="str">
        <f>VLOOKUP(C1019,customers!$A$2:$I$2124,2,FALSE)</f>
        <v>Suki</v>
      </c>
      <c r="L1019" t="str">
        <f>VLOOKUP($C1019,customers!$A$2:$I$2124,3,FALSE)</f>
        <v>Dixcee</v>
      </c>
      <c r="M1019" t="str">
        <f>VLOOKUP($C1019,customers!$A$2:$I$2124,4,FALSE)</f>
        <v>sdixceekl@vkontakte.ru</v>
      </c>
      <c r="N1019" t="str">
        <f>VLOOKUP($C1019,customers!$A$2:$I$2124,5,FALSE)</f>
        <v>337-654-6362</v>
      </c>
      <c r="O1019" t="str">
        <f>VLOOKUP($C1019,customers!$A$2:$I$2124,6,FALSE)</f>
        <v>2139 Buena Vista Hill</v>
      </c>
      <c r="P1019" t="str">
        <f>VLOOKUP($C1019,customers!$A$2:$I$2124,7,FALSE)</f>
        <v>Lafayette</v>
      </c>
      <c r="Q1019" t="str">
        <f>VLOOKUP($C1019,customers!$A$2:$I$2124,8,FALSE)</f>
        <v>Louisiana</v>
      </c>
      <c r="R1019">
        <f>VLOOKUP($C1019,customers!$A$2:$I$2124,9,FALSE)</f>
        <v>70593</v>
      </c>
      <c r="S1019" t="str">
        <f t="shared" si="15"/>
        <v>2139 Buena Vista Hill, Lafayette, Louisiana 70593</v>
      </c>
    </row>
    <row r="1020" spans="1:19">
      <c r="A1020">
        <v>1019</v>
      </c>
      <c r="B1020" s="2">
        <v>44049</v>
      </c>
      <c r="C1020">
        <v>736</v>
      </c>
      <c r="D1020" t="s">
        <v>114</v>
      </c>
      <c r="E1020">
        <v>2</v>
      </c>
      <c r="F1020" t="s">
        <v>59</v>
      </c>
      <c r="G1020" t="str">
        <f>VLOOKUP(F1020,'product category'!$B$2:$C$8,2,FALSE)</f>
        <v>Drone Kits</v>
      </c>
      <c r="H1020" t="str">
        <f>VLOOKUP(D1020,'dataset_task 5'!$A$2:$D$71,2,FALSE)</f>
        <v>BYOD-400</v>
      </c>
      <c r="I1020" s="3">
        <f>VLOOKUP(D1020,'dataset_task 5'!$A$2:$D$71,4,FALSE)</f>
        <v>119</v>
      </c>
      <c r="J1020" s="3">
        <f>I1020*E1020</f>
        <v>238</v>
      </c>
      <c r="K1020" t="str">
        <f>VLOOKUP(C1020,customers!$A$2:$I$2124,2,FALSE)</f>
        <v>Ermin</v>
      </c>
      <c r="L1020" t="str">
        <f>VLOOKUP($C1020,customers!$A$2:$I$2124,3,FALSE)</f>
        <v>Matlock</v>
      </c>
      <c r="M1020" t="str">
        <f>VLOOKUP($C1020,customers!$A$2:$I$2124,4,FALSE)</f>
        <v>ematlockrn@xrea.com</v>
      </c>
      <c r="N1020" t="str">
        <f>VLOOKUP($C1020,customers!$A$2:$I$2124,5,FALSE)</f>
        <v>202-900-7306</v>
      </c>
      <c r="O1020" t="str">
        <f>VLOOKUP($C1020,customers!$A$2:$I$2124,6,FALSE)</f>
        <v>1680 Crownhardt Place</v>
      </c>
      <c r="P1020" t="str">
        <f>VLOOKUP($C1020,customers!$A$2:$I$2124,7,FALSE)</f>
        <v>Washington</v>
      </c>
      <c r="Q1020" t="str">
        <f>VLOOKUP($C1020,customers!$A$2:$I$2124,8,FALSE)</f>
        <v>District of Columbia</v>
      </c>
      <c r="R1020">
        <f>VLOOKUP($C1020,customers!$A$2:$I$2124,9,FALSE)</f>
        <v>20299</v>
      </c>
      <c r="S1020" t="str">
        <f t="shared" si="15"/>
        <v>1680 Crownhardt Place, Washington, District of Columbia 20299</v>
      </c>
    </row>
    <row r="1021" spans="1:19">
      <c r="A1021">
        <v>1020</v>
      </c>
      <c r="B1021" s="2">
        <v>44049</v>
      </c>
      <c r="C1021">
        <v>1042</v>
      </c>
      <c r="D1021" t="s">
        <v>74</v>
      </c>
      <c r="E1021">
        <v>2</v>
      </c>
      <c r="F1021" t="s">
        <v>66</v>
      </c>
      <c r="G1021" t="str">
        <f>VLOOKUP(F1021,'product category'!$B$2:$C$8,2,FALSE)</f>
        <v>Drones</v>
      </c>
      <c r="H1021" t="str">
        <f>VLOOKUP(D1021,'dataset_task 5'!$A$2:$D$71,2,FALSE)</f>
        <v>DA-SA702 Drone</v>
      </c>
      <c r="I1021" s="3">
        <f>VLOOKUP(D1021,'dataset_task 5'!$A$2:$D$71,4,FALSE)</f>
        <v>399</v>
      </c>
      <c r="J1021" s="3">
        <f>I1021*E1021</f>
        <v>798</v>
      </c>
      <c r="K1021" t="str">
        <f>VLOOKUP(C1021,customers!$A$2:$I$2124,2,FALSE)</f>
        <v>Lea</v>
      </c>
      <c r="L1021" t="str">
        <f>VLOOKUP($C1021,customers!$A$2:$I$2124,3,FALSE)</f>
        <v>Poland</v>
      </c>
      <c r="M1021" t="str">
        <f>VLOOKUP($C1021,customers!$A$2:$I$2124,4,FALSE)</f>
        <v>lpolandmi@goodreads.com</v>
      </c>
      <c r="N1021" t="str">
        <f>VLOOKUP($C1021,customers!$A$2:$I$2124,5,FALSE)</f>
        <v>859-400-3642</v>
      </c>
      <c r="O1021" t="str">
        <f>VLOOKUP($C1021,customers!$A$2:$I$2124,6,FALSE)</f>
        <v>927 Dawn Crossing</v>
      </c>
      <c r="P1021" t="str">
        <f>VLOOKUP($C1021,customers!$A$2:$I$2124,7,FALSE)</f>
        <v>Lexington</v>
      </c>
      <c r="Q1021" t="str">
        <f>VLOOKUP($C1021,customers!$A$2:$I$2124,8,FALSE)</f>
        <v>Kentucky</v>
      </c>
      <c r="R1021">
        <f>VLOOKUP($C1021,customers!$A$2:$I$2124,9,FALSE)</f>
        <v>40576</v>
      </c>
      <c r="S1021" t="str">
        <f t="shared" si="15"/>
        <v>927 Dawn Crossing, Lexington, Kentucky 40576</v>
      </c>
    </row>
    <row r="1022" spans="1:19">
      <c r="A1022">
        <v>1021</v>
      </c>
      <c r="B1022" s="2">
        <v>44050</v>
      </c>
      <c r="C1022">
        <v>1636</v>
      </c>
      <c r="D1022" t="s">
        <v>111</v>
      </c>
      <c r="E1022">
        <v>4</v>
      </c>
      <c r="F1022" t="s">
        <v>53</v>
      </c>
      <c r="G1022" t="str">
        <f>VLOOKUP(F1022,'product category'!$B$2:$C$8,2,FALSE)</f>
        <v>eBooks</v>
      </c>
      <c r="H1022" t="str">
        <f>VLOOKUP(D1022,'dataset_task 5'!$A$2:$D$71,2,FALSE)</f>
        <v>Multi Rotor Drones</v>
      </c>
      <c r="I1022" s="3">
        <f>VLOOKUP(D1022,'dataset_task 5'!$A$2:$D$71,4,FALSE)</f>
        <v>24.95</v>
      </c>
      <c r="J1022" s="3">
        <f>I1022*E1022</f>
        <v>99.8</v>
      </c>
      <c r="K1022" t="str">
        <f>VLOOKUP(C1022,customers!$A$2:$I$2124,2,FALSE)</f>
        <v>Selia</v>
      </c>
      <c r="L1022" t="str">
        <f>VLOOKUP($C1022,customers!$A$2:$I$2124,3,FALSE)</f>
        <v>Risdale</v>
      </c>
      <c r="M1022" t="str">
        <f>VLOOKUP($C1022,customers!$A$2:$I$2124,4,FALSE)</f>
        <v>srisdale6s@purevolume.com</v>
      </c>
      <c r="N1022" t="str">
        <f>VLOOKUP($C1022,customers!$A$2:$I$2124,5,FALSE)</f>
        <v>801-464-6918</v>
      </c>
      <c r="O1022" t="str">
        <f>VLOOKUP($C1022,customers!$A$2:$I$2124,6,FALSE)</f>
        <v>399 Katie Street</v>
      </c>
      <c r="P1022" t="str">
        <f>VLOOKUP($C1022,customers!$A$2:$I$2124,7,FALSE)</f>
        <v>Salt Lake City</v>
      </c>
      <c r="Q1022" t="str">
        <f>VLOOKUP($C1022,customers!$A$2:$I$2124,8,FALSE)</f>
        <v>Utah</v>
      </c>
      <c r="R1022">
        <f>VLOOKUP($C1022,customers!$A$2:$I$2124,9,FALSE)</f>
        <v>84145</v>
      </c>
      <c r="S1022" t="str">
        <f t="shared" si="15"/>
        <v>399 Katie Street, Salt Lake City, Utah 84145</v>
      </c>
    </row>
    <row r="1023" spans="1:19">
      <c r="A1023">
        <v>1022</v>
      </c>
      <c r="B1023" s="2">
        <v>44050</v>
      </c>
      <c r="C1023">
        <v>2073</v>
      </c>
      <c r="D1023" t="s">
        <v>112</v>
      </c>
      <c r="E1023">
        <v>2</v>
      </c>
      <c r="F1023" t="s">
        <v>55</v>
      </c>
      <c r="G1023" t="str">
        <f>VLOOKUP(F1023,'product category'!$B$2:$C$8,2,FALSE)</f>
        <v>Robots</v>
      </c>
      <c r="H1023" t="str">
        <f>VLOOKUP(D1023,'dataset_task 5'!$A$2:$D$71,2,FALSE)</f>
        <v>RCB-889 Robot</v>
      </c>
      <c r="I1023" s="3">
        <f>VLOOKUP(D1023,'dataset_task 5'!$A$2:$D$71,4,FALSE)</f>
        <v>549</v>
      </c>
      <c r="J1023" s="3">
        <f>I1023*E1023</f>
        <v>1098</v>
      </c>
      <c r="K1023" t="str">
        <f>VLOOKUP(C1023,customers!$A$2:$I$2124,2,FALSE)</f>
        <v>Dianne</v>
      </c>
      <c r="L1023" t="str">
        <f>VLOOKUP($C1023,customers!$A$2:$I$2124,3,FALSE)</f>
        <v>Keasy</v>
      </c>
      <c r="M1023" t="str">
        <f>VLOOKUP($C1023,customers!$A$2:$I$2124,4,FALSE)</f>
        <v>dkeasymh@boston.com</v>
      </c>
      <c r="N1023" t="str">
        <f>VLOOKUP($C1023,customers!$A$2:$I$2124,5,FALSE)</f>
        <v>602-663-5223</v>
      </c>
      <c r="O1023" t="str">
        <f>VLOOKUP($C1023,customers!$A$2:$I$2124,6,FALSE)</f>
        <v>6945 Almo Park</v>
      </c>
      <c r="P1023" t="str">
        <f>VLOOKUP($C1023,customers!$A$2:$I$2124,7,FALSE)</f>
        <v>Phoenix</v>
      </c>
      <c r="Q1023" t="str">
        <f>VLOOKUP($C1023,customers!$A$2:$I$2124,8,FALSE)</f>
        <v>Arizona</v>
      </c>
      <c r="R1023">
        <f>VLOOKUP($C1023,customers!$A$2:$I$2124,9,FALSE)</f>
        <v>85053</v>
      </c>
      <c r="S1023" t="str">
        <f t="shared" si="15"/>
        <v>6945 Almo Park, Phoenix, Arizona 85053</v>
      </c>
    </row>
    <row r="1024" spans="1:19">
      <c r="A1024">
        <v>1023</v>
      </c>
      <c r="B1024" s="2">
        <v>44050</v>
      </c>
      <c r="C1024">
        <v>274</v>
      </c>
      <c r="D1024" t="s">
        <v>54</v>
      </c>
      <c r="E1024">
        <v>5</v>
      </c>
      <c r="F1024" t="s">
        <v>55</v>
      </c>
      <c r="G1024" t="str">
        <f>VLOOKUP(F1024,'product category'!$B$2:$C$8,2,FALSE)</f>
        <v>Robots</v>
      </c>
      <c r="H1024" t="str">
        <f>VLOOKUP(D1024,'dataset_task 5'!$A$2:$D$71,2,FALSE)</f>
        <v>RWW-75 Robot</v>
      </c>
      <c r="I1024" s="3">
        <f>VLOOKUP(D1024,'dataset_task 5'!$A$2:$D$71,4,FALSE)</f>
        <v>883</v>
      </c>
      <c r="J1024" s="3">
        <f>I1024*E1024</f>
        <v>4415</v>
      </c>
      <c r="K1024" t="str">
        <f>VLOOKUP(C1024,customers!$A$2:$I$2124,2,FALSE)</f>
        <v>Gennie</v>
      </c>
      <c r="L1024" t="str">
        <f>VLOOKUP($C1024,customers!$A$2:$I$2124,3,FALSE)</f>
        <v>Kinge</v>
      </c>
      <c r="M1024" t="str">
        <f>VLOOKUP($C1024,customers!$A$2:$I$2124,4,FALSE)</f>
        <v>gkingegn@pinterest.com</v>
      </c>
      <c r="N1024" t="str">
        <f>VLOOKUP($C1024,customers!$A$2:$I$2124,5,FALSE)</f>
        <v>916-428-2995</v>
      </c>
      <c r="O1024" t="str">
        <f>VLOOKUP($C1024,customers!$A$2:$I$2124,6,FALSE)</f>
        <v>4576 Florence Crossing</v>
      </c>
      <c r="P1024" t="str">
        <f>VLOOKUP($C1024,customers!$A$2:$I$2124,7,FALSE)</f>
        <v>Sacramento</v>
      </c>
      <c r="Q1024" t="str">
        <f>VLOOKUP($C1024,customers!$A$2:$I$2124,8,FALSE)</f>
        <v>California</v>
      </c>
      <c r="R1024">
        <f>VLOOKUP($C1024,customers!$A$2:$I$2124,9,FALSE)</f>
        <v>94280</v>
      </c>
      <c r="S1024" t="str">
        <f t="shared" si="15"/>
        <v>4576 Florence Crossing, Sacramento, California 94280</v>
      </c>
    </row>
    <row r="1025" spans="1:19">
      <c r="A1025">
        <v>1024</v>
      </c>
      <c r="B1025" s="2">
        <v>44050</v>
      </c>
      <c r="C1025">
        <v>465</v>
      </c>
      <c r="D1025" t="s">
        <v>85</v>
      </c>
      <c r="E1025">
        <v>4</v>
      </c>
      <c r="F1025" t="s">
        <v>53</v>
      </c>
      <c r="G1025" t="str">
        <f>VLOOKUP(F1025,'product category'!$B$2:$C$8,2,FALSE)</f>
        <v>eBooks</v>
      </c>
      <c r="H1025" t="str">
        <f>VLOOKUP(D1025,'dataset_task 5'!$A$2:$D$71,2,FALSE)</f>
        <v>Articulated Robots</v>
      </c>
      <c r="I1025" s="3">
        <f>VLOOKUP(D1025,'dataset_task 5'!$A$2:$D$71,4,FALSE)</f>
        <v>23.99</v>
      </c>
      <c r="J1025" s="3">
        <f>I1025*E1025</f>
        <v>95.96</v>
      </c>
      <c r="K1025" t="str">
        <f>VLOOKUP(C1025,customers!$A$2:$I$2124,2,FALSE)</f>
        <v>Germaine</v>
      </c>
      <c r="L1025" t="str">
        <f>VLOOKUP($C1025,customers!$A$2:$I$2124,3,FALSE)</f>
        <v>Farran</v>
      </c>
      <c r="M1025" t="str">
        <f>VLOOKUP($C1025,customers!$A$2:$I$2124,4,FALSE)</f>
        <v>gfarranbs@hugedomains.com</v>
      </c>
      <c r="N1025" t="str">
        <f>VLOOKUP($C1025,customers!$A$2:$I$2124,5,FALSE)</f>
        <v>208-317-2219</v>
      </c>
      <c r="O1025" t="str">
        <f>VLOOKUP($C1025,customers!$A$2:$I$2124,6,FALSE)</f>
        <v>464 Killdeer Pass</v>
      </c>
      <c r="P1025" t="str">
        <f>VLOOKUP($C1025,customers!$A$2:$I$2124,7,FALSE)</f>
        <v>Boise</v>
      </c>
      <c r="Q1025" t="str">
        <f>VLOOKUP($C1025,customers!$A$2:$I$2124,8,FALSE)</f>
        <v>Idaho</v>
      </c>
      <c r="R1025">
        <f>VLOOKUP($C1025,customers!$A$2:$I$2124,9,FALSE)</f>
        <v>83722</v>
      </c>
      <c r="S1025" t="str">
        <f t="shared" si="15"/>
        <v>464 Killdeer Pass, Boise, Idaho 83722</v>
      </c>
    </row>
    <row r="1026" spans="1:19">
      <c r="A1026">
        <v>1025</v>
      </c>
      <c r="B1026" s="2">
        <v>44051</v>
      </c>
      <c r="C1026">
        <v>1770</v>
      </c>
      <c r="D1026" t="s">
        <v>97</v>
      </c>
      <c r="E1026">
        <v>6</v>
      </c>
      <c r="F1026" t="s">
        <v>53</v>
      </c>
      <c r="G1026" t="str">
        <f>VLOOKUP(F1026,'product category'!$B$2:$C$8,2,FALSE)</f>
        <v>eBooks</v>
      </c>
      <c r="H1026" t="str">
        <f>VLOOKUP(D1026,'dataset_task 5'!$A$2:$D$71,2,FALSE)</f>
        <v>Delivery Drones</v>
      </c>
      <c r="I1026" s="3">
        <f>VLOOKUP(D1026,'dataset_task 5'!$A$2:$D$71,4,FALSE)</f>
        <v>14.99</v>
      </c>
      <c r="J1026" s="3">
        <f>I1026*E1026</f>
        <v>89.94</v>
      </c>
      <c r="K1026" t="str">
        <f>VLOOKUP(C1026,customers!$A$2:$I$2124,2,FALSE)</f>
        <v>Sibyl</v>
      </c>
      <c r="L1026" t="str">
        <f>VLOOKUP($C1026,customers!$A$2:$I$2124,3,FALSE)</f>
        <v>Ibbison</v>
      </c>
      <c r="M1026" t="str">
        <f>VLOOKUP($C1026,customers!$A$2:$I$2124,4,FALSE)</f>
        <v>sibbisonls@smugmug.com</v>
      </c>
      <c r="N1026" t="str">
        <f>VLOOKUP($C1026,customers!$A$2:$I$2124,5,FALSE)</f>
        <v>309-222-6187</v>
      </c>
      <c r="O1026" t="str">
        <f>VLOOKUP($C1026,customers!$A$2:$I$2124,6,FALSE)</f>
        <v>85 Claremont Avenue</v>
      </c>
      <c r="P1026" t="str">
        <f>VLOOKUP($C1026,customers!$A$2:$I$2124,7,FALSE)</f>
        <v>Bloomington</v>
      </c>
      <c r="Q1026" t="str">
        <f>VLOOKUP($C1026,customers!$A$2:$I$2124,8,FALSE)</f>
        <v>Illinois</v>
      </c>
      <c r="R1026">
        <f>VLOOKUP($C1026,customers!$A$2:$I$2124,9,FALSE)</f>
        <v>61709</v>
      </c>
      <c r="S1026" t="str">
        <f t="shared" si="15"/>
        <v>85 Claremont Avenue, Bloomington, Illinois 61709</v>
      </c>
    </row>
    <row r="1027" spans="1:19">
      <c r="A1027">
        <v>1026</v>
      </c>
      <c r="B1027" s="2">
        <v>44051</v>
      </c>
      <c r="C1027">
        <v>1725</v>
      </c>
      <c r="D1027" t="s">
        <v>65</v>
      </c>
      <c r="E1027">
        <v>4</v>
      </c>
      <c r="F1027" t="s">
        <v>66</v>
      </c>
      <c r="G1027" t="str">
        <f>VLOOKUP(F1027,'product category'!$B$2:$C$8,2,FALSE)</f>
        <v>Drones</v>
      </c>
      <c r="H1027" t="str">
        <f>VLOOKUP(D1027,'dataset_task 5'!$A$2:$D$71,2,FALSE)</f>
        <v>DTE-QFN20 Drone</v>
      </c>
      <c r="I1027" s="3">
        <f>VLOOKUP(D1027,'dataset_task 5'!$A$2:$D$71,4,FALSE)</f>
        <v>250</v>
      </c>
      <c r="J1027" s="3">
        <f>I1027*E1027</f>
        <v>1000</v>
      </c>
      <c r="K1027" t="str">
        <f>VLOOKUP(C1027,customers!$A$2:$I$2124,2,FALSE)</f>
        <v>Carlyn</v>
      </c>
      <c r="L1027" t="str">
        <f>VLOOKUP($C1027,customers!$A$2:$I$2124,3,FALSE)</f>
        <v>Syce</v>
      </c>
      <c r="M1027" t="str">
        <f>VLOOKUP($C1027,customers!$A$2:$I$2124,4,FALSE)</f>
        <v>csycea9@reuters.com</v>
      </c>
      <c r="N1027" t="str">
        <f>VLOOKUP($C1027,customers!$A$2:$I$2124,5,FALSE)</f>
        <v>205-900-6485</v>
      </c>
      <c r="O1027" t="str">
        <f>VLOOKUP($C1027,customers!$A$2:$I$2124,6,FALSE)</f>
        <v>4353 Mayer Park</v>
      </c>
      <c r="P1027" t="str">
        <f>VLOOKUP($C1027,customers!$A$2:$I$2124,7,FALSE)</f>
        <v>Birmingham</v>
      </c>
      <c r="Q1027" t="str">
        <f>VLOOKUP($C1027,customers!$A$2:$I$2124,8,FALSE)</f>
        <v>Alabama</v>
      </c>
      <c r="R1027">
        <f>VLOOKUP($C1027,customers!$A$2:$I$2124,9,FALSE)</f>
        <v>35254</v>
      </c>
      <c r="S1027" t="str">
        <f t="shared" ref="S1027:S1090" si="16">CONCATENATE(O1027,", ",P1027,", ",Q1027," ",R1027)</f>
        <v>4353 Mayer Park, Birmingham, Alabama 35254</v>
      </c>
    </row>
    <row r="1028" spans="1:19">
      <c r="A1028">
        <v>1027</v>
      </c>
      <c r="B1028" s="2">
        <v>44051</v>
      </c>
      <c r="C1028">
        <v>169</v>
      </c>
      <c r="D1028" t="s">
        <v>120</v>
      </c>
      <c r="E1028">
        <v>5</v>
      </c>
      <c r="F1028" t="s">
        <v>70</v>
      </c>
      <c r="G1028" t="str">
        <f>VLOOKUP(F1028,'product category'!$B$2:$C$8,2,FALSE)</f>
        <v>Blueprints</v>
      </c>
      <c r="H1028" t="str">
        <f>VLOOKUP(D1028,'dataset_task 5'!$A$2:$D$71,2,FALSE)</f>
        <v>Bsquare Robot Blueprint</v>
      </c>
      <c r="I1028" s="3">
        <f>VLOOKUP(D1028,'dataset_task 5'!$A$2:$D$71,4,FALSE)</f>
        <v>8.99</v>
      </c>
      <c r="J1028" s="3">
        <f>I1028*E1028</f>
        <v>44.95</v>
      </c>
      <c r="K1028" t="str">
        <f>VLOOKUP(C1028,customers!$A$2:$I$2124,2,FALSE)</f>
        <v>Ibby</v>
      </c>
      <c r="L1028" t="str">
        <f>VLOOKUP($C1028,customers!$A$2:$I$2124,3,FALSE)</f>
        <v>Romer</v>
      </c>
      <c r="M1028" t="str">
        <f>VLOOKUP($C1028,customers!$A$2:$I$2124,4,FALSE)</f>
        <v>iromer51@merriam-webster.com</v>
      </c>
      <c r="N1028" t="str">
        <f>VLOOKUP($C1028,customers!$A$2:$I$2124,5,FALSE)</f>
        <v>302-139-0261</v>
      </c>
      <c r="O1028" t="str">
        <f>VLOOKUP($C1028,customers!$A$2:$I$2124,6,FALSE)</f>
        <v>79909 Buell Place</v>
      </c>
      <c r="P1028" t="str">
        <f>VLOOKUP($C1028,customers!$A$2:$I$2124,7,FALSE)</f>
        <v>Wilmington</v>
      </c>
      <c r="Q1028" t="str">
        <f>VLOOKUP($C1028,customers!$A$2:$I$2124,8,FALSE)</f>
        <v>Delaware</v>
      </c>
      <c r="R1028">
        <f>VLOOKUP($C1028,customers!$A$2:$I$2124,9,FALSE)</f>
        <v>19897</v>
      </c>
      <c r="S1028" t="str">
        <f t="shared" si="16"/>
        <v>79909 Buell Place, Wilmington, Delaware 19897</v>
      </c>
    </row>
    <row r="1029" spans="1:19">
      <c r="A1029">
        <v>1028</v>
      </c>
      <c r="B1029" s="2">
        <v>44051</v>
      </c>
      <c r="C1029">
        <v>970</v>
      </c>
      <c r="D1029" t="s">
        <v>73</v>
      </c>
      <c r="E1029">
        <v>4</v>
      </c>
      <c r="F1029" t="s">
        <v>55</v>
      </c>
      <c r="G1029" t="str">
        <f>VLOOKUP(F1029,'product category'!$B$2:$C$8,2,FALSE)</f>
        <v>Robots</v>
      </c>
      <c r="H1029" t="str">
        <f>VLOOKUP(D1029,'dataset_task 5'!$A$2:$D$71,2,FALSE)</f>
        <v>MICR-23K Robot</v>
      </c>
      <c r="I1029" s="3">
        <f>VLOOKUP(D1029,'dataset_task 5'!$A$2:$D$71,4,FALSE)</f>
        <v>899</v>
      </c>
      <c r="J1029" s="3">
        <f>I1029*E1029</f>
        <v>3596</v>
      </c>
      <c r="K1029" t="str">
        <f>VLOOKUP(C1029,customers!$A$2:$I$2124,2,FALSE)</f>
        <v>Magdalena</v>
      </c>
      <c r="L1029" t="str">
        <f>VLOOKUP($C1029,customers!$A$2:$I$2124,3,FALSE)</f>
        <v>Nurdin</v>
      </c>
      <c r="M1029" t="str">
        <f>VLOOKUP($C1029,customers!$A$2:$I$2124,4,FALSE)</f>
        <v>mnurdinku@nydailynews.com</v>
      </c>
      <c r="N1029" t="str">
        <f>VLOOKUP($C1029,customers!$A$2:$I$2124,5,FALSE)</f>
        <v>540-589-9892</v>
      </c>
      <c r="O1029" t="str">
        <f>VLOOKUP($C1029,customers!$A$2:$I$2124,6,FALSE)</f>
        <v>7324 Merry Way</v>
      </c>
      <c r="P1029" t="str">
        <f>VLOOKUP($C1029,customers!$A$2:$I$2124,7,FALSE)</f>
        <v>Roanoke</v>
      </c>
      <c r="Q1029" t="str">
        <f>VLOOKUP($C1029,customers!$A$2:$I$2124,8,FALSE)</f>
        <v>Virginia</v>
      </c>
      <c r="R1029">
        <f>VLOOKUP($C1029,customers!$A$2:$I$2124,9,FALSE)</f>
        <v>24009</v>
      </c>
      <c r="S1029" t="str">
        <f t="shared" si="16"/>
        <v>7324 Merry Way, Roanoke, Virginia 24009</v>
      </c>
    </row>
    <row r="1030" spans="1:19">
      <c r="A1030">
        <v>1029</v>
      </c>
      <c r="B1030" s="2">
        <v>44051</v>
      </c>
      <c r="C1030">
        <v>1838</v>
      </c>
      <c r="D1030" t="s">
        <v>61</v>
      </c>
      <c r="E1030">
        <v>2</v>
      </c>
      <c r="F1030" t="s">
        <v>53</v>
      </c>
      <c r="G1030" t="str">
        <f>VLOOKUP(F1030,'product category'!$B$2:$C$8,2,FALSE)</f>
        <v>eBooks</v>
      </c>
      <c r="H1030" t="str">
        <f>VLOOKUP(D1030,'dataset_task 5'!$A$2:$D$71,2,FALSE)</f>
        <v>Spherical Robots</v>
      </c>
      <c r="I1030" s="3">
        <f>VLOOKUP(D1030,'dataset_task 5'!$A$2:$D$71,4,FALSE)</f>
        <v>16.75</v>
      </c>
      <c r="J1030" s="3">
        <f>I1030*E1030</f>
        <v>33.5</v>
      </c>
      <c r="K1030" t="str">
        <f>VLOOKUP(C1030,customers!$A$2:$I$2124,2,FALSE)</f>
        <v>Dionisio</v>
      </c>
      <c r="L1030" t="str">
        <f>VLOOKUP($C1030,customers!$A$2:$I$2124,3,FALSE)</f>
        <v>Van Giffen</v>
      </c>
      <c r="M1030" t="str">
        <f>VLOOKUP($C1030,customers!$A$2:$I$2124,4,FALSE)</f>
        <v>dvanqq@economist.com</v>
      </c>
      <c r="N1030" t="str">
        <f>VLOOKUP($C1030,customers!$A$2:$I$2124,5,FALSE)</f>
        <v>954-512-5355</v>
      </c>
      <c r="O1030" t="str">
        <f>VLOOKUP($C1030,customers!$A$2:$I$2124,6,FALSE)</f>
        <v>8471 Anthes Road</v>
      </c>
      <c r="P1030" t="str">
        <f>VLOOKUP($C1030,customers!$A$2:$I$2124,7,FALSE)</f>
        <v>Fort Lauderdale</v>
      </c>
      <c r="Q1030" t="str">
        <f>VLOOKUP($C1030,customers!$A$2:$I$2124,8,FALSE)</f>
        <v>Florida</v>
      </c>
      <c r="R1030">
        <f>VLOOKUP($C1030,customers!$A$2:$I$2124,9,FALSE)</f>
        <v>33330</v>
      </c>
      <c r="S1030" t="str">
        <f t="shared" si="16"/>
        <v>8471 Anthes Road, Fort Lauderdale, Florida 33330</v>
      </c>
    </row>
    <row r="1031" spans="1:19">
      <c r="A1031">
        <v>1030</v>
      </c>
      <c r="B1031" s="2">
        <v>44052</v>
      </c>
      <c r="C1031">
        <v>1733</v>
      </c>
      <c r="D1031" t="s">
        <v>73</v>
      </c>
      <c r="E1031">
        <v>2</v>
      </c>
      <c r="F1031" t="s">
        <v>55</v>
      </c>
      <c r="G1031" t="str">
        <f>VLOOKUP(F1031,'product category'!$B$2:$C$8,2,FALSE)</f>
        <v>Robots</v>
      </c>
      <c r="H1031" t="str">
        <f>VLOOKUP(D1031,'dataset_task 5'!$A$2:$D$71,2,FALSE)</f>
        <v>MICR-23K Robot</v>
      </c>
      <c r="I1031" s="3">
        <f>VLOOKUP(D1031,'dataset_task 5'!$A$2:$D$71,4,FALSE)</f>
        <v>899</v>
      </c>
      <c r="J1031" s="3">
        <f>I1031*E1031</f>
        <v>1798</v>
      </c>
      <c r="K1031" t="str">
        <f>VLOOKUP(C1031,customers!$A$2:$I$2124,2,FALSE)</f>
        <v>Briant</v>
      </c>
      <c r="L1031" t="str">
        <f>VLOOKUP($C1031,customers!$A$2:$I$2124,3,FALSE)</f>
        <v>Wybrow</v>
      </c>
      <c r="M1031" t="str">
        <f>VLOOKUP($C1031,customers!$A$2:$I$2124,4,FALSE)</f>
        <v>bwybrowgy@multiply.com</v>
      </c>
      <c r="N1031" t="str">
        <f>VLOOKUP($C1031,customers!$A$2:$I$2124,5,FALSE)</f>
        <v>202-470-9823</v>
      </c>
      <c r="O1031" t="str">
        <f>VLOOKUP($C1031,customers!$A$2:$I$2124,6,FALSE)</f>
        <v>7406 Carberry Trail</v>
      </c>
      <c r="P1031" t="str">
        <f>VLOOKUP($C1031,customers!$A$2:$I$2124,7,FALSE)</f>
        <v>Washington</v>
      </c>
      <c r="Q1031" t="str">
        <f>VLOOKUP($C1031,customers!$A$2:$I$2124,8,FALSE)</f>
        <v>District of Columbia</v>
      </c>
      <c r="R1031">
        <f>VLOOKUP($C1031,customers!$A$2:$I$2124,9,FALSE)</f>
        <v>20226</v>
      </c>
      <c r="S1031" t="str">
        <f t="shared" si="16"/>
        <v>7406 Carberry Trail, Washington, District of Columbia 20226</v>
      </c>
    </row>
    <row r="1032" spans="1:19">
      <c r="A1032">
        <v>1031</v>
      </c>
      <c r="B1032" s="2">
        <v>44052</v>
      </c>
      <c r="C1032">
        <v>1780</v>
      </c>
      <c r="D1032" t="s">
        <v>54</v>
      </c>
      <c r="E1032">
        <v>3</v>
      </c>
      <c r="F1032" t="s">
        <v>55</v>
      </c>
      <c r="G1032" t="str">
        <f>VLOOKUP(F1032,'product category'!$B$2:$C$8,2,FALSE)</f>
        <v>Robots</v>
      </c>
      <c r="H1032" t="str">
        <f>VLOOKUP(D1032,'dataset_task 5'!$A$2:$D$71,2,FALSE)</f>
        <v>RWW-75 Robot</v>
      </c>
      <c r="I1032" s="3">
        <f>VLOOKUP(D1032,'dataset_task 5'!$A$2:$D$71,4,FALSE)</f>
        <v>883</v>
      </c>
      <c r="J1032" s="3">
        <f>I1032*E1032</f>
        <v>2649</v>
      </c>
      <c r="K1032" t="str">
        <f>VLOOKUP(C1032,customers!$A$2:$I$2124,2,FALSE)</f>
        <v>Katleen</v>
      </c>
      <c r="L1032" t="str">
        <f>VLOOKUP($C1032,customers!$A$2:$I$2124,3,FALSE)</f>
        <v>Rumford</v>
      </c>
      <c r="M1032" t="str">
        <f>VLOOKUP($C1032,customers!$A$2:$I$2124,4,FALSE)</f>
        <v>krumford8a@wikia.com</v>
      </c>
      <c r="N1032" t="str">
        <f>VLOOKUP($C1032,customers!$A$2:$I$2124,5,FALSE)</f>
        <v>317-630-5960</v>
      </c>
      <c r="O1032" t="str">
        <f>VLOOKUP($C1032,customers!$A$2:$I$2124,6,FALSE)</f>
        <v>78 Carey Junction</v>
      </c>
      <c r="P1032" t="str">
        <f>VLOOKUP($C1032,customers!$A$2:$I$2124,7,FALSE)</f>
        <v>Indianapolis</v>
      </c>
      <c r="Q1032" t="str">
        <f>VLOOKUP($C1032,customers!$A$2:$I$2124,8,FALSE)</f>
        <v>Indiana</v>
      </c>
      <c r="R1032">
        <f>VLOOKUP($C1032,customers!$A$2:$I$2124,9,FALSE)</f>
        <v>46239</v>
      </c>
      <c r="S1032" t="str">
        <f t="shared" si="16"/>
        <v>78 Carey Junction, Indianapolis, Indiana 46239</v>
      </c>
    </row>
    <row r="1033" spans="1:19">
      <c r="A1033">
        <v>1032</v>
      </c>
      <c r="B1033" s="2">
        <v>44052</v>
      </c>
      <c r="C1033">
        <v>1310</v>
      </c>
      <c r="D1033" t="s">
        <v>76</v>
      </c>
      <c r="E1033">
        <v>4</v>
      </c>
      <c r="F1033" t="s">
        <v>66</v>
      </c>
      <c r="G1033" t="str">
        <f>VLOOKUP(F1033,'product category'!$B$2:$C$8,2,FALSE)</f>
        <v>Drones</v>
      </c>
      <c r="H1033" t="str">
        <f>VLOOKUP(D1033,'dataset_task 5'!$A$2:$D$71,2,FALSE)</f>
        <v>DC-304 Drone</v>
      </c>
      <c r="I1033" s="3">
        <f>VLOOKUP(D1033,'dataset_task 5'!$A$2:$D$71,4,FALSE)</f>
        <v>395</v>
      </c>
      <c r="J1033" s="3">
        <f>I1033*E1033</f>
        <v>1580</v>
      </c>
      <c r="K1033" t="str">
        <f>VLOOKUP(C1033,customers!$A$2:$I$2124,2,FALSE)</f>
        <v>Kathe</v>
      </c>
      <c r="L1033" t="str">
        <f>VLOOKUP($C1033,customers!$A$2:$I$2124,3,FALSE)</f>
        <v>Duesbury</v>
      </c>
      <c r="M1033" t="str">
        <f>VLOOKUP($C1033,customers!$A$2:$I$2124,4,FALSE)</f>
        <v>kduesbury8d@tripod.com</v>
      </c>
      <c r="N1033" t="str">
        <f>VLOOKUP($C1033,customers!$A$2:$I$2124,5,FALSE)</f>
        <v>206-953-7395</v>
      </c>
      <c r="O1033" t="str">
        <f>VLOOKUP($C1033,customers!$A$2:$I$2124,6,FALSE)</f>
        <v>6021 Corry Place</v>
      </c>
      <c r="P1033" t="str">
        <f>VLOOKUP($C1033,customers!$A$2:$I$2124,7,FALSE)</f>
        <v>Seattle</v>
      </c>
      <c r="Q1033" t="str">
        <f>VLOOKUP($C1033,customers!$A$2:$I$2124,8,FALSE)</f>
        <v>Washington</v>
      </c>
      <c r="R1033">
        <f>VLOOKUP($C1033,customers!$A$2:$I$2124,9,FALSE)</f>
        <v>98133</v>
      </c>
      <c r="S1033" t="str">
        <f t="shared" si="16"/>
        <v>6021 Corry Place, Seattle, Washington 98133</v>
      </c>
    </row>
    <row r="1034" spans="1:19">
      <c r="A1034">
        <v>1033</v>
      </c>
      <c r="B1034" s="2">
        <v>44052</v>
      </c>
      <c r="C1034">
        <v>1331</v>
      </c>
      <c r="D1034" t="s">
        <v>124</v>
      </c>
      <c r="E1034">
        <v>4</v>
      </c>
      <c r="F1034" t="s">
        <v>59</v>
      </c>
      <c r="G1034" t="str">
        <f>VLOOKUP(F1034,'product category'!$B$2:$C$8,2,FALSE)</f>
        <v>Drone Kits</v>
      </c>
      <c r="H1034" t="str">
        <f>VLOOKUP(D1034,'dataset_task 5'!$A$2:$D$71,2,FALSE)</f>
        <v>BYOD-300</v>
      </c>
      <c r="I1034" s="3">
        <f>VLOOKUP(D1034,'dataset_task 5'!$A$2:$D$71,4,FALSE)</f>
        <v>89</v>
      </c>
      <c r="J1034" s="3">
        <f>I1034*E1034</f>
        <v>356</v>
      </c>
      <c r="K1034" t="str">
        <f>VLOOKUP(C1034,customers!$A$2:$I$2124,2,FALSE)</f>
        <v>Becka</v>
      </c>
      <c r="L1034" t="str">
        <f>VLOOKUP($C1034,customers!$A$2:$I$2124,3,FALSE)</f>
        <v>Hegden</v>
      </c>
      <c r="M1034" t="str">
        <f>VLOOKUP($C1034,customers!$A$2:$I$2124,4,FALSE)</f>
        <v>bhegden7x@scientificamerican.com</v>
      </c>
      <c r="N1034" t="str">
        <f>VLOOKUP($C1034,customers!$A$2:$I$2124,5,FALSE)</f>
        <v>302-710-8827</v>
      </c>
      <c r="O1034" t="str">
        <f>VLOOKUP($C1034,customers!$A$2:$I$2124,6,FALSE)</f>
        <v>60 Sauthoff Terrace</v>
      </c>
      <c r="P1034" t="str">
        <f>VLOOKUP($C1034,customers!$A$2:$I$2124,7,FALSE)</f>
        <v>Newark</v>
      </c>
      <c r="Q1034" t="str">
        <f>VLOOKUP($C1034,customers!$A$2:$I$2124,8,FALSE)</f>
        <v>Delaware</v>
      </c>
      <c r="R1034">
        <f>VLOOKUP($C1034,customers!$A$2:$I$2124,9,FALSE)</f>
        <v>19725</v>
      </c>
      <c r="S1034" t="str">
        <f t="shared" si="16"/>
        <v>60 Sauthoff Terrace, Newark, Delaware 19725</v>
      </c>
    </row>
    <row r="1035" spans="1:19">
      <c r="A1035">
        <v>1034</v>
      </c>
      <c r="B1035" s="2">
        <v>44052</v>
      </c>
      <c r="C1035">
        <v>1294</v>
      </c>
      <c r="D1035" t="s">
        <v>102</v>
      </c>
      <c r="E1035">
        <v>4</v>
      </c>
      <c r="F1035" t="s">
        <v>70</v>
      </c>
      <c r="G1035" t="str">
        <f>VLOOKUP(F1035,'product category'!$B$2:$C$8,2,FALSE)</f>
        <v>Blueprints</v>
      </c>
      <c r="H1035" t="str">
        <f>VLOOKUP(D1035,'dataset_task 5'!$A$2:$D$71,2,FALSE)</f>
        <v>QuadroCopter Blueprint</v>
      </c>
      <c r="I1035" s="3">
        <f>VLOOKUP(D1035,'dataset_task 5'!$A$2:$D$71,4,FALSE)</f>
        <v>10.99</v>
      </c>
      <c r="J1035" s="3">
        <f>I1035*E1035</f>
        <v>43.96</v>
      </c>
      <c r="K1035" t="str">
        <f>VLOOKUP(C1035,customers!$A$2:$I$2124,2,FALSE)</f>
        <v>Stuart</v>
      </c>
      <c r="L1035" t="str">
        <f>VLOOKUP($C1035,customers!$A$2:$I$2124,3,FALSE)</f>
        <v>Ruberti</v>
      </c>
      <c r="M1035" t="str">
        <f>VLOOKUP($C1035,customers!$A$2:$I$2124,4,FALSE)</f>
        <v>sruberti9l@dion.ne.jp</v>
      </c>
      <c r="N1035" t="str">
        <f>VLOOKUP($C1035,customers!$A$2:$I$2124,5,FALSE)</f>
        <v>602-945-2112</v>
      </c>
      <c r="O1035" t="str">
        <f>VLOOKUP($C1035,customers!$A$2:$I$2124,6,FALSE)</f>
        <v>5864 Nelson Hill</v>
      </c>
      <c r="P1035" t="str">
        <f>VLOOKUP($C1035,customers!$A$2:$I$2124,7,FALSE)</f>
        <v>Phoenix</v>
      </c>
      <c r="Q1035" t="str">
        <f>VLOOKUP($C1035,customers!$A$2:$I$2124,8,FALSE)</f>
        <v>Arizona</v>
      </c>
      <c r="R1035">
        <f>VLOOKUP($C1035,customers!$A$2:$I$2124,9,FALSE)</f>
        <v>85020</v>
      </c>
      <c r="S1035" t="str">
        <f t="shared" si="16"/>
        <v>5864 Nelson Hill, Phoenix, Arizona 85020</v>
      </c>
    </row>
    <row r="1036" spans="1:19">
      <c r="A1036">
        <v>1035</v>
      </c>
      <c r="B1036" s="2">
        <v>44053</v>
      </c>
      <c r="C1036">
        <v>1398</v>
      </c>
      <c r="D1036" t="s">
        <v>82</v>
      </c>
      <c r="E1036">
        <v>4</v>
      </c>
      <c r="F1036" t="s">
        <v>63</v>
      </c>
      <c r="G1036" t="str">
        <f>VLOOKUP(F1036,'product category'!$B$2:$C$8,2,FALSE)</f>
        <v>Robot Kits</v>
      </c>
      <c r="H1036" t="str">
        <f>VLOOKUP(D1036,'dataset_task 5'!$A$2:$D$71,2,FALSE)</f>
        <v>BYOR-3535</v>
      </c>
      <c r="I1036" s="3">
        <f>VLOOKUP(D1036,'dataset_task 5'!$A$2:$D$71,4,FALSE)</f>
        <v>225</v>
      </c>
      <c r="J1036" s="3">
        <f>I1036*E1036</f>
        <v>900</v>
      </c>
      <c r="K1036" t="str">
        <f>VLOOKUP(C1036,customers!$A$2:$I$2124,2,FALSE)</f>
        <v>Noam</v>
      </c>
      <c r="L1036" t="str">
        <f>VLOOKUP($C1036,customers!$A$2:$I$2124,3,FALSE)</f>
        <v>Mariyushkin</v>
      </c>
      <c r="M1036" t="str">
        <f>VLOOKUP($C1036,customers!$A$2:$I$2124,4,FALSE)</f>
        <v>nmariyushkinp6@instagram.com</v>
      </c>
      <c r="N1036" t="str">
        <f>VLOOKUP($C1036,customers!$A$2:$I$2124,5,FALSE)</f>
        <v>502-808-7843</v>
      </c>
      <c r="O1036" t="str">
        <f>VLOOKUP($C1036,customers!$A$2:$I$2124,6,FALSE)</f>
        <v>68063 Talisman Way</v>
      </c>
      <c r="P1036" t="str">
        <f>VLOOKUP($C1036,customers!$A$2:$I$2124,7,FALSE)</f>
        <v>Louisville</v>
      </c>
      <c r="Q1036" t="str">
        <f>VLOOKUP($C1036,customers!$A$2:$I$2124,8,FALSE)</f>
        <v>Kentucky</v>
      </c>
      <c r="R1036">
        <f>VLOOKUP($C1036,customers!$A$2:$I$2124,9,FALSE)</f>
        <v>40250</v>
      </c>
      <c r="S1036" t="str">
        <f t="shared" si="16"/>
        <v>68063 Talisman Way, Louisville, Kentucky 40250</v>
      </c>
    </row>
    <row r="1037" spans="1:19">
      <c r="A1037">
        <v>1036</v>
      </c>
      <c r="B1037" s="2">
        <v>44053</v>
      </c>
      <c r="C1037">
        <v>1886</v>
      </c>
      <c r="D1037" t="s">
        <v>109</v>
      </c>
      <c r="E1037">
        <v>3</v>
      </c>
      <c r="F1037" t="s">
        <v>57</v>
      </c>
      <c r="G1037" t="str">
        <f>VLOOKUP(F1037,'product category'!$B$2:$C$8,2,FALSE)</f>
        <v>Training Videos</v>
      </c>
      <c r="H1037" t="str">
        <f>VLOOKUP(D1037,'dataset_task 5'!$A$2:$D$71,2,FALSE)</f>
        <v>Virtual Reality Basics</v>
      </c>
      <c r="I1037" s="3">
        <f>VLOOKUP(D1037,'dataset_task 5'!$A$2:$D$71,4,FALSE)</f>
        <v>29.99</v>
      </c>
      <c r="J1037" s="3">
        <f>I1037*E1037</f>
        <v>89.97</v>
      </c>
      <c r="K1037" t="str">
        <f>VLOOKUP(C1037,customers!$A$2:$I$2124,2,FALSE)</f>
        <v>Trista</v>
      </c>
      <c r="L1037" t="str">
        <f>VLOOKUP($C1037,customers!$A$2:$I$2124,3,FALSE)</f>
        <v>Orsman</v>
      </c>
      <c r="M1037" t="str">
        <f>VLOOKUP($C1037,customers!$A$2:$I$2124,4,FALSE)</f>
        <v>torsman16@quantcast.com</v>
      </c>
      <c r="N1037" t="str">
        <f>VLOOKUP($C1037,customers!$A$2:$I$2124,5,FALSE)</f>
        <v>765-730-7805</v>
      </c>
      <c r="O1037" t="str">
        <f>VLOOKUP($C1037,customers!$A$2:$I$2124,6,FALSE)</f>
        <v>490 Grayhawk Road</v>
      </c>
      <c r="P1037" t="str">
        <f>VLOOKUP($C1037,customers!$A$2:$I$2124,7,FALSE)</f>
        <v>Muncie</v>
      </c>
      <c r="Q1037" t="str">
        <f>VLOOKUP($C1037,customers!$A$2:$I$2124,8,FALSE)</f>
        <v>Indiana</v>
      </c>
      <c r="R1037">
        <f>VLOOKUP($C1037,customers!$A$2:$I$2124,9,FALSE)</f>
        <v>47306</v>
      </c>
      <c r="S1037" t="str">
        <f t="shared" si="16"/>
        <v>490 Grayhawk Road, Muncie, Indiana 47306</v>
      </c>
    </row>
    <row r="1038" spans="1:19">
      <c r="A1038">
        <v>1037</v>
      </c>
      <c r="B1038" s="2">
        <v>44053</v>
      </c>
      <c r="C1038">
        <v>1230</v>
      </c>
      <c r="D1038" t="s">
        <v>124</v>
      </c>
      <c r="E1038">
        <v>3</v>
      </c>
      <c r="F1038" t="s">
        <v>59</v>
      </c>
      <c r="G1038" t="str">
        <f>VLOOKUP(F1038,'product category'!$B$2:$C$8,2,FALSE)</f>
        <v>Drone Kits</v>
      </c>
      <c r="H1038" t="str">
        <f>VLOOKUP(D1038,'dataset_task 5'!$A$2:$D$71,2,FALSE)</f>
        <v>BYOD-300</v>
      </c>
      <c r="I1038" s="3">
        <f>VLOOKUP(D1038,'dataset_task 5'!$A$2:$D$71,4,FALSE)</f>
        <v>89</v>
      </c>
      <c r="J1038" s="3">
        <f>I1038*E1038</f>
        <v>267</v>
      </c>
      <c r="K1038" t="str">
        <f>VLOOKUP(C1038,customers!$A$2:$I$2124,2,FALSE)</f>
        <v>Rosita</v>
      </c>
      <c r="L1038" t="str">
        <f>VLOOKUP($C1038,customers!$A$2:$I$2124,3,FALSE)</f>
        <v>Baswall</v>
      </c>
      <c r="M1038" t="str">
        <f>VLOOKUP($C1038,customers!$A$2:$I$2124,4,FALSE)</f>
        <v>rbaswall9t@topsy.com</v>
      </c>
      <c r="N1038" t="str">
        <f>VLOOKUP($C1038,customers!$A$2:$I$2124,5,FALSE)</f>
        <v>718-552-1634</v>
      </c>
      <c r="O1038" t="str">
        <f>VLOOKUP($C1038,customers!$A$2:$I$2124,6,FALSE)</f>
        <v>80410 Northfield Trail</v>
      </c>
      <c r="P1038" t="str">
        <f>VLOOKUP($C1038,customers!$A$2:$I$2124,7,FALSE)</f>
        <v>Staten Island</v>
      </c>
      <c r="Q1038" t="str">
        <f>VLOOKUP($C1038,customers!$A$2:$I$2124,8,FALSE)</f>
        <v>New York</v>
      </c>
      <c r="R1038">
        <f>VLOOKUP($C1038,customers!$A$2:$I$2124,9,FALSE)</f>
        <v>10305</v>
      </c>
      <c r="S1038" t="str">
        <f t="shared" si="16"/>
        <v>80410 Northfield Trail, Staten Island, New York 10305</v>
      </c>
    </row>
    <row r="1039" spans="1:19">
      <c r="A1039">
        <v>1038</v>
      </c>
      <c r="B1039" s="2">
        <v>44053</v>
      </c>
      <c r="C1039">
        <v>154</v>
      </c>
      <c r="D1039" t="s">
        <v>56</v>
      </c>
      <c r="E1039">
        <v>3</v>
      </c>
      <c r="F1039" t="s">
        <v>57</v>
      </c>
      <c r="G1039" t="str">
        <f>VLOOKUP(F1039,'product category'!$B$2:$C$8,2,FALSE)</f>
        <v>Training Videos</v>
      </c>
      <c r="H1039" t="str">
        <f>VLOOKUP(D1039,'dataset_task 5'!$A$2:$D$71,2,FALSE)</f>
        <v>Drone Video Techniques</v>
      </c>
      <c r="I1039" s="3">
        <f>VLOOKUP(D1039,'dataset_task 5'!$A$2:$D$71,4,FALSE)</f>
        <v>37.99</v>
      </c>
      <c r="J1039" s="3">
        <f>I1039*E1039</f>
        <v>113.97</v>
      </c>
      <c r="K1039" t="str">
        <f>VLOOKUP(C1039,customers!$A$2:$I$2124,2,FALSE)</f>
        <v>Frank</v>
      </c>
      <c r="L1039" t="str">
        <f>VLOOKUP($C1039,customers!$A$2:$I$2124,3,FALSE)</f>
        <v>Martini</v>
      </c>
      <c r="M1039" t="str">
        <f>VLOOKUP($C1039,customers!$A$2:$I$2124,4,FALSE)</f>
        <v>fmartinil2@ucoz.ru</v>
      </c>
      <c r="N1039" t="str">
        <f>VLOOKUP($C1039,customers!$A$2:$I$2124,5,FALSE)</f>
        <v>773-893-7290</v>
      </c>
      <c r="O1039" t="str">
        <f>VLOOKUP($C1039,customers!$A$2:$I$2124,6,FALSE)</f>
        <v>102 Memorial Hill</v>
      </c>
      <c r="P1039" t="str">
        <f>VLOOKUP($C1039,customers!$A$2:$I$2124,7,FALSE)</f>
        <v>Chicago</v>
      </c>
      <c r="Q1039" t="str">
        <f>VLOOKUP($C1039,customers!$A$2:$I$2124,8,FALSE)</f>
        <v>Illinois</v>
      </c>
      <c r="R1039">
        <f>VLOOKUP($C1039,customers!$A$2:$I$2124,9,FALSE)</f>
        <v>60619</v>
      </c>
      <c r="S1039" t="str">
        <f t="shared" si="16"/>
        <v>102 Memorial Hill, Chicago, Illinois 60619</v>
      </c>
    </row>
    <row r="1040" spans="1:19">
      <c r="A1040">
        <v>1039</v>
      </c>
      <c r="B1040" s="2">
        <v>44053</v>
      </c>
      <c r="C1040">
        <v>620</v>
      </c>
      <c r="D1040" t="s">
        <v>105</v>
      </c>
      <c r="E1040">
        <v>2</v>
      </c>
      <c r="F1040" t="s">
        <v>59</v>
      </c>
      <c r="G1040" t="str">
        <f>VLOOKUP(F1040,'product category'!$B$2:$C$8,2,FALSE)</f>
        <v>Drone Kits</v>
      </c>
      <c r="H1040" t="str">
        <f>VLOOKUP(D1040,'dataset_task 5'!$A$2:$D$71,2,FALSE)</f>
        <v>BYOD-400S</v>
      </c>
      <c r="I1040" s="3">
        <f>VLOOKUP(D1040,'dataset_task 5'!$A$2:$D$71,4,FALSE)</f>
        <v>129.94999999999999</v>
      </c>
      <c r="J1040" s="3">
        <f>I1040*E1040</f>
        <v>259.89999999999998</v>
      </c>
      <c r="K1040" t="str">
        <f>VLOOKUP(C1040,customers!$A$2:$I$2124,2,FALSE)</f>
        <v>Silvano</v>
      </c>
      <c r="L1040" t="str">
        <f>VLOOKUP($C1040,customers!$A$2:$I$2124,3,FALSE)</f>
        <v>Instrell</v>
      </c>
      <c r="M1040" t="str">
        <f>VLOOKUP($C1040,customers!$A$2:$I$2124,4,FALSE)</f>
        <v>sinstrell7v@newyorker.com</v>
      </c>
      <c r="N1040" t="str">
        <f>VLOOKUP($C1040,customers!$A$2:$I$2124,5,FALSE)</f>
        <v>203-189-8203</v>
      </c>
      <c r="O1040" t="str">
        <f>VLOOKUP($C1040,customers!$A$2:$I$2124,6,FALSE)</f>
        <v>6239 Russell Crossing</v>
      </c>
      <c r="P1040" t="str">
        <f>VLOOKUP($C1040,customers!$A$2:$I$2124,7,FALSE)</f>
        <v>Norwalk</v>
      </c>
      <c r="Q1040" t="str">
        <f>VLOOKUP($C1040,customers!$A$2:$I$2124,8,FALSE)</f>
        <v>Connecticut</v>
      </c>
      <c r="R1040">
        <f>VLOOKUP($C1040,customers!$A$2:$I$2124,9,FALSE)</f>
        <v>6859</v>
      </c>
      <c r="S1040" t="str">
        <f t="shared" si="16"/>
        <v>6239 Russell Crossing, Norwalk, Connecticut 6859</v>
      </c>
    </row>
    <row r="1041" spans="1:19">
      <c r="A1041">
        <v>1040</v>
      </c>
      <c r="B1041" s="2">
        <v>44054</v>
      </c>
      <c r="C1041">
        <v>1706</v>
      </c>
      <c r="D1041" t="s">
        <v>117</v>
      </c>
      <c r="E1041">
        <v>3</v>
      </c>
      <c r="F1041" t="s">
        <v>63</v>
      </c>
      <c r="G1041" t="str">
        <f>VLOOKUP(F1041,'product category'!$B$2:$C$8,2,FALSE)</f>
        <v>Robot Kits</v>
      </c>
      <c r="H1041" t="str">
        <f>VLOOKUP(D1041,'dataset_task 5'!$A$2:$D$71,2,FALSE)</f>
        <v>BYOR-4005</v>
      </c>
      <c r="I1041" s="3">
        <f>VLOOKUP(D1041,'dataset_task 5'!$A$2:$D$71,4,FALSE)</f>
        <v>245</v>
      </c>
      <c r="J1041" s="3">
        <f>I1041*E1041</f>
        <v>735</v>
      </c>
      <c r="K1041" t="str">
        <f>VLOOKUP(C1041,customers!$A$2:$I$2124,2,FALSE)</f>
        <v>Clemence</v>
      </c>
      <c r="L1041" t="str">
        <f>VLOOKUP($C1041,customers!$A$2:$I$2124,3,FALSE)</f>
        <v>McKinstry</v>
      </c>
      <c r="M1041" t="str">
        <f>VLOOKUP($C1041,customers!$A$2:$I$2124,4,FALSE)</f>
        <v>cmckinstry3g@wired.com</v>
      </c>
      <c r="N1041" t="str">
        <f>VLOOKUP($C1041,customers!$A$2:$I$2124,5,FALSE)</f>
        <v>303-668-8990</v>
      </c>
      <c r="O1041" t="str">
        <f>VLOOKUP($C1041,customers!$A$2:$I$2124,6,FALSE)</f>
        <v>90 Vahlen Way</v>
      </c>
      <c r="P1041" t="str">
        <f>VLOOKUP($C1041,customers!$A$2:$I$2124,7,FALSE)</f>
        <v>Denver</v>
      </c>
      <c r="Q1041" t="str">
        <f>VLOOKUP($C1041,customers!$A$2:$I$2124,8,FALSE)</f>
        <v>Colorado</v>
      </c>
      <c r="R1041">
        <f>VLOOKUP($C1041,customers!$A$2:$I$2124,9,FALSE)</f>
        <v>80262</v>
      </c>
      <c r="S1041" t="str">
        <f t="shared" si="16"/>
        <v>90 Vahlen Way, Denver, Colorado 80262</v>
      </c>
    </row>
    <row r="1042" spans="1:19">
      <c r="A1042">
        <v>1041</v>
      </c>
      <c r="B1042" s="2">
        <v>44054</v>
      </c>
      <c r="C1042">
        <v>929</v>
      </c>
      <c r="D1042" t="s">
        <v>80</v>
      </c>
      <c r="E1042">
        <v>4</v>
      </c>
      <c r="F1042" t="s">
        <v>53</v>
      </c>
      <c r="G1042" t="str">
        <f>VLOOKUP(F1042,'product category'!$B$2:$C$8,2,FALSE)</f>
        <v>eBooks</v>
      </c>
      <c r="H1042" t="str">
        <f>VLOOKUP(D1042,'dataset_task 5'!$A$2:$D$71,2,FALSE)</f>
        <v>Single Rotor Drones</v>
      </c>
      <c r="I1042" s="3">
        <f>VLOOKUP(D1042,'dataset_task 5'!$A$2:$D$71,4,FALSE)</f>
        <v>14.99</v>
      </c>
      <c r="J1042" s="3">
        <f>I1042*E1042</f>
        <v>59.96</v>
      </c>
      <c r="K1042" t="str">
        <f>VLOOKUP(C1042,customers!$A$2:$I$2124,2,FALSE)</f>
        <v>Laney</v>
      </c>
      <c r="L1042" t="str">
        <f>VLOOKUP($C1042,customers!$A$2:$I$2124,3,FALSE)</f>
        <v>Olford</v>
      </c>
      <c r="M1042" t="str">
        <f>VLOOKUP($C1042,customers!$A$2:$I$2124,4,FALSE)</f>
        <v>lolfordpj@marriott.com</v>
      </c>
      <c r="N1042" t="str">
        <f>VLOOKUP($C1042,customers!$A$2:$I$2124,5,FALSE)</f>
        <v>702-748-8009</v>
      </c>
      <c r="O1042" t="str">
        <f>VLOOKUP($C1042,customers!$A$2:$I$2124,6,FALSE)</f>
        <v>20 Mayfield Terrace</v>
      </c>
      <c r="P1042" t="str">
        <f>VLOOKUP($C1042,customers!$A$2:$I$2124,7,FALSE)</f>
        <v>North Las Vegas</v>
      </c>
      <c r="Q1042" t="str">
        <f>VLOOKUP($C1042,customers!$A$2:$I$2124,8,FALSE)</f>
        <v>Nevada</v>
      </c>
      <c r="R1042">
        <f>VLOOKUP($C1042,customers!$A$2:$I$2124,9,FALSE)</f>
        <v>89036</v>
      </c>
      <c r="S1042" t="str">
        <f t="shared" si="16"/>
        <v>20 Mayfield Terrace, North Las Vegas, Nevada 89036</v>
      </c>
    </row>
    <row r="1043" spans="1:19">
      <c r="A1043">
        <v>1042</v>
      </c>
      <c r="B1043" s="2">
        <v>44054</v>
      </c>
      <c r="C1043">
        <v>1230</v>
      </c>
      <c r="D1043" t="s">
        <v>118</v>
      </c>
      <c r="E1043">
        <v>4</v>
      </c>
      <c r="F1043" t="s">
        <v>57</v>
      </c>
      <c r="G1043" t="str">
        <f>VLOOKUP(F1043,'product category'!$B$2:$C$8,2,FALSE)</f>
        <v>Training Videos</v>
      </c>
      <c r="H1043" t="str">
        <f>VLOOKUP(D1043,'dataset_task 5'!$A$2:$D$71,2,FALSE)</f>
        <v>Mapping with Drones</v>
      </c>
      <c r="I1043" s="3">
        <f>VLOOKUP(D1043,'dataset_task 5'!$A$2:$D$71,4,FALSE)</f>
        <v>49</v>
      </c>
      <c r="J1043" s="3">
        <f>I1043*E1043</f>
        <v>196</v>
      </c>
      <c r="K1043" t="str">
        <f>VLOOKUP(C1043,customers!$A$2:$I$2124,2,FALSE)</f>
        <v>Rosita</v>
      </c>
      <c r="L1043" t="str">
        <f>VLOOKUP($C1043,customers!$A$2:$I$2124,3,FALSE)</f>
        <v>Baswall</v>
      </c>
      <c r="M1043" t="str">
        <f>VLOOKUP($C1043,customers!$A$2:$I$2124,4,FALSE)</f>
        <v>rbaswall9t@topsy.com</v>
      </c>
      <c r="N1043" t="str">
        <f>VLOOKUP($C1043,customers!$A$2:$I$2124,5,FALSE)</f>
        <v>718-552-1634</v>
      </c>
      <c r="O1043" t="str">
        <f>VLOOKUP($C1043,customers!$A$2:$I$2124,6,FALSE)</f>
        <v>80410 Northfield Trail</v>
      </c>
      <c r="P1043" t="str">
        <f>VLOOKUP($C1043,customers!$A$2:$I$2124,7,FALSE)</f>
        <v>Staten Island</v>
      </c>
      <c r="Q1043" t="str">
        <f>VLOOKUP($C1043,customers!$A$2:$I$2124,8,FALSE)</f>
        <v>New York</v>
      </c>
      <c r="R1043">
        <f>VLOOKUP($C1043,customers!$A$2:$I$2124,9,FALSE)</f>
        <v>10305</v>
      </c>
      <c r="S1043" t="str">
        <f t="shared" si="16"/>
        <v>80410 Northfield Trail, Staten Island, New York 10305</v>
      </c>
    </row>
    <row r="1044" spans="1:19">
      <c r="A1044">
        <v>1043</v>
      </c>
      <c r="B1044" s="2">
        <v>44054</v>
      </c>
      <c r="C1044">
        <v>1058</v>
      </c>
      <c r="D1044" t="s">
        <v>100</v>
      </c>
      <c r="E1044">
        <v>4</v>
      </c>
      <c r="F1044" t="s">
        <v>59</v>
      </c>
      <c r="G1044" t="str">
        <f>VLOOKUP(F1044,'product category'!$B$2:$C$8,2,FALSE)</f>
        <v>Drone Kits</v>
      </c>
      <c r="H1044" t="str">
        <f>VLOOKUP(D1044,'dataset_task 5'!$A$2:$D$71,2,FALSE)</f>
        <v>BYOD-200</v>
      </c>
      <c r="I1044" s="3">
        <f>VLOOKUP(D1044,'dataset_task 5'!$A$2:$D$71,4,FALSE)</f>
        <v>58.95</v>
      </c>
      <c r="J1044" s="3">
        <f>I1044*E1044</f>
        <v>235.8</v>
      </c>
      <c r="K1044" t="str">
        <f>VLOOKUP(C1044,customers!$A$2:$I$2124,2,FALSE)</f>
        <v>Carly</v>
      </c>
      <c r="L1044" t="str">
        <f>VLOOKUP($C1044,customers!$A$2:$I$2124,3,FALSE)</f>
        <v>Lots</v>
      </c>
      <c r="M1044" t="str">
        <f>VLOOKUP($C1044,customers!$A$2:$I$2124,4,FALSE)</f>
        <v>clotse8@arizona.edu</v>
      </c>
      <c r="N1044" t="str">
        <f>VLOOKUP($C1044,customers!$A$2:$I$2124,5,FALSE)</f>
        <v>281-439-4866</v>
      </c>
      <c r="O1044" t="str">
        <f>VLOOKUP($C1044,customers!$A$2:$I$2124,6,FALSE)</f>
        <v>36369 Donald Point</v>
      </c>
      <c r="P1044" t="str">
        <f>VLOOKUP($C1044,customers!$A$2:$I$2124,7,FALSE)</f>
        <v>Houston</v>
      </c>
      <c r="Q1044" t="str">
        <f>VLOOKUP($C1044,customers!$A$2:$I$2124,8,FALSE)</f>
        <v>Texas</v>
      </c>
      <c r="R1044">
        <f>VLOOKUP($C1044,customers!$A$2:$I$2124,9,FALSE)</f>
        <v>77035</v>
      </c>
      <c r="S1044" t="str">
        <f t="shared" si="16"/>
        <v>36369 Donald Point, Houston, Texas 77035</v>
      </c>
    </row>
    <row r="1045" spans="1:19">
      <c r="A1045">
        <v>1044</v>
      </c>
      <c r="B1045" s="2">
        <v>44054</v>
      </c>
      <c r="C1045">
        <v>334</v>
      </c>
      <c r="D1045" t="s">
        <v>74</v>
      </c>
      <c r="E1045">
        <v>5</v>
      </c>
      <c r="F1045" t="s">
        <v>66</v>
      </c>
      <c r="G1045" t="str">
        <f>VLOOKUP(F1045,'product category'!$B$2:$C$8,2,FALSE)</f>
        <v>Drones</v>
      </c>
      <c r="H1045" t="str">
        <f>VLOOKUP(D1045,'dataset_task 5'!$A$2:$D$71,2,FALSE)</f>
        <v>DA-SA702 Drone</v>
      </c>
      <c r="I1045" s="3">
        <f>VLOOKUP(D1045,'dataset_task 5'!$A$2:$D$71,4,FALSE)</f>
        <v>399</v>
      </c>
      <c r="J1045" s="3">
        <f>I1045*E1045</f>
        <v>1995</v>
      </c>
      <c r="K1045" t="str">
        <f>VLOOKUP(C1045,customers!$A$2:$I$2124,2,FALSE)</f>
        <v>Flinn</v>
      </c>
      <c r="L1045" t="str">
        <f>VLOOKUP($C1045,customers!$A$2:$I$2124,3,FALSE)</f>
        <v>Neate</v>
      </c>
      <c r="M1045" t="str">
        <f>VLOOKUP($C1045,customers!$A$2:$I$2124,4,FALSE)</f>
        <v>fneate3a@tinyurl.com</v>
      </c>
      <c r="N1045" t="str">
        <f>VLOOKUP($C1045,customers!$A$2:$I$2124,5,FALSE)</f>
        <v>805-138-3674</v>
      </c>
      <c r="O1045" t="str">
        <f>VLOOKUP($C1045,customers!$A$2:$I$2124,6,FALSE)</f>
        <v>75 Schurz Way</v>
      </c>
      <c r="P1045" t="str">
        <f>VLOOKUP($C1045,customers!$A$2:$I$2124,7,FALSE)</f>
        <v>Bakersfield</v>
      </c>
      <c r="Q1045" t="str">
        <f>VLOOKUP($C1045,customers!$A$2:$I$2124,8,FALSE)</f>
        <v>California</v>
      </c>
      <c r="R1045">
        <f>VLOOKUP($C1045,customers!$A$2:$I$2124,9,FALSE)</f>
        <v>93305</v>
      </c>
      <c r="S1045" t="str">
        <f t="shared" si="16"/>
        <v>75 Schurz Way, Bakersfield, California 93305</v>
      </c>
    </row>
    <row r="1046" spans="1:19">
      <c r="A1046">
        <v>1045</v>
      </c>
      <c r="B1046" s="2">
        <v>44055</v>
      </c>
      <c r="C1046">
        <v>500</v>
      </c>
      <c r="D1046" t="s">
        <v>83</v>
      </c>
      <c r="E1046">
        <v>2</v>
      </c>
      <c r="F1046" t="s">
        <v>53</v>
      </c>
      <c r="G1046" t="str">
        <f>VLOOKUP(F1046,'product category'!$B$2:$C$8,2,FALSE)</f>
        <v>eBooks</v>
      </c>
      <c r="H1046" t="str">
        <f>VLOOKUP(D1046,'dataset_task 5'!$A$2:$D$71,2,FALSE)</f>
        <v>Cartesian Robots</v>
      </c>
      <c r="I1046" s="3">
        <f>VLOOKUP(D1046,'dataset_task 5'!$A$2:$D$71,4,FALSE)</f>
        <v>12.99</v>
      </c>
      <c r="J1046" s="3">
        <f>I1046*E1046</f>
        <v>25.98</v>
      </c>
      <c r="K1046" t="str">
        <f>VLOOKUP(C1046,customers!$A$2:$I$2124,2,FALSE)</f>
        <v>Ingamar</v>
      </c>
      <c r="L1046" t="str">
        <f>VLOOKUP($C1046,customers!$A$2:$I$2124,3,FALSE)</f>
        <v>Johanning</v>
      </c>
      <c r="M1046" t="str">
        <f>VLOOKUP($C1046,customers!$A$2:$I$2124,4,FALSE)</f>
        <v>ijohanningrq@t-online.de</v>
      </c>
      <c r="N1046" t="str">
        <f>VLOOKUP($C1046,customers!$A$2:$I$2124,5,FALSE)</f>
        <v>816-977-9115</v>
      </c>
      <c r="O1046" t="str">
        <f>VLOOKUP($C1046,customers!$A$2:$I$2124,6,FALSE)</f>
        <v>71 Onsgard Way</v>
      </c>
      <c r="P1046" t="str">
        <f>VLOOKUP($C1046,customers!$A$2:$I$2124,7,FALSE)</f>
        <v>Kansas City</v>
      </c>
      <c r="Q1046" t="str">
        <f>VLOOKUP($C1046,customers!$A$2:$I$2124,8,FALSE)</f>
        <v>Kansas</v>
      </c>
      <c r="R1046">
        <f>VLOOKUP($C1046,customers!$A$2:$I$2124,9,FALSE)</f>
        <v>66112</v>
      </c>
      <c r="S1046" t="str">
        <f t="shared" si="16"/>
        <v>71 Onsgard Way, Kansas City, Kansas 66112</v>
      </c>
    </row>
    <row r="1047" spans="1:19">
      <c r="A1047">
        <v>1046</v>
      </c>
      <c r="B1047" s="2">
        <v>44055</v>
      </c>
      <c r="C1047">
        <v>1293</v>
      </c>
      <c r="D1047" t="s">
        <v>88</v>
      </c>
      <c r="E1047">
        <v>2</v>
      </c>
      <c r="F1047" t="s">
        <v>63</v>
      </c>
      <c r="G1047" t="str">
        <f>VLOOKUP(F1047,'product category'!$B$2:$C$8,2,FALSE)</f>
        <v>Robot Kits</v>
      </c>
      <c r="H1047" t="str">
        <f>VLOOKUP(D1047,'dataset_task 5'!$A$2:$D$71,2,FALSE)</f>
        <v>BYOR-1000</v>
      </c>
      <c r="I1047" s="3">
        <f>VLOOKUP(D1047,'dataset_task 5'!$A$2:$D$71,4,FALSE)</f>
        <v>189</v>
      </c>
      <c r="J1047" s="3">
        <f>I1047*E1047</f>
        <v>378</v>
      </c>
      <c r="K1047" t="str">
        <f>VLOOKUP(C1047,customers!$A$2:$I$2124,2,FALSE)</f>
        <v>Godiva</v>
      </c>
      <c r="L1047" t="str">
        <f>VLOOKUP($C1047,customers!$A$2:$I$2124,3,FALSE)</f>
        <v>Jirusek</v>
      </c>
      <c r="M1047" t="str">
        <f>VLOOKUP($C1047,customers!$A$2:$I$2124,4,FALSE)</f>
        <v>gjirusekby@360.cn</v>
      </c>
      <c r="N1047" t="str">
        <f>VLOOKUP($C1047,customers!$A$2:$I$2124,5,FALSE)</f>
        <v>317-919-4191</v>
      </c>
      <c r="O1047" t="str">
        <f>VLOOKUP($C1047,customers!$A$2:$I$2124,6,FALSE)</f>
        <v>251 Lien Parkway</v>
      </c>
      <c r="P1047" t="str">
        <f>VLOOKUP($C1047,customers!$A$2:$I$2124,7,FALSE)</f>
        <v>Indianapolis</v>
      </c>
      <c r="Q1047" t="str">
        <f>VLOOKUP($C1047,customers!$A$2:$I$2124,8,FALSE)</f>
        <v>Indiana</v>
      </c>
      <c r="R1047">
        <f>VLOOKUP($C1047,customers!$A$2:$I$2124,9,FALSE)</f>
        <v>46295</v>
      </c>
      <c r="S1047" t="str">
        <f t="shared" si="16"/>
        <v>251 Lien Parkway, Indianapolis, Indiana 46295</v>
      </c>
    </row>
    <row r="1048" spans="1:19">
      <c r="A1048">
        <v>1047</v>
      </c>
      <c r="B1048" s="2">
        <v>44055</v>
      </c>
      <c r="C1048">
        <v>1951</v>
      </c>
      <c r="D1048" t="s">
        <v>127</v>
      </c>
      <c r="E1048">
        <v>2</v>
      </c>
      <c r="F1048" t="s">
        <v>53</v>
      </c>
      <c r="G1048" t="str">
        <f>VLOOKUP(F1048,'product category'!$B$2:$C$8,2,FALSE)</f>
        <v>eBooks</v>
      </c>
      <c r="H1048" t="str">
        <f>VLOOKUP(D1048,'dataset_task 5'!$A$2:$D$71,2,FALSE)</f>
        <v>Delta Robots</v>
      </c>
      <c r="I1048" s="3">
        <f>VLOOKUP(D1048,'dataset_task 5'!$A$2:$D$71,4,FALSE)</f>
        <v>16.989999999999998</v>
      </c>
      <c r="J1048" s="3">
        <f>I1048*E1048</f>
        <v>33.979999999999997</v>
      </c>
      <c r="K1048" t="str">
        <f>VLOOKUP(C1048,customers!$A$2:$I$2124,2,FALSE)</f>
        <v>Tracy</v>
      </c>
      <c r="L1048" t="str">
        <f>VLOOKUP($C1048,customers!$A$2:$I$2124,3,FALSE)</f>
        <v>Marians</v>
      </c>
      <c r="M1048" t="str">
        <f>VLOOKUP($C1048,customers!$A$2:$I$2124,4,FALSE)</f>
        <v>tmariansc4@dmoz.org</v>
      </c>
      <c r="N1048" t="str">
        <f>VLOOKUP($C1048,customers!$A$2:$I$2124,5,FALSE)</f>
        <v>626-469-5165</v>
      </c>
      <c r="O1048" t="str">
        <f>VLOOKUP($C1048,customers!$A$2:$I$2124,6,FALSE)</f>
        <v>96 Carey Drive</v>
      </c>
      <c r="P1048" t="str">
        <f>VLOOKUP($C1048,customers!$A$2:$I$2124,7,FALSE)</f>
        <v>Corona</v>
      </c>
      <c r="Q1048" t="str">
        <f>VLOOKUP($C1048,customers!$A$2:$I$2124,8,FALSE)</f>
        <v>California</v>
      </c>
      <c r="R1048">
        <f>VLOOKUP($C1048,customers!$A$2:$I$2124,9,FALSE)</f>
        <v>92883</v>
      </c>
      <c r="S1048" t="str">
        <f t="shared" si="16"/>
        <v>96 Carey Drive, Corona, California 92883</v>
      </c>
    </row>
    <row r="1049" spans="1:19">
      <c r="A1049">
        <v>1048</v>
      </c>
      <c r="B1049" s="2">
        <v>44056</v>
      </c>
      <c r="C1049">
        <v>266</v>
      </c>
      <c r="D1049" t="s">
        <v>85</v>
      </c>
      <c r="E1049">
        <v>2</v>
      </c>
      <c r="F1049" t="s">
        <v>53</v>
      </c>
      <c r="G1049" t="str">
        <f>VLOOKUP(F1049,'product category'!$B$2:$C$8,2,FALSE)</f>
        <v>eBooks</v>
      </c>
      <c r="H1049" t="str">
        <f>VLOOKUP(D1049,'dataset_task 5'!$A$2:$D$71,2,FALSE)</f>
        <v>Articulated Robots</v>
      </c>
      <c r="I1049" s="3">
        <f>VLOOKUP(D1049,'dataset_task 5'!$A$2:$D$71,4,FALSE)</f>
        <v>23.99</v>
      </c>
      <c r="J1049" s="3">
        <f>I1049*E1049</f>
        <v>47.98</v>
      </c>
      <c r="K1049" t="str">
        <f>VLOOKUP(C1049,customers!$A$2:$I$2124,2,FALSE)</f>
        <v>Waring</v>
      </c>
      <c r="L1049" t="str">
        <f>VLOOKUP($C1049,customers!$A$2:$I$2124,3,FALSE)</f>
        <v>Pickering</v>
      </c>
      <c r="M1049" t="str">
        <f>VLOOKUP($C1049,customers!$A$2:$I$2124,4,FALSE)</f>
        <v>wpickeringii@google.com.hk</v>
      </c>
      <c r="N1049" t="str">
        <f>VLOOKUP($C1049,customers!$A$2:$I$2124,5,FALSE)</f>
        <v>318-973-7638</v>
      </c>
      <c r="O1049" t="str">
        <f>VLOOKUP($C1049,customers!$A$2:$I$2124,6,FALSE)</f>
        <v>53 Waxwing Pass</v>
      </c>
      <c r="P1049" t="str">
        <f>VLOOKUP($C1049,customers!$A$2:$I$2124,7,FALSE)</f>
        <v>Alexandria</v>
      </c>
      <c r="Q1049" t="str">
        <f>VLOOKUP($C1049,customers!$A$2:$I$2124,8,FALSE)</f>
        <v>Louisiana</v>
      </c>
      <c r="R1049">
        <f>VLOOKUP($C1049,customers!$A$2:$I$2124,9,FALSE)</f>
        <v>71307</v>
      </c>
      <c r="S1049" t="str">
        <f t="shared" si="16"/>
        <v>53 Waxwing Pass, Alexandria, Louisiana 71307</v>
      </c>
    </row>
    <row r="1050" spans="1:19">
      <c r="A1050">
        <v>1049</v>
      </c>
      <c r="B1050" s="2">
        <v>44057</v>
      </c>
      <c r="C1050">
        <v>1530</v>
      </c>
      <c r="D1050" t="s">
        <v>115</v>
      </c>
      <c r="E1050">
        <v>1</v>
      </c>
      <c r="F1050" t="s">
        <v>57</v>
      </c>
      <c r="G1050" t="str">
        <f>VLOOKUP(F1050,'product category'!$B$2:$C$8,2,FALSE)</f>
        <v>Training Videos</v>
      </c>
      <c r="H1050" t="str">
        <f>VLOOKUP(D1050,'dataset_task 5'!$A$2:$D$71,2,FALSE)</f>
        <v>Understanding Drone Regulations</v>
      </c>
      <c r="I1050" s="3">
        <f>VLOOKUP(D1050,'dataset_task 5'!$A$2:$D$71,4,FALSE)</f>
        <v>27.5</v>
      </c>
      <c r="J1050" s="3">
        <f>I1050*E1050</f>
        <v>27.5</v>
      </c>
      <c r="K1050" t="str">
        <f>VLOOKUP(C1050,customers!$A$2:$I$2124,2,FALSE)</f>
        <v>Jefferson</v>
      </c>
      <c r="L1050" t="str">
        <f>VLOOKUP($C1050,customers!$A$2:$I$2124,3,FALSE)</f>
        <v>Aers</v>
      </c>
      <c r="M1050" t="str">
        <f>VLOOKUP($C1050,customers!$A$2:$I$2124,4,FALSE)</f>
        <v>jaerso5@taobao.com</v>
      </c>
      <c r="N1050" t="str">
        <f>VLOOKUP($C1050,customers!$A$2:$I$2124,5,FALSE)</f>
        <v>775-467-6701</v>
      </c>
      <c r="O1050" t="str">
        <f>VLOOKUP($C1050,customers!$A$2:$I$2124,6,FALSE)</f>
        <v>53 Ridgeway Pass</v>
      </c>
      <c r="P1050" t="str">
        <f>VLOOKUP($C1050,customers!$A$2:$I$2124,7,FALSE)</f>
        <v>Reno</v>
      </c>
      <c r="Q1050" t="str">
        <f>VLOOKUP($C1050,customers!$A$2:$I$2124,8,FALSE)</f>
        <v>Nevada</v>
      </c>
      <c r="R1050">
        <f>VLOOKUP($C1050,customers!$A$2:$I$2124,9,FALSE)</f>
        <v>89510</v>
      </c>
      <c r="S1050" t="str">
        <f t="shared" si="16"/>
        <v>53 Ridgeway Pass, Reno, Nevada 89510</v>
      </c>
    </row>
    <row r="1051" spans="1:19">
      <c r="A1051">
        <v>1050</v>
      </c>
      <c r="B1051" s="2">
        <v>44058</v>
      </c>
      <c r="C1051">
        <v>1174</v>
      </c>
      <c r="D1051" t="s">
        <v>121</v>
      </c>
      <c r="E1051">
        <v>5</v>
      </c>
      <c r="F1051" t="s">
        <v>53</v>
      </c>
      <c r="G1051" t="str">
        <f>VLOOKUP(F1051,'product category'!$B$2:$C$8,2,FALSE)</f>
        <v>eBooks</v>
      </c>
      <c r="H1051" t="str">
        <f>VLOOKUP(D1051,'dataset_task 5'!$A$2:$D$71,2,FALSE)</f>
        <v>Understanding Arduino</v>
      </c>
      <c r="I1051" s="3">
        <f>VLOOKUP(D1051,'dataset_task 5'!$A$2:$D$71,4,FALSE)</f>
        <v>17.5</v>
      </c>
      <c r="J1051" s="3">
        <f>I1051*E1051</f>
        <v>87.5</v>
      </c>
      <c r="K1051" t="str">
        <f>VLOOKUP(C1051,customers!$A$2:$I$2124,2,FALSE)</f>
        <v>Matty</v>
      </c>
      <c r="L1051" t="str">
        <f>VLOOKUP($C1051,customers!$A$2:$I$2124,3,FALSE)</f>
        <v>Monnoyer</v>
      </c>
      <c r="M1051" t="str">
        <f>VLOOKUP($C1051,customers!$A$2:$I$2124,4,FALSE)</f>
        <v>mmonnoyercu@deviantart.com</v>
      </c>
      <c r="N1051" t="str">
        <f>VLOOKUP($C1051,customers!$A$2:$I$2124,5,FALSE)</f>
        <v>302-668-4455</v>
      </c>
      <c r="O1051" t="str">
        <f>VLOOKUP($C1051,customers!$A$2:$I$2124,6,FALSE)</f>
        <v>465 Center Place</v>
      </c>
      <c r="P1051" t="str">
        <f>VLOOKUP($C1051,customers!$A$2:$I$2124,7,FALSE)</f>
        <v>Wilmington</v>
      </c>
      <c r="Q1051" t="str">
        <f>VLOOKUP($C1051,customers!$A$2:$I$2124,8,FALSE)</f>
        <v>Delaware</v>
      </c>
      <c r="R1051">
        <f>VLOOKUP($C1051,customers!$A$2:$I$2124,9,FALSE)</f>
        <v>19886</v>
      </c>
      <c r="S1051" t="str">
        <f t="shared" si="16"/>
        <v>465 Center Place, Wilmington, Delaware 19886</v>
      </c>
    </row>
    <row r="1052" spans="1:19">
      <c r="A1052">
        <v>1051</v>
      </c>
      <c r="B1052" s="2">
        <v>44058</v>
      </c>
      <c r="C1052">
        <v>47</v>
      </c>
      <c r="D1052" t="s">
        <v>54</v>
      </c>
      <c r="E1052">
        <v>3</v>
      </c>
      <c r="F1052" t="s">
        <v>55</v>
      </c>
      <c r="G1052" t="str">
        <f>VLOOKUP(F1052,'product category'!$B$2:$C$8,2,FALSE)</f>
        <v>Robots</v>
      </c>
      <c r="H1052" t="str">
        <f>VLOOKUP(D1052,'dataset_task 5'!$A$2:$D$71,2,FALSE)</f>
        <v>RWW-75 Robot</v>
      </c>
      <c r="I1052" s="3">
        <f>VLOOKUP(D1052,'dataset_task 5'!$A$2:$D$71,4,FALSE)</f>
        <v>883</v>
      </c>
      <c r="J1052" s="3">
        <f>I1052*E1052</f>
        <v>2649</v>
      </c>
      <c r="K1052" t="str">
        <f>VLOOKUP(C1052,customers!$A$2:$I$2124,2,FALSE)</f>
        <v>Gabby</v>
      </c>
      <c r="L1052" t="str">
        <f>VLOOKUP($C1052,customers!$A$2:$I$2124,3,FALSE)</f>
        <v>MacLennan</v>
      </c>
      <c r="M1052" t="str">
        <f>VLOOKUP($C1052,customers!$A$2:$I$2124,4,FALSE)</f>
        <v>gmaclennan8b@businesswire.com</v>
      </c>
      <c r="N1052" t="str">
        <f>VLOOKUP($C1052,customers!$A$2:$I$2124,5,FALSE)</f>
        <v>570-318-3563</v>
      </c>
      <c r="O1052" t="str">
        <f>VLOOKUP($C1052,customers!$A$2:$I$2124,6,FALSE)</f>
        <v>4060 Anthes Drive</v>
      </c>
      <c r="P1052" t="str">
        <f>VLOOKUP($C1052,customers!$A$2:$I$2124,7,FALSE)</f>
        <v>Wilkes Barre</v>
      </c>
      <c r="Q1052" t="str">
        <f>VLOOKUP($C1052,customers!$A$2:$I$2124,8,FALSE)</f>
        <v>Pennsylvania</v>
      </c>
      <c r="R1052">
        <f>VLOOKUP($C1052,customers!$A$2:$I$2124,9,FALSE)</f>
        <v>18706</v>
      </c>
      <c r="S1052" t="str">
        <f t="shared" si="16"/>
        <v>4060 Anthes Drive, Wilkes Barre, Pennsylvania 18706</v>
      </c>
    </row>
    <row r="1053" spans="1:19">
      <c r="A1053">
        <v>1052</v>
      </c>
      <c r="B1053" s="2">
        <v>44058</v>
      </c>
      <c r="C1053">
        <v>1161</v>
      </c>
      <c r="D1053" t="s">
        <v>65</v>
      </c>
      <c r="E1053">
        <v>5</v>
      </c>
      <c r="F1053" t="s">
        <v>66</v>
      </c>
      <c r="G1053" t="str">
        <f>VLOOKUP(F1053,'product category'!$B$2:$C$8,2,FALSE)</f>
        <v>Drones</v>
      </c>
      <c r="H1053" t="str">
        <f>VLOOKUP(D1053,'dataset_task 5'!$A$2:$D$71,2,FALSE)</f>
        <v>DTE-QFN20 Drone</v>
      </c>
      <c r="I1053" s="3">
        <f>VLOOKUP(D1053,'dataset_task 5'!$A$2:$D$71,4,FALSE)</f>
        <v>250</v>
      </c>
      <c r="J1053" s="3">
        <f>I1053*E1053</f>
        <v>1250</v>
      </c>
      <c r="K1053" t="str">
        <f>VLOOKUP(C1053,customers!$A$2:$I$2124,2,FALSE)</f>
        <v>Gabie</v>
      </c>
      <c r="L1053" t="str">
        <f>VLOOKUP($C1053,customers!$A$2:$I$2124,3,FALSE)</f>
        <v>Enoch</v>
      </c>
      <c r="M1053" t="str">
        <f>VLOOKUP($C1053,customers!$A$2:$I$2124,4,FALSE)</f>
        <v>genochef@networkadvertising.org</v>
      </c>
      <c r="N1053" t="str">
        <f>VLOOKUP($C1053,customers!$A$2:$I$2124,5,FALSE)</f>
        <v>813-179-7771</v>
      </c>
      <c r="O1053" t="str">
        <f>VLOOKUP($C1053,customers!$A$2:$I$2124,6,FALSE)</f>
        <v>48 Crowley Drive</v>
      </c>
      <c r="P1053" t="str">
        <f>VLOOKUP($C1053,customers!$A$2:$I$2124,7,FALSE)</f>
        <v>Zephyrhills</v>
      </c>
      <c r="Q1053" t="str">
        <f>VLOOKUP($C1053,customers!$A$2:$I$2124,8,FALSE)</f>
        <v>Florida</v>
      </c>
      <c r="R1053">
        <f>VLOOKUP($C1053,customers!$A$2:$I$2124,9,FALSE)</f>
        <v>33543</v>
      </c>
      <c r="S1053" t="str">
        <f t="shared" si="16"/>
        <v>48 Crowley Drive, Zephyrhills, Florida 33543</v>
      </c>
    </row>
    <row r="1054" spans="1:19">
      <c r="A1054">
        <v>1053</v>
      </c>
      <c r="B1054" s="2">
        <v>44058</v>
      </c>
      <c r="C1054">
        <v>272</v>
      </c>
      <c r="D1054" t="s">
        <v>115</v>
      </c>
      <c r="E1054">
        <v>2</v>
      </c>
      <c r="F1054" t="s">
        <v>57</v>
      </c>
      <c r="G1054" t="str">
        <f>VLOOKUP(F1054,'product category'!$B$2:$C$8,2,FALSE)</f>
        <v>Training Videos</v>
      </c>
      <c r="H1054" t="str">
        <f>VLOOKUP(D1054,'dataset_task 5'!$A$2:$D$71,2,FALSE)</f>
        <v>Understanding Drone Regulations</v>
      </c>
      <c r="I1054" s="3">
        <f>VLOOKUP(D1054,'dataset_task 5'!$A$2:$D$71,4,FALSE)</f>
        <v>27.5</v>
      </c>
      <c r="J1054" s="3">
        <f>I1054*E1054</f>
        <v>55</v>
      </c>
      <c r="K1054" t="str">
        <f>VLOOKUP(C1054,customers!$A$2:$I$2124,2,FALSE)</f>
        <v>Hendrika</v>
      </c>
      <c r="L1054" t="str">
        <f>VLOOKUP($C1054,customers!$A$2:$I$2124,3,FALSE)</f>
        <v>Charlo</v>
      </c>
      <c r="M1054" t="str">
        <f>VLOOKUP($C1054,customers!$A$2:$I$2124,4,FALSE)</f>
        <v>hcharlor3@hao123.com</v>
      </c>
      <c r="N1054" t="str">
        <f>VLOOKUP($C1054,customers!$A$2:$I$2124,5,FALSE)</f>
        <v>925-640-5798</v>
      </c>
      <c r="O1054" t="str">
        <f>VLOOKUP($C1054,customers!$A$2:$I$2124,6,FALSE)</f>
        <v>25 Elka Drive</v>
      </c>
      <c r="P1054" t="str">
        <f>VLOOKUP($C1054,customers!$A$2:$I$2124,7,FALSE)</f>
        <v>Concord</v>
      </c>
      <c r="Q1054" t="str">
        <f>VLOOKUP($C1054,customers!$A$2:$I$2124,8,FALSE)</f>
        <v>California</v>
      </c>
      <c r="R1054">
        <f>VLOOKUP($C1054,customers!$A$2:$I$2124,9,FALSE)</f>
        <v>94522</v>
      </c>
      <c r="S1054" t="str">
        <f t="shared" si="16"/>
        <v>25 Elka Drive, Concord, California 94522</v>
      </c>
    </row>
    <row r="1055" spans="1:19">
      <c r="A1055">
        <v>1054</v>
      </c>
      <c r="B1055" s="2">
        <v>44058</v>
      </c>
      <c r="C1055">
        <v>489</v>
      </c>
      <c r="D1055" t="s">
        <v>62</v>
      </c>
      <c r="E1055">
        <v>4</v>
      </c>
      <c r="F1055" t="s">
        <v>63</v>
      </c>
      <c r="G1055" t="str">
        <f>VLOOKUP(F1055,'product category'!$B$2:$C$8,2,FALSE)</f>
        <v>Robot Kits</v>
      </c>
      <c r="H1055" t="str">
        <f>VLOOKUP(D1055,'dataset_task 5'!$A$2:$D$71,2,FALSE)</f>
        <v>BYOR-2640S</v>
      </c>
      <c r="I1055" s="3">
        <f>VLOOKUP(D1055,'dataset_task 5'!$A$2:$D$71,4,FALSE)</f>
        <v>189</v>
      </c>
      <c r="J1055" s="3">
        <f>I1055*E1055</f>
        <v>756</v>
      </c>
      <c r="K1055" t="str">
        <f>VLOOKUP(C1055,customers!$A$2:$I$2124,2,FALSE)</f>
        <v>Wynn</v>
      </c>
      <c r="L1055" t="str">
        <f>VLOOKUP($C1055,customers!$A$2:$I$2124,3,FALSE)</f>
        <v>Thom</v>
      </c>
      <c r="M1055" t="str">
        <f>VLOOKUP($C1055,customers!$A$2:$I$2124,4,FALSE)</f>
        <v>wthom74@guardian.co.uk</v>
      </c>
      <c r="N1055" t="str">
        <f>VLOOKUP($C1055,customers!$A$2:$I$2124,5,FALSE)</f>
        <v>425-546-1358</v>
      </c>
      <c r="O1055" t="str">
        <f>VLOOKUP($C1055,customers!$A$2:$I$2124,6,FALSE)</f>
        <v>327 Milwaukee Drive</v>
      </c>
      <c r="P1055" t="str">
        <f>VLOOKUP($C1055,customers!$A$2:$I$2124,7,FALSE)</f>
        <v>Kent</v>
      </c>
      <c r="Q1055" t="str">
        <f>VLOOKUP($C1055,customers!$A$2:$I$2124,8,FALSE)</f>
        <v>Washington</v>
      </c>
      <c r="R1055">
        <f>VLOOKUP($C1055,customers!$A$2:$I$2124,9,FALSE)</f>
        <v>98042</v>
      </c>
      <c r="S1055" t="str">
        <f t="shared" si="16"/>
        <v>327 Milwaukee Drive, Kent, Washington 98042</v>
      </c>
    </row>
    <row r="1056" spans="1:19">
      <c r="A1056">
        <v>1055</v>
      </c>
      <c r="B1056" s="2">
        <v>44058</v>
      </c>
      <c r="C1056">
        <v>1992</v>
      </c>
      <c r="D1056" t="s">
        <v>71</v>
      </c>
      <c r="E1056">
        <v>3</v>
      </c>
      <c r="F1056" t="s">
        <v>63</v>
      </c>
      <c r="G1056" t="str">
        <f>VLOOKUP(F1056,'product category'!$B$2:$C$8,2,FALSE)</f>
        <v>Robot Kits</v>
      </c>
      <c r="H1056" t="str">
        <f>VLOOKUP(D1056,'dataset_task 5'!$A$2:$D$71,2,FALSE)</f>
        <v>BYOR-3000</v>
      </c>
      <c r="I1056" s="3">
        <f>VLOOKUP(D1056,'dataset_task 5'!$A$2:$D$71,4,FALSE)</f>
        <v>214</v>
      </c>
      <c r="J1056" s="3">
        <f>I1056*E1056</f>
        <v>642</v>
      </c>
      <c r="K1056" t="str">
        <f>VLOOKUP(C1056,customers!$A$2:$I$2124,2,FALSE)</f>
        <v>Goldina</v>
      </c>
      <c r="L1056" t="str">
        <f>VLOOKUP($C1056,customers!$A$2:$I$2124,3,FALSE)</f>
        <v>Baldacchi</v>
      </c>
      <c r="M1056" t="str">
        <f>VLOOKUP($C1056,customers!$A$2:$I$2124,4,FALSE)</f>
        <v>gbaldacchiaj@prnewswire.com</v>
      </c>
      <c r="N1056" t="str">
        <f>VLOOKUP($C1056,customers!$A$2:$I$2124,5,FALSE)</f>
        <v>718-956-1357</v>
      </c>
      <c r="O1056" t="str">
        <f>VLOOKUP($C1056,customers!$A$2:$I$2124,6,FALSE)</f>
        <v>36888 Esch Crossing</v>
      </c>
      <c r="P1056" t="str">
        <f>VLOOKUP($C1056,customers!$A$2:$I$2124,7,FALSE)</f>
        <v>Bronx</v>
      </c>
      <c r="Q1056" t="str">
        <f>VLOOKUP($C1056,customers!$A$2:$I$2124,8,FALSE)</f>
        <v>New York</v>
      </c>
      <c r="R1056">
        <f>VLOOKUP($C1056,customers!$A$2:$I$2124,9,FALSE)</f>
        <v>10474</v>
      </c>
      <c r="S1056" t="str">
        <f t="shared" si="16"/>
        <v>36888 Esch Crossing, Bronx, New York 10474</v>
      </c>
    </row>
    <row r="1057" spans="1:19">
      <c r="A1057">
        <v>1056</v>
      </c>
      <c r="B1057" s="2">
        <v>44058</v>
      </c>
      <c r="C1057">
        <v>2079</v>
      </c>
      <c r="D1057" t="s">
        <v>99</v>
      </c>
      <c r="E1057">
        <v>3</v>
      </c>
      <c r="F1057" t="s">
        <v>70</v>
      </c>
      <c r="G1057" t="str">
        <f>VLOOKUP(F1057,'product category'!$B$2:$C$8,2,FALSE)</f>
        <v>Blueprints</v>
      </c>
      <c r="H1057" t="str">
        <f>VLOOKUP(D1057,'dataset_task 5'!$A$2:$D$71,2,FALSE)</f>
        <v>Panda Robot Blueprint</v>
      </c>
      <c r="I1057" s="3">
        <f>VLOOKUP(D1057,'dataset_task 5'!$A$2:$D$71,4,FALSE)</f>
        <v>7.99</v>
      </c>
      <c r="J1057" s="3">
        <f>I1057*E1057</f>
        <v>23.97</v>
      </c>
      <c r="K1057" t="str">
        <f>VLOOKUP(C1057,customers!$A$2:$I$2124,2,FALSE)</f>
        <v>Herb</v>
      </c>
      <c r="L1057" t="str">
        <f>VLOOKUP($C1057,customers!$A$2:$I$2124,3,FALSE)</f>
        <v>Antonetti</v>
      </c>
      <c r="M1057" t="str">
        <f>VLOOKUP($C1057,customers!$A$2:$I$2124,4,FALSE)</f>
        <v>hantonetti31@wix.com</v>
      </c>
      <c r="N1057" t="str">
        <f>VLOOKUP($C1057,customers!$A$2:$I$2124,5,FALSE)</f>
        <v>423-196-2033</v>
      </c>
      <c r="O1057" t="str">
        <f>VLOOKUP($C1057,customers!$A$2:$I$2124,6,FALSE)</f>
        <v>25515 Declaration Hill</v>
      </c>
      <c r="P1057" t="str">
        <f>VLOOKUP($C1057,customers!$A$2:$I$2124,7,FALSE)</f>
        <v>Chattanooga</v>
      </c>
      <c r="Q1057" t="str">
        <f>VLOOKUP($C1057,customers!$A$2:$I$2124,8,FALSE)</f>
        <v>Tennessee</v>
      </c>
      <c r="R1057">
        <f>VLOOKUP($C1057,customers!$A$2:$I$2124,9,FALSE)</f>
        <v>37410</v>
      </c>
      <c r="S1057" t="str">
        <f t="shared" si="16"/>
        <v>25515 Declaration Hill, Chattanooga, Tennessee 37410</v>
      </c>
    </row>
    <row r="1058" spans="1:19">
      <c r="A1058">
        <v>1057</v>
      </c>
      <c r="B1058" s="2">
        <v>44059</v>
      </c>
      <c r="C1058">
        <v>1300</v>
      </c>
      <c r="D1058" t="s">
        <v>105</v>
      </c>
      <c r="E1058">
        <v>3</v>
      </c>
      <c r="F1058" t="s">
        <v>59</v>
      </c>
      <c r="G1058" t="str">
        <f>VLOOKUP(F1058,'product category'!$B$2:$C$8,2,FALSE)</f>
        <v>Drone Kits</v>
      </c>
      <c r="H1058" t="str">
        <f>VLOOKUP(D1058,'dataset_task 5'!$A$2:$D$71,2,FALSE)</f>
        <v>BYOD-400S</v>
      </c>
      <c r="I1058" s="3">
        <f>VLOOKUP(D1058,'dataset_task 5'!$A$2:$D$71,4,FALSE)</f>
        <v>129.94999999999999</v>
      </c>
      <c r="J1058" s="3">
        <f>I1058*E1058</f>
        <v>389.84999999999997</v>
      </c>
      <c r="K1058" t="str">
        <f>VLOOKUP(C1058,customers!$A$2:$I$2124,2,FALSE)</f>
        <v>Vernice</v>
      </c>
      <c r="L1058" t="str">
        <f>VLOOKUP($C1058,customers!$A$2:$I$2124,3,FALSE)</f>
        <v>Elvidge</v>
      </c>
      <c r="M1058" t="str">
        <f>VLOOKUP($C1058,customers!$A$2:$I$2124,4,FALSE)</f>
        <v>velvidgeid@thetimes.co.uk</v>
      </c>
      <c r="N1058" t="str">
        <f>VLOOKUP($C1058,customers!$A$2:$I$2124,5,FALSE)</f>
        <v>713-385-2780</v>
      </c>
      <c r="O1058" t="str">
        <f>VLOOKUP($C1058,customers!$A$2:$I$2124,6,FALSE)</f>
        <v>755 Kedzie Alley</v>
      </c>
      <c r="P1058" t="str">
        <f>VLOOKUP($C1058,customers!$A$2:$I$2124,7,FALSE)</f>
        <v>Houston</v>
      </c>
      <c r="Q1058" t="str">
        <f>VLOOKUP($C1058,customers!$A$2:$I$2124,8,FALSE)</f>
        <v>Texas</v>
      </c>
      <c r="R1058">
        <f>VLOOKUP($C1058,customers!$A$2:$I$2124,9,FALSE)</f>
        <v>77255</v>
      </c>
      <c r="S1058" t="str">
        <f t="shared" si="16"/>
        <v>755 Kedzie Alley, Houston, Texas 77255</v>
      </c>
    </row>
    <row r="1059" spans="1:19">
      <c r="A1059">
        <v>1058</v>
      </c>
      <c r="B1059" s="2">
        <v>44059</v>
      </c>
      <c r="C1059">
        <v>146</v>
      </c>
      <c r="D1059" t="s">
        <v>95</v>
      </c>
      <c r="E1059">
        <v>6</v>
      </c>
      <c r="F1059" t="s">
        <v>57</v>
      </c>
      <c r="G1059" t="str">
        <f>VLOOKUP(F1059,'product category'!$B$2:$C$8,2,FALSE)</f>
        <v>Training Videos</v>
      </c>
      <c r="H1059" t="str">
        <f>VLOOKUP(D1059,'dataset_task 5'!$A$2:$D$71,2,FALSE)</f>
        <v>Industrial 3D Printing</v>
      </c>
      <c r="I1059" s="3">
        <f>VLOOKUP(D1059,'dataset_task 5'!$A$2:$D$71,4,FALSE)</f>
        <v>49</v>
      </c>
      <c r="J1059" s="3">
        <f>I1059*E1059</f>
        <v>294</v>
      </c>
      <c r="K1059" t="str">
        <f>VLOOKUP(C1059,customers!$A$2:$I$2124,2,FALSE)</f>
        <v>Monte</v>
      </c>
      <c r="L1059" t="str">
        <f>VLOOKUP($C1059,customers!$A$2:$I$2124,3,FALSE)</f>
        <v>Scutter</v>
      </c>
      <c r="M1059" t="str">
        <f>VLOOKUP($C1059,customers!$A$2:$I$2124,4,FALSE)</f>
        <v>mscutter9h@skype.com</v>
      </c>
      <c r="N1059" t="str">
        <f>VLOOKUP($C1059,customers!$A$2:$I$2124,5,FALSE)</f>
        <v>973-630-2665</v>
      </c>
      <c r="O1059" t="str">
        <f>VLOOKUP($C1059,customers!$A$2:$I$2124,6,FALSE)</f>
        <v>841 Grover Way</v>
      </c>
      <c r="P1059" t="str">
        <f>VLOOKUP($C1059,customers!$A$2:$I$2124,7,FALSE)</f>
        <v>Newark</v>
      </c>
      <c r="Q1059" t="str">
        <f>VLOOKUP($C1059,customers!$A$2:$I$2124,8,FALSE)</f>
        <v>New Jersey</v>
      </c>
      <c r="R1059">
        <f>VLOOKUP($C1059,customers!$A$2:$I$2124,9,FALSE)</f>
        <v>7112</v>
      </c>
      <c r="S1059" t="str">
        <f t="shared" si="16"/>
        <v>841 Grover Way, Newark, New Jersey 7112</v>
      </c>
    </row>
    <row r="1060" spans="1:19">
      <c r="A1060">
        <v>1059</v>
      </c>
      <c r="B1060" s="2">
        <v>44059</v>
      </c>
      <c r="C1060">
        <v>360</v>
      </c>
      <c r="D1060" t="s">
        <v>60</v>
      </c>
      <c r="E1060">
        <v>1</v>
      </c>
      <c r="F1060" t="s">
        <v>53</v>
      </c>
      <c r="G1060" t="str">
        <f>VLOOKUP(F1060,'product category'!$B$2:$C$8,2,FALSE)</f>
        <v>eBooks</v>
      </c>
      <c r="H1060" t="str">
        <f>VLOOKUP(D1060,'dataset_task 5'!$A$2:$D$71,2,FALSE)</f>
        <v>SCARA Robots</v>
      </c>
      <c r="I1060" s="3">
        <f>VLOOKUP(D1060,'dataset_task 5'!$A$2:$D$71,4,FALSE)</f>
        <v>19.5</v>
      </c>
      <c r="J1060" s="3">
        <f>I1060*E1060</f>
        <v>19.5</v>
      </c>
      <c r="K1060" t="str">
        <f>VLOOKUP(C1060,customers!$A$2:$I$2124,2,FALSE)</f>
        <v>Thatcher</v>
      </c>
      <c r="L1060" t="str">
        <f>VLOOKUP($C1060,customers!$A$2:$I$2124,3,FALSE)</f>
        <v>McQuillan</v>
      </c>
      <c r="M1060" t="str">
        <f>VLOOKUP($C1060,customers!$A$2:$I$2124,4,FALSE)</f>
        <v>tmcquillanl3@nps.gov</v>
      </c>
      <c r="N1060" t="str">
        <f>VLOOKUP($C1060,customers!$A$2:$I$2124,5,FALSE)</f>
        <v>561-672-3858</v>
      </c>
      <c r="O1060" t="str">
        <f>VLOOKUP($C1060,customers!$A$2:$I$2124,6,FALSE)</f>
        <v>90760 Moland Avenue</v>
      </c>
      <c r="P1060" t="str">
        <f>VLOOKUP($C1060,customers!$A$2:$I$2124,7,FALSE)</f>
        <v>Pompano Beach</v>
      </c>
      <c r="Q1060" t="str">
        <f>VLOOKUP($C1060,customers!$A$2:$I$2124,8,FALSE)</f>
        <v>Florida</v>
      </c>
      <c r="R1060">
        <f>VLOOKUP($C1060,customers!$A$2:$I$2124,9,FALSE)</f>
        <v>33064</v>
      </c>
      <c r="S1060" t="str">
        <f t="shared" si="16"/>
        <v>90760 Moland Avenue, Pompano Beach, Florida 33064</v>
      </c>
    </row>
    <row r="1061" spans="1:19">
      <c r="A1061">
        <v>1060</v>
      </c>
      <c r="B1061" s="2">
        <v>44059</v>
      </c>
      <c r="C1061">
        <v>200</v>
      </c>
      <c r="D1061" t="s">
        <v>89</v>
      </c>
      <c r="E1061">
        <v>4</v>
      </c>
      <c r="F1061" t="s">
        <v>53</v>
      </c>
      <c r="G1061" t="str">
        <f>VLOOKUP(F1061,'product category'!$B$2:$C$8,2,FALSE)</f>
        <v>eBooks</v>
      </c>
      <c r="H1061" t="str">
        <f>VLOOKUP(D1061,'dataset_task 5'!$A$2:$D$71,2,FALSE)</f>
        <v>GPS Drones</v>
      </c>
      <c r="I1061" s="3">
        <f>VLOOKUP(D1061,'dataset_task 5'!$A$2:$D$71,4,FALSE)</f>
        <v>19.989999999999998</v>
      </c>
      <c r="J1061" s="3">
        <f>I1061*E1061</f>
        <v>79.959999999999994</v>
      </c>
      <c r="K1061" t="str">
        <f>VLOOKUP(C1061,customers!$A$2:$I$2124,2,FALSE)</f>
        <v>Lianne</v>
      </c>
      <c r="L1061" t="str">
        <f>VLOOKUP($C1061,customers!$A$2:$I$2124,3,FALSE)</f>
        <v>Chippindall</v>
      </c>
      <c r="M1061" t="str">
        <f>VLOOKUP($C1061,customers!$A$2:$I$2124,4,FALSE)</f>
        <v>lchippindallnr@reddit.com</v>
      </c>
      <c r="N1061" t="str">
        <f>VLOOKUP($C1061,customers!$A$2:$I$2124,5,FALSE)</f>
        <v>202-970-3479</v>
      </c>
      <c r="O1061" t="str">
        <f>VLOOKUP($C1061,customers!$A$2:$I$2124,6,FALSE)</f>
        <v>82218 Twin Pines Avenue</v>
      </c>
      <c r="P1061" t="str">
        <f>VLOOKUP($C1061,customers!$A$2:$I$2124,7,FALSE)</f>
        <v>Washington</v>
      </c>
      <c r="Q1061" t="str">
        <f>VLOOKUP($C1061,customers!$A$2:$I$2124,8,FALSE)</f>
        <v>District of Columbia</v>
      </c>
      <c r="R1061">
        <f>VLOOKUP($C1061,customers!$A$2:$I$2124,9,FALSE)</f>
        <v>20220</v>
      </c>
      <c r="S1061" t="str">
        <f t="shared" si="16"/>
        <v>82218 Twin Pines Avenue, Washington, District of Columbia 20220</v>
      </c>
    </row>
    <row r="1062" spans="1:19">
      <c r="A1062">
        <v>1061</v>
      </c>
      <c r="B1062" s="2">
        <v>44060</v>
      </c>
      <c r="C1062">
        <v>1003</v>
      </c>
      <c r="D1062" t="s">
        <v>107</v>
      </c>
      <c r="E1062">
        <v>6</v>
      </c>
      <c r="F1062" t="s">
        <v>55</v>
      </c>
      <c r="G1062" t="str">
        <f>VLOOKUP(F1062,'product category'!$B$2:$C$8,2,FALSE)</f>
        <v>Robots</v>
      </c>
      <c r="H1062" t="str">
        <f>VLOOKUP(D1062,'dataset_task 5'!$A$2:$D$71,2,FALSE)</f>
        <v>RLK-9920 Robot</v>
      </c>
      <c r="I1062" s="3">
        <f>VLOOKUP(D1062,'dataset_task 5'!$A$2:$D$71,4,FALSE)</f>
        <v>699</v>
      </c>
      <c r="J1062" s="3">
        <f>I1062*E1062</f>
        <v>4194</v>
      </c>
      <c r="K1062" t="str">
        <f>VLOOKUP(C1062,customers!$A$2:$I$2124,2,FALSE)</f>
        <v>Barde</v>
      </c>
      <c r="L1062" t="str">
        <f>VLOOKUP($C1062,customers!$A$2:$I$2124,3,FALSE)</f>
        <v>Le feuvre</v>
      </c>
      <c r="M1062" t="str">
        <f>VLOOKUP($C1062,customers!$A$2:$I$2124,4,FALSE)</f>
        <v>bleek@creativecommons.org</v>
      </c>
      <c r="N1062" t="str">
        <f>VLOOKUP($C1062,customers!$A$2:$I$2124,5,FALSE)</f>
        <v>901-392-3426</v>
      </c>
      <c r="O1062" t="str">
        <f>VLOOKUP($C1062,customers!$A$2:$I$2124,6,FALSE)</f>
        <v>8857 Derek Lane</v>
      </c>
      <c r="P1062" t="str">
        <f>VLOOKUP($C1062,customers!$A$2:$I$2124,7,FALSE)</f>
        <v>Memphis</v>
      </c>
      <c r="Q1062" t="str">
        <f>VLOOKUP($C1062,customers!$A$2:$I$2124,8,FALSE)</f>
        <v>Tennessee</v>
      </c>
      <c r="R1062">
        <f>VLOOKUP($C1062,customers!$A$2:$I$2124,9,FALSE)</f>
        <v>38131</v>
      </c>
      <c r="S1062" t="str">
        <f t="shared" si="16"/>
        <v>8857 Derek Lane, Memphis, Tennessee 38131</v>
      </c>
    </row>
    <row r="1063" spans="1:19">
      <c r="A1063">
        <v>1062</v>
      </c>
      <c r="B1063" s="2">
        <v>44060</v>
      </c>
      <c r="C1063">
        <v>429</v>
      </c>
      <c r="D1063" t="s">
        <v>92</v>
      </c>
      <c r="E1063">
        <v>4</v>
      </c>
      <c r="F1063" t="s">
        <v>55</v>
      </c>
      <c r="G1063" t="str">
        <f>VLOOKUP(F1063,'product category'!$B$2:$C$8,2,FALSE)</f>
        <v>Robots</v>
      </c>
      <c r="H1063" t="str">
        <f>VLOOKUP(D1063,'dataset_task 5'!$A$2:$D$71,2,FALSE)</f>
        <v>RQTE-554 Robot</v>
      </c>
      <c r="I1063" s="3">
        <f>VLOOKUP(D1063,'dataset_task 5'!$A$2:$D$71,4,FALSE)</f>
        <v>684</v>
      </c>
      <c r="J1063" s="3">
        <f>I1063*E1063</f>
        <v>2736</v>
      </c>
      <c r="K1063" t="str">
        <f>VLOOKUP(C1063,customers!$A$2:$I$2124,2,FALSE)</f>
        <v>Gerard</v>
      </c>
      <c r="L1063" t="str">
        <f>VLOOKUP($C1063,customers!$A$2:$I$2124,3,FALSE)</f>
        <v>Boutell</v>
      </c>
      <c r="M1063" t="str">
        <f>VLOOKUP($C1063,customers!$A$2:$I$2124,4,FALSE)</f>
        <v>gboutell1p@yolasite.com</v>
      </c>
      <c r="N1063" t="str">
        <f>VLOOKUP($C1063,customers!$A$2:$I$2124,5,FALSE)</f>
        <v>339-146-4303</v>
      </c>
      <c r="O1063" t="str">
        <f>VLOOKUP($C1063,customers!$A$2:$I$2124,6,FALSE)</f>
        <v>66408 Heath Avenue</v>
      </c>
      <c r="P1063" t="str">
        <f>VLOOKUP($C1063,customers!$A$2:$I$2124,7,FALSE)</f>
        <v>Woburn</v>
      </c>
      <c r="Q1063" t="str">
        <f>VLOOKUP($C1063,customers!$A$2:$I$2124,8,FALSE)</f>
        <v>Massachusetts</v>
      </c>
      <c r="R1063">
        <f>VLOOKUP($C1063,customers!$A$2:$I$2124,9,FALSE)</f>
        <v>1813</v>
      </c>
      <c r="S1063" t="str">
        <f t="shared" si="16"/>
        <v>66408 Heath Avenue, Woburn, Massachusetts 1813</v>
      </c>
    </row>
    <row r="1064" spans="1:19">
      <c r="A1064">
        <v>1063</v>
      </c>
      <c r="B1064" s="2">
        <v>44060</v>
      </c>
      <c r="C1064">
        <v>1122</v>
      </c>
      <c r="D1064" t="s">
        <v>123</v>
      </c>
      <c r="E1064">
        <v>4</v>
      </c>
      <c r="F1064" t="s">
        <v>70</v>
      </c>
      <c r="G1064" t="str">
        <f>VLOOKUP(F1064,'product category'!$B$2:$C$8,2,FALSE)</f>
        <v>Blueprints</v>
      </c>
      <c r="H1064" t="str">
        <f>VLOOKUP(D1064,'dataset_task 5'!$A$2:$D$71,2,FALSE)</f>
        <v>Hexacopter Drone Blueprint</v>
      </c>
      <c r="I1064" s="3">
        <f>VLOOKUP(D1064,'dataset_task 5'!$A$2:$D$71,4,FALSE)</f>
        <v>8.99</v>
      </c>
      <c r="J1064" s="3">
        <f>I1064*E1064</f>
        <v>35.96</v>
      </c>
      <c r="K1064" t="str">
        <f>VLOOKUP(C1064,customers!$A$2:$I$2124,2,FALSE)</f>
        <v>Billie</v>
      </c>
      <c r="L1064" t="str">
        <f>VLOOKUP($C1064,customers!$A$2:$I$2124,3,FALSE)</f>
        <v>Barnewille</v>
      </c>
      <c r="M1064" t="str">
        <f>VLOOKUP($C1064,customers!$A$2:$I$2124,4,FALSE)</f>
        <v>bbarnewille5a@ycombinator.com</v>
      </c>
      <c r="N1064" t="str">
        <f>VLOOKUP($C1064,customers!$A$2:$I$2124,5,FALSE)</f>
        <v>859-960-0351</v>
      </c>
      <c r="O1064" t="str">
        <f>VLOOKUP($C1064,customers!$A$2:$I$2124,6,FALSE)</f>
        <v>96 Hoepker Street</v>
      </c>
      <c r="P1064" t="str">
        <f>VLOOKUP($C1064,customers!$A$2:$I$2124,7,FALSE)</f>
        <v>Lexington</v>
      </c>
      <c r="Q1064" t="str">
        <f>VLOOKUP($C1064,customers!$A$2:$I$2124,8,FALSE)</f>
        <v>Kentucky</v>
      </c>
      <c r="R1064">
        <f>VLOOKUP($C1064,customers!$A$2:$I$2124,9,FALSE)</f>
        <v>40546</v>
      </c>
      <c r="S1064" t="str">
        <f t="shared" si="16"/>
        <v>96 Hoepker Street, Lexington, Kentucky 40546</v>
      </c>
    </row>
    <row r="1065" spans="1:19">
      <c r="A1065">
        <v>1064</v>
      </c>
      <c r="B1065" s="2">
        <v>44060</v>
      </c>
      <c r="C1065">
        <v>1434</v>
      </c>
      <c r="D1065" t="s">
        <v>123</v>
      </c>
      <c r="E1065">
        <v>3</v>
      </c>
      <c r="F1065" t="s">
        <v>70</v>
      </c>
      <c r="G1065" t="str">
        <f>VLOOKUP(F1065,'product category'!$B$2:$C$8,2,FALSE)</f>
        <v>Blueprints</v>
      </c>
      <c r="H1065" t="str">
        <f>VLOOKUP(D1065,'dataset_task 5'!$A$2:$D$71,2,FALSE)</f>
        <v>Hexacopter Drone Blueprint</v>
      </c>
      <c r="I1065" s="3">
        <f>VLOOKUP(D1065,'dataset_task 5'!$A$2:$D$71,4,FALSE)</f>
        <v>8.99</v>
      </c>
      <c r="J1065" s="3">
        <f>I1065*E1065</f>
        <v>26.97</v>
      </c>
      <c r="K1065" t="str">
        <f>VLOOKUP(C1065,customers!$A$2:$I$2124,2,FALSE)</f>
        <v>Nicola</v>
      </c>
      <c r="L1065" t="str">
        <f>VLOOKUP($C1065,customers!$A$2:$I$2124,3,FALSE)</f>
        <v>Fulham</v>
      </c>
      <c r="M1065" t="str">
        <f>VLOOKUP($C1065,customers!$A$2:$I$2124,4,FALSE)</f>
        <v>nfulham5t@fda.gov</v>
      </c>
      <c r="N1065" t="str">
        <f>VLOOKUP($C1065,customers!$A$2:$I$2124,5,FALSE)</f>
        <v>415-407-2186</v>
      </c>
      <c r="O1065" t="str">
        <f>VLOOKUP($C1065,customers!$A$2:$I$2124,6,FALSE)</f>
        <v>4309 Sloan Lane</v>
      </c>
      <c r="P1065" t="str">
        <f>VLOOKUP($C1065,customers!$A$2:$I$2124,7,FALSE)</f>
        <v>San Francisco</v>
      </c>
      <c r="Q1065" t="str">
        <f>VLOOKUP($C1065,customers!$A$2:$I$2124,8,FALSE)</f>
        <v>California</v>
      </c>
      <c r="R1065">
        <f>VLOOKUP($C1065,customers!$A$2:$I$2124,9,FALSE)</f>
        <v>94116</v>
      </c>
      <c r="S1065" t="str">
        <f t="shared" si="16"/>
        <v>4309 Sloan Lane, San Francisco, California 94116</v>
      </c>
    </row>
    <row r="1066" spans="1:19">
      <c r="A1066">
        <v>1065</v>
      </c>
      <c r="B1066" s="2">
        <v>44060</v>
      </c>
      <c r="C1066">
        <v>1050</v>
      </c>
      <c r="D1066" t="s">
        <v>113</v>
      </c>
      <c r="E1066">
        <v>4</v>
      </c>
      <c r="F1066" t="s">
        <v>70</v>
      </c>
      <c r="G1066" t="str">
        <f>VLOOKUP(F1066,'product category'!$B$2:$C$8,2,FALSE)</f>
        <v>Blueprints</v>
      </c>
      <c r="H1066" t="str">
        <f>VLOOKUP(D1066,'dataset_task 5'!$A$2:$D$71,2,FALSE)</f>
        <v>All Eyes Drone Blueprint</v>
      </c>
      <c r="I1066" s="3">
        <f>VLOOKUP(D1066,'dataset_task 5'!$A$2:$D$71,4,FALSE)</f>
        <v>9.99</v>
      </c>
      <c r="J1066" s="3">
        <f>I1066*E1066</f>
        <v>39.96</v>
      </c>
      <c r="K1066" t="str">
        <f>VLOOKUP(C1066,customers!$A$2:$I$2124,2,FALSE)</f>
        <v>Stormi</v>
      </c>
      <c r="L1066" t="str">
        <f>VLOOKUP($C1066,customers!$A$2:$I$2124,3,FALSE)</f>
        <v>Forty</v>
      </c>
      <c r="M1066" t="str">
        <f>VLOOKUP($C1066,customers!$A$2:$I$2124,4,FALSE)</f>
        <v>sforty6@fc2.com</v>
      </c>
      <c r="N1066" t="str">
        <f>VLOOKUP($C1066,customers!$A$2:$I$2124,5,FALSE)</f>
        <v>508-161-2015</v>
      </c>
      <c r="O1066" t="str">
        <f>VLOOKUP($C1066,customers!$A$2:$I$2124,6,FALSE)</f>
        <v>2469 Lyons Trail</v>
      </c>
      <c r="P1066" t="str">
        <f>VLOOKUP($C1066,customers!$A$2:$I$2124,7,FALSE)</f>
        <v>Worcester</v>
      </c>
      <c r="Q1066" t="str">
        <f>VLOOKUP($C1066,customers!$A$2:$I$2124,8,FALSE)</f>
        <v>Massachusetts</v>
      </c>
      <c r="R1066">
        <f>VLOOKUP($C1066,customers!$A$2:$I$2124,9,FALSE)</f>
        <v>1605</v>
      </c>
      <c r="S1066" t="str">
        <f t="shared" si="16"/>
        <v>2469 Lyons Trail, Worcester, Massachusetts 1605</v>
      </c>
    </row>
    <row r="1067" spans="1:19">
      <c r="A1067">
        <v>1066</v>
      </c>
      <c r="B1067" s="2">
        <v>44060</v>
      </c>
      <c r="C1067">
        <v>1723</v>
      </c>
      <c r="D1067" t="s">
        <v>78</v>
      </c>
      <c r="E1067">
        <v>3</v>
      </c>
      <c r="F1067" t="s">
        <v>57</v>
      </c>
      <c r="G1067" t="str">
        <f>VLOOKUP(F1067,'product category'!$B$2:$C$8,2,FALSE)</f>
        <v>Training Videos</v>
      </c>
      <c r="H1067" t="str">
        <f>VLOOKUP(D1067,'dataset_task 5'!$A$2:$D$71,2,FALSE)</f>
        <v>AI for Educators</v>
      </c>
      <c r="I1067" s="3">
        <f>VLOOKUP(D1067,'dataset_task 5'!$A$2:$D$71,4,FALSE)</f>
        <v>49.95</v>
      </c>
      <c r="J1067" s="3">
        <f>I1067*E1067</f>
        <v>149.85000000000002</v>
      </c>
      <c r="K1067" t="str">
        <f>VLOOKUP(C1067,customers!$A$2:$I$2124,2,FALSE)</f>
        <v>Care</v>
      </c>
      <c r="L1067" t="str">
        <f>VLOOKUP($C1067,customers!$A$2:$I$2124,3,FALSE)</f>
        <v>Caccavella</v>
      </c>
      <c r="M1067" t="str">
        <f>VLOOKUP($C1067,customers!$A$2:$I$2124,4,FALSE)</f>
        <v>ccaccavellaed@wordpress.org</v>
      </c>
      <c r="N1067" t="str">
        <f>VLOOKUP($C1067,customers!$A$2:$I$2124,5,FALSE)</f>
        <v>415-280-1606</v>
      </c>
      <c r="O1067" t="str">
        <f>VLOOKUP($C1067,customers!$A$2:$I$2124,6,FALSE)</f>
        <v>2162 Comanche Place</v>
      </c>
      <c r="P1067" t="str">
        <f>VLOOKUP($C1067,customers!$A$2:$I$2124,7,FALSE)</f>
        <v>San Francisco</v>
      </c>
      <c r="Q1067" t="str">
        <f>VLOOKUP($C1067,customers!$A$2:$I$2124,8,FALSE)</f>
        <v>California</v>
      </c>
      <c r="R1067">
        <f>VLOOKUP($C1067,customers!$A$2:$I$2124,9,FALSE)</f>
        <v>94154</v>
      </c>
      <c r="S1067" t="str">
        <f t="shared" si="16"/>
        <v>2162 Comanche Place, San Francisco, California 94154</v>
      </c>
    </row>
    <row r="1068" spans="1:19">
      <c r="A1068">
        <v>1067</v>
      </c>
      <c r="B1068" s="2">
        <v>44060</v>
      </c>
      <c r="C1068">
        <v>329</v>
      </c>
      <c r="D1068" t="s">
        <v>100</v>
      </c>
      <c r="E1068">
        <v>5</v>
      </c>
      <c r="F1068" t="s">
        <v>59</v>
      </c>
      <c r="G1068" t="str">
        <f>VLOOKUP(F1068,'product category'!$B$2:$C$8,2,FALSE)</f>
        <v>Drone Kits</v>
      </c>
      <c r="H1068" t="str">
        <f>VLOOKUP(D1068,'dataset_task 5'!$A$2:$D$71,2,FALSE)</f>
        <v>BYOD-200</v>
      </c>
      <c r="I1068" s="3">
        <f>VLOOKUP(D1068,'dataset_task 5'!$A$2:$D$71,4,FALSE)</f>
        <v>58.95</v>
      </c>
      <c r="J1068" s="3">
        <f>I1068*E1068</f>
        <v>294.75</v>
      </c>
      <c r="K1068" t="str">
        <f>VLOOKUP(C1068,customers!$A$2:$I$2124,2,FALSE)</f>
        <v>Jenda</v>
      </c>
      <c r="L1068" t="str">
        <f>VLOOKUP($C1068,customers!$A$2:$I$2124,3,FALSE)</f>
        <v>Wiley</v>
      </c>
      <c r="M1068" t="str">
        <f>VLOOKUP($C1068,customers!$A$2:$I$2124,4,FALSE)</f>
        <v>jwileyh2@wordpress.com</v>
      </c>
      <c r="N1068" t="str">
        <f>VLOOKUP($C1068,customers!$A$2:$I$2124,5,FALSE)</f>
        <v>304-351-3677</v>
      </c>
      <c r="O1068" t="str">
        <f>VLOOKUP($C1068,customers!$A$2:$I$2124,6,FALSE)</f>
        <v>6498 East Parkway</v>
      </c>
      <c r="P1068" t="str">
        <f>VLOOKUP($C1068,customers!$A$2:$I$2124,7,FALSE)</f>
        <v>Huntington</v>
      </c>
      <c r="Q1068" t="str">
        <f>VLOOKUP($C1068,customers!$A$2:$I$2124,8,FALSE)</f>
        <v>West Virginia</v>
      </c>
      <c r="R1068">
        <f>VLOOKUP($C1068,customers!$A$2:$I$2124,9,FALSE)</f>
        <v>25709</v>
      </c>
      <c r="S1068" t="str">
        <f t="shared" si="16"/>
        <v>6498 East Parkway, Huntington, West Virginia 25709</v>
      </c>
    </row>
    <row r="1069" spans="1:19">
      <c r="A1069">
        <v>1068</v>
      </c>
      <c r="B1069" s="2">
        <v>44060</v>
      </c>
      <c r="C1069">
        <v>1334</v>
      </c>
      <c r="D1069" t="s">
        <v>76</v>
      </c>
      <c r="E1069">
        <v>4</v>
      </c>
      <c r="F1069" t="s">
        <v>66</v>
      </c>
      <c r="G1069" t="str">
        <f>VLOOKUP(F1069,'product category'!$B$2:$C$8,2,FALSE)</f>
        <v>Drones</v>
      </c>
      <c r="H1069" t="str">
        <f>VLOOKUP(D1069,'dataset_task 5'!$A$2:$D$71,2,FALSE)</f>
        <v>DC-304 Drone</v>
      </c>
      <c r="I1069" s="3">
        <f>VLOOKUP(D1069,'dataset_task 5'!$A$2:$D$71,4,FALSE)</f>
        <v>395</v>
      </c>
      <c r="J1069" s="3">
        <f>I1069*E1069</f>
        <v>1580</v>
      </c>
      <c r="K1069" t="str">
        <f>VLOOKUP(C1069,customers!$A$2:$I$2124,2,FALSE)</f>
        <v>Adel</v>
      </c>
      <c r="L1069" t="str">
        <f>VLOOKUP($C1069,customers!$A$2:$I$2124,3,FALSE)</f>
        <v>Duberry</v>
      </c>
      <c r="M1069" t="str">
        <f>VLOOKUP($C1069,customers!$A$2:$I$2124,4,FALSE)</f>
        <v>aduberryoq@hugedomains.com</v>
      </c>
      <c r="N1069" t="str">
        <f>VLOOKUP($C1069,customers!$A$2:$I$2124,5,FALSE)</f>
        <v>609-890-5816</v>
      </c>
      <c r="O1069" t="str">
        <f>VLOOKUP($C1069,customers!$A$2:$I$2124,6,FALSE)</f>
        <v>925 4th Way</v>
      </c>
      <c r="P1069" t="str">
        <f>VLOOKUP($C1069,customers!$A$2:$I$2124,7,FALSE)</f>
        <v>Trenton</v>
      </c>
      <c r="Q1069" t="str">
        <f>VLOOKUP($C1069,customers!$A$2:$I$2124,8,FALSE)</f>
        <v>New Jersey</v>
      </c>
      <c r="R1069">
        <f>VLOOKUP($C1069,customers!$A$2:$I$2124,9,FALSE)</f>
        <v>8619</v>
      </c>
      <c r="S1069" t="str">
        <f t="shared" si="16"/>
        <v>925 4th Way, Trenton, New Jersey 8619</v>
      </c>
    </row>
    <row r="1070" spans="1:19">
      <c r="A1070">
        <v>1069</v>
      </c>
      <c r="B1070" s="2">
        <v>44061</v>
      </c>
      <c r="C1070">
        <v>221</v>
      </c>
      <c r="D1070" t="s">
        <v>99</v>
      </c>
      <c r="E1070">
        <v>2</v>
      </c>
      <c r="F1070" t="s">
        <v>70</v>
      </c>
      <c r="G1070" t="str">
        <f>VLOOKUP(F1070,'product category'!$B$2:$C$8,2,FALSE)</f>
        <v>Blueprints</v>
      </c>
      <c r="H1070" t="str">
        <f>VLOOKUP(D1070,'dataset_task 5'!$A$2:$D$71,2,FALSE)</f>
        <v>Panda Robot Blueprint</v>
      </c>
      <c r="I1070" s="3">
        <f>VLOOKUP(D1070,'dataset_task 5'!$A$2:$D$71,4,FALSE)</f>
        <v>7.99</v>
      </c>
      <c r="J1070" s="3">
        <f>I1070*E1070</f>
        <v>15.98</v>
      </c>
      <c r="K1070" t="str">
        <f>VLOOKUP(C1070,customers!$A$2:$I$2124,2,FALSE)</f>
        <v>Sheena</v>
      </c>
      <c r="L1070" t="str">
        <f>VLOOKUP($C1070,customers!$A$2:$I$2124,3,FALSE)</f>
        <v>Steuhlmeyer</v>
      </c>
      <c r="M1070" t="str">
        <f>VLOOKUP($C1070,customers!$A$2:$I$2124,4,FALSE)</f>
        <v>ssteuhlmeyer35@vimeo.com</v>
      </c>
      <c r="N1070" t="str">
        <f>VLOOKUP($C1070,customers!$A$2:$I$2124,5,FALSE)</f>
        <v>505-724-7051</v>
      </c>
      <c r="O1070" t="str">
        <f>VLOOKUP($C1070,customers!$A$2:$I$2124,6,FALSE)</f>
        <v>967 Lunder Avenue</v>
      </c>
      <c r="P1070" t="str">
        <f>VLOOKUP($C1070,customers!$A$2:$I$2124,7,FALSE)</f>
        <v>Albuquerque</v>
      </c>
      <c r="Q1070" t="str">
        <f>VLOOKUP($C1070,customers!$A$2:$I$2124,8,FALSE)</f>
        <v>New Mexico</v>
      </c>
      <c r="R1070">
        <f>VLOOKUP($C1070,customers!$A$2:$I$2124,9,FALSE)</f>
        <v>87201</v>
      </c>
      <c r="S1070" t="str">
        <f t="shared" si="16"/>
        <v>967 Lunder Avenue, Albuquerque, New Mexico 87201</v>
      </c>
    </row>
    <row r="1071" spans="1:19">
      <c r="A1071">
        <v>1070</v>
      </c>
      <c r="B1071" s="2">
        <v>44061</v>
      </c>
      <c r="C1071">
        <v>1908</v>
      </c>
      <c r="D1071" t="s">
        <v>117</v>
      </c>
      <c r="E1071">
        <v>2</v>
      </c>
      <c r="F1071" t="s">
        <v>63</v>
      </c>
      <c r="G1071" t="str">
        <f>VLOOKUP(F1071,'product category'!$B$2:$C$8,2,FALSE)</f>
        <v>Robot Kits</v>
      </c>
      <c r="H1071" t="str">
        <f>VLOOKUP(D1071,'dataset_task 5'!$A$2:$D$71,2,FALSE)</f>
        <v>BYOR-4005</v>
      </c>
      <c r="I1071" s="3">
        <f>VLOOKUP(D1071,'dataset_task 5'!$A$2:$D$71,4,FALSE)</f>
        <v>245</v>
      </c>
      <c r="J1071" s="3">
        <f>I1071*E1071</f>
        <v>490</v>
      </c>
      <c r="K1071" t="str">
        <f>VLOOKUP(C1071,customers!$A$2:$I$2124,2,FALSE)</f>
        <v>Cameron</v>
      </c>
      <c r="L1071" t="str">
        <f>VLOOKUP($C1071,customers!$A$2:$I$2124,3,FALSE)</f>
        <v>Filipiak</v>
      </c>
      <c r="M1071" t="str">
        <f>VLOOKUP($C1071,customers!$A$2:$I$2124,4,FALSE)</f>
        <v>cfilipiak68@nbcnews.com</v>
      </c>
      <c r="N1071" t="str">
        <f>VLOOKUP($C1071,customers!$A$2:$I$2124,5,FALSE)</f>
        <v>603-507-7462</v>
      </c>
      <c r="O1071" t="str">
        <f>VLOOKUP($C1071,customers!$A$2:$I$2124,6,FALSE)</f>
        <v>3289 Fieldstone Terrace</v>
      </c>
      <c r="P1071" t="str">
        <f>VLOOKUP($C1071,customers!$A$2:$I$2124,7,FALSE)</f>
        <v>Portsmouth</v>
      </c>
      <c r="Q1071" t="str">
        <f>VLOOKUP($C1071,customers!$A$2:$I$2124,8,FALSE)</f>
        <v>New Hampshire</v>
      </c>
      <c r="R1071">
        <f>VLOOKUP($C1071,customers!$A$2:$I$2124,9,FALSE)</f>
        <v>3804</v>
      </c>
      <c r="S1071" t="str">
        <f t="shared" si="16"/>
        <v>3289 Fieldstone Terrace, Portsmouth, New Hampshire 3804</v>
      </c>
    </row>
    <row r="1072" spans="1:19">
      <c r="A1072">
        <v>1071</v>
      </c>
      <c r="B1072" s="2">
        <v>44061</v>
      </c>
      <c r="C1072">
        <v>559</v>
      </c>
      <c r="D1072" t="s">
        <v>125</v>
      </c>
      <c r="E1072">
        <v>5</v>
      </c>
      <c r="F1072" t="s">
        <v>70</v>
      </c>
      <c r="G1072" t="str">
        <f>VLOOKUP(F1072,'product category'!$B$2:$C$8,2,FALSE)</f>
        <v>Blueprints</v>
      </c>
      <c r="H1072" t="str">
        <f>VLOOKUP(D1072,'dataset_task 5'!$A$2:$D$71,2,FALSE)</f>
        <v>Cat Robot Blueprint</v>
      </c>
      <c r="I1072" s="3">
        <f>VLOOKUP(D1072,'dataset_task 5'!$A$2:$D$71,4,FALSE)</f>
        <v>4.99</v>
      </c>
      <c r="J1072" s="3">
        <f>I1072*E1072</f>
        <v>24.950000000000003</v>
      </c>
      <c r="K1072" t="str">
        <f>VLOOKUP(C1072,customers!$A$2:$I$2124,2,FALSE)</f>
        <v>Ignacius</v>
      </c>
      <c r="L1072" t="str">
        <f>VLOOKUP($C1072,customers!$A$2:$I$2124,3,FALSE)</f>
        <v>Belchem</v>
      </c>
      <c r="M1072" t="str">
        <f>VLOOKUP($C1072,customers!$A$2:$I$2124,4,FALSE)</f>
        <v>ibelchem2@webmd.com</v>
      </c>
      <c r="N1072" t="str">
        <f>VLOOKUP($C1072,customers!$A$2:$I$2124,5,FALSE)</f>
        <v>937-967-1110</v>
      </c>
      <c r="O1072" t="str">
        <f>VLOOKUP($C1072,customers!$A$2:$I$2124,6,FALSE)</f>
        <v>7789 Bowman Trail</v>
      </c>
      <c r="P1072" t="str">
        <f>VLOOKUP($C1072,customers!$A$2:$I$2124,7,FALSE)</f>
        <v>Dayton</v>
      </c>
      <c r="Q1072" t="str">
        <f>VLOOKUP($C1072,customers!$A$2:$I$2124,8,FALSE)</f>
        <v>Ohio</v>
      </c>
      <c r="R1072">
        <f>VLOOKUP($C1072,customers!$A$2:$I$2124,9,FALSE)</f>
        <v>45408</v>
      </c>
      <c r="S1072" t="str">
        <f t="shared" si="16"/>
        <v>7789 Bowman Trail, Dayton, Ohio 45408</v>
      </c>
    </row>
    <row r="1073" spans="1:19">
      <c r="A1073">
        <v>1072</v>
      </c>
      <c r="B1073" s="2">
        <v>44062</v>
      </c>
      <c r="C1073">
        <v>143</v>
      </c>
      <c r="D1073" t="s">
        <v>109</v>
      </c>
      <c r="E1073">
        <v>3</v>
      </c>
      <c r="F1073" t="s">
        <v>57</v>
      </c>
      <c r="G1073" t="str">
        <f>VLOOKUP(F1073,'product category'!$B$2:$C$8,2,FALSE)</f>
        <v>Training Videos</v>
      </c>
      <c r="H1073" t="str">
        <f>VLOOKUP(D1073,'dataset_task 5'!$A$2:$D$71,2,FALSE)</f>
        <v>Virtual Reality Basics</v>
      </c>
      <c r="I1073" s="3">
        <f>VLOOKUP(D1073,'dataset_task 5'!$A$2:$D$71,4,FALSE)</f>
        <v>29.99</v>
      </c>
      <c r="J1073" s="3">
        <f>I1073*E1073</f>
        <v>89.97</v>
      </c>
      <c r="K1073" t="str">
        <f>VLOOKUP(C1073,customers!$A$2:$I$2124,2,FALSE)</f>
        <v>Margery</v>
      </c>
      <c r="L1073" t="str">
        <f>VLOOKUP($C1073,customers!$A$2:$I$2124,3,FALSE)</f>
        <v>Pourvoieur</v>
      </c>
      <c r="M1073" t="str">
        <f>VLOOKUP($C1073,customers!$A$2:$I$2124,4,FALSE)</f>
        <v>mpourvoieure0@weibo.com</v>
      </c>
      <c r="N1073" t="str">
        <f>VLOOKUP($C1073,customers!$A$2:$I$2124,5,FALSE)</f>
        <v>772-627-1160</v>
      </c>
      <c r="O1073" t="str">
        <f>VLOOKUP($C1073,customers!$A$2:$I$2124,6,FALSE)</f>
        <v>98780 Oak Valley Circle</v>
      </c>
      <c r="P1073" t="str">
        <f>VLOOKUP($C1073,customers!$A$2:$I$2124,7,FALSE)</f>
        <v>Fort Pierce</v>
      </c>
      <c r="Q1073" t="str">
        <f>VLOOKUP($C1073,customers!$A$2:$I$2124,8,FALSE)</f>
        <v>Florida</v>
      </c>
      <c r="R1073">
        <f>VLOOKUP($C1073,customers!$A$2:$I$2124,9,FALSE)</f>
        <v>34949</v>
      </c>
      <c r="S1073" t="str">
        <f t="shared" si="16"/>
        <v>98780 Oak Valley Circle, Fort Pierce, Florida 34949</v>
      </c>
    </row>
    <row r="1074" spans="1:19">
      <c r="A1074">
        <v>1073</v>
      </c>
      <c r="B1074" s="2">
        <v>44062</v>
      </c>
      <c r="C1074">
        <v>1121</v>
      </c>
      <c r="D1074" t="s">
        <v>112</v>
      </c>
      <c r="E1074">
        <v>4</v>
      </c>
      <c r="F1074" t="s">
        <v>55</v>
      </c>
      <c r="G1074" t="str">
        <f>VLOOKUP(F1074,'product category'!$B$2:$C$8,2,FALSE)</f>
        <v>Robots</v>
      </c>
      <c r="H1074" t="str">
        <f>VLOOKUP(D1074,'dataset_task 5'!$A$2:$D$71,2,FALSE)</f>
        <v>RCB-889 Robot</v>
      </c>
      <c r="I1074" s="3">
        <f>VLOOKUP(D1074,'dataset_task 5'!$A$2:$D$71,4,FALSE)</f>
        <v>549</v>
      </c>
      <c r="J1074" s="3">
        <f>I1074*E1074</f>
        <v>2196</v>
      </c>
      <c r="K1074" t="str">
        <f>VLOOKUP(C1074,customers!$A$2:$I$2124,2,FALSE)</f>
        <v>Jon</v>
      </c>
      <c r="L1074" t="str">
        <f>VLOOKUP($C1074,customers!$A$2:$I$2124,3,FALSE)</f>
        <v>Pau</v>
      </c>
      <c r="M1074" t="str">
        <f>VLOOKUP($C1074,customers!$A$2:$I$2124,4,FALSE)</f>
        <v>jpaug4@wordpress.org</v>
      </c>
      <c r="N1074" t="str">
        <f>VLOOKUP($C1074,customers!$A$2:$I$2124,5,FALSE)</f>
        <v>305-498-2537</v>
      </c>
      <c r="O1074" t="str">
        <f>VLOOKUP($C1074,customers!$A$2:$I$2124,6,FALSE)</f>
        <v>90 Eliot Circle</v>
      </c>
      <c r="P1074" t="str">
        <f>VLOOKUP($C1074,customers!$A$2:$I$2124,7,FALSE)</f>
        <v>Miami</v>
      </c>
      <c r="Q1074" t="str">
        <f>VLOOKUP($C1074,customers!$A$2:$I$2124,8,FALSE)</f>
        <v>Florida</v>
      </c>
      <c r="R1074">
        <f>VLOOKUP($C1074,customers!$A$2:$I$2124,9,FALSE)</f>
        <v>33190</v>
      </c>
      <c r="S1074" t="str">
        <f t="shared" si="16"/>
        <v>90 Eliot Circle, Miami, Florida 33190</v>
      </c>
    </row>
    <row r="1075" spans="1:19">
      <c r="A1075">
        <v>1074</v>
      </c>
      <c r="B1075" s="2">
        <v>44062</v>
      </c>
      <c r="C1075">
        <v>305</v>
      </c>
      <c r="D1075" t="s">
        <v>111</v>
      </c>
      <c r="E1075">
        <v>4</v>
      </c>
      <c r="F1075" t="s">
        <v>53</v>
      </c>
      <c r="G1075" t="str">
        <f>VLOOKUP(F1075,'product category'!$B$2:$C$8,2,FALSE)</f>
        <v>eBooks</v>
      </c>
      <c r="H1075" t="str">
        <f>VLOOKUP(D1075,'dataset_task 5'!$A$2:$D$71,2,FALSE)</f>
        <v>Multi Rotor Drones</v>
      </c>
      <c r="I1075" s="3">
        <f>VLOOKUP(D1075,'dataset_task 5'!$A$2:$D$71,4,FALSE)</f>
        <v>24.95</v>
      </c>
      <c r="J1075" s="3">
        <f>I1075*E1075</f>
        <v>99.8</v>
      </c>
      <c r="K1075" t="str">
        <f>VLOOKUP(C1075,customers!$A$2:$I$2124,2,FALSE)</f>
        <v>Corny</v>
      </c>
      <c r="L1075" t="str">
        <f>VLOOKUP($C1075,customers!$A$2:$I$2124,3,FALSE)</f>
        <v>Sowrah</v>
      </c>
      <c r="M1075" t="str">
        <f>VLOOKUP($C1075,customers!$A$2:$I$2124,4,FALSE)</f>
        <v>csowrahah@opera.com</v>
      </c>
      <c r="N1075" t="str">
        <f>VLOOKUP($C1075,customers!$A$2:$I$2124,5,FALSE)</f>
        <v>718-471-4276</v>
      </c>
      <c r="O1075" t="str">
        <f>VLOOKUP($C1075,customers!$A$2:$I$2124,6,FALSE)</f>
        <v>92 Sunfield Park</v>
      </c>
      <c r="P1075" t="str">
        <f>VLOOKUP($C1075,customers!$A$2:$I$2124,7,FALSE)</f>
        <v>Bronx</v>
      </c>
      <c r="Q1075" t="str">
        <f>VLOOKUP($C1075,customers!$A$2:$I$2124,8,FALSE)</f>
        <v>New York</v>
      </c>
      <c r="R1075">
        <f>VLOOKUP($C1075,customers!$A$2:$I$2124,9,FALSE)</f>
        <v>10454</v>
      </c>
      <c r="S1075" t="str">
        <f t="shared" si="16"/>
        <v>92 Sunfield Park, Bronx, New York 10454</v>
      </c>
    </row>
    <row r="1076" spans="1:19">
      <c r="A1076">
        <v>1075</v>
      </c>
      <c r="B1076" s="2">
        <v>44062</v>
      </c>
      <c r="C1076">
        <v>1859</v>
      </c>
      <c r="D1076" t="s">
        <v>79</v>
      </c>
      <c r="E1076">
        <v>4</v>
      </c>
      <c r="F1076" t="s">
        <v>53</v>
      </c>
      <c r="G1076" t="str">
        <f>VLOOKUP(F1076,'product category'!$B$2:$C$8,2,FALSE)</f>
        <v>eBooks</v>
      </c>
      <c r="H1076" t="str">
        <f>VLOOKUP(D1076,'dataset_task 5'!$A$2:$D$71,2,FALSE)</f>
        <v>Helicopter Drones</v>
      </c>
      <c r="I1076" s="3">
        <f>VLOOKUP(D1076,'dataset_task 5'!$A$2:$D$71,4,FALSE)</f>
        <v>20.95</v>
      </c>
      <c r="J1076" s="3">
        <f>I1076*E1076</f>
        <v>83.8</v>
      </c>
      <c r="K1076" t="str">
        <f>VLOOKUP(C1076,customers!$A$2:$I$2124,2,FALSE)</f>
        <v>Bastien</v>
      </c>
      <c r="L1076" t="str">
        <f>VLOOKUP($C1076,customers!$A$2:$I$2124,3,FALSE)</f>
        <v>Di Boldi</v>
      </c>
      <c r="M1076" t="str">
        <f>VLOOKUP($C1076,customers!$A$2:$I$2124,4,FALSE)</f>
        <v>bdi6g@aol.com</v>
      </c>
      <c r="N1076" t="str">
        <f>VLOOKUP($C1076,customers!$A$2:$I$2124,5,FALSE)</f>
        <v>951-107-0693</v>
      </c>
      <c r="O1076" t="str">
        <f>VLOOKUP($C1076,customers!$A$2:$I$2124,6,FALSE)</f>
        <v>8642 Sutteridge Drive</v>
      </c>
      <c r="P1076" t="str">
        <f>VLOOKUP($C1076,customers!$A$2:$I$2124,7,FALSE)</f>
        <v>San Bernardino</v>
      </c>
      <c r="Q1076" t="str">
        <f>VLOOKUP($C1076,customers!$A$2:$I$2124,8,FALSE)</f>
        <v>California</v>
      </c>
      <c r="R1076">
        <f>VLOOKUP($C1076,customers!$A$2:$I$2124,9,FALSE)</f>
        <v>92410</v>
      </c>
      <c r="S1076" t="str">
        <f t="shared" si="16"/>
        <v>8642 Sutteridge Drive, San Bernardino, California 92410</v>
      </c>
    </row>
    <row r="1077" spans="1:19">
      <c r="A1077">
        <v>1076</v>
      </c>
      <c r="B1077" s="2">
        <v>44063</v>
      </c>
      <c r="C1077">
        <v>968</v>
      </c>
      <c r="D1077" t="s">
        <v>73</v>
      </c>
      <c r="E1077">
        <v>4</v>
      </c>
      <c r="F1077" t="s">
        <v>55</v>
      </c>
      <c r="G1077" t="str">
        <f>VLOOKUP(F1077,'product category'!$B$2:$C$8,2,FALSE)</f>
        <v>Robots</v>
      </c>
      <c r="H1077" t="str">
        <f>VLOOKUP(D1077,'dataset_task 5'!$A$2:$D$71,2,FALSE)</f>
        <v>MICR-23K Robot</v>
      </c>
      <c r="I1077" s="3">
        <f>VLOOKUP(D1077,'dataset_task 5'!$A$2:$D$71,4,FALSE)</f>
        <v>899</v>
      </c>
      <c r="J1077" s="3">
        <f>I1077*E1077</f>
        <v>3596</v>
      </c>
      <c r="K1077" t="str">
        <f>VLOOKUP(C1077,customers!$A$2:$I$2124,2,FALSE)</f>
        <v>Tommie</v>
      </c>
      <c r="L1077" t="str">
        <f>VLOOKUP($C1077,customers!$A$2:$I$2124,3,FALSE)</f>
        <v>Schultze</v>
      </c>
      <c r="M1077" t="str">
        <f>VLOOKUP($C1077,customers!$A$2:$I$2124,4,FALSE)</f>
        <v>tschultzeq@thetimes.co.uk</v>
      </c>
      <c r="N1077" t="str">
        <f>VLOOKUP($C1077,customers!$A$2:$I$2124,5,FALSE)</f>
        <v>260-929-0447</v>
      </c>
      <c r="O1077" t="str">
        <f>VLOOKUP($C1077,customers!$A$2:$I$2124,6,FALSE)</f>
        <v>294 Anhalt Lane</v>
      </c>
      <c r="P1077" t="str">
        <f>VLOOKUP($C1077,customers!$A$2:$I$2124,7,FALSE)</f>
        <v>Fort Wayne</v>
      </c>
      <c r="Q1077" t="str">
        <f>VLOOKUP($C1077,customers!$A$2:$I$2124,8,FALSE)</f>
        <v>Indiana</v>
      </c>
      <c r="R1077">
        <f>VLOOKUP($C1077,customers!$A$2:$I$2124,9,FALSE)</f>
        <v>46862</v>
      </c>
      <c r="S1077" t="str">
        <f t="shared" si="16"/>
        <v>294 Anhalt Lane, Fort Wayne, Indiana 46862</v>
      </c>
    </row>
    <row r="1078" spans="1:19">
      <c r="A1078">
        <v>1077</v>
      </c>
      <c r="B1078" s="2">
        <v>44063</v>
      </c>
      <c r="C1078">
        <v>965</v>
      </c>
      <c r="D1078" t="s">
        <v>77</v>
      </c>
      <c r="E1078">
        <v>4</v>
      </c>
      <c r="F1078" t="s">
        <v>53</v>
      </c>
      <c r="G1078" t="str">
        <f>VLOOKUP(F1078,'product category'!$B$2:$C$8,2,FALSE)</f>
        <v>eBooks</v>
      </c>
      <c r="H1078" t="str">
        <f>VLOOKUP(D1078,'dataset_task 5'!$A$2:$D$71,2,FALSE)</f>
        <v>RTF Drones</v>
      </c>
      <c r="I1078" s="3">
        <f>VLOOKUP(D1078,'dataset_task 5'!$A$2:$D$71,4,FALSE)</f>
        <v>16.989999999999998</v>
      </c>
      <c r="J1078" s="3">
        <f>I1078*E1078</f>
        <v>67.959999999999994</v>
      </c>
      <c r="K1078" t="str">
        <f>VLOOKUP(C1078,customers!$A$2:$I$2124,2,FALSE)</f>
        <v>Andonis</v>
      </c>
      <c r="L1078" t="str">
        <f>VLOOKUP($C1078,customers!$A$2:$I$2124,3,FALSE)</f>
        <v>Barszczewski</v>
      </c>
      <c r="M1078" t="str">
        <f>VLOOKUP($C1078,customers!$A$2:$I$2124,4,FALSE)</f>
        <v>abarszczewski6m@github.io</v>
      </c>
      <c r="N1078" t="str">
        <f>VLOOKUP($C1078,customers!$A$2:$I$2124,5,FALSE)</f>
        <v>203-370-8808</v>
      </c>
      <c r="O1078" t="str">
        <f>VLOOKUP($C1078,customers!$A$2:$I$2124,6,FALSE)</f>
        <v>8707 Eliot Crossing</v>
      </c>
      <c r="P1078" t="str">
        <f>VLOOKUP($C1078,customers!$A$2:$I$2124,7,FALSE)</f>
        <v>Hartford</v>
      </c>
      <c r="Q1078" t="str">
        <f>VLOOKUP($C1078,customers!$A$2:$I$2124,8,FALSE)</f>
        <v>Connecticut</v>
      </c>
      <c r="R1078">
        <f>VLOOKUP($C1078,customers!$A$2:$I$2124,9,FALSE)</f>
        <v>6105</v>
      </c>
      <c r="S1078" t="str">
        <f t="shared" si="16"/>
        <v>8707 Eliot Crossing, Hartford, Connecticut 6105</v>
      </c>
    </row>
    <row r="1079" spans="1:19">
      <c r="A1079">
        <v>1078</v>
      </c>
      <c r="B1079" s="2">
        <v>44064</v>
      </c>
      <c r="C1079">
        <v>1018</v>
      </c>
      <c r="D1079" t="s">
        <v>67</v>
      </c>
      <c r="E1079">
        <v>2</v>
      </c>
      <c r="F1079" t="s">
        <v>59</v>
      </c>
      <c r="G1079" t="str">
        <f>VLOOKUP(F1079,'product category'!$B$2:$C$8,2,FALSE)</f>
        <v>Drone Kits</v>
      </c>
      <c r="H1079" t="str">
        <f>VLOOKUP(D1079,'dataset_task 5'!$A$2:$D$71,2,FALSE)</f>
        <v>BYOD-100</v>
      </c>
      <c r="I1079" s="3">
        <f>VLOOKUP(D1079,'dataset_task 5'!$A$2:$D$71,4,FALSE)</f>
        <v>54</v>
      </c>
      <c r="J1079" s="3">
        <f>I1079*E1079</f>
        <v>108</v>
      </c>
      <c r="K1079" t="str">
        <f>VLOOKUP(C1079,customers!$A$2:$I$2124,2,FALSE)</f>
        <v>Dalenna</v>
      </c>
      <c r="L1079" t="str">
        <f>VLOOKUP($C1079,customers!$A$2:$I$2124,3,FALSE)</f>
        <v>Oliver-Paull</v>
      </c>
      <c r="M1079" t="str">
        <f>VLOOKUP($C1079,customers!$A$2:$I$2124,4,FALSE)</f>
        <v>doliverpaullmb@vinaora.com</v>
      </c>
      <c r="N1079" t="str">
        <f>VLOOKUP($C1079,customers!$A$2:$I$2124,5,FALSE)</f>
        <v>260-830-9859</v>
      </c>
      <c r="O1079" t="str">
        <f>VLOOKUP($C1079,customers!$A$2:$I$2124,6,FALSE)</f>
        <v>78 Park Meadow Avenue</v>
      </c>
      <c r="P1079" t="str">
        <f>VLOOKUP($C1079,customers!$A$2:$I$2124,7,FALSE)</f>
        <v>Fort Wayne</v>
      </c>
      <c r="Q1079" t="str">
        <f>VLOOKUP($C1079,customers!$A$2:$I$2124,8,FALSE)</f>
        <v>Indiana</v>
      </c>
      <c r="R1079">
        <f>VLOOKUP($C1079,customers!$A$2:$I$2124,9,FALSE)</f>
        <v>46896</v>
      </c>
      <c r="S1079" t="str">
        <f t="shared" si="16"/>
        <v>78 Park Meadow Avenue, Fort Wayne, Indiana 46896</v>
      </c>
    </row>
    <row r="1080" spans="1:19">
      <c r="A1080">
        <v>1079</v>
      </c>
      <c r="B1080" s="2">
        <v>44064</v>
      </c>
      <c r="C1080">
        <v>37</v>
      </c>
      <c r="D1080" t="s">
        <v>76</v>
      </c>
      <c r="E1080">
        <v>3</v>
      </c>
      <c r="F1080" t="s">
        <v>66</v>
      </c>
      <c r="G1080" t="str">
        <f>VLOOKUP(F1080,'product category'!$B$2:$C$8,2,FALSE)</f>
        <v>Drones</v>
      </c>
      <c r="H1080" t="str">
        <f>VLOOKUP(D1080,'dataset_task 5'!$A$2:$D$71,2,FALSE)</f>
        <v>DC-304 Drone</v>
      </c>
      <c r="I1080" s="3">
        <f>VLOOKUP(D1080,'dataset_task 5'!$A$2:$D$71,4,FALSE)</f>
        <v>395</v>
      </c>
      <c r="J1080" s="3">
        <f>I1080*E1080</f>
        <v>1185</v>
      </c>
      <c r="K1080" t="str">
        <f>VLOOKUP(C1080,customers!$A$2:$I$2124,2,FALSE)</f>
        <v>Othilie</v>
      </c>
      <c r="L1080" t="str">
        <f>VLOOKUP($C1080,customers!$A$2:$I$2124,3,FALSE)</f>
        <v>Cicullo</v>
      </c>
      <c r="M1080" t="str">
        <f>VLOOKUP($C1080,customers!$A$2:$I$2124,4,FALSE)</f>
        <v>ocicullonm@dmoz.org</v>
      </c>
      <c r="N1080" t="str">
        <f>VLOOKUP($C1080,customers!$A$2:$I$2124,5,FALSE)</f>
        <v>260-886-4602</v>
      </c>
      <c r="O1080" t="str">
        <f>VLOOKUP($C1080,customers!$A$2:$I$2124,6,FALSE)</f>
        <v>63 Burrows Parkway</v>
      </c>
      <c r="P1080" t="str">
        <f>VLOOKUP($C1080,customers!$A$2:$I$2124,7,FALSE)</f>
        <v>Fort Wayne</v>
      </c>
      <c r="Q1080" t="str">
        <f>VLOOKUP($C1080,customers!$A$2:$I$2124,8,FALSE)</f>
        <v>Indiana</v>
      </c>
      <c r="R1080">
        <f>VLOOKUP($C1080,customers!$A$2:$I$2124,9,FALSE)</f>
        <v>46896</v>
      </c>
      <c r="S1080" t="str">
        <f t="shared" si="16"/>
        <v>63 Burrows Parkway, Fort Wayne, Indiana 46896</v>
      </c>
    </row>
    <row r="1081" spans="1:19">
      <c r="A1081">
        <v>1080</v>
      </c>
      <c r="B1081" s="2">
        <v>44064</v>
      </c>
      <c r="C1081">
        <v>974</v>
      </c>
      <c r="D1081" t="s">
        <v>75</v>
      </c>
      <c r="E1081">
        <v>5</v>
      </c>
      <c r="F1081" t="s">
        <v>59</v>
      </c>
      <c r="G1081" t="str">
        <f>VLOOKUP(F1081,'product category'!$B$2:$C$8,2,FALSE)</f>
        <v>Drone Kits</v>
      </c>
      <c r="H1081" t="str">
        <f>VLOOKUP(D1081,'dataset_task 5'!$A$2:$D$71,2,FALSE)</f>
        <v>BYOD-550</v>
      </c>
      <c r="I1081" s="3">
        <f>VLOOKUP(D1081,'dataset_task 5'!$A$2:$D$71,4,FALSE)</f>
        <v>179</v>
      </c>
      <c r="J1081" s="3">
        <f>I1081*E1081</f>
        <v>895</v>
      </c>
      <c r="K1081" t="str">
        <f>VLOOKUP(C1081,customers!$A$2:$I$2124,2,FALSE)</f>
        <v>Leslie</v>
      </c>
      <c r="L1081" t="str">
        <f>VLOOKUP($C1081,customers!$A$2:$I$2124,3,FALSE)</f>
        <v>Probet</v>
      </c>
      <c r="M1081" t="str">
        <f>VLOOKUP($C1081,customers!$A$2:$I$2124,4,FALSE)</f>
        <v>lprobeten@youtube.com</v>
      </c>
      <c r="N1081" t="str">
        <f>VLOOKUP($C1081,customers!$A$2:$I$2124,5,FALSE)</f>
        <v>509-781-2009</v>
      </c>
      <c r="O1081" t="str">
        <f>VLOOKUP($C1081,customers!$A$2:$I$2124,6,FALSE)</f>
        <v>798 Dexter Terrace</v>
      </c>
      <c r="P1081" t="str">
        <f>VLOOKUP($C1081,customers!$A$2:$I$2124,7,FALSE)</f>
        <v>Spokane</v>
      </c>
      <c r="Q1081" t="str">
        <f>VLOOKUP($C1081,customers!$A$2:$I$2124,8,FALSE)</f>
        <v>Washington</v>
      </c>
      <c r="R1081">
        <f>VLOOKUP($C1081,customers!$A$2:$I$2124,9,FALSE)</f>
        <v>99260</v>
      </c>
      <c r="S1081" t="str">
        <f t="shared" si="16"/>
        <v>798 Dexter Terrace, Spokane, Washington 99260</v>
      </c>
    </row>
    <row r="1082" spans="1:19">
      <c r="A1082">
        <v>1081</v>
      </c>
      <c r="B1082" s="2">
        <v>44064</v>
      </c>
      <c r="C1082">
        <v>1479</v>
      </c>
      <c r="D1082" t="s">
        <v>54</v>
      </c>
      <c r="E1082">
        <v>1</v>
      </c>
      <c r="F1082" t="s">
        <v>55</v>
      </c>
      <c r="G1082" t="str">
        <f>VLOOKUP(F1082,'product category'!$B$2:$C$8,2,FALSE)</f>
        <v>Robots</v>
      </c>
      <c r="H1082" t="str">
        <f>VLOOKUP(D1082,'dataset_task 5'!$A$2:$D$71,2,FALSE)</f>
        <v>RWW-75 Robot</v>
      </c>
      <c r="I1082" s="3">
        <f>VLOOKUP(D1082,'dataset_task 5'!$A$2:$D$71,4,FALSE)</f>
        <v>883</v>
      </c>
      <c r="J1082" s="3">
        <f>I1082*E1082</f>
        <v>883</v>
      </c>
      <c r="K1082" t="str">
        <f>VLOOKUP(C1082,customers!$A$2:$I$2124,2,FALSE)</f>
        <v>Lilith</v>
      </c>
      <c r="L1082" t="str">
        <f>VLOOKUP($C1082,customers!$A$2:$I$2124,3,FALSE)</f>
        <v>Hughes</v>
      </c>
      <c r="M1082" t="str">
        <f>VLOOKUP($C1082,customers!$A$2:$I$2124,4,FALSE)</f>
        <v>lhughes8y@qq.com</v>
      </c>
      <c r="N1082" t="str">
        <f>VLOOKUP($C1082,customers!$A$2:$I$2124,5,FALSE)</f>
        <v>602-833-7435</v>
      </c>
      <c r="O1082" t="str">
        <f>VLOOKUP($C1082,customers!$A$2:$I$2124,6,FALSE)</f>
        <v>30 Surrey Trail</v>
      </c>
      <c r="P1082" t="str">
        <f>VLOOKUP($C1082,customers!$A$2:$I$2124,7,FALSE)</f>
        <v>Phoenix</v>
      </c>
      <c r="Q1082" t="str">
        <f>VLOOKUP($C1082,customers!$A$2:$I$2124,8,FALSE)</f>
        <v>Arizona</v>
      </c>
      <c r="R1082">
        <f>VLOOKUP($C1082,customers!$A$2:$I$2124,9,FALSE)</f>
        <v>85045</v>
      </c>
      <c r="S1082" t="str">
        <f t="shared" si="16"/>
        <v>30 Surrey Trail, Phoenix, Arizona 85045</v>
      </c>
    </row>
    <row r="1083" spans="1:19">
      <c r="A1083">
        <v>1082</v>
      </c>
      <c r="B1083" s="2">
        <v>44065</v>
      </c>
      <c r="C1083">
        <v>379</v>
      </c>
      <c r="D1083" t="s">
        <v>94</v>
      </c>
      <c r="E1083">
        <v>4</v>
      </c>
      <c r="F1083" t="s">
        <v>59</v>
      </c>
      <c r="G1083" t="str">
        <f>VLOOKUP(F1083,'product category'!$B$2:$C$8,2,FALSE)</f>
        <v>Drone Kits</v>
      </c>
      <c r="H1083" t="str">
        <f>VLOOKUP(D1083,'dataset_task 5'!$A$2:$D$71,2,FALSE)</f>
        <v>BYOD-500</v>
      </c>
      <c r="I1083" s="3">
        <f>VLOOKUP(D1083,'dataset_task 5'!$A$2:$D$71,4,FALSE)</f>
        <v>167</v>
      </c>
      <c r="J1083" s="3">
        <f>I1083*E1083</f>
        <v>668</v>
      </c>
      <c r="K1083" t="str">
        <f>VLOOKUP(C1083,customers!$A$2:$I$2124,2,FALSE)</f>
        <v>Alaster</v>
      </c>
      <c r="L1083" t="str">
        <f>VLOOKUP($C1083,customers!$A$2:$I$2124,3,FALSE)</f>
        <v>Chesnay</v>
      </c>
      <c r="M1083" t="str">
        <f>VLOOKUP($C1083,customers!$A$2:$I$2124,4,FALSE)</f>
        <v>achesnaymo@ebay.com</v>
      </c>
      <c r="N1083" t="str">
        <f>VLOOKUP($C1083,customers!$A$2:$I$2124,5,FALSE)</f>
        <v>269-931-8671</v>
      </c>
      <c r="O1083" t="str">
        <f>VLOOKUP($C1083,customers!$A$2:$I$2124,6,FALSE)</f>
        <v>83136 Northfield Avenue</v>
      </c>
      <c r="P1083" t="str">
        <f>VLOOKUP($C1083,customers!$A$2:$I$2124,7,FALSE)</f>
        <v>Battle Creek</v>
      </c>
      <c r="Q1083" t="str">
        <f>VLOOKUP($C1083,customers!$A$2:$I$2124,8,FALSE)</f>
        <v>Michigan</v>
      </c>
      <c r="R1083">
        <f>VLOOKUP($C1083,customers!$A$2:$I$2124,9,FALSE)</f>
        <v>49018</v>
      </c>
      <c r="S1083" t="str">
        <f t="shared" si="16"/>
        <v>83136 Northfield Avenue, Battle Creek, Michigan 49018</v>
      </c>
    </row>
    <row r="1084" spans="1:19">
      <c r="A1084">
        <v>1083</v>
      </c>
      <c r="B1084" s="2">
        <v>44065</v>
      </c>
      <c r="C1084">
        <v>130</v>
      </c>
      <c r="D1084" t="s">
        <v>74</v>
      </c>
      <c r="E1084">
        <v>5</v>
      </c>
      <c r="F1084" t="s">
        <v>66</v>
      </c>
      <c r="G1084" t="str">
        <f>VLOOKUP(F1084,'product category'!$B$2:$C$8,2,FALSE)</f>
        <v>Drones</v>
      </c>
      <c r="H1084" t="str">
        <f>VLOOKUP(D1084,'dataset_task 5'!$A$2:$D$71,2,FALSE)</f>
        <v>DA-SA702 Drone</v>
      </c>
      <c r="I1084" s="3">
        <f>VLOOKUP(D1084,'dataset_task 5'!$A$2:$D$71,4,FALSE)</f>
        <v>399</v>
      </c>
      <c r="J1084" s="3">
        <f>I1084*E1084</f>
        <v>1995</v>
      </c>
      <c r="K1084" t="str">
        <f>VLOOKUP(C1084,customers!$A$2:$I$2124,2,FALSE)</f>
        <v>Heidie</v>
      </c>
      <c r="L1084" t="str">
        <f>VLOOKUP($C1084,customers!$A$2:$I$2124,3,FALSE)</f>
        <v>Winyard</v>
      </c>
      <c r="M1084" t="str">
        <f>VLOOKUP($C1084,customers!$A$2:$I$2124,4,FALSE)</f>
        <v>hwinyardc4@i2i.jp</v>
      </c>
      <c r="N1084" t="str">
        <f>VLOOKUP($C1084,customers!$A$2:$I$2124,5,FALSE)</f>
        <v>989-456-9563</v>
      </c>
      <c r="O1084" t="str">
        <f>VLOOKUP($C1084,customers!$A$2:$I$2124,6,FALSE)</f>
        <v>902 Texas Pass</v>
      </c>
      <c r="P1084" t="str">
        <f>VLOOKUP($C1084,customers!$A$2:$I$2124,7,FALSE)</f>
        <v>Saginaw</v>
      </c>
      <c r="Q1084" t="str">
        <f>VLOOKUP($C1084,customers!$A$2:$I$2124,8,FALSE)</f>
        <v>Michigan</v>
      </c>
      <c r="R1084">
        <f>VLOOKUP($C1084,customers!$A$2:$I$2124,9,FALSE)</f>
        <v>48609</v>
      </c>
      <c r="S1084" t="str">
        <f t="shared" si="16"/>
        <v>902 Texas Pass, Saginaw, Michigan 48609</v>
      </c>
    </row>
    <row r="1085" spans="1:19">
      <c r="A1085">
        <v>1084</v>
      </c>
      <c r="B1085" s="2">
        <v>44065</v>
      </c>
      <c r="C1085">
        <v>601</v>
      </c>
      <c r="D1085" t="s">
        <v>127</v>
      </c>
      <c r="E1085">
        <v>3</v>
      </c>
      <c r="F1085" t="s">
        <v>53</v>
      </c>
      <c r="G1085" t="str">
        <f>VLOOKUP(F1085,'product category'!$B$2:$C$8,2,FALSE)</f>
        <v>eBooks</v>
      </c>
      <c r="H1085" t="str">
        <f>VLOOKUP(D1085,'dataset_task 5'!$A$2:$D$71,2,FALSE)</f>
        <v>Delta Robots</v>
      </c>
      <c r="I1085" s="3">
        <f>VLOOKUP(D1085,'dataset_task 5'!$A$2:$D$71,4,FALSE)</f>
        <v>16.989999999999998</v>
      </c>
      <c r="J1085" s="3">
        <f>I1085*E1085</f>
        <v>50.97</v>
      </c>
      <c r="K1085" t="str">
        <f>VLOOKUP(C1085,customers!$A$2:$I$2124,2,FALSE)</f>
        <v>Winnie</v>
      </c>
      <c r="L1085" t="str">
        <f>VLOOKUP($C1085,customers!$A$2:$I$2124,3,FALSE)</f>
        <v>Mizzen</v>
      </c>
      <c r="M1085" t="str">
        <f>VLOOKUP($C1085,customers!$A$2:$I$2124,4,FALSE)</f>
        <v>wmizzenjm@go.com</v>
      </c>
      <c r="N1085" t="str">
        <f>VLOOKUP($C1085,customers!$A$2:$I$2124,5,FALSE)</f>
        <v>330-514-1664</v>
      </c>
      <c r="O1085" t="str">
        <f>VLOOKUP($C1085,customers!$A$2:$I$2124,6,FALSE)</f>
        <v>60 Morningstar Lane</v>
      </c>
      <c r="P1085" t="str">
        <f>VLOOKUP($C1085,customers!$A$2:$I$2124,7,FALSE)</f>
        <v>Youngstown</v>
      </c>
      <c r="Q1085" t="str">
        <f>VLOOKUP($C1085,customers!$A$2:$I$2124,8,FALSE)</f>
        <v>Ohio</v>
      </c>
      <c r="R1085">
        <f>VLOOKUP($C1085,customers!$A$2:$I$2124,9,FALSE)</f>
        <v>44505</v>
      </c>
      <c r="S1085" t="str">
        <f t="shared" si="16"/>
        <v>60 Morningstar Lane, Youngstown, Ohio 44505</v>
      </c>
    </row>
    <row r="1086" spans="1:19">
      <c r="A1086">
        <v>1085</v>
      </c>
      <c r="B1086" s="2">
        <v>44065</v>
      </c>
      <c r="C1086">
        <v>1837</v>
      </c>
      <c r="D1086" t="s">
        <v>80</v>
      </c>
      <c r="E1086">
        <v>2</v>
      </c>
      <c r="F1086" t="s">
        <v>53</v>
      </c>
      <c r="G1086" t="str">
        <f>VLOOKUP(F1086,'product category'!$B$2:$C$8,2,FALSE)</f>
        <v>eBooks</v>
      </c>
      <c r="H1086" t="str">
        <f>VLOOKUP(D1086,'dataset_task 5'!$A$2:$D$71,2,FALSE)</f>
        <v>Single Rotor Drones</v>
      </c>
      <c r="I1086" s="3">
        <f>VLOOKUP(D1086,'dataset_task 5'!$A$2:$D$71,4,FALSE)</f>
        <v>14.99</v>
      </c>
      <c r="J1086" s="3">
        <f>I1086*E1086</f>
        <v>29.98</v>
      </c>
      <c r="K1086" t="str">
        <f>VLOOKUP(C1086,customers!$A$2:$I$2124,2,FALSE)</f>
        <v>Avrom</v>
      </c>
      <c r="L1086" t="str">
        <f>VLOOKUP($C1086,customers!$A$2:$I$2124,3,FALSE)</f>
        <v>Fullagar</v>
      </c>
      <c r="M1086" t="str">
        <f>VLOOKUP($C1086,customers!$A$2:$I$2124,4,FALSE)</f>
        <v>afullagarpv@tamu.edu</v>
      </c>
      <c r="N1086" t="str">
        <f>VLOOKUP($C1086,customers!$A$2:$I$2124,5,FALSE)</f>
        <v>847-127-1340</v>
      </c>
      <c r="O1086" t="str">
        <f>VLOOKUP($C1086,customers!$A$2:$I$2124,6,FALSE)</f>
        <v>9560 Summer Ridge Crossing</v>
      </c>
      <c r="P1086" t="str">
        <f>VLOOKUP($C1086,customers!$A$2:$I$2124,7,FALSE)</f>
        <v>Schaumburg</v>
      </c>
      <c r="Q1086" t="str">
        <f>VLOOKUP($C1086,customers!$A$2:$I$2124,8,FALSE)</f>
        <v>Illinois</v>
      </c>
      <c r="R1086">
        <f>VLOOKUP($C1086,customers!$A$2:$I$2124,9,FALSE)</f>
        <v>60193</v>
      </c>
      <c r="S1086" t="str">
        <f t="shared" si="16"/>
        <v>9560 Summer Ridge Crossing, Schaumburg, Illinois 60193</v>
      </c>
    </row>
    <row r="1087" spans="1:19">
      <c r="A1087">
        <v>1086</v>
      </c>
      <c r="B1087" s="2">
        <v>44065</v>
      </c>
      <c r="C1087">
        <v>1549</v>
      </c>
      <c r="D1087" t="s">
        <v>52</v>
      </c>
      <c r="E1087">
        <v>4</v>
      </c>
      <c r="F1087" t="s">
        <v>53</v>
      </c>
      <c r="G1087" t="str">
        <f>VLOOKUP(F1087,'product category'!$B$2:$C$8,2,FALSE)</f>
        <v>eBooks</v>
      </c>
      <c r="H1087" t="str">
        <f>VLOOKUP(D1087,'dataset_task 5'!$A$2:$D$71,2,FALSE)</f>
        <v>Polar Robots</v>
      </c>
      <c r="I1087" s="3">
        <f>VLOOKUP(D1087,'dataset_task 5'!$A$2:$D$71,4,FALSE)</f>
        <v>23.99</v>
      </c>
      <c r="J1087" s="3">
        <f>I1087*E1087</f>
        <v>95.96</v>
      </c>
      <c r="K1087" t="str">
        <f>VLOOKUP(C1087,customers!$A$2:$I$2124,2,FALSE)</f>
        <v>Harlan</v>
      </c>
      <c r="L1087" t="str">
        <f>VLOOKUP($C1087,customers!$A$2:$I$2124,3,FALSE)</f>
        <v>Faulconer</v>
      </c>
      <c r="M1087" t="str">
        <f>VLOOKUP($C1087,customers!$A$2:$I$2124,4,FALSE)</f>
        <v>hfaulconerbv@msu.edu</v>
      </c>
      <c r="N1087" t="str">
        <f>VLOOKUP($C1087,customers!$A$2:$I$2124,5,FALSE)</f>
        <v>409-649-7964</v>
      </c>
      <c r="O1087" t="str">
        <f>VLOOKUP($C1087,customers!$A$2:$I$2124,6,FALSE)</f>
        <v>8119 Commercial Hill</v>
      </c>
      <c r="P1087" t="str">
        <f>VLOOKUP($C1087,customers!$A$2:$I$2124,7,FALSE)</f>
        <v>Galveston</v>
      </c>
      <c r="Q1087" t="str">
        <f>VLOOKUP($C1087,customers!$A$2:$I$2124,8,FALSE)</f>
        <v>Texas</v>
      </c>
      <c r="R1087">
        <f>VLOOKUP($C1087,customers!$A$2:$I$2124,9,FALSE)</f>
        <v>77554</v>
      </c>
      <c r="S1087" t="str">
        <f t="shared" si="16"/>
        <v>8119 Commercial Hill, Galveston, Texas 77554</v>
      </c>
    </row>
    <row r="1088" spans="1:19">
      <c r="A1088">
        <v>1087</v>
      </c>
      <c r="B1088" s="2">
        <v>44065</v>
      </c>
      <c r="C1088">
        <v>494</v>
      </c>
      <c r="D1088" t="s">
        <v>69</v>
      </c>
      <c r="E1088">
        <v>5</v>
      </c>
      <c r="F1088" t="s">
        <v>70</v>
      </c>
      <c r="G1088" t="str">
        <f>VLOOKUP(F1088,'product category'!$B$2:$C$8,2,FALSE)</f>
        <v>Blueprints</v>
      </c>
      <c r="H1088" t="str">
        <f>VLOOKUP(D1088,'dataset_task 5'!$A$2:$D$71,2,FALSE)</f>
        <v>Ladybug Robot Blueprint</v>
      </c>
      <c r="I1088" s="3">
        <f>VLOOKUP(D1088,'dataset_task 5'!$A$2:$D$71,4,FALSE)</f>
        <v>12</v>
      </c>
      <c r="J1088" s="3">
        <f>I1088*E1088</f>
        <v>60</v>
      </c>
      <c r="K1088" t="str">
        <f>VLOOKUP(C1088,customers!$A$2:$I$2124,2,FALSE)</f>
        <v>Ransom</v>
      </c>
      <c r="L1088" t="str">
        <f>VLOOKUP($C1088,customers!$A$2:$I$2124,3,FALSE)</f>
        <v>Arthars</v>
      </c>
      <c r="M1088" t="str">
        <f>VLOOKUP($C1088,customers!$A$2:$I$2124,4,FALSE)</f>
        <v>rarthars3e@mysql.com</v>
      </c>
      <c r="N1088" t="str">
        <f>VLOOKUP($C1088,customers!$A$2:$I$2124,5,FALSE)</f>
        <v>713-512-9253</v>
      </c>
      <c r="O1088" t="str">
        <f>VLOOKUP($C1088,customers!$A$2:$I$2124,6,FALSE)</f>
        <v>43 Mayfield Avenue</v>
      </c>
      <c r="P1088" t="str">
        <f>VLOOKUP($C1088,customers!$A$2:$I$2124,7,FALSE)</f>
        <v>Humble</v>
      </c>
      <c r="Q1088" t="str">
        <f>VLOOKUP($C1088,customers!$A$2:$I$2124,8,FALSE)</f>
        <v>Texas</v>
      </c>
      <c r="R1088">
        <f>VLOOKUP($C1088,customers!$A$2:$I$2124,9,FALSE)</f>
        <v>77346</v>
      </c>
      <c r="S1088" t="str">
        <f t="shared" si="16"/>
        <v>43 Mayfield Avenue, Humble, Texas 77346</v>
      </c>
    </row>
    <row r="1089" spans="1:19">
      <c r="A1089">
        <v>1088</v>
      </c>
      <c r="B1089" s="2">
        <v>44065</v>
      </c>
      <c r="C1089">
        <v>545</v>
      </c>
      <c r="D1089" t="s">
        <v>80</v>
      </c>
      <c r="E1089">
        <v>5</v>
      </c>
      <c r="F1089" t="s">
        <v>53</v>
      </c>
      <c r="G1089" t="str">
        <f>VLOOKUP(F1089,'product category'!$B$2:$C$8,2,FALSE)</f>
        <v>eBooks</v>
      </c>
      <c r="H1089" t="str">
        <f>VLOOKUP(D1089,'dataset_task 5'!$A$2:$D$71,2,FALSE)</f>
        <v>Single Rotor Drones</v>
      </c>
      <c r="I1089" s="3">
        <f>VLOOKUP(D1089,'dataset_task 5'!$A$2:$D$71,4,FALSE)</f>
        <v>14.99</v>
      </c>
      <c r="J1089" s="3">
        <f>I1089*E1089</f>
        <v>74.95</v>
      </c>
      <c r="K1089" t="str">
        <f>VLOOKUP(C1089,customers!$A$2:$I$2124,2,FALSE)</f>
        <v>Tessa</v>
      </c>
      <c r="L1089" t="str">
        <f>VLOOKUP($C1089,customers!$A$2:$I$2124,3,FALSE)</f>
        <v>Charette</v>
      </c>
      <c r="M1089" t="str">
        <f>VLOOKUP($C1089,customers!$A$2:$I$2124,4,FALSE)</f>
        <v>tcharette2c@google.com.br</v>
      </c>
      <c r="N1089" t="str">
        <f>VLOOKUP($C1089,customers!$A$2:$I$2124,5,FALSE)</f>
        <v>330-632-5115</v>
      </c>
      <c r="O1089" t="str">
        <f>VLOOKUP($C1089,customers!$A$2:$I$2124,6,FALSE)</f>
        <v>7289 Fuller Road</v>
      </c>
      <c r="P1089" t="str">
        <f>VLOOKUP($C1089,customers!$A$2:$I$2124,7,FALSE)</f>
        <v>Akron</v>
      </c>
      <c r="Q1089" t="str">
        <f>VLOOKUP($C1089,customers!$A$2:$I$2124,8,FALSE)</f>
        <v>Ohio</v>
      </c>
      <c r="R1089">
        <f>VLOOKUP($C1089,customers!$A$2:$I$2124,9,FALSE)</f>
        <v>44321</v>
      </c>
      <c r="S1089" t="str">
        <f t="shared" si="16"/>
        <v>7289 Fuller Road, Akron, Ohio 44321</v>
      </c>
    </row>
    <row r="1090" spans="1:19">
      <c r="A1090">
        <v>1089</v>
      </c>
      <c r="B1090" s="2">
        <v>44066</v>
      </c>
      <c r="C1090">
        <v>1876</v>
      </c>
      <c r="D1090" t="s">
        <v>121</v>
      </c>
      <c r="E1090">
        <v>2</v>
      </c>
      <c r="F1090" t="s">
        <v>53</v>
      </c>
      <c r="G1090" t="str">
        <f>VLOOKUP(F1090,'product category'!$B$2:$C$8,2,FALSE)</f>
        <v>eBooks</v>
      </c>
      <c r="H1090" t="str">
        <f>VLOOKUP(D1090,'dataset_task 5'!$A$2:$D$71,2,FALSE)</f>
        <v>Understanding Arduino</v>
      </c>
      <c r="I1090" s="3">
        <f>VLOOKUP(D1090,'dataset_task 5'!$A$2:$D$71,4,FALSE)</f>
        <v>17.5</v>
      </c>
      <c r="J1090" s="3">
        <f>I1090*E1090</f>
        <v>35</v>
      </c>
      <c r="K1090" t="str">
        <f>VLOOKUP(C1090,customers!$A$2:$I$2124,2,FALSE)</f>
        <v>Theda</v>
      </c>
      <c r="L1090" t="str">
        <f>VLOOKUP($C1090,customers!$A$2:$I$2124,3,FALSE)</f>
        <v>Zimmerman</v>
      </c>
      <c r="M1090" t="str">
        <f>VLOOKUP($C1090,customers!$A$2:$I$2124,4,FALSE)</f>
        <v>tzimmerman1p@multiply.com</v>
      </c>
      <c r="N1090" t="str">
        <f>VLOOKUP($C1090,customers!$A$2:$I$2124,5,FALSE)</f>
        <v>859-659-2064</v>
      </c>
      <c r="O1090" t="str">
        <f>VLOOKUP($C1090,customers!$A$2:$I$2124,6,FALSE)</f>
        <v>43885 Division Road</v>
      </c>
      <c r="P1090" t="str">
        <f>VLOOKUP($C1090,customers!$A$2:$I$2124,7,FALSE)</f>
        <v>Lexington</v>
      </c>
      <c r="Q1090" t="str">
        <f>VLOOKUP($C1090,customers!$A$2:$I$2124,8,FALSE)</f>
        <v>Kentucky</v>
      </c>
      <c r="R1090">
        <f>VLOOKUP($C1090,customers!$A$2:$I$2124,9,FALSE)</f>
        <v>40546</v>
      </c>
      <c r="S1090" t="str">
        <f t="shared" si="16"/>
        <v>43885 Division Road, Lexington, Kentucky 40546</v>
      </c>
    </row>
    <row r="1091" spans="1:19">
      <c r="A1091">
        <v>1090</v>
      </c>
      <c r="B1091" s="2">
        <v>44067</v>
      </c>
      <c r="C1091">
        <v>542</v>
      </c>
      <c r="D1091" t="s">
        <v>67</v>
      </c>
      <c r="E1091">
        <v>4</v>
      </c>
      <c r="F1091" t="s">
        <v>59</v>
      </c>
      <c r="G1091" t="str">
        <f>VLOOKUP(F1091,'product category'!$B$2:$C$8,2,FALSE)</f>
        <v>Drone Kits</v>
      </c>
      <c r="H1091" t="str">
        <f>VLOOKUP(D1091,'dataset_task 5'!$A$2:$D$71,2,FALSE)</f>
        <v>BYOD-100</v>
      </c>
      <c r="I1091" s="3">
        <f>VLOOKUP(D1091,'dataset_task 5'!$A$2:$D$71,4,FALSE)</f>
        <v>54</v>
      </c>
      <c r="J1091" s="3">
        <f>I1091*E1091</f>
        <v>216</v>
      </c>
      <c r="K1091" t="str">
        <f>VLOOKUP(C1091,customers!$A$2:$I$2124,2,FALSE)</f>
        <v>Berkie</v>
      </c>
      <c r="L1091" t="str">
        <f>VLOOKUP($C1091,customers!$A$2:$I$2124,3,FALSE)</f>
        <v>Jentges</v>
      </c>
      <c r="M1091" t="str">
        <f>VLOOKUP($C1091,customers!$A$2:$I$2124,4,FALSE)</f>
        <v>bjentgese8@deliciousdays.com</v>
      </c>
      <c r="N1091" t="str">
        <f>VLOOKUP($C1091,customers!$A$2:$I$2124,5,FALSE)</f>
        <v>716-722-4068</v>
      </c>
      <c r="O1091" t="str">
        <f>VLOOKUP($C1091,customers!$A$2:$I$2124,6,FALSE)</f>
        <v>85373 Del Sol Lane</v>
      </c>
      <c r="P1091" t="str">
        <f>VLOOKUP($C1091,customers!$A$2:$I$2124,7,FALSE)</f>
        <v>Buffalo</v>
      </c>
      <c r="Q1091" t="str">
        <f>VLOOKUP($C1091,customers!$A$2:$I$2124,8,FALSE)</f>
        <v>New York</v>
      </c>
      <c r="R1091">
        <f>VLOOKUP($C1091,customers!$A$2:$I$2124,9,FALSE)</f>
        <v>14276</v>
      </c>
      <c r="S1091" t="str">
        <f t="shared" ref="S1091:S1154" si="17">CONCATENATE(O1091,", ",P1091,", ",Q1091," ",R1091)</f>
        <v>85373 Del Sol Lane, Buffalo, New York 14276</v>
      </c>
    </row>
    <row r="1092" spans="1:19">
      <c r="A1092">
        <v>1091</v>
      </c>
      <c r="B1092" s="2">
        <v>44067</v>
      </c>
      <c r="C1092">
        <v>2047</v>
      </c>
      <c r="D1092" t="s">
        <v>96</v>
      </c>
      <c r="E1092">
        <v>2</v>
      </c>
      <c r="F1092" t="s">
        <v>70</v>
      </c>
      <c r="G1092" t="str">
        <f>VLOOKUP(F1092,'product category'!$B$2:$C$8,2,FALSE)</f>
        <v>Blueprints</v>
      </c>
      <c r="H1092" t="str">
        <f>VLOOKUP(D1092,'dataset_task 5'!$A$2:$D$71,2,FALSE)</f>
        <v>Sleepy Eye Blueprint</v>
      </c>
      <c r="I1092" s="3">
        <f>VLOOKUP(D1092,'dataset_task 5'!$A$2:$D$71,4,FALSE)</f>
        <v>11.99</v>
      </c>
      <c r="J1092" s="3">
        <f>I1092*E1092</f>
        <v>23.98</v>
      </c>
      <c r="K1092" t="str">
        <f>VLOOKUP(C1092,customers!$A$2:$I$2124,2,FALSE)</f>
        <v>Eddie</v>
      </c>
      <c r="L1092" t="str">
        <f>VLOOKUP($C1092,customers!$A$2:$I$2124,3,FALSE)</f>
        <v>Kennaway</v>
      </c>
      <c r="M1092" t="str">
        <f>VLOOKUP($C1092,customers!$A$2:$I$2124,4,FALSE)</f>
        <v>ekennaway61@gnu.org</v>
      </c>
      <c r="N1092" t="str">
        <f>VLOOKUP($C1092,customers!$A$2:$I$2124,5,FALSE)</f>
        <v>786-420-2319</v>
      </c>
      <c r="O1092" t="str">
        <f>VLOOKUP($C1092,customers!$A$2:$I$2124,6,FALSE)</f>
        <v>38089 Stephen Circle</v>
      </c>
      <c r="P1092" t="str">
        <f>VLOOKUP($C1092,customers!$A$2:$I$2124,7,FALSE)</f>
        <v>Miami</v>
      </c>
      <c r="Q1092" t="str">
        <f>VLOOKUP($C1092,customers!$A$2:$I$2124,8,FALSE)</f>
        <v>Florida</v>
      </c>
      <c r="R1092">
        <f>VLOOKUP($C1092,customers!$A$2:$I$2124,9,FALSE)</f>
        <v>33164</v>
      </c>
      <c r="S1092" t="str">
        <f t="shared" si="17"/>
        <v>38089 Stephen Circle, Miami, Florida 33164</v>
      </c>
    </row>
    <row r="1093" spans="1:19">
      <c r="A1093">
        <v>1092</v>
      </c>
      <c r="B1093" s="2">
        <v>44067</v>
      </c>
      <c r="C1093">
        <v>356</v>
      </c>
      <c r="D1093" t="s">
        <v>62</v>
      </c>
      <c r="E1093">
        <v>3</v>
      </c>
      <c r="F1093" t="s">
        <v>63</v>
      </c>
      <c r="G1093" t="str">
        <f>VLOOKUP(F1093,'product category'!$B$2:$C$8,2,FALSE)</f>
        <v>Robot Kits</v>
      </c>
      <c r="H1093" t="str">
        <f>VLOOKUP(D1093,'dataset_task 5'!$A$2:$D$71,2,FALSE)</f>
        <v>BYOR-2640S</v>
      </c>
      <c r="I1093" s="3">
        <f>VLOOKUP(D1093,'dataset_task 5'!$A$2:$D$71,4,FALSE)</f>
        <v>189</v>
      </c>
      <c r="J1093" s="3">
        <f>I1093*E1093</f>
        <v>567</v>
      </c>
      <c r="K1093" t="str">
        <f>VLOOKUP(C1093,customers!$A$2:$I$2124,2,FALSE)</f>
        <v>Velma</v>
      </c>
      <c r="L1093" t="str">
        <f>VLOOKUP($C1093,customers!$A$2:$I$2124,3,FALSE)</f>
        <v>Haws</v>
      </c>
      <c r="M1093" t="str">
        <f>VLOOKUP($C1093,customers!$A$2:$I$2124,4,FALSE)</f>
        <v>vhawsii@engadget.com</v>
      </c>
      <c r="N1093" t="str">
        <f>VLOOKUP($C1093,customers!$A$2:$I$2124,5,FALSE)</f>
        <v>916-354-0281</v>
      </c>
      <c r="O1093" t="str">
        <f>VLOOKUP($C1093,customers!$A$2:$I$2124,6,FALSE)</f>
        <v>22479 Union Drive</v>
      </c>
      <c r="P1093" t="str">
        <f>VLOOKUP($C1093,customers!$A$2:$I$2124,7,FALSE)</f>
        <v>Sacramento</v>
      </c>
      <c r="Q1093" t="str">
        <f>VLOOKUP($C1093,customers!$A$2:$I$2124,8,FALSE)</f>
        <v>California</v>
      </c>
      <c r="R1093">
        <f>VLOOKUP($C1093,customers!$A$2:$I$2124,9,FALSE)</f>
        <v>94286</v>
      </c>
      <c r="S1093" t="str">
        <f t="shared" si="17"/>
        <v>22479 Union Drive, Sacramento, California 94286</v>
      </c>
    </row>
    <row r="1094" spans="1:19">
      <c r="A1094">
        <v>1093</v>
      </c>
      <c r="B1094" s="2">
        <v>44067</v>
      </c>
      <c r="C1094">
        <v>886</v>
      </c>
      <c r="D1094" t="s">
        <v>72</v>
      </c>
      <c r="E1094">
        <v>4</v>
      </c>
      <c r="F1094" t="s">
        <v>59</v>
      </c>
      <c r="G1094" t="str">
        <f>VLOOKUP(F1094,'product category'!$B$2:$C$8,2,FALSE)</f>
        <v>Drone Kits</v>
      </c>
      <c r="H1094" t="str">
        <f>VLOOKUP(D1094,'dataset_task 5'!$A$2:$D$71,2,FALSE)</f>
        <v>BYOD-350</v>
      </c>
      <c r="I1094" s="3">
        <f>VLOOKUP(D1094,'dataset_task 5'!$A$2:$D$71,4,FALSE)</f>
        <v>89.95</v>
      </c>
      <c r="J1094" s="3">
        <f>I1094*E1094</f>
        <v>359.8</v>
      </c>
      <c r="K1094" t="str">
        <f>VLOOKUP(C1094,customers!$A$2:$I$2124,2,FALSE)</f>
        <v>Ronny</v>
      </c>
      <c r="L1094" t="str">
        <f>VLOOKUP($C1094,customers!$A$2:$I$2124,3,FALSE)</f>
        <v>Joannet</v>
      </c>
      <c r="M1094" t="str">
        <f>VLOOKUP($C1094,customers!$A$2:$I$2124,4,FALSE)</f>
        <v>rjoannet8r@prnewswire.com</v>
      </c>
      <c r="N1094" t="str">
        <f>VLOOKUP($C1094,customers!$A$2:$I$2124,5,FALSE)</f>
        <v>210-704-3087</v>
      </c>
      <c r="O1094" t="str">
        <f>VLOOKUP($C1094,customers!$A$2:$I$2124,6,FALSE)</f>
        <v>53 Bunker Hill Avenue</v>
      </c>
      <c r="P1094" t="str">
        <f>VLOOKUP($C1094,customers!$A$2:$I$2124,7,FALSE)</f>
        <v>San Antonio</v>
      </c>
      <c r="Q1094" t="str">
        <f>VLOOKUP($C1094,customers!$A$2:$I$2124,8,FALSE)</f>
        <v>Texas</v>
      </c>
      <c r="R1094">
        <f>VLOOKUP($C1094,customers!$A$2:$I$2124,9,FALSE)</f>
        <v>78265</v>
      </c>
      <c r="S1094" t="str">
        <f t="shared" si="17"/>
        <v>53 Bunker Hill Avenue, San Antonio, Texas 78265</v>
      </c>
    </row>
    <row r="1095" spans="1:19">
      <c r="A1095">
        <v>1094</v>
      </c>
      <c r="B1095" s="2">
        <v>44067</v>
      </c>
      <c r="C1095">
        <v>1102</v>
      </c>
      <c r="D1095" t="s">
        <v>88</v>
      </c>
      <c r="E1095">
        <v>6</v>
      </c>
      <c r="F1095" t="s">
        <v>63</v>
      </c>
      <c r="G1095" t="str">
        <f>VLOOKUP(F1095,'product category'!$B$2:$C$8,2,FALSE)</f>
        <v>Robot Kits</v>
      </c>
      <c r="H1095" t="str">
        <f>VLOOKUP(D1095,'dataset_task 5'!$A$2:$D$71,2,FALSE)</f>
        <v>BYOR-1000</v>
      </c>
      <c r="I1095" s="3">
        <f>VLOOKUP(D1095,'dataset_task 5'!$A$2:$D$71,4,FALSE)</f>
        <v>189</v>
      </c>
      <c r="J1095" s="3">
        <f>I1095*E1095</f>
        <v>1134</v>
      </c>
      <c r="K1095" t="str">
        <f>VLOOKUP(C1095,customers!$A$2:$I$2124,2,FALSE)</f>
        <v>Roland</v>
      </c>
      <c r="L1095" t="str">
        <f>VLOOKUP($C1095,customers!$A$2:$I$2124,3,FALSE)</f>
        <v>Shiel</v>
      </c>
      <c r="M1095" t="str">
        <f>VLOOKUP($C1095,customers!$A$2:$I$2124,4,FALSE)</f>
        <v>rshielcz@photobucket.com</v>
      </c>
      <c r="N1095" t="str">
        <f>VLOOKUP($C1095,customers!$A$2:$I$2124,5,FALSE)</f>
        <v>212-166-6213</v>
      </c>
      <c r="O1095" t="str">
        <f>VLOOKUP($C1095,customers!$A$2:$I$2124,6,FALSE)</f>
        <v>41535 Havey Parkway</v>
      </c>
      <c r="P1095" t="str">
        <f>VLOOKUP($C1095,customers!$A$2:$I$2124,7,FALSE)</f>
        <v>Brooklyn</v>
      </c>
      <c r="Q1095" t="str">
        <f>VLOOKUP($C1095,customers!$A$2:$I$2124,8,FALSE)</f>
        <v>New York</v>
      </c>
      <c r="R1095">
        <f>VLOOKUP($C1095,customers!$A$2:$I$2124,9,FALSE)</f>
        <v>11247</v>
      </c>
      <c r="S1095" t="str">
        <f t="shared" si="17"/>
        <v>41535 Havey Parkway, Brooklyn, New York 11247</v>
      </c>
    </row>
    <row r="1096" spans="1:19">
      <c r="A1096">
        <v>1095</v>
      </c>
      <c r="B1096" s="2">
        <v>44067</v>
      </c>
      <c r="C1096">
        <v>1716</v>
      </c>
      <c r="D1096" t="s">
        <v>58</v>
      </c>
      <c r="E1096">
        <v>4</v>
      </c>
      <c r="F1096" t="s">
        <v>59</v>
      </c>
      <c r="G1096" t="str">
        <f>VLOOKUP(F1096,'product category'!$B$2:$C$8,2,FALSE)</f>
        <v>Drone Kits</v>
      </c>
      <c r="H1096" t="str">
        <f>VLOOKUP(D1096,'dataset_task 5'!$A$2:$D$71,2,FALSE)</f>
        <v>BYOD-220</v>
      </c>
      <c r="I1096" s="3">
        <f>VLOOKUP(D1096,'dataset_task 5'!$A$2:$D$71,4,FALSE)</f>
        <v>69</v>
      </c>
      <c r="J1096" s="3">
        <f>I1096*E1096</f>
        <v>276</v>
      </c>
      <c r="K1096" t="str">
        <f>VLOOKUP(C1096,customers!$A$2:$I$2124,2,FALSE)</f>
        <v>Vernon</v>
      </c>
      <c r="L1096" t="str">
        <f>VLOOKUP($C1096,customers!$A$2:$I$2124,3,FALSE)</f>
        <v>de Almeida</v>
      </c>
      <c r="M1096" t="str">
        <f>VLOOKUP($C1096,customers!$A$2:$I$2124,4,FALSE)</f>
        <v>vde2y@sciencedirect.com</v>
      </c>
      <c r="N1096" t="str">
        <f>VLOOKUP($C1096,customers!$A$2:$I$2124,5,FALSE)</f>
        <v>215-340-0023</v>
      </c>
      <c r="O1096" t="str">
        <f>VLOOKUP($C1096,customers!$A$2:$I$2124,6,FALSE)</f>
        <v>22 Atwood Terrace</v>
      </c>
      <c r="P1096" t="str">
        <f>VLOOKUP($C1096,customers!$A$2:$I$2124,7,FALSE)</f>
        <v>Philadelphia</v>
      </c>
      <c r="Q1096" t="str">
        <f>VLOOKUP($C1096,customers!$A$2:$I$2124,8,FALSE)</f>
        <v>Pennsylvania</v>
      </c>
      <c r="R1096">
        <f>VLOOKUP($C1096,customers!$A$2:$I$2124,9,FALSE)</f>
        <v>19131</v>
      </c>
      <c r="S1096" t="str">
        <f t="shared" si="17"/>
        <v>22 Atwood Terrace, Philadelphia, Pennsylvania 19131</v>
      </c>
    </row>
    <row r="1097" spans="1:19">
      <c r="A1097">
        <v>1096</v>
      </c>
      <c r="B1097" s="2">
        <v>44067</v>
      </c>
      <c r="C1097">
        <v>793</v>
      </c>
      <c r="D1097" t="s">
        <v>100</v>
      </c>
      <c r="E1097">
        <v>4</v>
      </c>
      <c r="F1097" t="s">
        <v>59</v>
      </c>
      <c r="G1097" t="str">
        <f>VLOOKUP(F1097,'product category'!$B$2:$C$8,2,FALSE)</f>
        <v>Drone Kits</v>
      </c>
      <c r="H1097" t="str">
        <f>VLOOKUP(D1097,'dataset_task 5'!$A$2:$D$71,2,FALSE)</f>
        <v>BYOD-200</v>
      </c>
      <c r="I1097" s="3">
        <f>VLOOKUP(D1097,'dataset_task 5'!$A$2:$D$71,4,FALSE)</f>
        <v>58.95</v>
      </c>
      <c r="J1097" s="3">
        <f>I1097*E1097</f>
        <v>235.8</v>
      </c>
      <c r="K1097" t="str">
        <f>VLOOKUP(C1097,customers!$A$2:$I$2124,2,FALSE)</f>
        <v>Fonzie</v>
      </c>
      <c r="L1097" t="str">
        <f>VLOOKUP($C1097,customers!$A$2:$I$2124,3,FALSE)</f>
        <v>Casero</v>
      </c>
      <c r="M1097" t="str">
        <f>VLOOKUP($C1097,customers!$A$2:$I$2124,4,FALSE)</f>
        <v>fcaseroes@cnet.com</v>
      </c>
      <c r="N1097" t="str">
        <f>VLOOKUP($C1097,customers!$A$2:$I$2124,5,FALSE)</f>
        <v>309-854-3405</v>
      </c>
      <c r="O1097" t="str">
        <f>VLOOKUP($C1097,customers!$A$2:$I$2124,6,FALSE)</f>
        <v>966 Lukken Parkway</v>
      </c>
      <c r="P1097" t="str">
        <f>VLOOKUP($C1097,customers!$A$2:$I$2124,7,FALSE)</f>
        <v>Peoria</v>
      </c>
      <c r="Q1097" t="str">
        <f>VLOOKUP($C1097,customers!$A$2:$I$2124,8,FALSE)</f>
        <v>Illinois</v>
      </c>
      <c r="R1097">
        <f>VLOOKUP($C1097,customers!$A$2:$I$2124,9,FALSE)</f>
        <v>61605</v>
      </c>
      <c r="S1097" t="str">
        <f t="shared" si="17"/>
        <v>966 Lukken Parkway, Peoria, Illinois 61605</v>
      </c>
    </row>
    <row r="1098" spans="1:19">
      <c r="A1098">
        <v>1097</v>
      </c>
      <c r="B1098" s="2">
        <v>44067</v>
      </c>
      <c r="C1098">
        <v>185</v>
      </c>
      <c r="D1098" t="s">
        <v>77</v>
      </c>
      <c r="E1098">
        <v>3</v>
      </c>
      <c r="F1098" t="s">
        <v>53</v>
      </c>
      <c r="G1098" t="str">
        <f>VLOOKUP(F1098,'product category'!$B$2:$C$8,2,FALSE)</f>
        <v>eBooks</v>
      </c>
      <c r="H1098" t="str">
        <f>VLOOKUP(D1098,'dataset_task 5'!$A$2:$D$71,2,FALSE)</f>
        <v>RTF Drones</v>
      </c>
      <c r="I1098" s="3">
        <f>VLOOKUP(D1098,'dataset_task 5'!$A$2:$D$71,4,FALSE)</f>
        <v>16.989999999999998</v>
      </c>
      <c r="J1098" s="3">
        <f>I1098*E1098</f>
        <v>50.97</v>
      </c>
      <c r="K1098" t="str">
        <f>VLOOKUP(C1098,customers!$A$2:$I$2124,2,FALSE)</f>
        <v>Umberto</v>
      </c>
      <c r="L1098" t="str">
        <f>VLOOKUP($C1098,customers!$A$2:$I$2124,3,FALSE)</f>
        <v>Lamboll</v>
      </c>
      <c r="M1098" t="str">
        <f>VLOOKUP($C1098,customers!$A$2:$I$2124,4,FALSE)</f>
        <v>ulamboll9z@sciencedirect.com</v>
      </c>
      <c r="N1098" t="str">
        <f>VLOOKUP($C1098,customers!$A$2:$I$2124,5,FALSE)</f>
        <v>559-628-8903</v>
      </c>
      <c r="O1098" t="str">
        <f>VLOOKUP($C1098,customers!$A$2:$I$2124,6,FALSE)</f>
        <v>552 Rockefeller Park</v>
      </c>
      <c r="P1098" t="str">
        <f>VLOOKUP($C1098,customers!$A$2:$I$2124,7,FALSE)</f>
        <v>Fresno</v>
      </c>
      <c r="Q1098" t="str">
        <f>VLOOKUP($C1098,customers!$A$2:$I$2124,8,FALSE)</f>
        <v>California</v>
      </c>
      <c r="R1098">
        <f>VLOOKUP($C1098,customers!$A$2:$I$2124,9,FALSE)</f>
        <v>93740</v>
      </c>
      <c r="S1098" t="str">
        <f t="shared" si="17"/>
        <v>552 Rockefeller Park, Fresno, California 93740</v>
      </c>
    </row>
    <row r="1099" spans="1:19">
      <c r="A1099">
        <v>1098</v>
      </c>
      <c r="B1099" s="2">
        <v>44068</v>
      </c>
      <c r="C1099">
        <v>1480</v>
      </c>
      <c r="D1099" t="s">
        <v>113</v>
      </c>
      <c r="E1099">
        <v>2</v>
      </c>
      <c r="F1099" t="s">
        <v>70</v>
      </c>
      <c r="G1099" t="str">
        <f>VLOOKUP(F1099,'product category'!$B$2:$C$8,2,FALSE)</f>
        <v>Blueprints</v>
      </c>
      <c r="H1099" t="str">
        <f>VLOOKUP(D1099,'dataset_task 5'!$A$2:$D$71,2,FALSE)</f>
        <v>All Eyes Drone Blueprint</v>
      </c>
      <c r="I1099" s="3">
        <f>VLOOKUP(D1099,'dataset_task 5'!$A$2:$D$71,4,FALSE)</f>
        <v>9.99</v>
      </c>
      <c r="J1099" s="3">
        <f>I1099*E1099</f>
        <v>19.98</v>
      </c>
      <c r="K1099" t="str">
        <f>VLOOKUP(C1099,customers!$A$2:$I$2124,2,FALSE)</f>
        <v>Bryna</v>
      </c>
      <c r="L1099" t="str">
        <f>VLOOKUP($C1099,customers!$A$2:$I$2124,3,FALSE)</f>
        <v>Cumberpatch</v>
      </c>
      <c r="M1099" t="str">
        <f>VLOOKUP($C1099,customers!$A$2:$I$2124,4,FALSE)</f>
        <v>bcumberpatchjr@auda.org.au</v>
      </c>
      <c r="N1099" t="str">
        <f>VLOOKUP($C1099,customers!$A$2:$I$2124,5,FALSE)</f>
        <v>205-731-4813</v>
      </c>
      <c r="O1099" t="str">
        <f>VLOOKUP($C1099,customers!$A$2:$I$2124,6,FALSE)</f>
        <v>6665 Marcy Street</v>
      </c>
      <c r="P1099" t="str">
        <f>VLOOKUP($C1099,customers!$A$2:$I$2124,7,FALSE)</f>
        <v>Birmingham</v>
      </c>
      <c r="Q1099" t="str">
        <f>VLOOKUP($C1099,customers!$A$2:$I$2124,8,FALSE)</f>
        <v>Alabama</v>
      </c>
      <c r="R1099">
        <f>VLOOKUP($C1099,customers!$A$2:$I$2124,9,FALSE)</f>
        <v>35225</v>
      </c>
      <c r="S1099" t="str">
        <f t="shared" si="17"/>
        <v>6665 Marcy Street, Birmingham, Alabama 35225</v>
      </c>
    </row>
    <row r="1100" spans="1:19">
      <c r="A1100">
        <v>1099</v>
      </c>
      <c r="B1100" s="2">
        <v>44068</v>
      </c>
      <c r="C1100">
        <v>1732</v>
      </c>
      <c r="D1100" t="s">
        <v>110</v>
      </c>
      <c r="E1100">
        <v>5</v>
      </c>
      <c r="F1100" t="s">
        <v>57</v>
      </c>
      <c r="G1100" t="str">
        <f>VLOOKUP(F1100,'product category'!$B$2:$C$8,2,FALSE)</f>
        <v>Training Videos</v>
      </c>
      <c r="H1100" t="str">
        <f>VLOOKUP(D1100,'dataset_task 5'!$A$2:$D$71,2,FALSE)</f>
        <v>Cloud Computing</v>
      </c>
      <c r="I1100" s="3">
        <f>VLOOKUP(D1100,'dataset_task 5'!$A$2:$D$71,4,FALSE)</f>
        <v>29.99</v>
      </c>
      <c r="J1100" s="3">
        <f>I1100*E1100</f>
        <v>149.94999999999999</v>
      </c>
      <c r="K1100" t="str">
        <f>VLOOKUP(C1100,customers!$A$2:$I$2124,2,FALSE)</f>
        <v>Brett</v>
      </c>
      <c r="L1100" t="str">
        <f>VLOOKUP($C1100,customers!$A$2:$I$2124,3,FALSE)</f>
        <v>Blues</v>
      </c>
      <c r="M1100" t="str">
        <f>VLOOKUP($C1100,customers!$A$2:$I$2124,4,FALSE)</f>
        <v>bbluesnx@scientificamerican.com</v>
      </c>
      <c r="N1100" t="str">
        <f>VLOOKUP($C1100,customers!$A$2:$I$2124,5,FALSE)</f>
        <v>417-853-1183</v>
      </c>
      <c r="O1100" t="str">
        <f>VLOOKUP($C1100,customers!$A$2:$I$2124,6,FALSE)</f>
        <v>60 Michigan Drive</v>
      </c>
      <c r="P1100" t="str">
        <f>VLOOKUP($C1100,customers!$A$2:$I$2124,7,FALSE)</f>
        <v>Springfield</v>
      </c>
      <c r="Q1100" t="str">
        <f>VLOOKUP($C1100,customers!$A$2:$I$2124,8,FALSE)</f>
        <v>Missouri</v>
      </c>
      <c r="R1100">
        <f>VLOOKUP($C1100,customers!$A$2:$I$2124,9,FALSE)</f>
        <v>65805</v>
      </c>
      <c r="S1100" t="str">
        <f t="shared" si="17"/>
        <v>60 Michigan Drive, Springfield, Missouri 65805</v>
      </c>
    </row>
    <row r="1101" spans="1:19">
      <c r="A1101">
        <v>1100</v>
      </c>
      <c r="B1101" s="2">
        <v>44068</v>
      </c>
      <c r="C1101">
        <v>1679</v>
      </c>
      <c r="D1101" t="s">
        <v>114</v>
      </c>
      <c r="E1101">
        <v>4</v>
      </c>
      <c r="F1101" t="s">
        <v>59</v>
      </c>
      <c r="G1101" t="str">
        <f>VLOOKUP(F1101,'product category'!$B$2:$C$8,2,FALSE)</f>
        <v>Drone Kits</v>
      </c>
      <c r="H1101" t="str">
        <f>VLOOKUP(D1101,'dataset_task 5'!$A$2:$D$71,2,FALSE)</f>
        <v>BYOD-400</v>
      </c>
      <c r="I1101" s="3">
        <f>VLOOKUP(D1101,'dataset_task 5'!$A$2:$D$71,4,FALSE)</f>
        <v>119</v>
      </c>
      <c r="J1101" s="3">
        <f>I1101*E1101</f>
        <v>476</v>
      </c>
      <c r="K1101" t="str">
        <f>VLOOKUP(C1101,customers!$A$2:$I$2124,2,FALSE)</f>
        <v>Carlie</v>
      </c>
      <c r="L1101" t="str">
        <f>VLOOKUP($C1101,customers!$A$2:$I$2124,3,FALSE)</f>
        <v>Matthieson</v>
      </c>
      <c r="M1101" t="str">
        <f>VLOOKUP($C1101,customers!$A$2:$I$2124,4,FALSE)</f>
        <v>cmatthiesonhg@oracle.com</v>
      </c>
      <c r="N1101" t="str">
        <f>VLOOKUP($C1101,customers!$A$2:$I$2124,5,FALSE)</f>
        <v>952-319-3377</v>
      </c>
      <c r="O1101" t="str">
        <f>VLOOKUP($C1101,customers!$A$2:$I$2124,6,FALSE)</f>
        <v>42363 Autumn Leaf Pass</v>
      </c>
      <c r="P1101" t="str">
        <f>VLOOKUP($C1101,customers!$A$2:$I$2124,7,FALSE)</f>
        <v>Young America</v>
      </c>
      <c r="Q1101" t="str">
        <f>VLOOKUP($C1101,customers!$A$2:$I$2124,8,FALSE)</f>
        <v>Minnesota</v>
      </c>
      <c r="R1101">
        <f>VLOOKUP($C1101,customers!$A$2:$I$2124,9,FALSE)</f>
        <v>55564</v>
      </c>
      <c r="S1101" t="str">
        <f t="shared" si="17"/>
        <v>42363 Autumn Leaf Pass, Young America, Minnesota 55564</v>
      </c>
    </row>
    <row r="1102" spans="1:19">
      <c r="A1102">
        <v>1101</v>
      </c>
      <c r="B1102" s="2">
        <v>44068</v>
      </c>
      <c r="C1102">
        <v>287</v>
      </c>
      <c r="D1102" t="s">
        <v>99</v>
      </c>
      <c r="E1102">
        <v>4</v>
      </c>
      <c r="F1102" t="s">
        <v>70</v>
      </c>
      <c r="G1102" t="str">
        <f>VLOOKUP(F1102,'product category'!$B$2:$C$8,2,FALSE)</f>
        <v>Blueprints</v>
      </c>
      <c r="H1102" t="str">
        <f>VLOOKUP(D1102,'dataset_task 5'!$A$2:$D$71,2,FALSE)</f>
        <v>Panda Robot Blueprint</v>
      </c>
      <c r="I1102" s="3">
        <f>VLOOKUP(D1102,'dataset_task 5'!$A$2:$D$71,4,FALSE)</f>
        <v>7.99</v>
      </c>
      <c r="J1102" s="3">
        <f>I1102*E1102</f>
        <v>31.96</v>
      </c>
      <c r="K1102" t="str">
        <f>VLOOKUP(C1102,customers!$A$2:$I$2124,2,FALSE)</f>
        <v>Elna</v>
      </c>
      <c r="L1102" t="str">
        <f>VLOOKUP($C1102,customers!$A$2:$I$2124,3,FALSE)</f>
        <v>De Angelo</v>
      </c>
      <c r="M1102" t="str">
        <f>VLOOKUP($C1102,customers!$A$2:$I$2124,4,FALSE)</f>
        <v>edew@nba.com</v>
      </c>
      <c r="N1102" t="str">
        <f>VLOOKUP($C1102,customers!$A$2:$I$2124,5,FALSE)</f>
        <v>808-945-4067</v>
      </c>
      <c r="O1102" t="str">
        <f>VLOOKUP($C1102,customers!$A$2:$I$2124,6,FALSE)</f>
        <v>78 Shasta Park</v>
      </c>
      <c r="P1102" t="str">
        <f>VLOOKUP($C1102,customers!$A$2:$I$2124,7,FALSE)</f>
        <v>Honolulu</v>
      </c>
      <c r="Q1102" t="str">
        <f>VLOOKUP($C1102,customers!$A$2:$I$2124,8,FALSE)</f>
        <v>Hawaii</v>
      </c>
      <c r="R1102">
        <f>VLOOKUP($C1102,customers!$A$2:$I$2124,9,FALSE)</f>
        <v>96820</v>
      </c>
      <c r="S1102" t="str">
        <f t="shared" si="17"/>
        <v>78 Shasta Park, Honolulu, Hawaii 96820</v>
      </c>
    </row>
    <row r="1103" spans="1:19">
      <c r="A1103">
        <v>1102</v>
      </c>
      <c r="B1103" s="2">
        <v>44068</v>
      </c>
      <c r="C1103">
        <v>420</v>
      </c>
      <c r="D1103" t="s">
        <v>124</v>
      </c>
      <c r="E1103">
        <v>5</v>
      </c>
      <c r="F1103" t="s">
        <v>59</v>
      </c>
      <c r="G1103" t="str">
        <f>VLOOKUP(F1103,'product category'!$B$2:$C$8,2,FALSE)</f>
        <v>Drone Kits</v>
      </c>
      <c r="H1103" t="str">
        <f>VLOOKUP(D1103,'dataset_task 5'!$A$2:$D$71,2,FALSE)</f>
        <v>BYOD-300</v>
      </c>
      <c r="I1103" s="3">
        <f>VLOOKUP(D1103,'dataset_task 5'!$A$2:$D$71,4,FALSE)</f>
        <v>89</v>
      </c>
      <c r="J1103" s="3">
        <f>I1103*E1103</f>
        <v>445</v>
      </c>
      <c r="K1103" t="str">
        <f>VLOOKUP(C1103,customers!$A$2:$I$2124,2,FALSE)</f>
        <v>Brigham</v>
      </c>
      <c r="L1103" t="str">
        <f>VLOOKUP($C1103,customers!$A$2:$I$2124,3,FALSE)</f>
        <v>Kemet</v>
      </c>
      <c r="M1103" t="str">
        <f>VLOOKUP($C1103,customers!$A$2:$I$2124,4,FALSE)</f>
        <v>bkemet2w@nbcnews.com</v>
      </c>
      <c r="N1103" t="str">
        <f>VLOOKUP($C1103,customers!$A$2:$I$2124,5,FALSE)</f>
        <v>312-524-4519</v>
      </c>
      <c r="O1103" t="str">
        <f>VLOOKUP($C1103,customers!$A$2:$I$2124,6,FALSE)</f>
        <v>436 Pawling Parkway</v>
      </c>
      <c r="P1103" t="str">
        <f>VLOOKUP($C1103,customers!$A$2:$I$2124,7,FALSE)</f>
        <v>Chicago</v>
      </c>
      <c r="Q1103" t="str">
        <f>VLOOKUP($C1103,customers!$A$2:$I$2124,8,FALSE)</f>
        <v>Illinois</v>
      </c>
      <c r="R1103">
        <f>VLOOKUP($C1103,customers!$A$2:$I$2124,9,FALSE)</f>
        <v>60609</v>
      </c>
      <c r="S1103" t="str">
        <f t="shared" si="17"/>
        <v>436 Pawling Parkway, Chicago, Illinois 60609</v>
      </c>
    </row>
    <row r="1104" spans="1:19">
      <c r="A1104">
        <v>1103</v>
      </c>
      <c r="B1104" s="2">
        <v>44069</v>
      </c>
      <c r="C1104">
        <v>448</v>
      </c>
      <c r="D1104" t="s">
        <v>106</v>
      </c>
      <c r="E1104">
        <v>5</v>
      </c>
      <c r="F1104" t="s">
        <v>66</v>
      </c>
      <c r="G1104" t="str">
        <f>VLOOKUP(F1104,'product category'!$B$2:$C$8,2,FALSE)</f>
        <v>Drones</v>
      </c>
      <c r="H1104" t="str">
        <f>VLOOKUP(D1104,'dataset_task 5'!$A$2:$D$71,2,FALSE)</f>
        <v>DTD-7000 Drone</v>
      </c>
      <c r="I1104" s="3">
        <f>VLOOKUP(D1104,'dataset_task 5'!$A$2:$D$71,4,FALSE)</f>
        <v>450</v>
      </c>
      <c r="J1104" s="3">
        <f>I1104*E1104</f>
        <v>2250</v>
      </c>
      <c r="K1104" t="str">
        <f>VLOOKUP(C1104,customers!$A$2:$I$2124,2,FALSE)</f>
        <v>Maud</v>
      </c>
      <c r="L1104" t="str">
        <f>VLOOKUP($C1104,customers!$A$2:$I$2124,3,FALSE)</f>
        <v>Kattenhorn</v>
      </c>
      <c r="M1104" t="str">
        <f>VLOOKUP($C1104,customers!$A$2:$I$2124,4,FALSE)</f>
        <v>mkattenhorn66@sfgate.com</v>
      </c>
      <c r="N1104" t="str">
        <f>VLOOKUP($C1104,customers!$A$2:$I$2124,5,FALSE)</f>
        <v>480-353-2073</v>
      </c>
      <c r="O1104" t="str">
        <f>VLOOKUP($C1104,customers!$A$2:$I$2124,6,FALSE)</f>
        <v>70301 Anthes Lane</v>
      </c>
      <c r="P1104" t="str">
        <f>VLOOKUP($C1104,customers!$A$2:$I$2124,7,FALSE)</f>
        <v>Apache Junction</v>
      </c>
      <c r="Q1104" t="str">
        <f>VLOOKUP($C1104,customers!$A$2:$I$2124,8,FALSE)</f>
        <v>Arizona</v>
      </c>
      <c r="R1104">
        <f>VLOOKUP($C1104,customers!$A$2:$I$2124,9,FALSE)</f>
        <v>85219</v>
      </c>
      <c r="S1104" t="str">
        <f t="shared" si="17"/>
        <v>70301 Anthes Lane, Apache Junction, Arizona 85219</v>
      </c>
    </row>
    <row r="1105" spans="1:19">
      <c r="A1105">
        <v>1104</v>
      </c>
      <c r="B1105" s="2">
        <v>44069</v>
      </c>
      <c r="C1105">
        <v>66</v>
      </c>
      <c r="D1105" t="s">
        <v>62</v>
      </c>
      <c r="E1105">
        <v>3</v>
      </c>
      <c r="F1105" t="s">
        <v>63</v>
      </c>
      <c r="G1105" t="str">
        <f>VLOOKUP(F1105,'product category'!$B$2:$C$8,2,FALSE)</f>
        <v>Robot Kits</v>
      </c>
      <c r="H1105" t="str">
        <f>VLOOKUP(D1105,'dataset_task 5'!$A$2:$D$71,2,FALSE)</f>
        <v>BYOR-2640S</v>
      </c>
      <c r="I1105" s="3">
        <f>VLOOKUP(D1105,'dataset_task 5'!$A$2:$D$71,4,FALSE)</f>
        <v>189</v>
      </c>
      <c r="J1105" s="3">
        <f>I1105*E1105</f>
        <v>567</v>
      </c>
      <c r="K1105" t="str">
        <f>VLOOKUP(C1105,customers!$A$2:$I$2124,2,FALSE)</f>
        <v>Nickolai</v>
      </c>
      <c r="L1105" t="str">
        <f>VLOOKUP($C1105,customers!$A$2:$I$2124,3,FALSE)</f>
        <v>Briton</v>
      </c>
      <c r="M1105" t="str">
        <f>VLOOKUP($C1105,customers!$A$2:$I$2124,4,FALSE)</f>
        <v>nbritonax@miibeian.gov.cn</v>
      </c>
      <c r="N1105" t="str">
        <f>VLOOKUP($C1105,customers!$A$2:$I$2124,5,FALSE)</f>
        <v>408-960-9140</v>
      </c>
      <c r="O1105" t="str">
        <f>VLOOKUP($C1105,customers!$A$2:$I$2124,6,FALSE)</f>
        <v>993 Pepper Wood Pass</v>
      </c>
      <c r="P1105" t="str">
        <f>VLOOKUP($C1105,customers!$A$2:$I$2124,7,FALSE)</f>
        <v>San Jose</v>
      </c>
      <c r="Q1105" t="str">
        <f>VLOOKUP($C1105,customers!$A$2:$I$2124,8,FALSE)</f>
        <v>California</v>
      </c>
      <c r="R1105">
        <f>VLOOKUP($C1105,customers!$A$2:$I$2124,9,FALSE)</f>
        <v>95155</v>
      </c>
      <c r="S1105" t="str">
        <f t="shared" si="17"/>
        <v>993 Pepper Wood Pass, San Jose, California 95155</v>
      </c>
    </row>
    <row r="1106" spans="1:19">
      <c r="A1106">
        <v>1105</v>
      </c>
      <c r="B1106" s="2">
        <v>44069</v>
      </c>
      <c r="C1106">
        <v>818</v>
      </c>
      <c r="D1106" t="s">
        <v>83</v>
      </c>
      <c r="E1106">
        <v>4</v>
      </c>
      <c r="F1106" t="s">
        <v>53</v>
      </c>
      <c r="G1106" t="str">
        <f>VLOOKUP(F1106,'product category'!$B$2:$C$8,2,FALSE)</f>
        <v>eBooks</v>
      </c>
      <c r="H1106" t="str">
        <f>VLOOKUP(D1106,'dataset_task 5'!$A$2:$D$71,2,FALSE)</f>
        <v>Cartesian Robots</v>
      </c>
      <c r="I1106" s="3">
        <f>VLOOKUP(D1106,'dataset_task 5'!$A$2:$D$71,4,FALSE)</f>
        <v>12.99</v>
      </c>
      <c r="J1106" s="3">
        <f>I1106*E1106</f>
        <v>51.96</v>
      </c>
      <c r="K1106" t="str">
        <f>VLOOKUP(C1106,customers!$A$2:$I$2124,2,FALSE)</f>
        <v>Reinwald</v>
      </c>
      <c r="L1106" t="str">
        <f>VLOOKUP($C1106,customers!$A$2:$I$2124,3,FALSE)</f>
        <v>Alekseev</v>
      </c>
      <c r="M1106" t="str">
        <f>VLOOKUP($C1106,customers!$A$2:$I$2124,4,FALSE)</f>
        <v>ralekseev5o@elpais.com</v>
      </c>
      <c r="N1106" t="str">
        <f>VLOOKUP($C1106,customers!$A$2:$I$2124,5,FALSE)</f>
        <v>253-458-4383</v>
      </c>
      <c r="O1106" t="str">
        <f>VLOOKUP($C1106,customers!$A$2:$I$2124,6,FALSE)</f>
        <v>33 Butterfield Avenue</v>
      </c>
      <c r="P1106" t="str">
        <f>VLOOKUP($C1106,customers!$A$2:$I$2124,7,FALSE)</f>
        <v>Olympia</v>
      </c>
      <c r="Q1106" t="str">
        <f>VLOOKUP($C1106,customers!$A$2:$I$2124,8,FALSE)</f>
        <v>Washington</v>
      </c>
      <c r="R1106">
        <f>VLOOKUP($C1106,customers!$A$2:$I$2124,9,FALSE)</f>
        <v>98516</v>
      </c>
      <c r="S1106" t="str">
        <f t="shared" si="17"/>
        <v>33 Butterfield Avenue, Olympia, Washington 98516</v>
      </c>
    </row>
    <row r="1107" spans="1:19">
      <c r="A1107">
        <v>1106</v>
      </c>
      <c r="B1107" s="2">
        <v>44069</v>
      </c>
      <c r="C1107">
        <v>707</v>
      </c>
      <c r="D1107" t="s">
        <v>61</v>
      </c>
      <c r="E1107">
        <v>6</v>
      </c>
      <c r="F1107" t="s">
        <v>53</v>
      </c>
      <c r="G1107" t="str">
        <f>VLOOKUP(F1107,'product category'!$B$2:$C$8,2,FALSE)</f>
        <v>eBooks</v>
      </c>
      <c r="H1107" t="str">
        <f>VLOOKUP(D1107,'dataset_task 5'!$A$2:$D$71,2,FALSE)</f>
        <v>Spherical Robots</v>
      </c>
      <c r="I1107" s="3">
        <f>VLOOKUP(D1107,'dataset_task 5'!$A$2:$D$71,4,FALSE)</f>
        <v>16.75</v>
      </c>
      <c r="J1107" s="3">
        <f>I1107*E1107</f>
        <v>100.5</v>
      </c>
      <c r="K1107" t="str">
        <f>VLOOKUP(C1107,customers!$A$2:$I$2124,2,FALSE)</f>
        <v>Dionne</v>
      </c>
      <c r="L1107" t="str">
        <f>VLOOKUP($C1107,customers!$A$2:$I$2124,3,FALSE)</f>
        <v>Armytage</v>
      </c>
      <c r="M1107" t="str">
        <f>VLOOKUP($C1107,customers!$A$2:$I$2124,4,FALSE)</f>
        <v>darmytagehc@mediafire.com</v>
      </c>
      <c r="N1107" t="str">
        <f>VLOOKUP($C1107,customers!$A$2:$I$2124,5,FALSE)</f>
        <v>909-648-9952</v>
      </c>
      <c r="O1107" t="str">
        <f>VLOOKUP($C1107,customers!$A$2:$I$2124,6,FALSE)</f>
        <v>637 Maple Plaza</v>
      </c>
      <c r="P1107" t="str">
        <f>VLOOKUP($C1107,customers!$A$2:$I$2124,7,FALSE)</f>
        <v>Riverside</v>
      </c>
      <c r="Q1107" t="str">
        <f>VLOOKUP($C1107,customers!$A$2:$I$2124,8,FALSE)</f>
        <v>California</v>
      </c>
      <c r="R1107">
        <f>VLOOKUP($C1107,customers!$A$2:$I$2124,9,FALSE)</f>
        <v>92505</v>
      </c>
      <c r="S1107" t="str">
        <f t="shared" si="17"/>
        <v>637 Maple Plaza, Riverside, California 92505</v>
      </c>
    </row>
    <row r="1108" spans="1:19">
      <c r="A1108">
        <v>1107</v>
      </c>
      <c r="B1108" s="2">
        <v>44070</v>
      </c>
      <c r="C1108">
        <v>1504</v>
      </c>
      <c r="D1108" t="s">
        <v>82</v>
      </c>
      <c r="E1108">
        <v>2</v>
      </c>
      <c r="F1108" t="s">
        <v>63</v>
      </c>
      <c r="G1108" t="str">
        <f>VLOOKUP(F1108,'product category'!$B$2:$C$8,2,FALSE)</f>
        <v>Robot Kits</v>
      </c>
      <c r="H1108" t="str">
        <f>VLOOKUP(D1108,'dataset_task 5'!$A$2:$D$71,2,FALSE)</f>
        <v>BYOR-3535</v>
      </c>
      <c r="I1108" s="3">
        <f>VLOOKUP(D1108,'dataset_task 5'!$A$2:$D$71,4,FALSE)</f>
        <v>225</v>
      </c>
      <c r="J1108" s="3">
        <f>I1108*E1108</f>
        <v>450</v>
      </c>
      <c r="K1108" t="str">
        <f>VLOOKUP(C1108,customers!$A$2:$I$2124,2,FALSE)</f>
        <v>Lorilee</v>
      </c>
      <c r="L1108" t="str">
        <f>VLOOKUP($C1108,customers!$A$2:$I$2124,3,FALSE)</f>
        <v>Horsley</v>
      </c>
      <c r="M1108" t="str">
        <f>VLOOKUP($C1108,customers!$A$2:$I$2124,4,FALSE)</f>
        <v>lhorsley6m@geocities.com</v>
      </c>
      <c r="N1108" t="str">
        <f>VLOOKUP($C1108,customers!$A$2:$I$2124,5,FALSE)</f>
        <v>682-528-2406</v>
      </c>
      <c r="O1108" t="str">
        <f>VLOOKUP($C1108,customers!$A$2:$I$2124,6,FALSE)</f>
        <v>1255 Waywood Center</v>
      </c>
      <c r="P1108" t="str">
        <f>VLOOKUP($C1108,customers!$A$2:$I$2124,7,FALSE)</f>
        <v>Fort Worth</v>
      </c>
      <c r="Q1108" t="str">
        <f>VLOOKUP($C1108,customers!$A$2:$I$2124,8,FALSE)</f>
        <v>Texas</v>
      </c>
      <c r="R1108">
        <f>VLOOKUP($C1108,customers!$A$2:$I$2124,9,FALSE)</f>
        <v>76198</v>
      </c>
      <c r="S1108" t="str">
        <f t="shared" si="17"/>
        <v>1255 Waywood Center, Fort Worth, Texas 76198</v>
      </c>
    </row>
    <row r="1109" spans="1:19">
      <c r="A1109">
        <v>1108</v>
      </c>
      <c r="B1109" s="2">
        <v>44070</v>
      </c>
      <c r="C1109">
        <v>2005</v>
      </c>
      <c r="D1109" t="s">
        <v>74</v>
      </c>
      <c r="E1109">
        <v>2</v>
      </c>
      <c r="F1109" t="s">
        <v>66</v>
      </c>
      <c r="G1109" t="str">
        <f>VLOOKUP(F1109,'product category'!$B$2:$C$8,2,FALSE)</f>
        <v>Drones</v>
      </c>
      <c r="H1109" t="str">
        <f>VLOOKUP(D1109,'dataset_task 5'!$A$2:$D$71,2,FALSE)</f>
        <v>DA-SA702 Drone</v>
      </c>
      <c r="I1109" s="3">
        <f>VLOOKUP(D1109,'dataset_task 5'!$A$2:$D$71,4,FALSE)</f>
        <v>399</v>
      </c>
      <c r="J1109" s="3">
        <f>I1109*E1109</f>
        <v>798</v>
      </c>
      <c r="K1109" t="str">
        <f>VLOOKUP(C1109,customers!$A$2:$I$2124,2,FALSE)</f>
        <v>Grady</v>
      </c>
      <c r="L1109" t="str">
        <f>VLOOKUP($C1109,customers!$A$2:$I$2124,3,FALSE)</f>
        <v>Shand</v>
      </c>
      <c r="M1109" t="str">
        <f>VLOOKUP($C1109,customers!$A$2:$I$2124,4,FALSE)</f>
        <v>gshandq@un.org</v>
      </c>
      <c r="N1109" t="str">
        <f>VLOOKUP($C1109,customers!$A$2:$I$2124,5,FALSE)</f>
        <v>727-968-5991</v>
      </c>
      <c r="O1109" t="str">
        <f>VLOOKUP($C1109,customers!$A$2:$I$2124,6,FALSE)</f>
        <v>1859 Petterle Circle</v>
      </c>
      <c r="P1109" t="str">
        <f>VLOOKUP($C1109,customers!$A$2:$I$2124,7,FALSE)</f>
        <v>Saint Petersburg</v>
      </c>
      <c r="Q1109" t="str">
        <f>VLOOKUP($C1109,customers!$A$2:$I$2124,8,FALSE)</f>
        <v>Florida</v>
      </c>
      <c r="R1109">
        <f>VLOOKUP($C1109,customers!$A$2:$I$2124,9,FALSE)</f>
        <v>33715</v>
      </c>
      <c r="S1109" t="str">
        <f t="shared" si="17"/>
        <v>1859 Petterle Circle, Saint Petersburg, Florida 33715</v>
      </c>
    </row>
    <row r="1110" spans="1:19">
      <c r="A1110">
        <v>1109</v>
      </c>
      <c r="B1110" s="2">
        <v>44070</v>
      </c>
      <c r="C1110">
        <v>213</v>
      </c>
      <c r="D1110" t="s">
        <v>122</v>
      </c>
      <c r="E1110">
        <v>3</v>
      </c>
      <c r="F1110" t="s">
        <v>57</v>
      </c>
      <c r="G1110" t="str">
        <f>VLOOKUP(F1110,'product category'!$B$2:$C$8,2,FALSE)</f>
        <v>Training Videos</v>
      </c>
      <c r="H1110" t="str">
        <f>VLOOKUP(D1110,'dataset_task 5'!$A$2:$D$71,2,FALSE)</f>
        <v>Aerial Security</v>
      </c>
      <c r="I1110" s="3">
        <f>VLOOKUP(D1110,'dataset_task 5'!$A$2:$D$71,4,FALSE)</f>
        <v>36.99</v>
      </c>
      <c r="J1110" s="3">
        <f>I1110*E1110</f>
        <v>110.97</v>
      </c>
      <c r="K1110" t="str">
        <f>VLOOKUP(C1110,customers!$A$2:$I$2124,2,FALSE)</f>
        <v>Isidor</v>
      </c>
      <c r="L1110" t="str">
        <f>VLOOKUP($C1110,customers!$A$2:$I$2124,3,FALSE)</f>
        <v>Asman</v>
      </c>
      <c r="M1110" t="str">
        <f>VLOOKUP($C1110,customers!$A$2:$I$2124,4,FALSE)</f>
        <v>iasman6a@wired.com</v>
      </c>
      <c r="N1110" t="str">
        <f>VLOOKUP($C1110,customers!$A$2:$I$2124,5,FALSE)</f>
        <v>626-899-0980</v>
      </c>
      <c r="O1110" t="str">
        <f>VLOOKUP($C1110,customers!$A$2:$I$2124,6,FALSE)</f>
        <v>5544 Cherokee Terrace</v>
      </c>
      <c r="P1110" t="str">
        <f>VLOOKUP($C1110,customers!$A$2:$I$2124,7,FALSE)</f>
        <v>Pasadena</v>
      </c>
      <c r="Q1110" t="str">
        <f>VLOOKUP($C1110,customers!$A$2:$I$2124,8,FALSE)</f>
        <v>California</v>
      </c>
      <c r="R1110">
        <f>VLOOKUP($C1110,customers!$A$2:$I$2124,9,FALSE)</f>
        <v>91125</v>
      </c>
      <c r="S1110" t="str">
        <f t="shared" si="17"/>
        <v>5544 Cherokee Terrace, Pasadena, California 91125</v>
      </c>
    </row>
    <row r="1111" spans="1:19">
      <c r="A1111">
        <v>1110</v>
      </c>
      <c r="B1111" s="2">
        <v>44070</v>
      </c>
      <c r="C1111">
        <v>1335</v>
      </c>
      <c r="D1111" t="s">
        <v>56</v>
      </c>
      <c r="E1111">
        <v>3</v>
      </c>
      <c r="F1111" t="s">
        <v>57</v>
      </c>
      <c r="G1111" t="str">
        <f>VLOOKUP(F1111,'product category'!$B$2:$C$8,2,FALSE)</f>
        <v>Training Videos</v>
      </c>
      <c r="H1111" t="str">
        <f>VLOOKUP(D1111,'dataset_task 5'!$A$2:$D$71,2,FALSE)</f>
        <v>Drone Video Techniques</v>
      </c>
      <c r="I1111" s="3">
        <f>VLOOKUP(D1111,'dataset_task 5'!$A$2:$D$71,4,FALSE)</f>
        <v>37.99</v>
      </c>
      <c r="J1111" s="3">
        <f>I1111*E1111</f>
        <v>113.97</v>
      </c>
      <c r="K1111" t="str">
        <f>VLOOKUP(C1111,customers!$A$2:$I$2124,2,FALSE)</f>
        <v>Elora</v>
      </c>
      <c r="L1111" t="str">
        <f>VLOOKUP($C1111,customers!$A$2:$I$2124,3,FALSE)</f>
        <v>Ponde</v>
      </c>
      <c r="M1111" t="str">
        <f>VLOOKUP($C1111,customers!$A$2:$I$2124,4,FALSE)</f>
        <v>epondei9@1688.com</v>
      </c>
      <c r="N1111" t="str">
        <f>VLOOKUP($C1111,customers!$A$2:$I$2124,5,FALSE)</f>
        <v>516-770-7460</v>
      </c>
      <c r="O1111" t="str">
        <f>VLOOKUP($C1111,customers!$A$2:$I$2124,6,FALSE)</f>
        <v>306 Burning Wood Pass</v>
      </c>
      <c r="P1111" t="str">
        <f>VLOOKUP($C1111,customers!$A$2:$I$2124,7,FALSE)</f>
        <v>Port Washington</v>
      </c>
      <c r="Q1111" t="str">
        <f>VLOOKUP($C1111,customers!$A$2:$I$2124,8,FALSE)</f>
        <v>New York</v>
      </c>
      <c r="R1111">
        <f>VLOOKUP($C1111,customers!$A$2:$I$2124,9,FALSE)</f>
        <v>11054</v>
      </c>
      <c r="S1111" t="str">
        <f t="shared" si="17"/>
        <v>306 Burning Wood Pass, Port Washington, New York 11054</v>
      </c>
    </row>
    <row r="1112" spans="1:19">
      <c r="A1112">
        <v>1111</v>
      </c>
      <c r="B1112" s="2">
        <v>44070</v>
      </c>
      <c r="C1112">
        <v>666</v>
      </c>
      <c r="D1112" t="s">
        <v>74</v>
      </c>
      <c r="E1112">
        <v>3</v>
      </c>
      <c r="F1112" t="s">
        <v>66</v>
      </c>
      <c r="G1112" t="str">
        <f>VLOOKUP(F1112,'product category'!$B$2:$C$8,2,FALSE)</f>
        <v>Drones</v>
      </c>
      <c r="H1112" t="str">
        <f>VLOOKUP(D1112,'dataset_task 5'!$A$2:$D$71,2,FALSE)</f>
        <v>DA-SA702 Drone</v>
      </c>
      <c r="I1112" s="3">
        <f>VLOOKUP(D1112,'dataset_task 5'!$A$2:$D$71,4,FALSE)</f>
        <v>399</v>
      </c>
      <c r="J1112" s="3">
        <f>I1112*E1112</f>
        <v>1197</v>
      </c>
      <c r="K1112" t="str">
        <f>VLOOKUP(C1112,customers!$A$2:$I$2124,2,FALSE)</f>
        <v>Swen</v>
      </c>
      <c r="L1112" t="str">
        <f>VLOOKUP($C1112,customers!$A$2:$I$2124,3,FALSE)</f>
        <v>Godsell</v>
      </c>
      <c r="M1112" t="str">
        <f>VLOOKUP($C1112,customers!$A$2:$I$2124,4,FALSE)</f>
        <v>sgodsell65@aol.com</v>
      </c>
      <c r="N1112" t="str">
        <f>VLOOKUP($C1112,customers!$A$2:$I$2124,5,FALSE)</f>
        <v>704-375-4110</v>
      </c>
      <c r="O1112" t="str">
        <f>VLOOKUP($C1112,customers!$A$2:$I$2124,6,FALSE)</f>
        <v>70676 Huxley Crossing</v>
      </c>
      <c r="P1112" t="str">
        <f>VLOOKUP($C1112,customers!$A$2:$I$2124,7,FALSE)</f>
        <v>Charlotte</v>
      </c>
      <c r="Q1112" t="str">
        <f>VLOOKUP($C1112,customers!$A$2:$I$2124,8,FALSE)</f>
        <v>North Carolina</v>
      </c>
      <c r="R1112">
        <f>VLOOKUP($C1112,customers!$A$2:$I$2124,9,FALSE)</f>
        <v>28220</v>
      </c>
      <c r="S1112" t="str">
        <f t="shared" si="17"/>
        <v>70676 Huxley Crossing, Charlotte, North Carolina 28220</v>
      </c>
    </row>
    <row r="1113" spans="1:19">
      <c r="A1113">
        <v>1112</v>
      </c>
      <c r="B1113" s="2">
        <v>44071</v>
      </c>
      <c r="C1113">
        <v>1161</v>
      </c>
      <c r="D1113" t="s">
        <v>73</v>
      </c>
      <c r="E1113">
        <v>6</v>
      </c>
      <c r="F1113" t="s">
        <v>55</v>
      </c>
      <c r="G1113" t="str">
        <f>VLOOKUP(F1113,'product category'!$B$2:$C$8,2,FALSE)</f>
        <v>Robots</v>
      </c>
      <c r="H1113" t="str">
        <f>VLOOKUP(D1113,'dataset_task 5'!$A$2:$D$71,2,FALSE)</f>
        <v>MICR-23K Robot</v>
      </c>
      <c r="I1113" s="3">
        <f>VLOOKUP(D1113,'dataset_task 5'!$A$2:$D$71,4,FALSE)</f>
        <v>899</v>
      </c>
      <c r="J1113" s="3">
        <f>I1113*E1113</f>
        <v>5394</v>
      </c>
      <c r="K1113" t="str">
        <f>VLOOKUP(C1113,customers!$A$2:$I$2124,2,FALSE)</f>
        <v>Gabie</v>
      </c>
      <c r="L1113" t="str">
        <f>VLOOKUP($C1113,customers!$A$2:$I$2124,3,FALSE)</f>
        <v>Enoch</v>
      </c>
      <c r="M1113" t="str">
        <f>VLOOKUP($C1113,customers!$A$2:$I$2124,4,FALSE)</f>
        <v>genochef@networkadvertising.org</v>
      </c>
      <c r="N1113" t="str">
        <f>VLOOKUP($C1113,customers!$A$2:$I$2124,5,FALSE)</f>
        <v>813-179-7771</v>
      </c>
      <c r="O1113" t="str">
        <f>VLOOKUP($C1113,customers!$A$2:$I$2124,6,FALSE)</f>
        <v>48 Crowley Drive</v>
      </c>
      <c r="P1113" t="str">
        <f>VLOOKUP($C1113,customers!$A$2:$I$2124,7,FALSE)</f>
        <v>Zephyrhills</v>
      </c>
      <c r="Q1113" t="str">
        <f>VLOOKUP($C1113,customers!$A$2:$I$2124,8,FALSE)</f>
        <v>Florida</v>
      </c>
      <c r="R1113">
        <f>VLOOKUP($C1113,customers!$A$2:$I$2124,9,FALSE)</f>
        <v>33543</v>
      </c>
      <c r="S1113" t="str">
        <f t="shared" si="17"/>
        <v>48 Crowley Drive, Zephyrhills, Florida 33543</v>
      </c>
    </row>
    <row r="1114" spans="1:19">
      <c r="A1114">
        <v>1113</v>
      </c>
      <c r="B1114" s="2">
        <v>44071</v>
      </c>
      <c r="C1114">
        <v>522</v>
      </c>
      <c r="D1114" t="s">
        <v>90</v>
      </c>
      <c r="E1114">
        <v>3</v>
      </c>
      <c r="F1114" t="s">
        <v>55</v>
      </c>
      <c r="G1114" t="str">
        <f>VLOOKUP(F1114,'product category'!$B$2:$C$8,2,FALSE)</f>
        <v>Robots</v>
      </c>
      <c r="H1114" t="str">
        <f>VLOOKUP(D1114,'dataset_task 5'!$A$2:$D$71,2,FALSE)</f>
        <v>RXW-9807 Robot</v>
      </c>
      <c r="I1114" s="3">
        <f>VLOOKUP(D1114,'dataset_task 5'!$A$2:$D$71,4,FALSE)</f>
        <v>599</v>
      </c>
      <c r="J1114" s="3">
        <f>I1114*E1114</f>
        <v>1797</v>
      </c>
      <c r="K1114" t="str">
        <f>VLOOKUP(C1114,customers!$A$2:$I$2124,2,FALSE)</f>
        <v>Patricia</v>
      </c>
      <c r="L1114" t="str">
        <f>VLOOKUP($C1114,customers!$A$2:$I$2124,3,FALSE)</f>
        <v>Sherrott</v>
      </c>
      <c r="M1114" t="str">
        <f>VLOOKUP($C1114,customers!$A$2:$I$2124,4,FALSE)</f>
        <v>psherrottp2@e-recht24.de</v>
      </c>
      <c r="N1114" t="str">
        <f>VLOOKUP($C1114,customers!$A$2:$I$2124,5,FALSE)</f>
        <v>302-391-3666</v>
      </c>
      <c r="O1114" t="str">
        <f>VLOOKUP($C1114,customers!$A$2:$I$2124,6,FALSE)</f>
        <v>8329 Sundown Alley</v>
      </c>
      <c r="P1114" t="str">
        <f>VLOOKUP($C1114,customers!$A$2:$I$2124,7,FALSE)</f>
        <v>Newark</v>
      </c>
      <c r="Q1114" t="str">
        <f>VLOOKUP($C1114,customers!$A$2:$I$2124,8,FALSE)</f>
        <v>Delaware</v>
      </c>
      <c r="R1114">
        <f>VLOOKUP($C1114,customers!$A$2:$I$2124,9,FALSE)</f>
        <v>19714</v>
      </c>
      <c r="S1114" t="str">
        <f t="shared" si="17"/>
        <v>8329 Sundown Alley, Newark, Delaware 19714</v>
      </c>
    </row>
    <row r="1115" spans="1:19">
      <c r="A1115">
        <v>1114</v>
      </c>
      <c r="B1115" s="2">
        <v>44071</v>
      </c>
      <c r="C1115">
        <v>1582</v>
      </c>
      <c r="D1115" t="s">
        <v>79</v>
      </c>
      <c r="E1115">
        <v>1</v>
      </c>
      <c r="F1115" t="s">
        <v>53</v>
      </c>
      <c r="G1115" t="str">
        <f>VLOOKUP(F1115,'product category'!$B$2:$C$8,2,FALSE)</f>
        <v>eBooks</v>
      </c>
      <c r="H1115" t="str">
        <f>VLOOKUP(D1115,'dataset_task 5'!$A$2:$D$71,2,FALSE)</f>
        <v>Helicopter Drones</v>
      </c>
      <c r="I1115" s="3">
        <f>VLOOKUP(D1115,'dataset_task 5'!$A$2:$D$71,4,FALSE)</f>
        <v>20.95</v>
      </c>
      <c r="J1115" s="3">
        <f>I1115*E1115</f>
        <v>20.95</v>
      </c>
      <c r="K1115" t="str">
        <f>VLOOKUP(C1115,customers!$A$2:$I$2124,2,FALSE)</f>
        <v>Kimberley</v>
      </c>
      <c r="L1115" t="str">
        <f>VLOOKUP($C1115,customers!$A$2:$I$2124,3,FALSE)</f>
        <v>Lye</v>
      </c>
      <c r="M1115" t="str">
        <f>VLOOKUP($C1115,customers!$A$2:$I$2124,4,FALSE)</f>
        <v>klyer8@fotki.com</v>
      </c>
      <c r="N1115" t="str">
        <f>VLOOKUP($C1115,customers!$A$2:$I$2124,5,FALSE)</f>
        <v>315-853-9271</v>
      </c>
      <c r="O1115" t="str">
        <f>VLOOKUP($C1115,customers!$A$2:$I$2124,6,FALSE)</f>
        <v>801 Buhler Court</v>
      </c>
      <c r="P1115" t="str">
        <f>VLOOKUP($C1115,customers!$A$2:$I$2124,7,FALSE)</f>
        <v>Syracuse</v>
      </c>
      <c r="Q1115" t="str">
        <f>VLOOKUP($C1115,customers!$A$2:$I$2124,8,FALSE)</f>
        <v>New York</v>
      </c>
      <c r="R1115">
        <f>VLOOKUP($C1115,customers!$A$2:$I$2124,9,FALSE)</f>
        <v>13205</v>
      </c>
      <c r="S1115" t="str">
        <f t="shared" si="17"/>
        <v>801 Buhler Court, Syracuse, New York 13205</v>
      </c>
    </row>
    <row r="1116" spans="1:19">
      <c r="A1116">
        <v>1115</v>
      </c>
      <c r="B1116" s="2">
        <v>44071</v>
      </c>
      <c r="C1116">
        <v>319</v>
      </c>
      <c r="D1116" t="s">
        <v>108</v>
      </c>
      <c r="E1116">
        <v>3</v>
      </c>
      <c r="F1116" t="s">
        <v>66</v>
      </c>
      <c r="G1116" t="str">
        <f>VLOOKUP(F1116,'product category'!$B$2:$C$8,2,FALSE)</f>
        <v>Drones</v>
      </c>
      <c r="H1116" t="str">
        <f>VLOOKUP(D1116,'dataset_task 5'!$A$2:$D$71,2,FALSE)</f>
        <v>DTI-84 Drone</v>
      </c>
      <c r="I1116" s="3">
        <f>VLOOKUP(D1116,'dataset_task 5'!$A$2:$D$71,4,FALSE)</f>
        <v>455</v>
      </c>
      <c r="J1116" s="3">
        <f>I1116*E1116</f>
        <v>1365</v>
      </c>
      <c r="K1116" t="str">
        <f>VLOOKUP(C1116,customers!$A$2:$I$2124,2,FALSE)</f>
        <v>Hartwell</v>
      </c>
      <c r="L1116" t="str">
        <f>VLOOKUP($C1116,customers!$A$2:$I$2124,3,FALSE)</f>
        <v>Docwra</v>
      </c>
      <c r="M1116" t="str">
        <f>VLOOKUP($C1116,customers!$A$2:$I$2124,4,FALSE)</f>
        <v>hdocwradl@discuz.net</v>
      </c>
      <c r="N1116" t="str">
        <f>VLOOKUP($C1116,customers!$A$2:$I$2124,5,FALSE)</f>
        <v>303-385-4005</v>
      </c>
      <c r="O1116" t="str">
        <f>VLOOKUP($C1116,customers!$A$2:$I$2124,6,FALSE)</f>
        <v>8844 Cascade Terrace</v>
      </c>
      <c r="P1116" t="str">
        <f>VLOOKUP($C1116,customers!$A$2:$I$2124,7,FALSE)</f>
        <v>Denver</v>
      </c>
      <c r="Q1116" t="str">
        <f>VLOOKUP($C1116,customers!$A$2:$I$2124,8,FALSE)</f>
        <v>Colorado</v>
      </c>
      <c r="R1116">
        <f>VLOOKUP($C1116,customers!$A$2:$I$2124,9,FALSE)</f>
        <v>80243</v>
      </c>
      <c r="S1116" t="str">
        <f t="shared" si="17"/>
        <v>8844 Cascade Terrace, Denver, Colorado 80243</v>
      </c>
    </row>
    <row r="1117" spans="1:19">
      <c r="A1117">
        <v>1116</v>
      </c>
      <c r="B1117" s="2">
        <v>44072</v>
      </c>
      <c r="C1117">
        <v>1481</v>
      </c>
      <c r="D1117" t="s">
        <v>117</v>
      </c>
      <c r="E1117">
        <v>2</v>
      </c>
      <c r="F1117" t="s">
        <v>63</v>
      </c>
      <c r="G1117" t="str">
        <f>VLOOKUP(F1117,'product category'!$B$2:$C$8,2,FALSE)</f>
        <v>Robot Kits</v>
      </c>
      <c r="H1117" t="str">
        <f>VLOOKUP(D1117,'dataset_task 5'!$A$2:$D$71,2,FALSE)</f>
        <v>BYOR-4005</v>
      </c>
      <c r="I1117" s="3">
        <f>VLOOKUP(D1117,'dataset_task 5'!$A$2:$D$71,4,FALSE)</f>
        <v>245</v>
      </c>
      <c r="J1117" s="3">
        <f>I1117*E1117</f>
        <v>490</v>
      </c>
      <c r="K1117" t="str">
        <f>VLOOKUP(C1117,customers!$A$2:$I$2124,2,FALSE)</f>
        <v>Viviyan</v>
      </c>
      <c r="L1117" t="str">
        <f>VLOOKUP($C1117,customers!$A$2:$I$2124,3,FALSE)</f>
        <v>De Micoli</v>
      </c>
      <c r="M1117" t="str">
        <f>VLOOKUP($C1117,customers!$A$2:$I$2124,4,FALSE)</f>
        <v>vdej0@live.com</v>
      </c>
      <c r="N1117" t="str">
        <f>VLOOKUP($C1117,customers!$A$2:$I$2124,5,FALSE)</f>
        <v>915-511-3097</v>
      </c>
      <c r="O1117" t="str">
        <f>VLOOKUP($C1117,customers!$A$2:$I$2124,6,FALSE)</f>
        <v>91 Johnson Center</v>
      </c>
      <c r="P1117" t="str">
        <f>VLOOKUP($C1117,customers!$A$2:$I$2124,7,FALSE)</f>
        <v>El Paso</v>
      </c>
      <c r="Q1117" t="str">
        <f>VLOOKUP($C1117,customers!$A$2:$I$2124,8,FALSE)</f>
        <v>Texas</v>
      </c>
      <c r="R1117">
        <f>VLOOKUP($C1117,customers!$A$2:$I$2124,9,FALSE)</f>
        <v>79994</v>
      </c>
      <c r="S1117" t="str">
        <f t="shared" si="17"/>
        <v>91 Johnson Center, El Paso, Texas 79994</v>
      </c>
    </row>
    <row r="1118" spans="1:19">
      <c r="A1118">
        <v>1117</v>
      </c>
      <c r="B1118" s="2">
        <v>44072</v>
      </c>
      <c r="C1118">
        <v>1268</v>
      </c>
      <c r="D1118" t="s">
        <v>99</v>
      </c>
      <c r="E1118">
        <v>6</v>
      </c>
      <c r="F1118" t="s">
        <v>70</v>
      </c>
      <c r="G1118" t="str">
        <f>VLOOKUP(F1118,'product category'!$B$2:$C$8,2,FALSE)</f>
        <v>Blueprints</v>
      </c>
      <c r="H1118" t="str">
        <f>VLOOKUP(D1118,'dataset_task 5'!$A$2:$D$71,2,FALSE)</f>
        <v>Panda Robot Blueprint</v>
      </c>
      <c r="I1118" s="3">
        <f>VLOOKUP(D1118,'dataset_task 5'!$A$2:$D$71,4,FALSE)</f>
        <v>7.99</v>
      </c>
      <c r="J1118" s="3">
        <f>I1118*E1118</f>
        <v>47.94</v>
      </c>
      <c r="K1118" t="str">
        <f>VLOOKUP(C1118,customers!$A$2:$I$2124,2,FALSE)</f>
        <v>Bev</v>
      </c>
      <c r="L1118" t="str">
        <f>VLOOKUP($C1118,customers!$A$2:$I$2124,3,FALSE)</f>
        <v>Megainey</v>
      </c>
      <c r="M1118" t="str">
        <f>VLOOKUP($C1118,customers!$A$2:$I$2124,4,FALSE)</f>
        <v>bmegaineyhk@blogtalkradio.com</v>
      </c>
      <c r="N1118" t="str">
        <f>VLOOKUP($C1118,customers!$A$2:$I$2124,5,FALSE)</f>
        <v>978-932-7070</v>
      </c>
      <c r="O1118" t="str">
        <f>VLOOKUP($C1118,customers!$A$2:$I$2124,6,FALSE)</f>
        <v>16 School Trail</v>
      </c>
      <c r="P1118" t="str">
        <f>VLOOKUP($C1118,customers!$A$2:$I$2124,7,FALSE)</f>
        <v>Boston</v>
      </c>
      <c r="Q1118" t="str">
        <f>VLOOKUP($C1118,customers!$A$2:$I$2124,8,FALSE)</f>
        <v>Massachusetts</v>
      </c>
      <c r="R1118">
        <f>VLOOKUP($C1118,customers!$A$2:$I$2124,9,FALSE)</f>
        <v>2283</v>
      </c>
      <c r="S1118" t="str">
        <f t="shared" si="17"/>
        <v>16 School Trail, Boston, Massachusetts 2283</v>
      </c>
    </row>
    <row r="1119" spans="1:19">
      <c r="A1119">
        <v>1118</v>
      </c>
      <c r="B1119" s="2">
        <v>44072</v>
      </c>
      <c r="C1119">
        <v>314</v>
      </c>
      <c r="D1119" t="s">
        <v>79</v>
      </c>
      <c r="E1119">
        <v>1</v>
      </c>
      <c r="F1119" t="s">
        <v>53</v>
      </c>
      <c r="G1119" t="str">
        <f>VLOOKUP(F1119,'product category'!$B$2:$C$8,2,FALSE)</f>
        <v>eBooks</v>
      </c>
      <c r="H1119" t="str">
        <f>VLOOKUP(D1119,'dataset_task 5'!$A$2:$D$71,2,FALSE)</f>
        <v>Helicopter Drones</v>
      </c>
      <c r="I1119" s="3">
        <f>VLOOKUP(D1119,'dataset_task 5'!$A$2:$D$71,4,FALSE)</f>
        <v>20.95</v>
      </c>
      <c r="J1119" s="3">
        <f>I1119*E1119</f>
        <v>20.95</v>
      </c>
      <c r="K1119" t="str">
        <f>VLOOKUP(C1119,customers!$A$2:$I$2124,2,FALSE)</f>
        <v>Morgen</v>
      </c>
      <c r="L1119" t="str">
        <f>VLOOKUP($C1119,customers!$A$2:$I$2124,3,FALSE)</f>
        <v>Meneer</v>
      </c>
      <c r="M1119" t="str">
        <f>VLOOKUP($C1119,customers!$A$2:$I$2124,4,FALSE)</f>
        <v>mmeneerkx@symantec.com</v>
      </c>
      <c r="N1119" t="str">
        <f>VLOOKUP($C1119,customers!$A$2:$I$2124,5,FALSE)</f>
        <v>386-984-9215</v>
      </c>
      <c r="O1119" t="str">
        <f>VLOOKUP($C1119,customers!$A$2:$I$2124,6,FALSE)</f>
        <v>19 Arkansas Lane</v>
      </c>
      <c r="P1119" t="str">
        <f>VLOOKUP($C1119,customers!$A$2:$I$2124,7,FALSE)</f>
        <v>Daytona Beach</v>
      </c>
      <c r="Q1119" t="str">
        <f>VLOOKUP($C1119,customers!$A$2:$I$2124,8,FALSE)</f>
        <v>Florida</v>
      </c>
      <c r="R1119">
        <f>VLOOKUP($C1119,customers!$A$2:$I$2124,9,FALSE)</f>
        <v>32128</v>
      </c>
      <c r="S1119" t="str">
        <f t="shared" si="17"/>
        <v>19 Arkansas Lane, Daytona Beach, Florida 32128</v>
      </c>
    </row>
    <row r="1120" spans="1:19">
      <c r="A1120">
        <v>1119</v>
      </c>
      <c r="B1120" s="2">
        <v>44072</v>
      </c>
      <c r="C1120">
        <v>1016</v>
      </c>
      <c r="D1120" t="s">
        <v>107</v>
      </c>
      <c r="E1120">
        <v>5</v>
      </c>
      <c r="F1120" t="s">
        <v>55</v>
      </c>
      <c r="G1120" t="str">
        <f>VLOOKUP(F1120,'product category'!$B$2:$C$8,2,FALSE)</f>
        <v>Robots</v>
      </c>
      <c r="H1120" t="str">
        <f>VLOOKUP(D1120,'dataset_task 5'!$A$2:$D$71,2,FALSE)</f>
        <v>RLK-9920 Robot</v>
      </c>
      <c r="I1120" s="3">
        <f>VLOOKUP(D1120,'dataset_task 5'!$A$2:$D$71,4,FALSE)</f>
        <v>699</v>
      </c>
      <c r="J1120" s="3">
        <f>I1120*E1120</f>
        <v>3495</v>
      </c>
      <c r="K1120" t="str">
        <f>VLOOKUP(C1120,customers!$A$2:$I$2124,2,FALSE)</f>
        <v>Lily</v>
      </c>
      <c r="L1120" t="str">
        <f>VLOOKUP($C1120,customers!$A$2:$I$2124,3,FALSE)</f>
        <v>O'Reilly</v>
      </c>
      <c r="M1120" t="str">
        <f>VLOOKUP($C1120,customers!$A$2:$I$2124,4,FALSE)</f>
        <v>loreillyk9@noaa.gov</v>
      </c>
      <c r="N1120" t="str">
        <f>VLOOKUP($C1120,customers!$A$2:$I$2124,5,FALSE)</f>
        <v>407-745-9384</v>
      </c>
      <c r="O1120" t="str">
        <f>VLOOKUP($C1120,customers!$A$2:$I$2124,6,FALSE)</f>
        <v>97318 Onsgard Way</v>
      </c>
      <c r="P1120" t="str">
        <f>VLOOKUP($C1120,customers!$A$2:$I$2124,7,FALSE)</f>
        <v>Winter Haven</v>
      </c>
      <c r="Q1120" t="str">
        <f>VLOOKUP($C1120,customers!$A$2:$I$2124,8,FALSE)</f>
        <v>Florida</v>
      </c>
      <c r="R1120">
        <f>VLOOKUP($C1120,customers!$A$2:$I$2124,9,FALSE)</f>
        <v>33884</v>
      </c>
      <c r="S1120" t="str">
        <f t="shared" si="17"/>
        <v>97318 Onsgard Way, Winter Haven, Florida 33884</v>
      </c>
    </row>
    <row r="1121" spans="1:19">
      <c r="A1121">
        <v>1120</v>
      </c>
      <c r="B1121" s="2">
        <v>44073</v>
      </c>
      <c r="C1121">
        <v>788</v>
      </c>
      <c r="D1121" t="s">
        <v>94</v>
      </c>
      <c r="E1121">
        <v>3</v>
      </c>
      <c r="F1121" t="s">
        <v>59</v>
      </c>
      <c r="G1121" t="str">
        <f>VLOOKUP(F1121,'product category'!$B$2:$C$8,2,FALSE)</f>
        <v>Drone Kits</v>
      </c>
      <c r="H1121" t="str">
        <f>VLOOKUP(D1121,'dataset_task 5'!$A$2:$D$71,2,FALSE)</f>
        <v>BYOD-500</v>
      </c>
      <c r="I1121" s="3">
        <f>VLOOKUP(D1121,'dataset_task 5'!$A$2:$D$71,4,FALSE)</f>
        <v>167</v>
      </c>
      <c r="J1121" s="3">
        <f>I1121*E1121</f>
        <v>501</v>
      </c>
      <c r="K1121" t="str">
        <f>VLOOKUP(C1121,customers!$A$2:$I$2124,2,FALSE)</f>
        <v>Mason</v>
      </c>
      <c r="L1121" t="str">
        <f>VLOOKUP($C1121,customers!$A$2:$I$2124,3,FALSE)</f>
        <v>Caddan</v>
      </c>
      <c r="M1121" t="str">
        <f>VLOOKUP($C1121,customers!$A$2:$I$2124,4,FALSE)</f>
        <v>mcaddan7a@tinyurl.com</v>
      </c>
      <c r="N1121" t="str">
        <f>VLOOKUP($C1121,customers!$A$2:$I$2124,5,FALSE)</f>
        <v>770-960-6820</v>
      </c>
      <c r="O1121" t="str">
        <f>VLOOKUP($C1121,customers!$A$2:$I$2124,6,FALSE)</f>
        <v>26 Steensland Way</v>
      </c>
      <c r="P1121" t="str">
        <f>VLOOKUP($C1121,customers!$A$2:$I$2124,7,FALSE)</f>
        <v>Decatur</v>
      </c>
      <c r="Q1121" t="str">
        <f>VLOOKUP($C1121,customers!$A$2:$I$2124,8,FALSE)</f>
        <v>Georgia</v>
      </c>
      <c r="R1121">
        <f>VLOOKUP($C1121,customers!$A$2:$I$2124,9,FALSE)</f>
        <v>30089</v>
      </c>
      <c r="S1121" t="str">
        <f t="shared" si="17"/>
        <v>26 Steensland Way, Decatur, Georgia 30089</v>
      </c>
    </row>
    <row r="1122" spans="1:19">
      <c r="A1122">
        <v>1121</v>
      </c>
      <c r="B1122" s="2">
        <v>44073</v>
      </c>
      <c r="C1122">
        <v>1632</v>
      </c>
      <c r="D1122" t="s">
        <v>97</v>
      </c>
      <c r="E1122">
        <v>2</v>
      </c>
      <c r="F1122" t="s">
        <v>53</v>
      </c>
      <c r="G1122" t="str">
        <f>VLOOKUP(F1122,'product category'!$B$2:$C$8,2,FALSE)</f>
        <v>eBooks</v>
      </c>
      <c r="H1122" t="str">
        <f>VLOOKUP(D1122,'dataset_task 5'!$A$2:$D$71,2,FALSE)</f>
        <v>Delivery Drones</v>
      </c>
      <c r="I1122" s="3">
        <f>VLOOKUP(D1122,'dataset_task 5'!$A$2:$D$71,4,FALSE)</f>
        <v>14.99</v>
      </c>
      <c r="J1122" s="3">
        <f>I1122*E1122</f>
        <v>29.98</v>
      </c>
      <c r="K1122" t="str">
        <f>VLOOKUP(C1122,customers!$A$2:$I$2124,2,FALSE)</f>
        <v>Marielle</v>
      </c>
      <c r="L1122" t="str">
        <f>VLOOKUP($C1122,customers!$A$2:$I$2124,3,FALSE)</f>
        <v>Gasquoine</v>
      </c>
      <c r="M1122" t="str">
        <f>VLOOKUP($C1122,customers!$A$2:$I$2124,4,FALSE)</f>
        <v>mgasquoinei8@yale.edu</v>
      </c>
      <c r="N1122" t="str">
        <f>VLOOKUP($C1122,customers!$A$2:$I$2124,5,FALSE)</f>
        <v>281-283-3995</v>
      </c>
      <c r="O1122" t="str">
        <f>VLOOKUP($C1122,customers!$A$2:$I$2124,6,FALSE)</f>
        <v>1967 Aberg Parkway</v>
      </c>
      <c r="P1122" t="str">
        <f>VLOOKUP($C1122,customers!$A$2:$I$2124,7,FALSE)</f>
        <v>Spring</v>
      </c>
      <c r="Q1122" t="str">
        <f>VLOOKUP($C1122,customers!$A$2:$I$2124,8,FALSE)</f>
        <v>Texas</v>
      </c>
      <c r="R1122">
        <f>VLOOKUP($C1122,customers!$A$2:$I$2124,9,FALSE)</f>
        <v>77386</v>
      </c>
      <c r="S1122" t="str">
        <f t="shared" si="17"/>
        <v>1967 Aberg Parkway, Spring, Texas 77386</v>
      </c>
    </row>
    <row r="1123" spans="1:19">
      <c r="A1123">
        <v>1122</v>
      </c>
      <c r="B1123" s="2">
        <v>44074</v>
      </c>
      <c r="C1123">
        <v>1645</v>
      </c>
      <c r="D1123" t="s">
        <v>100</v>
      </c>
      <c r="E1123">
        <v>4</v>
      </c>
      <c r="F1123" t="s">
        <v>59</v>
      </c>
      <c r="G1123" t="str">
        <f>VLOOKUP(F1123,'product category'!$B$2:$C$8,2,FALSE)</f>
        <v>Drone Kits</v>
      </c>
      <c r="H1123" t="str">
        <f>VLOOKUP(D1123,'dataset_task 5'!$A$2:$D$71,2,FALSE)</f>
        <v>BYOD-200</v>
      </c>
      <c r="I1123" s="3">
        <f>VLOOKUP(D1123,'dataset_task 5'!$A$2:$D$71,4,FALSE)</f>
        <v>58.95</v>
      </c>
      <c r="J1123" s="3">
        <f>I1123*E1123</f>
        <v>235.8</v>
      </c>
      <c r="K1123" t="str">
        <f>VLOOKUP(C1123,customers!$A$2:$I$2124,2,FALSE)</f>
        <v>Amberly</v>
      </c>
      <c r="L1123" t="str">
        <f>VLOOKUP($C1123,customers!$A$2:$I$2124,3,FALSE)</f>
        <v>Corney</v>
      </c>
      <c r="M1123" t="str">
        <f>VLOOKUP($C1123,customers!$A$2:$I$2124,4,FALSE)</f>
        <v>acorneyoq@uol.com.br</v>
      </c>
      <c r="N1123" t="str">
        <f>VLOOKUP($C1123,customers!$A$2:$I$2124,5,FALSE)</f>
        <v>803-129-5432</v>
      </c>
      <c r="O1123" t="str">
        <f>VLOOKUP($C1123,customers!$A$2:$I$2124,6,FALSE)</f>
        <v>47 Veith Junction</v>
      </c>
      <c r="P1123" t="str">
        <f>VLOOKUP($C1123,customers!$A$2:$I$2124,7,FALSE)</f>
        <v>Columbia</v>
      </c>
      <c r="Q1123" t="str">
        <f>VLOOKUP($C1123,customers!$A$2:$I$2124,8,FALSE)</f>
        <v>South Carolina</v>
      </c>
      <c r="R1123">
        <f>VLOOKUP($C1123,customers!$A$2:$I$2124,9,FALSE)</f>
        <v>29225</v>
      </c>
      <c r="S1123" t="str">
        <f t="shared" si="17"/>
        <v>47 Veith Junction, Columbia, South Carolina 29225</v>
      </c>
    </row>
    <row r="1124" spans="1:19">
      <c r="A1124">
        <v>1123</v>
      </c>
      <c r="B1124" s="2">
        <v>44074</v>
      </c>
      <c r="C1124">
        <v>2025</v>
      </c>
      <c r="D1124" t="s">
        <v>116</v>
      </c>
      <c r="E1124">
        <v>2</v>
      </c>
      <c r="F1124" t="s">
        <v>57</v>
      </c>
      <c r="G1124" t="str">
        <f>VLOOKUP(F1124,'product category'!$B$2:$C$8,2,FALSE)</f>
        <v>Training Videos</v>
      </c>
      <c r="H1124" t="str">
        <f>VLOOKUP(D1124,'dataset_task 5'!$A$2:$D$71,2,FALSE)</f>
        <v>Robotic Essentials</v>
      </c>
      <c r="I1124" s="3">
        <f>VLOOKUP(D1124,'dataset_task 5'!$A$2:$D$71,4,FALSE)</f>
        <v>34.99</v>
      </c>
      <c r="J1124" s="3">
        <f>I1124*E1124</f>
        <v>69.98</v>
      </c>
      <c r="K1124" t="str">
        <f>VLOOKUP(C1124,customers!$A$2:$I$2124,2,FALSE)</f>
        <v>Alfie</v>
      </c>
      <c r="L1124" t="str">
        <f>VLOOKUP($C1124,customers!$A$2:$I$2124,3,FALSE)</f>
        <v>Dinse</v>
      </c>
      <c r="M1124" t="str">
        <f>VLOOKUP($C1124,customers!$A$2:$I$2124,4,FALSE)</f>
        <v>adinsec8@cam.ac.uk</v>
      </c>
      <c r="N1124" t="str">
        <f>VLOOKUP($C1124,customers!$A$2:$I$2124,5,FALSE)</f>
        <v>805-373-6557</v>
      </c>
      <c r="O1124" t="str">
        <f>VLOOKUP($C1124,customers!$A$2:$I$2124,6,FALSE)</f>
        <v>76 7th Avenue</v>
      </c>
      <c r="P1124" t="str">
        <f>VLOOKUP($C1124,customers!$A$2:$I$2124,7,FALSE)</f>
        <v>Simi Valley</v>
      </c>
      <c r="Q1124" t="str">
        <f>VLOOKUP($C1124,customers!$A$2:$I$2124,8,FALSE)</f>
        <v>California</v>
      </c>
      <c r="R1124">
        <f>VLOOKUP($C1124,customers!$A$2:$I$2124,9,FALSE)</f>
        <v>93094</v>
      </c>
      <c r="S1124" t="str">
        <f t="shared" si="17"/>
        <v>76 7th Avenue, Simi Valley, California 93094</v>
      </c>
    </row>
    <row r="1125" spans="1:19">
      <c r="A1125">
        <v>1124</v>
      </c>
      <c r="B1125" s="2">
        <v>44075</v>
      </c>
      <c r="C1125">
        <v>359</v>
      </c>
      <c r="D1125" t="s">
        <v>123</v>
      </c>
      <c r="E1125">
        <v>4</v>
      </c>
      <c r="F1125" t="s">
        <v>70</v>
      </c>
      <c r="G1125" t="str">
        <f>VLOOKUP(F1125,'product category'!$B$2:$C$8,2,FALSE)</f>
        <v>Blueprints</v>
      </c>
      <c r="H1125" t="str">
        <f>VLOOKUP(D1125,'dataset_task 5'!$A$2:$D$71,2,FALSE)</f>
        <v>Hexacopter Drone Blueprint</v>
      </c>
      <c r="I1125" s="3">
        <f>VLOOKUP(D1125,'dataset_task 5'!$A$2:$D$71,4,FALSE)</f>
        <v>8.99</v>
      </c>
      <c r="J1125" s="3">
        <f>I1125*E1125</f>
        <v>35.96</v>
      </c>
      <c r="K1125" t="str">
        <f>VLOOKUP(C1125,customers!$A$2:$I$2124,2,FALSE)</f>
        <v>Quincey</v>
      </c>
      <c r="L1125" t="str">
        <f>VLOOKUP($C1125,customers!$A$2:$I$2124,3,FALSE)</f>
        <v>Gowland</v>
      </c>
      <c r="M1125" t="str">
        <f>VLOOKUP($C1125,customers!$A$2:$I$2124,4,FALSE)</f>
        <v>qgowlanddn@jalbum.net</v>
      </c>
      <c r="N1125" t="str">
        <f>VLOOKUP($C1125,customers!$A$2:$I$2124,5,FALSE)</f>
        <v>479-642-9878</v>
      </c>
      <c r="O1125" t="str">
        <f>VLOOKUP($C1125,customers!$A$2:$I$2124,6,FALSE)</f>
        <v>434 Everett Circle</v>
      </c>
      <c r="P1125" t="str">
        <f>VLOOKUP($C1125,customers!$A$2:$I$2124,7,FALSE)</f>
        <v>Fort Smith</v>
      </c>
      <c r="Q1125" t="str">
        <f>VLOOKUP($C1125,customers!$A$2:$I$2124,8,FALSE)</f>
        <v>Arkansas</v>
      </c>
      <c r="R1125">
        <f>VLOOKUP($C1125,customers!$A$2:$I$2124,9,FALSE)</f>
        <v>72905</v>
      </c>
      <c r="S1125" t="str">
        <f t="shared" si="17"/>
        <v>434 Everett Circle, Fort Smith, Arkansas 72905</v>
      </c>
    </row>
    <row r="1126" spans="1:19">
      <c r="A1126">
        <v>1125</v>
      </c>
      <c r="B1126" s="2">
        <v>44075</v>
      </c>
      <c r="C1126">
        <v>864</v>
      </c>
      <c r="D1126" t="s">
        <v>65</v>
      </c>
      <c r="E1126">
        <v>3</v>
      </c>
      <c r="F1126" t="s">
        <v>66</v>
      </c>
      <c r="G1126" t="str">
        <f>VLOOKUP(F1126,'product category'!$B$2:$C$8,2,FALSE)</f>
        <v>Drones</v>
      </c>
      <c r="H1126" t="str">
        <f>VLOOKUP(D1126,'dataset_task 5'!$A$2:$D$71,2,FALSE)</f>
        <v>DTE-QFN20 Drone</v>
      </c>
      <c r="I1126" s="3">
        <f>VLOOKUP(D1126,'dataset_task 5'!$A$2:$D$71,4,FALSE)</f>
        <v>250</v>
      </c>
      <c r="J1126" s="3">
        <f>I1126*E1126</f>
        <v>750</v>
      </c>
      <c r="K1126" t="str">
        <f>VLOOKUP(C1126,customers!$A$2:$I$2124,2,FALSE)</f>
        <v>Alina</v>
      </c>
      <c r="L1126" t="str">
        <f>VLOOKUP($C1126,customers!$A$2:$I$2124,3,FALSE)</f>
        <v>Lockley</v>
      </c>
      <c r="M1126" t="str">
        <f>VLOOKUP($C1126,customers!$A$2:$I$2124,4,FALSE)</f>
        <v>alockleyn8@behance.net</v>
      </c>
      <c r="N1126" t="str">
        <f>VLOOKUP($C1126,customers!$A$2:$I$2124,5,FALSE)</f>
        <v>937-977-4017</v>
      </c>
      <c r="O1126" t="str">
        <f>VLOOKUP($C1126,customers!$A$2:$I$2124,6,FALSE)</f>
        <v>5190 Prairieview Crossing</v>
      </c>
      <c r="P1126" t="str">
        <f>VLOOKUP($C1126,customers!$A$2:$I$2124,7,FALSE)</f>
        <v>Dayton</v>
      </c>
      <c r="Q1126" t="str">
        <f>VLOOKUP($C1126,customers!$A$2:$I$2124,8,FALSE)</f>
        <v>Ohio</v>
      </c>
      <c r="R1126">
        <f>VLOOKUP($C1126,customers!$A$2:$I$2124,9,FALSE)</f>
        <v>45408</v>
      </c>
      <c r="S1126" t="str">
        <f t="shared" si="17"/>
        <v>5190 Prairieview Crossing, Dayton, Ohio 45408</v>
      </c>
    </row>
    <row r="1127" spans="1:19">
      <c r="A1127">
        <v>1126</v>
      </c>
      <c r="B1127" s="2">
        <v>44075</v>
      </c>
      <c r="C1127">
        <v>624</v>
      </c>
      <c r="D1127" t="s">
        <v>83</v>
      </c>
      <c r="E1127">
        <v>3</v>
      </c>
      <c r="F1127" t="s">
        <v>53</v>
      </c>
      <c r="G1127" t="str">
        <f>VLOOKUP(F1127,'product category'!$B$2:$C$8,2,FALSE)</f>
        <v>eBooks</v>
      </c>
      <c r="H1127" t="str">
        <f>VLOOKUP(D1127,'dataset_task 5'!$A$2:$D$71,2,FALSE)</f>
        <v>Cartesian Robots</v>
      </c>
      <c r="I1127" s="3">
        <f>VLOOKUP(D1127,'dataset_task 5'!$A$2:$D$71,4,FALSE)</f>
        <v>12.99</v>
      </c>
      <c r="J1127" s="3">
        <f>I1127*E1127</f>
        <v>38.97</v>
      </c>
      <c r="K1127" t="str">
        <f>VLOOKUP(C1127,customers!$A$2:$I$2124,2,FALSE)</f>
        <v>Davy</v>
      </c>
      <c r="L1127" t="str">
        <f>VLOOKUP($C1127,customers!$A$2:$I$2124,3,FALSE)</f>
        <v>Dunsmore</v>
      </c>
      <c r="M1127" t="str">
        <f>VLOOKUP($C1127,customers!$A$2:$I$2124,4,FALSE)</f>
        <v>ddunsmorehu@deliciousdays.com</v>
      </c>
      <c r="N1127" t="str">
        <f>VLOOKUP($C1127,customers!$A$2:$I$2124,5,FALSE)</f>
        <v>865-498-2284</v>
      </c>
      <c r="O1127" t="str">
        <f>VLOOKUP($C1127,customers!$A$2:$I$2124,6,FALSE)</f>
        <v>585 Forster Lane</v>
      </c>
      <c r="P1127" t="str">
        <f>VLOOKUP($C1127,customers!$A$2:$I$2124,7,FALSE)</f>
        <v>Knoxville</v>
      </c>
      <c r="Q1127" t="str">
        <f>VLOOKUP($C1127,customers!$A$2:$I$2124,8,FALSE)</f>
        <v>Tennessee</v>
      </c>
      <c r="R1127">
        <f>VLOOKUP($C1127,customers!$A$2:$I$2124,9,FALSE)</f>
        <v>37939</v>
      </c>
      <c r="S1127" t="str">
        <f t="shared" si="17"/>
        <v>585 Forster Lane, Knoxville, Tennessee 37939</v>
      </c>
    </row>
    <row r="1128" spans="1:19">
      <c r="A1128">
        <v>1127</v>
      </c>
      <c r="B1128" s="2">
        <v>44075</v>
      </c>
      <c r="C1128">
        <v>473</v>
      </c>
      <c r="D1128" t="s">
        <v>72</v>
      </c>
      <c r="E1128">
        <v>6</v>
      </c>
      <c r="F1128" t="s">
        <v>59</v>
      </c>
      <c r="G1128" t="str">
        <f>VLOOKUP(F1128,'product category'!$B$2:$C$8,2,FALSE)</f>
        <v>Drone Kits</v>
      </c>
      <c r="H1128" t="str">
        <f>VLOOKUP(D1128,'dataset_task 5'!$A$2:$D$71,2,FALSE)</f>
        <v>BYOD-350</v>
      </c>
      <c r="I1128" s="3">
        <f>VLOOKUP(D1128,'dataset_task 5'!$A$2:$D$71,4,FALSE)</f>
        <v>89.95</v>
      </c>
      <c r="J1128" s="3">
        <f>I1128*E1128</f>
        <v>539.70000000000005</v>
      </c>
      <c r="K1128" t="str">
        <f>VLOOKUP(C1128,customers!$A$2:$I$2124,2,FALSE)</f>
        <v>Cher</v>
      </c>
      <c r="L1128" t="str">
        <f>VLOOKUP($C1128,customers!$A$2:$I$2124,3,FALSE)</f>
        <v>Poole</v>
      </c>
      <c r="M1128" t="str">
        <f>VLOOKUP($C1128,customers!$A$2:$I$2124,4,FALSE)</f>
        <v>cpoole8a@europa.eu</v>
      </c>
      <c r="N1128" t="str">
        <f>VLOOKUP($C1128,customers!$A$2:$I$2124,5,FALSE)</f>
        <v>443-834-2340</v>
      </c>
      <c r="O1128" t="str">
        <f>VLOOKUP($C1128,customers!$A$2:$I$2124,6,FALSE)</f>
        <v>64 Superior Avenue</v>
      </c>
      <c r="P1128" t="str">
        <f>VLOOKUP($C1128,customers!$A$2:$I$2124,7,FALSE)</f>
        <v>Baltimore</v>
      </c>
      <c r="Q1128" t="str">
        <f>VLOOKUP($C1128,customers!$A$2:$I$2124,8,FALSE)</f>
        <v>Maryland</v>
      </c>
      <c r="R1128">
        <f>VLOOKUP($C1128,customers!$A$2:$I$2124,9,FALSE)</f>
        <v>21211</v>
      </c>
      <c r="S1128" t="str">
        <f t="shared" si="17"/>
        <v>64 Superior Avenue, Baltimore, Maryland 21211</v>
      </c>
    </row>
    <row r="1129" spans="1:19">
      <c r="A1129">
        <v>1128</v>
      </c>
      <c r="B1129" s="2">
        <v>44075</v>
      </c>
      <c r="C1129">
        <v>602</v>
      </c>
      <c r="D1129" t="s">
        <v>89</v>
      </c>
      <c r="E1129">
        <v>2</v>
      </c>
      <c r="F1129" t="s">
        <v>53</v>
      </c>
      <c r="G1129" t="str">
        <f>VLOOKUP(F1129,'product category'!$B$2:$C$8,2,FALSE)</f>
        <v>eBooks</v>
      </c>
      <c r="H1129" t="str">
        <f>VLOOKUP(D1129,'dataset_task 5'!$A$2:$D$71,2,FALSE)</f>
        <v>GPS Drones</v>
      </c>
      <c r="I1129" s="3">
        <f>VLOOKUP(D1129,'dataset_task 5'!$A$2:$D$71,4,FALSE)</f>
        <v>19.989999999999998</v>
      </c>
      <c r="J1129" s="3">
        <f>I1129*E1129</f>
        <v>39.979999999999997</v>
      </c>
      <c r="K1129" t="str">
        <f>VLOOKUP(C1129,customers!$A$2:$I$2124,2,FALSE)</f>
        <v>Siffre</v>
      </c>
      <c r="L1129" t="str">
        <f>VLOOKUP($C1129,customers!$A$2:$I$2124,3,FALSE)</f>
        <v>Hellcat</v>
      </c>
      <c r="M1129" t="str">
        <f>VLOOKUP($C1129,customers!$A$2:$I$2124,4,FALSE)</f>
        <v>shellcatj9@economist.com</v>
      </c>
      <c r="N1129" t="str">
        <f>VLOOKUP($C1129,customers!$A$2:$I$2124,5,FALSE)</f>
        <v>559-122-7163</v>
      </c>
      <c r="O1129" t="str">
        <f>VLOOKUP($C1129,customers!$A$2:$I$2124,6,FALSE)</f>
        <v>5667 Troy Way</v>
      </c>
      <c r="P1129" t="str">
        <f>VLOOKUP($C1129,customers!$A$2:$I$2124,7,FALSE)</f>
        <v>Fresno</v>
      </c>
      <c r="Q1129" t="str">
        <f>VLOOKUP($C1129,customers!$A$2:$I$2124,8,FALSE)</f>
        <v>California</v>
      </c>
      <c r="R1129">
        <f>VLOOKUP($C1129,customers!$A$2:$I$2124,9,FALSE)</f>
        <v>93704</v>
      </c>
      <c r="S1129" t="str">
        <f t="shared" si="17"/>
        <v>5667 Troy Way, Fresno, California 93704</v>
      </c>
    </row>
    <row r="1130" spans="1:19">
      <c r="A1130">
        <v>1129</v>
      </c>
      <c r="B1130" s="2">
        <v>44075</v>
      </c>
      <c r="C1130">
        <v>941</v>
      </c>
      <c r="D1130" t="s">
        <v>89</v>
      </c>
      <c r="E1130">
        <v>5</v>
      </c>
      <c r="F1130" t="s">
        <v>53</v>
      </c>
      <c r="G1130" t="str">
        <f>VLOOKUP(F1130,'product category'!$B$2:$C$8,2,FALSE)</f>
        <v>eBooks</v>
      </c>
      <c r="H1130" t="str">
        <f>VLOOKUP(D1130,'dataset_task 5'!$A$2:$D$71,2,FALSE)</f>
        <v>GPS Drones</v>
      </c>
      <c r="I1130" s="3">
        <f>VLOOKUP(D1130,'dataset_task 5'!$A$2:$D$71,4,FALSE)</f>
        <v>19.989999999999998</v>
      </c>
      <c r="J1130" s="3">
        <f>I1130*E1130</f>
        <v>99.949999999999989</v>
      </c>
      <c r="K1130" t="str">
        <f>VLOOKUP(C1130,customers!$A$2:$I$2124,2,FALSE)</f>
        <v>Geri</v>
      </c>
      <c r="L1130" t="str">
        <f>VLOOKUP($C1130,customers!$A$2:$I$2124,3,FALSE)</f>
        <v>Haddock</v>
      </c>
      <c r="M1130" t="str">
        <f>VLOOKUP($C1130,customers!$A$2:$I$2124,4,FALSE)</f>
        <v>ghaddock54@live.com</v>
      </c>
      <c r="N1130" t="str">
        <f>VLOOKUP($C1130,customers!$A$2:$I$2124,5,FALSE)</f>
        <v>501-406-6693</v>
      </c>
      <c r="O1130" t="str">
        <f>VLOOKUP($C1130,customers!$A$2:$I$2124,6,FALSE)</f>
        <v>1842 Gale Place</v>
      </c>
      <c r="P1130" t="str">
        <f>VLOOKUP($C1130,customers!$A$2:$I$2124,7,FALSE)</f>
        <v>North Little Rock</v>
      </c>
      <c r="Q1130" t="str">
        <f>VLOOKUP($C1130,customers!$A$2:$I$2124,8,FALSE)</f>
        <v>Arkansas</v>
      </c>
      <c r="R1130">
        <f>VLOOKUP($C1130,customers!$A$2:$I$2124,9,FALSE)</f>
        <v>72199</v>
      </c>
      <c r="S1130" t="str">
        <f t="shared" si="17"/>
        <v>1842 Gale Place, North Little Rock, Arkansas 72199</v>
      </c>
    </row>
    <row r="1131" spans="1:19">
      <c r="A1131">
        <v>1130</v>
      </c>
      <c r="B1131" s="2">
        <v>44075</v>
      </c>
      <c r="C1131">
        <v>1884</v>
      </c>
      <c r="D1131" t="s">
        <v>89</v>
      </c>
      <c r="E1131">
        <v>3</v>
      </c>
      <c r="F1131" t="s">
        <v>53</v>
      </c>
      <c r="G1131" t="str">
        <f>VLOOKUP(F1131,'product category'!$B$2:$C$8,2,FALSE)</f>
        <v>eBooks</v>
      </c>
      <c r="H1131" t="str">
        <f>VLOOKUP(D1131,'dataset_task 5'!$A$2:$D$71,2,FALSE)</f>
        <v>GPS Drones</v>
      </c>
      <c r="I1131" s="3">
        <f>VLOOKUP(D1131,'dataset_task 5'!$A$2:$D$71,4,FALSE)</f>
        <v>19.989999999999998</v>
      </c>
      <c r="J1131" s="3">
        <f>I1131*E1131</f>
        <v>59.97</v>
      </c>
      <c r="K1131" t="str">
        <f>VLOOKUP(C1131,customers!$A$2:$I$2124,2,FALSE)</f>
        <v>Astrix</v>
      </c>
      <c r="L1131" t="str">
        <f>VLOOKUP($C1131,customers!$A$2:$I$2124,3,FALSE)</f>
        <v>Fanning</v>
      </c>
      <c r="M1131" t="str">
        <f>VLOOKUP($C1131,customers!$A$2:$I$2124,4,FALSE)</f>
        <v>afanning12@dmoz.org</v>
      </c>
      <c r="N1131" t="str">
        <f>VLOOKUP($C1131,customers!$A$2:$I$2124,5,FALSE)</f>
        <v>817-897-1530</v>
      </c>
      <c r="O1131" t="str">
        <f>VLOOKUP($C1131,customers!$A$2:$I$2124,6,FALSE)</f>
        <v>22 Garrison Hill</v>
      </c>
      <c r="P1131" t="str">
        <f>VLOOKUP($C1131,customers!$A$2:$I$2124,7,FALSE)</f>
        <v>Arlington</v>
      </c>
      <c r="Q1131" t="str">
        <f>VLOOKUP($C1131,customers!$A$2:$I$2124,8,FALSE)</f>
        <v>Texas</v>
      </c>
      <c r="R1131">
        <f>VLOOKUP($C1131,customers!$A$2:$I$2124,9,FALSE)</f>
        <v>76004</v>
      </c>
      <c r="S1131" t="str">
        <f t="shared" si="17"/>
        <v>22 Garrison Hill, Arlington, Texas 76004</v>
      </c>
    </row>
    <row r="1132" spans="1:19">
      <c r="A1132">
        <v>1131</v>
      </c>
      <c r="B1132" s="2">
        <v>44075</v>
      </c>
      <c r="C1132">
        <v>1015</v>
      </c>
      <c r="D1132" t="s">
        <v>113</v>
      </c>
      <c r="E1132">
        <v>3</v>
      </c>
      <c r="F1132" t="s">
        <v>70</v>
      </c>
      <c r="G1132" t="str">
        <f>VLOOKUP(F1132,'product category'!$B$2:$C$8,2,FALSE)</f>
        <v>Blueprints</v>
      </c>
      <c r="H1132" t="str">
        <f>VLOOKUP(D1132,'dataset_task 5'!$A$2:$D$71,2,FALSE)</f>
        <v>All Eyes Drone Blueprint</v>
      </c>
      <c r="I1132" s="3">
        <f>VLOOKUP(D1132,'dataset_task 5'!$A$2:$D$71,4,FALSE)</f>
        <v>9.99</v>
      </c>
      <c r="J1132" s="3">
        <f>I1132*E1132</f>
        <v>29.97</v>
      </c>
      <c r="K1132" t="str">
        <f>VLOOKUP(C1132,customers!$A$2:$I$2124,2,FALSE)</f>
        <v>Glynis</v>
      </c>
      <c r="L1132" t="str">
        <f>VLOOKUP($C1132,customers!$A$2:$I$2124,3,FALSE)</f>
        <v>Laguerre</v>
      </c>
      <c r="M1132" t="str">
        <f>VLOOKUP($C1132,customers!$A$2:$I$2124,4,FALSE)</f>
        <v>glaguerrej6@ftc.gov</v>
      </c>
      <c r="N1132" t="str">
        <f>VLOOKUP($C1132,customers!$A$2:$I$2124,5,FALSE)</f>
        <v>336-838-2525</v>
      </c>
      <c r="O1132" t="str">
        <f>VLOOKUP($C1132,customers!$A$2:$I$2124,6,FALSE)</f>
        <v>492 Arrowood Street</v>
      </c>
      <c r="P1132" t="str">
        <f>VLOOKUP($C1132,customers!$A$2:$I$2124,7,FALSE)</f>
        <v>Winston Salem</v>
      </c>
      <c r="Q1132" t="str">
        <f>VLOOKUP($C1132,customers!$A$2:$I$2124,8,FALSE)</f>
        <v>North Carolina</v>
      </c>
      <c r="R1132">
        <f>VLOOKUP($C1132,customers!$A$2:$I$2124,9,FALSE)</f>
        <v>27150</v>
      </c>
      <c r="S1132" t="str">
        <f t="shared" si="17"/>
        <v>492 Arrowood Street, Winston Salem, North Carolina 27150</v>
      </c>
    </row>
    <row r="1133" spans="1:19">
      <c r="A1133">
        <v>1132</v>
      </c>
      <c r="B1133" s="2">
        <v>44075</v>
      </c>
      <c r="C1133">
        <v>1280</v>
      </c>
      <c r="D1133" t="s">
        <v>101</v>
      </c>
      <c r="E1133">
        <v>5</v>
      </c>
      <c r="F1133" t="s">
        <v>53</v>
      </c>
      <c r="G1133" t="str">
        <f>VLOOKUP(F1133,'product category'!$B$2:$C$8,2,FALSE)</f>
        <v>eBooks</v>
      </c>
      <c r="H1133" t="str">
        <f>VLOOKUP(D1133,'dataset_task 5'!$A$2:$D$71,2,FALSE)</f>
        <v>Building Your Own Drone</v>
      </c>
      <c r="I1133" s="3">
        <f>VLOOKUP(D1133,'dataset_task 5'!$A$2:$D$71,4,FALSE)</f>
        <v>24.99</v>
      </c>
      <c r="J1133" s="3">
        <f>I1133*E1133</f>
        <v>124.94999999999999</v>
      </c>
      <c r="K1133" t="str">
        <f>VLOOKUP(C1133,customers!$A$2:$I$2124,2,FALSE)</f>
        <v>Nicola</v>
      </c>
      <c r="L1133" t="str">
        <f>VLOOKUP($C1133,customers!$A$2:$I$2124,3,FALSE)</f>
        <v>Hullbrook</v>
      </c>
      <c r="M1133" t="str">
        <f>VLOOKUP($C1133,customers!$A$2:$I$2124,4,FALSE)</f>
        <v>nhullbrooklj@accuweather.com</v>
      </c>
      <c r="N1133" t="str">
        <f>VLOOKUP($C1133,customers!$A$2:$I$2124,5,FALSE)</f>
        <v>714-646-3179</v>
      </c>
      <c r="O1133" t="str">
        <f>VLOOKUP($C1133,customers!$A$2:$I$2124,6,FALSE)</f>
        <v>129 Bartillon Court</v>
      </c>
      <c r="P1133" t="str">
        <f>VLOOKUP($C1133,customers!$A$2:$I$2124,7,FALSE)</f>
        <v>Irvine</v>
      </c>
      <c r="Q1133" t="str">
        <f>VLOOKUP($C1133,customers!$A$2:$I$2124,8,FALSE)</f>
        <v>California</v>
      </c>
      <c r="R1133">
        <f>VLOOKUP($C1133,customers!$A$2:$I$2124,9,FALSE)</f>
        <v>92717</v>
      </c>
      <c r="S1133" t="str">
        <f t="shared" si="17"/>
        <v>129 Bartillon Court, Irvine, California 92717</v>
      </c>
    </row>
    <row r="1134" spans="1:19">
      <c r="A1134">
        <v>1133</v>
      </c>
      <c r="B1134" s="2">
        <v>44075</v>
      </c>
      <c r="C1134">
        <v>1787</v>
      </c>
      <c r="D1134" t="s">
        <v>112</v>
      </c>
      <c r="E1134">
        <v>3</v>
      </c>
      <c r="F1134" t="s">
        <v>55</v>
      </c>
      <c r="G1134" t="str">
        <f>VLOOKUP(F1134,'product category'!$B$2:$C$8,2,FALSE)</f>
        <v>Robots</v>
      </c>
      <c r="H1134" t="str">
        <f>VLOOKUP(D1134,'dataset_task 5'!$A$2:$D$71,2,FALSE)</f>
        <v>RCB-889 Robot</v>
      </c>
      <c r="I1134" s="3">
        <f>VLOOKUP(D1134,'dataset_task 5'!$A$2:$D$71,4,FALSE)</f>
        <v>549</v>
      </c>
      <c r="J1134" s="3">
        <f>I1134*E1134</f>
        <v>1647</v>
      </c>
      <c r="K1134" t="str">
        <f>VLOOKUP(C1134,customers!$A$2:$I$2124,2,FALSE)</f>
        <v>Kienan</v>
      </c>
      <c r="L1134" t="str">
        <f>VLOOKUP($C1134,customers!$A$2:$I$2124,3,FALSE)</f>
        <v>Agiolfinger</v>
      </c>
      <c r="M1134" t="str">
        <f>VLOOKUP($C1134,customers!$A$2:$I$2124,4,FALSE)</f>
        <v>kagiolfingeri2@reverbnation.com</v>
      </c>
      <c r="N1134" t="str">
        <f>VLOOKUP($C1134,customers!$A$2:$I$2124,5,FALSE)</f>
        <v>303-821-2331</v>
      </c>
      <c r="O1134" t="str">
        <f>VLOOKUP($C1134,customers!$A$2:$I$2124,6,FALSE)</f>
        <v>1043 Goodland Road</v>
      </c>
      <c r="P1134" t="str">
        <f>VLOOKUP($C1134,customers!$A$2:$I$2124,7,FALSE)</f>
        <v>Littleton</v>
      </c>
      <c r="Q1134" t="str">
        <f>VLOOKUP($C1134,customers!$A$2:$I$2124,8,FALSE)</f>
        <v>Colorado</v>
      </c>
      <c r="R1134">
        <f>VLOOKUP($C1134,customers!$A$2:$I$2124,9,FALSE)</f>
        <v>80161</v>
      </c>
      <c r="S1134" t="str">
        <f t="shared" si="17"/>
        <v>1043 Goodland Road, Littleton, Colorado 80161</v>
      </c>
    </row>
    <row r="1135" spans="1:19">
      <c r="A1135">
        <v>1134</v>
      </c>
      <c r="B1135" s="2">
        <v>44075</v>
      </c>
      <c r="C1135">
        <v>1227</v>
      </c>
      <c r="D1135" t="s">
        <v>73</v>
      </c>
      <c r="E1135">
        <v>3</v>
      </c>
      <c r="F1135" t="s">
        <v>55</v>
      </c>
      <c r="G1135" t="str">
        <f>VLOOKUP(F1135,'product category'!$B$2:$C$8,2,FALSE)</f>
        <v>Robots</v>
      </c>
      <c r="H1135" t="str">
        <f>VLOOKUP(D1135,'dataset_task 5'!$A$2:$D$71,2,FALSE)</f>
        <v>MICR-23K Robot</v>
      </c>
      <c r="I1135" s="3">
        <f>VLOOKUP(D1135,'dataset_task 5'!$A$2:$D$71,4,FALSE)</f>
        <v>899</v>
      </c>
      <c r="J1135" s="3">
        <f>I1135*E1135</f>
        <v>2697</v>
      </c>
      <c r="K1135" t="str">
        <f>VLOOKUP(C1135,customers!$A$2:$I$2124,2,FALSE)</f>
        <v>Ravid</v>
      </c>
      <c r="L1135" t="str">
        <f>VLOOKUP($C1135,customers!$A$2:$I$2124,3,FALSE)</f>
        <v>Scoines</v>
      </c>
      <c r="M1135" t="str">
        <f>VLOOKUP($C1135,customers!$A$2:$I$2124,4,FALSE)</f>
        <v>rscoinesk6@blogspot.com</v>
      </c>
      <c r="N1135" t="str">
        <f>VLOOKUP($C1135,customers!$A$2:$I$2124,5,FALSE)</f>
        <v>608-267-9606</v>
      </c>
      <c r="O1135" t="str">
        <f>VLOOKUP($C1135,customers!$A$2:$I$2124,6,FALSE)</f>
        <v>773 Atwood Trail</v>
      </c>
      <c r="P1135" t="str">
        <f>VLOOKUP($C1135,customers!$A$2:$I$2124,7,FALSE)</f>
        <v>Madison</v>
      </c>
      <c r="Q1135" t="str">
        <f>VLOOKUP($C1135,customers!$A$2:$I$2124,8,FALSE)</f>
        <v>Wisconsin</v>
      </c>
      <c r="R1135">
        <f>VLOOKUP($C1135,customers!$A$2:$I$2124,9,FALSE)</f>
        <v>53779</v>
      </c>
      <c r="S1135" t="str">
        <f t="shared" si="17"/>
        <v>773 Atwood Trail, Madison, Wisconsin 53779</v>
      </c>
    </row>
    <row r="1136" spans="1:19">
      <c r="A1136">
        <v>1135</v>
      </c>
      <c r="B1136" s="2">
        <v>44076</v>
      </c>
      <c r="C1136">
        <v>1883</v>
      </c>
      <c r="D1136" t="s">
        <v>99</v>
      </c>
      <c r="E1136">
        <v>6</v>
      </c>
      <c r="F1136" t="s">
        <v>70</v>
      </c>
      <c r="G1136" t="str">
        <f>VLOOKUP(F1136,'product category'!$B$2:$C$8,2,FALSE)</f>
        <v>Blueprints</v>
      </c>
      <c r="H1136" t="str">
        <f>VLOOKUP(D1136,'dataset_task 5'!$A$2:$D$71,2,FALSE)</f>
        <v>Panda Robot Blueprint</v>
      </c>
      <c r="I1136" s="3">
        <f>VLOOKUP(D1136,'dataset_task 5'!$A$2:$D$71,4,FALSE)</f>
        <v>7.99</v>
      </c>
      <c r="J1136" s="3">
        <f>I1136*E1136</f>
        <v>47.94</v>
      </c>
      <c r="K1136" t="str">
        <f>VLOOKUP(C1136,customers!$A$2:$I$2124,2,FALSE)</f>
        <v>Hermie</v>
      </c>
      <c r="L1136" t="str">
        <f>VLOOKUP($C1136,customers!$A$2:$I$2124,3,FALSE)</f>
        <v>Totterdill</v>
      </c>
      <c r="M1136" t="str">
        <f>VLOOKUP($C1136,customers!$A$2:$I$2124,4,FALSE)</f>
        <v>htotterdillky@wordpress.org</v>
      </c>
      <c r="N1136" t="str">
        <f>VLOOKUP($C1136,customers!$A$2:$I$2124,5,FALSE)</f>
        <v>817-604-2258</v>
      </c>
      <c r="O1136" t="str">
        <f>VLOOKUP($C1136,customers!$A$2:$I$2124,6,FALSE)</f>
        <v>64 Valley Edge Court</v>
      </c>
      <c r="P1136" t="str">
        <f>VLOOKUP($C1136,customers!$A$2:$I$2124,7,FALSE)</f>
        <v>Fort Worth</v>
      </c>
      <c r="Q1136" t="str">
        <f>VLOOKUP($C1136,customers!$A$2:$I$2124,8,FALSE)</f>
        <v>Texas</v>
      </c>
      <c r="R1136">
        <f>VLOOKUP($C1136,customers!$A$2:$I$2124,9,FALSE)</f>
        <v>76121</v>
      </c>
      <c r="S1136" t="str">
        <f t="shared" si="17"/>
        <v>64 Valley Edge Court, Fort Worth, Texas 76121</v>
      </c>
    </row>
    <row r="1137" spans="1:19">
      <c r="A1137">
        <v>1136</v>
      </c>
      <c r="B1137" s="2">
        <v>44076</v>
      </c>
      <c r="C1137">
        <v>72</v>
      </c>
      <c r="D1137" t="s">
        <v>87</v>
      </c>
      <c r="E1137">
        <v>3</v>
      </c>
      <c r="F1137" t="s">
        <v>70</v>
      </c>
      <c r="G1137" t="str">
        <f>VLOOKUP(F1137,'product category'!$B$2:$C$8,2,FALSE)</f>
        <v>Blueprints</v>
      </c>
      <c r="H1137" t="str">
        <f>VLOOKUP(D1137,'dataset_task 5'!$A$2:$D$71,2,FALSE)</f>
        <v>Creature Robot Arms Blueprint</v>
      </c>
      <c r="I1137" s="3">
        <f>VLOOKUP(D1137,'dataset_task 5'!$A$2:$D$71,4,FALSE)</f>
        <v>12</v>
      </c>
      <c r="J1137" s="3">
        <f>I1137*E1137</f>
        <v>36</v>
      </c>
      <c r="K1137" t="str">
        <f>VLOOKUP(C1137,customers!$A$2:$I$2124,2,FALSE)</f>
        <v>Morgan</v>
      </c>
      <c r="L1137" t="str">
        <f>VLOOKUP($C1137,customers!$A$2:$I$2124,3,FALSE)</f>
        <v>Manske</v>
      </c>
      <c r="M1137" t="str">
        <f>VLOOKUP($C1137,customers!$A$2:$I$2124,4,FALSE)</f>
        <v>mmanske7c@amazonaws.com</v>
      </c>
      <c r="N1137" t="str">
        <f>VLOOKUP($C1137,customers!$A$2:$I$2124,5,FALSE)</f>
        <v>508-205-2127</v>
      </c>
      <c r="O1137" t="str">
        <f>VLOOKUP($C1137,customers!$A$2:$I$2124,6,FALSE)</f>
        <v>265 Surrey Park</v>
      </c>
      <c r="P1137" t="str">
        <f>VLOOKUP($C1137,customers!$A$2:$I$2124,7,FALSE)</f>
        <v>Brockton</v>
      </c>
      <c r="Q1137" t="str">
        <f>VLOOKUP($C1137,customers!$A$2:$I$2124,8,FALSE)</f>
        <v>Massachusetts</v>
      </c>
      <c r="R1137">
        <f>VLOOKUP($C1137,customers!$A$2:$I$2124,9,FALSE)</f>
        <v>2305</v>
      </c>
      <c r="S1137" t="str">
        <f t="shared" si="17"/>
        <v>265 Surrey Park, Brockton, Massachusetts 2305</v>
      </c>
    </row>
    <row r="1138" spans="1:19">
      <c r="A1138">
        <v>1137</v>
      </c>
      <c r="B1138" s="2">
        <v>44076</v>
      </c>
      <c r="C1138">
        <v>404</v>
      </c>
      <c r="D1138" t="s">
        <v>118</v>
      </c>
      <c r="E1138">
        <v>3</v>
      </c>
      <c r="F1138" t="s">
        <v>57</v>
      </c>
      <c r="G1138" t="str">
        <f>VLOOKUP(F1138,'product category'!$B$2:$C$8,2,FALSE)</f>
        <v>Training Videos</v>
      </c>
      <c r="H1138" t="str">
        <f>VLOOKUP(D1138,'dataset_task 5'!$A$2:$D$71,2,FALSE)</f>
        <v>Mapping with Drones</v>
      </c>
      <c r="I1138" s="3">
        <f>VLOOKUP(D1138,'dataset_task 5'!$A$2:$D$71,4,FALSE)</f>
        <v>49</v>
      </c>
      <c r="J1138" s="3">
        <f>I1138*E1138</f>
        <v>147</v>
      </c>
      <c r="K1138" t="str">
        <f>VLOOKUP(C1138,customers!$A$2:$I$2124,2,FALSE)</f>
        <v>Ajay</v>
      </c>
      <c r="L1138" t="str">
        <f>VLOOKUP($C1138,customers!$A$2:$I$2124,3,FALSE)</f>
        <v>Hardy</v>
      </c>
      <c r="M1138" t="str">
        <f>VLOOKUP($C1138,customers!$A$2:$I$2124,4,FALSE)</f>
        <v>ahardym@soup.io</v>
      </c>
      <c r="N1138" t="str">
        <f>VLOOKUP($C1138,customers!$A$2:$I$2124,5,FALSE)</f>
        <v>608-191-8536</v>
      </c>
      <c r="O1138" t="str">
        <f>VLOOKUP($C1138,customers!$A$2:$I$2124,6,FALSE)</f>
        <v>1632 Northland Lane</v>
      </c>
      <c r="P1138" t="str">
        <f>VLOOKUP($C1138,customers!$A$2:$I$2124,7,FALSE)</f>
        <v>Madison</v>
      </c>
      <c r="Q1138" t="str">
        <f>VLOOKUP($C1138,customers!$A$2:$I$2124,8,FALSE)</f>
        <v>Wisconsin</v>
      </c>
      <c r="R1138">
        <f>VLOOKUP($C1138,customers!$A$2:$I$2124,9,FALSE)</f>
        <v>53716</v>
      </c>
      <c r="S1138" t="str">
        <f t="shared" si="17"/>
        <v>1632 Northland Lane, Madison, Wisconsin 53716</v>
      </c>
    </row>
    <row r="1139" spans="1:19">
      <c r="A1139">
        <v>1138</v>
      </c>
      <c r="B1139" s="2">
        <v>44076</v>
      </c>
      <c r="C1139">
        <v>864</v>
      </c>
      <c r="D1139" t="s">
        <v>112</v>
      </c>
      <c r="E1139">
        <v>4</v>
      </c>
      <c r="F1139" t="s">
        <v>55</v>
      </c>
      <c r="G1139" t="str">
        <f>VLOOKUP(F1139,'product category'!$B$2:$C$8,2,FALSE)</f>
        <v>Robots</v>
      </c>
      <c r="H1139" t="str">
        <f>VLOOKUP(D1139,'dataset_task 5'!$A$2:$D$71,2,FALSE)</f>
        <v>RCB-889 Robot</v>
      </c>
      <c r="I1139" s="3">
        <f>VLOOKUP(D1139,'dataset_task 5'!$A$2:$D$71,4,FALSE)</f>
        <v>549</v>
      </c>
      <c r="J1139" s="3">
        <f>I1139*E1139</f>
        <v>2196</v>
      </c>
      <c r="K1139" t="str">
        <f>VLOOKUP(C1139,customers!$A$2:$I$2124,2,FALSE)</f>
        <v>Alina</v>
      </c>
      <c r="L1139" t="str">
        <f>VLOOKUP($C1139,customers!$A$2:$I$2124,3,FALSE)</f>
        <v>Lockley</v>
      </c>
      <c r="M1139" t="str">
        <f>VLOOKUP($C1139,customers!$A$2:$I$2124,4,FALSE)</f>
        <v>alockleyn8@behance.net</v>
      </c>
      <c r="N1139" t="str">
        <f>VLOOKUP($C1139,customers!$A$2:$I$2124,5,FALSE)</f>
        <v>937-977-4017</v>
      </c>
      <c r="O1139" t="str">
        <f>VLOOKUP($C1139,customers!$A$2:$I$2124,6,FALSE)</f>
        <v>5190 Prairieview Crossing</v>
      </c>
      <c r="P1139" t="str">
        <f>VLOOKUP($C1139,customers!$A$2:$I$2124,7,FALSE)</f>
        <v>Dayton</v>
      </c>
      <c r="Q1139" t="str">
        <f>VLOOKUP($C1139,customers!$A$2:$I$2124,8,FALSE)</f>
        <v>Ohio</v>
      </c>
      <c r="R1139">
        <f>VLOOKUP($C1139,customers!$A$2:$I$2124,9,FALSE)</f>
        <v>45408</v>
      </c>
      <c r="S1139" t="str">
        <f t="shared" si="17"/>
        <v>5190 Prairieview Crossing, Dayton, Ohio 45408</v>
      </c>
    </row>
    <row r="1140" spans="1:19">
      <c r="A1140">
        <v>1139</v>
      </c>
      <c r="B1140" s="2">
        <v>44076</v>
      </c>
      <c r="C1140">
        <v>1661</v>
      </c>
      <c r="D1140" t="s">
        <v>84</v>
      </c>
      <c r="E1140">
        <v>4</v>
      </c>
      <c r="F1140" t="s">
        <v>66</v>
      </c>
      <c r="G1140" t="str">
        <f>VLOOKUP(F1140,'product category'!$B$2:$C$8,2,FALSE)</f>
        <v>Drones</v>
      </c>
      <c r="H1140" t="str">
        <f>VLOOKUP(D1140,'dataset_task 5'!$A$2:$D$71,2,FALSE)</f>
        <v>DX-145 Drone</v>
      </c>
      <c r="I1140" s="3">
        <f>VLOOKUP(D1140,'dataset_task 5'!$A$2:$D$71,4,FALSE)</f>
        <v>250</v>
      </c>
      <c r="J1140" s="3">
        <f>I1140*E1140</f>
        <v>1000</v>
      </c>
      <c r="K1140" t="str">
        <f>VLOOKUP(C1140,customers!$A$2:$I$2124,2,FALSE)</f>
        <v>Robin</v>
      </c>
      <c r="L1140" t="str">
        <f>VLOOKUP($C1140,customers!$A$2:$I$2124,3,FALSE)</f>
        <v>Scambler</v>
      </c>
      <c r="M1140" t="str">
        <f>VLOOKUP($C1140,customers!$A$2:$I$2124,4,FALSE)</f>
        <v>rscamblernd@dedecms.com</v>
      </c>
      <c r="N1140" t="str">
        <f>VLOOKUP($C1140,customers!$A$2:$I$2124,5,FALSE)</f>
        <v>505-180-0482</v>
      </c>
      <c r="O1140" t="str">
        <f>VLOOKUP($C1140,customers!$A$2:$I$2124,6,FALSE)</f>
        <v>7610 Ohio Avenue</v>
      </c>
      <c r="P1140" t="str">
        <f>VLOOKUP($C1140,customers!$A$2:$I$2124,7,FALSE)</f>
        <v>Albuquerque</v>
      </c>
      <c r="Q1140" t="str">
        <f>VLOOKUP($C1140,customers!$A$2:$I$2124,8,FALSE)</f>
        <v>New Mexico</v>
      </c>
      <c r="R1140">
        <f>VLOOKUP($C1140,customers!$A$2:$I$2124,9,FALSE)</f>
        <v>87195</v>
      </c>
      <c r="S1140" t="str">
        <f t="shared" si="17"/>
        <v>7610 Ohio Avenue, Albuquerque, New Mexico 87195</v>
      </c>
    </row>
    <row r="1141" spans="1:19">
      <c r="A1141">
        <v>1140</v>
      </c>
      <c r="B1141" s="2">
        <v>44076</v>
      </c>
      <c r="C1141">
        <v>107</v>
      </c>
      <c r="D1141" t="s">
        <v>82</v>
      </c>
      <c r="E1141">
        <v>1</v>
      </c>
      <c r="F1141" t="s">
        <v>63</v>
      </c>
      <c r="G1141" t="str">
        <f>VLOOKUP(F1141,'product category'!$B$2:$C$8,2,FALSE)</f>
        <v>Robot Kits</v>
      </c>
      <c r="H1141" t="str">
        <f>VLOOKUP(D1141,'dataset_task 5'!$A$2:$D$71,2,FALSE)</f>
        <v>BYOR-3535</v>
      </c>
      <c r="I1141" s="3">
        <f>VLOOKUP(D1141,'dataset_task 5'!$A$2:$D$71,4,FALSE)</f>
        <v>225</v>
      </c>
      <c r="J1141" s="3">
        <f>I1141*E1141</f>
        <v>225</v>
      </c>
      <c r="K1141" t="str">
        <f>VLOOKUP(C1141,customers!$A$2:$I$2124,2,FALSE)</f>
        <v>Aurea</v>
      </c>
      <c r="L1141" t="str">
        <f>VLOOKUP($C1141,customers!$A$2:$I$2124,3,FALSE)</f>
        <v>Bluschke</v>
      </c>
      <c r="M1141" t="str">
        <f>VLOOKUP($C1141,customers!$A$2:$I$2124,4,FALSE)</f>
        <v>abluschkegz@narod.ru</v>
      </c>
      <c r="N1141" t="str">
        <f>VLOOKUP($C1141,customers!$A$2:$I$2124,5,FALSE)</f>
        <v>408-265-6034</v>
      </c>
      <c r="O1141" t="str">
        <f>VLOOKUP($C1141,customers!$A$2:$I$2124,6,FALSE)</f>
        <v>508 Graedel Plaza</v>
      </c>
      <c r="P1141" t="str">
        <f>VLOOKUP($C1141,customers!$A$2:$I$2124,7,FALSE)</f>
        <v>San Jose</v>
      </c>
      <c r="Q1141" t="str">
        <f>VLOOKUP($C1141,customers!$A$2:$I$2124,8,FALSE)</f>
        <v>California</v>
      </c>
      <c r="R1141">
        <f>VLOOKUP($C1141,customers!$A$2:$I$2124,9,FALSE)</f>
        <v>95123</v>
      </c>
      <c r="S1141" t="str">
        <f t="shared" si="17"/>
        <v>508 Graedel Plaza, San Jose, California 95123</v>
      </c>
    </row>
    <row r="1142" spans="1:19">
      <c r="A1142">
        <v>1141</v>
      </c>
      <c r="B1142" s="2">
        <v>44076</v>
      </c>
      <c r="C1142">
        <v>1196</v>
      </c>
      <c r="D1142" t="s">
        <v>90</v>
      </c>
      <c r="E1142">
        <v>4</v>
      </c>
      <c r="F1142" t="s">
        <v>55</v>
      </c>
      <c r="G1142" t="str">
        <f>VLOOKUP(F1142,'product category'!$B$2:$C$8,2,FALSE)</f>
        <v>Robots</v>
      </c>
      <c r="H1142" t="str">
        <f>VLOOKUP(D1142,'dataset_task 5'!$A$2:$D$71,2,FALSE)</f>
        <v>RXW-9807 Robot</v>
      </c>
      <c r="I1142" s="3">
        <f>VLOOKUP(D1142,'dataset_task 5'!$A$2:$D$71,4,FALSE)</f>
        <v>599</v>
      </c>
      <c r="J1142" s="3">
        <f>I1142*E1142</f>
        <v>2396</v>
      </c>
      <c r="K1142" t="str">
        <f>VLOOKUP(C1142,customers!$A$2:$I$2124,2,FALSE)</f>
        <v>Betsy</v>
      </c>
      <c r="L1142" t="str">
        <f>VLOOKUP($C1142,customers!$A$2:$I$2124,3,FALSE)</f>
        <v>Buncombe</v>
      </c>
      <c r="M1142" t="str">
        <f>VLOOKUP($C1142,customers!$A$2:$I$2124,4,FALSE)</f>
        <v>bbuncombeqn@goodreads.com</v>
      </c>
      <c r="N1142" t="str">
        <f>VLOOKUP($C1142,customers!$A$2:$I$2124,5,FALSE)</f>
        <v>205-757-8485</v>
      </c>
      <c r="O1142" t="str">
        <f>VLOOKUP($C1142,customers!$A$2:$I$2124,6,FALSE)</f>
        <v>30136 Fairview Hill</v>
      </c>
      <c r="P1142" t="str">
        <f>VLOOKUP($C1142,customers!$A$2:$I$2124,7,FALSE)</f>
        <v>Birmingham</v>
      </c>
      <c r="Q1142" t="str">
        <f>VLOOKUP($C1142,customers!$A$2:$I$2124,8,FALSE)</f>
        <v>Alabama</v>
      </c>
      <c r="R1142">
        <f>VLOOKUP($C1142,customers!$A$2:$I$2124,9,FALSE)</f>
        <v>35244</v>
      </c>
      <c r="S1142" t="str">
        <f t="shared" si="17"/>
        <v>30136 Fairview Hill, Birmingham, Alabama 35244</v>
      </c>
    </row>
    <row r="1143" spans="1:19">
      <c r="A1143">
        <v>1142</v>
      </c>
      <c r="B1143" s="2">
        <v>44077</v>
      </c>
      <c r="C1143">
        <v>1768</v>
      </c>
      <c r="D1143" t="s">
        <v>109</v>
      </c>
      <c r="E1143">
        <v>2</v>
      </c>
      <c r="F1143" t="s">
        <v>57</v>
      </c>
      <c r="G1143" t="str">
        <f>VLOOKUP(F1143,'product category'!$B$2:$C$8,2,FALSE)</f>
        <v>Training Videos</v>
      </c>
      <c r="H1143" t="str">
        <f>VLOOKUP(D1143,'dataset_task 5'!$A$2:$D$71,2,FALSE)</f>
        <v>Virtual Reality Basics</v>
      </c>
      <c r="I1143" s="3">
        <f>VLOOKUP(D1143,'dataset_task 5'!$A$2:$D$71,4,FALSE)</f>
        <v>29.99</v>
      </c>
      <c r="J1143" s="3">
        <f>I1143*E1143</f>
        <v>59.98</v>
      </c>
      <c r="K1143" t="str">
        <f>VLOOKUP(C1143,customers!$A$2:$I$2124,2,FALSE)</f>
        <v>Ring</v>
      </c>
      <c r="L1143" t="str">
        <f>VLOOKUP($C1143,customers!$A$2:$I$2124,3,FALSE)</f>
        <v>Potticary</v>
      </c>
      <c r="M1143" t="str">
        <f>VLOOKUP($C1143,customers!$A$2:$I$2124,4,FALSE)</f>
        <v>rpotticaryni@tinyurl.com</v>
      </c>
      <c r="N1143" t="str">
        <f>VLOOKUP($C1143,customers!$A$2:$I$2124,5,FALSE)</f>
        <v>386-305-8707</v>
      </c>
      <c r="O1143" t="str">
        <f>VLOOKUP($C1143,customers!$A$2:$I$2124,6,FALSE)</f>
        <v>91722 Dryden Park</v>
      </c>
      <c r="P1143" t="str">
        <f>VLOOKUP($C1143,customers!$A$2:$I$2124,7,FALSE)</f>
        <v>Daytona Beach</v>
      </c>
      <c r="Q1143" t="str">
        <f>VLOOKUP($C1143,customers!$A$2:$I$2124,8,FALSE)</f>
        <v>Florida</v>
      </c>
      <c r="R1143">
        <f>VLOOKUP($C1143,customers!$A$2:$I$2124,9,FALSE)</f>
        <v>32128</v>
      </c>
      <c r="S1143" t="str">
        <f t="shared" si="17"/>
        <v>91722 Dryden Park, Daytona Beach, Florida 32128</v>
      </c>
    </row>
    <row r="1144" spans="1:19">
      <c r="A1144">
        <v>1143</v>
      </c>
      <c r="B1144" s="2">
        <v>44077</v>
      </c>
      <c r="C1144">
        <v>416</v>
      </c>
      <c r="D1144" t="s">
        <v>98</v>
      </c>
      <c r="E1144">
        <v>6</v>
      </c>
      <c r="F1144" t="s">
        <v>66</v>
      </c>
      <c r="G1144" t="str">
        <f>VLOOKUP(F1144,'product category'!$B$2:$C$8,2,FALSE)</f>
        <v>Drones</v>
      </c>
      <c r="H1144" t="str">
        <f>VLOOKUP(D1144,'dataset_task 5'!$A$2:$D$71,2,FALSE)</f>
        <v>MICR-564K Drone</v>
      </c>
      <c r="I1144" s="3">
        <f>VLOOKUP(D1144,'dataset_task 5'!$A$2:$D$71,4,FALSE)</f>
        <v>499</v>
      </c>
      <c r="J1144" s="3">
        <f>I1144*E1144</f>
        <v>2994</v>
      </c>
      <c r="K1144" t="str">
        <f>VLOOKUP(C1144,customers!$A$2:$I$2124,2,FALSE)</f>
        <v>Kary</v>
      </c>
      <c r="L1144" t="str">
        <f>VLOOKUP($C1144,customers!$A$2:$I$2124,3,FALSE)</f>
        <v>Pedro</v>
      </c>
      <c r="M1144" t="str">
        <f>VLOOKUP($C1144,customers!$A$2:$I$2124,4,FALSE)</f>
        <v>kpedro46@blog.com</v>
      </c>
      <c r="N1144" t="str">
        <f>VLOOKUP($C1144,customers!$A$2:$I$2124,5,FALSE)</f>
        <v>214-162-0767</v>
      </c>
      <c r="O1144" t="str">
        <f>VLOOKUP($C1144,customers!$A$2:$I$2124,6,FALSE)</f>
        <v>665 Glacier Hill Avenue</v>
      </c>
      <c r="P1144" t="str">
        <f>VLOOKUP($C1144,customers!$A$2:$I$2124,7,FALSE)</f>
        <v>Dallas</v>
      </c>
      <c r="Q1144" t="str">
        <f>VLOOKUP($C1144,customers!$A$2:$I$2124,8,FALSE)</f>
        <v>Texas</v>
      </c>
      <c r="R1144">
        <f>VLOOKUP($C1144,customers!$A$2:$I$2124,9,FALSE)</f>
        <v>75323</v>
      </c>
      <c r="S1144" t="str">
        <f t="shared" si="17"/>
        <v>665 Glacier Hill Avenue, Dallas, Texas 75323</v>
      </c>
    </row>
    <row r="1145" spans="1:19">
      <c r="A1145">
        <v>1144</v>
      </c>
      <c r="B1145" s="2">
        <v>44077</v>
      </c>
      <c r="C1145">
        <v>1444</v>
      </c>
      <c r="D1145" t="s">
        <v>109</v>
      </c>
      <c r="E1145">
        <v>5</v>
      </c>
      <c r="F1145" t="s">
        <v>57</v>
      </c>
      <c r="G1145" t="str">
        <f>VLOOKUP(F1145,'product category'!$B$2:$C$8,2,FALSE)</f>
        <v>Training Videos</v>
      </c>
      <c r="H1145" t="str">
        <f>VLOOKUP(D1145,'dataset_task 5'!$A$2:$D$71,2,FALSE)</f>
        <v>Virtual Reality Basics</v>
      </c>
      <c r="I1145" s="3">
        <f>VLOOKUP(D1145,'dataset_task 5'!$A$2:$D$71,4,FALSE)</f>
        <v>29.99</v>
      </c>
      <c r="J1145" s="3">
        <f>I1145*E1145</f>
        <v>149.94999999999999</v>
      </c>
      <c r="K1145" t="str">
        <f>VLOOKUP(C1145,customers!$A$2:$I$2124,2,FALSE)</f>
        <v>Markos</v>
      </c>
      <c r="L1145" t="str">
        <f>VLOOKUP($C1145,customers!$A$2:$I$2124,3,FALSE)</f>
        <v>Ede</v>
      </c>
      <c r="M1145" t="str">
        <f>VLOOKUP($C1145,customers!$A$2:$I$2124,4,FALSE)</f>
        <v>mede1c@diigo.com</v>
      </c>
      <c r="N1145" t="str">
        <f>VLOOKUP($C1145,customers!$A$2:$I$2124,5,FALSE)</f>
        <v>323-784-1145</v>
      </c>
      <c r="O1145" t="str">
        <f>VLOOKUP($C1145,customers!$A$2:$I$2124,6,FALSE)</f>
        <v>74716 Mosinee Lane</v>
      </c>
      <c r="P1145" t="str">
        <f>VLOOKUP($C1145,customers!$A$2:$I$2124,7,FALSE)</f>
        <v>North Hollywood</v>
      </c>
      <c r="Q1145" t="str">
        <f>VLOOKUP($C1145,customers!$A$2:$I$2124,8,FALSE)</f>
        <v>California</v>
      </c>
      <c r="R1145">
        <f>VLOOKUP($C1145,customers!$A$2:$I$2124,9,FALSE)</f>
        <v>91606</v>
      </c>
      <c r="S1145" t="str">
        <f t="shared" si="17"/>
        <v>74716 Mosinee Lane, North Hollywood, California 91606</v>
      </c>
    </row>
    <row r="1146" spans="1:19">
      <c r="A1146">
        <v>1145</v>
      </c>
      <c r="B1146" s="2">
        <v>44078</v>
      </c>
      <c r="C1146">
        <v>497</v>
      </c>
      <c r="D1146" t="s">
        <v>90</v>
      </c>
      <c r="E1146">
        <v>5</v>
      </c>
      <c r="F1146" t="s">
        <v>55</v>
      </c>
      <c r="G1146" t="str">
        <f>VLOOKUP(F1146,'product category'!$B$2:$C$8,2,FALSE)</f>
        <v>Robots</v>
      </c>
      <c r="H1146" t="str">
        <f>VLOOKUP(D1146,'dataset_task 5'!$A$2:$D$71,2,FALSE)</f>
        <v>RXW-9807 Robot</v>
      </c>
      <c r="I1146" s="3">
        <f>VLOOKUP(D1146,'dataset_task 5'!$A$2:$D$71,4,FALSE)</f>
        <v>599</v>
      </c>
      <c r="J1146" s="3">
        <f>I1146*E1146</f>
        <v>2995</v>
      </c>
      <c r="K1146" t="str">
        <f>VLOOKUP(C1146,customers!$A$2:$I$2124,2,FALSE)</f>
        <v>Daron</v>
      </c>
      <c r="L1146" t="str">
        <f>VLOOKUP($C1146,customers!$A$2:$I$2124,3,FALSE)</f>
        <v>McGrorty</v>
      </c>
      <c r="M1146" t="str">
        <f>VLOOKUP($C1146,customers!$A$2:$I$2124,4,FALSE)</f>
        <v>dmcgrortyin@google.co.jp</v>
      </c>
      <c r="N1146" t="str">
        <f>VLOOKUP($C1146,customers!$A$2:$I$2124,5,FALSE)</f>
        <v>908-904-6394</v>
      </c>
      <c r="O1146" t="str">
        <f>VLOOKUP($C1146,customers!$A$2:$I$2124,6,FALSE)</f>
        <v>530 Lakewood Junction</v>
      </c>
      <c r="P1146" t="str">
        <f>VLOOKUP($C1146,customers!$A$2:$I$2124,7,FALSE)</f>
        <v>Elizabeth</v>
      </c>
      <c r="Q1146" t="str">
        <f>VLOOKUP($C1146,customers!$A$2:$I$2124,8,FALSE)</f>
        <v>New Jersey</v>
      </c>
      <c r="R1146">
        <f>VLOOKUP($C1146,customers!$A$2:$I$2124,9,FALSE)</f>
        <v>7208</v>
      </c>
      <c r="S1146" t="str">
        <f t="shared" si="17"/>
        <v>530 Lakewood Junction, Elizabeth, New Jersey 7208</v>
      </c>
    </row>
    <row r="1147" spans="1:19">
      <c r="A1147">
        <v>1146</v>
      </c>
      <c r="B1147" s="2">
        <v>44078</v>
      </c>
      <c r="C1147">
        <v>1078</v>
      </c>
      <c r="D1147" t="s">
        <v>81</v>
      </c>
      <c r="E1147">
        <v>2</v>
      </c>
      <c r="F1147" t="s">
        <v>57</v>
      </c>
      <c r="G1147" t="str">
        <f>VLOOKUP(F1147,'product category'!$B$2:$C$8,2,FALSE)</f>
        <v>Training Videos</v>
      </c>
      <c r="H1147" t="str">
        <f>VLOOKUP(D1147,'dataset_task 5'!$A$2:$D$71,2,FALSE)</f>
        <v>Understanding 3D Printing</v>
      </c>
      <c r="I1147" s="3">
        <f>VLOOKUP(D1147,'dataset_task 5'!$A$2:$D$71,4,FALSE)</f>
        <v>42.99</v>
      </c>
      <c r="J1147" s="3">
        <f>I1147*E1147</f>
        <v>85.98</v>
      </c>
      <c r="K1147" t="str">
        <f>VLOOKUP(C1147,customers!$A$2:$I$2124,2,FALSE)</f>
        <v>Johnathan</v>
      </c>
      <c r="L1147" t="str">
        <f>VLOOKUP($C1147,customers!$A$2:$I$2124,3,FALSE)</f>
        <v>Ramsbotham</v>
      </c>
      <c r="M1147" t="str">
        <f>VLOOKUP($C1147,customers!$A$2:$I$2124,4,FALSE)</f>
        <v>jramsbothamly@pagesperso-orange.fr</v>
      </c>
      <c r="N1147" t="str">
        <f>VLOOKUP($C1147,customers!$A$2:$I$2124,5,FALSE)</f>
        <v>785-829-9822</v>
      </c>
      <c r="O1147" t="str">
        <f>VLOOKUP($C1147,customers!$A$2:$I$2124,6,FALSE)</f>
        <v>793 Hanson Alley</v>
      </c>
      <c r="P1147" t="str">
        <f>VLOOKUP($C1147,customers!$A$2:$I$2124,7,FALSE)</f>
        <v>Topeka</v>
      </c>
      <c r="Q1147" t="str">
        <f>VLOOKUP($C1147,customers!$A$2:$I$2124,8,FALSE)</f>
        <v>Kansas</v>
      </c>
      <c r="R1147">
        <f>VLOOKUP($C1147,customers!$A$2:$I$2124,9,FALSE)</f>
        <v>66699</v>
      </c>
      <c r="S1147" t="str">
        <f t="shared" si="17"/>
        <v>793 Hanson Alley, Topeka, Kansas 66699</v>
      </c>
    </row>
    <row r="1148" spans="1:19">
      <c r="A1148">
        <v>1147</v>
      </c>
      <c r="B1148" s="2">
        <v>44078</v>
      </c>
      <c r="C1148">
        <v>1856</v>
      </c>
      <c r="D1148" t="s">
        <v>105</v>
      </c>
      <c r="E1148">
        <v>1</v>
      </c>
      <c r="F1148" t="s">
        <v>59</v>
      </c>
      <c r="G1148" t="str">
        <f>VLOOKUP(F1148,'product category'!$B$2:$C$8,2,FALSE)</f>
        <v>Drone Kits</v>
      </c>
      <c r="H1148" t="str">
        <f>VLOOKUP(D1148,'dataset_task 5'!$A$2:$D$71,2,FALSE)</f>
        <v>BYOD-400S</v>
      </c>
      <c r="I1148" s="3">
        <f>VLOOKUP(D1148,'dataset_task 5'!$A$2:$D$71,4,FALSE)</f>
        <v>129.94999999999999</v>
      </c>
      <c r="J1148" s="3">
        <f>I1148*E1148</f>
        <v>129.94999999999999</v>
      </c>
      <c r="K1148" t="str">
        <f>VLOOKUP(C1148,customers!$A$2:$I$2124,2,FALSE)</f>
        <v>Raf</v>
      </c>
      <c r="L1148" t="str">
        <f>VLOOKUP($C1148,customers!$A$2:$I$2124,3,FALSE)</f>
        <v>Cokayne</v>
      </c>
      <c r="M1148" t="str">
        <f>VLOOKUP($C1148,customers!$A$2:$I$2124,4,FALSE)</f>
        <v>rcokayneh6@sciencedaily.com</v>
      </c>
      <c r="N1148" t="str">
        <f>VLOOKUP($C1148,customers!$A$2:$I$2124,5,FALSE)</f>
        <v>651-758-4753</v>
      </c>
      <c r="O1148" t="str">
        <f>VLOOKUP($C1148,customers!$A$2:$I$2124,6,FALSE)</f>
        <v>61 Monterey Crossing</v>
      </c>
      <c r="P1148" t="str">
        <f>VLOOKUP($C1148,customers!$A$2:$I$2124,7,FALSE)</f>
        <v>Saint Paul</v>
      </c>
      <c r="Q1148" t="str">
        <f>VLOOKUP($C1148,customers!$A$2:$I$2124,8,FALSE)</f>
        <v>Minnesota</v>
      </c>
      <c r="R1148">
        <f>VLOOKUP($C1148,customers!$A$2:$I$2124,9,FALSE)</f>
        <v>55166</v>
      </c>
      <c r="S1148" t="str">
        <f t="shared" si="17"/>
        <v>61 Monterey Crossing, Saint Paul, Minnesota 55166</v>
      </c>
    </row>
    <row r="1149" spans="1:19">
      <c r="A1149">
        <v>1148</v>
      </c>
      <c r="B1149" s="2">
        <v>44078</v>
      </c>
      <c r="C1149">
        <v>1500</v>
      </c>
      <c r="D1149" t="s">
        <v>88</v>
      </c>
      <c r="E1149">
        <v>5</v>
      </c>
      <c r="F1149" t="s">
        <v>63</v>
      </c>
      <c r="G1149" t="str">
        <f>VLOOKUP(F1149,'product category'!$B$2:$C$8,2,FALSE)</f>
        <v>Robot Kits</v>
      </c>
      <c r="H1149" t="str">
        <f>VLOOKUP(D1149,'dataset_task 5'!$A$2:$D$71,2,FALSE)</f>
        <v>BYOR-1000</v>
      </c>
      <c r="I1149" s="3">
        <f>VLOOKUP(D1149,'dataset_task 5'!$A$2:$D$71,4,FALSE)</f>
        <v>189</v>
      </c>
      <c r="J1149" s="3">
        <f>I1149*E1149</f>
        <v>945</v>
      </c>
      <c r="K1149" t="str">
        <f>VLOOKUP(C1149,customers!$A$2:$I$2124,2,FALSE)</f>
        <v>Pattin</v>
      </c>
      <c r="L1149" t="str">
        <f>VLOOKUP($C1149,customers!$A$2:$I$2124,3,FALSE)</f>
        <v>Wallman</v>
      </c>
      <c r="M1149" t="str">
        <f>VLOOKUP($C1149,customers!$A$2:$I$2124,4,FALSE)</f>
        <v>pwallmanam@booking.com</v>
      </c>
      <c r="N1149" t="str">
        <f>VLOOKUP($C1149,customers!$A$2:$I$2124,5,FALSE)</f>
        <v>203-658-1399</v>
      </c>
      <c r="O1149" t="str">
        <f>VLOOKUP($C1149,customers!$A$2:$I$2124,6,FALSE)</f>
        <v>318 Anzinger Street</v>
      </c>
      <c r="P1149" t="str">
        <f>VLOOKUP($C1149,customers!$A$2:$I$2124,7,FALSE)</f>
        <v>Stamford</v>
      </c>
      <c r="Q1149" t="str">
        <f>VLOOKUP($C1149,customers!$A$2:$I$2124,8,FALSE)</f>
        <v>Connecticut</v>
      </c>
      <c r="R1149">
        <f>VLOOKUP($C1149,customers!$A$2:$I$2124,9,FALSE)</f>
        <v>6905</v>
      </c>
      <c r="S1149" t="str">
        <f t="shared" si="17"/>
        <v>318 Anzinger Street, Stamford, Connecticut 6905</v>
      </c>
    </row>
    <row r="1150" spans="1:19">
      <c r="A1150">
        <v>1149</v>
      </c>
      <c r="B1150" s="2">
        <v>44078</v>
      </c>
      <c r="C1150">
        <v>574</v>
      </c>
      <c r="D1150" t="s">
        <v>83</v>
      </c>
      <c r="E1150">
        <v>2</v>
      </c>
      <c r="F1150" t="s">
        <v>53</v>
      </c>
      <c r="G1150" t="str">
        <f>VLOOKUP(F1150,'product category'!$B$2:$C$8,2,FALSE)</f>
        <v>eBooks</v>
      </c>
      <c r="H1150" t="str">
        <f>VLOOKUP(D1150,'dataset_task 5'!$A$2:$D$71,2,FALSE)</f>
        <v>Cartesian Robots</v>
      </c>
      <c r="I1150" s="3">
        <f>VLOOKUP(D1150,'dataset_task 5'!$A$2:$D$71,4,FALSE)</f>
        <v>12.99</v>
      </c>
      <c r="J1150" s="3">
        <f>I1150*E1150</f>
        <v>25.98</v>
      </c>
      <c r="K1150" t="str">
        <f>VLOOKUP(C1150,customers!$A$2:$I$2124,2,FALSE)</f>
        <v>Bealle</v>
      </c>
      <c r="L1150" t="str">
        <f>VLOOKUP($C1150,customers!$A$2:$I$2124,3,FALSE)</f>
        <v>Ferrolli</v>
      </c>
      <c r="M1150" t="str">
        <f>VLOOKUP($C1150,customers!$A$2:$I$2124,4,FALSE)</f>
        <v>bferrolli8c@cbsnews.com</v>
      </c>
      <c r="N1150" t="str">
        <f>VLOOKUP($C1150,customers!$A$2:$I$2124,5,FALSE)</f>
        <v>843-111-2279</v>
      </c>
      <c r="O1150" t="str">
        <f>VLOOKUP($C1150,customers!$A$2:$I$2124,6,FALSE)</f>
        <v>1704 Cascade Terrace</v>
      </c>
      <c r="P1150" t="str">
        <f>VLOOKUP($C1150,customers!$A$2:$I$2124,7,FALSE)</f>
        <v>Charleston</v>
      </c>
      <c r="Q1150" t="str">
        <f>VLOOKUP($C1150,customers!$A$2:$I$2124,8,FALSE)</f>
        <v>South Carolina</v>
      </c>
      <c r="R1150">
        <f>VLOOKUP($C1150,customers!$A$2:$I$2124,9,FALSE)</f>
        <v>29424</v>
      </c>
      <c r="S1150" t="str">
        <f t="shared" si="17"/>
        <v>1704 Cascade Terrace, Charleston, South Carolina 29424</v>
      </c>
    </row>
    <row r="1151" spans="1:19">
      <c r="A1151">
        <v>1150</v>
      </c>
      <c r="B1151" s="2">
        <v>44078</v>
      </c>
      <c r="C1151">
        <v>733</v>
      </c>
      <c r="D1151" t="s">
        <v>87</v>
      </c>
      <c r="E1151">
        <v>4</v>
      </c>
      <c r="F1151" t="s">
        <v>70</v>
      </c>
      <c r="G1151" t="str">
        <f>VLOOKUP(F1151,'product category'!$B$2:$C$8,2,FALSE)</f>
        <v>Blueprints</v>
      </c>
      <c r="H1151" t="str">
        <f>VLOOKUP(D1151,'dataset_task 5'!$A$2:$D$71,2,FALSE)</f>
        <v>Creature Robot Arms Blueprint</v>
      </c>
      <c r="I1151" s="3">
        <f>VLOOKUP(D1151,'dataset_task 5'!$A$2:$D$71,4,FALSE)</f>
        <v>12</v>
      </c>
      <c r="J1151" s="3">
        <f>I1151*E1151</f>
        <v>48</v>
      </c>
      <c r="K1151" t="str">
        <f>VLOOKUP(C1151,customers!$A$2:$I$2124,2,FALSE)</f>
        <v>Mart</v>
      </c>
      <c r="L1151" t="str">
        <f>VLOOKUP($C1151,customers!$A$2:$I$2124,3,FALSE)</f>
        <v>Bettis</v>
      </c>
      <c r="M1151" t="str">
        <f>VLOOKUP($C1151,customers!$A$2:$I$2124,4,FALSE)</f>
        <v>mbettis6i@sciencedirect.com</v>
      </c>
      <c r="N1151" t="str">
        <f>VLOOKUP($C1151,customers!$A$2:$I$2124,5,FALSE)</f>
        <v>316-415-9293</v>
      </c>
      <c r="O1151" t="str">
        <f>VLOOKUP($C1151,customers!$A$2:$I$2124,6,FALSE)</f>
        <v>32 Corry Terrace</v>
      </c>
      <c r="P1151" t="str">
        <f>VLOOKUP($C1151,customers!$A$2:$I$2124,7,FALSE)</f>
        <v>Wichita</v>
      </c>
      <c r="Q1151" t="str">
        <f>VLOOKUP($C1151,customers!$A$2:$I$2124,8,FALSE)</f>
        <v>Kansas</v>
      </c>
      <c r="R1151">
        <f>VLOOKUP($C1151,customers!$A$2:$I$2124,9,FALSE)</f>
        <v>67220</v>
      </c>
      <c r="S1151" t="str">
        <f t="shared" si="17"/>
        <v>32 Corry Terrace, Wichita, Kansas 67220</v>
      </c>
    </row>
    <row r="1152" spans="1:19">
      <c r="A1152">
        <v>1151</v>
      </c>
      <c r="B1152" s="2">
        <v>44078</v>
      </c>
      <c r="C1152">
        <v>1933</v>
      </c>
      <c r="D1152" t="s">
        <v>61</v>
      </c>
      <c r="E1152">
        <v>5</v>
      </c>
      <c r="F1152" t="s">
        <v>53</v>
      </c>
      <c r="G1152" t="str">
        <f>VLOOKUP(F1152,'product category'!$B$2:$C$8,2,FALSE)</f>
        <v>eBooks</v>
      </c>
      <c r="H1152" t="str">
        <f>VLOOKUP(D1152,'dataset_task 5'!$A$2:$D$71,2,FALSE)</f>
        <v>Spherical Robots</v>
      </c>
      <c r="I1152" s="3">
        <f>VLOOKUP(D1152,'dataset_task 5'!$A$2:$D$71,4,FALSE)</f>
        <v>16.75</v>
      </c>
      <c r="J1152" s="3">
        <f>I1152*E1152</f>
        <v>83.75</v>
      </c>
      <c r="K1152" t="str">
        <f>VLOOKUP(C1152,customers!$A$2:$I$2124,2,FALSE)</f>
        <v>Welch</v>
      </c>
      <c r="L1152" t="str">
        <f>VLOOKUP($C1152,customers!$A$2:$I$2124,3,FALSE)</f>
        <v>Boncore</v>
      </c>
      <c r="M1152" t="str">
        <f>VLOOKUP($C1152,customers!$A$2:$I$2124,4,FALSE)</f>
        <v>wboncorenr@so-net.ne.jp</v>
      </c>
      <c r="N1152" t="str">
        <f>VLOOKUP($C1152,customers!$A$2:$I$2124,5,FALSE)</f>
        <v>302-891-9870</v>
      </c>
      <c r="O1152" t="str">
        <f>VLOOKUP($C1152,customers!$A$2:$I$2124,6,FALSE)</f>
        <v>695 Roth Place</v>
      </c>
      <c r="P1152" t="str">
        <f>VLOOKUP($C1152,customers!$A$2:$I$2124,7,FALSE)</f>
        <v>Wilmington</v>
      </c>
      <c r="Q1152" t="str">
        <f>VLOOKUP($C1152,customers!$A$2:$I$2124,8,FALSE)</f>
        <v>Delaware</v>
      </c>
      <c r="R1152">
        <f>VLOOKUP($C1152,customers!$A$2:$I$2124,9,FALSE)</f>
        <v>19892</v>
      </c>
      <c r="S1152" t="str">
        <f t="shared" si="17"/>
        <v>695 Roth Place, Wilmington, Delaware 19892</v>
      </c>
    </row>
    <row r="1153" spans="1:19">
      <c r="A1153">
        <v>1152</v>
      </c>
      <c r="B1153" s="2">
        <v>44078</v>
      </c>
      <c r="C1153">
        <v>1845</v>
      </c>
      <c r="D1153" t="s">
        <v>106</v>
      </c>
      <c r="E1153">
        <v>6</v>
      </c>
      <c r="F1153" t="s">
        <v>66</v>
      </c>
      <c r="G1153" t="str">
        <f>VLOOKUP(F1153,'product category'!$B$2:$C$8,2,FALSE)</f>
        <v>Drones</v>
      </c>
      <c r="H1153" t="str">
        <f>VLOOKUP(D1153,'dataset_task 5'!$A$2:$D$71,2,FALSE)</f>
        <v>DTD-7000 Drone</v>
      </c>
      <c r="I1153" s="3">
        <f>VLOOKUP(D1153,'dataset_task 5'!$A$2:$D$71,4,FALSE)</f>
        <v>450</v>
      </c>
      <c r="J1153" s="3">
        <f>I1153*E1153</f>
        <v>2700</v>
      </c>
      <c r="K1153" t="str">
        <f>VLOOKUP(C1153,customers!$A$2:$I$2124,2,FALSE)</f>
        <v>Marco</v>
      </c>
      <c r="L1153" t="str">
        <f>VLOOKUP($C1153,customers!$A$2:$I$2124,3,FALSE)</f>
        <v>Fernley</v>
      </c>
      <c r="M1153" t="str">
        <f>VLOOKUP($C1153,customers!$A$2:$I$2124,4,FALSE)</f>
        <v>mfernleyah@fastcompany.com</v>
      </c>
      <c r="N1153" t="str">
        <f>VLOOKUP($C1153,customers!$A$2:$I$2124,5,FALSE)</f>
        <v>205-426-6515</v>
      </c>
      <c r="O1153" t="str">
        <f>VLOOKUP($C1153,customers!$A$2:$I$2124,6,FALSE)</f>
        <v>285 Lunder Place</v>
      </c>
      <c r="P1153" t="str">
        <f>VLOOKUP($C1153,customers!$A$2:$I$2124,7,FALSE)</f>
        <v>Birmingham</v>
      </c>
      <c r="Q1153" t="str">
        <f>VLOOKUP($C1153,customers!$A$2:$I$2124,8,FALSE)</f>
        <v>Alabama</v>
      </c>
      <c r="R1153">
        <f>VLOOKUP($C1153,customers!$A$2:$I$2124,9,FALSE)</f>
        <v>35290</v>
      </c>
      <c r="S1153" t="str">
        <f t="shared" si="17"/>
        <v>285 Lunder Place, Birmingham, Alabama 35290</v>
      </c>
    </row>
    <row r="1154" spans="1:19">
      <c r="A1154">
        <v>1153</v>
      </c>
      <c r="B1154" s="2">
        <v>44078</v>
      </c>
      <c r="C1154">
        <v>1482</v>
      </c>
      <c r="D1154" t="s">
        <v>121</v>
      </c>
      <c r="E1154">
        <v>2</v>
      </c>
      <c r="F1154" t="s">
        <v>53</v>
      </c>
      <c r="G1154" t="str">
        <f>VLOOKUP(F1154,'product category'!$B$2:$C$8,2,FALSE)</f>
        <v>eBooks</v>
      </c>
      <c r="H1154" t="str">
        <f>VLOOKUP(D1154,'dataset_task 5'!$A$2:$D$71,2,FALSE)</f>
        <v>Understanding Arduino</v>
      </c>
      <c r="I1154" s="3">
        <f>VLOOKUP(D1154,'dataset_task 5'!$A$2:$D$71,4,FALSE)</f>
        <v>17.5</v>
      </c>
      <c r="J1154" s="3">
        <f>I1154*E1154</f>
        <v>35</v>
      </c>
      <c r="K1154" t="str">
        <f>VLOOKUP(C1154,customers!$A$2:$I$2124,2,FALSE)</f>
        <v>Gracie</v>
      </c>
      <c r="L1154" t="str">
        <f>VLOOKUP($C1154,customers!$A$2:$I$2124,3,FALSE)</f>
        <v>Moens</v>
      </c>
      <c r="M1154" t="str">
        <f>VLOOKUP($C1154,customers!$A$2:$I$2124,4,FALSE)</f>
        <v>gmoensqa@gnu.org</v>
      </c>
      <c r="N1154" t="str">
        <f>VLOOKUP($C1154,customers!$A$2:$I$2124,5,FALSE)</f>
        <v>480-258-2950</v>
      </c>
      <c r="O1154" t="str">
        <f>VLOOKUP($C1154,customers!$A$2:$I$2124,6,FALSE)</f>
        <v>8477 Farmco Point</v>
      </c>
      <c r="P1154" t="str">
        <f>VLOOKUP($C1154,customers!$A$2:$I$2124,7,FALSE)</f>
        <v>Scottsdale</v>
      </c>
      <c r="Q1154" t="str">
        <f>VLOOKUP($C1154,customers!$A$2:$I$2124,8,FALSE)</f>
        <v>Arizona</v>
      </c>
      <c r="R1154">
        <f>VLOOKUP($C1154,customers!$A$2:$I$2124,9,FALSE)</f>
        <v>85271</v>
      </c>
      <c r="S1154" t="str">
        <f t="shared" si="17"/>
        <v>8477 Farmco Point, Scottsdale, Arizona 85271</v>
      </c>
    </row>
    <row r="1155" spans="1:19">
      <c r="A1155">
        <v>1154</v>
      </c>
      <c r="B1155" s="2">
        <v>44079</v>
      </c>
      <c r="C1155">
        <v>485</v>
      </c>
      <c r="D1155" t="s">
        <v>67</v>
      </c>
      <c r="E1155">
        <v>2</v>
      </c>
      <c r="F1155" t="s">
        <v>59</v>
      </c>
      <c r="G1155" t="str">
        <f>VLOOKUP(F1155,'product category'!$B$2:$C$8,2,FALSE)</f>
        <v>Drone Kits</v>
      </c>
      <c r="H1155" t="str">
        <f>VLOOKUP(D1155,'dataset_task 5'!$A$2:$D$71,2,FALSE)</f>
        <v>BYOD-100</v>
      </c>
      <c r="I1155" s="3">
        <f>VLOOKUP(D1155,'dataset_task 5'!$A$2:$D$71,4,FALSE)</f>
        <v>54</v>
      </c>
      <c r="J1155" s="3">
        <f>I1155*E1155</f>
        <v>108</v>
      </c>
      <c r="K1155" t="str">
        <f>VLOOKUP(C1155,customers!$A$2:$I$2124,2,FALSE)</f>
        <v>Yvette</v>
      </c>
      <c r="L1155" t="str">
        <f>VLOOKUP($C1155,customers!$A$2:$I$2124,3,FALSE)</f>
        <v>Mayze</v>
      </c>
      <c r="M1155" t="str">
        <f>VLOOKUP($C1155,customers!$A$2:$I$2124,4,FALSE)</f>
        <v>ymayzebv@gravatar.com</v>
      </c>
      <c r="N1155" t="str">
        <f>VLOOKUP($C1155,customers!$A$2:$I$2124,5,FALSE)</f>
        <v>410-627-0514</v>
      </c>
      <c r="O1155" t="str">
        <f>VLOOKUP($C1155,customers!$A$2:$I$2124,6,FALSE)</f>
        <v>5445 Sullivan Park</v>
      </c>
      <c r="P1155" t="str">
        <f>VLOOKUP($C1155,customers!$A$2:$I$2124,7,FALSE)</f>
        <v>Ridgely</v>
      </c>
      <c r="Q1155" t="str">
        <f>VLOOKUP($C1155,customers!$A$2:$I$2124,8,FALSE)</f>
        <v>Maryland</v>
      </c>
      <c r="R1155">
        <f>VLOOKUP($C1155,customers!$A$2:$I$2124,9,FALSE)</f>
        <v>21684</v>
      </c>
      <c r="S1155" t="str">
        <f t="shared" ref="S1155:S1218" si="18">CONCATENATE(O1155,", ",P1155,", ",Q1155," ",R1155)</f>
        <v>5445 Sullivan Park, Ridgely, Maryland 21684</v>
      </c>
    </row>
    <row r="1156" spans="1:19">
      <c r="A1156">
        <v>1155</v>
      </c>
      <c r="B1156" s="2">
        <v>44079</v>
      </c>
      <c r="C1156">
        <v>894</v>
      </c>
      <c r="D1156" t="s">
        <v>105</v>
      </c>
      <c r="E1156">
        <v>3</v>
      </c>
      <c r="F1156" t="s">
        <v>59</v>
      </c>
      <c r="G1156" t="str">
        <f>VLOOKUP(F1156,'product category'!$B$2:$C$8,2,FALSE)</f>
        <v>Drone Kits</v>
      </c>
      <c r="H1156" t="str">
        <f>VLOOKUP(D1156,'dataset_task 5'!$A$2:$D$71,2,FALSE)</f>
        <v>BYOD-400S</v>
      </c>
      <c r="I1156" s="3">
        <f>VLOOKUP(D1156,'dataset_task 5'!$A$2:$D$71,4,FALSE)</f>
        <v>129.94999999999999</v>
      </c>
      <c r="J1156" s="3">
        <f>I1156*E1156</f>
        <v>389.84999999999997</v>
      </c>
      <c r="K1156" t="str">
        <f>VLOOKUP(C1156,customers!$A$2:$I$2124,2,FALSE)</f>
        <v>Helli</v>
      </c>
      <c r="L1156" t="str">
        <f>VLOOKUP($C1156,customers!$A$2:$I$2124,3,FALSE)</f>
        <v>Bamlet</v>
      </c>
      <c r="M1156" t="str">
        <f>VLOOKUP($C1156,customers!$A$2:$I$2124,4,FALSE)</f>
        <v>hbamletr9@google.nl</v>
      </c>
      <c r="N1156" t="str">
        <f>VLOOKUP($C1156,customers!$A$2:$I$2124,5,FALSE)</f>
        <v>712-962-2122</v>
      </c>
      <c r="O1156" t="str">
        <f>VLOOKUP($C1156,customers!$A$2:$I$2124,6,FALSE)</f>
        <v>90 Dorton Road</v>
      </c>
      <c r="P1156" t="str">
        <f>VLOOKUP($C1156,customers!$A$2:$I$2124,7,FALSE)</f>
        <v>Sioux City</v>
      </c>
      <c r="Q1156" t="str">
        <f>VLOOKUP($C1156,customers!$A$2:$I$2124,8,FALSE)</f>
        <v>Iowa</v>
      </c>
      <c r="R1156">
        <f>VLOOKUP($C1156,customers!$A$2:$I$2124,9,FALSE)</f>
        <v>51105</v>
      </c>
      <c r="S1156" t="str">
        <f t="shared" si="18"/>
        <v>90 Dorton Road, Sioux City, Iowa 51105</v>
      </c>
    </row>
    <row r="1157" spans="1:19">
      <c r="A1157">
        <v>1156</v>
      </c>
      <c r="B1157" s="2">
        <v>44079</v>
      </c>
      <c r="C1157">
        <v>1398</v>
      </c>
      <c r="D1157" t="s">
        <v>115</v>
      </c>
      <c r="E1157">
        <v>3</v>
      </c>
      <c r="F1157" t="s">
        <v>57</v>
      </c>
      <c r="G1157" t="str">
        <f>VLOOKUP(F1157,'product category'!$B$2:$C$8,2,FALSE)</f>
        <v>Training Videos</v>
      </c>
      <c r="H1157" t="str">
        <f>VLOOKUP(D1157,'dataset_task 5'!$A$2:$D$71,2,FALSE)</f>
        <v>Understanding Drone Regulations</v>
      </c>
      <c r="I1157" s="3">
        <f>VLOOKUP(D1157,'dataset_task 5'!$A$2:$D$71,4,FALSE)</f>
        <v>27.5</v>
      </c>
      <c r="J1157" s="3">
        <f>I1157*E1157</f>
        <v>82.5</v>
      </c>
      <c r="K1157" t="str">
        <f>VLOOKUP(C1157,customers!$A$2:$I$2124,2,FALSE)</f>
        <v>Noam</v>
      </c>
      <c r="L1157" t="str">
        <f>VLOOKUP($C1157,customers!$A$2:$I$2124,3,FALSE)</f>
        <v>Mariyushkin</v>
      </c>
      <c r="M1157" t="str">
        <f>VLOOKUP($C1157,customers!$A$2:$I$2124,4,FALSE)</f>
        <v>nmariyushkinp6@instagram.com</v>
      </c>
      <c r="N1157" t="str">
        <f>VLOOKUP($C1157,customers!$A$2:$I$2124,5,FALSE)</f>
        <v>502-808-7843</v>
      </c>
      <c r="O1157" t="str">
        <f>VLOOKUP($C1157,customers!$A$2:$I$2124,6,FALSE)</f>
        <v>68063 Talisman Way</v>
      </c>
      <c r="P1157" t="str">
        <f>VLOOKUP($C1157,customers!$A$2:$I$2124,7,FALSE)</f>
        <v>Louisville</v>
      </c>
      <c r="Q1157" t="str">
        <f>VLOOKUP($C1157,customers!$A$2:$I$2124,8,FALSE)</f>
        <v>Kentucky</v>
      </c>
      <c r="R1157">
        <f>VLOOKUP($C1157,customers!$A$2:$I$2124,9,FALSE)</f>
        <v>40250</v>
      </c>
      <c r="S1157" t="str">
        <f t="shared" si="18"/>
        <v>68063 Talisman Way, Louisville, Kentucky 40250</v>
      </c>
    </row>
    <row r="1158" spans="1:19">
      <c r="A1158">
        <v>1157</v>
      </c>
      <c r="B1158" s="2">
        <v>44079</v>
      </c>
      <c r="C1158">
        <v>1251</v>
      </c>
      <c r="D1158" t="s">
        <v>113</v>
      </c>
      <c r="E1158">
        <v>4</v>
      </c>
      <c r="F1158" t="s">
        <v>70</v>
      </c>
      <c r="G1158" t="str">
        <f>VLOOKUP(F1158,'product category'!$B$2:$C$8,2,FALSE)</f>
        <v>Blueprints</v>
      </c>
      <c r="H1158" t="str">
        <f>VLOOKUP(D1158,'dataset_task 5'!$A$2:$D$71,2,FALSE)</f>
        <v>All Eyes Drone Blueprint</v>
      </c>
      <c r="I1158" s="3">
        <f>VLOOKUP(D1158,'dataset_task 5'!$A$2:$D$71,4,FALSE)</f>
        <v>9.99</v>
      </c>
      <c r="J1158" s="3">
        <f>I1158*E1158</f>
        <v>39.96</v>
      </c>
      <c r="K1158" t="str">
        <f>VLOOKUP(C1158,customers!$A$2:$I$2124,2,FALSE)</f>
        <v>Chrissie</v>
      </c>
      <c r="L1158" t="str">
        <f>VLOOKUP($C1158,customers!$A$2:$I$2124,3,FALSE)</f>
        <v>Gothliff</v>
      </c>
      <c r="M1158" t="str">
        <f>VLOOKUP($C1158,customers!$A$2:$I$2124,4,FALSE)</f>
        <v>cgothlifffm@jalbum.net</v>
      </c>
      <c r="N1158" t="str">
        <f>VLOOKUP($C1158,customers!$A$2:$I$2124,5,FALSE)</f>
        <v>404-385-2460</v>
      </c>
      <c r="O1158" t="str">
        <f>VLOOKUP($C1158,customers!$A$2:$I$2124,6,FALSE)</f>
        <v>2972 Ludington Point</v>
      </c>
      <c r="P1158" t="str">
        <f>VLOOKUP($C1158,customers!$A$2:$I$2124,7,FALSE)</f>
        <v>Atlanta</v>
      </c>
      <c r="Q1158" t="str">
        <f>VLOOKUP($C1158,customers!$A$2:$I$2124,8,FALSE)</f>
        <v>Georgia</v>
      </c>
      <c r="R1158">
        <f>VLOOKUP($C1158,customers!$A$2:$I$2124,9,FALSE)</f>
        <v>30386</v>
      </c>
      <c r="S1158" t="str">
        <f t="shared" si="18"/>
        <v>2972 Ludington Point, Atlanta, Georgia 30386</v>
      </c>
    </row>
    <row r="1159" spans="1:19">
      <c r="A1159">
        <v>1158</v>
      </c>
      <c r="B1159" s="2">
        <v>44079</v>
      </c>
      <c r="C1159">
        <v>127</v>
      </c>
      <c r="D1159" t="s">
        <v>80</v>
      </c>
      <c r="E1159">
        <v>1</v>
      </c>
      <c r="F1159" t="s">
        <v>53</v>
      </c>
      <c r="G1159" t="str">
        <f>VLOOKUP(F1159,'product category'!$B$2:$C$8,2,FALSE)</f>
        <v>eBooks</v>
      </c>
      <c r="H1159" t="str">
        <f>VLOOKUP(D1159,'dataset_task 5'!$A$2:$D$71,2,FALSE)</f>
        <v>Single Rotor Drones</v>
      </c>
      <c r="I1159" s="3">
        <f>VLOOKUP(D1159,'dataset_task 5'!$A$2:$D$71,4,FALSE)</f>
        <v>14.99</v>
      </c>
      <c r="J1159" s="3">
        <f>I1159*E1159</f>
        <v>14.99</v>
      </c>
      <c r="K1159" t="str">
        <f>VLOOKUP(C1159,customers!$A$2:$I$2124,2,FALSE)</f>
        <v>Riccardo</v>
      </c>
      <c r="L1159" t="str">
        <f>VLOOKUP($C1159,customers!$A$2:$I$2124,3,FALSE)</f>
        <v>McMurtyr</v>
      </c>
      <c r="M1159" t="str">
        <f>VLOOKUP($C1159,customers!$A$2:$I$2124,4,FALSE)</f>
        <v>rmcmurtyray@dot.gov</v>
      </c>
      <c r="N1159" t="str">
        <f>VLOOKUP($C1159,customers!$A$2:$I$2124,5,FALSE)</f>
        <v>518-555-9659</v>
      </c>
      <c r="O1159" t="str">
        <f>VLOOKUP($C1159,customers!$A$2:$I$2124,6,FALSE)</f>
        <v>39 Kenwood Circle</v>
      </c>
      <c r="P1159" t="str">
        <f>VLOOKUP($C1159,customers!$A$2:$I$2124,7,FALSE)</f>
        <v>Albany</v>
      </c>
      <c r="Q1159" t="str">
        <f>VLOOKUP($C1159,customers!$A$2:$I$2124,8,FALSE)</f>
        <v>New York</v>
      </c>
      <c r="R1159">
        <f>VLOOKUP($C1159,customers!$A$2:$I$2124,9,FALSE)</f>
        <v>12210</v>
      </c>
      <c r="S1159" t="str">
        <f t="shared" si="18"/>
        <v>39 Kenwood Circle, Albany, New York 12210</v>
      </c>
    </row>
    <row r="1160" spans="1:19">
      <c r="A1160">
        <v>1159</v>
      </c>
      <c r="B1160" s="2">
        <v>44080</v>
      </c>
      <c r="C1160">
        <v>1225</v>
      </c>
      <c r="D1160" t="s">
        <v>96</v>
      </c>
      <c r="E1160">
        <v>2</v>
      </c>
      <c r="F1160" t="s">
        <v>70</v>
      </c>
      <c r="G1160" t="str">
        <f>VLOOKUP(F1160,'product category'!$B$2:$C$8,2,FALSE)</f>
        <v>Blueprints</v>
      </c>
      <c r="H1160" t="str">
        <f>VLOOKUP(D1160,'dataset_task 5'!$A$2:$D$71,2,FALSE)</f>
        <v>Sleepy Eye Blueprint</v>
      </c>
      <c r="I1160" s="3">
        <f>VLOOKUP(D1160,'dataset_task 5'!$A$2:$D$71,4,FALSE)</f>
        <v>11.99</v>
      </c>
      <c r="J1160" s="3">
        <f>I1160*E1160</f>
        <v>23.98</v>
      </c>
      <c r="K1160" t="str">
        <f>VLOOKUP(C1160,customers!$A$2:$I$2124,2,FALSE)</f>
        <v>Chelsy</v>
      </c>
      <c r="L1160" t="str">
        <f>VLOOKUP($C1160,customers!$A$2:$I$2124,3,FALSE)</f>
        <v>Collop</v>
      </c>
      <c r="M1160" t="str">
        <f>VLOOKUP($C1160,customers!$A$2:$I$2124,4,FALSE)</f>
        <v>ccollopoi@delicious.com</v>
      </c>
      <c r="N1160" t="str">
        <f>VLOOKUP($C1160,customers!$A$2:$I$2124,5,FALSE)</f>
        <v>412-943-7336</v>
      </c>
      <c r="O1160" t="str">
        <f>VLOOKUP($C1160,customers!$A$2:$I$2124,6,FALSE)</f>
        <v>680 Bluestem Trail</v>
      </c>
      <c r="P1160" t="str">
        <f>VLOOKUP($C1160,customers!$A$2:$I$2124,7,FALSE)</f>
        <v>Pittsburgh</v>
      </c>
      <c r="Q1160" t="str">
        <f>VLOOKUP($C1160,customers!$A$2:$I$2124,8,FALSE)</f>
        <v>Pennsylvania</v>
      </c>
      <c r="R1160">
        <f>VLOOKUP($C1160,customers!$A$2:$I$2124,9,FALSE)</f>
        <v>15274</v>
      </c>
      <c r="S1160" t="str">
        <f t="shared" si="18"/>
        <v>680 Bluestem Trail, Pittsburgh, Pennsylvania 15274</v>
      </c>
    </row>
    <row r="1161" spans="1:19">
      <c r="A1161">
        <v>1160</v>
      </c>
      <c r="B1161" s="2">
        <v>44080</v>
      </c>
      <c r="C1161">
        <v>1099</v>
      </c>
      <c r="D1161" t="s">
        <v>73</v>
      </c>
      <c r="E1161">
        <v>3</v>
      </c>
      <c r="F1161" t="s">
        <v>55</v>
      </c>
      <c r="G1161" t="str">
        <f>VLOOKUP(F1161,'product category'!$B$2:$C$8,2,FALSE)</f>
        <v>Robots</v>
      </c>
      <c r="H1161" t="str">
        <f>VLOOKUP(D1161,'dataset_task 5'!$A$2:$D$71,2,FALSE)</f>
        <v>MICR-23K Robot</v>
      </c>
      <c r="I1161" s="3">
        <f>VLOOKUP(D1161,'dataset_task 5'!$A$2:$D$71,4,FALSE)</f>
        <v>899</v>
      </c>
      <c r="J1161" s="3">
        <f>I1161*E1161</f>
        <v>2697</v>
      </c>
      <c r="K1161" t="str">
        <f>VLOOKUP(C1161,customers!$A$2:$I$2124,2,FALSE)</f>
        <v>Tracy</v>
      </c>
      <c r="L1161" t="str">
        <f>VLOOKUP($C1161,customers!$A$2:$I$2124,3,FALSE)</f>
        <v>Lynock</v>
      </c>
      <c r="M1161" t="str">
        <f>VLOOKUP($C1161,customers!$A$2:$I$2124,4,FALSE)</f>
        <v>tlynock21@wunderground.com</v>
      </c>
      <c r="N1161" t="str">
        <f>VLOOKUP($C1161,customers!$A$2:$I$2124,5,FALSE)</f>
        <v>916-277-7331</v>
      </c>
      <c r="O1161" t="str">
        <f>VLOOKUP($C1161,customers!$A$2:$I$2124,6,FALSE)</f>
        <v>34657 Hintze Parkway</v>
      </c>
      <c r="P1161" t="str">
        <f>VLOOKUP($C1161,customers!$A$2:$I$2124,7,FALSE)</f>
        <v>Chico</v>
      </c>
      <c r="Q1161" t="str">
        <f>VLOOKUP($C1161,customers!$A$2:$I$2124,8,FALSE)</f>
        <v>California</v>
      </c>
      <c r="R1161">
        <f>VLOOKUP($C1161,customers!$A$2:$I$2124,9,FALSE)</f>
        <v>95973</v>
      </c>
      <c r="S1161" t="str">
        <f t="shared" si="18"/>
        <v>34657 Hintze Parkway, Chico, California 95973</v>
      </c>
    </row>
    <row r="1162" spans="1:19">
      <c r="A1162">
        <v>1161</v>
      </c>
      <c r="B1162" s="2">
        <v>44081</v>
      </c>
      <c r="C1162">
        <v>308</v>
      </c>
      <c r="D1162" t="s">
        <v>90</v>
      </c>
      <c r="E1162">
        <v>3</v>
      </c>
      <c r="F1162" t="s">
        <v>55</v>
      </c>
      <c r="G1162" t="str">
        <f>VLOOKUP(F1162,'product category'!$B$2:$C$8,2,FALSE)</f>
        <v>Robots</v>
      </c>
      <c r="H1162" t="str">
        <f>VLOOKUP(D1162,'dataset_task 5'!$A$2:$D$71,2,FALSE)</f>
        <v>RXW-9807 Robot</v>
      </c>
      <c r="I1162" s="3">
        <f>VLOOKUP(D1162,'dataset_task 5'!$A$2:$D$71,4,FALSE)</f>
        <v>599</v>
      </c>
      <c r="J1162" s="3">
        <f>I1162*E1162</f>
        <v>1797</v>
      </c>
      <c r="K1162" t="str">
        <f>VLOOKUP(C1162,customers!$A$2:$I$2124,2,FALSE)</f>
        <v>Babara</v>
      </c>
      <c r="L1162" t="str">
        <f>VLOOKUP($C1162,customers!$A$2:$I$2124,3,FALSE)</f>
        <v>Abrahamsson</v>
      </c>
      <c r="M1162" t="str">
        <f>VLOOKUP($C1162,customers!$A$2:$I$2124,4,FALSE)</f>
        <v>babrahamssonje@twitter.com</v>
      </c>
      <c r="N1162" t="str">
        <f>VLOOKUP($C1162,customers!$A$2:$I$2124,5,FALSE)</f>
        <v>267-258-0401</v>
      </c>
      <c r="O1162" t="str">
        <f>VLOOKUP($C1162,customers!$A$2:$I$2124,6,FALSE)</f>
        <v>1732 Pearson Court</v>
      </c>
      <c r="P1162" t="str">
        <f>VLOOKUP($C1162,customers!$A$2:$I$2124,7,FALSE)</f>
        <v>Philadelphia</v>
      </c>
      <c r="Q1162" t="str">
        <f>VLOOKUP($C1162,customers!$A$2:$I$2124,8,FALSE)</f>
        <v>Pennsylvania</v>
      </c>
      <c r="R1162">
        <f>VLOOKUP($C1162,customers!$A$2:$I$2124,9,FALSE)</f>
        <v>19104</v>
      </c>
      <c r="S1162" t="str">
        <f t="shared" si="18"/>
        <v>1732 Pearson Court, Philadelphia, Pennsylvania 19104</v>
      </c>
    </row>
    <row r="1163" spans="1:19">
      <c r="A1163">
        <v>1162</v>
      </c>
      <c r="B1163" s="2">
        <v>44081</v>
      </c>
      <c r="C1163">
        <v>57</v>
      </c>
      <c r="D1163" t="s">
        <v>101</v>
      </c>
      <c r="E1163">
        <v>4</v>
      </c>
      <c r="F1163" t="s">
        <v>53</v>
      </c>
      <c r="G1163" t="str">
        <f>VLOOKUP(F1163,'product category'!$B$2:$C$8,2,FALSE)</f>
        <v>eBooks</v>
      </c>
      <c r="H1163" t="str">
        <f>VLOOKUP(D1163,'dataset_task 5'!$A$2:$D$71,2,FALSE)</f>
        <v>Building Your Own Drone</v>
      </c>
      <c r="I1163" s="3">
        <f>VLOOKUP(D1163,'dataset_task 5'!$A$2:$D$71,4,FALSE)</f>
        <v>24.99</v>
      </c>
      <c r="J1163" s="3">
        <f>I1163*E1163</f>
        <v>99.96</v>
      </c>
      <c r="K1163" t="str">
        <f>VLOOKUP(C1163,customers!$A$2:$I$2124,2,FALSE)</f>
        <v>Angy</v>
      </c>
      <c r="L1163" t="str">
        <f>VLOOKUP($C1163,customers!$A$2:$I$2124,3,FALSE)</f>
        <v>Millions</v>
      </c>
      <c r="M1163" t="str">
        <f>VLOOKUP($C1163,customers!$A$2:$I$2124,4,FALSE)</f>
        <v>amillionspa@hc360.com</v>
      </c>
      <c r="N1163" t="str">
        <f>VLOOKUP($C1163,customers!$A$2:$I$2124,5,FALSE)</f>
        <v>585-907-0841</v>
      </c>
      <c r="O1163" t="str">
        <f>VLOOKUP($C1163,customers!$A$2:$I$2124,6,FALSE)</f>
        <v>28 Paget Parkway</v>
      </c>
      <c r="P1163" t="str">
        <f>VLOOKUP($C1163,customers!$A$2:$I$2124,7,FALSE)</f>
        <v>Rochester</v>
      </c>
      <c r="Q1163" t="str">
        <f>VLOOKUP($C1163,customers!$A$2:$I$2124,8,FALSE)</f>
        <v>New York</v>
      </c>
      <c r="R1163">
        <f>VLOOKUP($C1163,customers!$A$2:$I$2124,9,FALSE)</f>
        <v>14619</v>
      </c>
      <c r="S1163" t="str">
        <f t="shared" si="18"/>
        <v>28 Paget Parkway, Rochester, New York 14619</v>
      </c>
    </row>
    <row r="1164" spans="1:19">
      <c r="A1164">
        <v>1163</v>
      </c>
      <c r="B1164" s="2">
        <v>44081</v>
      </c>
      <c r="C1164">
        <v>193</v>
      </c>
      <c r="D1164" t="s">
        <v>79</v>
      </c>
      <c r="E1164">
        <v>2</v>
      </c>
      <c r="F1164" t="s">
        <v>53</v>
      </c>
      <c r="G1164" t="str">
        <f>VLOOKUP(F1164,'product category'!$B$2:$C$8,2,FALSE)</f>
        <v>eBooks</v>
      </c>
      <c r="H1164" t="str">
        <f>VLOOKUP(D1164,'dataset_task 5'!$A$2:$D$71,2,FALSE)</f>
        <v>Helicopter Drones</v>
      </c>
      <c r="I1164" s="3">
        <f>VLOOKUP(D1164,'dataset_task 5'!$A$2:$D$71,4,FALSE)</f>
        <v>20.95</v>
      </c>
      <c r="J1164" s="3">
        <f>I1164*E1164</f>
        <v>41.9</v>
      </c>
      <c r="K1164" t="str">
        <f>VLOOKUP(C1164,customers!$A$2:$I$2124,2,FALSE)</f>
        <v>Urbain</v>
      </c>
      <c r="L1164" t="str">
        <f>VLOOKUP($C1164,customers!$A$2:$I$2124,3,FALSE)</f>
        <v>Tourry</v>
      </c>
      <c r="M1164" t="str">
        <f>VLOOKUP($C1164,customers!$A$2:$I$2124,4,FALSE)</f>
        <v>utourrylr@delicious.com</v>
      </c>
      <c r="N1164" t="str">
        <f>VLOOKUP($C1164,customers!$A$2:$I$2124,5,FALSE)</f>
        <v>254-171-4580</v>
      </c>
      <c r="O1164" t="str">
        <f>VLOOKUP($C1164,customers!$A$2:$I$2124,6,FALSE)</f>
        <v>90249 Melody Court</v>
      </c>
      <c r="P1164" t="str">
        <f>VLOOKUP($C1164,customers!$A$2:$I$2124,7,FALSE)</f>
        <v>Waco</v>
      </c>
      <c r="Q1164" t="str">
        <f>VLOOKUP($C1164,customers!$A$2:$I$2124,8,FALSE)</f>
        <v>Texas</v>
      </c>
      <c r="R1164">
        <f>VLOOKUP($C1164,customers!$A$2:$I$2124,9,FALSE)</f>
        <v>76705</v>
      </c>
      <c r="S1164" t="str">
        <f t="shared" si="18"/>
        <v>90249 Melody Court, Waco, Texas 76705</v>
      </c>
    </row>
    <row r="1165" spans="1:19">
      <c r="A1165">
        <v>1164</v>
      </c>
      <c r="B1165" s="2">
        <v>44082</v>
      </c>
      <c r="C1165">
        <v>312</v>
      </c>
      <c r="D1165" t="s">
        <v>126</v>
      </c>
      <c r="E1165">
        <v>3</v>
      </c>
      <c r="F1165" t="s">
        <v>57</v>
      </c>
      <c r="G1165" t="str">
        <f>VLOOKUP(F1165,'product category'!$B$2:$C$8,2,FALSE)</f>
        <v>Training Videos</v>
      </c>
      <c r="H1165" t="str">
        <f>VLOOKUP(D1165,'dataset_task 5'!$A$2:$D$71,2,FALSE)</f>
        <v>Open Source Code</v>
      </c>
      <c r="I1165" s="3">
        <f>VLOOKUP(D1165,'dataset_task 5'!$A$2:$D$71,4,FALSE)</f>
        <v>32.950000000000003</v>
      </c>
      <c r="J1165" s="3">
        <f>I1165*E1165</f>
        <v>98.850000000000009</v>
      </c>
      <c r="K1165" t="str">
        <f>VLOOKUP(C1165,customers!$A$2:$I$2124,2,FALSE)</f>
        <v>Timmy</v>
      </c>
      <c r="L1165" t="str">
        <f>VLOOKUP($C1165,customers!$A$2:$I$2124,3,FALSE)</f>
        <v>Toulch</v>
      </c>
      <c r="M1165" t="str">
        <f>VLOOKUP($C1165,customers!$A$2:$I$2124,4,FALSE)</f>
        <v>ttoulchi5@ehow.com</v>
      </c>
      <c r="N1165" t="str">
        <f>VLOOKUP($C1165,customers!$A$2:$I$2124,5,FALSE)</f>
        <v>602-174-5282</v>
      </c>
      <c r="O1165" t="str">
        <f>VLOOKUP($C1165,customers!$A$2:$I$2124,6,FALSE)</f>
        <v>1237 Leroy Avenue</v>
      </c>
      <c r="P1165" t="str">
        <f>VLOOKUP($C1165,customers!$A$2:$I$2124,7,FALSE)</f>
        <v>Phoenix</v>
      </c>
      <c r="Q1165" t="str">
        <f>VLOOKUP($C1165,customers!$A$2:$I$2124,8,FALSE)</f>
        <v>Arizona</v>
      </c>
      <c r="R1165">
        <f>VLOOKUP($C1165,customers!$A$2:$I$2124,9,FALSE)</f>
        <v>85030</v>
      </c>
      <c r="S1165" t="str">
        <f t="shared" si="18"/>
        <v>1237 Leroy Avenue, Phoenix, Arizona 85030</v>
      </c>
    </row>
    <row r="1166" spans="1:19">
      <c r="A1166">
        <v>1165</v>
      </c>
      <c r="B1166" s="2">
        <v>44082</v>
      </c>
      <c r="C1166">
        <v>1533</v>
      </c>
      <c r="D1166" t="s">
        <v>116</v>
      </c>
      <c r="E1166">
        <v>3</v>
      </c>
      <c r="F1166" t="s">
        <v>57</v>
      </c>
      <c r="G1166" t="str">
        <f>VLOOKUP(F1166,'product category'!$B$2:$C$8,2,FALSE)</f>
        <v>Training Videos</v>
      </c>
      <c r="H1166" t="str">
        <f>VLOOKUP(D1166,'dataset_task 5'!$A$2:$D$71,2,FALSE)</f>
        <v>Robotic Essentials</v>
      </c>
      <c r="I1166" s="3">
        <f>VLOOKUP(D1166,'dataset_task 5'!$A$2:$D$71,4,FALSE)</f>
        <v>34.99</v>
      </c>
      <c r="J1166" s="3">
        <f>I1166*E1166</f>
        <v>104.97</v>
      </c>
      <c r="K1166" t="str">
        <f>VLOOKUP(C1166,customers!$A$2:$I$2124,2,FALSE)</f>
        <v>Cyrus</v>
      </c>
      <c r="L1166" t="str">
        <f>VLOOKUP($C1166,customers!$A$2:$I$2124,3,FALSE)</f>
        <v>Ranking</v>
      </c>
      <c r="M1166" t="str">
        <f>VLOOKUP($C1166,customers!$A$2:$I$2124,4,FALSE)</f>
        <v>crankingmd@shareasale.com</v>
      </c>
      <c r="N1166" t="str">
        <f>VLOOKUP($C1166,customers!$A$2:$I$2124,5,FALSE)</f>
        <v>916-748-6202</v>
      </c>
      <c r="O1166" t="str">
        <f>VLOOKUP($C1166,customers!$A$2:$I$2124,6,FALSE)</f>
        <v>58 Goodland Drive</v>
      </c>
      <c r="P1166" t="str">
        <f>VLOOKUP($C1166,customers!$A$2:$I$2124,7,FALSE)</f>
        <v>Sacramento</v>
      </c>
      <c r="Q1166" t="str">
        <f>VLOOKUP($C1166,customers!$A$2:$I$2124,8,FALSE)</f>
        <v>California</v>
      </c>
      <c r="R1166">
        <f>VLOOKUP($C1166,customers!$A$2:$I$2124,9,FALSE)</f>
        <v>94230</v>
      </c>
      <c r="S1166" t="str">
        <f t="shared" si="18"/>
        <v>58 Goodland Drive, Sacramento, California 94230</v>
      </c>
    </row>
    <row r="1167" spans="1:19">
      <c r="A1167">
        <v>1166</v>
      </c>
      <c r="B1167" s="2">
        <v>44082</v>
      </c>
      <c r="C1167">
        <v>1663</v>
      </c>
      <c r="D1167" t="s">
        <v>120</v>
      </c>
      <c r="E1167">
        <v>4</v>
      </c>
      <c r="F1167" t="s">
        <v>70</v>
      </c>
      <c r="G1167" t="str">
        <f>VLOOKUP(F1167,'product category'!$B$2:$C$8,2,FALSE)</f>
        <v>Blueprints</v>
      </c>
      <c r="H1167" t="str">
        <f>VLOOKUP(D1167,'dataset_task 5'!$A$2:$D$71,2,FALSE)</f>
        <v>Bsquare Robot Blueprint</v>
      </c>
      <c r="I1167" s="3">
        <f>VLOOKUP(D1167,'dataset_task 5'!$A$2:$D$71,4,FALSE)</f>
        <v>8.99</v>
      </c>
      <c r="J1167" s="3">
        <f>I1167*E1167</f>
        <v>35.96</v>
      </c>
      <c r="K1167" t="str">
        <f>VLOOKUP(C1167,customers!$A$2:$I$2124,2,FALSE)</f>
        <v>Stephenie</v>
      </c>
      <c r="L1167" t="str">
        <f>VLOOKUP($C1167,customers!$A$2:$I$2124,3,FALSE)</f>
        <v>O' Liddy</v>
      </c>
      <c r="M1167" t="str">
        <f>VLOOKUP($C1167,customers!$A$2:$I$2124,4,FALSE)</f>
        <v>sobu@squarespace.com</v>
      </c>
      <c r="N1167" t="str">
        <f>VLOOKUP($C1167,customers!$A$2:$I$2124,5,FALSE)</f>
        <v>602-885-2988</v>
      </c>
      <c r="O1167" t="str">
        <f>VLOOKUP($C1167,customers!$A$2:$I$2124,6,FALSE)</f>
        <v>232 Walton Lane</v>
      </c>
      <c r="P1167" t="str">
        <f>VLOOKUP($C1167,customers!$A$2:$I$2124,7,FALSE)</f>
        <v>Phoenix</v>
      </c>
      <c r="Q1167" t="str">
        <f>VLOOKUP($C1167,customers!$A$2:$I$2124,8,FALSE)</f>
        <v>Arizona</v>
      </c>
      <c r="R1167">
        <f>VLOOKUP($C1167,customers!$A$2:$I$2124,9,FALSE)</f>
        <v>85040</v>
      </c>
      <c r="S1167" t="str">
        <f t="shared" si="18"/>
        <v>232 Walton Lane, Phoenix, Arizona 85040</v>
      </c>
    </row>
    <row r="1168" spans="1:19">
      <c r="A1168">
        <v>1167</v>
      </c>
      <c r="B1168" s="2">
        <v>44083</v>
      </c>
      <c r="C1168">
        <v>928</v>
      </c>
      <c r="D1168" t="s">
        <v>88</v>
      </c>
      <c r="E1168">
        <v>3</v>
      </c>
      <c r="F1168" t="s">
        <v>63</v>
      </c>
      <c r="G1168" t="str">
        <f>VLOOKUP(F1168,'product category'!$B$2:$C$8,2,FALSE)</f>
        <v>Robot Kits</v>
      </c>
      <c r="H1168" t="str">
        <f>VLOOKUP(D1168,'dataset_task 5'!$A$2:$D$71,2,FALSE)</f>
        <v>BYOR-1000</v>
      </c>
      <c r="I1168" s="3">
        <f>VLOOKUP(D1168,'dataset_task 5'!$A$2:$D$71,4,FALSE)</f>
        <v>189</v>
      </c>
      <c r="J1168" s="3">
        <f>I1168*E1168</f>
        <v>567</v>
      </c>
      <c r="K1168" t="str">
        <f>VLOOKUP(C1168,customers!$A$2:$I$2124,2,FALSE)</f>
        <v>Lise</v>
      </c>
      <c r="L1168" t="str">
        <f>VLOOKUP($C1168,customers!$A$2:$I$2124,3,FALSE)</f>
        <v>Jacklin</v>
      </c>
      <c r="M1168" t="str">
        <f>VLOOKUP($C1168,customers!$A$2:$I$2124,4,FALSE)</f>
        <v>ljacklinci@hatena.ne.jp</v>
      </c>
      <c r="N1168" t="str">
        <f>VLOOKUP($C1168,customers!$A$2:$I$2124,5,FALSE)</f>
        <v>619-375-2080</v>
      </c>
      <c r="O1168" t="str">
        <f>VLOOKUP($C1168,customers!$A$2:$I$2124,6,FALSE)</f>
        <v>333 Rowland Plaza</v>
      </c>
      <c r="P1168" t="str">
        <f>VLOOKUP($C1168,customers!$A$2:$I$2124,7,FALSE)</f>
        <v>San Diego</v>
      </c>
      <c r="Q1168" t="str">
        <f>VLOOKUP($C1168,customers!$A$2:$I$2124,8,FALSE)</f>
        <v>California</v>
      </c>
      <c r="R1168">
        <f>VLOOKUP($C1168,customers!$A$2:$I$2124,9,FALSE)</f>
        <v>92186</v>
      </c>
      <c r="S1168" t="str">
        <f t="shared" si="18"/>
        <v>333 Rowland Plaza, San Diego, California 92186</v>
      </c>
    </row>
    <row r="1169" spans="1:19">
      <c r="A1169">
        <v>1168</v>
      </c>
      <c r="B1169" s="2">
        <v>44083</v>
      </c>
      <c r="C1169">
        <v>1703</v>
      </c>
      <c r="D1169" t="s">
        <v>91</v>
      </c>
      <c r="E1169">
        <v>5</v>
      </c>
      <c r="F1169" t="s">
        <v>53</v>
      </c>
      <c r="G1169" t="str">
        <f>VLOOKUP(F1169,'product category'!$B$2:$C$8,2,FALSE)</f>
        <v>eBooks</v>
      </c>
      <c r="H1169" t="str">
        <f>VLOOKUP(D1169,'dataset_task 5'!$A$2:$D$71,2,FALSE)</f>
        <v>Photograph Drones</v>
      </c>
      <c r="I1169" s="3">
        <f>VLOOKUP(D1169,'dataset_task 5'!$A$2:$D$71,4,FALSE)</f>
        <v>14.99</v>
      </c>
      <c r="J1169" s="3">
        <f>I1169*E1169</f>
        <v>74.95</v>
      </c>
      <c r="K1169" t="str">
        <f>VLOOKUP(C1169,customers!$A$2:$I$2124,2,FALSE)</f>
        <v>Ashton</v>
      </c>
      <c r="L1169" t="str">
        <f>VLOOKUP($C1169,customers!$A$2:$I$2124,3,FALSE)</f>
        <v>Mansion</v>
      </c>
      <c r="M1169" t="str">
        <f>VLOOKUP($C1169,customers!$A$2:$I$2124,4,FALSE)</f>
        <v>amansion85@china.com.cn</v>
      </c>
      <c r="N1169" t="str">
        <f>VLOOKUP($C1169,customers!$A$2:$I$2124,5,FALSE)</f>
        <v>510-593-1754</v>
      </c>
      <c r="O1169" t="str">
        <f>VLOOKUP($C1169,customers!$A$2:$I$2124,6,FALSE)</f>
        <v>8303 Golf Course Alley</v>
      </c>
      <c r="P1169" t="str">
        <f>VLOOKUP($C1169,customers!$A$2:$I$2124,7,FALSE)</f>
        <v>Sacramento</v>
      </c>
      <c r="Q1169" t="str">
        <f>VLOOKUP($C1169,customers!$A$2:$I$2124,8,FALSE)</f>
        <v>California</v>
      </c>
      <c r="R1169">
        <f>VLOOKUP($C1169,customers!$A$2:$I$2124,9,FALSE)</f>
        <v>95823</v>
      </c>
      <c r="S1169" t="str">
        <f t="shared" si="18"/>
        <v>8303 Golf Course Alley, Sacramento, California 95823</v>
      </c>
    </row>
    <row r="1170" spans="1:19">
      <c r="A1170">
        <v>1169</v>
      </c>
      <c r="B1170" s="2">
        <v>44083</v>
      </c>
      <c r="C1170">
        <v>643</v>
      </c>
      <c r="D1170" t="s">
        <v>77</v>
      </c>
      <c r="E1170">
        <v>2</v>
      </c>
      <c r="F1170" t="s">
        <v>53</v>
      </c>
      <c r="G1170" t="str">
        <f>VLOOKUP(F1170,'product category'!$B$2:$C$8,2,FALSE)</f>
        <v>eBooks</v>
      </c>
      <c r="H1170" t="str">
        <f>VLOOKUP(D1170,'dataset_task 5'!$A$2:$D$71,2,FALSE)</f>
        <v>RTF Drones</v>
      </c>
      <c r="I1170" s="3">
        <f>VLOOKUP(D1170,'dataset_task 5'!$A$2:$D$71,4,FALSE)</f>
        <v>16.989999999999998</v>
      </c>
      <c r="J1170" s="3">
        <f>I1170*E1170</f>
        <v>33.979999999999997</v>
      </c>
      <c r="K1170" t="str">
        <f>VLOOKUP(C1170,customers!$A$2:$I$2124,2,FALSE)</f>
        <v>Yevette</v>
      </c>
      <c r="L1170" t="str">
        <f>VLOOKUP($C1170,customers!$A$2:$I$2124,3,FALSE)</f>
        <v>Harris</v>
      </c>
      <c r="M1170" t="str">
        <f>VLOOKUP($C1170,customers!$A$2:$I$2124,4,FALSE)</f>
        <v>yharrisck@google.co.jp</v>
      </c>
      <c r="N1170" t="str">
        <f>VLOOKUP($C1170,customers!$A$2:$I$2124,5,FALSE)</f>
        <v>502-903-9670</v>
      </c>
      <c r="O1170" t="str">
        <f>VLOOKUP($C1170,customers!$A$2:$I$2124,6,FALSE)</f>
        <v>653 Superior Crossing</v>
      </c>
      <c r="P1170" t="str">
        <f>VLOOKUP($C1170,customers!$A$2:$I$2124,7,FALSE)</f>
        <v>Louisville</v>
      </c>
      <c r="Q1170" t="str">
        <f>VLOOKUP($C1170,customers!$A$2:$I$2124,8,FALSE)</f>
        <v>Kentucky</v>
      </c>
      <c r="R1170">
        <f>VLOOKUP($C1170,customers!$A$2:$I$2124,9,FALSE)</f>
        <v>40287</v>
      </c>
      <c r="S1170" t="str">
        <f t="shared" si="18"/>
        <v>653 Superior Crossing, Louisville, Kentucky 40287</v>
      </c>
    </row>
    <row r="1171" spans="1:19">
      <c r="A1171">
        <v>1170</v>
      </c>
      <c r="B1171" s="2">
        <v>44083</v>
      </c>
      <c r="C1171">
        <v>1941</v>
      </c>
      <c r="D1171" t="s">
        <v>120</v>
      </c>
      <c r="E1171">
        <v>5</v>
      </c>
      <c r="F1171" t="s">
        <v>70</v>
      </c>
      <c r="G1171" t="str">
        <f>VLOOKUP(F1171,'product category'!$B$2:$C$8,2,FALSE)</f>
        <v>Blueprints</v>
      </c>
      <c r="H1171" t="str">
        <f>VLOOKUP(D1171,'dataset_task 5'!$A$2:$D$71,2,FALSE)</f>
        <v>Bsquare Robot Blueprint</v>
      </c>
      <c r="I1171" s="3">
        <f>VLOOKUP(D1171,'dataset_task 5'!$A$2:$D$71,4,FALSE)</f>
        <v>8.99</v>
      </c>
      <c r="J1171" s="3">
        <f>I1171*E1171</f>
        <v>44.95</v>
      </c>
      <c r="K1171" t="str">
        <f>VLOOKUP(C1171,customers!$A$2:$I$2124,2,FALSE)</f>
        <v>Hetti</v>
      </c>
      <c r="L1171" t="str">
        <f>VLOOKUP($C1171,customers!$A$2:$I$2124,3,FALSE)</f>
        <v>Capponer</v>
      </c>
      <c r="M1171" t="str">
        <f>VLOOKUP($C1171,customers!$A$2:$I$2124,4,FALSE)</f>
        <v>hcapponer8k@deviantart.com</v>
      </c>
      <c r="N1171" t="str">
        <f>VLOOKUP($C1171,customers!$A$2:$I$2124,5,FALSE)</f>
        <v>213-437-5475</v>
      </c>
      <c r="O1171" t="str">
        <f>VLOOKUP($C1171,customers!$A$2:$I$2124,6,FALSE)</f>
        <v>64 Harper Avenue</v>
      </c>
      <c r="P1171" t="str">
        <f>VLOOKUP($C1171,customers!$A$2:$I$2124,7,FALSE)</f>
        <v>Los Angeles</v>
      </c>
      <c r="Q1171" t="str">
        <f>VLOOKUP($C1171,customers!$A$2:$I$2124,8,FALSE)</f>
        <v>California</v>
      </c>
      <c r="R1171">
        <f>VLOOKUP($C1171,customers!$A$2:$I$2124,9,FALSE)</f>
        <v>90055</v>
      </c>
      <c r="S1171" t="str">
        <f t="shared" si="18"/>
        <v>64 Harper Avenue, Los Angeles, California 90055</v>
      </c>
    </row>
    <row r="1172" spans="1:19">
      <c r="A1172">
        <v>1171</v>
      </c>
      <c r="B1172" s="2">
        <v>44083</v>
      </c>
      <c r="C1172">
        <v>1501</v>
      </c>
      <c r="D1172" t="s">
        <v>86</v>
      </c>
      <c r="E1172">
        <v>2</v>
      </c>
      <c r="F1172" t="s">
        <v>53</v>
      </c>
      <c r="G1172" t="str">
        <f>VLOOKUP(F1172,'product category'!$B$2:$C$8,2,FALSE)</f>
        <v>eBooks</v>
      </c>
      <c r="H1172" t="str">
        <f>VLOOKUP(D1172,'dataset_task 5'!$A$2:$D$71,2,FALSE)</f>
        <v>Building Your First Robot</v>
      </c>
      <c r="I1172" s="3">
        <f>VLOOKUP(D1172,'dataset_task 5'!$A$2:$D$71,4,FALSE)</f>
        <v>24.95</v>
      </c>
      <c r="J1172" s="3">
        <f>I1172*E1172</f>
        <v>49.9</v>
      </c>
      <c r="K1172" t="str">
        <f>VLOOKUP(C1172,customers!$A$2:$I$2124,2,FALSE)</f>
        <v>Yuri</v>
      </c>
      <c r="L1172" t="str">
        <f>VLOOKUP($C1172,customers!$A$2:$I$2124,3,FALSE)</f>
        <v>Dudley</v>
      </c>
      <c r="M1172" t="str">
        <f>VLOOKUP($C1172,customers!$A$2:$I$2124,4,FALSE)</f>
        <v>ydudley9o@salon.com</v>
      </c>
      <c r="N1172" t="str">
        <f>VLOOKUP($C1172,customers!$A$2:$I$2124,5,FALSE)</f>
        <v>202-813-4251</v>
      </c>
      <c r="O1172" t="str">
        <f>VLOOKUP($C1172,customers!$A$2:$I$2124,6,FALSE)</f>
        <v>45 Susan Place</v>
      </c>
      <c r="P1172" t="str">
        <f>VLOOKUP($C1172,customers!$A$2:$I$2124,7,FALSE)</f>
        <v>Washington</v>
      </c>
      <c r="Q1172" t="str">
        <f>VLOOKUP($C1172,customers!$A$2:$I$2124,8,FALSE)</f>
        <v>District of Columbia</v>
      </c>
      <c r="R1172">
        <f>VLOOKUP($C1172,customers!$A$2:$I$2124,9,FALSE)</f>
        <v>20268</v>
      </c>
      <c r="S1172" t="str">
        <f t="shared" si="18"/>
        <v>45 Susan Place, Washington, District of Columbia 20268</v>
      </c>
    </row>
    <row r="1173" spans="1:19">
      <c r="A1173">
        <v>1172</v>
      </c>
      <c r="B1173" s="2">
        <v>44083</v>
      </c>
      <c r="C1173">
        <v>302</v>
      </c>
      <c r="D1173" t="s">
        <v>89</v>
      </c>
      <c r="E1173">
        <v>3</v>
      </c>
      <c r="F1173" t="s">
        <v>53</v>
      </c>
      <c r="G1173" t="str">
        <f>VLOOKUP(F1173,'product category'!$B$2:$C$8,2,FALSE)</f>
        <v>eBooks</v>
      </c>
      <c r="H1173" t="str">
        <f>VLOOKUP(D1173,'dataset_task 5'!$A$2:$D$71,2,FALSE)</f>
        <v>GPS Drones</v>
      </c>
      <c r="I1173" s="3">
        <f>VLOOKUP(D1173,'dataset_task 5'!$A$2:$D$71,4,FALSE)</f>
        <v>19.989999999999998</v>
      </c>
      <c r="J1173" s="3">
        <f>I1173*E1173</f>
        <v>59.97</v>
      </c>
      <c r="K1173" t="str">
        <f>VLOOKUP(C1173,customers!$A$2:$I$2124,2,FALSE)</f>
        <v>Lewie</v>
      </c>
      <c r="L1173" t="str">
        <f>VLOOKUP($C1173,customers!$A$2:$I$2124,3,FALSE)</f>
        <v>Roback</v>
      </c>
      <c r="M1173" t="str">
        <f>VLOOKUP($C1173,customers!$A$2:$I$2124,4,FALSE)</f>
        <v>lrobacknn@newyorker.com</v>
      </c>
      <c r="N1173" t="str">
        <f>VLOOKUP($C1173,customers!$A$2:$I$2124,5,FALSE)</f>
        <v>608-222-2920</v>
      </c>
      <c r="O1173" t="str">
        <f>VLOOKUP($C1173,customers!$A$2:$I$2124,6,FALSE)</f>
        <v>458 Vernon Place</v>
      </c>
      <c r="P1173" t="str">
        <f>VLOOKUP($C1173,customers!$A$2:$I$2124,7,FALSE)</f>
        <v>Madison</v>
      </c>
      <c r="Q1173" t="str">
        <f>VLOOKUP($C1173,customers!$A$2:$I$2124,8,FALSE)</f>
        <v>Wisconsin</v>
      </c>
      <c r="R1173">
        <f>VLOOKUP($C1173,customers!$A$2:$I$2124,9,FALSE)</f>
        <v>53710</v>
      </c>
      <c r="S1173" t="str">
        <f t="shared" si="18"/>
        <v>458 Vernon Place, Madison, Wisconsin 53710</v>
      </c>
    </row>
    <row r="1174" spans="1:19">
      <c r="A1174">
        <v>1173</v>
      </c>
      <c r="B1174" s="2">
        <v>44083</v>
      </c>
      <c r="C1174">
        <v>1158</v>
      </c>
      <c r="D1174" t="s">
        <v>81</v>
      </c>
      <c r="E1174">
        <v>2</v>
      </c>
      <c r="F1174" t="s">
        <v>57</v>
      </c>
      <c r="G1174" t="str">
        <f>VLOOKUP(F1174,'product category'!$B$2:$C$8,2,FALSE)</f>
        <v>Training Videos</v>
      </c>
      <c r="H1174" t="str">
        <f>VLOOKUP(D1174,'dataset_task 5'!$A$2:$D$71,2,FALSE)</f>
        <v>Understanding 3D Printing</v>
      </c>
      <c r="I1174" s="3">
        <f>VLOOKUP(D1174,'dataset_task 5'!$A$2:$D$71,4,FALSE)</f>
        <v>42.99</v>
      </c>
      <c r="J1174" s="3">
        <f>I1174*E1174</f>
        <v>85.98</v>
      </c>
      <c r="K1174" t="str">
        <f>VLOOKUP(C1174,customers!$A$2:$I$2124,2,FALSE)</f>
        <v>Ernestus</v>
      </c>
      <c r="L1174" t="str">
        <f>VLOOKUP($C1174,customers!$A$2:$I$2124,3,FALSE)</f>
        <v>Sandbrook</v>
      </c>
      <c r="M1174" t="str">
        <f>VLOOKUP($C1174,customers!$A$2:$I$2124,4,FALSE)</f>
        <v>esandbrook9v@dagondesign.com</v>
      </c>
      <c r="N1174" t="str">
        <f>VLOOKUP($C1174,customers!$A$2:$I$2124,5,FALSE)</f>
        <v>510-371-1633</v>
      </c>
      <c r="O1174" t="str">
        <f>VLOOKUP($C1174,customers!$A$2:$I$2124,6,FALSE)</f>
        <v>6672 Basil Road</v>
      </c>
      <c r="P1174" t="str">
        <f>VLOOKUP($C1174,customers!$A$2:$I$2124,7,FALSE)</f>
        <v>Hayward</v>
      </c>
      <c r="Q1174" t="str">
        <f>VLOOKUP($C1174,customers!$A$2:$I$2124,8,FALSE)</f>
        <v>California</v>
      </c>
      <c r="R1174">
        <f>VLOOKUP($C1174,customers!$A$2:$I$2124,9,FALSE)</f>
        <v>94544</v>
      </c>
      <c r="S1174" t="str">
        <f t="shared" si="18"/>
        <v>6672 Basil Road, Hayward, California 94544</v>
      </c>
    </row>
    <row r="1175" spans="1:19">
      <c r="A1175">
        <v>1174</v>
      </c>
      <c r="B1175" s="2">
        <v>44083</v>
      </c>
      <c r="C1175">
        <v>1039</v>
      </c>
      <c r="D1175" t="s">
        <v>64</v>
      </c>
      <c r="E1175">
        <v>4</v>
      </c>
      <c r="F1175" t="s">
        <v>57</v>
      </c>
      <c r="G1175" t="str">
        <f>VLOOKUP(F1175,'product category'!$B$2:$C$8,2,FALSE)</f>
        <v>Training Videos</v>
      </c>
      <c r="H1175" t="str">
        <f>VLOOKUP(D1175,'dataset_task 5'!$A$2:$D$71,2,FALSE)</f>
        <v>Understanding Automation</v>
      </c>
      <c r="I1175" s="3">
        <f>VLOOKUP(D1175,'dataset_task 5'!$A$2:$D$71,4,FALSE)</f>
        <v>44.95</v>
      </c>
      <c r="J1175" s="3">
        <f>I1175*E1175</f>
        <v>179.8</v>
      </c>
      <c r="K1175" t="str">
        <f>VLOOKUP(C1175,customers!$A$2:$I$2124,2,FALSE)</f>
        <v>Audrie</v>
      </c>
      <c r="L1175" t="str">
        <f>VLOOKUP($C1175,customers!$A$2:$I$2124,3,FALSE)</f>
        <v>Nuschke</v>
      </c>
      <c r="M1175" t="str">
        <f>VLOOKUP($C1175,customers!$A$2:$I$2124,4,FALSE)</f>
        <v>anuschke5l@devhub.com</v>
      </c>
      <c r="N1175" t="str">
        <f>VLOOKUP($C1175,customers!$A$2:$I$2124,5,FALSE)</f>
        <v>585-401-7814</v>
      </c>
      <c r="O1175" t="str">
        <f>VLOOKUP($C1175,customers!$A$2:$I$2124,6,FALSE)</f>
        <v>85 Westend Point</v>
      </c>
      <c r="P1175" t="str">
        <f>VLOOKUP($C1175,customers!$A$2:$I$2124,7,FALSE)</f>
        <v>Rochester</v>
      </c>
      <c r="Q1175" t="str">
        <f>VLOOKUP($C1175,customers!$A$2:$I$2124,8,FALSE)</f>
        <v>New York</v>
      </c>
      <c r="R1175">
        <f>VLOOKUP($C1175,customers!$A$2:$I$2124,9,FALSE)</f>
        <v>14619</v>
      </c>
      <c r="S1175" t="str">
        <f t="shared" si="18"/>
        <v>85 Westend Point, Rochester, New York 14619</v>
      </c>
    </row>
    <row r="1176" spans="1:19">
      <c r="A1176">
        <v>1175</v>
      </c>
      <c r="B1176" s="2">
        <v>44083</v>
      </c>
      <c r="C1176">
        <v>914</v>
      </c>
      <c r="D1176" t="s">
        <v>75</v>
      </c>
      <c r="E1176">
        <v>4</v>
      </c>
      <c r="F1176" t="s">
        <v>59</v>
      </c>
      <c r="G1176" t="str">
        <f>VLOOKUP(F1176,'product category'!$B$2:$C$8,2,FALSE)</f>
        <v>Drone Kits</v>
      </c>
      <c r="H1176" t="str">
        <f>VLOOKUP(D1176,'dataset_task 5'!$A$2:$D$71,2,FALSE)</f>
        <v>BYOD-550</v>
      </c>
      <c r="I1176" s="3">
        <f>VLOOKUP(D1176,'dataset_task 5'!$A$2:$D$71,4,FALSE)</f>
        <v>179</v>
      </c>
      <c r="J1176" s="3">
        <f>I1176*E1176</f>
        <v>716</v>
      </c>
      <c r="K1176" t="str">
        <f>VLOOKUP(C1176,customers!$A$2:$I$2124,2,FALSE)</f>
        <v>Whitby</v>
      </c>
      <c r="L1176" t="str">
        <f>VLOOKUP($C1176,customers!$A$2:$I$2124,3,FALSE)</f>
        <v>MacDowal</v>
      </c>
      <c r="M1176" t="str">
        <f>VLOOKUP($C1176,customers!$A$2:$I$2124,4,FALSE)</f>
        <v>wmacdowalb6@themeforest.net</v>
      </c>
      <c r="N1176" t="str">
        <f>VLOOKUP($C1176,customers!$A$2:$I$2124,5,FALSE)</f>
        <v>619-410-8955</v>
      </c>
      <c r="O1176" t="str">
        <f>VLOOKUP($C1176,customers!$A$2:$I$2124,6,FALSE)</f>
        <v>55 Twin Pines Parkway</v>
      </c>
      <c r="P1176" t="str">
        <f>VLOOKUP($C1176,customers!$A$2:$I$2124,7,FALSE)</f>
        <v>San Diego</v>
      </c>
      <c r="Q1176" t="str">
        <f>VLOOKUP($C1176,customers!$A$2:$I$2124,8,FALSE)</f>
        <v>California</v>
      </c>
      <c r="R1176">
        <f>VLOOKUP($C1176,customers!$A$2:$I$2124,9,FALSE)</f>
        <v>92176</v>
      </c>
      <c r="S1176" t="str">
        <f t="shared" si="18"/>
        <v>55 Twin Pines Parkway, San Diego, California 92176</v>
      </c>
    </row>
    <row r="1177" spans="1:19">
      <c r="A1177">
        <v>1176</v>
      </c>
      <c r="B1177" s="2">
        <v>44084</v>
      </c>
      <c r="C1177">
        <v>1012</v>
      </c>
      <c r="D1177" t="s">
        <v>75</v>
      </c>
      <c r="E1177">
        <v>2</v>
      </c>
      <c r="F1177" t="s">
        <v>59</v>
      </c>
      <c r="G1177" t="str">
        <f>VLOOKUP(F1177,'product category'!$B$2:$C$8,2,FALSE)</f>
        <v>Drone Kits</v>
      </c>
      <c r="H1177" t="str">
        <f>VLOOKUP(D1177,'dataset_task 5'!$A$2:$D$71,2,FALSE)</f>
        <v>BYOD-550</v>
      </c>
      <c r="I1177" s="3">
        <f>VLOOKUP(D1177,'dataset_task 5'!$A$2:$D$71,4,FALSE)</f>
        <v>179</v>
      </c>
      <c r="J1177" s="3">
        <f>I1177*E1177</f>
        <v>358</v>
      </c>
      <c r="K1177" t="str">
        <f>VLOOKUP(C1177,customers!$A$2:$I$2124,2,FALSE)</f>
        <v>Berk</v>
      </c>
      <c r="L1177" t="str">
        <f>VLOOKUP($C1177,customers!$A$2:$I$2124,3,FALSE)</f>
        <v>Feenan</v>
      </c>
      <c r="M1177" t="str">
        <f>VLOOKUP($C1177,customers!$A$2:$I$2124,4,FALSE)</f>
        <v>bfeenanej@hc360.com</v>
      </c>
      <c r="N1177" t="str">
        <f>VLOOKUP($C1177,customers!$A$2:$I$2124,5,FALSE)</f>
        <v>318-901-6582</v>
      </c>
      <c r="O1177" t="str">
        <f>VLOOKUP($C1177,customers!$A$2:$I$2124,6,FALSE)</f>
        <v>29 Arizona Drive</v>
      </c>
      <c r="P1177" t="str">
        <f>VLOOKUP($C1177,customers!$A$2:$I$2124,7,FALSE)</f>
        <v>Shreveport</v>
      </c>
      <c r="Q1177" t="str">
        <f>VLOOKUP($C1177,customers!$A$2:$I$2124,8,FALSE)</f>
        <v>Louisiana</v>
      </c>
      <c r="R1177">
        <f>VLOOKUP($C1177,customers!$A$2:$I$2124,9,FALSE)</f>
        <v>71161</v>
      </c>
      <c r="S1177" t="str">
        <f t="shared" si="18"/>
        <v>29 Arizona Drive, Shreveport, Louisiana 71161</v>
      </c>
    </row>
    <row r="1178" spans="1:19">
      <c r="A1178">
        <v>1177</v>
      </c>
      <c r="B1178" s="2">
        <v>44084</v>
      </c>
      <c r="C1178">
        <v>1331</v>
      </c>
      <c r="D1178" t="s">
        <v>54</v>
      </c>
      <c r="E1178">
        <v>5</v>
      </c>
      <c r="F1178" t="s">
        <v>55</v>
      </c>
      <c r="G1178" t="str">
        <f>VLOOKUP(F1178,'product category'!$B$2:$C$8,2,FALSE)</f>
        <v>Robots</v>
      </c>
      <c r="H1178" t="str">
        <f>VLOOKUP(D1178,'dataset_task 5'!$A$2:$D$71,2,FALSE)</f>
        <v>RWW-75 Robot</v>
      </c>
      <c r="I1178" s="3">
        <f>VLOOKUP(D1178,'dataset_task 5'!$A$2:$D$71,4,FALSE)</f>
        <v>883</v>
      </c>
      <c r="J1178" s="3">
        <f>I1178*E1178</f>
        <v>4415</v>
      </c>
      <c r="K1178" t="str">
        <f>VLOOKUP(C1178,customers!$A$2:$I$2124,2,FALSE)</f>
        <v>Becka</v>
      </c>
      <c r="L1178" t="str">
        <f>VLOOKUP($C1178,customers!$A$2:$I$2124,3,FALSE)</f>
        <v>Hegden</v>
      </c>
      <c r="M1178" t="str">
        <f>VLOOKUP($C1178,customers!$A$2:$I$2124,4,FALSE)</f>
        <v>bhegden7x@scientificamerican.com</v>
      </c>
      <c r="N1178" t="str">
        <f>VLOOKUP($C1178,customers!$A$2:$I$2124,5,FALSE)</f>
        <v>302-710-8827</v>
      </c>
      <c r="O1178" t="str">
        <f>VLOOKUP($C1178,customers!$A$2:$I$2124,6,FALSE)</f>
        <v>60 Sauthoff Terrace</v>
      </c>
      <c r="P1178" t="str">
        <f>VLOOKUP($C1178,customers!$A$2:$I$2124,7,FALSE)</f>
        <v>Newark</v>
      </c>
      <c r="Q1178" t="str">
        <f>VLOOKUP($C1178,customers!$A$2:$I$2124,8,FALSE)</f>
        <v>Delaware</v>
      </c>
      <c r="R1178">
        <f>VLOOKUP($C1178,customers!$A$2:$I$2124,9,FALSE)</f>
        <v>19725</v>
      </c>
      <c r="S1178" t="str">
        <f t="shared" si="18"/>
        <v>60 Sauthoff Terrace, Newark, Delaware 19725</v>
      </c>
    </row>
    <row r="1179" spans="1:19">
      <c r="A1179">
        <v>1178</v>
      </c>
      <c r="B1179" s="2">
        <v>44084</v>
      </c>
      <c r="C1179">
        <v>1862</v>
      </c>
      <c r="D1179" t="s">
        <v>81</v>
      </c>
      <c r="E1179">
        <v>4</v>
      </c>
      <c r="F1179" t="s">
        <v>57</v>
      </c>
      <c r="G1179" t="str">
        <f>VLOOKUP(F1179,'product category'!$B$2:$C$8,2,FALSE)</f>
        <v>Training Videos</v>
      </c>
      <c r="H1179" t="str">
        <f>VLOOKUP(D1179,'dataset_task 5'!$A$2:$D$71,2,FALSE)</f>
        <v>Understanding 3D Printing</v>
      </c>
      <c r="I1179" s="3">
        <f>VLOOKUP(D1179,'dataset_task 5'!$A$2:$D$71,4,FALSE)</f>
        <v>42.99</v>
      </c>
      <c r="J1179" s="3">
        <f>I1179*E1179</f>
        <v>171.96</v>
      </c>
      <c r="K1179" t="str">
        <f>VLOOKUP(C1179,customers!$A$2:$I$2124,2,FALSE)</f>
        <v>Brnaba</v>
      </c>
      <c r="L1179" t="str">
        <f>VLOOKUP($C1179,customers!$A$2:$I$2124,3,FALSE)</f>
        <v>Vasilechko</v>
      </c>
      <c r="M1179" t="str">
        <f>VLOOKUP($C1179,customers!$A$2:$I$2124,4,FALSE)</f>
        <v>bvasilechkon8@unblog.fr</v>
      </c>
      <c r="N1179" t="str">
        <f>VLOOKUP($C1179,customers!$A$2:$I$2124,5,FALSE)</f>
        <v>816-391-5666</v>
      </c>
      <c r="O1179" t="str">
        <f>VLOOKUP($C1179,customers!$A$2:$I$2124,6,FALSE)</f>
        <v>71 Melody Park</v>
      </c>
      <c r="P1179" t="str">
        <f>VLOOKUP($C1179,customers!$A$2:$I$2124,7,FALSE)</f>
        <v>Kansas City</v>
      </c>
      <c r="Q1179" t="str">
        <f>VLOOKUP($C1179,customers!$A$2:$I$2124,8,FALSE)</f>
        <v>Missouri</v>
      </c>
      <c r="R1179">
        <f>VLOOKUP($C1179,customers!$A$2:$I$2124,9,FALSE)</f>
        <v>64136</v>
      </c>
      <c r="S1179" t="str">
        <f t="shared" si="18"/>
        <v>71 Melody Park, Kansas City, Missouri 64136</v>
      </c>
    </row>
    <row r="1180" spans="1:19">
      <c r="A1180">
        <v>1179</v>
      </c>
      <c r="B1180" s="2">
        <v>44084</v>
      </c>
      <c r="C1180">
        <v>843</v>
      </c>
      <c r="D1180" t="s">
        <v>82</v>
      </c>
      <c r="E1180">
        <v>4</v>
      </c>
      <c r="F1180" t="s">
        <v>63</v>
      </c>
      <c r="G1180" t="str">
        <f>VLOOKUP(F1180,'product category'!$B$2:$C$8,2,FALSE)</f>
        <v>Robot Kits</v>
      </c>
      <c r="H1180" t="str">
        <f>VLOOKUP(D1180,'dataset_task 5'!$A$2:$D$71,2,FALSE)</f>
        <v>BYOR-3535</v>
      </c>
      <c r="I1180" s="3">
        <f>VLOOKUP(D1180,'dataset_task 5'!$A$2:$D$71,4,FALSE)</f>
        <v>225</v>
      </c>
      <c r="J1180" s="3">
        <f>I1180*E1180</f>
        <v>900</v>
      </c>
      <c r="K1180" t="str">
        <f>VLOOKUP(C1180,customers!$A$2:$I$2124,2,FALSE)</f>
        <v>Sharleen</v>
      </c>
      <c r="L1180" t="str">
        <f>VLOOKUP($C1180,customers!$A$2:$I$2124,3,FALSE)</f>
        <v>Ricciardo</v>
      </c>
      <c r="M1180" t="str">
        <f>VLOOKUP($C1180,customers!$A$2:$I$2124,4,FALSE)</f>
        <v>sricciardo57@creativecommons.org</v>
      </c>
      <c r="N1180" t="str">
        <f>VLOOKUP($C1180,customers!$A$2:$I$2124,5,FALSE)</f>
        <v>325-170-7863</v>
      </c>
      <c r="O1180" t="str">
        <f>VLOOKUP($C1180,customers!$A$2:$I$2124,6,FALSE)</f>
        <v>871 Cody Circle</v>
      </c>
      <c r="P1180" t="str">
        <f>VLOOKUP($C1180,customers!$A$2:$I$2124,7,FALSE)</f>
        <v>San Angelo</v>
      </c>
      <c r="Q1180" t="str">
        <f>VLOOKUP($C1180,customers!$A$2:$I$2124,8,FALSE)</f>
        <v>Texas</v>
      </c>
      <c r="R1180">
        <f>VLOOKUP($C1180,customers!$A$2:$I$2124,9,FALSE)</f>
        <v>76905</v>
      </c>
      <c r="S1180" t="str">
        <f t="shared" si="18"/>
        <v>871 Cody Circle, San Angelo, Texas 76905</v>
      </c>
    </row>
    <row r="1181" spans="1:19">
      <c r="A1181">
        <v>1180</v>
      </c>
      <c r="B1181" s="2">
        <v>44084</v>
      </c>
      <c r="C1181">
        <v>1339</v>
      </c>
      <c r="D1181" t="s">
        <v>126</v>
      </c>
      <c r="E1181">
        <v>5</v>
      </c>
      <c r="F1181" t="s">
        <v>57</v>
      </c>
      <c r="G1181" t="str">
        <f>VLOOKUP(F1181,'product category'!$B$2:$C$8,2,FALSE)</f>
        <v>Training Videos</v>
      </c>
      <c r="H1181" t="str">
        <f>VLOOKUP(D1181,'dataset_task 5'!$A$2:$D$71,2,FALSE)</f>
        <v>Open Source Code</v>
      </c>
      <c r="I1181" s="3">
        <f>VLOOKUP(D1181,'dataset_task 5'!$A$2:$D$71,4,FALSE)</f>
        <v>32.950000000000003</v>
      </c>
      <c r="J1181" s="3">
        <f>I1181*E1181</f>
        <v>164.75</v>
      </c>
      <c r="K1181" t="str">
        <f>VLOOKUP(C1181,customers!$A$2:$I$2124,2,FALSE)</f>
        <v>Daven</v>
      </c>
      <c r="L1181" t="str">
        <f>VLOOKUP($C1181,customers!$A$2:$I$2124,3,FALSE)</f>
        <v>Tondeur</v>
      </c>
      <c r="M1181" t="str">
        <f>VLOOKUP($C1181,customers!$A$2:$I$2124,4,FALSE)</f>
        <v>dtondeura@baidu.com</v>
      </c>
      <c r="N1181" t="str">
        <f>VLOOKUP($C1181,customers!$A$2:$I$2124,5,FALSE)</f>
        <v>903-501-4121</v>
      </c>
      <c r="O1181" t="str">
        <f>VLOOKUP($C1181,customers!$A$2:$I$2124,6,FALSE)</f>
        <v>37 South Parkway</v>
      </c>
      <c r="P1181" t="str">
        <f>VLOOKUP($C1181,customers!$A$2:$I$2124,7,FALSE)</f>
        <v>Longview</v>
      </c>
      <c r="Q1181" t="str">
        <f>VLOOKUP($C1181,customers!$A$2:$I$2124,8,FALSE)</f>
        <v>Texas</v>
      </c>
      <c r="R1181">
        <f>VLOOKUP($C1181,customers!$A$2:$I$2124,9,FALSE)</f>
        <v>75605</v>
      </c>
      <c r="S1181" t="str">
        <f t="shared" si="18"/>
        <v>37 South Parkway, Longview, Texas 75605</v>
      </c>
    </row>
    <row r="1182" spans="1:19">
      <c r="A1182">
        <v>1181</v>
      </c>
      <c r="B1182" s="2">
        <v>44084</v>
      </c>
      <c r="C1182">
        <v>237</v>
      </c>
      <c r="D1182" t="s">
        <v>100</v>
      </c>
      <c r="E1182">
        <v>5</v>
      </c>
      <c r="F1182" t="s">
        <v>59</v>
      </c>
      <c r="G1182" t="str">
        <f>VLOOKUP(F1182,'product category'!$B$2:$C$8,2,FALSE)</f>
        <v>Drone Kits</v>
      </c>
      <c r="H1182" t="str">
        <f>VLOOKUP(D1182,'dataset_task 5'!$A$2:$D$71,2,FALSE)</f>
        <v>BYOD-200</v>
      </c>
      <c r="I1182" s="3">
        <f>VLOOKUP(D1182,'dataset_task 5'!$A$2:$D$71,4,FALSE)</f>
        <v>58.95</v>
      </c>
      <c r="J1182" s="3">
        <f>I1182*E1182</f>
        <v>294.75</v>
      </c>
      <c r="K1182" t="str">
        <f>VLOOKUP(C1182,customers!$A$2:$I$2124,2,FALSE)</f>
        <v>Amitie</v>
      </c>
      <c r="L1182" t="str">
        <f>VLOOKUP($C1182,customers!$A$2:$I$2124,3,FALSE)</f>
        <v>Alyokhin</v>
      </c>
      <c r="M1182" t="str">
        <f>VLOOKUP($C1182,customers!$A$2:$I$2124,4,FALSE)</f>
        <v>aalyokhinho@imageshack.us</v>
      </c>
      <c r="N1182" t="str">
        <f>VLOOKUP($C1182,customers!$A$2:$I$2124,5,FALSE)</f>
        <v>215-968-5092</v>
      </c>
      <c r="O1182" t="str">
        <f>VLOOKUP($C1182,customers!$A$2:$I$2124,6,FALSE)</f>
        <v>86840 Mayfield Trail</v>
      </c>
      <c r="P1182" t="str">
        <f>VLOOKUP($C1182,customers!$A$2:$I$2124,7,FALSE)</f>
        <v>Philadelphia</v>
      </c>
      <c r="Q1182" t="str">
        <f>VLOOKUP($C1182,customers!$A$2:$I$2124,8,FALSE)</f>
        <v>Pennsylvania</v>
      </c>
      <c r="R1182">
        <f>VLOOKUP($C1182,customers!$A$2:$I$2124,9,FALSE)</f>
        <v>19160</v>
      </c>
      <c r="S1182" t="str">
        <f t="shared" si="18"/>
        <v>86840 Mayfield Trail, Philadelphia, Pennsylvania 19160</v>
      </c>
    </row>
    <row r="1183" spans="1:19">
      <c r="A1183">
        <v>1182</v>
      </c>
      <c r="B1183" s="2">
        <v>44085</v>
      </c>
      <c r="C1183">
        <v>152</v>
      </c>
      <c r="D1183" t="s">
        <v>73</v>
      </c>
      <c r="E1183">
        <v>4</v>
      </c>
      <c r="F1183" t="s">
        <v>55</v>
      </c>
      <c r="G1183" t="str">
        <f>VLOOKUP(F1183,'product category'!$B$2:$C$8,2,FALSE)</f>
        <v>Robots</v>
      </c>
      <c r="H1183" t="str">
        <f>VLOOKUP(D1183,'dataset_task 5'!$A$2:$D$71,2,FALSE)</f>
        <v>MICR-23K Robot</v>
      </c>
      <c r="I1183" s="3">
        <f>VLOOKUP(D1183,'dataset_task 5'!$A$2:$D$71,4,FALSE)</f>
        <v>899</v>
      </c>
      <c r="J1183" s="3">
        <f>I1183*E1183</f>
        <v>3596</v>
      </c>
      <c r="K1183" t="str">
        <f>VLOOKUP(C1183,customers!$A$2:$I$2124,2,FALSE)</f>
        <v>Margaretta</v>
      </c>
      <c r="L1183" t="str">
        <f>VLOOKUP($C1183,customers!$A$2:$I$2124,3,FALSE)</f>
        <v>Gales</v>
      </c>
      <c r="M1183" t="str">
        <f>VLOOKUP($C1183,customers!$A$2:$I$2124,4,FALSE)</f>
        <v>mgales3v@123-reg.co.uk</v>
      </c>
      <c r="N1183" t="str">
        <f>VLOOKUP($C1183,customers!$A$2:$I$2124,5,FALSE)</f>
        <v>626-430-8051</v>
      </c>
      <c r="O1183" t="str">
        <f>VLOOKUP($C1183,customers!$A$2:$I$2124,6,FALSE)</f>
        <v>13515 Scoville Center</v>
      </c>
      <c r="P1183" t="str">
        <f>VLOOKUP($C1183,customers!$A$2:$I$2124,7,FALSE)</f>
        <v>Alhambra</v>
      </c>
      <c r="Q1183" t="str">
        <f>VLOOKUP($C1183,customers!$A$2:$I$2124,8,FALSE)</f>
        <v>California</v>
      </c>
      <c r="R1183">
        <f>VLOOKUP($C1183,customers!$A$2:$I$2124,9,FALSE)</f>
        <v>91841</v>
      </c>
      <c r="S1183" t="str">
        <f t="shared" si="18"/>
        <v>13515 Scoville Center, Alhambra, California 91841</v>
      </c>
    </row>
    <row r="1184" spans="1:19">
      <c r="A1184">
        <v>1183</v>
      </c>
      <c r="B1184" s="2">
        <v>44085</v>
      </c>
      <c r="C1184">
        <v>1873</v>
      </c>
      <c r="D1184" t="s">
        <v>83</v>
      </c>
      <c r="E1184">
        <v>2</v>
      </c>
      <c r="F1184" t="s">
        <v>53</v>
      </c>
      <c r="G1184" t="str">
        <f>VLOOKUP(F1184,'product category'!$B$2:$C$8,2,FALSE)</f>
        <v>eBooks</v>
      </c>
      <c r="H1184" t="str">
        <f>VLOOKUP(D1184,'dataset_task 5'!$A$2:$D$71,2,FALSE)</f>
        <v>Cartesian Robots</v>
      </c>
      <c r="I1184" s="3">
        <f>VLOOKUP(D1184,'dataset_task 5'!$A$2:$D$71,4,FALSE)</f>
        <v>12.99</v>
      </c>
      <c r="J1184" s="3">
        <f>I1184*E1184</f>
        <v>25.98</v>
      </c>
      <c r="K1184" t="str">
        <f>VLOOKUP(C1184,customers!$A$2:$I$2124,2,FALSE)</f>
        <v>Courtnay</v>
      </c>
      <c r="L1184" t="str">
        <f>VLOOKUP($C1184,customers!$A$2:$I$2124,3,FALSE)</f>
        <v>Cassell</v>
      </c>
      <c r="M1184" t="str">
        <f>VLOOKUP($C1184,customers!$A$2:$I$2124,4,FALSE)</f>
        <v>ccassellq3@japanpost.jp</v>
      </c>
      <c r="N1184" t="str">
        <f>VLOOKUP($C1184,customers!$A$2:$I$2124,5,FALSE)</f>
        <v>781-658-7114</v>
      </c>
      <c r="O1184" t="str">
        <f>VLOOKUP($C1184,customers!$A$2:$I$2124,6,FALSE)</f>
        <v>802 Oriole Avenue</v>
      </c>
      <c r="P1184" t="str">
        <f>VLOOKUP($C1184,customers!$A$2:$I$2124,7,FALSE)</f>
        <v>Cambridge</v>
      </c>
      <c r="Q1184" t="str">
        <f>VLOOKUP($C1184,customers!$A$2:$I$2124,8,FALSE)</f>
        <v>Massachusetts</v>
      </c>
      <c r="R1184">
        <f>VLOOKUP($C1184,customers!$A$2:$I$2124,9,FALSE)</f>
        <v>2142</v>
      </c>
      <c r="S1184" t="str">
        <f t="shared" si="18"/>
        <v>802 Oriole Avenue, Cambridge, Massachusetts 2142</v>
      </c>
    </row>
    <row r="1185" spans="1:19">
      <c r="A1185">
        <v>1184</v>
      </c>
      <c r="B1185" s="2">
        <v>44085</v>
      </c>
      <c r="C1185">
        <v>112</v>
      </c>
      <c r="D1185" t="s">
        <v>116</v>
      </c>
      <c r="E1185">
        <v>3</v>
      </c>
      <c r="F1185" t="s">
        <v>57</v>
      </c>
      <c r="G1185" t="str">
        <f>VLOOKUP(F1185,'product category'!$B$2:$C$8,2,FALSE)</f>
        <v>Training Videos</v>
      </c>
      <c r="H1185" t="str">
        <f>VLOOKUP(D1185,'dataset_task 5'!$A$2:$D$71,2,FALSE)</f>
        <v>Robotic Essentials</v>
      </c>
      <c r="I1185" s="3">
        <f>VLOOKUP(D1185,'dataset_task 5'!$A$2:$D$71,4,FALSE)</f>
        <v>34.99</v>
      </c>
      <c r="J1185" s="3">
        <f>I1185*E1185</f>
        <v>104.97</v>
      </c>
      <c r="K1185" t="str">
        <f>VLOOKUP(C1185,customers!$A$2:$I$2124,2,FALSE)</f>
        <v>Myriam</v>
      </c>
      <c r="L1185" t="str">
        <f>VLOOKUP($C1185,customers!$A$2:$I$2124,3,FALSE)</f>
        <v>Ravenscroftt</v>
      </c>
      <c r="M1185" t="str">
        <f>VLOOKUP($C1185,customers!$A$2:$I$2124,4,FALSE)</f>
        <v>mravenscrofttap@vinaora.com</v>
      </c>
      <c r="N1185" t="str">
        <f>VLOOKUP($C1185,customers!$A$2:$I$2124,5,FALSE)</f>
        <v>402-701-2282</v>
      </c>
      <c r="O1185" t="str">
        <f>VLOOKUP($C1185,customers!$A$2:$I$2124,6,FALSE)</f>
        <v>91864 Warner Way</v>
      </c>
      <c r="P1185" t="str">
        <f>VLOOKUP($C1185,customers!$A$2:$I$2124,7,FALSE)</f>
        <v>Omaha</v>
      </c>
      <c r="Q1185" t="str">
        <f>VLOOKUP($C1185,customers!$A$2:$I$2124,8,FALSE)</f>
        <v>Nebraska</v>
      </c>
      <c r="R1185">
        <f>VLOOKUP($C1185,customers!$A$2:$I$2124,9,FALSE)</f>
        <v>68110</v>
      </c>
      <c r="S1185" t="str">
        <f t="shared" si="18"/>
        <v>91864 Warner Way, Omaha, Nebraska 68110</v>
      </c>
    </row>
    <row r="1186" spans="1:19">
      <c r="A1186">
        <v>1185</v>
      </c>
      <c r="B1186" s="2">
        <v>44086</v>
      </c>
      <c r="C1186">
        <v>102</v>
      </c>
      <c r="D1186" t="s">
        <v>90</v>
      </c>
      <c r="E1186">
        <v>5</v>
      </c>
      <c r="F1186" t="s">
        <v>55</v>
      </c>
      <c r="G1186" t="str">
        <f>VLOOKUP(F1186,'product category'!$B$2:$C$8,2,FALSE)</f>
        <v>Robots</v>
      </c>
      <c r="H1186" t="str">
        <f>VLOOKUP(D1186,'dataset_task 5'!$A$2:$D$71,2,FALSE)</f>
        <v>RXW-9807 Robot</v>
      </c>
      <c r="I1186" s="3">
        <f>VLOOKUP(D1186,'dataset_task 5'!$A$2:$D$71,4,FALSE)</f>
        <v>599</v>
      </c>
      <c r="J1186" s="3">
        <f>I1186*E1186</f>
        <v>2995</v>
      </c>
      <c r="K1186" t="str">
        <f>VLOOKUP(C1186,customers!$A$2:$I$2124,2,FALSE)</f>
        <v>Carmine</v>
      </c>
      <c r="L1186" t="str">
        <f>VLOOKUP($C1186,customers!$A$2:$I$2124,3,FALSE)</f>
        <v>Cruz</v>
      </c>
      <c r="M1186" t="str">
        <f>VLOOKUP($C1186,customers!$A$2:$I$2124,4,FALSE)</f>
        <v>ccruzcn@ca.gov</v>
      </c>
      <c r="N1186" t="str">
        <f>VLOOKUP($C1186,customers!$A$2:$I$2124,5,FALSE)</f>
        <v>415-232-2349</v>
      </c>
      <c r="O1186" t="str">
        <f>VLOOKUP($C1186,customers!$A$2:$I$2124,6,FALSE)</f>
        <v>6334 Hazelcrest Crossing</v>
      </c>
      <c r="P1186" t="str">
        <f>VLOOKUP($C1186,customers!$A$2:$I$2124,7,FALSE)</f>
        <v>San Francisco</v>
      </c>
      <c r="Q1186" t="str">
        <f>VLOOKUP($C1186,customers!$A$2:$I$2124,8,FALSE)</f>
        <v>California</v>
      </c>
      <c r="R1186">
        <f>VLOOKUP($C1186,customers!$A$2:$I$2124,9,FALSE)</f>
        <v>94132</v>
      </c>
      <c r="S1186" t="str">
        <f t="shared" si="18"/>
        <v>6334 Hazelcrest Crossing, San Francisco, California 94132</v>
      </c>
    </row>
    <row r="1187" spans="1:19">
      <c r="A1187">
        <v>1186</v>
      </c>
      <c r="B1187" s="2">
        <v>44086</v>
      </c>
      <c r="C1187">
        <v>1548</v>
      </c>
      <c r="D1187" t="s">
        <v>112</v>
      </c>
      <c r="E1187">
        <v>6</v>
      </c>
      <c r="F1187" t="s">
        <v>55</v>
      </c>
      <c r="G1187" t="str">
        <f>VLOOKUP(F1187,'product category'!$B$2:$C$8,2,FALSE)</f>
        <v>Robots</v>
      </c>
      <c r="H1187" t="str">
        <f>VLOOKUP(D1187,'dataset_task 5'!$A$2:$D$71,2,FALSE)</f>
        <v>RCB-889 Robot</v>
      </c>
      <c r="I1187" s="3">
        <f>VLOOKUP(D1187,'dataset_task 5'!$A$2:$D$71,4,FALSE)</f>
        <v>549</v>
      </c>
      <c r="J1187" s="3">
        <f>I1187*E1187</f>
        <v>3294</v>
      </c>
      <c r="K1187" t="str">
        <f>VLOOKUP(C1187,customers!$A$2:$I$2124,2,FALSE)</f>
        <v>Jayson</v>
      </c>
      <c r="L1187" t="str">
        <f>VLOOKUP($C1187,customers!$A$2:$I$2124,3,FALSE)</f>
        <v>By</v>
      </c>
      <c r="M1187" t="str">
        <f>VLOOKUP($C1187,customers!$A$2:$I$2124,4,FALSE)</f>
        <v>jby72@ow.ly</v>
      </c>
      <c r="N1187" t="str">
        <f>VLOOKUP($C1187,customers!$A$2:$I$2124,5,FALSE)</f>
        <v>518-744-9979</v>
      </c>
      <c r="O1187" t="str">
        <f>VLOOKUP($C1187,customers!$A$2:$I$2124,6,FALSE)</f>
        <v>4511 Lighthouse Bay Plaza</v>
      </c>
      <c r="P1187" t="str">
        <f>VLOOKUP($C1187,customers!$A$2:$I$2124,7,FALSE)</f>
        <v>Albany</v>
      </c>
      <c r="Q1187" t="str">
        <f>VLOOKUP($C1187,customers!$A$2:$I$2124,8,FALSE)</f>
        <v>New York</v>
      </c>
      <c r="R1187">
        <f>VLOOKUP($C1187,customers!$A$2:$I$2124,9,FALSE)</f>
        <v>12237</v>
      </c>
      <c r="S1187" t="str">
        <f t="shared" si="18"/>
        <v>4511 Lighthouse Bay Plaza, Albany, New York 12237</v>
      </c>
    </row>
    <row r="1188" spans="1:19">
      <c r="A1188">
        <v>1187</v>
      </c>
      <c r="B1188" s="2">
        <v>44086</v>
      </c>
      <c r="C1188">
        <v>229</v>
      </c>
      <c r="D1188" t="s">
        <v>61</v>
      </c>
      <c r="E1188">
        <v>3</v>
      </c>
      <c r="F1188" t="s">
        <v>53</v>
      </c>
      <c r="G1188" t="str">
        <f>VLOOKUP(F1188,'product category'!$B$2:$C$8,2,FALSE)</f>
        <v>eBooks</v>
      </c>
      <c r="H1188" t="str">
        <f>VLOOKUP(D1188,'dataset_task 5'!$A$2:$D$71,2,FALSE)</f>
        <v>Spherical Robots</v>
      </c>
      <c r="I1188" s="3">
        <f>VLOOKUP(D1188,'dataset_task 5'!$A$2:$D$71,4,FALSE)</f>
        <v>16.75</v>
      </c>
      <c r="J1188" s="3">
        <f>I1188*E1188</f>
        <v>50.25</v>
      </c>
      <c r="K1188" t="str">
        <f>VLOOKUP(C1188,customers!$A$2:$I$2124,2,FALSE)</f>
        <v>Sibby</v>
      </c>
      <c r="L1188" t="str">
        <f>VLOOKUP($C1188,customers!$A$2:$I$2124,3,FALSE)</f>
        <v>Fishe</v>
      </c>
      <c r="M1188" t="str">
        <f>VLOOKUP($C1188,customers!$A$2:$I$2124,4,FALSE)</f>
        <v>sfishepe@163.com</v>
      </c>
      <c r="N1188" t="str">
        <f>VLOOKUP($C1188,customers!$A$2:$I$2124,5,FALSE)</f>
        <v>646-291-0029</v>
      </c>
      <c r="O1188" t="str">
        <f>VLOOKUP($C1188,customers!$A$2:$I$2124,6,FALSE)</f>
        <v>12881 Northwestern Street</v>
      </c>
      <c r="P1188" t="str">
        <f>VLOOKUP($C1188,customers!$A$2:$I$2124,7,FALSE)</f>
        <v>New York City</v>
      </c>
      <c r="Q1188" t="str">
        <f>VLOOKUP($C1188,customers!$A$2:$I$2124,8,FALSE)</f>
        <v>New York</v>
      </c>
      <c r="R1188">
        <f>VLOOKUP($C1188,customers!$A$2:$I$2124,9,FALSE)</f>
        <v>10060</v>
      </c>
      <c r="S1188" t="str">
        <f t="shared" si="18"/>
        <v>12881 Northwestern Street, New York City, New York 10060</v>
      </c>
    </row>
    <row r="1189" spans="1:19">
      <c r="A1189">
        <v>1188</v>
      </c>
      <c r="B1189" s="2">
        <v>44086</v>
      </c>
      <c r="C1189">
        <v>603</v>
      </c>
      <c r="D1189" t="s">
        <v>89</v>
      </c>
      <c r="E1189">
        <v>2</v>
      </c>
      <c r="F1189" t="s">
        <v>53</v>
      </c>
      <c r="G1189" t="str">
        <f>VLOOKUP(F1189,'product category'!$B$2:$C$8,2,FALSE)</f>
        <v>eBooks</v>
      </c>
      <c r="H1189" t="str">
        <f>VLOOKUP(D1189,'dataset_task 5'!$A$2:$D$71,2,FALSE)</f>
        <v>GPS Drones</v>
      </c>
      <c r="I1189" s="3">
        <f>VLOOKUP(D1189,'dataset_task 5'!$A$2:$D$71,4,FALSE)</f>
        <v>19.989999999999998</v>
      </c>
      <c r="J1189" s="3">
        <f>I1189*E1189</f>
        <v>39.979999999999997</v>
      </c>
      <c r="K1189" t="str">
        <f>VLOOKUP(C1189,customers!$A$2:$I$2124,2,FALSE)</f>
        <v>Merci</v>
      </c>
      <c r="L1189" t="str">
        <f>VLOOKUP($C1189,customers!$A$2:$I$2124,3,FALSE)</f>
        <v>Anning</v>
      </c>
      <c r="M1189" t="str">
        <f>VLOOKUP($C1189,customers!$A$2:$I$2124,4,FALSE)</f>
        <v>manningh7@nifty.com</v>
      </c>
      <c r="N1189" t="str">
        <f>VLOOKUP($C1189,customers!$A$2:$I$2124,5,FALSE)</f>
        <v>302-243-6591</v>
      </c>
      <c r="O1189" t="str">
        <f>VLOOKUP($C1189,customers!$A$2:$I$2124,6,FALSE)</f>
        <v>53420 Basil Point</v>
      </c>
      <c r="P1189" t="str">
        <f>VLOOKUP($C1189,customers!$A$2:$I$2124,7,FALSE)</f>
        <v>Wilmington</v>
      </c>
      <c r="Q1189" t="str">
        <f>VLOOKUP($C1189,customers!$A$2:$I$2124,8,FALSE)</f>
        <v>Delaware</v>
      </c>
      <c r="R1189">
        <f>VLOOKUP($C1189,customers!$A$2:$I$2124,9,FALSE)</f>
        <v>19897</v>
      </c>
      <c r="S1189" t="str">
        <f t="shared" si="18"/>
        <v>53420 Basil Point, Wilmington, Delaware 19897</v>
      </c>
    </row>
    <row r="1190" spans="1:19">
      <c r="A1190">
        <v>1189</v>
      </c>
      <c r="B1190" s="2">
        <v>44087</v>
      </c>
      <c r="C1190">
        <v>1969</v>
      </c>
      <c r="D1190" t="s">
        <v>94</v>
      </c>
      <c r="E1190">
        <v>2</v>
      </c>
      <c r="F1190" t="s">
        <v>59</v>
      </c>
      <c r="G1190" t="str">
        <f>VLOOKUP(F1190,'product category'!$B$2:$C$8,2,FALSE)</f>
        <v>Drone Kits</v>
      </c>
      <c r="H1190" t="str">
        <f>VLOOKUP(D1190,'dataset_task 5'!$A$2:$D$71,2,FALSE)</f>
        <v>BYOD-500</v>
      </c>
      <c r="I1190" s="3">
        <f>VLOOKUP(D1190,'dataset_task 5'!$A$2:$D$71,4,FALSE)</f>
        <v>167</v>
      </c>
      <c r="J1190" s="3">
        <f>I1190*E1190</f>
        <v>334</v>
      </c>
      <c r="K1190" t="str">
        <f>VLOOKUP(C1190,customers!$A$2:$I$2124,2,FALSE)</f>
        <v>Angel</v>
      </c>
      <c r="L1190" t="str">
        <f>VLOOKUP($C1190,customers!$A$2:$I$2124,3,FALSE)</f>
        <v>Ainscow</v>
      </c>
      <c r="M1190" t="str">
        <f>VLOOKUP($C1190,customers!$A$2:$I$2124,4,FALSE)</f>
        <v>aainscow1y@fastcompany.com</v>
      </c>
      <c r="N1190" t="str">
        <f>VLOOKUP($C1190,customers!$A$2:$I$2124,5,FALSE)</f>
        <v>425-634-2972</v>
      </c>
      <c r="O1190" t="str">
        <f>VLOOKUP($C1190,customers!$A$2:$I$2124,6,FALSE)</f>
        <v>25668 Hovde Crossing</v>
      </c>
      <c r="P1190" t="str">
        <f>VLOOKUP($C1190,customers!$A$2:$I$2124,7,FALSE)</f>
        <v>Seattle</v>
      </c>
      <c r="Q1190" t="str">
        <f>VLOOKUP($C1190,customers!$A$2:$I$2124,8,FALSE)</f>
        <v>Washington</v>
      </c>
      <c r="R1190">
        <f>VLOOKUP($C1190,customers!$A$2:$I$2124,9,FALSE)</f>
        <v>98140</v>
      </c>
      <c r="S1190" t="str">
        <f t="shared" si="18"/>
        <v>25668 Hovde Crossing, Seattle, Washington 98140</v>
      </c>
    </row>
    <row r="1191" spans="1:19">
      <c r="A1191">
        <v>1190</v>
      </c>
      <c r="B1191" s="2">
        <v>44087</v>
      </c>
      <c r="C1191">
        <v>313</v>
      </c>
      <c r="D1191" t="s">
        <v>91</v>
      </c>
      <c r="E1191">
        <v>5</v>
      </c>
      <c r="F1191" t="s">
        <v>53</v>
      </c>
      <c r="G1191" t="str">
        <f>VLOOKUP(F1191,'product category'!$B$2:$C$8,2,FALSE)</f>
        <v>eBooks</v>
      </c>
      <c r="H1191" t="str">
        <f>VLOOKUP(D1191,'dataset_task 5'!$A$2:$D$71,2,FALSE)</f>
        <v>Photograph Drones</v>
      </c>
      <c r="I1191" s="3">
        <f>VLOOKUP(D1191,'dataset_task 5'!$A$2:$D$71,4,FALSE)</f>
        <v>14.99</v>
      </c>
      <c r="J1191" s="3">
        <f>I1191*E1191</f>
        <v>74.95</v>
      </c>
      <c r="K1191" t="str">
        <f>VLOOKUP(C1191,customers!$A$2:$I$2124,2,FALSE)</f>
        <v>Nanny</v>
      </c>
      <c r="L1191" t="str">
        <f>VLOOKUP($C1191,customers!$A$2:$I$2124,3,FALSE)</f>
        <v>Olsson</v>
      </c>
      <c r="M1191" t="str">
        <f>VLOOKUP($C1191,customers!$A$2:$I$2124,4,FALSE)</f>
        <v>nolsson50@hc360.com</v>
      </c>
      <c r="N1191" t="str">
        <f>VLOOKUP($C1191,customers!$A$2:$I$2124,5,FALSE)</f>
        <v>702-671-1145</v>
      </c>
      <c r="O1191" t="str">
        <f>VLOOKUP($C1191,customers!$A$2:$I$2124,6,FALSE)</f>
        <v>613 Sage Way</v>
      </c>
      <c r="P1191" t="str">
        <f>VLOOKUP($C1191,customers!$A$2:$I$2124,7,FALSE)</f>
        <v>Las Vegas</v>
      </c>
      <c r="Q1191" t="str">
        <f>VLOOKUP($C1191,customers!$A$2:$I$2124,8,FALSE)</f>
        <v>Nevada</v>
      </c>
      <c r="R1191">
        <f>VLOOKUP($C1191,customers!$A$2:$I$2124,9,FALSE)</f>
        <v>89130</v>
      </c>
      <c r="S1191" t="str">
        <f t="shared" si="18"/>
        <v>613 Sage Way, Las Vegas, Nevada 89130</v>
      </c>
    </row>
    <row r="1192" spans="1:19">
      <c r="A1192">
        <v>1191</v>
      </c>
      <c r="B1192" s="2">
        <v>44087</v>
      </c>
      <c r="C1192">
        <v>1621</v>
      </c>
      <c r="D1192" t="s">
        <v>56</v>
      </c>
      <c r="E1192">
        <v>5</v>
      </c>
      <c r="F1192" t="s">
        <v>57</v>
      </c>
      <c r="G1192" t="str">
        <f>VLOOKUP(F1192,'product category'!$B$2:$C$8,2,FALSE)</f>
        <v>Training Videos</v>
      </c>
      <c r="H1192" t="str">
        <f>VLOOKUP(D1192,'dataset_task 5'!$A$2:$D$71,2,FALSE)</f>
        <v>Drone Video Techniques</v>
      </c>
      <c r="I1192" s="3">
        <f>VLOOKUP(D1192,'dataset_task 5'!$A$2:$D$71,4,FALSE)</f>
        <v>37.99</v>
      </c>
      <c r="J1192" s="3">
        <f>I1192*E1192</f>
        <v>189.95000000000002</v>
      </c>
      <c r="K1192" t="str">
        <f>VLOOKUP(C1192,customers!$A$2:$I$2124,2,FALSE)</f>
        <v>Mimi</v>
      </c>
      <c r="L1192" t="str">
        <f>VLOOKUP($C1192,customers!$A$2:$I$2124,3,FALSE)</f>
        <v>Tomasik</v>
      </c>
      <c r="M1192" t="str">
        <f>VLOOKUP($C1192,customers!$A$2:$I$2124,4,FALSE)</f>
        <v>mtomasik9i@shareasale.com</v>
      </c>
      <c r="N1192" t="str">
        <f>VLOOKUP($C1192,customers!$A$2:$I$2124,5,FALSE)</f>
        <v>325-852-7266</v>
      </c>
      <c r="O1192" t="str">
        <f>VLOOKUP($C1192,customers!$A$2:$I$2124,6,FALSE)</f>
        <v>30211 1st Drive</v>
      </c>
      <c r="P1192" t="str">
        <f>VLOOKUP($C1192,customers!$A$2:$I$2124,7,FALSE)</f>
        <v>Abilene</v>
      </c>
      <c r="Q1192" t="str">
        <f>VLOOKUP($C1192,customers!$A$2:$I$2124,8,FALSE)</f>
        <v>Texas</v>
      </c>
      <c r="R1192">
        <f>VLOOKUP($C1192,customers!$A$2:$I$2124,9,FALSE)</f>
        <v>79699</v>
      </c>
      <c r="S1192" t="str">
        <f t="shared" si="18"/>
        <v>30211 1st Drive, Abilene, Texas 79699</v>
      </c>
    </row>
    <row r="1193" spans="1:19">
      <c r="A1193">
        <v>1192</v>
      </c>
      <c r="B1193" s="2">
        <v>44087</v>
      </c>
      <c r="C1193">
        <v>580</v>
      </c>
      <c r="D1193" t="s">
        <v>56</v>
      </c>
      <c r="E1193">
        <v>2</v>
      </c>
      <c r="F1193" t="s">
        <v>57</v>
      </c>
      <c r="G1193" t="str">
        <f>VLOOKUP(F1193,'product category'!$B$2:$C$8,2,FALSE)</f>
        <v>Training Videos</v>
      </c>
      <c r="H1193" t="str">
        <f>VLOOKUP(D1193,'dataset_task 5'!$A$2:$D$71,2,FALSE)</f>
        <v>Drone Video Techniques</v>
      </c>
      <c r="I1193" s="3">
        <f>VLOOKUP(D1193,'dataset_task 5'!$A$2:$D$71,4,FALSE)</f>
        <v>37.99</v>
      </c>
      <c r="J1193" s="3">
        <f>I1193*E1193</f>
        <v>75.98</v>
      </c>
      <c r="K1193" t="str">
        <f>VLOOKUP(C1193,customers!$A$2:$I$2124,2,FALSE)</f>
        <v>Staci</v>
      </c>
      <c r="L1193" t="str">
        <f>VLOOKUP($C1193,customers!$A$2:$I$2124,3,FALSE)</f>
        <v>Zollner</v>
      </c>
      <c r="M1193" t="str">
        <f>VLOOKUP($C1193,customers!$A$2:$I$2124,4,FALSE)</f>
        <v>szollner5m@skype.com</v>
      </c>
      <c r="N1193" t="str">
        <f>VLOOKUP($C1193,customers!$A$2:$I$2124,5,FALSE)</f>
        <v>619-789-1594</v>
      </c>
      <c r="O1193" t="str">
        <f>VLOOKUP($C1193,customers!$A$2:$I$2124,6,FALSE)</f>
        <v>23281 Southridge Alley</v>
      </c>
      <c r="P1193" t="str">
        <f>VLOOKUP($C1193,customers!$A$2:$I$2124,7,FALSE)</f>
        <v>San Diego</v>
      </c>
      <c r="Q1193" t="str">
        <f>VLOOKUP($C1193,customers!$A$2:$I$2124,8,FALSE)</f>
        <v>California</v>
      </c>
      <c r="R1193">
        <f>VLOOKUP($C1193,customers!$A$2:$I$2124,9,FALSE)</f>
        <v>92105</v>
      </c>
      <c r="S1193" t="str">
        <f t="shared" si="18"/>
        <v>23281 Southridge Alley, San Diego, California 92105</v>
      </c>
    </row>
    <row r="1194" spans="1:19">
      <c r="A1194">
        <v>1193</v>
      </c>
      <c r="B1194" s="2">
        <v>44087</v>
      </c>
      <c r="C1194">
        <v>858</v>
      </c>
      <c r="D1194" t="s">
        <v>101</v>
      </c>
      <c r="E1194">
        <v>5</v>
      </c>
      <c r="F1194" t="s">
        <v>53</v>
      </c>
      <c r="G1194" t="str">
        <f>VLOOKUP(F1194,'product category'!$B$2:$C$8,2,FALSE)</f>
        <v>eBooks</v>
      </c>
      <c r="H1194" t="str">
        <f>VLOOKUP(D1194,'dataset_task 5'!$A$2:$D$71,2,FALSE)</f>
        <v>Building Your Own Drone</v>
      </c>
      <c r="I1194" s="3">
        <f>VLOOKUP(D1194,'dataset_task 5'!$A$2:$D$71,4,FALSE)</f>
        <v>24.99</v>
      </c>
      <c r="J1194" s="3">
        <f>I1194*E1194</f>
        <v>124.94999999999999</v>
      </c>
      <c r="K1194" t="str">
        <f>VLOOKUP(C1194,customers!$A$2:$I$2124,2,FALSE)</f>
        <v>Whitby</v>
      </c>
      <c r="L1194" t="str">
        <f>VLOOKUP($C1194,customers!$A$2:$I$2124,3,FALSE)</f>
        <v>Hearse</v>
      </c>
      <c r="M1194" t="str">
        <f>VLOOKUP($C1194,customers!$A$2:$I$2124,4,FALSE)</f>
        <v>whearseno@liveinternet.ru</v>
      </c>
      <c r="N1194" t="str">
        <f>VLOOKUP($C1194,customers!$A$2:$I$2124,5,FALSE)</f>
        <v>386-736-9111</v>
      </c>
      <c r="O1194" t="str">
        <f>VLOOKUP($C1194,customers!$A$2:$I$2124,6,FALSE)</f>
        <v>59559 Rieder Road</v>
      </c>
      <c r="P1194" t="str">
        <f>VLOOKUP($C1194,customers!$A$2:$I$2124,7,FALSE)</f>
        <v>Daytona Beach</v>
      </c>
      <c r="Q1194" t="str">
        <f>VLOOKUP($C1194,customers!$A$2:$I$2124,8,FALSE)</f>
        <v>Florida</v>
      </c>
      <c r="R1194">
        <f>VLOOKUP($C1194,customers!$A$2:$I$2124,9,FALSE)</f>
        <v>32128</v>
      </c>
      <c r="S1194" t="str">
        <f t="shared" si="18"/>
        <v>59559 Rieder Road, Daytona Beach, Florida 32128</v>
      </c>
    </row>
    <row r="1195" spans="1:19">
      <c r="A1195">
        <v>1194</v>
      </c>
      <c r="B1195" s="2">
        <v>44087</v>
      </c>
      <c r="C1195">
        <v>1465</v>
      </c>
      <c r="D1195" t="s">
        <v>65</v>
      </c>
      <c r="E1195">
        <v>5</v>
      </c>
      <c r="F1195" t="s">
        <v>66</v>
      </c>
      <c r="G1195" t="str">
        <f>VLOOKUP(F1195,'product category'!$B$2:$C$8,2,FALSE)</f>
        <v>Drones</v>
      </c>
      <c r="H1195" t="str">
        <f>VLOOKUP(D1195,'dataset_task 5'!$A$2:$D$71,2,FALSE)</f>
        <v>DTE-QFN20 Drone</v>
      </c>
      <c r="I1195" s="3">
        <f>VLOOKUP(D1195,'dataset_task 5'!$A$2:$D$71,4,FALSE)</f>
        <v>250</v>
      </c>
      <c r="J1195" s="3">
        <f>I1195*E1195</f>
        <v>1250</v>
      </c>
      <c r="K1195" t="str">
        <f>VLOOKUP(C1195,customers!$A$2:$I$2124,2,FALSE)</f>
        <v>Bee</v>
      </c>
      <c r="L1195" t="str">
        <f>VLOOKUP($C1195,customers!$A$2:$I$2124,3,FALSE)</f>
        <v>Bockh</v>
      </c>
      <c r="M1195" t="str">
        <f>VLOOKUP($C1195,customers!$A$2:$I$2124,4,FALSE)</f>
        <v>bbockhc0@jimdo.com</v>
      </c>
      <c r="N1195" t="str">
        <f>VLOOKUP($C1195,customers!$A$2:$I$2124,5,FALSE)</f>
        <v>818-466-4284</v>
      </c>
      <c r="O1195" t="str">
        <f>VLOOKUP($C1195,customers!$A$2:$I$2124,6,FALSE)</f>
        <v>26267 Esker Circle</v>
      </c>
      <c r="P1195" t="str">
        <f>VLOOKUP($C1195,customers!$A$2:$I$2124,7,FALSE)</f>
        <v>Torrance</v>
      </c>
      <c r="Q1195" t="str">
        <f>VLOOKUP($C1195,customers!$A$2:$I$2124,8,FALSE)</f>
        <v>California</v>
      </c>
      <c r="R1195">
        <f>VLOOKUP($C1195,customers!$A$2:$I$2124,9,FALSE)</f>
        <v>90510</v>
      </c>
      <c r="S1195" t="str">
        <f t="shared" si="18"/>
        <v>26267 Esker Circle, Torrance, California 90510</v>
      </c>
    </row>
    <row r="1196" spans="1:19">
      <c r="A1196">
        <v>1195</v>
      </c>
      <c r="B1196" s="2">
        <v>44087</v>
      </c>
      <c r="C1196">
        <v>1119</v>
      </c>
      <c r="D1196" t="s">
        <v>127</v>
      </c>
      <c r="E1196">
        <v>6</v>
      </c>
      <c r="F1196" t="s">
        <v>53</v>
      </c>
      <c r="G1196" t="str">
        <f>VLOOKUP(F1196,'product category'!$B$2:$C$8,2,FALSE)</f>
        <v>eBooks</v>
      </c>
      <c r="H1196" t="str">
        <f>VLOOKUP(D1196,'dataset_task 5'!$A$2:$D$71,2,FALSE)</f>
        <v>Delta Robots</v>
      </c>
      <c r="I1196" s="3">
        <f>VLOOKUP(D1196,'dataset_task 5'!$A$2:$D$71,4,FALSE)</f>
        <v>16.989999999999998</v>
      </c>
      <c r="J1196" s="3">
        <f>I1196*E1196</f>
        <v>101.94</v>
      </c>
      <c r="K1196" t="str">
        <f>VLOOKUP(C1196,customers!$A$2:$I$2124,2,FALSE)</f>
        <v>Godfry</v>
      </c>
      <c r="L1196" t="str">
        <f>VLOOKUP($C1196,customers!$A$2:$I$2124,3,FALSE)</f>
        <v>Macenzy</v>
      </c>
      <c r="M1196" t="str">
        <f>VLOOKUP($C1196,customers!$A$2:$I$2124,4,FALSE)</f>
        <v>gmacenzy8g@constantcontact.com</v>
      </c>
      <c r="N1196" t="str">
        <f>VLOOKUP($C1196,customers!$A$2:$I$2124,5,FALSE)</f>
        <v>217-620-3248</v>
      </c>
      <c r="O1196" t="str">
        <f>VLOOKUP($C1196,customers!$A$2:$I$2124,6,FALSE)</f>
        <v>61 Luster Avenue</v>
      </c>
      <c r="P1196" t="str">
        <f>VLOOKUP($C1196,customers!$A$2:$I$2124,7,FALSE)</f>
        <v>Springfield</v>
      </c>
      <c r="Q1196" t="str">
        <f>VLOOKUP($C1196,customers!$A$2:$I$2124,8,FALSE)</f>
        <v>Illinois</v>
      </c>
      <c r="R1196">
        <f>VLOOKUP($C1196,customers!$A$2:$I$2124,9,FALSE)</f>
        <v>62711</v>
      </c>
      <c r="S1196" t="str">
        <f t="shared" si="18"/>
        <v>61 Luster Avenue, Springfield, Illinois 62711</v>
      </c>
    </row>
    <row r="1197" spans="1:19">
      <c r="A1197">
        <v>1196</v>
      </c>
      <c r="B1197" s="2">
        <v>44088</v>
      </c>
      <c r="C1197">
        <v>1039</v>
      </c>
      <c r="D1197" t="s">
        <v>90</v>
      </c>
      <c r="E1197">
        <v>4</v>
      </c>
      <c r="F1197" t="s">
        <v>55</v>
      </c>
      <c r="G1197" t="str">
        <f>VLOOKUP(F1197,'product category'!$B$2:$C$8,2,FALSE)</f>
        <v>Robots</v>
      </c>
      <c r="H1197" t="str">
        <f>VLOOKUP(D1197,'dataset_task 5'!$A$2:$D$71,2,FALSE)</f>
        <v>RXW-9807 Robot</v>
      </c>
      <c r="I1197" s="3">
        <f>VLOOKUP(D1197,'dataset_task 5'!$A$2:$D$71,4,FALSE)</f>
        <v>599</v>
      </c>
      <c r="J1197" s="3">
        <f>I1197*E1197</f>
        <v>2396</v>
      </c>
      <c r="K1197" t="str">
        <f>VLOOKUP(C1197,customers!$A$2:$I$2124,2,FALSE)</f>
        <v>Audrie</v>
      </c>
      <c r="L1197" t="str">
        <f>VLOOKUP($C1197,customers!$A$2:$I$2124,3,FALSE)</f>
        <v>Nuschke</v>
      </c>
      <c r="M1197" t="str">
        <f>VLOOKUP($C1197,customers!$A$2:$I$2124,4,FALSE)</f>
        <v>anuschke5l@devhub.com</v>
      </c>
      <c r="N1197" t="str">
        <f>VLOOKUP($C1197,customers!$A$2:$I$2124,5,FALSE)</f>
        <v>585-401-7814</v>
      </c>
      <c r="O1197" t="str">
        <f>VLOOKUP($C1197,customers!$A$2:$I$2124,6,FALSE)</f>
        <v>85 Westend Point</v>
      </c>
      <c r="P1197" t="str">
        <f>VLOOKUP($C1197,customers!$A$2:$I$2124,7,FALSE)</f>
        <v>Rochester</v>
      </c>
      <c r="Q1197" t="str">
        <f>VLOOKUP($C1197,customers!$A$2:$I$2124,8,FALSE)</f>
        <v>New York</v>
      </c>
      <c r="R1197">
        <f>VLOOKUP($C1197,customers!$A$2:$I$2124,9,FALSE)</f>
        <v>14619</v>
      </c>
      <c r="S1197" t="str">
        <f t="shared" si="18"/>
        <v>85 Westend Point, Rochester, New York 14619</v>
      </c>
    </row>
    <row r="1198" spans="1:19">
      <c r="A1198">
        <v>1197</v>
      </c>
      <c r="B1198" s="2">
        <v>44088</v>
      </c>
      <c r="C1198">
        <v>1230</v>
      </c>
      <c r="D1198" t="s">
        <v>119</v>
      </c>
      <c r="E1198">
        <v>3</v>
      </c>
      <c r="F1198" t="s">
        <v>53</v>
      </c>
      <c r="G1198" t="str">
        <f>VLOOKUP(F1198,'product category'!$B$2:$C$8,2,FALSE)</f>
        <v>eBooks</v>
      </c>
      <c r="H1198" t="str">
        <f>VLOOKUP(D1198,'dataset_task 5'!$A$2:$D$71,2,FALSE)</f>
        <v>Drone Building Essentials</v>
      </c>
      <c r="I1198" s="3">
        <f>VLOOKUP(D1198,'dataset_task 5'!$A$2:$D$71,4,FALSE)</f>
        <v>13.99</v>
      </c>
      <c r="J1198" s="3">
        <f>I1198*E1198</f>
        <v>41.97</v>
      </c>
      <c r="K1198" t="str">
        <f>VLOOKUP(C1198,customers!$A$2:$I$2124,2,FALSE)</f>
        <v>Rosita</v>
      </c>
      <c r="L1198" t="str">
        <f>VLOOKUP($C1198,customers!$A$2:$I$2124,3,FALSE)</f>
        <v>Baswall</v>
      </c>
      <c r="M1198" t="str">
        <f>VLOOKUP($C1198,customers!$A$2:$I$2124,4,FALSE)</f>
        <v>rbaswall9t@topsy.com</v>
      </c>
      <c r="N1198" t="str">
        <f>VLOOKUP($C1198,customers!$A$2:$I$2124,5,FALSE)</f>
        <v>718-552-1634</v>
      </c>
      <c r="O1198" t="str">
        <f>VLOOKUP($C1198,customers!$A$2:$I$2124,6,FALSE)</f>
        <v>80410 Northfield Trail</v>
      </c>
      <c r="P1198" t="str">
        <f>VLOOKUP($C1198,customers!$A$2:$I$2124,7,FALSE)</f>
        <v>Staten Island</v>
      </c>
      <c r="Q1198" t="str">
        <f>VLOOKUP($C1198,customers!$A$2:$I$2124,8,FALSE)</f>
        <v>New York</v>
      </c>
      <c r="R1198">
        <f>VLOOKUP($C1198,customers!$A$2:$I$2124,9,FALSE)</f>
        <v>10305</v>
      </c>
      <c r="S1198" t="str">
        <f t="shared" si="18"/>
        <v>80410 Northfield Trail, Staten Island, New York 10305</v>
      </c>
    </row>
    <row r="1199" spans="1:19">
      <c r="A1199">
        <v>1198</v>
      </c>
      <c r="B1199" s="2">
        <v>44088</v>
      </c>
      <c r="C1199">
        <v>1364</v>
      </c>
      <c r="D1199" t="s">
        <v>89</v>
      </c>
      <c r="E1199">
        <v>3</v>
      </c>
      <c r="F1199" t="s">
        <v>53</v>
      </c>
      <c r="G1199" t="str">
        <f>VLOOKUP(F1199,'product category'!$B$2:$C$8,2,FALSE)</f>
        <v>eBooks</v>
      </c>
      <c r="H1199" t="str">
        <f>VLOOKUP(D1199,'dataset_task 5'!$A$2:$D$71,2,FALSE)</f>
        <v>GPS Drones</v>
      </c>
      <c r="I1199" s="3">
        <f>VLOOKUP(D1199,'dataset_task 5'!$A$2:$D$71,4,FALSE)</f>
        <v>19.989999999999998</v>
      </c>
      <c r="J1199" s="3">
        <f>I1199*E1199</f>
        <v>59.97</v>
      </c>
      <c r="K1199" t="str">
        <f>VLOOKUP(C1199,customers!$A$2:$I$2124,2,FALSE)</f>
        <v>Diahann</v>
      </c>
      <c r="L1199" t="str">
        <f>VLOOKUP($C1199,customers!$A$2:$I$2124,3,FALSE)</f>
        <v>Harcourt</v>
      </c>
      <c r="M1199" t="str">
        <f>VLOOKUP($C1199,customers!$A$2:$I$2124,4,FALSE)</f>
        <v>dharcourthv@is.gd</v>
      </c>
      <c r="N1199" t="str">
        <f>VLOOKUP($C1199,customers!$A$2:$I$2124,5,FALSE)</f>
        <v>316-555-5313</v>
      </c>
      <c r="O1199" t="str">
        <f>VLOOKUP($C1199,customers!$A$2:$I$2124,6,FALSE)</f>
        <v>2901 Sunnyside Trail</v>
      </c>
      <c r="P1199" t="str">
        <f>VLOOKUP($C1199,customers!$A$2:$I$2124,7,FALSE)</f>
        <v>Wichita</v>
      </c>
      <c r="Q1199" t="str">
        <f>VLOOKUP($C1199,customers!$A$2:$I$2124,8,FALSE)</f>
        <v>Kansas</v>
      </c>
      <c r="R1199">
        <f>VLOOKUP($C1199,customers!$A$2:$I$2124,9,FALSE)</f>
        <v>67260</v>
      </c>
      <c r="S1199" t="str">
        <f t="shared" si="18"/>
        <v>2901 Sunnyside Trail, Wichita, Kansas 67260</v>
      </c>
    </row>
    <row r="1200" spans="1:19">
      <c r="A1200">
        <v>1199</v>
      </c>
      <c r="B1200" s="2">
        <v>44088</v>
      </c>
      <c r="C1200">
        <v>1158</v>
      </c>
      <c r="D1200" t="s">
        <v>96</v>
      </c>
      <c r="E1200">
        <v>4</v>
      </c>
      <c r="F1200" t="s">
        <v>70</v>
      </c>
      <c r="G1200" t="str">
        <f>VLOOKUP(F1200,'product category'!$B$2:$C$8,2,FALSE)</f>
        <v>Blueprints</v>
      </c>
      <c r="H1200" t="str">
        <f>VLOOKUP(D1200,'dataset_task 5'!$A$2:$D$71,2,FALSE)</f>
        <v>Sleepy Eye Blueprint</v>
      </c>
      <c r="I1200" s="3">
        <f>VLOOKUP(D1200,'dataset_task 5'!$A$2:$D$71,4,FALSE)</f>
        <v>11.99</v>
      </c>
      <c r="J1200" s="3">
        <f>I1200*E1200</f>
        <v>47.96</v>
      </c>
      <c r="K1200" t="str">
        <f>VLOOKUP(C1200,customers!$A$2:$I$2124,2,FALSE)</f>
        <v>Ernestus</v>
      </c>
      <c r="L1200" t="str">
        <f>VLOOKUP($C1200,customers!$A$2:$I$2124,3,FALSE)</f>
        <v>Sandbrook</v>
      </c>
      <c r="M1200" t="str">
        <f>VLOOKUP($C1200,customers!$A$2:$I$2124,4,FALSE)</f>
        <v>esandbrook9v@dagondesign.com</v>
      </c>
      <c r="N1200" t="str">
        <f>VLOOKUP($C1200,customers!$A$2:$I$2124,5,FALSE)</f>
        <v>510-371-1633</v>
      </c>
      <c r="O1200" t="str">
        <f>VLOOKUP($C1200,customers!$A$2:$I$2124,6,FALSE)</f>
        <v>6672 Basil Road</v>
      </c>
      <c r="P1200" t="str">
        <f>VLOOKUP($C1200,customers!$A$2:$I$2124,7,FALSE)</f>
        <v>Hayward</v>
      </c>
      <c r="Q1200" t="str">
        <f>VLOOKUP($C1200,customers!$A$2:$I$2124,8,FALSE)</f>
        <v>California</v>
      </c>
      <c r="R1200">
        <f>VLOOKUP($C1200,customers!$A$2:$I$2124,9,FALSE)</f>
        <v>94544</v>
      </c>
      <c r="S1200" t="str">
        <f t="shared" si="18"/>
        <v>6672 Basil Road, Hayward, California 94544</v>
      </c>
    </row>
    <row r="1201" spans="1:19">
      <c r="A1201">
        <v>1200</v>
      </c>
      <c r="B1201" s="2">
        <v>44089</v>
      </c>
      <c r="C1201">
        <v>1375</v>
      </c>
      <c r="D1201" t="s">
        <v>100</v>
      </c>
      <c r="E1201">
        <v>5</v>
      </c>
      <c r="F1201" t="s">
        <v>59</v>
      </c>
      <c r="G1201" t="str">
        <f>VLOOKUP(F1201,'product category'!$B$2:$C$8,2,FALSE)</f>
        <v>Drone Kits</v>
      </c>
      <c r="H1201" t="str">
        <f>VLOOKUP(D1201,'dataset_task 5'!$A$2:$D$71,2,FALSE)</f>
        <v>BYOD-200</v>
      </c>
      <c r="I1201" s="3">
        <f>VLOOKUP(D1201,'dataset_task 5'!$A$2:$D$71,4,FALSE)</f>
        <v>58.95</v>
      </c>
      <c r="J1201" s="3">
        <f>I1201*E1201</f>
        <v>294.75</v>
      </c>
      <c r="K1201" t="str">
        <f>VLOOKUP(C1201,customers!$A$2:$I$2124,2,FALSE)</f>
        <v>Ailee</v>
      </c>
      <c r="L1201" t="str">
        <f>VLOOKUP($C1201,customers!$A$2:$I$2124,3,FALSE)</f>
        <v>Chantrell</v>
      </c>
      <c r="M1201" t="str">
        <f>VLOOKUP($C1201,customers!$A$2:$I$2124,4,FALSE)</f>
        <v>achantrell7i@pagesperso-orange.fr</v>
      </c>
      <c r="N1201" t="str">
        <f>VLOOKUP($C1201,customers!$A$2:$I$2124,5,FALSE)</f>
        <v>402-408-1057</v>
      </c>
      <c r="O1201" t="str">
        <f>VLOOKUP($C1201,customers!$A$2:$I$2124,6,FALSE)</f>
        <v>4717 Buena Vista Junction</v>
      </c>
      <c r="P1201" t="str">
        <f>VLOOKUP($C1201,customers!$A$2:$I$2124,7,FALSE)</f>
        <v>Lincoln</v>
      </c>
      <c r="Q1201" t="str">
        <f>VLOOKUP($C1201,customers!$A$2:$I$2124,8,FALSE)</f>
        <v>Nebraska</v>
      </c>
      <c r="R1201">
        <f>VLOOKUP($C1201,customers!$A$2:$I$2124,9,FALSE)</f>
        <v>68531</v>
      </c>
      <c r="S1201" t="str">
        <f t="shared" si="18"/>
        <v>4717 Buena Vista Junction, Lincoln, Nebraska 68531</v>
      </c>
    </row>
    <row r="1202" spans="1:19">
      <c r="A1202">
        <v>1201</v>
      </c>
      <c r="B1202" s="2">
        <v>44089</v>
      </c>
      <c r="C1202">
        <v>283</v>
      </c>
      <c r="D1202" t="s">
        <v>126</v>
      </c>
      <c r="E1202">
        <v>4</v>
      </c>
      <c r="F1202" t="s">
        <v>57</v>
      </c>
      <c r="G1202" t="str">
        <f>VLOOKUP(F1202,'product category'!$B$2:$C$8,2,FALSE)</f>
        <v>Training Videos</v>
      </c>
      <c r="H1202" t="str">
        <f>VLOOKUP(D1202,'dataset_task 5'!$A$2:$D$71,2,FALSE)</f>
        <v>Open Source Code</v>
      </c>
      <c r="I1202" s="3">
        <f>VLOOKUP(D1202,'dataset_task 5'!$A$2:$D$71,4,FALSE)</f>
        <v>32.950000000000003</v>
      </c>
      <c r="J1202" s="3">
        <f>I1202*E1202</f>
        <v>131.80000000000001</v>
      </c>
      <c r="K1202" t="str">
        <f>VLOOKUP(C1202,customers!$A$2:$I$2124,2,FALSE)</f>
        <v>Charmion</v>
      </c>
      <c r="L1202" t="str">
        <f>VLOOKUP($C1202,customers!$A$2:$I$2124,3,FALSE)</f>
        <v>Le Gassick</v>
      </c>
      <c r="M1202" t="str">
        <f>VLOOKUP($C1202,customers!$A$2:$I$2124,4,FALSE)</f>
        <v>clecm@miibeian.gov.cn</v>
      </c>
      <c r="N1202" t="str">
        <f>VLOOKUP($C1202,customers!$A$2:$I$2124,5,FALSE)</f>
        <v>318-709-1564</v>
      </c>
      <c r="O1202" t="str">
        <f>VLOOKUP($C1202,customers!$A$2:$I$2124,6,FALSE)</f>
        <v>245 Hovde Trail</v>
      </c>
      <c r="P1202" t="str">
        <f>VLOOKUP($C1202,customers!$A$2:$I$2124,7,FALSE)</f>
        <v>Shreveport</v>
      </c>
      <c r="Q1202" t="str">
        <f>VLOOKUP($C1202,customers!$A$2:$I$2124,8,FALSE)</f>
        <v>Louisiana</v>
      </c>
      <c r="R1202">
        <f>VLOOKUP($C1202,customers!$A$2:$I$2124,9,FALSE)</f>
        <v>71137</v>
      </c>
      <c r="S1202" t="str">
        <f t="shared" si="18"/>
        <v>245 Hovde Trail, Shreveport, Louisiana 71137</v>
      </c>
    </row>
    <row r="1203" spans="1:19">
      <c r="A1203">
        <v>1202</v>
      </c>
      <c r="B1203" s="2">
        <v>44089</v>
      </c>
      <c r="C1203">
        <v>1900</v>
      </c>
      <c r="D1203" t="s">
        <v>123</v>
      </c>
      <c r="E1203">
        <v>5</v>
      </c>
      <c r="F1203" t="s">
        <v>70</v>
      </c>
      <c r="G1203" t="str">
        <f>VLOOKUP(F1203,'product category'!$B$2:$C$8,2,FALSE)</f>
        <v>Blueprints</v>
      </c>
      <c r="H1203" t="str">
        <f>VLOOKUP(D1203,'dataset_task 5'!$A$2:$D$71,2,FALSE)</f>
        <v>Hexacopter Drone Blueprint</v>
      </c>
      <c r="I1203" s="3">
        <f>VLOOKUP(D1203,'dataset_task 5'!$A$2:$D$71,4,FALSE)</f>
        <v>8.99</v>
      </c>
      <c r="J1203" s="3">
        <f>I1203*E1203</f>
        <v>44.95</v>
      </c>
      <c r="K1203" t="str">
        <f>VLOOKUP(C1203,customers!$A$2:$I$2124,2,FALSE)</f>
        <v>Magdalen</v>
      </c>
      <c r="L1203" t="str">
        <f>VLOOKUP($C1203,customers!$A$2:$I$2124,3,FALSE)</f>
        <v>Downing</v>
      </c>
      <c r="M1203" t="str">
        <f>VLOOKUP($C1203,customers!$A$2:$I$2124,4,FALSE)</f>
        <v>mdowningi@creativecommons.org</v>
      </c>
      <c r="N1203" t="str">
        <f>VLOOKUP($C1203,customers!$A$2:$I$2124,5,FALSE)</f>
        <v>602-272-4053</v>
      </c>
      <c r="O1203" t="str">
        <f>VLOOKUP($C1203,customers!$A$2:$I$2124,6,FALSE)</f>
        <v>287 Brown Plaza</v>
      </c>
      <c r="P1203" t="str">
        <f>VLOOKUP($C1203,customers!$A$2:$I$2124,7,FALSE)</f>
        <v>Phoenix</v>
      </c>
      <c r="Q1203" t="str">
        <f>VLOOKUP($C1203,customers!$A$2:$I$2124,8,FALSE)</f>
        <v>Arizona</v>
      </c>
      <c r="R1203">
        <f>VLOOKUP($C1203,customers!$A$2:$I$2124,9,FALSE)</f>
        <v>85083</v>
      </c>
      <c r="S1203" t="str">
        <f t="shared" si="18"/>
        <v>287 Brown Plaza, Phoenix, Arizona 85083</v>
      </c>
    </row>
    <row r="1204" spans="1:19">
      <c r="A1204">
        <v>1203</v>
      </c>
      <c r="B1204" s="2">
        <v>44090</v>
      </c>
      <c r="C1204">
        <v>2121</v>
      </c>
      <c r="D1204" t="s">
        <v>114</v>
      </c>
      <c r="E1204">
        <v>4</v>
      </c>
      <c r="F1204" t="s">
        <v>59</v>
      </c>
      <c r="G1204" t="str">
        <f>VLOOKUP(F1204,'product category'!$B$2:$C$8,2,FALSE)</f>
        <v>Drone Kits</v>
      </c>
      <c r="H1204" t="str">
        <f>VLOOKUP(D1204,'dataset_task 5'!$A$2:$D$71,2,FALSE)</f>
        <v>BYOD-400</v>
      </c>
      <c r="I1204" s="3">
        <f>VLOOKUP(D1204,'dataset_task 5'!$A$2:$D$71,4,FALSE)</f>
        <v>119</v>
      </c>
      <c r="J1204" s="3">
        <f>I1204*E1204</f>
        <v>476</v>
      </c>
      <c r="K1204" t="str">
        <f>VLOOKUP(C1204,customers!$A$2:$I$2124,2,FALSE)</f>
        <v>Dorella</v>
      </c>
      <c r="L1204" t="str">
        <f>VLOOKUP($C1204,customers!$A$2:$I$2124,3,FALSE)</f>
        <v>Saxton</v>
      </c>
      <c r="M1204" t="str">
        <f>VLOOKUP($C1204,customers!$A$2:$I$2124,4,FALSE)</f>
        <v>dsaxton96@cornell.edu</v>
      </c>
      <c r="N1204" t="str">
        <f>VLOOKUP($C1204,customers!$A$2:$I$2124,5,FALSE)</f>
        <v>404-165-3184</v>
      </c>
      <c r="O1204" t="str">
        <f>VLOOKUP($C1204,customers!$A$2:$I$2124,6,FALSE)</f>
        <v>48 Prairieview Crossing</v>
      </c>
      <c r="P1204" t="str">
        <f>VLOOKUP($C1204,customers!$A$2:$I$2124,7,FALSE)</f>
        <v>Duluth</v>
      </c>
      <c r="Q1204" t="str">
        <f>VLOOKUP($C1204,customers!$A$2:$I$2124,8,FALSE)</f>
        <v>Georgia</v>
      </c>
      <c r="R1204">
        <f>VLOOKUP($C1204,customers!$A$2:$I$2124,9,FALSE)</f>
        <v>30096</v>
      </c>
      <c r="S1204" t="str">
        <f t="shared" si="18"/>
        <v>48 Prairieview Crossing, Duluth, Georgia 30096</v>
      </c>
    </row>
    <row r="1205" spans="1:19">
      <c r="A1205">
        <v>1204</v>
      </c>
      <c r="B1205" s="2">
        <v>44090</v>
      </c>
      <c r="C1205">
        <v>2042</v>
      </c>
      <c r="D1205" t="s">
        <v>64</v>
      </c>
      <c r="E1205">
        <v>2</v>
      </c>
      <c r="F1205" t="s">
        <v>57</v>
      </c>
      <c r="G1205" t="str">
        <f>VLOOKUP(F1205,'product category'!$B$2:$C$8,2,FALSE)</f>
        <v>Training Videos</v>
      </c>
      <c r="H1205" t="str">
        <f>VLOOKUP(D1205,'dataset_task 5'!$A$2:$D$71,2,FALSE)</f>
        <v>Understanding Automation</v>
      </c>
      <c r="I1205" s="3">
        <f>VLOOKUP(D1205,'dataset_task 5'!$A$2:$D$71,4,FALSE)</f>
        <v>44.95</v>
      </c>
      <c r="J1205" s="3">
        <f>I1205*E1205</f>
        <v>89.9</v>
      </c>
      <c r="K1205" t="str">
        <f>VLOOKUP(C1205,customers!$A$2:$I$2124,2,FALSE)</f>
        <v>Kaycee</v>
      </c>
      <c r="L1205" t="str">
        <f>VLOOKUP($C1205,customers!$A$2:$I$2124,3,FALSE)</f>
        <v>Marshfield</v>
      </c>
      <c r="M1205" t="str">
        <f>VLOOKUP($C1205,customers!$A$2:$I$2124,4,FALSE)</f>
        <v>kmarshfieldcs@jiathis.com</v>
      </c>
      <c r="N1205" t="str">
        <f>VLOOKUP($C1205,customers!$A$2:$I$2124,5,FALSE)</f>
        <v>563-329-5171</v>
      </c>
      <c r="O1205" t="str">
        <f>VLOOKUP($C1205,customers!$A$2:$I$2124,6,FALSE)</f>
        <v>6048 Crescent Oaks Avenue</v>
      </c>
      <c r="P1205" t="str">
        <f>VLOOKUP($C1205,customers!$A$2:$I$2124,7,FALSE)</f>
        <v>Davenport</v>
      </c>
      <c r="Q1205" t="str">
        <f>VLOOKUP($C1205,customers!$A$2:$I$2124,8,FALSE)</f>
        <v>Iowa</v>
      </c>
      <c r="R1205">
        <f>VLOOKUP($C1205,customers!$A$2:$I$2124,9,FALSE)</f>
        <v>52804</v>
      </c>
      <c r="S1205" t="str">
        <f t="shared" si="18"/>
        <v>6048 Crescent Oaks Avenue, Davenport, Iowa 52804</v>
      </c>
    </row>
    <row r="1206" spans="1:19">
      <c r="A1206">
        <v>1205</v>
      </c>
      <c r="B1206" s="2">
        <v>44090</v>
      </c>
      <c r="C1206">
        <v>1659</v>
      </c>
      <c r="D1206" t="s">
        <v>101</v>
      </c>
      <c r="E1206">
        <v>3</v>
      </c>
      <c r="F1206" t="s">
        <v>53</v>
      </c>
      <c r="G1206" t="str">
        <f>VLOOKUP(F1206,'product category'!$B$2:$C$8,2,FALSE)</f>
        <v>eBooks</v>
      </c>
      <c r="H1206" t="str">
        <f>VLOOKUP(D1206,'dataset_task 5'!$A$2:$D$71,2,FALSE)</f>
        <v>Building Your Own Drone</v>
      </c>
      <c r="I1206" s="3">
        <f>VLOOKUP(D1206,'dataset_task 5'!$A$2:$D$71,4,FALSE)</f>
        <v>24.99</v>
      </c>
      <c r="J1206" s="3">
        <f>I1206*E1206</f>
        <v>74.97</v>
      </c>
      <c r="K1206" t="str">
        <f>VLOOKUP(C1206,customers!$A$2:$I$2124,2,FALSE)</f>
        <v>Tadd</v>
      </c>
      <c r="L1206" t="str">
        <f>VLOOKUP($C1206,customers!$A$2:$I$2124,3,FALSE)</f>
        <v>Ind</v>
      </c>
      <c r="M1206" t="str">
        <f>VLOOKUP($C1206,customers!$A$2:$I$2124,4,FALSE)</f>
        <v>tindoo@globo.com</v>
      </c>
      <c r="N1206" t="str">
        <f>VLOOKUP($C1206,customers!$A$2:$I$2124,5,FALSE)</f>
        <v>850-249-4444</v>
      </c>
      <c r="O1206" t="str">
        <f>VLOOKUP($C1206,customers!$A$2:$I$2124,6,FALSE)</f>
        <v>596 Mccormick Way</v>
      </c>
      <c r="P1206" t="str">
        <f>VLOOKUP($C1206,customers!$A$2:$I$2124,7,FALSE)</f>
        <v>Pensacola</v>
      </c>
      <c r="Q1206" t="str">
        <f>VLOOKUP($C1206,customers!$A$2:$I$2124,8,FALSE)</f>
        <v>Florida</v>
      </c>
      <c r="R1206">
        <f>VLOOKUP($C1206,customers!$A$2:$I$2124,9,FALSE)</f>
        <v>32505</v>
      </c>
      <c r="S1206" t="str">
        <f t="shared" si="18"/>
        <v>596 Mccormick Way, Pensacola, Florida 32505</v>
      </c>
    </row>
    <row r="1207" spans="1:19">
      <c r="A1207">
        <v>1206</v>
      </c>
      <c r="B1207" s="2">
        <v>44090</v>
      </c>
      <c r="C1207">
        <v>241</v>
      </c>
      <c r="D1207" t="s">
        <v>125</v>
      </c>
      <c r="E1207">
        <v>5</v>
      </c>
      <c r="F1207" t="s">
        <v>70</v>
      </c>
      <c r="G1207" t="str">
        <f>VLOOKUP(F1207,'product category'!$B$2:$C$8,2,FALSE)</f>
        <v>Blueprints</v>
      </c>
      <c r="H1207" t="str">
        <f>VLOOKUP(D1207,'dataset_task 5'!$A$2:$D$71,2,FALSE)</f>
        <v>Cat Robot Blueprint</v>
      </c>
      <c r="I1207" s="3">
        <f>VLOOKUP(D1207,'dataset_task 5'!$A$2:$D$71,4,FALSE)</f>
        <v>4.99</v>
      </c>
      <c r="J1207" s="3">
        <f>I1207*E1207</f>
        <v>24.950000000000003</v>
      </c>
      <c r="K1207" t="str">
        <f>VLOOKUP(C1207,customers!$A$2:$I$2124,2,FALSE)</f>
        <v>Sara</v>
      </c>
      <c r="L1207" t="str">
        <f>VLOOKUP($C1207,customers!$A$2:$I$2124,3,FALSE)</f>
        <v>Gruszka</v>
      </c>
      <c r="M1207" t="str">
        <f>VLOOKUP($C1207,customers!$A$2:$I$2124,4,FALSE)</f>
        <v>sgruszkanv@yellowpages.com</v>
      </c>
      <c r="N1207" t="str">
        <f>VLOOKUP($C1207,customers!$A$2:$I$2124,5,FALSE)</f>
        <v>773-719-5988</v>
      </c>
      <c r="O1207" t="str">
        <f>VLOOKUP($C1207,customers!$A$2:$I$2124,6,FALSE)</f>
        <v>80942 Crest Line Crossing</v>
      </c>
      <c r="P1207" t="str">
        <f>VLOOKUP($C1207,customers!$A$2:$I$2124,7,FALSE)</f>
        <v>Chicago</v>
      </c>
      <c r="Q1207" t="str">
        <f>VLOOKUP($C1207,customers!$A$2:$I$2124,8,FALSE)</f>
        <v>Illinois</v>
      </c>
      <c r="R1207">
        <f>VLOOKUP($C1207,customers!$A$2:$I$2124,9,FALSE)</f>
        <v>60646</v>
      </c>
      <c r="S1207" t="str">
        <f t="shared" si="18"/>
        <v>80942 Crest Line Crossing, Chicago, Illinois 60646</v>
      </c>
    </row>
    <row r="1208" spans="1:19">
      <c r="A1208">
        <v>1207</v>
      </c>
      <c r="B1208" s="2">
        <v>44090</v>
      </c>
      <c r="C1208">
        <v>997</v>
      </c>
      <c r="D1208" t="s">
        <v>95</v>
      </c>
      <c r="E1208">
        <v>3</v>
      </c>
      <c r="F1208" t="s">
        <v>57</v>
      </c>
      <c r="G1208" t="str">
        <f>VLOOKUP(F1208,'product category'!$B$2:$C$8,2,FALSE)</f>
        <v>Training Videos</v>
      </c>
      <c r="H1208" t="str">
        <f>VLOOKUP(D1208,'dataset_task 5'!$A$2:$D$71,2,FALSE)</f>
        <v>Industrial 3D Printing</v>
      </c>
      <c r="I1208" s="3">
        <f>VLOOKUP(D1208,'dataset_task 5'!$A$2:$D$71,4,FALSE)</f>
        <v>49</v>
      </c>
      <c r="J1208" s="3">
        <f>I1208*E1208</f>
        <v>147</v>
      </c>
      <c r="K1208" t="str">
        <f>VLOOKUP(C1208,customers!$A$2:$I$2124,2,FALSE)</f>
        <v>Norris</v>
      </c>
      <c r="L1208" t="str">
        <f>VLOOKUP($C1208,customers!$A$2:$I$2124,3,FALSE)</f>
        <v>Maven</v>
      </c>
      <c r="M1208" t="str">
        <f>VLOOKUP($C1208,customers!$A$2:$I$2124,4,FALSE)</f>
        <v>nmaven3o@go.com</v>
      </c>
      <c r="N1208" t="str">
        <f>VLOOKUP($C1208,customers!$A$2:$I$2124,5,FALSE)</f>
        <v>941-794-7947</v>
      </c>
      <c r="O1208" t="str">
        <f>VLOOKUP($C1208,customers!$A$2:$I$2124,6,FALSE)</f>
        <v>142 Scoville Park</v>
      </c>
      <c r="P1208" t="str">
        <f>VLOOKUP($C1208,customers!$A$2:$I$2124,7,FALSE)</f>
        <v>Sarasota</v>
      </c>
      <c r="Q1208" t="str">
        <f>VLOOKUP($C1208,customers!$A$2:$I$2124,8,FALSE)</f>
        <v>Florida</v>
      </c>
      <c r="R1208">
        <f>VLOOKUP($C1208,customers!$A$2:$I$2124,9,FALSE)</f>
        <v>34276</v>
      </c>
      <c r="S1208" t="str">
        <f t="shared" si="18"/>
        <v>142 Scoville Park, Sarasota, Florida 34276</v>
      </c>
    </row>
    <row r="1209" spans="1:19">
      <c r="A1209">
        <v>1208</v>
      </c>
      <c r="B1209" s="2">
        <v>44090</v>
      </c>
      <c r="C1209">
        <v>142</v>
      </c>
      <c r="D1209" t="s">
        <v>96</v>
      </c>
      <c r="E1209">
        <v>2</v>
      </c>
      <c r="F1209" t="s">
        <v>70</v>
      </c>
      <c r="G1209" t="str">
        <f>VLOOKUP(F1209,'product category'!$B$2:$C$8,2,FALSE)</f>
        <v>Blueprints</v>
      </c>
      <c r="H1209" t="str">
        <f>VLOOKUP(D1209,'dataset_task 5'!$A$2:$D$71,2,FALSE)</f>
        <v>Sleepy Eye Blueprint</v>
      </c>
      <c r="I1209" s="3">
        <f>VLOOKUP(D1209,'dataset_task 5'!$A$2:$D$71,4,FALSE)</f>
        <v>11.99</v>
      </c>
      <c r="J1209" s="3">
        <f>I1209*E1209</f>
        <v>23.98</v>
      </c>
      <c r="K1209" t="str">
        <f>VLOOKUP(C1209,customers!$A$2:$I$2124,2,FALSE)</f>
        <v>Ezequiel</v>
      </c>
      <c r="L1209" t="str">
        <f>VLOOKUP($C1209,customers!$A$2:$I$2124,3,FALSE)</f>
        <v>Blakeden</v>
      </c>
      <c r="M1209" t="str">
        <f>VLOOKUP($C1209,customers!$A$2:$I$2124,4,FALSE)</f>
        <v>eblakedenhc@imgur.com</v>
      </c>
      <c r="N1209" t="str">
        <f>VLOOKUP($C1209,customers!$A$2:$I$2124,5,FALSE)</f>
        <v>502-452-5341</v>
      </c>
      <c r="O1209" t="str">
        <f>VLOOKUP($C1209,customers!$A$2:$I$2124,6,FALSE)</f>
        <v>24 Stone Corner Circle</v>
      </c>
      <c r="P1209" t="str">
        <f>VLOOKUP($C1209,customers!$A$2:$I$2124,7,FALSE)</f>
        <v>Louisville</v>
      </c>
      <c r="Q1209" t="str">
        <f>VLOOKUP($C1209,customers!$A$2:$I$2124,8,FALSE)</f>
        <v>Kentucky</v>
      </c>
      <c r="R1209">
        <f>VLOOKUP($C1209,customers!$A$2:$I$2124,9,FALSE)</f>
        <v>40287</v>
      </c>
      <c r="S1209" t="str">
        <f t="shared" si="18"/>
        <v>24 Stone Corner Circle, Louisville, Kentucky 40287</v>
      </c>
    </row>
    <row r="1210" spans="1:19">
      <c r="A1210">
        <v>1209</v>
      </c>
      <c r="B1210" s="2">
        <v>44090</v>
      </c>
      <c r="C1210">
        <v>978</v>
      </c>
      <c r="D1210" t="s">
        <v>100</v>
      </c>
      <c r="E1210">
        <v>4</v>
      </c>
      <c r="F1210" t="s">
        <v>59</v>
      </c>
      <c r="G1210" t="str">
        <f>VLOOKUP(F1210,'product category'!$B$2:$C$8,2,FALSE)</f>
        <v>Drone Kits</v>
      </c>
      <c r="H1210" t="str">
        <f>VLOOKUP(D1210,'dataset_task 5'!$A$2:$D$71,2,FALSE)</f>
        <v>BYOD-200</v>
      </c>
      <c r="I1210" s="3">
        <f>VLOOKUP(D1210,'dataset_task 5'!$A$2:$D$71,4,FALSE)</f>
        <v>58.95</v>
      </c>
      <c r="J1210" s="3">
        <f>I1210*E1210</f>
        <v>235.8</v>
      </c>
      <c r="K1210" t="str">
        <f>VLOOKUP(C1210,customers!$A$2:$I$2124,2,FALSE)</f>
        <v>Munmro</v>
      </c>
      <c r="L1210" t="str">
        <f>VLOOKUP($C1210,customers!$A$2:$I$2124,3,FALSE)</f>
        <v>McConnell</v>
      </c>
      <c r="M1210" t="str">
        <f>VLOOKUP($C1210,customers!$A$2:$I$2124,4,FALSE)</f>
        <v>mmcconnell2h@ning.com</v>
      </c>
      <c r="N1210" t="str">
        <f>VLOOKUP($C1210,customers!$A$2:$I$2124,5,FALSE)</f>
        <v>520-791-7119</v>
      </c>
      <c r="O1210" t="str">
        <f>VLOOKUP($C1210,customers!$A$2:$I$2124,6,FALSE)</f>
        <v>25 Maywood Point</v>
      </c>
      <c r="P1210" t="str">
        <f>VLOOKUP($C1210,customers!$A$2:$I$2124,7,FALSE)</f>
        <v>Prescott</v>
      </c>
      <c r="Q1210" t="str">
        <f>VLOOKUP($C1210,customers!$A$2:$I$2124,8,FALSE)</f>
        <v>Arizona</v>
      </c>
      <c r="R1210">
        <f>VLOOKUP($C1210,customers!$A$2:$I$2124,9,FALSE)</f>
        <v>86305</v>
      </c>
      <c r="S1210" t="str">
        <f t="shared" si="18"/>
        <v>25 Maywood Point, Prescott, Arizona 86305</v>
      </c>
    </row>
    <row r="1211" spans="1:19">
      <c r="A1211">
        <v>1210</v>
      </c>
      <c r="B1211" s="2">
        <v>44091</v>
      </c>
      <c r="C1211">
        <v>422</v>
      </c>
      <c r="D1211" t="s">
        <v>107</v>
      </c>
      <c r="E1211">
        <v>2</v>
      </c>
      <c r="F1211" t="s">
        <v>55</v>
      </c>
      <c r="G1211" t="str">
        <f>VLOOKUP(F1211,'product category'!$B$2:$C$8,2,FALSE)</f>
        <v>Robots</v>
      </c>
      <c r="H1211" t="str">
        <f>VLOOKUP(D1211,'dataset_task 5'!$A$2:$D$71,2,FALSE)</f>
        <v>RLK-9920 Robot</v>
      </c>
      <c r="I1211" s="3">
        <f>VLOOKUP(D1211,'dataset_task 5'!$A$2:$D$71,4,FALSE)</f>
        <v>699</v>
      </c>
      <c r="J1211" s="3">
        <f>I1211*E1211</f>
        <v>1398</v>
      </c>
      <c r="K1211" t="str">
        <f>VLOOKUP(C1211,customers!$A$2:$I$2124,2,FALSE)</f>
        <v>Lucita</v>
      </c>
      <c r="L1211" t="str">
        <f>VLOOKUP($C1211,customers!$A$2:$I$2124,3,FALSE)</f>
        <v>Lesper</v>
      </c>
      <c r="M1211" t="str">
        <f>VLOOKUP($C1211,customers!$A$2:$I$2124,4,FALSE)</f>
        <v>llespercx@com.com</v>
      </c>
      <c r="N1211" t="str">
        <f>VLOOKUP($C1211,customers!$A$2:$I$2124,5,FALSE)</f>
        <v>515-193-2721</v>
      </c>
      <c r="O1211" t="str">
        <f>VLOOKUP($C1211,customers!$A$2:$I$2124,6,FALSE)</f>
        <v>393 Holmberg Center</v>
      </c>
      <c r="P1211" t="str">
        <f>VLOOKUP($C1211,customers!$A$2:$I$2124,7,FALSE)</f>
        <v>Des Moines</v>
      </c>
      <c r="Q1211" t="str">
        <f>VLOOKUP($C1211,customers!$A$2:$I$2124,8,FALSE)</f>
        <v>Iowa</v>
      </c>
      <c r="R1211">
        <f>VLOOKUP($C1211,customers!$A$2:$I$2124,9,FALSE)</f>
        <v>50315</v>
      </c>
      <c r="S1211" t="str">
        <f t="shared" si="18"/>
        <v>393 Holmberg Center, Des Moines, Iowa 50315</v>
      </c>
    </row>
    <row r="1212" spans="1:19">
      <c r="A1212">
        <v>1211</v>
      </c>
      <c r="B1212" s="2">
        <v>44091</v>
      </c>
      <c r="C1212">
        <v>1843</v>
      </c>
      <c r="D1212" t="s">
        <v>81</v>
      </c>
      <c r="E1212">
        <v>6</v>
      </c>
      <c r="F1212" t="s">
        <v>57</v>
      </c>
      <c r="G1212" t="str">
        <f>VLOOKUP(F1212,'product category'!$B$2:$C$8,2,FALSE)</f>
        <v>Training Videos</v>
      </c>
      <c r="H1212" t="str">
        <f>VLOOKUP(D1212,'dataset_task 5'!$A$2:$D$71,2,FALSE)</f>
        <v>Understanding 3D Printing</v>
      </c>
      <c r="I1212" s="3">
        <f>VLOOKUP(D1212,'dataset_task 5'!$A$2:$D$71,4,FALSE)</f>
        <v>42.99</v>
      </c>
      <c r="J1212" s="3">
        <f>I1212*E1212</f>
        <v>257.94</v>
      </c>
      <c r="K1212" t="str">
        <f>VLOOKUP(C1212,customers!$A$2:$I$2124,2,FALSE)</f>
        <v>Maritsa</v>
      </c>
      <c r="L1212" t="str">
        <f>VLOOKUP($C1212,customers!$A$2:$I$2124,3,FALSE)</f>
        <v>MacCaughan</v>
      </c>
      <c r="M1212" t="str">
        <f>VLOOKUP($C1212,customers!$A$2:$I$2124,4,FALSE)</f>
        <v>mmaccaughanak@plala.or.jp</v>
      </c>
      <c r="N1212" t="str">
        <f>VLOOKUP($C1212,customers!$A$2:$I$2124,5,FALSE)</f>
        <v>608-506-0124</v>
      </c>
      <c r="O1212" t="str">
        <f>VLOOKUP($C1212,customers!$A$2:$I$2124,6,FALSE)</f>
        <v>1378 Corry Point</v>
      </c>
      <c r="P1212" t="str">
        <f>VLOOKUP($C1212,customers!$A$2:$I$2124,7,FALSE)</f>
        <v>Madison</v>
      </c>
      <c r="Q1212" t="str">
        <f>VLOOKUP($C1212,customers!$A$2:$I$2124,8,FALSE)</f>
        <v>Wisconsin</v>
      </c>
      <c r="R1212">
        <f>VLOOKUP($C1212,customers!$A$2:$I$2124,9,FALSE)</f>
        <v>53726</v>
      </c>
      <c r="S1212" t="str">
        <f t="shared" si="18"/>
        <v>1378 Corry Point, Madison, Wisconsin 53726</v>
      </c>
    </row>
    <row r="1213" spans="1:19">
      <c r="A1213">
        <v>1212</v>
      </c>
      <c r="B1213" s="2">
        <v>44091</v>
      </c>
      <c r="C1213">
        <v>2000</v>
      </c>
      <c r="D1213" t="s">
        <v>105</v>
      </c>
      <c r="E1213">
        <v>5</v>
      </c>
      <c r="F1213" t="s">
        <v>59</v>
      </c>
      <c r="G1213" t="str">
        <f>VLOOKUP(F1213,'product category'!$B$2:$C$8,2,FALSE)</f>
        <v>Drone Kits</v>
      </c>
      <c r="H1213" t="str">
        <f>VLOOKUP(D1213,'dataset_task 5'!$A$2:$D$71,2,FALSE)</f>
        <v>BYOD-400S</v>
      </c>
      <c r="I1213" s="3">
        <f>VLOOKUP(D1213,'dataset_task 5'!$A$2:$D$71,4,FALSE)</f>
        <v>129.94999999999999</v>
      </c>
      <c r="J1213" s="3">
        <f>I1213*E1213</f>
        <v>649.75</v>
      </c>
      <c r="K1213" t="str">
        <f>VLOOKUP(C1213,customers!$A$2:$I$2124,2,FALSE)</f>
        <v>Rhoda</v>
      </c>
      <c r="L1213" t="str">
        <f>VLOOKUP($C1213,customers!$A$2:$I$2124,3,FALSE)</f>
        <v>Bagge</v>
      </c>
      <c r="M1213" t="str">
        <f>VLOOKUP($C1213,customers!$A$2:$I$2124,4,FALSE)</f>
        <v>rbagge56@ucla.edu</v>
      </c>
      <c r="N1213" t="str">
        <f>VLOOKUP($C1213,customers!$A$2:$I$2124,5,FALSE)</f>
        <v>651-770-1961</v>
      </c>
      <c r="O1213" t="str">
        <f>VLOOKUP($C1213,customers!$A$2:$I$2124,6,FALSE)</f>
        <v>63 Summer Ridge Trail</v>
      </c>
      <c r="P1213" t="str">
        <f>VLOOKUP($C1213,customers!$A$2:$I$2124,7,FALSE)</f>
        <v>Saint Paul</v>
      </c>
      <c r="Q1213" t="str">
        <f>VLOOKUP($C1213,customers!$A$2:$I$2124,8,FALSE)</f>
        <v>Minnesota</v>
      </c>
      <c r="R1213">
        <f>VLOOKUP($C1213,customers!$A$2:$I$2124,9,FALSE)</f>
        <v>55166</v>
      </c>
      <c r="S1213" t="str">
        <f t="shared" si="18"/>
        <v>63 Summer Ridge Trail, Saint Paul, Minnesota 55166</v>
      </c>
    </row>
    <row r="1214" spans="1:19">
      <c r="A1214">
        <v>1213</v>
      </c>
      <c r="B1214" s="2">
        <v>44091</v>
      </c>
      <c r="C1214">
        <v>235</v>
      </c>
      <c r="D1214" t="s">
        <v>71</v>
      </c>
      <c r="E1214">
        <v>2</v>
      </c>
      <c r="F1214" t="s">
        <v>63</v>
      </c>
      <c r="G1214" t="str">
        <f>VLOOKUP(F1214,'product category'!$B$2:$C$8,2,FALSE)</f>
        <v>Robot Kits</v>
      </c>
      <c r="H1214" t="str">
        <f>VLOOKUP(D1214,'dataset_task 5'!$A$2:$D$71,2,FALSE)</f>
        <v>BYOR-3000</v>
      </c>
      <c r="I1214" s="3">
        <f>VLOOKUP(D1214,'dataset_task 5'!$A$2:$D$71,4,FALSE)</f>
        <v>214</v>
      </c>
      <c r="J1214" s="3">
        <f>I1214*E1214</f>
        <v>428</v>
      </c>
      <c r="K1214" t="str">
        <f>VLOOKUP(C1214,customers!$A$2:$I$2124,2,FALSE)</f>
        <v>Doe</v>
      </c>
      <c r="L1214" t="str">
        <f>VLOOKUP($C1214,customers!$A$2:$I$2124,3,FALSE)</f>
        <v>O'Luby</v>
      </c>
      <c r="M1214" t="str">
        <f>VLOOKUP($C1214,customers!$A$2:$I$2124,4,FALSE)</f>
        <v>doluby5t@pcworld.com</v>
      </c>
      <c r="N1214" t="str">
        <f>VLOOKUP($C1214,customers!$A$2:$I$2124,5,FALSE)</f>
        <v>907-578-9972</v>
      </c>
      <c r="O1214" t="str">
        <f>VLOOKUP($C1214,customers!$A$2:$I$2124,6,FALSE)</f>
        <v>3035 Sunfield Trail</v>
      </c>
      <c r="P1214" t="str">
        <f>VLOOKUP($C1214,customers!$A$2:$I$2124,7,FALSE)</f>
        <v>Fairbanks</v>
      </c>
      <c r="Q1214" t="str">
        <f>VLOOKUP($C1214,customers!$A$2:$I$2124,8,FALSE)</f>
        <v>Alaska</v>
      </c>
      <c r="R1214">
        <f>VLOOKUP($C1214,customers!$A$2:$I$2124,9,FALSE)</f>
        <v>99790</v>
      </c>
      <c r="S1214" t="str">
        <f t="shared" si="18"/>
        <v>3035 Sunfield Trail, Fairbanks, Alaska 99790</v>
      </c>
    </row>
    <row r="1215" spans="1:19">
      <c r="A1215">
        <v>1214</v>
      </c>
      <c r="B1215" s="2">
        <v>44091</v>
      </c>
      <c r="C1215">
        <v>928</v>
      </c>
      <c r="D1215" t="s">
        <v>116</v>
      </c>
      <c r="E1215">
        <v>2</v>
      </c>
      <c r="F1215" t="s">
        <v>57</v>
      </c>
      <c r="G1215" t="str">
        <f>VLOOKUP(F1215,'product category'!$B$2:$C$8,2,FALSE)</f>
        <v>Training Videos</v>
      </c>
      <c r="H1215" t="str">
        <f>VLOOKUP(D1215,'dataset_task 5'!$A$2:$D$71,2,FALSE)</f>
        <v>Robotic Essentials</v>
      </c>
      <c r="I1215" s="3">
        <f>VLOOKUP(D1215,'dataset_task 5'!$A$2:$D$71,4,FALSE)</f>
        <v>34.99</v>
      </c>
      <c r="J1215" s="3">
        <f>I1215*E1215</f>
        <v>69.98</v>
      </c>
      <c r="K1215" t="str">
        <f>VLOOKUP(C1215,customers!$A$2:$I$2124,2,FALSE)</f>
        <v>Lise</v>
      </c>
      <c r="L1215" t="str">
        <f>VLOOKUP($C1215,customers!$A$2:$I$2124,3,FALSE)</f>
        <v>Jacklin</v>
      </c>
      <c r="M1215" t="str">
        <f>VLOOKUP($C1215,customers!$A$2:$I$2124,4,FALSE)</f>
        <v>ljacklinci@hatena.ne.jp</v>
      </c>
      <c r="N1215" t="str">
        <f>VLOOKUP($C1215,customers!$A$2:$I$2124,5,FALSE)</f>
        <v>619-375-2080</v>
      </c>
      <c r="O1215" t="str">
        <f>VLOOKUP($C1215,customers!$A$2:$I$2124,6,FALSE)</f>
        <v>333 Rowland Plaza</v>
      </c>
      <c r="P1215" t="str">
        <f>VLOOKUP($C1215,customers!$A$2:$I$2124,7,FALSE)</f>
        <v>San Diego</v>
      </c>
      <c r="Q1215" t="str">
        <f>VLOOKUP($C1215,customers!$A$2:$I$2124,8,FALSE)</f>
        <v>California</v>
      </c>
      <c r="R1215">
        <f>VLOOKUP($C1215,customers!$A$2:$I$2124,9,FALSE)</f>
        <v>92186</v>
      </c>
      <c r="S1215" t="str">
        <f t="shared" si="18"/>
        <v>333 Rowland Plaza, San Diego, California 92186</v>
      </c>
    </row>
    <row r="1216" spans="1:19">
      <c r="A1216">
        <v>1215</v>
      </c>
      <c r="B1216" s="2">
        <v>44091</v>
      </c>
      <c r="C1216">
        <v>1108</v>
      </c>
      <c r="D1216" t="s">
        <v>61</v>
      </c>
      <c r="E1216">
        <v>5</v>
      </c>
      <c r="F1216" t="s">
        <v>53</v>
      </c>
      <c r="G1216" t="str">
        <f>VLOOKUP(F1216,'product category'!$B$2:$C$8,2,FALSE)</f>
        <v>eBooks</v>
      </c>
      <c r="H1216" t="str">
        <f>VLOOKUP(D1216,'dataset_task 5'!$A$2:$D$71,2,FALSE)</f>
        <v>Spherical Robots</v>
      </c>
      <c r="I1216" s="3">
        <f>VLOOKUP(D1216,'dataset_task 5'!$A$2:$D$71,4,FALSE)</f>
        <v>16.75</v>
      </c>
      <c r="J1216" s="3">
        <f>I1216*E1216</f>
        <v>83.75</v>
      </c>
      <c r="K1216" t="str">
        <f>VLOOKUP(C1216,customers!$A$2:$I$2124,2,FALSE)</f>
        <v>Kirsti</v>
      </c>
      <c r="L1216" t="str">
        <f>VLOOKUP($C1216,customers!$A$2:$I$2124,3,FALSE)</f>
        <v>Clericoates</v>
      </c>
      <c r="M1216" t="str">
        <f>VLOOKUP($C1216,customers!$A$2:$I$2124,4,FALSE)</f>
        <v>kclericoatesko@engadget.com</v>
      </c>
      <c r="N1216" t="str">
        <f>VLOOKUP($C1216,customers!$A$2:$I$2124,5,FALSE)</f>
        <v>330-745-7299</v>
      </c>
      <c r="O1216" t="str">
        <f>VLOOKUP($C1216,customers!$A$2:$I$2124,6,FALSE)</f>
        <v>43690 Continental Center</v>
      </c>
      <c r="P1216" t="str">
        <f>VLOOKUP($C1216,customers!$A$2:$I$2124,7,FALSE)</f>
        <v>Youngstown</v>
      </c>
      <c r="Q1216" t="str">
        <f>VLOOKUP($C1216,customers!$A$2:$I$2124,8,FALSE)</f>
        <v>Ohio</v>
      </c>
      <c r="R1216">
        <f>VLOOKUP($C1216,customers!$A$2:$I$2124,9,FALSE)</f>
        <v>44505</v>
      </c>
      <c r="S1216" t="str">
        <f t="shared" si="18"/>
        <v>43690 Continental Center, Youngstown, Ohio 44505</v>
      </c>
    </row>
    <row r="1217" spans="1:19">
      <c r="A1217">
        <v>1216</v>
      </c>
      <c r="B1217" s="2">
        <v>44091</v>
      </c>
      <c r="C1217">
        <v>1694</v>
      </c>
      <c r="D1217" t="s">
        <v>81</v>
      </c>
      <c r="E1217">
        <v>4</v>
      </c>
      <c r="F1217" t="s">
        <v>57</v>
      </c>
      <c r="G1217" t="str">
        <f>VLOOKUP(F1217,'product category'!$B$2:$C$8,2,FALSE)</f>
        <v>Training Videos</v>
      </c>
      <c r="H1217" t="str">
        <f>VLOOKUP(D1217,'dataset_task 5'!$A$2:$D$71,2,FALSE)</f>
        <v>Understanding 3D Printing</v>
      </c>
      <c r="I1217" s="3">
        <f>VLOOKUP(D1217,'dataset_task 5'!$A$2:$D$71,4,FALSE)</f>
        <v>42.99</v>
      </c>
      <c r="J1217" s="3">
        <f>I1217*E1217</f>
        <v>171.96</v>
      </c>
      <c r="K1217" t="str">
        <f>VLOOKUP(C1217,customers!$A$2:$I$2124,2,FALSE)</f>
        <v>Robinia</v>
      </c>
      <c r="L1217" t="str">
        <f>VLOOKUP($C1217,customers!$A$2:$I$2124,3,FALSE)</f>
        <v>Balog</v>
      </c>
      <c r="M1217" t="str">
        <f>VLOOKUP($C1217,customers!$A$2:$I$2124,4,FALSE)</f>
        <v>rbalogiw@arstechnica.com</v>
      </c>
      <c r="N1217" t="str">
        <f>VLOOKUP($C1217,customers!$A$2:$I$2124,5,FALSE)</f>
        <v>205-133-6098</v>
      </c>
      <c r="O1217" t="str">
        <f>VLOOKUP($C1217,customers!$A$2:$I$2124,6,FALSE)</f>
        <v>565 Fairfield Terrace</v>
      </c>
      <c r="P1217" t="str">
        <f>VLOOKUP($C1217,customers!$A$2:$I$2124,7,FALSE)</f>
        <v>Birmingham</v>
      </c>
      <c r="Q1217" t="str">
        <f>VLOOKUP($C1217,customers!$A$2:$I$2124,8,FALSE)</f>
        <v>Alabama</v>
      </c>
      <c r="R1217">
        <f>VLOOKUP($C1217,customers!$A$2:$I$2124,9,FALSE)</f>
        <v>35220</v>
      </c>
      <c r="S1217" t="str">
        <f t="shared" si="18"/>
        <v>565 Fairfield Terrace, Birmingham, Alabama 35220</v>
      </c>
    </row>
    <row r="1218" spans="1:19">
      <c r="A1218">
        <v>1217</v>
      </c>
      <c r="B1218" s="2">
        <v>44092</v>
      </c>
      <c r="C1218">
        <v>615</v>
      </c>
      <c r="D1218" t="s">
        <v>111</v>
      </c>
      <c r="E1218">
        <v>4</v>
      </c>
      <c r="F1218" t="s">
        <v>53</v>
      </c>
      <c r="G1218" t="str">
        <f>VLOOKUP(F1218,'product category'!$B$2:$C$8,2,FALSE)</f>
        <v>eBooks</v>
      </c>
      <c r="H1218" t="str">
        <f>VLOOKUP(D1218,'dataset_task 5'!$A$2:$D$71,2,FALSE)</f>
        <v>Multi Rotor Drones</v>
      </c>
      <c r="I1218" s="3">
        <f>VLOOKUP(D1218,'dataset_task 5'!$A$2:$D$71,4,FALSE)</f>
        <v>24.95</v>
      </c>
      <c r="J1218" s="3">
        <f>I1218*E1218</f>
        <v>99.8</v>
      </c>
      <c r="K1218" t="str">
        <f>VLOOKUP(C1218,customers!$A$2:$I$2124,2,FALSE)</f>
        <v>Zora</v>
      </c>
      <c r="L1218" t="str">
        <f>VLOOKUP($C1218,customers!$A$2:$I$2124,3,FALSE)</f>
        <v>Rossetti</v>
      </c>
      <c r="M1218" t="str">
        <f>VLOOKUP($C1218,customers!$A$2:$I$2124,4,FALSE)</f>
        <v>zrossettii7@wordpress.org</v>
      </c>
      <c r="N1218" t="str">
        <f>VLOOKUP($C1218,customers!$A$2:$I$2124,5,FALSE)</f>
        <v>202-832-5341</v>
      </c>
      <c r="O1218" t="str">
        <f>VLOOKUP($C1218,customers!$A$2:$I$2124,6,FALSE)</f>
        <v>83 Maywood Point</v>
      </c>
      <c r="P1218" t="str">
        <f>VLOOKUP($C1218,customers!$A$2:$I$2124,7,FALSE)</f>
        <v>Washington</v>
      </c>
      <c r="Q1218" t="str">
        <f>VLOOKUP($C1218,customers!$A$2:$I$2124,8,FALSE)</f>
        <v>District of Columbia</v>
      </c>
      <c r="R1218">
        <f>VLOOKUP($C1218,customers!$A$2:$I$2124,9,FALSE)</f>
        <v>20566</v>
      </c>
      <c r="S1218" t="str">
        <f t="shared" si="18"/>
        <v>83 Maywood Point, Washington, District of Columbia 20566</v>
      </c>
    </row>
    <row r="1219" spans="1:19">
      <c r="A1219">
        <v>1218</v>
      </c>
      <c r="B1219" s="2">
        <v>44092</v>
      </c>
      <c r="C1219">
        <v>1277</v>
      </c>
      <c r="D1219" t="s">
        <v>113</v>
      </c>
      <c r="E1219">
        <v>5</v>
      </c>
      <c r="F1219" t="s">
        <v>70</v>
      </c>
      <c r="G1219" t="str">
        <f>VLOOKUP(F1219,'product category'!$B$2:$C$8,2,FALSE)</f>
        <v>Blueprints</v>
      </c>
      <c r="H1219" t="str">
        <f>VLOOKUP(D1219,'dataset_task 5'!$A$2:$D$71,2,FALSE)</f>
        <v>All Eyes Drone Blueprint</v>
      </c>
      <c r="I1219" s="3">
        <f>VLOOKUP(D1219,'dataset_task 5'!$A$2:$D$71,4,FALSE)</f>
        <v>9.99</v>
      </c>
      <c r="J1219" s="3">
        <f>I1219*E1219</f>
        <v>49.95</v>
      </c>
      <c r="K1219" t="str">
        <f>VLOOKUP(C1219,customers!$A$2:$I$2124,2,FALSE)</f>
        <v>Sibelle</v>
      </c>
      <c r="L1219" t="str">
        <f>VLOOKUP($C1219,customers!$A$2:$I$2124,3,FALSE)</f>
        <v>Vassie</v>
      </c>
      <c r="M1219" t="str">
        <f>VLOOKUP($C1219,customers!$A$2:$I$2124,4,FALSE)</f>
        <v>svassie59@cam.ac.uk</v>
      </c>
      <c r="N1219" t="str">
        <f>VLOOKUP($C1219,customers!$A$2:$I$2124,5,FALSE)</f>
        <v>408-645-0310</v>
      </c>
      <c r="O1219" t="str">
        <f>VLOOKUP($C1219,customers!$A$2:$I$2124,6,FALSE)</f>
        <v>40 Alpine Way</v>
      </c>
      <c r="P1219" t="str">
        <f>VLOOKUP($C1219,customers!$A$2:$I$2124,7,FALSE)</f>
        <v>San Jose</v>
      </c>
      <c r="Q1219" t="str">
        <f>VLOOKUP($C1219,customers!$A$2:$I$2124,8,FALSE)</f>
        <v>California</v>
      </c>
      <c r="R1219">
        <f>VLOOKUP($C1219,customers!$A$2:$I$2124,9,FALSE)</f>
        <v>95118</v>
      </c>
      <c r="S1219" t="str">
        <f t="shared" ref="S1219:S1282" si="19">CONCATENATE(O1219,", ",P1219,", ",Q1219," ",R1219)</f>
        <v>40 Alpine Way, San Jose, California 95118</v>
      </c>
    </row>
    <row r="1220" spans="1:19">
      <c r="A1220">
        <v>1219</v>
      </c>
      <c r="B1220" s="2">
        <v>44092</v>
      </c>
      <c r="C1220">
        <v>1347</v>
      </c>
      <c r="D1220" t="s">
        <v>111</v>
      </c>
      <c r="E1220">
        <v>4</v>
      </c>
      <c r="F1220" t="s">
        <v>53</v>
      </c>
      <c r="G1220" t="str">
        <f>VLOOKUP(F1220,'product category'!$B$2:$C$8,2,FALSE)</f>
        <v>eBooks</v>
      </c>
      <c r="H1220" t="str">
        <f>VLOOKUP(D1220,'dataset_task 5'!$A$2:$D$71,2,FALSE)</f>
        <v>Multi Rotor Drones</v>
      </c>
      <c r="I1220" s="3">
        <f>VLOOKUP(D1220,'dataset_task 5'!$A$2:$D$71,4,FALSE)</f>
        <v>24.95</v>
      </c>
      <c r="J1220" s="3">
        <f>I1220*E1220</f>
        <v>99.8</v>
      </c>
      <c r="K1220" t="str">
        <f>VLOOKUP(C1220,customers!$A$2:$I$2124,2,FALSE)</f>
        <v>Phaidra</v>
      </c>
      <c r="L1220" t="str">
        <f>VLOOKUP($C1220,customers!$A$2:$I$2124,3,FALSE)</f>
        <v>Ingerson</v>
      </c>
      <c r="M1220" t="str">
        <f>VLOOKUP($C1220,customers!$A$2:$I$2124,4,FALSE)</f>
        <v>pingerson9f@webmd.com</v>
      </c>
      <c r="N1220" t="str">
        <f>VLOOKUP($C1220,customers!$A$2:$I$2124,5,FALSE)</f>
        <v>520-216-8240</v>
      </c>
      <c r="O1220" t="str">
        <f>VLOOKUP($C1220,customers!$A$2:$I$2124,6,FALSE)</f>
        <v>968 Green Ridge Road</v>
      </c>
      <c r="P1220" t="str">
        <f>VLOOKUP($C1220,customers!$A$2:$I$2124,7,FALSE)</f>
        <v>Tucson</v>
      </c>
      <c r="Q1220" t="str">
        <f>VLOOKUP($C1220,customers!$A$2:$I$2124,8,FALSE)</f>
        <v>Arizona</v>
      </c>
      <c r="R1220">
        <f>VLOOKUP($C1220,customers!$A$2:$I$2124,9,FALSE)</f>
        <v>85748</v>
      </c>
      <c r="S1220" t="str">
        <f t="shared" si="19"/>
        <v>968 Green Ridge Road, Tucson, Arizona 85748</v>
      </c>
    </row>
    <row r="1221" spans="1:19">
      <c r="A1221">
        <v>1220</v>
      </c>
      <c r="B1221" s="2">
        <v>44092</v>
      </c>
      <c r="C1221">
        <v>295</v>
      </c>
      <c r="D1221" t="s">
        <v>52</v>
      </c>
      <c r="E1221">
        <v>4</v>
      </c>
      <c r="F1221" t="s">
        <v>53</v>
      </c>
      <c r="G1221" t="str">
        <f>VLOOKUP(F1221,'product category'!$B$2:$C$8,2,FALSE)</f>
        <v>eBooks</v>
      </c>
      <c r="H1221" t="str">
        <f>VLOOKUP(D1221,'dataset_task 5'!$A$2:$D$71,2,FALSE)</f>
        <v>Polar Robots</v>
      </c>
      <c r="I1221" s="3">
        <f>VLOOKUP(D1221,'dataset_task 5'!$A$2:$D$71,4,FALSE)</f>
        <v>23.99</v>
      </c>
      <c r="J1221" s="3">
        <f>I1221*E1221</f>
        <v>95.96</v>
      </c>
      <c r="K1221" t="str">
        <f>VLOOKUP(C1221,customers!$A$2:$I$2124,2,FALSE)</f>
        <v>Red</v>
      </c>
      <c r="L1221" t="str">
        <f>VLOOKUP($C1221,customers!$A$2:$I$2124,3,FALSE)</f>
        <v>Winning</v>
      </c>
      <c r="M1221" t="str">
        <f>VLOOKUP($C1221,customers!$A$2:$I$2124,4,FALSE)</f>
        <v>rwinning5s@buzzfeed.com</v>
      </c>
      <c r="N1221" t="str">
        <f>VLOOKUP($C1221,customers!$A$2:$I$2124,5,FALSE)</f>
        <v>217-566-2153</v>
      </c>
      <c r="O1221" t="str">
        <f>VLOOKUP($C1221,customers!$A$2:$I$2124,6,FALSE)</f>
        <v>6504 Fair Oaks Hill</v>
      </c>
      <c r="P1221" t="str">
        <f>VLOOKUP($C1221,customers!$A$2:$I$2124,7,FALSE)</f>
        <v>Springfield</v>
      </c>
      <c r="Q1221" t="str">
        <f>VLOOKUP($C1221,customers!$A$2:$I$2124,8,FALSE)</f>
        <v>Illinois</v>
      </c>
      <c r="R1221">
        <f>VLOOKUP($C1221,customers!$A$2:$I$2124,9,FALSE)</f>
        <v>62794</v>
      </c>
      <c r="S1221" t="str">
        <f t="shared" si="19"/>
        <v>6504 Fair Oaks Hill, Springfield, Illinois 62794</v>
      </c>
    </row>
    <row r="1222" spans="1:19">
      <c r="A1222">
        <v>1221</v>
      </c>
      <c r="B1222" s="2">
        <v>44092</v>
      </c>
      <c r="C1222">
        <v>1334</v>
      </c>
      <c r="D1222" t="s">
        <v>107</v>
      </c>
      <c r="E1222">
        <v>4</v>
      </c>
      <c r="F1222" t="s">
        <v>55</v>
      </c>
      <c r="G1222" t="str">
        <f>VLOOKUP(F1222,'product category'!$B$2:$C$8,2,FALSE)</f>
        <v>Robots</v>
      </c>
      <c r="H1222" t="str">
        <f>VLOOKUP(D1222,'dataset_task 5'!$A$2:$D$71,2,FALSE)</f>
        <v>RLK-9920 Robot</v>
      </c>
      <c r="I1222" s="3">
        <f>VLOOKUP(D1222,'dataset_task 5'!$A$2:$D$71,4,FALSE)</f>
        <v>699</v>
      </c>
      <c r="J1222" s="3">
        <f>I1222*E1222</f>
        <v>2796</v>
      </c>
      <c r="K1222" t="str">
        <f>VLOOKUP(C1222,customers!$A$2:$I$2124,2,FALSE)</f>
        <v>Adel</v>
      </c>
      <c r="L1222" t="str">
        <f>VLOOKUP($C1222,customers!$A$2:$I$2124,3,FALSE)</f>
        <v>Duberry</v>
      </c>
      <c r="M1222" t="str">
        <f>VLOOKUP($C1222,customers!$A$2:$I$2124,4,FALSE)</f>
        <v>aduberryoq@hugedomains.com</v>
      </c>
      <c r="N1222" t="str">
        <f>VLOOKUP($C1222,customers!$A$2:$I$2124,5,FALSE)</f>
        <v>609-890-5816</v>
      </c>
      <c r="O1222" t="str">
        <f>VLOOKUP($C1222,customers!$A$2:$I$2124,6,FALSE)</f>
        <v>925 4th Way</v>
      </c>
      <c r="P1222" t="str">
        <f>VLOOKUP($C1222,customers!$A$2:$I$2124,7,FALSE)</f>
        <v>Trenton</v>
      </c>
      <c r="Q1222" t="str">
        <f>VLOOKUP($C1222,customers!$A$2:$I$2124,8,FALSE)</f>
        <v>New Jersey</v>
      </c>
      <c r="R1222">
        <f>VLOOKUP($C1222,customers!$A$2:$I$2124,9,FALSE)</f>
        <v>8619</v>
      </c>
      <c r="S1222" t="str">
        <f t="shared" si="19"/>
        <v>925 4th Way, Trenton, New Jersey 8619</v>
      </c>
    </row>
    <row r="1223" spans="1:19">
      <c r="A1223">
        <v>1222</v>
      </c>
      <c r="B1223" s="2">
        <v>44092</v>
      </c>
      <c r="C1223">
        <v>475</v>
      </c>
      <c r="D1223" t="s">
        <v>112</v>
      </c>
      <c r="E1223">
        <v>4</v>
      </c>
      <c r="F1223" t="s">
        <v>55</v>
      </c>
      <c r="G1223" t="str">
        <f>VLOOKUP(F1223,'product category'!$B$2:$C$8,2,FALSE)</f>
        <v>Robots</v>
      </c>
      <c r="H1223" t="str">
        <f>VLOOKUP(D1223,'dataset_task 5'!$A$2:$D$71,2,FALSE)</f>
        <v>RCB-889 Robot</v>
      </c>
      <c r="I1223" s="3">
        <f>VLOOKUP(D1223,'dataset_task 5'!$A$2:$D$71,4,FALSE)</f>
        <v>549</v>
      </c>
      <c r="J1223" s="3">
        <f>I1223*E1223</f>
        <v>2196</v>
      </c>
      <c r="K1223" t="str">
        <f>VLOOKUP(C1223,customers!$A$2:$I$2124,2,FALSE)</f>
        <v>Gabriel</v>
      </c>
      <c r="L1223" t="str">
        <f>VLOOKUP($C1223,customers!$A$2:$I$2124,3,FALSE)</f>
        <v>Gallaher</v>
      </c>
      <c r="M1223" t="str">
        <f>VLOOKUP($C1223,customers!$A$2:$I$2124,4,FALSE)</f>
        <v>ggallaherhm@newsvine.com</v>
      </c>
      <c r="N1223" t="str">
        <f>VLOOKUP($C1223,customers!$A$2:$I$2124,5,FALSE)</f>
        <v>602-754-4213</v>
      </c>
      <c r="O1223" t="str">
        <f>VLOOKUP($C1223,customers!$A$2:$I$2124,6,FALSE)</f>
        <v>22 Karstens Terrace</v>
      </c>
      <c r="P1223" t="str">
        <f>VLOOKUP($C1223,customers!$A$2:$I$2124,7,FALSE)</f>
        <v>Phoenix</v>
      </c>
      <c r="Q1223" t="str">
        <f>VLOOKUP($C1223,customers!$A$2:$I$2124,8,FALSE)</f>
        <v>Arizona</v>
      </c>
      <c r="R1223">
        <f>VLOOKUP($C1223,customers!$A$2:$I$2124,9,FALSE)</f>
        <v>85053</v>
      </c>
      <c r="S1223" t="str">
        <f t="shared" si="19"/>
        <v>22 Karstens Terrace, Phoenix, Arizona 85053</v>
      </c>
    </row>
    <row r="1224" spans="1:19">
      <c r="A1224">
        <v>1223</v>
      </c>
      <c r="B1224" s="2">
        <v>44093</v>
      </c>
      <c r="C1224">
        <v>267</v>
      </c>
      <c r="D1224" t="s">
        <v>65</v>
      </c>
      <c r="E1224">
        <v>2</v>
      </c>
      <c r="F1224" t="s">
        <v>66</v>
      </c>
      <c r="G1224" t="str">
        <f>VLOOKUP(F1224,'product category'!$B$2:$C$8,2,FALSE)</f>
        <v>Drones</v>
      </c>
      <c r="H1224" t="str">
        <f>VLOOKUP(D1224,'dataset_task 5'!$A$2:$D$71,2,FALSE)</f>
        <v>DTE-QFN20 Drone</v>
      </c>
      <c r="I1224" s="3">
        <f>VLOOKUP(D1224,'dataset_task 5'!$A$2:$D$71,4,FALSE)</f>
        <v>250</v>
      </c>
      <c r="J1224" s="3">
        <f>I1224*E1224</f>
        <v>500</v>
      </c>
      <c r="K1224" t="str">
        <f>VLOOKUP(C1224,customers!$A$2:$I$2124,2,FALSE)</f>
        <v>Jeanine</v>
      </c>
      <c r="L1224" t="str">
        <f>VLOOKUP($C1224,customers!$A$2:$I$2124,3,FALSE)</f>
        <v>Merit</v>
      </c>
      <c r="M1224" t="str">
        <f>VLOOKUP($C1224,customers!$A$2:$I$2124,4,FALSE)</f>
        <v>jmeritib@sphinn.com</v>
      </c>
      <c r="N1224" t="str">
        <f>VLOOKUP($C1224,customers!$A$2:$I$2124,5,FALSE)</f>
        <v>608-370-2421</v>
      </c>
      <c r="O1224" t="str">
        <f>VLOOKUP($C1224,customers!$A$2:$I$2124,6,FALSE)</f>
        <v>171 Iowa Parkway</v>
      </c>
      <c r="P1224" t="str">
        <f>VLOOKUP($C1224,customers!$A$2:$I$2124,7,FALSE)</f>
        <v>Madison</v>
      </c>
      <c r="Q1224" t="str">
        <f>VLOOKUP($C1224,customers!$A$2:$I$2124,8,FALSE)</f>
        <v>Wisconsin</v>
      </c>
      <c r="R1224">
        <f>VLOOKUP($C1224,customers!$A$2:$I$2124,9,FALSE)</f>
        <v>53726</v>
      </c>
      <c r="S1224" t="str">
        <f t="shared" si="19"/>
        <v>171 Iowa Parkway, Madison, Wisconsin 53726</v>
      </c>
    </row>
    <row r="1225" spans="1:19">
      <c r="A1225">
        <v>1224</v>
      </c>
      <c r="B1225" s="2">
        <v>44093</v>
      </c>
      <c r="C1225">
        <v>714</v>
      </c>
      <c r="D1225" t="s">
        <v>87</v>
      </c>
      <c r="E1225">
        <v>5</v>
      </c>
      <c r="F1225" t="s">
        <v>70</v>
      </c>
      <c r="G1225" t="str">
        <f>VLOOKUP(F1225,'product category'!$B$2:$C$8,2,FALSE)</f>
        <v>Blueprints</v>
      </c>
      <c r="H1225" t="str">
        <f>VLOOKUP(D1225,'dataset_task 5'!$A$2:$D$71,2,FALSE)</f>
        <v>Creature Robot Arms Blueprint</v>
      </c>
      <c r="I1225" s="3">
        <f>VLOOKUP(D1225,'dataset_task 5'!$A$2:$D$71,4,FALSE)</f>
        <v>12</v>
      </c>
      <c r="J1225" s="3">
        <f>I1225*E1225</f>
        <v>60</v>
      </c>
      <c r="K1225" t="str">
        <f>VLOOKUP(C1225,customers!$A$2:$I$2124,2,FALSE)</f>
        <v>Kennie</v>
      </c>
      <c r="L1225" t="str">
        <f>VLOOKUP($C1225,customers!$A$2:$I$2124,3,FALSE)</f>
        <v>Kington</v>
      </c>
      <c r="M1225" t="str">
        <f>VLOOKUP($C1225,customers!$A$2:$I$2124,4,FALSE)</f>
        <v>kkington20@barnesandnoble.com</v>
      </c>
      <c r="N1225" t="str">
        <f>VLOOKUP($C1225,customers!$A$2:$I$2124,5,FALSE)</f>
        <v>214-964-2586</v>
      </c>
      <c r="O1225" t="str">
        <f>VLOOKUP($C1225,customers!$A$2:$I$2124,6,FALSE)</f>
        <v>82774 Lakewood Gardens Way</v>
      </c>
      <c r="P1225" t="str">
        <f>VLOOKUP($C1225,customers!$A$2:$I$2124,7,FALSE)</f>
        <v>Dallas</v>
      </c>
      <c r="Q1225" t="str">
        <f>VLOOKUP($C1225,customers!$A$2:$I$2124,8,FALSE)</f>
        <v>Texas</v>
      </c>
      <c r="R1225">
        <f>VLOOKUP($C1225,customers!$A$2:$I$2124,9,FALSE)</f>
        <v>75241</v>
      </c>
      <c r="S1225" t="str">
        <f t="shared" si="19"/>
        <v>82774 Lakewood Gardens Way, Dallas, Texas 75241</v>
      </c>
    </row>
    <row r="1226" spans="1:19">
      <c r="A1226">
        <v>1225</v>
      </c>
      <c r="B1226" s="2">
        <v>44093</v>
      </c>
      <c r="C1226">
        <v>287</v>
      </c>
      <c r="D1226" t="s">
        <v>83</v>
      </c>
      <c r="E1226">
        <v>2</v>
      </c>
      <c r="F1226" t="s">
        <v>53</v>
      </c>
      <c r="G1226" t="str">
        <f>VLOOKUP(F1226,'product category'!$B$2:$C$8,2,FALSE)</f>
        <v>eBooks</v>
      </c>
      <c r="H1226" t="str">
        <f>VLOOKUP(D1226,'dataset_task 5'!$A$2:$D$71,2,FALSE)</f>
        <v>Cartesian Robots</v>
      </c>
      <c r="I1226" s="3">
        <f>VLOOKUP(D1226,'dataset_task 5'!$A$2:$D$71,4,FALSE)</f>
        <v>12.99</v>
      </c>
      <c r="J1226" s="3">
        <f>I1226*E1226</f>
        <v>25.98</v>
      </c>
      <c r="K1226" t="str">
        <f>VLOOKUP(C1226,customers!$A$2:$I$2124,2,FALSE)</f>
        <v>Elna</v>
      </c>
      <c r="L1226" t="str">
        <f>VLOOKUP($C1226,customers!$A$2:$I$2124,3,FALSE)</f>
        <v>De Angelo</v>
      </c>
      <c r="M1226" t="str">
        <f>VLOOKUP($C1226,customers!$A$2:$I$2124,4,FALSE)</f>
        <v>edew@nba.com</v>
      </c>
      <c r="N1226" t="str">
        <f>VLOOKUP($C1226,customers!$A$2:$I$2124,5,FALSE)</f>
        <v>808-945-4067</v>
      </c>
      <c r="O1226" t="str">
        <f>VLOOKUP($C1226,customers!$A$2:$I$2124,6,FALSE)</f>
        <v>78 Shasta Park</v>
      </c>
      <c r="P1226" t="str">
        <f>VLOOKUP($C1226,customers!$A$2:$I$2124,7,FALSE)</f>
        <v>Honolulu</v>
      </c>
      <c r="Q1226" t="str">
        <f>VLOOKUP($C1226,customers!$A$2:$I$2124,8,FALSE)</f>
        <v>Hawaii</v>
      </c>
      <c r="R1226">
        <f>VLOOKUP($C1226,customers!$A$2:$I$2124,9,FALSE)</f>
        <v>96820</v>
      </c>
      <c r="S1226" t="str">
        <f t="shared" si="19"/>
        <v>78 Shasta Park, Honolulu, Hawaii 96820</v>
      </c>
    </row>
    <row r="1227" spans="1:19">
      <c r="A1227">
        <v>1226</v>
      </c>
      <c r="B1227" s="2">
        <v>44093</v>
      </c>
      <c r="C1227">
        <v>307</v>
      </c>
      <c r="D1227" t="s">
        <v>115</v>
      </c>
      <c r="E1227">
        <v>2</v>
      </c>
      <c r="F1227" t="s">
        <v>57</v>
      </c>
      <c r="G1227" t="str">
        <f>VLOOKUP(F1227,'product category'!$B$2:$C$8,2,FALSE)</f>
        <v>Training Videos</v>
      </c>
      <c r="H1227" t="str">
        <f>VLOOKUP(D1227,'dataset_task 5'!$A$2:$D$71,2,FALSE)</f>
        <v>Understanding Drone Regulations</v>
      </c>
      <c r="I1227" s="3">
        <f>VLOOKUP(D1227,'dataset_task 5'!$A$2:$D$71,4,FALSE)</f>
        <v>27.5</v>
      </c>
      <c r="J1227" s="3">
        <f>I1227*E1227</f>
        <v>55</v>
      </c>
      <c r="K1227" t="str">
        <f>VLOOKUP(C1227,customers!$A$2:$I$2124,2,FALSE)</f>
        <v>Jock</v>
      </c>
      <c r="L1227" t="str">
        <f>VLOOKUP($C1227,customers!$A$2:$I$2124,3,FALSE)</f>
        <v>Spurett</v>
      </c>
      <c r="M1227" t="str">
        <f>VLOOKUP($C1227,customers!$A$2:$I$2124,4,FALSE)</f>
        <v>jspurettt@exblog.jp</v>
      </c>
      <c r="N1227" t="str">
        <f>VLOOKUP($C1227,customers!$A$2:$I$2124,5,FALSE)</f>
        <v>706-970-2520</v>
      </c>
      <c r="O1227" t="str">
        <f>VLOOKUP($C1227,customers!$A$2:$I$2124,6,FALSE)</f>
        <v>54 Continental Hill</v>
      </c>
      <c r="P1227" t="str">
        <f>VLOOKUP($C1227,customers!$A$2:$I$2124,7,FALSE)</f>
        <v>Columbus</v>
      </c>
      <c r="Q1227" t="str">
        <f>VLOOKUP($C1227,customers!$A$2:$I$2124,8,FALSE)</f>
        <v>Georgia</v>
      </c>
      <c r="R1227">
        <f>VLOOKUP($C1227,customers!$A$2:$I$2124,9,FALSE)</f>
        <v>31904</v>
      </c>
      <c r="S1227" t="str">
        <f t="shared" si="19"/>
        <v>54 Continental Hill, Columbus, Georgia 31904</v>
      </c>
    </row>
    <row r="1228" spans="1:19">
      <c r="A1228">
        <v>1227</v>
      </c>
      <c r="B1228" s="2">
        <v>44093</v>
      </c>
      <c r="C1228">
        <v>478</v>
      </c>
      <c r="D1228" t="s">
        <v>52</v>
      </c>
      <c r="E1228">
        <v>3</v>
      </c>
      <c r="F1228" t="s">
        <v>53</v>
      </c>
      <c r="G1228" t="str">
        <f>VLOOKUP(F1228,'product category'!$B$2:$C$8,2,FALSE)</f>
        <v>eBooks</v>
      </c>
      <c r="H1228" t="str">
        <f>VLOOKUP(D1228,'dataset_task 5'!$A$2:$D$71,2,FALSE)</f>
        <v>Polar Robots</v>
      </c>
      <c r="I1228" s="3">
        <f>VLOOKUP(D1228,'dataset_task 5'!$A$2:$D$71,4,FALSE)</f>
        <v>23.99</v>
      </c>
      <c r="J1228" s="3">
        <f>I1228*E1228</f>
        <v>71.97</v>
      </c>
      <c r="K1228" t="str">
        <f>VLOOKUP(C1228,customers!$A$2:$I$2124,2,FALSE)</f>
        <v>Shell</v>
      </c>
      <c r="L1228" t="str">
        <f>VLOOKUP($C1228,customers!$A$2:$I$2124,3,FALSE)</f>
        <v>Huyghe</v>
      </c>
      <c r="M1228" t="str">
        <f>VLOOKUP($C1228,customers!$A$2:$I$2124,4,FALSE)</f>
        <v>shuyghe11@redcross.org</v>
      </c>
      <c r="N1228" t="str">
        <f>VLOOKUP($C1228,customers!$A$2:$I$2124,5,FALSE)</f>
        <v>228-248-7197</v>
      </c>
      <c r="O1228" t="str">
        <f>VLOOKUP($C1228,customers!$A$2:$I$2124,6,FALSE)</f>
        <v>93576 Talisman Center</v>
      </c>
      <c r="P1228" t="str">
        <f>VLOOKUP($C1228,customers!$A$2:$I$2124,7,FALSE)</f>
        <v>Biloxi</v>
      </c>
      <c r="Q1228" t="str">
        <f>VLOOKUP($C1228,customers!$A$2:$I$2124,8,FALSE)</f>
        <v>Mississippi</v>
      </c>
      <c r="R1228">
        <f>VLOOKUP($C1228,customers!$A$2:$I$2124,9,FALSE)</f>
        <v>39534</v>
      </c>
      <c r="S1228" t="str">
        <f t="shared" si="19"/>
        <v>93576 Talisman Center, Biloxi, Mississippi 39534</v>
      </c>
    </row>
    <row r="1229" spans="1:19">
      <c r="A1229">
        <v>1228</v>
      </c>
      <c r="B1229" s="2">
        <v>44093</v>
      </c>
      <c r="C1229">
        <v>1898</v>
      </c>
      <c r="D1229" t="s">
        <v>79</v>
      </c>
      <c r="E1229">
        <v>2</v>
      </c>
      <c r="F1229" t="s">
        <v>53</v>
      </c>
      <c r="G1229" t="str">
        <f>VLOOKUP(F1229,'product category'!$B$2:$C$8,2,FALSE)</f>
        <v>eBooks</v>
      </c>
      <c r="H1229" t="str">
        <f>VLOOKUP(D1229,'dataset_task 5'!$A$2:$D$71,2,FALSE)</f>
        <v>Helicopter Drones</v>
      </c>
      <c r="I1229" s="3">
        <f>VLOOKUP(D1229,'dataset_task 5'!$A$2:$D$71,4,FALSE)</f>
        <v>20.95</v>
      </c>
      <c r="J1229" s="3">
        <f>I1229*E1229</f>
        <v>41.9</v>
      </c>
      <c r="K1229" t="str">
        <f>VLOOKUP(C1229,customers!$A$2:$I$2124,2,FALSE)</f>
        <v>Orelee</v>
      </c>
      <c r="L1229" t="str">
        <f>VLOOKUP($C1229,customers!$A$2:$I$2124,3,FALSE)</f>
        <v>Leeves</v>
      </c>
      <c r="M1229" t="str">
        <f>VLOOKUP($C1229,customers!$A$2:$I$2124,4,FALSE)</f>
        <v>oleevesmc@naver.com</v>
      </c>
      <c r="N1229" t="str">
        <f>VLOOKUP($C1229,customers!$A$2:$I$2124,5,FALSE)</f>
        <v>501-928-9385</v>
      </c>
      <c r="O1229" t="str">
        <f>VLOOKUP($C1229,customers!$A$2:$I$2124,6,FALSE)</f>
        <v>1490 Stone Corner Point</v>
      </c>
      <c r="P1229" t="str">
        <f>VLOOKUP($C1229,customers!$A$2:$I$2124,7,FALSE)</f>
        <v>Little Rock</v>
      </c>
      <c r="Q1229" t="str">
        <f>VLOOKUP($C1229,customers!$A$2:$I$2124,8,FALSE)</f>
        <v>Arkansas</v>
      </c>
      <c r="R1229">
        <f>VLOOKUP($C1229,customers!$A$2:$I$2124,9,FALSE)</f>
        <v>72204</v>
      </c>
      <c r="S1229" t="str">
        <f t="shared" si="19"/>
        <v>1490 Stone Corner Point, Little Rock, Arkansas 72204</v>
      </c>
    </row>
    <row r="1230" spans="1:19">
      <c r="A1230">
        <v>1229</v>
      </c>
      <c r="B1230" s="2">
        <v>44093</v>
      </c>
      <c r="C1230">
        <v>1128</v>
      </c>
      <c r="D1230" t="s">
        <v>89</v>
      </c>
      <c r="E1230">
        <v>1</v>
      </c>
      <c r="F1230" t="s">
        <v>53</v>
      </c>
      <c r="G1230" t="str">
        <f>VLOOKUP(F1230,'product category'!$B$2:$C$8,2,FALSE)</f>
        <v>eBooks</v>
      </c>
      <c r="H1230" t="str">
        <f>VLOOKUP(D1230,'dataset_task 5'!$A$2:$D$71,2,FALSE)</f>
        <v>GPS Drones</v>
      </c>
      <c r="I1230" s="3">
        <f>VLOOKUP(D1230,'dataset_task 5'!$A$2:$D$71,4,FALSE)</f>
        <v>19.989999999999998</v>
      </c>
      <c r="J1230" s="3">
        <f>I1230*E1230</f>
        <v>19.989999999999998</v>
      </c>
      <c r="K1230" t="str">
        <f>VLOOKUP(C1230,customers!$A$2:$I$2124,2,FALSE)</f>
        <v>Konstanze</v>
      </c>
      <c r="L1230" t="str">
        <f>VLOOKUP($C1230,customers!$A$2:$I$2124,3,FALSE)</f>
        <v>Hearse</v>
      </c>
      <c r="M1230" t="str">
        <f>VLOOKUP($C1230,customers!$A$2:$I$2124,4,FALSE)</f>
        <v>khearsepd@jugem.jp</v>
      </c>
      <c r="N1230" t="str">
        <f>VLOOKUP($C1230,customers!$A$2:$I$2124,5,FALSE)</f>
        <v>330-562-6385</v>
      </c>
      <c r="O1230" t="str">
        <f>VLOOKUP($C1230,customers!$A$2:$I$2124,6,FALSE)</f>
        <v>6796 3rd Drive</v>
      </c>
      <c r="P1230" t="str">
        <f>VLOOKUP($C1230,customers!$A$2:$I$2124,7,FALSE)</f>
        <v>Youngstown</v>
      </c>
      <c r="Q1230" t="str">
        <f>VLOOKUP($C1230,customers!$A$2:$I$2124,8,FALSE)</f>
        <v>Ohio</v>
      </c>
      <c r="R1230">
        <f>VLOOKUP($C1230,customers!$A$2:$I$2124,9,FALSE)</f>
        <v>44511</v>
      </c>
      <c r="S1230" t="str">
        <f t="shared" si="19"/>
        <v>6796 3rd Drive, Youngstown, Ohio 44511</v>
      </c>
    </row>
    <row r="1231" spans="1:19">
      <c r="A1231">
        <v>1230</v>
      </c>
      <c r="B1231" s="2">
        <v>44094</v>
      </c>
      <c r="C1231">
        <v>609</v>
      </c>
      <c r="D1231" t="s">
        <v>95</v>
      </c>
      <c r="E1231">
        <v>5</v>
      </c>
      <c r="F1231" t="s">
        <v>57</v>
      </c>
      <c r="G1231" t="str">
        <f>VLOOKUP(F1231,'product category'!$B$2:$C$8,2,FALSE)</f>
        <v>Training Videos</v>
      </c>
      <c r="H1231" t="str">
        <f>VLOOKUP(D1231,'dataset_task 5'!$A$2:$D$71,2,FALSE)</f>
        <v>Industrial 3D Printing</v>
      </c>
      <c r="I1231" s="3">
        <f>VLOOKUP(D1231,'dataset_task 5'!$A$2:$D$71,4,FALSE)</f>
        <v>49</v>
      </c>
      <c r="J1231" s="3">
        <f>I1231*E1231</f>
        <v>245</v>
      </c>
      <c r="K1231" t="str">
        <f>VLOOKUP(C1231,customers!$A$2:$I$2124,2,FALSE)</f>
        <v>Tannie</v>
      </c>
      <c r="L1231" t="str">
        <f>VLOOKUP($C1231,customers!$A$2:$I$2124,3,FALSE)</f>
        <v>Warlock</v>
      </c>
      <c r="M1231" t="str">
        <f>VLOOKUP($C1231,customers!$A$2:$I$2124,4,FALSE)</f>
        <v>twarlock1x@geocities.com</v>
      </c>
      <c r="N1231" t="str">
        <f>VLOOKUP($C1231,customers!$A$2:$I$2124,5,FALSE)</f>
        <v>330-458-1327</v>
      </c>
      <c r="O1231" t="str">
        <f>VLOOKUP($C1231,customers!$A$2:$I$2124,6,FALSE)</f>
        <v>525 Little Fleur Terrace</v>
      </c>
      <c r="P1231" t="str">
        <f>VLOOKUP($C1231,customers!$A$2:$I$2124,7,FALSE)</f>
        <v>Youngstown</v>
      </c>
      <c r="Q1231" t="str">
        <f>VLOOKUP($C1231,customers!$A$2:$I$2124,8,FALSE)</f>
        <v>Ohio</v>
      </c>
      <c r="R1231">
        <f>VLOOKUP($C1231,customers!$A$2:$I$2124,9,FALSE)</f>
        <v>44505</v>
      </c>
      <c r="S1231" t="str">
        <f t="shared" si="19"/>
        <v>525 Little Fleur Terrace, Youngstown, Ohio 44505</v>
      </c>
    </row>
    <row r="1232" spans="1:19">
      <c r="A1232">
        <v>1231</v>
      </c>
      <c r="B1232" s="2">
        <v>44095</v>
      </c>
      <c r="C1232">
        <v>604</v>
      </c>
      <c r="D1232" t="s">
        <v>101</v>
      </c>
      <c r="E1232">
        <v>2</v>
      </c>
      <c r="F1232" t="s">
        <v>53</v>
      </c>
      <c r="G1232" t="str">
        <f>VLOOKUP(F1232,'product category'!$B$2:$C$8,2,FALSE)</f>
        <v>eBooks</v>
      </c>
      <c r="H1232" t="str">
        <f>VLOOKUP(D1232,'dataset_task 5'!$A$2:$D$71,2,FALSE)</f>
        <v>Building Your Own Drone</v>
      </c>
      <c r="I1232" s="3">
        <f>VLOOKUP(D1232,'dataset_task 5'!$A$2:$D$71,4,FALSE)</f>
        <v>24.99</v>
      </c>
      <c r="J1232" s="3">
        <f>I1232*E1232</f>
        <v>49.98</v>
      </c>
      <c r="K1232" t="str">
        <f>VLOOKUP(C1232,customers!$A$2:$I$2124,2,FALSE)</f>
        <v>Gale</v>
      </c>
      <c r="L1232" t="str">
        <f>VLOOKUP($C1232,customers!$A$2:$I$2124,3,FALSE)</f>
        <v>Gallen</v>
      </c>
      <c r="M1232" t="str">
        <f>VLOOKUP($C1232,customers!$A$2:$I$2124,4,FALSE)</f>
        <v>ggallene1@moonfruit.com</v>
      </c>
      <c r="N1232" t="str">
        <f>VLOOKUP($C1232,customers!$A$2:$I$2124,5,FALSE)</f>
        <v>830-241-0916</v>
      </c>
      <c r="O1232" t="str">
        <f>VLOOKUP($C1232,customers!$A$2:$I$2124,6,FALSE)</f>
        <v>672 Thierer Trail</v>
      </c>
      <c r="P1232" t="str">
        <f>VLOOKUP($C1232,customers!$A$2:$I$2124,7,FALSE)</f>
        <v>San Antonio</v>
      </c>
      <c r="Q1232" t="str">
        <f>VLOOKUP($C1232,customers!$A$2:$I$2124,8,FALSE)</f>
        <v>Texas</v>
      </c>
      <c r="R1232">
        <f>VLOOKUP($C1232,customers!$A$2:$I$2124,9,FALSE)</f>
        <v>78255</v>
      </c>
      <c r="S1232" t="str">
        <f t="shared" si="19"/>
        <v>672 Thierer Trail, San Antonio, Texas 78255</v>
      </c>
    </row>
    <row r="1233" spans="1:19">
      <c r="A1233">
        <v>1232</v>
      </c>
      <c r="B1233" s="2">
        <v>44095</v>
      </c>
      <c r="C1233">
        <v>657</v>
      </c>
      <c r="D1233" t="s">
        <v>52</v>
      </c>
      <c r="E1233">
        <v>5</v>
      </c>
      <c r="F1233" t="s">
        <v>53</v>
      </c>
      <c r="G1233" t="str">
        <f>VLOOKUP(F1233,'product category'!$B$2:$C$8,2,FALSE)</f>
        <v>eBooks</v>
      </c>
      <c r="H1233" t="str">
        <f>VLOOKUP(D1233,'dataset_task 5'!$A$2:$D$71,2,FALSE)</f>
        <v>Polar Robots</v>
      </c>
      <c r="I1233" s="3">
        <f>VLOOKUP(D1233,'dataset_task 5'!$A$2:$D$71,4,FALSE)</f>
        <v>23.99</v>
      </c>
      <c r="J1233" s="3">
        <f>I1233*E1233</f>
        <v>119.94999999999999</v>
      </c>
      <c r="K1233" t="str">
        <f>VLOOKUP(C1233,customers!$A$2:$I$2124,2,FALSE)</f>
        <v>Quincy</v>
      </c>
      <c r="L1233" t="str">
        <f>VLOOKUP($C1233,customers!$A$2:$I$2124,3,FALSE)</f>
        <v>Gors</v>
      </c>
      <c r="M1233" t="str">
        <f>VLOOKUP($C1233,customers!$A$2:$I$2124,4,FALSE)</f>
        <v>qgorsc3@wikipedia.org</v>
      </c>
      <c r="N1233" t="str">
        <f>VLOOKUP($C1233,customers!$A$2:$I$2124,5,FALSE)</f>
        <v>302-330-6339</v>
      </c>
      <c r="O1233" t="str">
        <f>VLOOKUP($C1233,customers!$A$2:$I$2124,6,FALSE)</f>
        <v>81035 Coolidge Way</v>
      </c>
      <c r="P1233" t="str">
        <f>VLOOKUP($C1233,customers!$A$2:$I$2124,7,FALSE)</f>
        <v>Wilmington</v>
      </c>
      <c r="Q1233" t="str">
        <f>VLOOKUP($C1233,customers!$A$2:$I$2124,8,FALSE)</f>
        <v>Delaware</v>
      </c>
      <c r="R1233">
        <f>VLOOKUP($C1233,customers!$A$2:$I$2124,9,FALSE)</f>
        <v>19897</v>
      </c>
      <c r="S1233" t="str">
        <f t="shared" si="19"/>
        <v>81035 Coolidge Way, Wilmington, Delaware 19897</v>
      </c>
    </row>
    <row r="1234" spans="1:19">
      <c r="A1234">
        <v>1233</v>
      </c>
      <c r="B1234" s="2">
        <v>44096</v>
      </c>
      <c r="C1234">
        <v>1111</v>
      </c>
      <c r="D1234" t="s">
        <v>54</v>
      </c>
      <c r="E1234">
        <v>6</v>
      </c>
      <c r="F1234" t="s">
        <v>55</v>
      </c>
      <c r="G1234" t="str">
        <f>VLOOKUP(F1234,'product category'!$B$2:$C$8,2,FALSE)</f>
        <v>Robots</v>
      </c>
      <c r="H1234" t="str">
        <f>VLOOKUP(D1234,'dataset_task 5'!$A$2:$D$71,2,FALSE)</f>
        <v>RWW-75 Robot</v>
      </c>
      <c r="I1234" s="3">
        <f>VLOOKUP(D1234,'dataset_task 5'!$A$2:$D$71,4,FALSE)</f>
        <v>883</v>
      </c>
      <c r="J1234" s="3">
        <f>I1234*E1234</f>
        <v>5298</v>
      </c>
      <c r="K1234" t="str">
        <f>VLOOKUP(C1234,customers!$A$2:$I$2124,2,FALSE)</f>
        <v>Chrysler</v>
      </c>
      <c r="L1234" t="str">
        <f>VLOOKUP($C1234,customers!$A$2:$I$2124,3,FALSE)</f>
        <v>Chadwick</v>
      </c>
      <c r="M1234" t="str">
        <f>VLOOKUP($C1234,customers!$A$2:$I$2124,4,FALSE)</f>
        <v>cchadwickg2@craigslist.org</v>
      </c>
      <c r="N1234" t="str">
        <f>VLOOKUP($C1234,customers!$A$2:$I$2124,5,FALSE)</f>
        <v>661-262-2696</v>
      </c>
      <c r="O1234" t="str">
        <f>VLOOKUP($C1234,customers!$A$2:$I$2124,6,FALSE)</f>
        <v>4171 Vidon Lane</v>
      </c>
      <c r="P1234" t="str">
        <f>VLOOKUP($C1234,customers!$A$2:$I$2124,7,FALSE)</f>
        <v>Bakersfield</v>
      </c>
      <c r="Q1234" t="str">
        <f>VLOOKUP($C1234,customers!$A$2:$I$2124,8,FALSE)</f>
        <v>California</v>
      </c>
      <c r="R1234">
        <f>VLOOKUP($C1234,customers!$A$2:$I$2124,9,FALSE)</f>
        <v>93399</v>
      </c>
      <c r="S1234" t="str">
        <f t="shared" si="19"/>
        <v>4171 Vidon Lane, Bakersfield, California 93399</v>
      </c>
    </row>
    <row r="1235" spans="1:19">
      <c r="A1235">
        <v>1234</v>
      </c>
      <c r="B1235" s="2">
        <v>44096</v>
      </c>
      <c r="C1235">
        <v>193</v>
      </c>
      <c r="D1235" t="s">
        <v>100</v>
      </c>
      <c r="E1235">
        <v>6</v>
      </c>
      <c r="F1235" t="s">
        <v>59</v>
      </c>
      <c r="G1235" t="str">
        <f>VLOOKUP(F1235,'product category'!$B$2:$C$8,2,FALSE)</f>
        <v>Drone Kits</v>
      </c>
      <c r="H1235" t="str">
        <f>VLOOKUP(D1235,'dataset_task 5'!$A$2:$D$71,2,FALSE)</f>
        <v>BYOD-200</v>
      </c>
      <c r="I1235" s="3">
        <f>VLOOKUP(D1235,'dataset_task 5'!$A$2:$D$71,4,FALSE)</f>
        <v>58.95</v>
      </c>
      <c r="J1235" s="3">
        <f>I1235*E1235</f>
        <v>353.70000000000005</v>
      </c>
      <c r="K1235" t="str">
        <f>VLOOKUP(C1235,customers!$A$2:$I$2124,2,FALSE)</f>
        <v>Urbain</v>
      </c>
      <c r="L1235" t="str">
        <f>VLOOKUP($C1235,customers!$A$2:$I$2124,3,FALSE)</f>
        <v>Tourry</v>
      </c>
      <c r="M1235" t="str">
        <f>VLOOKUP($C1235,customers!$A$2:$I$2124,4,FALSE)</f>
        <v>utourrylr@delicious.com</v>
      </c>
      <c r="N1235" t="str">
        <f>VLOOKUP($C1235,customers!$A$2:$I$2124,5,FALSE)</f>
        <v>254-171-4580</v>
      </c>
      <c r="O1235" t="str">
        <f>VLOOKUP($C1235,customers!$A$2:$I$2124,6,FALSE)</f>
        <v>90249 Melody Court</v>
      </c>
      <c r="P1235" t="str">
        <f>VLOOKUP($C1235,customers!$A$2:$I$2124,7,FALSE)</f>
        <v>Waco</v>
      </c>
      <c r="Q1235" t="str">
        <f>VLOOKUP($C1235,customers!$A$2:$I$2124,8,FALSE)</f>
        <v>Texas</v>
      </c>
      <c r="R1235">
        <f>VLOOKUP($C1235,customers!$A$2:$I$2124,9,FALSE)</f>
        <v>76705</v>
      </c>
      <c r="S1235" t="str">
        <f t="shared" si="19"/>
        <v>90249 Melody Court, Waco, Texas 76705</v>
      </c>
    </row>
    <row r="1236" spans="1:19">
      <c r="A1236">
        <v>1235</v>
      </c>
      <c r="B1236" s="2">
        <v>44096</v>
      </c>
      <c r="C1236">
        <v>1500</v>
      </c>
      <c r="D1236" t="s">
        <v>96</v>
      </c>
      <c r="E1236">
        <v>5</v>
      </c>
      <c r="F1236" t="s">
        <v>70</v>
      </c>
      <c r="G1236" t="str">
        <f>VLOOKUP(F1236,'product category'!$B$2:$C$8,2,FALSE)</f>
        <v>Blueprints</v>
      </c>
      <c r="H1236" t="str">
        <f>VLOOKUP(D1236,'dataset_task 5'!$A$2:$D$71,2,FALSE)</f>
        <v>Sleepy Eye Blueprint</v>
      </c>
      <c r="I1236" s="3">
        <f>VLOOKUP(D1236,'dataset_task 5'!$A$2:$D$71,4,FALSE)</f>
        <v>11.99</v>
      </c>
      <c r="J1236" s="3">
        <f>I1236*E1236</f>
        <v>59.95</v>
      </c>
      <c r="K1236" t="str">
        <f>VLOOKUP(C1236,customers!$A$2:$I$2124,2,FALSE)</f>
        <v>Pattin</v>
      </c>
      <c r="L1236" t="str">
        <f>VLOOKUP($C1236,customers!$A$2:$I$2124,3,FALSE)</f>
        <v>Wallman</v>
      </c>
      <c r="M1236" t="str">
        <f>VLOOKUP($C1236,customers!$A$2:$I$2124,4,FALSE)</f>
        <v>pwallmanam@booking.com</v>
      </c>
      <c r="N1236" t="str">
        <f>VLOOKUP($C1236,customers!$A$2:$I$2124,5,FALSE)</f>
        <v>203-658-1399</v>
      </c>
      <c r="O1236" t="str">
        <f>VLOOKUP($C1236,customers!$A$2:$I$2124,6,FALSE)</f>
        <v>318 Anzinger Street</v>
      </c>
      <c r="P1236" t="str">
        <f>VLOOKUP($C1236,customers!$A$2:$I$2124,7,FALSE)</f>
        <v>Stamford</v>
      </c>
      <c r="Q1236" t="str">
        <f>VLOOKUP($C1236,customers!$A$2:$I$2124,8,FALSE)</f>
        <v>Connecticut</v>
      </c>
      <c r="R1236">
        <f>VLOOKUP($C1236,customers!$A$2:$I$2124,9,FALSE)</f>
        <v>6905</v>
      </c>
      <c r="S1236" t="str">
        <f t="shared" si="19"/>
        <v>318 Anzinger Street, Stamford, Connecticut 6905</v>
      </c>
    </row>
    <row r="1237" spans="1:19">
      <c r="A1237">
        <v>1236</v>
      </c>
      <c r="B1237" s="2">
        <v>44096</v>
      </c>
      <c r="C1237">
        <v>2094</v>
      </c>
      <c r="D1237" t="s">
        <v>71</v>
      </c>
      <c r="E1237">
        <v>4</v>
      </c>
      <c r="F1237" t="s">
        <v>63</v>
      </c>
      <c r="G1237" t="str">
        <f>VLOOKUP(F1237,'product category'!$B$2:$C$8,2,FALSE)</f>
        <v>Robot Kits</v>
      </c>
      <c r="H1237" t="str">
        <f>VLOOKUP(D1237,'dataset_task 5'!$A$2:$D$71,2,FALSE)</f>
        <v>BYOR-3000</v>
      </c>
      <c r="I1237" s="3">
        <f>VLOOKUP(D1237,'dataset_task 5'!$A$2:$D$71,4,FALSE)</f>
        <v>214</v>
      </c>
      <c r="J1237" s="3">
        <f>I1237*E1237</f>
        <v>856</v>
      </c>
      <c r="K1237" t="str">
        <f>VLOOKUP(C1237,customers!$A$2:$I$2124,2,FALSE)</f>
        <v>Roi</v>
      </c>
      <c r="L1237" t="str">
        <f>VLOOKUP($C1237,customers!$A$2:$I$2124,3,FALSE)</f>
        <v>Marchand</v>
      </c>
      <c r="M1237" t="str">
        <f>VLOOKUP($C1237,customers!$A$2:$I$2124,4,FALSE)</f>
        <v>rmarchandhj@google.ru</v>
      </c>
      <c r="N1237" t="str">
        <f>VLOOKUP($C1237,customers!$A$2:$I$2124,5,FALSE)</f>
        <v>970-826-7483</v>
      </c>
      <c r="O1237" t="str">
        <f>VLOOKUP($C1237,customers!$A$2:$I$2124,6,FALSE)</f>
        <v>46653 Lunder Circle</v>
      </c>
      <c r="P1237" t="str">
        <f>VLOOKUP($C1237,customers!$A$2:$I$2124,7,FALSE)</f>
        <v>Greeley</v>
      </c>
      <c r="Q1237" t="str">
        <f>VLOOKUP($C1237,customers!$A$2:$I$2124,8,FALSE)</f>
        <v>Colorado</v>
      </c>
      <c r="R1237">
        <f>VLOOKUP($C1237,customers!$A$2:$I$2124,9,FALSE)</f>
        <v>80638</v>
      </c>
      <c r="S1237" t="str">
        <f t="shared" si="19"/>
        <v>46653 Lunder Circle, Greeley, Colorado 80638</v>
      </c>
    </row>
    <row r="1238" spans="1:19">
      <c r="A1238">
        <v>1237</v>
      </c>
      <c r="B1238" s="2">
        <v>44096</v>
      </c>
      <c r="C1238">
        <v>239</v>
      </c>
      <c r="D1238" t="s">
        <v>110</v>
      </c>
      <c r="E1238">
        <v>2</v>
      </c>
      <c r="F1238" t="s">
        <v>57</v>
      </c>
      <c r="G1238" t="str">
        <f>VLOOKUP(F1238,'product category'!$B$2:$C$8,2,FALSE)</f>
        <v>Training Videos</v>
      </c>
      <c r="H1238" t="str">
        <f>VLOOKUP(D1238,'dataset_task 5'!$A$2:$D$71,2,FALSE)</f>
        <v>Cloud Computing</v>
      </c>
      <c r="I1238" s="3">
        <f>VLOOKUP(D1238,'dataset_task 5'!$A$2:$D$71,4,FALSE)</f>
        <v>29.99</v>
      </c>
      <c r="J1238" s="3">
        <f>I1238*E1238</f>
        <v>59.98</v>
      </c>
      <c r="K1238" t="str">
        <f>VLOOKUP(C1238,customers!$A$2:$I$2124,2,FALSE)</f>
        <v>Karim</v>
      </c>
      <c r="L1238" t="str">
        <f>VLOOKUP($C1238,customers!$A$2:$I$2124,3,FALSE)</f>
        <v>Coen</v>
      </c>
      <c r="M1238" t="str">
        <f>VLOOKUP($C1238,customers!$A$2:$I$2124,4,FALSE)</f>
        <v>kcoen29@loc.gov</v>
      </c>
      <c r="N1238" t="str">
        <f>VLOOKUP($C1238,customers!$A$2:$I$2124,5,FALSE)</f>
        <v>912-210-1194</v>
      </c>
      <c r="O1238" t="str">
        <f>VLOOKUP($C1238,customers!$A$2:$I$2124,6,FALSE)</f>
        <v>6922 Golf View Junction</v>
      </c>
      <c r="P1238" t="str">
        <f>VLOOKUP($C1238,customers!$A$2:$I$2124,7,FALSE)</f>
        <v>Savannah</v>
      </c>
      <c r="Q1238" t="str">
        <f>VLOOKUP($C1238,customers!$A$2:$I$2124,8,FALSE)</f>
        <v>Georgia</v>
      </c>
      <c r="R1238">
        <f>VLOOKUP($C1238,customers!$A$2:$I$2124,9,FALSE)</f>
        <v>31405</v>
      </c>
      <c r="S1238" t="str">
        <f t="shared" si="19"/>
        <v>6922 Golf View Junction, Savannah, Georgia 31405</v>
      </c>
    </row>
    <row r="1239" spans="1:19">
      <c r="A1239">
        <v>1238</v>
      </c>
      <c r="B1239" s="2">
        <v>44096</v>
      </c>
      <c r="C1239">
        <v>465</v>
      </c>
      <c r="D1239" t="s">
        <v>122</v>
      </c>
      <c r="E1239">
        <v>5</v>
      </c>
      <c r="F1239" t="s">
        <v>57</v>
      </c>
      <c r="G1239" t="str">
        <f>VLOOKUP(F1239,'product category'!$B$2:$C$8,2,FALSE)</f>
        <v>Training Videos</v>
      </c>
      <c r="H1239" t="str">
        <f>VLOOKUP(D1239,'dataset_task 5'!$A$2:$D$71,2,FALSE)</f>
        <v>Aerial Security</v>
      </c>
      <c r="I1239" s="3">
        <f>VLOOKUP(D1239,'dataset_task 5'!$A$2:$D$71,4,FALSE)</f>
        <v>36.99</v>
      </c>
      <c r="J1239" s="3">
        <f>I1239*E1239</f>
        <v>184.95000000000002</v>
      </c>
      <c r="K1239" t="str">
        <f>VLOOKUP(C1239,customers!$A$2:$I$2124,2,FALSE)</f>
        <v>Germaine</v>
      </c>
      <c r="L1239" t="str">
        <f>VLOOKUP($C1239,customers!$A$2:$I$2124,3,FALSE)</f>
        <v>Farran</v>
      </c>
      <c r="M1239" t="str">
        <f>VLOOKUP($C1239,customers!$A$2:$I$2124,4,FALSE)</f>
        <v>gfarranbs@hugedomains.com</v>
      </c>
      <c r="N1239" t="str">
        <f>VLOOKUP($C1239,customers!$A$2:$I$2124,5,FALSE)</f>
        <v>208-317-2219</v>
      </c>
      <c r="O1239" t="str">
        <f>VLOOKUP($C1239,customers!$A$2:$I$2124,6,FALSE)</f>
        <v>464 Killdeer Pass</v>
      </c>
      <c r="P1239" t="str">
        <f>VLOOKUP($C1239,customers!$A$2:$I$2124,7,FALSE)</f>
        <v>Boise</v>
      </c>
      <c r="Q1239" t="str">
        <f>VLOOKUP($C1239,customers!$A$2:$I$2124,8,FALSE)</f>
        <v>Idaho</v>
      </c>
      <c r="R1239">
        <f>VLOOKUP($C1239,customers!$A$2:$I$2124,9,FALSE)</f>
        <v>83722</v>
      </c>
      <c r="S1239" t="str">
        <f t="shared" si="19"/>
        <v>464 Killdeer Pass, Boise, Idaho 83722</v>
      </c>
    </row>
    <row r="1240" spans="1:19">
      <c r="A1240">
        <v>1239</v>
      </c>
      <c r="B1240" s="2">
        <v>44096</v>
      </c>
      <c r="C1240">
        <v>711</v>
      </c>
      <c r="D1240" t="s">
        <v>68</v>
      </c>
      <c r="E1240">
        <v>5</v>
      </c>
      <c r="F1240" t="s">
        <v>53</v>
      </c>
      <c r="G1240" t="str">
        <f>VLOOKUP(F1240,'product category'!$B$2:$C$8,2,FALSE)</f>
        <v>eBooks</v>
      </c>
      <c r="H1240" t="str">
        <f>VLOOKUP(D1240,'dataset_task 5'!$A$2:$D$71,2,FALSE)</f>
        <v>Fixed Wing Drones</v>
      </c>
      <c r="I1240" s="3">
        <f>VLOOKUP(D1240,'dataset_task 5'!$A$2:$D$71,4,FALSE)</f>
        <v>15.5</v>
      </c>
      <c r="J1240" s="3">
        <f>I1240*E1240</f>
        <v>77.5</v>
      </c>
      <c r="K1240" t="str">
        <f>VLOOKUP(C1240,customers!$A$2:$I$2124,2,FALSE)</f>
        <v>Brittney</v>
      </c>
      <c r="L1240" t="str">
        <f>VLOOKUP($C1240,customers!$A$2:$I$2124,3,FALSE)</f>
        <v>Whiteman</v>
      </c>
      <c r="M1240" t="str">
        <f>VLOOKUP($C1240,customers!$A$2:$I$2124,4,FALSE)</f>
        <v>bwhitemanpf@dailymail.co.uk</v>
      </c>
      <c r="N1240" t="str">
        <f>VLOOKUP($C1240,customers!$A$2:$I$2124,5,FALSE)</f>
        <v>509-388-3211</v>
      </c>
      <c r="O1240" t="str">
        <f>VLOOKUP($C1240,customers!$A$2:$I$2124,6,FALSE)</f>
        <v>64 Iowa Pass</v>
      </c>
      <c r="P1240" t="str">
        <f>VLOOKUP($C1240,customers!$A$2:$I$2124,7,FALSE)</f>
        <v>Spokane</v>
      </c>
      <c r="Q1240" t="str">
        <f>VLOOKUP($C1240,customers!$A$2:$I$2124,8,FALSE)</f>
        <v>Washington</v>
      </c>
      <c r="R1240">
        <f>VLOOKUP($C1240,customers!$A$2:$I$2124,9,FALSE)</f>
        <v>99205</v>
      </c>
      <c r="S1240" t="str">
        <f t="shared" si="19"/>
        <v>64 Iowa Pass, Spokane, Washington 99205</v>
      </c>
    </row>
    <row r="1241" spans="1:19">
      <c r="A1241">
        <v>1240</v>
      </c>
      <c r="B1241" s="2">
        <v>44096</v>
      </c>
      <c r="C1241">
        <v>111</v>
      </c>
      <c r="D1241" t="s">
        <v>96</v>
      </c>
      <c r="E1241">
        <v>3</v>
      </c>
      <c r="F1241" t="s">
        <v>70</v>
      </c>
      <c r="G1241" t="str">
        <f>VLOOKUP(F1241,'product category'!$B$2:$C$8,2,FALSE)</f>
        <v>Blueprints</v>
      </c>
      <c r="H1241" t="str">
        <f>VLOOKUP(D1241,'dataset_task 5'!$A$2:$D$71,2,FALSE)</f>
        <v>Sleepy Eye Blueprint</v>
      </c>
      <c r="I1241" s="3">
        <f>VLOOKUP(D1241,'dataset_task 5'!$A$2:$D$71,4,FALSE)</f>
        <v>11.99</v>
      </c>
      <c r="J1241" s="3">
        <f>I1241*E1241</f>
        <v>35.97</v>
      </c>
      <c r="K1241" t="str">
        <f>VLOOKUP(C1241,customers!$A$2:$I$2124,2,FALSE)</f>
        <v>Neil</v>
      </c>
      <c r="L1241" t="str">
        <f>VLOOKUP($C1241,customers!$A$2:$I$2124,3,FALSE)</f>
        <v>Pitsall</v>
      </c>
      <c r="M1241" t="str">
        <f>VLOOKUP($C1241,customers!$A$2:$I$2124,4,FALSE)</f>
        <v>npitsalloa@baidu.com</v>
      </c>
      <c r="N1241" t="str">
        <f>VLOOKUP($C1241,customers!$A$2:$I$2124,5,FALSE)</f>
        <v>772-401-1034</v>
      </c>
      <c r="O1241" t="str">
        <f>VLOOKUP($C1241,customers!$A$2:$I$2124,6,FALSE)</f>
        <v>812 Londonderry Junction</v>
      </c>
      <c r="P1241" t="str">
        <f>VLOOKUP($C1241,customers!$A$2:$I$2124,7,FALSE)</f>
        <v>Port Saint Lucie</v>
      </c>
      <c r="Q1241" t="str">
        <f>VLOOKUP($C1241,customers!$A$2:$I$2124,8,FALSE)</f>
        <v>Florida</v>
      </c>
      <c r="R1241">
        <f>VLOOKUP($C1241,customers!$A$2:$I$2124,9,FALSE)</f>
        <v>34985</v>
      </c>
      <c r="S1241" t="str">
        <f t="shared" si="19"/>
        <v>812 Londonderry Junction, Port Saint Lucie, Florida 34985</v>
      </c>
    </row>
    <row r="1242" spans="1:19">
      <c r="A1242">
        <v>1241</v>
      </c>
      <c r="B1242" s="2">
        <v>44096</v>
      </c>
      <c r="C1242">
        <v>1492</v>
      </c>
      <c r="D1242" t="s">
        <v>87</v>
      </c>
      <c r="E1242">
        <v>6</v>
      </c>
      <c r="F1242" t="s">
        <v>70</v>
      </c>
      <c r="G1242" t="str">
        <f>VLOOKUP(F1242,'product category'!$B$2:$C$8,2,FALSE)</f>
        <v>Blueprints</v>
      </c>
      <c r="H1242" t="str">
        <f>VLOOKUP(D1242,'dataset_task 5'!$A$2:$D$71,2,FALSE)</f>
        <v>Creature Robot Arms Blueprint</v>
      </c>
      <c r="I1242" s="3">
        <f>VLOOKUP(D1242,'dataset_task 5'!$A$2:$D$71,4,FALSE)</f>
        <v>12</v>
      </c>
      <c r="J1242" s="3">
        <f>I1242*E1242</f>
        <v>72</v>
      </c>
      <c r="K1242" t="str">
        <f>VLOOKUP(C1242,customers!$A$2:$I$2124,2,FALSE)</f>
        <v>Cobbie</v>
      </c>
      <c r="L1242" t="str">
        <f>VLOOKUP($C1242,customers!$A$2:$I$2124,3,FALSE)</f>
        <v>Tunny</v>
      </c>
      <c r="M1242" t="str">
        <f>VLOOKUP($C1242,customers!$A$2:$I$2124,4,FALSE)</f>
        <v>ctunnyhk@nytimes.com</v>
      </c>
      <c r="N1242" t="str">
        <f>VLOOKUP($C1242,customers!$A$2:$I$2124,5,FALSE)</f>
        <v>202-209-1121</v>
      </c>
      <c r="O1242" t="str">
        <f>VLOOKUP($C1242,customers!$A$2:$I$2124,6,FALSE)</f>
        <v>2690 Grayhawk Way</v>
      </c>
      <c r="P1242" t="str">
        <f>VLOOKUP($C1242,customers!$A$2:$I$2124,7,FALSE)</f>
        <v>Washington</v>
      </c>
      <c r="Q1242" t="str">
        <f>VLOOKUP($C1242,customers!$A$2:$I$2124,8,FALSE)</f>
        <v>District of Columbia</v>
      </c>
      <c r="R1242">
        <f>VLOOKUP($C1242,customers!$A$2:$I$2124,9,FALSE)</f>
        <v>20591</v>
      </c>
      <c r="S1242" t="str">
        <f t="shared" si="19"/>
        <v>2690 Grayhawk Way, Washington, District of Columbia 20591</v>
      </c>
    </row>
    <row r="1243" spans="1:19">
      <c r="A1243">
        <v>1242</v>
      </c>
      <c r="B1243" s="2">
        <v>44096</v>
      </c>
      <c r="C1243">
        <v>655</v>
      </c>
      <c r="D1243" t="s">
        <v>100</v>
      </c>
      <c r="E1243">
        <v>4</v>
      </c>
      <c r="F1243" t="s">
        <v>59</v>
      </c>
      <c r="G1243" t="str">
        <f>VLOOKUP(F1243,'product category'!$B$2:$C$8,2,FALSE)</f>
        <v>Drone Kits</v>
      </c>
      <c r="H1243" t="str">
        <f>VLOOKUP(D1243,'dataset_task 5'!$A$2:$D$71,2,FALSE)</f>
        <v>BYOD-200</v>
      </c>
      <c r="I1243" s="3">
        <f>VLOOKUP(D1243,'dataset_task 5'!$A$2:$D$71,4,FALSE)</f>
        <v>58.95</v>
      </c>
      <c r="J1243" s="3">
        <f>I1243*E1243</f>
        <v>235.8</v>
      </c>
      <c r="K1243" t="str">
        <f>VLOOKUP(C1243,customers!$A$2:$I$2124,2,FALSE)</f>
        <v>Leif</v>
      </c>
      <c r="L1243" t="str">
        <f>VLOOKUP($C1243,customers!$A$2:$I$2124,3,FALSE)</f>
        <v>Bleakley</v>
      </c>
      <c r="M1243" t="str">
        <f>VLOOKUP($C1243,customers!$A$2:$I$2124,4,FALSE)</f>
        <v>lbleakley86@w3.org</v>
      </c>
      <c r="N1243" t="str">
        <f>VLOOKUP($C1243,customers!$A$2:$I$2124,5,FALSE)</f>
        <v>314-621-3413</v>
      </c>
      <c r="O1243" t="str">
        <f>VLOOKUP($C1243,customers!$A$2:$I$2124,6,FALSE)</f>
        <v>68562 Eastwood Pass</v>
      </c>
      <c r="P1243" t="str">
        <f>VLOOKUP($C1243,customers!$A$2:$I$2124,7,FALSE)</f>
        <v>Saint Louis</v>
      </c>
      <c r="Q1243" t="str">
        <f>VLOOKUP($C1243,customers!$A$2:$I$2124,8,FALSE)</f>
        <v>Missouri</v>
      </c>
      <c r="R1243">
        <f>VLOOKUP($C1243,customers!$A$2:$I$2124,9,FALSE)</f>
        <v>63126</v>
      </c>
      <c r="S1243" t="str">
        <f t="shared" si="19"/>
        <v>68562 Eastwood Pass, Saint Louis, Missouri 63126</v>
      </c>
    </row>
    <row r="1244" spans="1:19">
      <c r="A1244">
        <v>1243</v>
      </c>
      <c r="B1244" s="2">
        <v>44097</v>
      </c>
      <c r="C1244">
        <v>836</v>
      </c>
      <c r="D1244" t="s">
        <v>82</v>
      </c>
      <c r="E1244">
        <v>1</v>
      </c>
      <c r="F1244" t="s">
        <v>63</v>
      </c>
      <c r="G1244" t="str">
        <f>VLOOKUP(F1244,'product category'!$B$2:$C$8,2,FALSE)</f>
        <v>Robot Kits</v>
      </c>
      <c r="H1244" t="str">
        <f>VLOOKUP(D1244,'dataset_task 5'!$A$2:$D$71,2,FALSE)</f>
        <v>BYOR-3535</v>
      </c>
      <c r="I1244" s="3">
        <f>VLOOKUP(D1244,'dataset_task 5'!$A$2:$D$71,4,FALSE)</f>
        <v>225</v>
      </c>
      <c r="J1244" s="3">
        <f>I1244*E1244</f>
        <v>225</v>
      </c>
      <c r="K1244" t="str">
        <f>VLOOKUP(C1244,customers!$A$2:$I$2124,2,FALSE)</f>
        <v>Randolph</v>
      </c>
      <c r="L1244" t="str">
        <f>VLOOKUP($C1244,customers!$A$2:$I$2124,3,FALSE)</f>
        <v>Seson</v>
      </c>
      <c r="M1244" t="str">
        <f>VLOOKUP($C1244,customers!$A$2:$I$2124,4,FALSE)</f>
        <v>rseson7w@google.it</v>
      </c>
      <c r="N1244" t="str">
        <f>VLOOKUP($C1244,customers!$A$2:$I$2124,5,FALSE)</f>
        <v>636-849-9769</v>
      </c>
      <c r="O1244" t="str">
        <f>VLOOKUP($C1244,customers!$A$2:$I$2124,6,FALSE)</f>
        <v>58 Farmco Point</v>
      </c>
      <c r="P1244" t="str">
        <f>VLOOKUP($C1244,customers!$A$2:$I$2124,7,FALSE)</f>
        <v>Saint Louis</v>
      </c>
      <c r="Q1244" t="str">
        <f>VLOOKUP($C1244,customers!$A$2:$I$2124,8,FALSE)</f>
        <v>Missouri</v>
      </c>
      <c r="R1244">
        <f>VLOOKUP($C1244,customers!$A$2:$I$2124,9,FALSE)</f>
        <v>63131</v>
      </c>
      <c r="S1244" t="str">
        <f t="shared" si="19"/>
        <v>58 Farmco Point, Saint Louis, Missouri 63131</v>
      </c>
    </row>
    <row r="1245" spans="1:19">
      <c r="A1245">
        <v>1244</v>
      </c>
      <c r="B1245" s="2">
        <v>44097</v>
      </c>
      <c r="C1245">
        <v>1072</v>
      </c>
      <c r="D1245" t="s">
        <v>123</v>
      </c>
      <c r="E1245">
        <v>5</v>
      </c>
      <c r="F1245" t="s">
        <v>70</v>
      </c>
      <c r="G1245" t="str">
        <f>VLOOKUP(F1245,'product category'!$B$2:$C$8,2,FALSE)</f>
        <v>Blueprints</v>
      </c>
      <c r="H1245" t="str">
        <f>VLOOKUP(D1245,'dataset_task 5'!$A$2:$D$71,2,FALSE)</f>
        <v>Hexacopter Drone Blueprint</v>
      </c>
      <c r="I1245" s="3">
        <f>VLOOKUP(D1245,'dataset_task 5'!$A$2:$D$71,4,FALSE)</f>
        <v>8.99</v>
      </c>
      <c r="J1245" s="3">
        <f>I1245*E1245</f>
        <v>44.95</v>
      </c>
      <c r="K1245" t="str">
        <f>VLOOKUP(C1245,customers!$A$2:$I$2124,2,FALSE)</f>
        <v>Henrieta</v>
      </c>
      <c r="L1245" t="str">
        <f>VLOOKUP($C1245,customers!$A$2:$I$2124,3,FALSE)</f>
        <v>Cubberley</v>
      </c>
      <c r="M1245" t="str">
        <f>VLOOKUP($C1245,customers!$A$2:$I$2124,4,FALSE)</f>
        <v>hcubberley92@devhub.com</v>
      </c>
      <c r="N1245" t="str">
        <f>VLOOKUP($C1245,customers!$A$2:$I$2124,5,FALSE)</f>
        <v>303-793-0781</v>
      </c>
      <c r="O1245" t="str">
        <f>VLOOKUP($C1245,customers!$A$2:$I$2124,6,FALSE)</f>
        <v>90 Ludington Circle</v>
      </c>
      <c r="P1245" t="str">
        <f>VLOOKUP($C1245,customers!$A$2:$I$2124,7,FALSE)</f>
        <v>Aurora</v>
      </c>
      <c r="Q1245" t="str">
        <f>VLOOKUP($C1245,customers!$A$2:$I$2124,8,FALSE)</f>
        <v>Colorado</v>
      </c>
      <c r="R1245">
        <f>VLOOKUP($C1245,customers!$A$2:$I$2124,9,FALSE)</f>
        <v>80045</v>
      </c>
      <c r="S1245" t="str">
        <f t="shared" si="19"/>
        <v>90 Ludington Circle, Aurora, Colorado 80045</v>
      </c>
    </row>
    <row r="1246" spans="1:19">
      <c r="A1246">
        <v>1245</v>
      </c>
      <c r="B1246" s="2">
        <v>44097</v>
      </c>
      <c r="C1246">
        <v>391</v>
      </c>
      <c r="D1246" t="s">
        <v>110</v>
      </c>
      <c r="E1246">
        <v>3</v>
      </c>
      <c r="F1246" t="s">
        <v>57</v>
      </c>
      <c r="G1246" t="str">
        <f>VLOOKUP(F1246,'product category'!$B$2:$C$8,2,FALSE)</f>
        <v>Training Videos</v>
      </c>
      <c r="H1246" t="str">
        <f>VLOOKUP(D1246,'dataset_task 5'!$A$2:$D$71,2,FALSE)</f>
        <v>Cloud Computing</v>
      </c>
      <c r="I1246" s="3">
        <f>VLOOKUP(D1246,'dataset_task 5'!$A$2:$D$71,4,FALSE)</f>
        <v>29.99</v>
      </c>
      <c r="J1246" s="3">
        <f>I1246*E1246</f>
        <v>89.97</v>
      </c>
      <c r="K1246" t="str">
        <f>VLOOKUP(C1246,customers!$A$2:$I$2124,2,FALSE)</f>
        <v>Anitra</v>
      </c>
      <c r="L1246" t="str">
        <f>VLOOKUP($C1246,customers!$A$2:$I$2124,3,FALSE)</f>
        <v>Colenutt</v>
      </c>
      <c r="M1246" t="str">
        <f>VLOOKUP($C1246,customers!$A$2:$I$2124,4,FALSE)</f>
        <v>acolenuttmu@ask.com</v>
      </c>
      <c r="N1246" t="str">
        <f>VLOOKUP($C1246,customers!$A$2:$I$2124,5,FALSE)</f>
        <v>216-591-0512</v>
      </c>
      <c r="O1246" t="str">
        <f>VLOOKUP($C1246,customers!$A$2:$I$2124,6,FALSE)</f>
        <v>72 Springs Terrace</v>
      </c>
      <c r="P1246" t="str">
        <f>VLOOKUP($C1246,customers!$A$2:$I$2124,7,FALSE)</f>
        <v>Cleveland</v>
      </c>
      <c r="Q1246" t="str">
        <f>VLOOKUP($C1246,customers!$A$2:$I$2124,8,FALSE)</f>
        <v>Ohio</v>
      </c>
      <c r="R1246">
        <f>VLOOKUP($C1246,customers!$A$2:$I$2124,9,FALSE)</f>
        <v>44118</v>
      </c>
      <c r="S1246" t="str">
        <f t="shared" si="19"/>
        <v>72 Springs Terrace, Cleveland, Ohio 44118</v>
      </c>
    </row>
    <row r="1247" spans="1:19">
      <c r="A1247">
        <v>1246</v>
      </c>
      <c r="B1247" s="2">
        <v>44097</v>
      </c>
      <c r="C1247">
        <v>569</v>
      </c>
      <c r="D1247" t="s">
        <v>107</v>
      </c>
      <c r="E1247">
        <v>3</v>
      </c>
      <c r="F1247" t="s">
        <v>55</v>
      </c>
      <c r="G1247" t="str">
        <f>VLOOKUP(F1247,'product category'!$B$2:$C$8,2,FALSE)</f>
        <v>Robots</v>
      </c>
      <c r="H1247" t="str">
        <f>VLOOKUP(D1247,'dataset_task 5'!$A$2:$D$71,2,FALSE)</f>
        <v>RLK-9920 Robot</v>
      </c>
      <c r="I1247" s="3">
        <f>VLOOKUP(D1247,'dataset_task 5'!$A$2:$D$71,4,FALSE)</f>
        <v>699</v>
      </c>
      <c r="J1247" s="3">
        <f>I1247*E1247</f>
        <v>2097</v>
      </c>
      <c r="K1247" t="str">
        <f>VLOOKUP(C1247,customers!$A$2:$I$2124,2,FALSE)</f>
        <v>Persis</v>
      </c>
      <c r="L1247" t="str">
        <f>VLOOKUP($C1247,customers!$A$2:$I$2124,3,FALSE)</f>
        <v>Christer</v>
      </c>
      <c r="M1247" t="str">
        <f>VLOOKUP($C1247,customers!$A$2:$I$2124,4,FALSE)</f>
        <v>pchristerhx@businesswire.com</v>
      </c>
      <c r="N1247" t="str">
        <f>VLOOKUP($C1247,customers!$A$2:$I$2124,5,FALSE)</f>
        <v>325-341-0824</v>
      </c>
      <c r="O1247" t="str">
        <f>VLOOKUP($C1247,customers!$A$2:$I$2124,6,FALSE)</f>
        <v>15687 Del Sol Court</v>
      </c>
      <c r="P1247" t="str">
        <f>VLOOKUP($C1247,customers!$A$2:$I$2124,7,FALSE)</f>
        <v>Abilene</v>
      </c>
      <c r="Q1247" t="str">
        <f>VLOOKUP($C1247,customers!$A$2:$I$2124,8,FALSE)</f>
        <v>Texas</v>
      </c>
      <c r="R1247">
        <f>VLOOKUP($C1247,customers!$A$2:$I$2124,9,FALSE)</f>
        <v>79605</v>
      </c>
      <c r="S1247" t="str">
        <f t="shared" si="19"/>
        <v>15687 Del Sol Court, Abilene, Texas 79605</v>
      </c>
    </row>
    <row r="1248" spans="1:19">
      <c r="A1248">
        <v>1247</v>
      </c>
      <c r="B1248" s="2">
        <v>44097</v>
      </c>
      <c r="C1248">
        <v>572</v>
      </c>
      <c r="D1248" t="s">
        <v>69</v>
      </c>
      <c r="E1248">
        <v>3</v>
      </c>
      <c r="F1248" t="s">
        <v>70</v>
      </c>
      <c r="G1248" t="str">
        <f>VLOOKUP(F1248,'product category'!$B$2:$C$8,2,FALSE)</f>
        <v>Blueprints</v>
      </c>
      <c r="H1248" t="str">
        <f>VLOOKUP(D1248,'dataset_task 5'!$A$2:$D$71,2,FALSE)</f>
        <v>Ladybug Robot Blueprint</v>
      </c>
      <c r="I1248" s="3">
        <f>VLOOKUP(D1248,'dataset_task 5'!$A$2:$D$71,4,FALSE)</f>
        <v>12</v>
      </c>
      <c r="J1248" s="3">
        <f>I1248*E1248</f>
        <v>36</v>
      </c>
      <c r="K1248" t="str">
        <f>VLOOKUP(C1248,customers!$A$2:$I$2124,2,FALSE)</f>
        <v>Gabriel</v>
      </c>
      <c r="L1248" t="str">
        <f>VLOOKUP($C1248,customers!$A$2:$I$2124,3,FALSE)</f>
        <v>Polini</v>
      </c>
      <c r="M1248" t="str">
        <f>VLOOKUP($C1248,customers!$A$2:$I$2124,4,FALSE)</f>
        <v>gpolinidr@howstuffworks.com</v>
      </c>
      <c r="N1248" t="str">
        <f>VLOOKUP($C1248,customers!$A$2:$I$2124,5,FALSE)</f>
        <v>972-141-8548</v>
      </c>
      <c r="O1248" t="str">
        <f>VLOOKUP($C1248,customers!$A$2:$I$2124,6,FALSE)</f>
        <v>8562 Waxwing Alley</v>
      </c>
      <c r="P1248" t="str">
        <f>VLOOKUP($C1248,customers!$A$2:$I$2124,7,FALSE)</f>
        <v>Garland</v>
      </c>
      <c r="Q1248" t="str">
        <f>VLOOKUP($C1248,customers!$A$2:$I$2124,8,FALSE)</f>
        <v>Texas</v>
      </c>
      <c r="R1248">
        <f>VLOOKUP($C1248,customers!$A$2:$I$2124,9,FALSE)</f>
        <v>75044</v>
      </c>
      <c r="S1248" t="str">
        <f t="shared" si="19"/>
        <v>8562 Waxwing Alley, Garland, Texas 75044</v>
      </c>
    </row>
    <row r="1249" spans="1:19">
      <c r="A1249">
        <v>1248</v>
      </c>
      <c r="B1249" s="2">
        <v>44097</v>
      </c>
      <c r="C1249">
        <v>1387</v>
      </c>
      <c r="D1249" t="s">
        <v>93</v>
      </c>
      <c r="E1249">
        <v>2</v>
      </c>
      <c r="F1249" t="s">
        <v>57</v>
      </c>
      <c r="G1249" t="str">
        <f>VLOOKUP(F1249,'product category'!$B$2:$C$8,2,FALSE)</f>
        <v>Training Videos</v>
      </c>
      <c r="H1249" t="str">
        <f>VLOOKUP(D1249,'dataset_task 5'!$A$2:$D$71,2,FALSE)</f>
        <v>Understanding Raspberry PI</v>
      </c>
      <c r="I1249" s="3">
        <f>VLOOKUP(D1249,'dataset_task 5'!$A$2:$D$71,4,FALSE)</f>
        <v>28.99</v>
      </c>
      <c r="J1249" s="3">
        <f>I1249*E1249</f>
        <v>57.98</v>
      </c>
      <c r="K1249" t="str">
        <f>VLOOKUP(C1249,customers!$A$2:$I$2124,2,FALSE)</f>
        <v>Em</v>
      </c>
      <c r="L1249" t="str">
        <f>VLOOKUP($C1249,customers!$A$2:$I$2124,3,FALSE)</f>
        <v>Heatherington</v>
      </c>
      <c r="M1249" t="str">
        <f>VLOOKUP($C1249,customers!$A$2:$I$2124,4,FALSE)</f>
        <v>eheatherington2p@google.fr</v>
      </c>
      <c r="N1249" t="str">
        <f>VLOOKUP($C1249,customers!$A$2:$I$2124,5,FALSE)</f>
        <v>402-204-9922</v>
      </c>
      <c r="O1249" t="str">
        <f>VLOOKUP($C1249,customers!$A$2:$I$2124,6,FALSE)</f>
        <v>25448 Truax Alley</v>
      </c>
      <c r="P1249" t="str">
        <f>VLOOKUP($C1249,customers!$A$2:$I$2124,7,FALSE)</f>
        <v>Omaha</v>
      </c>
      <c r="Q1249" t="str">
        <f>VLOOKUP($C1249,customers!$A$2:$I$2124,8,FALSE)</f>
        <v>Nebraska</v>
      </c>
      <c r="R1249">
        <f>VLOOKUP($C1249,customers!$A$2:$I$2124,9,FALSE)</f>
        <v>68134</v>
      </c>
      <c r="S1249" t="str">
        <f t="shared" si="19"/>
        <v>25448 Truax Alley, Omaha, Nebraska 68134</v>
      </c>
    </row>
    <row r="1250" spans="1:19">
      <c r="A1250">
        <v>1249</v>
      </c>
      <c r="B1250" s="2">
        <v>44098</v>
      </c>
      <c r="C1250">
        <v>715</v>
      </c>
      <c r="D1250" t="s">
        <v>73</v>
      </c>
      <c r="E1250">
        <v>2</v>
      </c>
      <c r="F1250" t="s">
        <v>55</v>
      </c>
      <c r="G1250" t="str">
        <f>VLOOKUP(F1250,'product category'!$B$2:$C$8,2,FALSE)</f>
        <v>Robots</v>
      </c>
      <c r="H1250" t="str">
        <f>VLOOKUP(D1250,'dataset_task 5'!$A$2:$D$71,2,FALSE)</f>
        <v>MICR-23K Robot</v>
      </c>
      <c r="I1250" s="3">
        <f>VLOOKUP(D1250,'dataset_task 5'!$A$2:$D$71,4,FALSE)</f>
        <v>899</v>
      </c>
      <c r="J1250" s="3">
        <f>I1250*E1250</f>
        <v>1798</v>
      </c>
      <c r="K1250" t="str">
        <f>VLOOKUP(C1250,customers!$A$2:$I$2124,2,FALSE)</f>
        <v>Marty</v>
      </c>
      <c r="L1250" t="str">
        <f>VLOOKUP($C1250,customers!$A$2:$I$2124,3,FALSE)</f>
        <v>Tokley</v>
      </c>
      <c r="M1250" t="str">
        <f>VLOOKUP($C1250,customers!$A$2:$I$2124,4,FALSE)</f>
        <v>mtokley66@topsy.com</v>
      </c>
      <c r="N1250" t="str">
        <f>VLOOKUP($C1250,customers!$A$2:$I$2124,5,FALSE)</f>
        <v>410-659-2397</v>
      </c>
      <c r="O1250" t="str">
        <f>VLOOKUP($C1250,customers!$A$2:$I$2124,6,FALSE)</f>
        <v>9650 Nevada Road</v>
      </c>
      <c r="P1250" t="str">
        <f>VLOOKUP($C1250,customers!$A$2:$I$2124,7,FALSE)</f>
        <v>Baltimore</v>
      </c>
      <c r="Q1250" t="str">
        <f>VLOOKUP($C1250,customers!$A$2:$I$2124,8,FALSE)</f>
        <v>Maryland</v>
      </c>
      <c r="R1250">
        <f>VLOOKUP($C1250,customers!$A$2:$I$2124,9,FALSE)</f>
        <v>21265</v>
      </c>
      <c r="S1250" t="str">
        <f t="shared" si="19"/>
        <v>9650 Nevada Road, Baltimore, Maryland 21265</v>
      </c>
    </row>
    <row r="1251" spans="1:19">
      <c r="A1251">
        <v>1250</v>
      </c>
      <c r="B1251" s="2">
        <v>44098</v>
      </c>
      <c r="C1251">
        <v>109</v>
      </c>
      <c r="D1251" t="s">
        <v>80</v>
      </c>
      <c r="E1251">
        <v>5</v>
      </c>
      <c r="F1251" t="s">
        <v>53</v>
      </c>
      <c r="G1251" t="str">
        <f>VLOOKUP(F1251,'product category'!$B$2:$C$8,2,FALSE)</f>
        <v>eBooks</v>
      </c>
      <c r="H1251" t="str">
        <f>VLOOKUP(D1251,'dataset_task 5'!$A$2:$D$71,2,FALSE)</f>
        <v>Single Rotor Drones</v>
      </c>
      <c r="I1251" s="3">
        <f>VLOOKUP(D1251,'dataset_task 5'!$A$2:$D$71,4,FALSE)</f>
        <v>14.99</v>
      </c>
      <c r="J1251" s="3">
        <f>I1251*E1251</f>
        <v>74.95</v>
      </c>
      <c r="K1251" t="str">
        <f>VLOOKUP(C1251,customers!$A$2:$I$2124,2,FALSE)</f>
        <v>Maryl</v>
      </c>
      <c r="L1251" t="str">
        <f>VLOOKUP($C1251,customers!$A$2:$I$2124,3,FALSE)</f>
        <v>Mathet</v>
      </c>
      <c r="M1251" t="str">
        <f>VLOOKUP($C1251,customers!$A$2:$I$2124,4,FALSE)</f>
        <v>mmathetj1@cargocollective.com</v>
      </c>
      <c r="N1251" t="str">
        <f>VLOOKUP($C1251,customers!$A$2:$I$2124,5,FALSE)</f>
        <v>704-292-9160</v>
      </c>
      <c r="O1251" t="str">
        <f>VLOOKUP($C1251,customers!$A$2:$I$2124,6,FALSE)</f>
        <v>86184 Gerald Place</v>
      </c>
      <c r="P1251" t="str">
        <f>VLOOKUP($C1251,customers!$A$2:$I$2124,7,FALSE)</f>
        <v>Charlotte</v>
      </c>
      <c r="Q1251" t="str">
        <f>VLOOKUP($C1251,customers!$A$2:$I$2124,8,FALSE)</f>
        <v>North Carolina</v>
      </c>
      <c r="R1251">
        <f>VLOOKUP($C1251,customers!$A$2:$I$2124,9,FALSE)</f>
        <v>28289</v>
      </c>
      <c r="S1251" t="str">
        <f t="shared" si="19"/>
        <v>86184 Gerald Place, Charlotte, North Carolina 28289</v>
      </c>
    </row>
    <row r="1252" spans="1:19">
      <c r="A1252">
        <v>1251</v>
      </c>
      <c r="B1252" s="2">
        <v>44098</v>
      </c>
      <c r="C1252">
        <v>775</v>
      </c>
      <c r="D1252" t="s">
        <v>126</v>
      </c>
      <c r="E1252">
        <v>2</v>
      </c>
      <c r="F1252" t="s">
        <v>57</v>
      </c>
      <c r="G1252" t="str">
        <f>VLOOKUP(F1252,'product category'!$B$2:$C$8,2,FALSE)</f>
        <v>Training Videos</v>
      </c>
      <c r="H1252" t="str">
        <f>VLOOKUP(D1252,'dataset_task 5'!$A$2:$D$71,2,FALSE)</f>
        <v>Open Source Code</v>
      </c>
      <c r="I1252" s="3">
        <f>VLOOKUP(D1252,'dataset_task 5'!$A$2:$D$71,4,FALSE)</f>
        <v>32.950000000000003</v>
      </c>
      <c r="J1252" s="3">
        <f>I1252*E1252</f>
        <v>65.900000000000006</v>
      </c>
      <c r="K1252" t="str">
        <f>VLOOKUP(C1252,customers!$A$2:$I$2124,2,FALSE)</f>
        <v>Sabra</v>
      </c>
      <c r="L1252" t="str">
        <f>VLOOKUP($C1252,customers!$A$2:$I$2124,3,FALSE)</f>
        <v>Battell</v>
      </c>
      <c r="M1252" t="str">
        <f>VLOOKUP($C1252,customers!$A$2:$I$2124,4,FALSE)</f>
        <v>sbattellj4@soundcloud.com</v>
      </c>
      <c r="N1252" t="str">
        <f>VLOOKUP($C1252,customers!$A$2:$I$2124,5,FALSE)</f>
        <v>210-304-4439</v>
      </c>
      <c r="O1252" t="str">
        <f>VLOOKUP($C1252,customers!$A$2:$I$2124,6,FALSE)</f>
        <v>8522 Mcbride Circle</v>
      </c>
      <c r="P1252" t="str">
        <f>VLOOKUP($C1252,customers!$A$2:$I$2124,7,FALSE)</f>
        <v>San Antonio</v>
      </c>
      <c r="Q1252" t="str">
        <f>VLOOKUP($C1252,customers!$A$2:$I$2124,8,FALSE)</f>
        <v>Texas</v>
      </c>
      <c r="R1252">
        <f>VLOOKUP($C1252,customers!$A$2:$I$2124,9,FALSE)</f>
        <v>78235</v>
      </c>
      <c r="S1252" t="str">
        <f t="shared" si="19"/>
        <v>8522 Mcbride Circle, San Antonio, Texas 78235</v>
      </c>
    </row>
    <row r="1253" spans="1:19">
      <c r="A1253">
        <v>1252</v>
      </c>
      <c r="B1253" s="2">
        <v>44099</v>
      </c>
      <c r="C1253">
        <v>273</v>
      </c>
      <c r="D1253" t="s">
        <v>82</v>
      </c>
      <c r="E1253">
        <v>6</v>
      </c>
      <c r="F1253" t="s">
        <v>63</v>
      </c>
      <c r="G1253" t="str">
        <f>VLOOKUP(F1253,'product category'!$B$2:$C$8,2,FALSE)</f>
        <v>Robot Kits</v>
      </c>
      <c r="H1253" t="str">
        <f>VLOOKUP(D1253,'dataset_task 5'!$A$2:$D$71,2,FALSE)</f>
        <v>BYOR-3535</v>
      </c>
      <c r="I1253" s="3">
        <f>VLOOKUP(D1253,'dataset_task 5'!$A$2:$D$71,4,FALSE)</f>
        <v>225</v>
      </c>
      <c r="J1253" s="3">
        <f>I1253*E1253</f>
        <v>1350</v>
      </c>
      <c r="K1253" t="str">
        <f>VLOOKUP(C1253,customers!$A$2:$I$2124,2,FALSE)</f>
        <v>Olav</v>
      </c>
      <c r="L1253" t="str">
        <f>VLOOKUP($C1253,customers!$A$2:$I$2124,3,FALSE)</f>
        <v>Wisbey</v>
      </c>
      <c r="M1253" t="str">
        <f>VLOOKUP($C1253,customers!$A$2:$I$2124,4,FALSE)</f>
        <v>owisbeyr9@microsoft.com</v>
      </c>
      <c r="N1253" t="str">
        <f>VLOOKUP($C1253,customers!$A$2:$I$2124,5,FALSE)</f>
        <v>309-910-6377</v>
      </c>
      <c r="O1253" t="str">
        <f>VLOOKUP($C1253,customers!$A$2:$I$2124,6,FALSE)</f>
        <v>32 Anniversary Alley</v>
      </c>
      <c r="P1253" t="str">
        <f>VLOOKUP($C1253,customers!$A$2:$I$2124,7,FALSE)</f>
        <v>Carol Stream</v>
      </c>
      <c r="Q1253" t="str">
        <f>VLOOKUP($C1253,customers!$A$2:$I$2124,8,FALSE)</f>
        <v>Illinois</v>
      </c>
      <c r="R1253">
        <f>VLOOKUP($C1253,customers!$A$2:$I$2124,9,FALSE)</f>
        <v>60158</v>
      </c>
      <c r="S1253" t="str">
        <f t="shared" si="19"/>
        <v>32 Anniversary Alley, Carol Stream, Illinois 60158</v>
      </c>
    </row>
    <row r="1254" spans="1:19">
      <c r="A1254">
        <v>1253</v>
      </c>
      <c r="B1254" s="2">
        <v>44099</v>
      </c>
      <c r="C1254">
        <v>440</v>
      </c>
      <c r="D1254" t="s">
        <v>77</v>
      </c>
      <c r="E1254">
        <v>1</v>
      </c>
      <c r="F1254" t="s">
        <v>53</v>
      </c>
      <c r="G1254" t="str">
        <f>VLOOKUP(F1254,'product category'!$B$2:$C$8,2,FALSE)</f>
        <v>eBooks</v>
      </c>
      <c r="H1254" t="str">
        <f>VLOOKUP(D1254,'dataset_task 5'!$A$2:$D$71,2,FALSE)</f>
        <v>RTF Drones</v>
      </c>
      <c r="I1254" s="3">
        <f>VLOOKUP(D1254,'dataset_task 5'!$A$2:$D$71,4,FALSE)</f>
        <v>16.989999999999998</v>
      </c>
      <c r="J1254" s="3">
        <f>I1254*E1254</f>
        <v>16.989999999999998</v>
      </c>
      <c r="K1254" t="str">
        <f>VLOOKUP(C1254,customers!$A$2:$I$2124,2,FALSE)</f>
        <v>Dorian</v>
      </c>
      <c r="L1254" t="str">
        <f>VLOOKUP($C1254,customers!$A$2:$I$2124,3,FALSE)</f>
        <v>Hakey</v>
      </c>
      <c r="M1254" t="str">
        <f>VLOOKUP($C1254,customers!$A$2:$I$2124,4,FALSE)</f>
        <v>dhakey77@businessinsider.com</v>
      </c>
      <c r="N1254" t="str">
        <f>VLOOKUP($C1254,customers!$A$2:$I$2124,5,FALSE)</f>
        <v>757-336-1891</v>
      </c>
      <c r="O1254" t="str">
        <f>VLOOKUP($C1254,customers!$A$2:$I$2124,6,FALSE)</f>
        <v>8990 Hintze Road</v>
      </c>
      <c r="P1254" t="str">
        <f>VLOOKUP($C1254,customers!$A$2:$I$2124,7,FALSE)</f>
        <v>Norfolk</v>
      </c>
      <c r="Q1254" t="str">
        <f>VLOOKUP($C1254,customers!$A$2:$I$2124,8,FALSE)</f>
        <v>Virginia</v>
      </c>
      <c r="R1254">
        <f>VLOOKUP($C1254,customers!$A$2:$I$2124,9,FALSE)</f>
        <v>23509</v>
      </c>
      <c r="S1254" t="str">
        <f t="shared" si="19"/>
        <v>8990 Hintze Road, Norfolk, Virginia 23509</v>
      </c>
    </row>
    <row r="1255" spans="1:19">
      <c r="A1255">
        <v>1254</v>
      </c>
      <c r="B1255" s="2">
        <v>44099</v>
      </c>
      <c r="C1255">
        <v>950</v>
      </c>
      <c r="D1255" t="s">
        <v>103</v>
      </c>
      <c r="E1255">
        <v>3</v>
      </c>
      <c r="F1255" t="s">
        <v>53</v>
      </c>
      <c r="G1255" t="str">
        <f>VLOOKUP(F1255,'product category'!$B$2:$C$8,2,FALSE)</f>
        <v>eBooks</v>
      </c>
      <c r="H1255" t="str">
        <f>VLOOKUP(D1255,'dataset_task 5'!$A$2:$D$71,2,FALSE)</f>
        <v>Understanding Artificial Intelligence</v>
      </c>
      <c r="I1255" s="3">
        <f>VLOOKUP(D1255,'dataset_task 5'!$A$2:$D$71,4,FALSE)</f>
        <v>19.5</v>
      </c>
      <c r="J1255" s="3">
        <f>I1255*E1255</f>
        <v>58.5</v>
      </c>
      <c r="K1255" t="str">
        <f>VLOOKUP(C1255,customers!$A$2:$I$2124,2,FALSE)</f>
        <v>Winfield</v>
      </c>
      <c r="L1255" t="str">
        <f>VLOOKUP($C1255,customers!$A$2:$I$2124,3,FALSE)</f>
        <v>Uren</v>
      </c>
      <c r="M1255" t="str">
        <f>VLOOKUP($C1255,customers!$A$2:$I$2124,4,FALSE)</f>
        <v>wurenec@uiuc.edu</v>
      </c>
      <c r="N1255" t="str">
        <f>VLOOKUP($C1255,customers!$A$2:$I$2124,5,FALSE)</f>
        <v>937-746-9437</v>
      </c>
      <c r="O1255" t="str">
        <f>VLOOKUP($C1255,customers!$A$2:$I$2124,6,FALSE)</f>
        <v>33517 Mockingbird Alley</v>
      </c>
      <c r="P1255" t="str">
        <f>VLOOKUP($C1255,customers!$A$2:$I$2124,7,FALSE)</f>
        <v>Dayton</v>
      </c>
      <c r="Q1255" t="str">
        <f>VLOOKUP($C1255,customers!$A$2:$I$2124,8,FALSE)</f>
        <v>Ohio</v>
      </c>
      <c r="R1255">
        <f>VLOOKUP($C1255,customers!$A$2:$I$2124,9,FALSE)</f>
        <v>45490</v>
      </c>
      <c r="S1255" t="str">
        <f t="shared" si="19"/>
        <v>33517 Mockingbird Alley, Dayton, Ohio 45490</v>
      </c>
    </row>
    <row r="1256" spans="1:19">
      <c r="A1256">
        <v>1255</v>
      </c>
      <c r="B1256" s="2">
        <v>44099</v>
      </c>
      <c r="C1256">
        <v>1631</v>
      </c>
      <c r="D1256" t="s">
        <v>118</v>
      </c>
      <c r="E1256">
        <v>4</v>
      </c>
      <c r="F1256" t="s">
        <v>57</v>
      </c>
      <c r="G1256" t="str">
        <f>VLOOKUP(F1256,'product category'!$B$2:$C$8,2,FALSE)</f>
        <v>Training Videos</v>
      </c>
      <c r="H1256" t="str">
        <f>VLOOKUP(D1256,'dataset_task 5'!$A$2:$D$71,2,FALSE)</f>
        <v>Mapping with Drones</v>
      </c>
      <c r="I1256" s="3">
        <f>VLOOKUP(D1256,'dataset_task 5'!$A$2:$D$71,4,FALSE)</f>
        <v>49</v>
      </c>
      <c r="J1256" s="3">
        <f>I1256*E1256</f>
        <v>196</v>
      </c>
      <c r="K1256" t="str">
        <f>VLOOKUP(C1256,customers!$A$2:$I$2124,2,FALSE)</f>
        <v>Idalia</v>
      </c>
      <c r="L1256" t="str">
        <f>VLOOKUP($C1256,customers!$A$2:$I$2124,3,FALSE)</f>
        <v>Arnowitz</v>
      </c>
      <c r="M1256" t="str">
        <f>VLOOKUP($C1256,customers!$A$2:$I$2124,4,FALSE)</f>
        <v>iarnowitzn6@bloomberg.com</v>
      </c>
      <c r="N1256" t="str">
        <f>VLOOKUP($C1256,customers!$A$2:$I$2124,5,FALSE)</f>
        <v>303-664-6664</v>
      </c>
      <c r="O1256" t="str">
        <f>VLOOKUP($C1256,customers!$A$2:$I$2124,6,FALSE)</f>
        <v>37582 Alpine Parkway</v>
      </c>
      <c r="P1256" t="str">
        <f>VLOOKUP($C1256,customers!$A$2:$I$2124,7,FALSE)</f>
        <v>Denver</v>
      </c>
      <c r="Q1256" t="str">
        <f>VLOOKUP($C1256,customers!$A$2:$I$2124,8,FALSE)</f>
        <v>Colorado</v>
      </c>
      <c r="R1256">
        <f>VLOOKUP($C1256,customers!$A$2:$I$2124,9,FALSE)</f>
        <v>80291</v>
      </c>
      <c r="S1256" t="str">
        <f t="shared" si="19"/>
        <v>37582 Alpine Parkway, Denver, Colorado 80291</v>
      </c>
    </row>
    <row r="1257" spans="1:19">
      <c r="A1257">
        <v>1256</v>
      </c>
      <c r="B1257" s="2">
        <v>44099</v>
      </c>
      <c r="C1257">
        <v>605</v>
      </c>
      <c r="D1257" t="s">
        <v>91</v>
      </c>
      <c r="E1257">
        <v>4</v>
      </c>
      <c r="F1257" t="s">
        <v>53</v>
      </c>
      <c r="G1257" t="str">
        <f>VLOOKUP(F1257,'product category'!$B$2:$C$8,2,FALSE)</f>
        <v>eBooks</v>
      </c>
      <c r="H1257" t="str">
        <f>VLOOKUP(D1257,'dataset_task 5'!$A$2:$D$71,2,FALSE)</f>
        <v>Photograph Drones</v>
      </c>
      <c r="I1257" s="3">
        <f>VLOOKUP(D1257,'dataset_task 5'!$A$2:$D$71,4,FALSE)</f>
        <v>14.99</v>
      </c>
      <c r="J1257" s="3">
        <f>I1257*E1257</f>
        <v>59.96</v>
      </c>
      <c r="K1257" t="str">
        <f>VLOOKUP(C1257,customers!$A$2:$I$2124,2,FALSE)</f>
        <v>Armin</v>
      </c>
      <c r="L1257" t="str">
        <f>VLOOKUP($C1257,customers!$A$2:$I$2124,3,FALSE)</f>
        <v>Measen</v>
      </c>
      <c r="M1257" t="str">
        <f>VLOOKUP($C1257,customers!$A$2:$I$2124,4,FALSE)</f>
        <v>ameasenbt@hubpages.com</v>
      </c>
      <c r="N1257" t="str">
        <f>VLOOKUP($C1257,customers!$A$2:$I$2124,5,FALSE)</f>
        <v>862-394-4120</v>
      </c>
      <c r="O1257" t="str">
        <f>VLOOKUP($C1257,customers!$A$2:$I$2124,6,FALSE)</f>
        <v>934 Shasta Terrace</v>
      </c>
      <c r="P1257" t="str">
        <f>VLOOKUP($C1257,customers!$A$2:$I$2124,7,FALSE)</f>
        <v>Newark</v>
      </c>
      <c r="Q1257" t="str">
        <f>VLOOKUP($C1257,customers!$A$2:$I$2124,8,FALSE)</f>
        <v>New Jersey</v>
      </c>
      <c r="R1257">
        <f>VLOOKUP($C1257,customers!$A$2:$I$2124,9,FALSE)</f>
        <v>7195</v>
      </c>
      <c r="S1257" t="str">
        <f t="shared" si="19"/>
        <v>934 Shasta Terrace, Newark, New Jersey 7195</v>
      </c>
    </row>
    <row r="1258" spans="1:19">
      <c r="A1258">
        <v>1257</v>
      </c>
      <c r="B1258" s="2">
        <v>44099</v>
      </c>
      <c r="C1258">
        <v>550</v>
      </c>
      <c r="D1258" t="s">
        <v>122</v>
      </c>
      <c r="E1258">
        <v>4</v>
      </c>
      <c r="F1258" t="s">
        <v>57</v>
      </c>
      <c r="G1258" t="str">
        <f>VLOOKUP(F1258,'product category'!$B$2:$C$8,2,FALSE)</f>
        <v>Training Videos</v>
      </c>
      <c r="H1258" t="str">
        <f>VLOOKUP(D1258,'dataset_task 5'!$A$2:$D$71,2,FALSE)</f>
        <v>Aerial Security</v>
      </c>
      <c r="I1258" s="3">
        <f>VLOOKUP(D1258,'dataset_task 5'!$A$2:$D$71,4,FALSE)</f>
        <v>36.99</v>
      </c>
      <c r="J1258" s="3">
        <f>I1258*E1258</f>
        <v>147.96</v>
      </c>
      <c r="K1258" t="str">
        <f>VLOOKUP(C1258,customers!$A$2:$I$2124,2,FALSE)</f>
        <v>Sallyann</v>
      </c>
      <c r="L1258" t="str">
        <f>VLOOKUP($C1258,customers!$A$2:$I$2124,3,FALSE)</f>
        <v>Revington</v>
      </c>
      <c r="M1258" t="str">
        <f>VLOOKUP($C1258,customers!$A$2:$I$2124,4,FALSE)</f>
        <v>srevington5b@de.vu</v>
      </c>
      <c r="N1258" t="str">
        <f>VLOOKUP($C1258,customers!$A$2:$I$2124,5,FALSE)</f>
        <v>205-266-7499</v>
      </c>
      <c r="O1258" t="str">
        <f>VLOOKUP($C1258,customers!$A$2:$I$2124,6,FALSE)</f>
        <v>291 Farmco Plaza</v>
      </c>
      <c r="P1258" t="str">
        <f>VLOOKUP($C1258,customers!$A$2:$I$2124,7,FALSE)</f>
        <v>Tuscaloosa</v>
      </c>
      <c r="Q1258" t="str">
        <f>VLOOKUP($C1258,customers!$A$2:$I$2124,8,FALSE)</f>
        <v>Alabama</v>
      </c>
      <c r="R1258">
        <f>VLOOKUP($C1258,customers!$A$2:$I$2124,9,FALSE)</f>
        <v>35487</v>
      </c>
      <c r="S1258" t="str">
        <f t="shared" si="19"/>
        <v>291 Farmco Plaza, Tuscaloosa, Alabama 35487</v>
      </c>
    </row>
    <row r="1259" spans="1:19">
      <c r="A1259">
        <v>1258</v>
      </c>
      <c r="B1259" s="2">
        <v>44100</v>
      </c>
      <c r="C1259">
        <v>1083</v>
      </c>
      <c r="D1259" t="s">
        <v>58</v>
      </c>
      <c r="E1259">
        <v>3</v>
      </c>
      <c r="F1259" t="s">
        <v>59</v>
      </c>
      <c r="G1259" t="str">
        <f>VLOOKUP(F1259,'product category'!$B$2:$C$8,2,FALSE)</f>
        <v>Drone Kits</v>
      </c>
      <c r="H1259" t="str">
        <f>VLOOKUP(D1259,'dataset_task 5'!$A$2:$D$71,2,FALSE)</f>
        <v>BYOD-220</v>
      </c>
      <c r="I1259" s="3">
        <f>VLOOKUP(D1259,'dataset_task 5'!$A$2:$D$71,4,FALSE)</f>
        <v>69</v>
      </c>
      <c r="J1259" s="3">
        <f>I1259*E1259</f>
        <v>207</v>
      </c>
      <c r="K1259" t="str">
        <f>VLOOKUP(C1259,customers!$A$2:$I$2124,2,FALSE)</f>
        <v>Fiorenze</v>
      </c>
      <c r="L1259" t="str">
        <f>VLOOKUP($C1259,customers!$A$2:$I$2124,3,FALSE)</f>
        <v>Uebel</v>
      </c>
      <c r="M1259" t="str">
        <f>VLOOKUP($C1259,customers!$A$2:$I$2124,4,FALSE)</f>
        <v>fuebeli@army.mil</v>
      </c>
      <c r="N1259" t="str">
        <f>VLOOKUP($C1259,customers!$A$2:$I$2124,5,FALSE)</f>
        <v>419-405-2775</v>
      </c>
      <c r="O1259" t="str">
        <f>VLOOKUP($C1259,customers!$A$2:$I$2124,6,FALSE)</f>
        <v>244 Ohio Street</v>
      </c>
      <c r="P1259" t="str">
        <f>VLOOKUP($C1259,customers!$A$2:$I$2124,7,FALSE)</f>
        <v>Lima</v>
      </c>
      <c r="Q1259" t="str">
        <f>VLOOKUP($C1259,customers!$A$2:$I$2124,8,FALSE)</f>
        <v>Ohio</v>
      </c>
      <c r="R1259">
        <f>VLOOKUP($C1259,customers!$A$2:$I$2124,9,FALSE)</f>
        <v>45807</v>
      </c>
      <c r="S1259" t="str">
        <f t="shared" si="19"/>
        <v>244 Ohio Street, Lima, Ohio 45807</v>
      </c>
    </row>
    <row r="1260" spans="1:19">
      <c r="A1260">
        <v>1259</v>
      </c>
      <c r="B1260" s="2">
        <v>44100</v>
      </c>
      <c r="C1260">
        <v>30</v>
      </c>
      <c r="D1260" t="s">
        <v>58</v>
      </c>
      <c r="E1260">
        <v>3</v>
      </c>
      <c r="F1260" t="s">
        <v>59</v>
      </c>
      <c r="G1260" t="str">
        <f>VLOOKUP(F1260,'product category'!$B$2:$C$8,2,FALSE)</f>
        <v>Drone Kits</v>
      </c>
      <c r="H1260" t="str">
        <f>VLOOKUP(D1260,'dataset_task 5'!$A$2:$D$71,2,FALSE)</f>
        <v>BYOD-220</v>
      </c>
      <c r="I1260" s="3">
        <f>VLOOKUP(D1260,'dataset_task 5'!$A$2:$D$71,4,FALSE)</f>
        <v>69</v>
      </c>
      <c r="J1260" s="3">
        <f>I1260*E1260</f>
        <v>207</v>
      </c>
      <c r="K1260" t="str">
        <f>VLOOKUP(C1260,customers!$A$2:$I$2124,2,FALSE)</f>
        <v>Emelina</v>
      </c>
      <c r="L1260" t="str">
        <f>VLOOKUP($C1260,customers!$A$2:$I$2124,3,FALSE)</f>
        <v>Nestle</v>
      </c>
      <c r="M1260" t="str">
        <f>VLOOKUP($C1260,customers!$A$2:$I$2124,4,FALSE)</f>
        <v>enestle3o@mac.com</v>
      </c>
      <c r="N1260" t="str">
        <f>VLOOKUP($C1260,customers!$A$2:$I$2124,5,FALSE)</f>
        <v>212-140-2024</v>
      </c>
      <c r="O1260" t="str">
        <f>VLOOKUP($C1260,customers!$A$2:$I$2124,6,FALSE)</f>
        <v>79830 Prairieview Terrace</v>
      </c>
      <c r="P1260" t="str">
        <f>VLOOKUP($C1260,customers!$A$2:$I$2124,7,FALSE)</f>
        <v>Jamaica</v>
      </c>
      <c r="Q1260" t="str">
        <f>VLOOKUP($C1260,customers!$A$2:$I$2124,8,FALSE)</f>
        <v>New York</v>
      </c>
      <c r="R1260">
        <f>VLOOKUP($C1260,customers!$A$2:$I$2124,9,FALSE)</f>
        <v>11431</v>
      </c>
      <c r="S1260" t="str">
        <f t="shared" si="19"/>
        <v>79830 Prairieview Terrace, Jamaica, New York 11431</v>
      </c>
    </row>
    <row r="1261" spans="1:19">
      <c r="A1261">
        <v>1260</v>
      </c>
      <c r="B1261" s="2">
        <v>44100</v>
      </c>
      <c r="C1261">
        <v>1845</v>
      </c>
      <c r="D1261" t="s">
        <v>126</v>
      </c>
      <c r="E1261">
        <v>5</v>
      </c>
      <c r="F1261" t="s">
        <v>57</v>
      </c>
      <c r="G1261" t="str">
        <f>VLOOKUP(F1261,'product category'!$B$2:$C$8,2,FALSE)</f>
        <v>Training Videos</v>
      </c>
      <c r="H1261" t="str">
        <f>VLOOKUP(D1261,'dataset_task 5'!$A$2:$D$71,2,FALSE)</f>
        <v>Open Source Code</v>
      </c>
      <c r="I1261" s="3">
        <f>VLOOKUP(D1261,'dataset_task 5'!$A$2:$D$71,4,FALSE)</f>
        <v>32.950000000000003</v>
      </c>
      <c r="J1261" s="3">
        <f>I1261*E1261</f>
        <v>164.75</v>
      </c>
      <c r="K1261" t="str">
        <f>VLOOKUP(C1261,customers!$A$2:$I$2124,2,FALSE)</f>
        <v>Marco</v>
      </c>
      <c r="L1261" t="str">
        <f>VLOOKUP($C1261,customers!$A$2:$I$2124,3,FALSE)</f>
        <v>Fernley</v>
      </c>
      <c r="M1261" t="str">
        <f>VLOOKUP($C1261,customers!$A$2:$I$2124,4,FALSE)</f>
        <v>mfernleyah@fastcompany.com</v>
      </c>
      <c r="N1261" t="str">
        <f>VLOOKUP($C1261,customers!$A$2:$I$2124,5,FALSE)</f>
        <v>205-426-6515</v>
      </c>
      <c r="O1261" t="str">
        <f>VLOOKUP($C1261,customers!$A$2:$I$2124,6,FALSE)</f>
        <v>285 Lunder Place</v>
      </c>
      <c r="P1261" t="str">
        <f>VLOOKUP($C1261,customers!$A$2:$I$2124,7,FALSE)</f>
        <v>Birmingham</v>
      </c>
      <c r="Q1261" t="str">
        <f>VLOOKUP($C1261,customers!$A$2:$I$2124,8,FALSE)</f>
        <v>Alabama</v>
      </c>
      <c r="R1261">
        <f>VLOOKUP($C1261,customers!$A$2:$I$2124,9,FALSE)</f>
        <v>35290</v>
      </c>
      <c r="S1261" t="str">
        <f t="shared" si="19"/>
        <v>285 Lunder Place, Birmingham, Alabama 35290</v>
      </c>
    </row>
    <row r="1262" spans="1:19">
      <c r="A1262">
        <v>1261</v>
      </c>
      <c r="B1262" s="2">
        <v>44100</v>
      </c>
      <c r="C1262">
        <v>77</v>
      </c>
      <c r="D1262" t="s">
        <v>112</v>
      </c>
      <c r="E1262">
        <v>4</v>
      </c>
      <c r="F1262" t="s">
        <v>55</v>
      </c>
      <c r="G1262" t="str">
        <f>VLOOKUP(F1262,'product category'!$B$2:$C$8,2,FALSE)</f>
        <v>Robots</v>
      </c>
      <c r="H1262" t="str">
        <f>VLOOKUP(D1262,'dataset_task 5'!$A$2:$D$71,2,FALSE)</f>
        <v>RCB-889 Robot</v>
      </c>
      <c r="I1262" s="3">
        <f>VLOOKUP(D1262,'dataset_task 5'!$A$2:$D$71,4,FALSE)</f>
        <v>549</v>
      </c>
      <c r="J1262" s="3">
        <f>I1262*E1262</f>
        <v>2196</v>
      </c>
      <c r="K1262" t="str">
        <f>VLOOKUP(C1262,customers!$A$2:$I$2124,2,FALSE)</f>
        <v>Mair</v>
      </c>
      <c r="L1262" t="str">
        <f>VLOOKUP($C1262,customers!$A$2:$I$2124,3,FALSE)</f>
        <v>Mallabar</v>
      </c>
      <c r="M1262" t="str">
        <f>VLOOKUP($C1262,customers!$A$2:$I$2124,4,FALSE)</f>
        <v>mmallabarc5@buzzfeed.com</v>
      </c>
      <c r="N1262" t="str">
        <f>VLOOKUP($C1262,customers!$A$2:$I$2124,5,FALSE)</f>
        <v>612-620-4583</v>
      </c>
      <c r="O1262" t="str">
        <f>VLOOKUP($C1262,customers!$A$2:$I$2124,6,FALSE)</f>
        <v>26142 Eliot Center</v>
      </c>
      <c r="P1262" t="str">
        <f>VLOOKUP($C1262,customers!$A$2:$I$2124,7,FALSE)</f>
        <v>Saint Paul</v>
      </c>
      <c r="Q1262" t="str">
        <f>VLOOKUP($C1262,customers!$A$2:$I$2124,8,FALSE)</f>
        <v>Minnesota</v>
      </c>
      <c r="R1262">
        <f>VLOOKUP($C1262,customers!$A$2:$I$2124,9,FALSE)</f>
        <v>55108</v>
      </c>
      <c r="S1262" t="str">
        <f t="shared" si="19"/>
        <v>26142 Eliot Center, Saint Paul, Minnesota 55108</v>
      </c>
    </row>
    <row r="1263" spans="1:19">
      <c r="A1263">
        <v>1262</v>
      </c>
      <c r="B1263" s="2">
        <v>44100</v>
      </c>
      <c r="C1263">
        <v>2114</v>
      </c>
      <c r="D1263" t="s">
        <v>56</v>
      </c>
      <c r="E1263">
        <v>2</v>
      </c>
      <c r="F1263" t="s">
        <v>57</v>
      </c>
      <c r="G1263" t="str">
        <f>VLOOKUP(F1263,'product category'!$B$2:$C$8,2,FALSE)</f>
        <v>Training Videos</v>
      </c>
      <c r="H1263" t="str">
        <f>VLOOKUP(D1263,'dataset_task 5'!$A$2:$D$71,2,FALSE)</f>
        <v>Drone Video Techniques</v>
      </c>
      <c r="I1263" s="3">
        <f>VLOOKUP(D1263,'dataset_task 5'!$A$2:$D$71,4,FALSE)</f>
        <v>37.99</v>
      </c>
      <c r="J1263" s="3">
        <f>I1263*E1263</f>
        <v>75.98</v>
      </c>
      <c r="K1263" t="str">
        <f>VLOOKUP(C1263,customers!$A$2:$I$2124,2,FALSE)</f>
        <v>Des</v>
      </c>
      <c r="L1263" t="str">
        <f>VLOOKUP($C1263,customers!$A$2:$I$2124,3,FALSE)</f>
        <v>Scrace</v>
      </c>
      <c r="M1263" t="str">
        <f>VLOOKUP($C1263,customers!$A$2:$I$2124,4,FALSE)</f>
        <v>dscracehm@google.ru</v>
      </c>
      <c r="N1263" t="str">
        <f>VLOOKUP($C1263,customers!$A$2:$I$2124,5,FALSE)</f>
        <v>979-530-8909</v>
      </c>
      <c r="O1263" t="str">
        <f>VLOOKUP($C1263,customers!$A$2:$I$2124,6,FALSE)</f>
        <v>78 Gina Place</v>
      </c>
      <c r="P1263" t="str">
        <f>VLOOKUP($C1263,customers!$A$2:$I$2124,7,FALSE)</f>
        <v>Houston</v>
      </c>
      <c r="Q1263" t="str">
        <f>VLOOKUP($C1263,customers!$A$2:$I$2124,8,FALSE)</f>
        <v>Texas</v>
      </c>
      <c r="R1263">
        <f>VLOOKUP($C1263,customers!$A$2:$I$2124,9,FALSE)</f>
        <v>77040</v>
      </c>
      <c r="S1263" t="str">
        <f t="shared" si="19"/>
        <v>78 Gina Place, Houston, Texas 77040</v>
      </c>
    </row>
    <row r="1264" spans="1:19">
      <c r="A1264">
        <v>1263</v>
      </c>
      <c r="B1264" s="2">
        <v>44101</v>
      </c>
      <c r="C1264">
        <v>1352</v>
      </c>
      <c r="D1264" t="s">
        <v>121</v>
      </c>
      <c r="E1264">
        <v>5</v>
      </c>
      <c r="F1264" t="s">
        <v>53</v>
      </c>
      <c r="G1264" t="str">
        <f>VLOOKUP(F1264,'product category'!$B$2:$C$8,2,FALSE)</f>
        <v>eBooks</v>
      </c>
      <c r="H1264" t="str">
        <f>VLOOKUP(D1264,'dataset_task 5'!$A$2:$D$71,2,FALSE)</f>
        <v>Understanding Arduino</v>
      </c>
      <c r="I1264" s="3">
        <f>VLOOKUP(D1264,'dataset_task 5'!$A$2:$D$71,4,FALSE)</f>
        <v>17.5</v>
      </c>
      <c r="J1264" s="3">
        <f>I1264*E1264</f>
        <v>87.5</v>
      </c>
      <c r="K1264" t="str">
        <f>VLOOKUP(C1264,customers!$A$2:$I$2124,2,FALSE)</f>
        <v>Gratiana</v>
      </c>
      <c r="L1264" t="str">
        <f>VLOOKUP($C1264,customers!$A$2:$I$2124,3,FALSE)</f>
        <v>Atwood</v>
      </c>
      <c r="M1264" t="str">
        <f>VLOOKUP($C1264,customers!$A$2:$I$2124,4,FALSE)</f>
        <v>gatwood6i@stanford.edu</v>
      </c>
      <c r="N1264" t="str">
        <f>VLOOKUP($C1264,customers!$A$2:$I$2124,5,FALSE)</f>
        <v>414-624-7175</v>
      </c>
      <c r="O1264" t="str">
        <f>VLOOKUP($C1264,customers!$A$2:$I$2124,6,FALSE)</f>
        <v>31 Stephen Trail</v>
      </c>
      <c r="P1264" t="str">
        <f>VLOOKUP($C1264,customers!$A$2:$I$2124,7,FALSE)</f>
        <v>Milwaukee</v>
      </c>
      <c r="Q1264" t="str">
        <f>VLOOKUP($C1264,customers!$A$2:$I$2124,8,FALSE)</f>
        <v>Wisconsin</v>
      </c>
      <c r="R1264">
        <f>VLOOKUP($C1264,customers!$A$2:$I$2124,9,FALSE)</f>
        <v>53234</v>
      </c>
      <c r="S1264" t="str">
        <f t="shared" si="19"/>
        <v>31 Stephen Trail, Milwaukee, Wisconsin 53234</v>
      </c>
    </row>
    <row r="1265" spans="1:19">
      <c r="A1265">
        <v>1264</v>
      </c>
      <c r="B1265" s="2">
        <v>44101</v>
      </c>
      <c r="C1265">
        <v>1255</v>
      </c>
      <c r="D1265" t="s">
        <v>114</v>
      </c>
      <c r="E1265">
        <v>2</v>
      </c>
      <c r="F1265" t="s">
        <v>59</v>
      </c>
      <c r="G1265" t="str">
        <f>VLOOKUP(F1265,'product category'!$B$2:$C$8,2,FALSE)</f>
        <v>Drone Kits</v>
      </c>
      <c r="H1265" t="str">
        <f>VLOOKUP(D1265,'dataset_task 5'!$A$2:$D$71,2,FALSE)</f>
        <v>BYOD-400</v>
      </c>
      <c r="I1265" s="3">
        <f>VLOOKUP(D1265,'dataset_task 5'!$A$2:$D$71,4,FALSE)</f>
        <v>119</v>
      </c>
      <c r="J1265" s="3">
        <f>I1265*E1265</f>
        <v>238</v>
      </c>
      <c r="K1265" t="str">
        <f>VLOOKUP(C1265,customers!$A$2:$I$2124,2,FALSE)</f>
        <v>Kelley</v>
      </c>
      <c r="L1265" t="str">
        <f>VLOOKUP($C1265,customers!$A$2:$I$2124,3,FALSE)</f>
        <v>Essame</v>
      </c>
      <c r="M1265" t="str">
        <f>VLOOKUP($C1265,customers!$A$2:$I$2124,4,FALSE)</f>
        <v>kessamehc@github.com</v>
      </c>
      <c r="N1265" t="str">
        <f>VLOOKUP($C1265,customers!$A$2:$I$2124,5,FALSE)</f>
        <v>469-675-2233</v>
      </c>
      <c r="O1265" t="str">
        <f>VLOOKUP($C1265,customers!$A$2:$I$2124,6,FALSE)</f>
        <v>296 Canary Court</v>
      </c>
      <c r="P1265" t="str">
        <f>VLOOKUP($C1265,customers!$A$2:$I$2124,7,FALSE)</f>
        <v>Dallas</v>
      </c>
      <c r="Q1265" t="str">
        <f>VLOOKUP($C1265,customers!$A$2:$I$2124,8,FALSE)</f>
        <v>Texas</v>
      </c>
      <c r="R1265">
        <f>VLOOKUP($C1265,customers!$A$2:$I$2124,9,FALSE)</f>
        <v>75241</v>
      </c>
      <c r="S1265" t="str">
        <f t="shared" si="19"/>
        <v>296 Canary Court, Dallas, Texas 75241</v>
      </c>
    </row>
    <row r="1266" spans="1:19">
      <c r="A1266">
        <v>1265</v>
      </c>
      <c r="B1266" s="2">
        <v>44101</v>
      </c>
      <c r="C1266">
        <v>1072</v>
      </c>
      <c r="D1266" t="s">
        <v>110</v>
      </c>
      <c r="E1266">
        <v>3</v>
      </c>
      <c r="F1266" t="s">
        <v>57</v>
      </c>
      <c r="G1266" t="str">
        <f>VLOOKUP(F1266,'product category'!$B$2:$C$8,2,FALSE)</f>
        <v>Training Videos</v>
      </c>
      <c r="H1266" t="str">
        <f>VLOOKUP(D1266,'dataset_task 5'!$A$2:$D$71,2,FALSE)</f>
        <v>Cloud Computing</v>
      </c>
      <c r="I1266" s="3">
        <f>VLOOKUP(D1266,'dataset_task 5'!$A$2:$D$71,4,FALSE)</f>
        <v>29.99</v>
      </c>
      <c r="J1266" s="3">
        <f>I1266*E1266</f>
        <v>89.97</v>
      </c>
      <c r="K1266" t="str">
        <f>VLOOKUP(C1266,customers!$A$2:$I$2124,2,FALSE)</f>
        <v>Henrieta</v>
      </c>
      <c r="L1266" t="str">
        <f>VLOOKUP($C1266,customers!$A$2:$I$2124,3,FALSE)</f>
        <v>Cubberley</v>
      </c>
      <c r="M1266" t="str">
        <f>VLOOKUP($C1266,customers!$A$2:$I$2124,4,FALSE)</f>
        <v>hcubberley92@devhub.com</v>
      </c>
      <c r="N1266" t="str">
        <f>VLOOKUP($C1266,customers!$A$2:$I$2124,5,FALSE)</f>
        <v>303-793-0781</v>
      </c>
      <c r="O1266" t="str">
        <f>VLOOKUP($C1266,customers!$A$2:$I$2124,6,FALSE)</f>
        <v>90 Ludington Circle</v>
      </c>
      <c r="P1266" t="str">
        <f>VLOOKUP($C1266,customers!$A$2:$I$2124,7,FALSE)</f>
        <v>Aurora</v>
      </c>
      <c r="Q1266" t="str">
        <f>VLOOKUP($C1266,customers!$A$2:$I$2124,8,FALSE)</f>
        <v>Colorado</v>
      </c>
      <c r="R1266">
        <f>VLOOKUP($C1266,customers!$A$2:$I$2124,9,FALSE)</f>
        <v>80045</v>
      </c>
      <c r="S1266" t="str">
        <f t="shared" si="19"/>
        <v>90 Ludington Circle, Aurora, Colorado 80045</v>
      </c>
    </row>
    <row r="1267" spans="1:19">
      <c r="A1267">
        <v>1266</v>
      </c>
      <c r="B1267" s="2">
        <v>44102</v>
      </c>
      <c r="C1267">
        <v>1646</v>
      </c>
      <c r="D1267" t="s">
        <v>108</v>
      </c>
      <c r="E1267">
        <v>3</v>
      </c>
      <c r="F1267" t="s">
        <v>66</v>
      </c>
      <c r="G1267" t="str">
        <f>VLOOKUP(F1267,'product category'!$B$2:$C$8,2,FALSE)</f>
        <v>Drones</v>
      </c>
      <c r="H1267" t="str">
        <f>VLOOKUP(D1267,'dataset_task 5'!$A$2:$D$71,2,FALSE)</f>
        <v>DTI-84 Drone</v>
      </c>
      <c r="I1267" s="3">
        <f>VLOOKUP(D1267,'dataset_task 5'!$A$2:$D$71,4,FALSE)</f>
        <v>455</v>
      </c>
      <c r="J1267" s="3">
        <f>I1267*E1267</f>
        <v>1365</v>
      </c>
      <c r="K1267" t="str">
        <f>VLOOKUP(C1267,customers!$A$2:$I$2124,2,FALSE)</f>
        <v>Eugenia</v>
      </c>
      <c r="L1267" t="str">
        <f>VLOOKUP($C1267,customers!$A$2:$I$2124,3,FALSE)</f>
        <v>Casale</v>
      </c>
      <c r="M1267" t="str">
        <f>VLOOKUP($C1267,customers!$A$2:$I$2124,4,FALSE)</f>
        <v>ecasaleql@nhs.uk</v>
      </c>
      <c r="N1267" t="str">
        <f>VLOOKUP($C1267,customers!$A$2:$I$2124,5,FALSE)</f>
        <v>504-459-0702</v>
      </c>
      <c r="O1267" t="str">
        <f>VLOOKUP($C1267,customers!$A$2:$I$2124,6,FALSE)</f>
        <v>847 North Parkway</v>
      </c>
      <c r="P1267" t="str">
        <f>VLOOKUP($C1267,customers!$A$2:$I$2124,7,FALSE)</f>
        <v>New Orleans</v>
      </c>
      <c r="Q1267" t="str">
        <f>VLOOKUP($C1267,customers!$A$2:$I$2124,8,FALSE)</f>
        <v>Louisiana</v>
      </c>
      <c r="R1267">
        <f>VLOOKUP($C1267,customers!$A$2:$I$2124,9,FALSE)</f>
        <v>70179</v>
      </c>
      <c r="S1267" t="str">
        <f t="shared" si="19"/>
        <v>847 North Parkway, New Orleans, Louisiana 70179</v>
      </c>
    </row>
    <row r="1268" spans="1:19">
      <c r="A1268">
        <v>1267</v>
      </c>
      <c r="B1268" s="2">
        <v>44102</v>
      </c>
      <c r="C1268">
        <v>1386</v>
      </c>
      <c r="D1268" t="s">
        <v>126</v>
      </c>
      <c r="E1268">
        <v>4</v>
      </c>
      <c r="F1268" t="s">
        <v>57</v>
      </c>
      <c r="G1268" t="str">
        <f>VLOOKUP(F1268,'product category'!$B$2:$C$8,2,FALSE)</f>
        <v>Training Videos</v>
      </c>
      <c r="H1268" t="str">
        <f>VLOOKUP(D1268,'dataset_task 5'!$A$2:$D$71,2,FALSE)</f>
        <v>Open Source Code</v>
      </c>
      <c r="I1268" s="3">
        <f>VLOOKUP(D1268,'dataset_task 5'!$A$2:$D$71,4,FALSE)</f>
        <v>32.950000000000003</v>
      </c>
      <c r="J1268" s="3">
        <f>I1268*E1268</f>
        <v>131.80000000000001</v>
      </c>
      <c r="K1268" t="str">
        <f>VLOOKUP(C1268,customers!$A$2:$I$2124,2,FALSE)</f>
        <v>Miltie</v>
      </c>
      <c r="L1268" t="str">
        <f>VLOOKUP($C1268,customers!$A$2:$I$2124,3,FALSE)</f>
        <v>Menlove</v>
      </c>
      <c r="M1268" t="str">
        <f>VLOOKUP($C1268,customers!$A$2:$I$2124,4,FALSE)</f>
        <v>mmenlovelb@sbwire.com</v>
      </c>
      <c r="N1268" t="str">
        <f>VLOOKUP($C1268,customers!$A$2:$I$2124,5,FALSE)</f>
        <v>559-325-0924</v>
      </c>
      <c r="O1268" t="str">
        <f>VLOOKUP($C1268,customers!$A$2:$I$2124,6,FALSE)</f>
        <v>6792 International Lane</v>
      </c>
      <c r="P1268" t="str">
        <f>VLOOKUP($C1268,customers!$A$2:$I$2124,7,FALSE)</f>
        <v>Fresno</v>
      </c>
      <c r="Q1268" t="str">
        <f>VLOOKUP($C1268,customers!$A$2:$I$2124,8,FALSE)</f>
        <v>California</v>
      </c>
      <c r="R1268">
        <f>VLOOKUP($C1268,customers!$A$2:$I$2124,9,FALSE)</f>
        <v>93786</v>
      </c>
      <c r="S1268" t="str">
        <f t="shared" si="19"/>
        <v>6792 International Lane, Fresno, California 93786</v>
      </c>
    </row>
    <row r="1269" spans="1:19">
      <c r="A1269">
        <v>1268</v>
      </c>
      <c r="B1269" s="2">
        <v>44102</v>
      </c>
      <c r="C1269">
        <v>272</v>
      </c>
      <c r="D1269" t="s">
        <v>115</v>
      </c>
      <c r="E1269">
        <v>3</v>
      </c>
      <c r="F1269" t="s">
        <v>57</v>
      </c>
      <c r="G1269" t="str">
        <f>VLOOKUP(F1269,'product category'!$B$2:$C$8,2,FALSE)</f>
        <v>Training Videos</v>
      </c>
      <c r="H1269" t="str">
        <f>VLOOKUP(D1269,'dataset_task 5'!$A$2:$D$71,2,FALSE)</f>
        <v>Understanding Drone Regulations</v>
      </c>
      <c r="I1269" s="3">
        <f>VLOOKUP(D1269,'dataset_task 5'!$A$2:$D$71,4,FALSE)</f>
        <v>27.5</v>
      </c>
      <c r="J1269" s="3">
        <f>I1269*E1269</f>
        <v>82.5</v>
      </c>
      <c r="K1269" t="str">
        <f>VLOOKUP(C1269,customers!$A$2:$I$2124,2,FALSE)</f>
        <v>Hendrika</v>
      </c>
      <c r="L1269" t="str">
        <f>VLOOKUP($C1269,customers!$A$2:$I$2124,3,FALSE)</f>
        <v>Charlo</v>
      </c>
      <c r="M1269" t="str">
        <f>VLOOKUP($C1269,customers!$A$2:$I$2124,4,FALSE)</f>
        <v>hcharlor3@hao123.com</v>
      </c>
      <c r="N1269" t="str">
        <f>VLOOKUP($C1269,customers!$A$2:$I$2124,5,FALSE)</f>
        <v>925-640-5798</v>
      </c>
      <c r="O1269" t="str">
        <f>VLOOKUP($C1269,customers!$A$2:$I$2124,6,FALSE)</f>
        <v>25 Elka Drive</v>
      </c>
      <c r="P1269" t="str">
        <f>VLOOKUP($C1269,customers!$A$2:$I$2124,7,FALSE)</f>
        <v>Concord</v>
      </c>
      <c r="Q1269" t="str">
        <f>VLOOKUP($C1269,customers!$A$2:$I$2124,8,FALSE)</f>
        <v>California</v>
      </c>
      <c r="R1269">
        <f>VLOOKUP($C1269,customers!$A$2:$I$2124,9,FALSE)</f>
        <v>94522</v>
      </c>
      <c r="S1269" t="str">
        <f t="shared" si="19"/>
        <v>25 Elka Drive, Concord, California 94522</v>
      </c>
    </row>
    <row r="1270" spans="1:19">
      <c r="A1270">
        <v>1269</v>
      </c>
      <c r="B1270" s="2">
        <v>44102</v>
      </c>
      <c r="C1270">
        <v>1716</v>
      </c>
      <c r="D1270" t="s">
        <v>91</v>
      </c>
      <c r="E1270">
        <v>1</v>
      </c>
      <c r="F1270" t="s">
        <v>53</v>
      </c>
      <c r="G1270" t="str">
        <f>VLOOKUP(F1270,'product category'!$B$2:$C$8,2,FALSE)</f>
        <v>eBooks</v>
      </c>
      <c r="H1270" t="str">
        <f>VLOOKUP(D1270,'dataset_task 5'!$A$2:$D$71,2,FALSE)</f>
        <v>Photograph Drones</v>
      </c>
      <c r="I1270" s="3">
        <f>VLOOKUP(D1270,'dataset_task 5'!$A$2:$D$71,4,FALSE)</f>
        <v>14.99</v>
      </c>
      <c r="J1270" s="3">
        <f>I1270*E1270</f>
        <v>14.99</v>
      </c>
      <c r="K1270" t="str">
        <f>VLOOKUP(C1270,customers!$A$2:$I$2124,2,FALSE)</f>
        <v>Vernon</v>
      </c>
      <c r="L1270" t="str">
        <f>VLOOKUP($C1270,customers!$A$2:$I$2124,3,FALSE)</f>
        <v>de Almeida</v>
      </c>
      <c r="M1270" t="str">
        <f>VLOOKUP($C1270,customers!$A$2:$I$2124,4,FALSE)</f>
        <v>vde2y@sciencedirect.com</v>
      </c>
      <c r="N1270" t="str">
        <f>VLOOKUP($C1270,customers!$A$2:$I$2124,5,FALSE)</f>
        <v>215-340-0023</v>
      </c>
      <c r="O1270" t="str">
        <f>VLOOKUP($C1270,customers!$A$2:$I$2124,6,FALSE)</f>
        <v>22 Atwood Terrace</v>
      </c>
      <c r="P1270" t="str">
        <f>VLOOKUP($C1270,customers!$A$2:$I$2124,7,FALSE)</f>
        <v>Philadelphia</v>
      </c>
      <c r="Q1270" t="str">
        <f>VLOOKUP($C1270,customers!$A$2:$I$2124,8,FALSE)</f>
        <v>Pennsylvania</v>
      </c>
      <c r="R1270">
        <f>VLOOKUP($C1270,customers!$A$2:$I$2124,9,FALSE)</f>
        <v>19131</v>
      </c>
      <c r="S1270" t="str">
        <f t="shared" si="19"/>
        <v>22 Atwood Terrace, Philadelphia, Pennsylvania 19131</v>
      </c>
    </row>
    <row r="1271" spans="1:19">
      <c r="A1271">
        <v>1270</v>
      </c>
      <c r="B1271" s="2">
        <v>44102</v>
      </c>
      <c r="C1271">
        <v>54</v>
      </c>
      <c r="D1271" t="s">
        <v>104</v>
      </c>
      <c r="E1271">
        <v>3</v>
      </c>
      <c r="F1271" t="s">
        <v>63</v>
      </c>
      <c r="G1271" t="str">
        <f>VLOOKUP(F1271,'product category'!$B$2:$C$8,2,FALSE)</f>
        <v>Robot Kits</v>
      </c>
      <c r="H1271" t="str">
        <f>VLOOKUP(D1271,'dataset_task 5'!$A$2:$D$71,2,FALSE)</f>
        <v>BYOR-1500</v>
      </c>
      <c r="I1271" s="3">
        <f>VLOOKUP(D1271,'dataset_task 5'!$A$2:$D$71,4,FALSE)</f>
        <v>189</v>
      </c>
      <c r="J1271" s="3">
        <f>I1271*E1271</f>
        <v>567</v>
      </c>
      <c r="K1271" t="str">
        <f>VLOOKUP(C1271,customers!$A$2:$I$2124,2,FALSE)</f>
        <v>Chaunce</v>
      </c>
      <c r="L1271" t="str">
        <f>VLOOKUP($C1271,customers!$A$2:$I$2124,3,FALSE)</f>
        <v>Pardi</v>
      </c>
      <c r="M1271" t="str">
        <f>VLOOKUP($C1271,customers!$A$2:$I$2124,4,FALSE)</f>
        <v>cpardidp@wordpress.com</v>
      </c>
      <c r="N1271" t="str">
        <f>VLOOKUP($C1271,customers!$A$2:$I$2124,5,FALSE)</f>
        <v>605-320-8491</v>
      </c>
      <c r="O1271" t="str">
        <f>VLOOKUP($C1271,customers!$A$2:$I$2124,6,FALSE)</f>
        <v>81853 Lighthouse Bay Road</v>
      </c>
      <c r="P1271" t="str">
        <f>VLOOKUP($C1271,customers!$A$2:$I$2124,7,FALSE)</f>
        <v>Sioux Falls</v>
      </c>
      <c r="Q1271" t="str">
        <f>VLOOKUP($C1271,customers!$A$2:$I$2124,8,FALSE)</f>
        <v>South Dakota</v>
      </c>
      <c r="R1271">
        <f>VLOOKUP($C1271,customers!$A$2:$I$2124,9,FALSE)</f>
        <v>57193</v>
      </c>
      <c r="S1271" t="str">
        <f t="shared" si="19"/>
        <v>81853 Lighthouse Bay Road, Sioux Falls, South Dakota 57193</v>
      </c>
    </row>
    <row r="1272" spans="1:19">
      <c r="A1272">
        <v>1271</v>
      </c>
      <c r="B1272" s="2">
        <v>44102</v>
      </c>
      <c r="C1272">
        <v>316</v>
      </c>
      <c r="D1272" t="s">
        <v>56</v>
      </c>
      <c r="E1272">
        <v>2</v>
      </c>
      <c r="F1272" t="s">
        <v>57</v>
      </c>
      <c r="G1272" t="str">
        <f>VLOOKUP(F1272,'product category'!$B$2:$C$8,2,FALSE)</f>
        <v>Training Videos</v>
      </c>
      <c r="H1272" t="str">
        <f>VLOOKUP(D1272,'dataset_task 5'!$A$2:$D$71,2,FALSE)</f>
        <v>Drone Video Techniques</v>
      </c>
      <c r="I1272" s="3">
        <f>VLOOKUP(D1272,'dataset_task 5'!$A$2:$D$71,4,FALSE)</f>
        <v>37.99</v>
      </c>
      <c r="J1272" s="3">
        <f>I1272*E1272</f>
        <v>75.98</v>
      </c>
      <c r="K1272" t="str">
        <f>VLOOKUP(C1272,customers!$A$2:$I$2124,2,FALSE)</f>
        <v>Richie</v>
      </c>
      <c r="L1272" t="str">
        <f>VLOOKUP($C1272,customers!$A$2:$I$2124,3,FALSE)</f>
        <v>Domoney</v>
      </c>
      <c r="M1272" t="str">
        <f>VLOOKUP($C1272,customers!$A$2:$I$2124,4,FALSE)</f>
        <v>rdomoney10@washingtonpost.com</v>
      </c>
      <c r="N1272" t="str">
        <f>VLOOKUP($C1272,customers!$A$2:$I$2124,5,FALSE)</f>
        <v>919-366-1962</v>
      </c>
      <c r="O1272" t="str">
        <f>VLOOKUP($C1272,customers!$A$2:$I$2124,6,FALSE)</f>
        <v>38 Maple Avenue</v>
      </c>
      <c r="P1272" t="str">
        <f>VLOOKUP($C1272,customers!$A$2:$I$2124,7,FALSE)</f>
        <v>Raleigh</v>
      </c>
      <c r="Q1272" t="str">
        <f>VLOOKUP($C1272,customers!$A$2:$I$2124,8,FALSE)</f>
        <v>North Carolina</v>
      </c>
      <c r="R1272">
        <f>VLOOKUP($C1272,customers!$A$2:$I$2124,9,FALSE)</f>
        <v>27605</v>
      </c>
      <c r="S1272" t="str">
        <f t="shared" si="19"/>
        <v>38 Maple Avenue, Raleigh, North Carolina 27605</v>
      </c>
    </row>
    <row r="1273" spans="1:19">
      <c r="A1273">
        <v>1272</v>
      </c>
      <c r="B1273" s="2">
        <v>44103</v>
      </c>
      <c r="C1273">
        <v>599</v>
      </c>
      <c r="D1273" t="s">
        <v>79</v>
      </c>
      <c r="E1273">
        <v>4</v>
      </c>
      <c r="F1273" t="s">
        <v>53</v>
      </c>
      <c r="G1273" t="str">
        <f>VLOOKUP(F1273,'product category'!$B$2:$C$8,2,FALSE)</f>
        <v>eBooks</v>
      </c>
      <c r="H1273" t="str">
        <f>VLOOKUP(D1273,'dataset_task 5'!$A$2:$D$71,2,FALSE)</f>
        <v>Helicopter Drones</v>
      </c>
      <c r="I1273" s="3">
        <f>VLOOKUP(D1273,'dataset_task 5'!$A$2:$D$71,4,FALSE)</f>
        <v>20.95</v>
      </c>
      <c r="J1273" s="3">
        <f>I1273*E1273</f>
        <v>83.8</v>
      </c>
      <c r="K1273" t="str">
        <f>VLOOKUP(C1273,customers!$A$2:$I$2124,2,FALSE)</f>
        <v>Ricky</v>
      </c>
      <c r="L1273" t="str">
        <f>VLOOKUP($C1273,customers!$A$2:$I$2124,3,FALSE)</f>
        <v>Hutchin</v>
      </c>
      <c r="M1273" t="str">
        <f>VLOOKUP($C1273,customers!$A$2:$I$2124,4,FALSE)</f>
        <v>rhutchin7y@springer.com</v>
      </c>
      <c r="N1273" t="str">
        <f>VLOOKUP($C1273,customers!$A$2:$I$2124,5,FALSE)</f>
        <v>202-123-8111</v>
      </c>
      <c r="O1273" t="str">
        <f>VLOOKUP($C1273,customers!$A$2:$I$2124,6,FALSE)</f>
        <v>5759 Independence Drive</v>
      </c>
      <c r="P1273" t="str">
        <f>VLOOKUP($C1273,customers!$A$2:$I$2124,7,FALSE)</f>
        <v>Washington</v>
      </c>
      <c r="Q1273" t="str">
        <f>VLOOKUP($C1273,customers!$A$2:$I$2124,8,FALSE)</f>
        <v>District of Columbia</v>
      </c>
      <c r="R1273">
        <f>VLOOKUP($C1273,customers!$A$2:$I$2124,9,FALSE)</f>
        <v>20436</v>
      </c>
      <c r="S1273" t="str">
        <f t="shared" si="19"/>
        <v>5759 Independence Drive, Washington, District of Columbia 20436</v>
      </c>
    </row>
    <row r="1274" spans="1:19">
      <c r="A1274">
        <v>1273</v>
      </c>
      <c r="B1274" s="2">
        <v>44103</v>
      </c>
      <c r="C1274">
        <v>802</v>
      </c>
      <c r="D1274" t="s">
        <v>98</v>
      </c>
      <c r="E1274">
        <v>4</v>
      </c>
      <c r="F1274" t="s">
        <v>66</v>
      </c>
      <c r="G1274" t="str">
        <f>VLOOKUP(F1274,'product category'!$B$2:$C$8,2,FALSE)</f>
        <v>Drones</v>
      </c>
      <c r="H1274" t="str">
        <f>VLOOKUP(D1274,'dataset_task 5'!$A$2:$D$71,2,FALSE)</f>
        <v>MICR-564K Drone</v>
      </c>
      <c r="I1274" s="3">
        <f>VLOOKUP(D1274,'dataset_task 5'!$A$2:$D$71,4,FALSE)</f>
        <v>499</v>
      </c>
      <c r="J1274" s="3">
        <f>I1274*E1274</f>
        <v>1996</v>
      </c>
      <c r="K1274" t="str">
        <f>VLOOKUP(C1274,customers!$A$2:$I$2124,2,FALSE)</f>
        <v>Boyce</v>
      </c>
      <c r="L1274" t="str">
        <f>VLOOKUP($C1274,customers!$A$2:$I$2124,3,FALSE)</f>
        <v>Sorton</v>
      </c>
      <c r="M1274" t="str">
        <f>VLOOKUP($C1274,customers!$A$2:$I$2124,4,FALSE)</f>
        <v>bsortongk@amazon.de</v>
      </c>
      <c r="N1274" t="str">
        <f>VLOOKUP($C1274,customers!$A$2:$I$2124,5,FALSE)</f>
        <v>701-832-6745</v>
      </c>
      <c r="O1274" t="str">
        <f>VLOOKUP($C1274,customers!$A$2:$I$2124,6,FALSE)</f>
        <v>750 Utah Plaza</v>
      </c>
      <c r="P1274" t="str">
        <f>VLOOKUP($C1274,customers!$A$2:$I$2124,7,FALSE)</f>
        <v>Bismarck</v>
      </c>
      <c r="Q1274" t="str">
        <f>VLOOKUP($C1274,customers!$A$2:$I$2124,8,FALSE)</f>
        <v>North Dakota</v>
      </c>
      <c r="R1274">
        <f>VLOOKUP($C1274,customers!$A$2:$I$2124,9,FALSE)</f>
        <v>58505</v>
      </c>
      <c r="S1274" t="str">
        <f t="shared" si="19"/>
        <v>750 Utah Plaza, Bismarck, North Dakota 58505</v>
      </c>
    </row>
    <row r="1275" spans="1:19">
      <c r="A1275">
        <v>1274</v>
      </c>
      <c r="B1275" s="2">
        <v>44103</v>
      </c>
      <c r="C1275">
        <v>162</v>
      </c>
      <c r="D1275" t="s">
        <v>60</v>
      </c>
      <c r="E1275">
        <v>3</v>
      </c>
      <c r="F1275" t="s">
        <v>53</v>
      </c>
      <c r="G1275" t="str">
        <f>VLOOKUP(F1275,'product category'!$B$2:$C$8,2,FALSE)</f>
        <v>eBooks</v>
      </c>
      <c r="H1275" t="str">
        <f>VLOOKUP(D1275,'dataset_task 5'!$A$2:$D$71,2,FALSE)</f>
        <v>SCARA Robots</v>
      </c>
      <c r="I1275" s="3">
        <f>VLOOKUP(D1275,'dataset_task 5'!$A$2:$D$71,4,FALSE)</f>
        <v>19.5</v>
      </c>
      <c r="J1275" s="3">
        <f>I1275*E1275</f>
        <v>58.5</v>
      </c>
      <c r="K1275" t="str">
        <f>VLOOKUP(C1275,customers!$A$2:$I$2124,2,FALSE)</f>
        <v>Gabrielle</v>
      </c>
      <c r="L1275" t="str">
        <f>VLOOKUP($C1275,customers!$A$2:$I$2124,3,FALSE)</f>
        <v>Willans</v>
      </c>
      <c r="M1275" t="str">
        <f>VLOOKUP($C1275,customers!$A$2:$I$2124,4,FALSE)</f>
        <v>gwillansih@yahoo.com</v>
      </c>
      <c r="N1275" t="str">
        <f>VLOOKUP($C1275,customers!$A$2:$I$2124,5,FALSE)</f>
        <v>503-181-7765</v>
      </c>
      <c r="O1275" t="str">
        <f>VLOOKUP($C1275,customers!$A$2:$I$2124,6,FALSE)</f>
        <v>49 Kingsford Road</v>
      </c>
      <c r="P1275" t="str">
        <f>VLOOKUP($C1275,customers!$A$2:$I$2124,7,FALSE)</f>
        <v>Beaverton</v>
      </c>
      <c r="Q1275" t="str">
        <f>VLOOKUP($C1275,customers!$A$2:$I$2124,8,FALSE)</f>
        <v>Oregon</v>
      </c>
      <c r="R1275">
        <f>VLOOKUP($C1275,customers!$A$2:$I$2124,9,FALSE)</f>
        <v>97075</v>
      </c>
      <c r="S1275" t="str">
        <f t="shared" si="19"/>
        <v>49 Kingsford Road, Beaverton, Oregon 97075</v>
      </c>
    </row>
    <row r="1276" spans="1:19">
      <c r="A1276">
        <v>1275</v>
      </c>
      <c r="B1276" s="2">
        <v>44103</v>
      </c>
      <c r="C1276">
        <v>1607</v>
      </c>
      <c r="D1276" t="s">
        <v>60</v>
      </c>
      <c r="E1276">
        <v>2</v>
      </c>
      <c r="F1276" t="s">
        <v>53</v>
      </c>
      <c r="G1276" t="str">
        <f>VLOOKUP(F1276,'product category'!$B$2:$C$8,2,FALSE)</f>
        <v>eBooks</v>
      </c>
      <c r="H1276" t="str">
        <f>VLOOKUP(D1276,'dataset_task 5'!$A$2:$D$71,2,FALSE)</f>
        <v>SCARA Robots</v>
      </c>
      <c r="I1276" s="3">
        <f>VLOOKUP(D1276,'dataset_task 5'!$A$2:$D$71,4,FALSE)</f>
        <v>19.5</v>
      </c>
      <c r="J1276" s="3">
        <f>I1276*E1276</f>
        <v>39</v>
      </c>
      <c r="K1276" t="str">
        <f>VLOOKUP(C1276,customers!$A$2:$I$2124,2,FALSE)</f>
        <v>Junie</v>
      </c>
      <c r="L1276" t="str">
        <f>VLOOKUP($C1276,customers!$A$2:$I$2124,3,FALSE)</f>
        <v>Linnard</v>
      </c>
      <c r="M1276" t="str">
        <f>VLOOKUP($C1276,customers!$A$2:$I$2124,4,FALSE)</f>
        <v>jlinnard3f@plala.or.jp</v>
      </c>
      <c r="N1276" t="str">
        <f>VLOOKUP($C1276,customers!$A$2:$I$2124,5,FALSE)</f>
        <v>615-376-5871</v>
      </c>
      <c r="O1276" t="str">
        <f>VLOOKUP($C1276,customers!$A$2:$I$2124,6,FALSE)</f>
        <v>3312 Lakewood Terrace</v>
      </c>
      <c r="P1276" t="str">
        <f>VLOOKUP($C1276,customers!$A$2:$I$2124,7,FALSE)</f>
        <v>Nashville</v>
      </c>
      <c r="Q1276" t="str">
        <f>VLOOKUP($C1276,customers!$A$2:$I$2124,8,FALSE)</f>
        <v>Tennessee</v>
      </c>
      <c r="R1276">
        <f>VLOOKUP($C1276,customers!$A$2:$I$2124,9,FALSE)</f>
        <v>37228</v>
      </c>
      <c r="S1276" t="str">
        <f t="shared" si="19"/>
        <v>3312 Lakewood Terrace, Nashville, Tennessee 37228</v>
      </c>
    </row>
    <row r="1277" spans="1:19">
      <c r="A1277">
        <v>1276</v>
      </c>
      <c r="B1277" s="2">
        <v>44103</v>
      </c>
      <c r="C1277">
        <v>621</v>
      </c>
      <c r="D1277" t="s">
        <v>81</v>
      </c>
      <c r="E1277">
        <v>6</v>
      </c>
      <c r="F1277" t="s">
        <v>57</v>
      </c>
      <c r="G1277" t="str">
        <f>VLOOKUP(F1277,'product category'!$B$2:$C$8,2,FALSE)</f>
        <v>Training Videos</v>
      </c>
      <c r="H1277" t="str">
        <f>VLOOKUP(D1277,'dataset_task 5'!$A$2:$D$71,2,FALSE)</f>
        <v>Understanding 3D Printing</v>
      </c>
      <c r="I1277" s="3">
        <f>VLOOKUP(D1277,'dataset_task 5'!$A$2:$D$71,4,FALSE)</f>
        <v>42.99</v>
      </c>
      <c r="J1277" s="3">
        <f>I1277*E1277</f>
        <v>257.94</v>
      </c>
      <c r="K1277" t="str">
        <f>VLOOKUP(C1277,customers!$A$2:$I$2124,2,FALSE)</f>
        <v>Brinna</v>
      </c>
      <c r="L1277" t="str">
        <f>VLOOKUP($C1277,customers!$A$2:$I$2124,3,FALSE)</f>
        <v>Abramovitz</v>
      </c>
      <c r="M1277" t="str">
        <f>VLOOKUP($C1277,customers!$A$2:$I$2124,4,FALSE)</f>
        <v>babramovitzep@about.com</v>
      </c>
      <c r="N1277" t="str">
        <f>VLOOKUP($C1277,customers!$A$2:$I$2124,5,FALSE)</f>
        <v>605-977-4274</v>
      </c>
      <c r="O1277" t="str">
        <f>VLOOKUP($C1277,customers!$A$2:$I$2124,6,FALSE)</f>
        <v>732 Killdeer Way</v>
      </c>
      <c r="P1277" t="str">
        <f>VLOOKUP($C1277,customers!$A$2:$I$2124,7,FALSE)</f>
        <v>Sioux Falls</v>
      </c>
      <c r="Q1277" t="str">
        <f>VLOOKUP($C1277,customers!$A$2:$I$2124,8,FALSE)</f>
        <v>South Dakota</v>
      </c>
      <c r="R1277">
        <f>VLOOKUP($C1277,customers!$A$2:$I$2124,9,FALSE)</f>
        <v>57110</v>
      </c>
      <c r="S1277" t="str">
        <f t="shared" si="19"/>
        <v>732 Killdeer Way, Sioux Falls, South Dakota 57110</v>
      </c>
    </row>
    <row r="1278" spans="1:19">
      <c r="A1278">
        <v>1277</v>
      </c>
      <c r="B1278" s="2">
        <v>44104</v>
      </c>
      <c r="C1278">
        <v>1051</v>
      </c>
      <c r="D1278" t="s">
        <v>124</v>
      </c>
      <c r="E1278">
        <v>4</v>
      </c>
      <c r="F1278" t="s">
        <v>59</v>
      </c>
      <c r="G1278" t="str">
        <f>VLOOKUP(F1278,'product category'!$B$2:$C$8,2,FALSE)</f>
        <v>Drone Kits</v>
      </c>
      <c r="H1278" t="str">
        <f>VLOOKUP(D1278,'dataset_task 5'!$A$2:$D$71,2,FALSE)</f>
        <v>BYOD-300</v>
      </c>
      <c r="I1278" s="3">
        <f>VLOOKUP(D1278,'dataset_task 5'!$A$2:$D$71,4,FALSE)</f>
        <v>89</v>
      </c>
      <c r="J1278" s="3">
        <f>I1278*E1278</f>
        <v>356</v>
      </c>
      <c r="K1278" t="str">
        <f>VLOOKUP(C1278,customers!$A$2:$I$2124,2,FALSE)</f>
        <v>Gabe</v>
      </c>
      <c r="L1278" t="str">
        <f>VLOOKUP($C1278,customers!$A$2:$I$2124,3,FALSE)</f>
        <v>Craise</v>
      </c>
      <c r="M1278" t="str">
        <f>VLOOKUP($C1278,customers!$A$2:$I$2124,4,FALSE)</f>
        <v>gcraiseo1@weibo.com</v>
      </c>
      <c r="N1278" t="str">
        <f>VLOOKUP($C1278,customers!$A$2:$I$2124,5,FALSE)</f>
        <v>507-762-9532</v>
      </c>
      <c r="O1278" t="str">
        <f>VLOOKUP($C1278,customers!$A$2:$I$2124,6,FALSE)</f>
        <v>47 Brickson Park Court</v>
      </c>
      <c r="P1278" t="str">
        <f>VLOOKUP($C1278,customers!$A$2:$I$2124,7,FALSE)</f>
        <v>Rochester</v>
      </c>
      <c r="Q1278" t="str">
        <f>VLOOKUP($C1278,customers!$A$2:$I$2124,8,FALSE)</f>
        <v>Minnesota</v>
      </c>
      <c r="R1278">
        <f>VLOOKUP($C1278,customers!$A$2:$I$2124,9,FALSE)</f>
        <v>55905</v>
      </c>
      <c r="S1278" t="str">
        <f t="shared" si="19"/>
        <v>47 Brickson Park Court, Rochester, Minnesota 55905</v>
      </c>
    </row>
    <row r="1279" spans="1:19">
      <c r="A1279">
        <v>1278</v>
      </c>
      <c r="B1279" s="2">
        <v>44104</v>
      </c>
      <c r="C1279">
        <v>99</v>
      </c>
      <c r="D1279" t="s">
        <v>100</v>
      </c>
      <c r="E1279">
        <v>4</v>
      </c>
      <c r="F1279" t="s">
        <v>59</v>
      </c>
      <c r="G1279" t="str">
        <f>VLOOKUP(F1279,'product category'!$B$2:$C$8,2,FALSE)</f>
        <v>Drone Kits</v>
      </c>
      <c r="H1279" t="str">
        <f>VLOOKUP(D1279,'dataset_task 5'!$A$2:$D$71,2,FALSE)</f>
        <v>BYOD-200</v>
      </c>
      <c r="I1279" s="3">
        <f>VLOOKUP(D1279,'dataset_task 5'!$A$2:$D$71,4,FALSE)</f>
        <v>58.95</v>
      </c>
      <c r="J1279" s="3">
        <f>I1279*E1279</f>
        <v>235.8</v>
      </c>
      <c r="K1279" t="str">
        <f>VLOOKUP(C1279,customers!$A$2:$I$2124,2,FALSE)</f>
        <v>Marjie</v>
      </c>
      <c r="L1279" t="str">
        <f>VLOOKUP($C1279,customers!$A$2:$I$2124,3,FALSE)</f>
        <v>Bodesson</v>
      </c>
      <c r="M1279" t="str">
        <f>VLOOKUP($C1279,customers!$A$2:$I$2124,4,FALSE)</f>
        <v>mbodessondq@admin.ch</v>
      </c>
      <c r="N1279" t="str">
        <f>VLOOKUP($C1279,customers!$A$2:$I$2124,5,FALSE)</f>
        <v>585-185-5026</v>
      </c>
      <c r="O1279" t="str">
        <f>VLOOKUP($C1279,customers!$A$2:$I$2124,6,FALSE)</f>
        <v>52209 Manley Parkway</v>
      </c>
      <c r="P1279" t="str">
        <f>VLOOKUP($C1279,customers!$A$2:$I$2124,7,FALSE)</f>
        <v>Rochester</v>
      </c>
      <c r="Q1279" t="str">
        <f>VLOOKUP($C1279,customers!$A$2:$I$2124,8,FALSE)</f>
        <v>New York</v>
      </c>
      <c r="R1279">
        <f>VLOOKUP($C1279,customers!$A$2:$I$2124,9,FALSE)</f>
        <v>14683</v>
      </c>
      <c r="S1279" t="str">
        <f t="shared" si="19"/>
        <v>52209 Manley Parkway, Rochester, New York 14683</v>
      </c>
    </row>
    <row r="1280" spans="1:19">
      <c r="A1280">
        <v>1279</v>
      </c>
      <c r="B1280" s="2">
        <v>44104</v>
      </c>
      <c r="C1280">
        <v>71</v>
      </c>
      <c r="D1280" t="s">
        <v>121</v>
      </c>
      <c r="E1280">
        <v>4</v>
      </c>
      <c r="F1280" t="s">
        <v>53</v>
      </c>
      <c r="G1280" t="str">
        <f>VLOOKUP(F1280,'product category'!$B$2:$C$8,2,FALSE)</f>
        <v>eBooks</v>
      </c>
      <c r="H1280" t="str">
        <f>VLOOKUP(D1280,'dataset_task 5'!$A$2:$D$71,2,FALSE)</f>
        <v>Understanding Arduino</v>
      </c>
      <c r="I1280" s="3">
        <f>VLOOKUP(D1280,'dataset_task 5'!$A$2:$D$71,4,FALSE)</f>
        <v>17.5</v>
      </c>
      <c r="J1280" s="3">
        <f>I1280*E1280</f>
        <v>70</v>
      </c>
      <c r="K1280" t="str">
        <f>VLOOKUP(C1280,customers!$A$2:$I$2124,2,FALSE)</f>
        <v>Darb</v>
      </c>
      <c r="L1280" t="str">
        <f>VLOOKUP($C1280,customers!$A$2:$I$2124,3,FALSE)</f>
        <v>Meaddowcroft</v>
      </c>
      <c r="M1280" t="str">
        <f>VLOOKUP($C1280,customers!$A$2:$I$2124,4,FALSE)</f>
        <v>dmeaddowcrofth8@meetup.com</v>
      </c>
      <c r="N1280" t="str">
        <f>VLOOKUP($C1280,customers!$A$2:$I$2124,5,FALSE)</f>
        <v>253-131-5435</v>
      </c>
      <c r="O1280" t="str">
        <f>VLOOKUP($C1280,customers!$A$2:$I$2124,6,FALSE)</f>
        <v>60 Doe Crossing Road</v>
      </c>
      <c r="P1280" t="str">
        <f>VLOOKUP($C1280,customers!$A$2:$I$2124,7,FALSE)</f>
        <v>Tacoma</v>
      </c>
      <c r="Q1280" t="str">
        <f>VLOOKUP($C1280,customers!$A$2:$I$2124,8,FALSE)</f>
        <v>Washington</v>
      </c>
      <c r="R1280">
        <f>VLOOKUP($C1280,customers!$A$2:$I$2124,9,FALSE)</f>
        <v>98442</v>
      </c>
      <c r="S1280" t="str">
        <f t="shared" si="19"/>
        <v>60 Doe Crossing Road, Tacoma, Washington 98442</v>
      </c>
    </row>
    <row r="1281" spans="1:19">
      <c r="A1281">
        <v>1280</v>
      </c>
      <c r="B1281" s="2">
        <v>44104</v>
      </c>
      <c r="C1281">
        <v>848</v>
      </c>
      <c r="D1281" t="s">
        <v>104</v>
      </c>
      <c r="E1281">
        <v>2</v>
      </c>
      <c r="F1281" t="s">
        <v>63</v>
      </c>
      <c r="G1281" t="str">
        <f>VLOOKUP(F1281,'product category'!$B$2:$C$8,2,FALSE)</f>
        <v>Robot Kits</v>
      </c>
      <c r="H1281" t="str">
        <f>VLOOKUP(D1281,'dataset_task 5'!$A$2:$D$71,2,FALSE)</f>
        <v>BYOR-1500</v>
      </c>
      <c r="I1281" s="3">
        <f>VLOOKUP(D1281,'dataset_task 5'!$A$2:$D$71,4,FALSE)</f>
        <v>189</v>
      </c>
      <c r="J1281" s="3">
        <f>I1281*E1281</f>
        <v>378</v>
      </c>
      <c r="K1281" t="str">
        <f>VLOOKUP(C1281,customers!$A$2:$I$2124,2,FALSE)</f>
        <v>Carly</v>
      </c>
      <c r="L1281" t="str">
        <f>VLOOKUP($C1281,customers!$A$2:$I$2124,3,FALSE)</f>
        <v>Neno</v>
      </c>
      <c r="M1281" t="str">
        <f>VLOOKUP($C1281,customers!$A$2:$I$2124,4,FALSE)</f>
        <v>cnenolz@mediafire.com</v>
      </c>
      <c r="N1281" t="str">
        <f>VLOOKUP($C1281,customers!$A$2:$I$2124,5,FALSE)</f>
        <v>630-944-0993</v>
      </c>
      <c r="O1281" t="str">
        <f>VLOOKUP($C1281,customers!$A$2:$I$2124,6,FALSE)</f>
        <v>61016 Daystar Place</v>
      </c>
      <c r="P1281" t="str">
        <f>VLOOKUP($C1281,customers!$A$2:$I$2124,7,FALSE)</f>
        <v>Aurora</v>
      </c>
      <c r="Q1281" t="str">
        <f>VLOOKUP($C1281,customers!$A$2:$I$2124,8,FALSE)</f>
        <v>Illinois</v>
      </c>
      <c r="R1281">
        <f>VLOOKUP($C1281,customers!$A$2:$I$2124,9,FALSE)</f>
        <v>60505</v>
      </c>
      <c r="S1281" t="str">
        <f t="shared" si="19"/>
        <v>61016 Daystar Place, Aurora, Illinois 60505</v>
      </c>
    </row>
    <row r="1282" spans="1:19">
      <c r="A1282">
        <v>1281</v>
      </c>
      <c r="B1282" s="2">
        <v>44104</v>
      </c>
      <c r="C1282">
        <v>995</v>
      </c>
      <c r="D1282" t="s">
        <v>82</v>
      </c>
      <c r="E1282">
        <v>3</v>
      </c>
      <c r="F1282" t="s">
        <v>63</v>
      </c>
      <c r="G1282" t="str">
        <f>VLOOKUP(F1282,'product category'!$B$2:$C$8,2,FALSE)</f>
        <v>Robot Kits</v>
      </c>
      <c r="H1282" t="str">
        <f>VLOOKUP(D1282,'dataset_task 5'!$A$2:$D$71,2,FALSE)</f>
        <v>BYOR-3535</v>
      </c>
      <c r="I1282" s="3">
        <f>VLOOKUP(D1282,'dataset_task 5'!$A$2:$D$71,4,FALSE)</f>
        <v>225</v>
      </c>
      <c r="J1282" s="3">
        <f>I1282*E1282</f>
        <v>675</v>
      </c>
      <c r="K1282" t="str">
        <f>VLOOKUP(C1282,customers!$A$2:$I$2124,2,FALSE)</f>
        <v>Arvy</v>
      </c>
      <c r="L1282" t="str">
        <f>VLOOKUP($C1282,customers!$A$2:$I$2124,3,FALSE)</f>
        <v>Farris</v>
      </c>
      <c r="M1282" t="str">
        <f>VLOOKUP($C1282,customers!$A$2:$I$2124,4,FALSE)</f>
        <v>afarris5j@mediafire.com</v>
      </c>
      <c r="N1282" t="str">
        <f>VLOOKUP($C1282,customers!$A$2:$I$2124,5,FALSE)</f>
        <v>650-945-7231</v>
      </c>
      <c r="O1282" t="str">
        <f>VLOOKUP($C1282,customers!$A$2:$I$2124,6,FALSE)</f>
        <v>9547 Butternut Street</v>
      </c>
      <c r="P1282" t="str">
        <f>VLOOKUP($C1282,customers!$A$2:$I$2124,7,FALSE)</f>
        <v>San Jose</v>
      </c>
      <c r="Q1282" t="str">
        <f>VLOOKUP($C1282,customers!$A$2:$I$2124,8,FALSE)</f>
        <v>California</v>
      </c>
      <c r="R1282">
        <f>VLOOKUP($C1282,customers!$A$2:$I$2124,9,FALSE)</f>
        <v>95113</v>
      </c>
      <c r="S1282" t="str">
        <f t="shared" si="19"/>
        <v>9547 Butternut Street, San Jose, California 95113</v>
      </c>
    </row>
    <row r="1283" spans="1:19">
      <c r="A1283">
        <v>1282</v>
      </c>
      <c r="B1283" s="2">
        <v>44104</v>
      </c>
      <c r="C1283">
        <v>163</v>
      </c>
      <c r="D1283" t="s">
        <v>71</v>
      </c>
      <c r="E1283">
        <v>3</v>
      </c>
      <c r="F1283" t="s">
        <v>63</v>
      </c>
      <c r="G1283" t="str">
        <f>VLOOKUP(F1283,'product category'!$B$2:$C$8,2,FALSE)</f>
        <v>Robot Kits</v>
      </c>
      <c r="H1283" t="str">
        <f>VLOOKUP(D1283,'dataset_task 5'!$A$2:$D$71,2,FALSE)</f>
        <v>BYOR-3000</v>
      </c>
      <c r="I1283" s="3">
        <f>VLOOKUP(D1283,'dataset_task 5'!$A$2:$D$71,4,FALSE)</f>
        <v>214</v>
      </c>
      <c r="J1283" s="3">
        <f>I1283*E1283</f>
        <v>642</v>
      </c>
      <c r="K1283" t="str">
        <f>VLOOKUP(C1283,customers!$A$2:$I$2124,2,FALSE)</f>
        <v>Patricio</v>
      </c>
      <c r="L1283" t="str">
        <f>VLOOKUP($C1283,customers!$A$2:$I$2124,3,FALSE)</f>
        <v>Coils</v>
      </c>
      <c r="M1283" t="str">
        <f>VLOOKUP($C1283,customers!$A$2:$I$2124,4,FALSE)</f>
        <v>pcoilsrg@cam.ac.uk</v>
      </c>
      <c r="N1283" t="str">
        <f>VLOOKUP($C1283,customers!$A$2:$I$2124,5,FALSE)</f>
        <v>816-590-3012</v>
      </c>
      <c r="O1283" t="str">
        <f>VLOOKUP($C1283,customers!$A$2:$I$2124,6,FALSE)</f>
        <v>492 Bowman Junction</v>
      </c>
      <c r="P1283" t="str">
        <f>VLOOKUP($C1283,customers!$A$2:$I$2124,7,FALSE)</f>
        <v>Shawnee Mission</v>
      </c>
      <c r="Q1283" t="str">
        <f>VLOOKUP($C1283,customers!$A$2:$I$2124,8,FALSE)</f>
        <v>Kansas</v>
      </c>
      <c r="R1283">
        <f>VLOOKUP($C1283,customers!$A$2:$I$2124,9,FALSE)</f>
        <v>66205</v>
      </c>
      <c r="S1283" t="str">
        <f t="shared" ref="S1283:S1346" si="20">CONCATENATE(O1283,", ",P1283,", ",Q1283," ",R1283)</f>
        <v>492 Bowman Junction, Shawnee Mission, Kansas 66205</v>
      </c>
    </row>
    <row r="1284" spans="1:19">
      <c r="A1284">
        <v>1283</v>
      </c>
      <c r="B1284" s="2">
        <v>44104</v>
      </c>
      <c r="C1284">
        <v>485</v>
      </c>
      <c r="D1284" t="s">
        <v>85</v>
      </c>
      <c r="E1284">
        <v>3</v>
      </c>
      <c r="F1284" t="s">
        <v>53</v>
      </c>
      <c r="G1284" t="str">
        <f>VLOOKUP(F1284,'product category'!$B$2:$C$8,2,FALSE)</f>
        <v>eBooks</v>
      </c>
      <c r="H1284" t="str">
        <f>VLOOKUP(D1284,'dataset_task 5'!$A$2:$D$71,2,FALSE)</f>
        <v>Articulated Robots</v>
      </c>
      <c r="I1284" s="3">
        <f>VLOOKUP(D1284,'dataset_task 5'!$A$2:$D$71,4,FALSE)</f>
        <v>23.99</v>
      </c>
      <c r="J1284" s="3">
        <f>I1284*E1284</f>
        <v>71.97</v>
      </c>
      <c r="K1284" t="str">
        <f>VLOOKUP(C1284,customers!$A$2:$I$2124,2,FALSE)</f>
        <v>Yvette</v>
      </c>
      <c r="L1284" t="str">
        <f>VLOOKUP($C1284,customers!$A$2:$I$2124,3,FALSE)</f>
        <v>Mayze</v>
      </c>
      <c r="M1284" t="str">
        <f>VLOOKUP($C1284,customers!$A$2:$I$2124,4,FALSE)</f>
        <v>ymayzebv@gravatar.com</v>
      </c>
      <c r="N1284" t="str">
        <f>VLOOKUP($C1284,customers!$A$2:$I$2124,5,FALSE)</f>
        <v>410-627-0514</v>
      </c>
      <c r="O1284" t="str">
        <f>VLOOKUP($C1284,customers!$A$2:$I$2124,6,FALSE)</f>
        <v>5445 Sullivan Park</v>
      </c>
      <c r="P1284" t="str">
        <f>VLOOKUP($C1284,customers!$A$2:$I$2124,7,FALSE)</f>
        <v>Ridgely</v>
      </c>
      <c r="Q1284" t="str">
        <f>VLOOKUP($C1284,customers!$A$2:$I$2124,8,FALSE)</f>
        <v>Maryland</v>
      </c>
      <c r="R1284">
        <f>VLOOKUP($C1284,customers!$A$2:$I$2124,9,FALSE)</f>
        <v>21684</v>
      </c>
      <c r="S1284" t="str">
        <f t="shared" si="20"/>
        <v>5445 Sullivan Park, Ridgely, Maryland 21684</v>
      </c>
    </row>
    <row r="1285" spans="1:19">
      <c r="A1285">
        <v>1284</v>
      </c>
      <c r="B1285" s="2">
        <v>44105</v>
      </c>
      <c r="C1285">
        <v>169</v>
      </c>
      <c r="D1285" t="s">
        <v>117</v>
      </c>
      <c r="E1285">
        <v>4</v>
      </c>
      <c r="F1285" t="s">
        <v>63</v>
      </c>
      <c r="G1285" t="str">
        <f>VLOOKUP(F1285,'product category'!$B$2:$C$8,2,FALSE)</f>
        <v>Robot Kits</v>
      </c>
      <c r="H1285" t="str">
        <f>VLOOKUP(D1285,'dataset_task 5'!$A$2:$D$71,2,FALSE)</f>
        <v>BYOR-4005</v>
      </c>
      <c r="I1285" s="3">
        <f>VLOOKUP(D1285,'dataset_task 5'!$A$2:$D$71,4,FALSE)</f>
        <v>245</v>
      </c>
      <c r="J1285" s="3">
        <f>I1285*E1285</f>
        <v>980</v>
      </c>
      <c r="K1285" t="str">
        <f>VLOOKUP(C1285,customers!$A$2:$I$2124,2,FALSE)</f>
        <v>Ibby</v>
      </c>
      <c r="L1285" t="str">
        <f>VLOOKUP($C1285,customers!$A$2:$I$2124,3,FALSE)</f>
        <v>Romer</v>
      </c>
      <c r="M1285" t="str">
        <f>VLOOKUP($C1285,customers!$A$2:$I$2124,4,FALSE)</f>
        <v>iromer51@merriam-webster.com</v>
      </c>
      <c r="N1285" t="str">
        <f>VLOOKUP($C1285,customers!$A$2:$I$2124,5,FALSE)</f>
        <v>302-139-0261</v>
      </c>
      <c r="O1285" t="str">
        <f>VLOOKUP($C1285,customers!$A$2:$I$2124,6,FALSE)</f>
        <v>79909 Buell Place</v>
      </c>
      <c r="P1285" t="str">
        <f>VLOOKUP($C1285,customers!$A$2:$I$2124,7,FALSE)</f>
        <v>Wilmington</v>
      </c>
      <c r="Q1285" t="str">
        <f>VLOOKUP($C1285,customers!$A$2:$I$2124,8,FALSE)</f>
        <v>Delaware</v>
      </c>
      <c r="R1285">
        <f>VLOOKUP($C1285,customers!$A$2:$I$2124,9,FALSE)</f>
        <v>19897</v>
      </c>
      <c r="S1285" t="str">
        <f t="shared" si="20"/>
        <v>79909 Buell Place, Wilmington, Delaware 19897</v>
      </c>
    </row>
    <row r="1286" spans="1:19">
      <c r="A1286">
        <v>1285</v>
      </c>
      <c r="B1286" s="2">
        <v>44105</v>
      </c>
      <c r="C1286">
        <v>1371</v>
      </c>
      <c r="D1286" t="s">
        <v>114</v>
      </c>
      <c r="E1286">
        <v>3</v>
      </c>
      <c r="F1286" t="s">
        <v>59</v>
      </c>
      <c r="G1286" t="str">
        <f>VLOOKUP(F1286,'product category'!$B$2:$C$8,2,FALSE)</f>
        <v>Drone Kits</v>
      </c>
      <c r="H1286" t="str">
        <f>VLOOKUP(D1286,'dataset_task 5'!$A$2:$D$71,2,FALSE)</f>
        <v>BYOD-400</v>
      </c>
      <c r="I1286" s="3">
        <f>VLOOKUP(D1286,'dataset_task 5'!$A$2:$D$71,4,FALSE)</f>
        <v>119</v>
      </c>
      <c r="J1286" s="3">
        <f>I1286*E1286</f>
        <v>357</v>
      </c>
      <c r="K1286" t="str">
        <f>VLOOKUP(C1286,customers!$A$2:$I$2124,2,FALSE)</f>
        <v>Nissy</v>
      </c>
      <c r="L1286" t="str">
        <f>VLOOKUP($C1286,customers!$A$2:$I$2124,3,FALSE)</f>
        <v>Guion</v>
      </c>
      <c r="M1286" t="str">
        <f>VLOOKUP($C1286,customers!$A$2:$I$2124,4,FALSE)</f>
        <v>nguionk1@artisteer.com</v>
      </c>
      <c r="N1286" t="str">
        <f>VLOOKUP($C1286,customers!$A$2:$I$2124,5,FALSE)</f>
        <v>916-383-8509</v>
      </c>
      <c r="O1286" t="str">
        <f>VLOOKUP($C1286,customers!$A$2:$I$2124,6,FALSE)</f>
        <v>42 Longview Plaza</v>
      </c>
      <c r="P1286" t="str">
        <f>VLOOKUP($C1286,customers!$A$2:$I$2124,7,FALSE)</f>
        <v>Sacramento</v>
      </c>
      <c r="Q1286" t="str">
        <f>VLOOKUP($C1286,customers!$A$2:$I$2124,8,FALSE)</f>
        <v>California</v>
      </c>
      <c r="R1286">
        <f>VLOOKUP($C1286,customers!$A$2:$I$2124,9,FALSE)</f>
        <v>94250</v>
      </c>
      <c r="S1286" t="str">
        <f t="shared" si="20"/>
        <v>42 Longview Plaza, Sacramento, California 94250</v>
      </c>
    </row>
    <row r="1287" spans="1:19">
      <c r="A1287">
        <v>1286</v>
      </c>
      <c r="B1287" s="2">
        <v>44105</v>
      </c>
      <c r="C1287">
        <v>1410</v>
      </c>
      <c r="D1287" t="s">
        <v>61</v>
      </c>
      <c r="E1287">
        <v>2</v>
      </c>
      <c r="F1287" t="s">
        <v>53</v>
      </c>
      <c r="G1287" t="str">
        <f>VLOOKUP(F1287,'product category'!$B$2:$C$8,2,FALSE)</f>
        <v>eBooks</v>
      </c>
      <c r="H1287" t="str">
        <f>VLOOKUP(D1287,'dataset_task 5'!$A$2:$D$71,2,FALSE)</f>
        <v>Spherical Robots</v>
      </c>
      <c r="I1287" s="3">
        <f>VLOOKUP(D1287,'dataset_task 5'!$A$2:$D$71,4,FALSE)</f>
        <v>16.75</v>
      </c>
      <c r="J1287" s="3">
        <f>I1287*E1287</f>
        <v>33.5</v>
      </c>
      <c r="K1287" t="str">
        <f>VLOOKUP(C1287,customers!$A$2:$I$2124,2,FALSE)</f>
        <v>Fran</v>
      </c>
      <c r="L1287" t="str">
        <f>VLOOKUP($C1287,customers!$A$2:$I$2124,3,FALSE)</f>
        <v>Barnsdale</v>
      </c>
      <c r="M1287" t="str">
        <f>VLOOKUP($C1287,customers!$A$2:$I$2124,4,FALSE)</f>
        <v>fbarnsdaleea@stanford.edu</v>
      </c>
      <c r="N1287" t="str">
        <f>VLOOKUP($C1287,customers!$A$2:$I$2124,5,FALSE)</f>
        <v>808-413-3948</v>
      </c>
      <c r="O1287" t="str">
        <f>VLOOKUP($C1287,customers!$A$2:$I$2124,6,FALSE)</f>
        <v>285 Spenser Circle</v>
      </c>
      <c r="P1287" t="str">
        <f>VLOOKUP($C1287,customers!$A$2:$I$2124,7,FALSE)</f>
        <v>Honolulu</v>
      </c>
      <c r="Q1287" t="str">
        <f>VLOOKUP($C1287,customers!$A$2:$I$2124,8,FALSE)</f>
        <v>Hawaii</v>
      </c>
      <c r="R1287">
        <f>VLOOKUP($C1287,customers!$A$2:$I$2124,9,FALSE)</f>
        <v>96805</v>
      </c>
      <c r="S1287" t="str">
        <f t="shared" si="20"/>
        <v>285 Spenser Circle, Honolulu, Hawaii 96805</v>
      </c>
    </row>
    <row r="1288" spans="1:19">
      <c r="A1288">
        <v>1287</v>
      </c>
      <c r="B1288" s="2">
        <v>44105</v>
      </c>
      <c r="C1288">
        <v>1047</v>
      </c>
      <c r="D1288" t="s">
        <v>124</v>
      </c>
      <c r="E1288">
        <v>3</v>
      </c>
      <c r="F1288" t="s">
        <v>59</v>
      </c>
      <c r="G1288" t="str">
        <f>VLOOKUP(F1288,'product category'!$B$2:$C$8,2,FALSE)</f>
        <v>Drone Kits</v>
      </c>
      <c r="H1288" t="str">
        <f>VLOOKUP(D1288,'dataset_task 5'!$A$2:$D$71,2,FALSE)</f>
        <v>BYOD-300</v>
      </c>
      <c r="I1288" s="3">
        <f>VLOOKUP(D1288,'dataset_task 5'!$A$2:$D$71,4,FALSE)</f>
        <v>89</v>
      </c>
      <c r="J1288" s="3">
        <f>I1288*E1288</f>
        <v>267</v>
      </c>
      <c r="K1288" t="str">
        <f>VLOOKUP(C1288,customers!$A$2:$I$2124,2,FALSE)</f>
        <v>Gary</v>
      </c>
      <c r="L1288" t="str">
        <f>VLOOKUP($C1288,customers!$A$2:$I$2124,3,FALSE)</f>
        <v>Beadel</v>
      </c>
      <c r="M1288" t="str">
        <f>VLOOKUP($C1288,customers!$A$2:$I$2124,4,FALSE)</f>
        <v>gbeadel7t@spiegel.de</v>
      </c>
      <c r="N1288" t="str">
        <f>VLOOKUP($C1288,customers!$A$2:$I$2124,5,FALSE)</f>
        <v>919-815-1176</v>
      </c>
      <c r="O1288" t="str">
        <f>VLOOKUP($C1288,customers!$A$2:$I$2124,6,FALSE)</f>
        <v>5832 Dovetail Street</v>
      </c>
      <c r="P1288" t="str">
        <f>VLOOKUP($C1288,customers!$A$2:$I$2124,7,FALSE)</f>
        <v>Durham</v>
      </c>
      <c r="Q1288" t="str">
        <f>VLOOKUP($C1288,customers!$A$2:$I$2124,8,FALSE)</f>
        <v>North Carolina</v>
      </c>
      <c r="R1288">
        <f>VLOOKUP($C1288,customers!$A$2:$I$2124,9,FALSE)</f>
        <v>27710</v>
      </c>
      <c r="S1288" t="str">
        <f t="shared" si="20"/>
        <v>5832 Dovetail Street, Durham, North Carolina 27710</v>
      </c>
    </row>
    <row r="1289" spans="1:19">
      <c r="A1289">
        <v>1288</v>
      </c>
      <c r="B1289" s="2">
        <v>44106</v>
      </c>
      <c r="C1289">
        <v>1053</v>
      </c>
      <c r="D1289" t="s">
        <v>82</v>
      </c>
      <c r="E1289">
        <v>2</v>
      </c>
      <c r="F1289" t="s">
        <v>63</v>
      </c>
      <c r="G1289" t="str">
        <f>VLOOKUP(F1289,'product category'!$B$2:$C$8,2,FALSE)</f>
        <v>Robot Kits</v>
      </c>
      <c r="H1289" t="str">
        <f>VLOOKUP(D1289,'dataset_task 5'!$A$2:$D$71,2,FALSE)</f>
        <v>BYOR-3535</v>
      </c>
      <c r="I1289" s="3">
        <f>VLOOKUP(D1289,'dataset_task 5'!$A$2:$D$71,4,FALSE)</f>
        <v>225</v>
      </c>
      <c r="J1289" s="3">
        <f>I1289*E1289</f>
        <v>450</v>
      </c>
      <c r="K1289" t="str">
        <f>VLOOKUP(C1289,customers!$A$2:$I$2124,2,FALSE)</f>
        <v>Crin</v>
      </c>
      <c r="L1289" t="str">
        <f>VLOOKUP($C1289,customers!$A$2:$I$2124,3,FALSE)</f>
        <v>Mahady</v>
      </c>
      <c r="M1289" t="str">
        <f>VLOOKUP($C1289,customers!$A$2:$I$2124,4,FALSE)</f>
        <v>cmahadyik@1und1.de</v>
      </c>
      <c r="N1289" t="str">
        <f>VLOOKUP($C1289,customers!$A$2:$I$2124,5,FALSE)</f>
        <v>210-477-4846</v>
      </c>
      <c r="O1289" t="str">
        <f>VLOOKUP($C1289,customers!$A$2:$I$2124,6,FALSE)</f>
        <v>4786 Spenser Trail</v>
      </c>
      <c r="P1289" t="str">
        <f>VLOOKUP($C1289,customers!$A$2:$I$2124,7,FALSE)</f>
        <v>San Antonio</v>
      </c>
      <c r="Q1289" t="str">
        <f>VLOOKUP($C1289,customers!$A$2:$I$2124,8,FALSE)</f>
        <v>Texas</v>
      </c>
      <c r="R1289">
        <f>VLOOKUP($C1289,customers!$A$2:$I$2124,9,FALSE)</f>
        <v>78220</v>
      </c>
      <c r="S1289" t="str">
        <f t="shared" si="20"/>
        <v>4786 Spenser Trail, San Antonio, Texas 78220</v>
      </c>
    </row>
    <row r="1290" spans="1:19">
      <c r="A1290">
        <v>1289</v>
      </c>
      <c r="B1290" s="2">
        <v>44106</v>
      </c>
      <c r="C1290">
        <v>1146</v>
      </c>
      <c r="D1290" t="s">
        <v>116</v>
      </c>
      <c r="E1290">
        <v>3</v>
      </c>
      <c r="F1290" t="s">
        <v>57</v>
      </c>
      <c r="G1290" t="str">
        <f>VLOOKUP(F1290,'product category'!$B$2:$C$8,2,FALSE)</f>
        <v>Training Videos</v>
      </c>
      <c r="H1290" t="str">
        <f>VLOOKUP(D1290,'dataset_task 5'!$A$2:$D$71,2,FALSE)</f>
        <v>Robotic Essentials</v>
      </c>
      <c r="I1290" s="3">
        <f>VLOOKUP(D1290,'dataset_task 5'!$A$2:$D$71,4,FALSE)</f>
        <v>34.99</v>
      </c>
      <c r="J1290" s="3">
        <f>I1290*E1290</f>
        <v>104.97</v>
      </c>
      <c r="K1290" t="str">
        <f>VLOOKUP(C1290,customers!$A$2:$I$2124,2,FALSE)</f>
        <v>Ulrica</v>
      </c>
      <c r="L1290" t="str">
        <f>VLOOKUP($C1290,customers!$A$2:$I$2124,3,FALSE)</f>
        <v>Kopecka</v>
      </c>
      <c r="M1290" t="str">
        <f>VLOOKUP($C1290,customers!$A$2:$I$2124,4,FALSE)</f>
        <v>ukopecka4h@ox.ac.uk</v>
      </c>
      <c r="N1290" t="str">
        <f>VLOOKUP($C1290,customers!$A$2:$I$2124,5,FALSE)</f>
        <v>612-774-3312</v>
      </c>
      <c r="O1290" t="str">
        <f>VLOOKUP($C1290,customers!$A$2:$I$2124,6,FALSE)</f>
        <v>339 Cambridge Park</v>
      </c>
      <c r="P1290" t="str">
        <f>VLOOKUP($C1290,customers!$A$2:$I$2124,7,FALSE)</f>
        <v>Minneapolis</v>
      </c>
      <c r="Q1290" t="str">
        <f>VLOOKUP($C1290,customers!$A$2:$I$2124,8,FALSE)</f>
        <v>Minnesota</v>
      </c>
      <c r="R1290">
        <f>VLOOKUP($C1290,customers!$A$2:$I$2124,9,FALSE)</f>
        <v>55458</v>
      </c>
      <c r="S1290" t="str">
        <f t="shared" si="20"/>
        <v>339 Cambridge Park, Minneapolis, Minnesota 55458</v>
      </c>
    </row>
    <row r="1291" spans="1:19">
      <c r="A1291">
        <v>1290</v>
      </c>
      <c r="B1291" s="2">
        <v>44106</v>
      </c>
      <c r="C1291">
        <v>1961</v>
      </c>
      <c r="D1291" t="s">
        <v>124</v>
      </c>
      <c r="E1291">
        <v>3</v>
      </c>
      <c r="F1291" t="s">
        <v>59</v>
      </c>
      <c r="G1291" t="str">
        <f>VLOOKUP(F1291,'product category'!$B$2:$C$8,2,FALSE)</f>
        <v>Drone Kits</v>
      </c>
      <c r="H1291" t="str">
        <f>VLOOKUP(D1291,'dataset_task 5'!$A$2:$D$71,2,FALSE)</f>
        <v>BYOD-300</v>
      </c>
      <c r="I1291" s="3">
        <f>VLOOKUP(D1291,'dataset_task 5'!$A$2:$D$71,4,FALSE)</f>
        <v>89</v>
      </c>
      <c r="J1291" s="3">
        <f>I1291*E1291</f>
        <v>267</v>
      </c>
      <c r="K1291" t="str">
        <f>VLOOKUP(C1291,customers!$A$2:$I$2124,2,FALSE)</f>
        <v>Beret</v>
      </c>
      <c r="L1291" t="str">
        <f>VLOOKUP($C1291,customers!$A$2:$I$2124,3,FALSE)</f>
        <v>Sheerin</v>
      </c>
      <c r="M1291" t="str">
        <f>VLOOKUP($C1291,customers!$A$2:$I$2124,4,FALSE)</f>
        <v>bsheerinu@php.net</v>
      </c>
      <c r="N1291" t="str">
        <f>VLOOKUP($C1291,customers!$A$2:$I$2124,5,FALSE)</f>
        <v>805-933-1947</v>
      </c>
      <c r="O1291" t="str">
        <f>VLOOKUP($C1291,customers!$A$2:$I$2124,6,FALSE)</f>
        <v>77890 Gina Terrace</v>
      </c>
      <c r="P1291" t="str">
        <f>VLOOKUP($C1291,customers!$A$2:$I$2124,7,FALSE)</f>
        <v>San Luis Obispo</v>
      </c>
      <c r="Q1291" t="str">
        <f>VLOOKUP($C1291,customers!$A$2:$I$2124,8,FALSE)</f>
        <v>California</v>
      </c>
      <c r="R1291">
        <f>VLOOKUP($C1291,customers!$A$2:$I$2124,9,FALSE)</f>
        <v>93407</v>
      </c>
      <c r="S1291" t="str">
        <f t="shared" si="20"/>
        <v>77890 Gina Terrace, San Luis Obispo, California 93407</v>
      </c>
    </row>
    <row r="1292" spans="1:19">
      <c r="A1292">
        <v>1291</v>
      </c>
      <c r="B1292" s="2">
        <v>44106</v>
      </c>
      <c r="C1292">
        <v>476</v>
      </c>
      <c r="D1292" t="s">
        <v>124</v>
      </c>
      <c r="E1292">
        <v>2</v>
      </c>
      <c r="F1292" t="s">
        <v>59</v>
      </c>
      <c r="G1292" t="str">
        <f>VLOOKUP(F1292,'product category'!$B$2:$C$8,2,FALSE)</f>
        <v>Drone Kits</v>
      </c>
      <c r="H1292" t="str">
        <f>VLOOKUP(D1292,'dataset_task 5'!$A$2:$D$71,2,FALSE)</f>
        <v>BYOD-300</v>
      </c>
      <c r="I1292" s="3">
        <f>VLOOKUP(D1292,'dataset_task 5'!$A$2:$D$71,4,FALSE)</f>
        <v>89</v>
      </c>
      <c r="J1292" s="3">
        <f>I1292*E1292</f>
        <v>178</v>
      </c>
      <c r="K1292" t="str">
        <f>VLOOKUP(C1292,customers!$A$2:$I$2124,2,FALSE)</f>
        <v>Wilt</v>
      </c>
      <c r="L1292" t="str">
        <f>VLOOKUP($C1292,customers!$A$2:$I$2124,3,FALSE)</f>
        <v>Clampton</v>
      </c>
      <c r="M1292" t="str">
        <f>VLOOKUP($C1292,customers!$A$2:$I$2124,4,FALSE)</f>
        <v>wclamptonjc@pen.io</v>
      </c>
      <c r="N1292" t="str">
        <f>VLOOKUP($C1292,customers!$A$2:$I$2124,5,FALSE)</f>
        <v>615-618-6057</v>
      </c>
      <c r="O1292" t="str">
        <f>VLOOKUP($C1292,customers!$A$2:$I$2124,6,FALSE)</f>
        <v>80805 Garrison Court</v>
      </c>
      <c r="P1292" t="str">
        <f>VLOOKUP($C1292,customers!$A$2:$I$2124,7,FALSE)</f>
        <v>Nashville</v>
      </c>
      <c r="Q1292" t="str">
        <f>VLOOKUP($C1292,customers!$A$2:$I$2124,8,FALSE)</f>
        <v>Tennessee</v>
      </c>
      <c r="R1292">
        <f>VLOOKUP($C1292,customers!$A$2:$I$2124,9,FALSE)</f>
        <v>37235</v>
      </c>
      <c r="S1292" t="str">
        <f t="shared" si="20"/>
        <v>80805 Garrison Court, Nashville, Tennessee 37235</v>
      </c>
    </row>
    <row r="1293" spans="1:19">
      <c r="A1293">
        <v>1292</v>
      </c>
      <c r="B1293" s="2">
        <v>44106</v>
      </c>
      <c r="C1293">
        <v>1450</v>
      </c>
      <c r="D1293" t="s">
        <v>78</v>
      </c>
      <c r="E1293">
        <v>2</v>
      </c>
      <c r="F1293" t="s">
        <v>57</v>
      </c>
      <c r="G1293" t="str">
        <f>VLOOKUP(F1293,'product category'!$B$2:$C$8,2,FALSE)</f>
        <v>Training Videos</v>
      </c>
      <c r="H1293" t="str">
        <f>VLOOKUP(D1293,'dataset_task 5'!$A$2:$D$71,2,FALSE)</f>
        <v>AI for Educators</v>
      </c>
      <c r="I1293" s="3">
        <f>VLOOKUP(D1293,'dataset_task 5'!$A$2:$D$71,4,FALSE)</f>
        <v>49.95</v>
      </c>
      <c r="J1293" s="3">
        <f>I1293*E1293</f>
        <v>99.9</v>
      </c>
      <c r="K1293" t="str">
        <f>VLOOKUP(C1293,customers!$A$2:$I$2124,2,FALSE)</f>
        <v>Estel</v>
      </c>
      <c r="L1293" t="str">
        <f>VLOOKUP($C1293,customers!$A$2:$I$2124,3,FALSE)</f>
        <v>Hamprecht</v>
      </c>
      <c r="M1293" t="str">
        <f>VLOOKUP($C1293,customers!$A$2:$I$2124,4,FALSE)</f>
        <v>ehamprecht18@dot.gov</v>
      </c>
      <c r="N1293" t="str">
        <f>VLOOKUP($C1293,customers!$A$2:$I$2124,5,FALSE)</f>
        <v>615-131-6827</v>
      </c>
      <c r="O1293" t="str">
        <f>VLOOKUP($C1293,customers!$A$2:$I$2124,6,FALSE)</f>
        <v>301 Blue Bill Park Lane</v>
      </c>
      <c r="P1293" t="str">
        <f>VLOOKUP($C1293,customers!$A$2:$I$2124,7,FALSE)</f>
        <v>Nashville</v>
      </c>
      <c r="Q1293" t="str">
        <f>VLOOKUP($C1293,customers!$A$2:$I$2124,8,FALSE)</f>
        <v>Tennessee</v>
      </c>
      <c r="R1293">
        <f>VLOOKUP($C1293,customers!$A$2:$I$2124,9,FALSE)</f>
        <v>37210</v>
      </c>
      <c r="S1293" t="str">
        <f t="shared" si="20"/>
        <v>301 Blue Bill Park Lane, Nashville, Tennessee 37210</v>
      </c>
    </row>
    <row r="1294" spans="1:19">
      <c r="A1294">
        <v>1293</v>
      </c>
      <c r="B1294" s="2">
        <v>44106</v>
      </c>
      <c r="C1294">
        <v>579</v>
      </c>
      <c r="D1294" t="s">
        <v>99</v>
      </c>
      <c r="E1294">
        <v>3</v>
      </c>
      <c r="F1294" t="s">
        <v>70</v>
      </c>
      <c r="G1294" t="str">
        <f>VLOOKUP(F1294,'product category'!$B$2:$C$8,2,FALSE)</f>
        <v>Blueprints</v>
      </c>
      <c r="H1294" t="str">
        <f>VLOOKUP(D1294,'dataset_task 5'!$A$2:$D$71,2,FALSE)</f>
        <v>Panda Robot Blueprint</v>
      </c>
      <c r="I1294" s="3">
        <f>VLOOKUP(D1294,'dataset_task 5'!$A$2:$D$71,4,FALSE)</f>
        <v>7.99</v>
      </c>
      <c r="J1294" s="3">
        <f>I1294*E1294</f>
        <v>23.97</v>
      </c>
      <c r="K1294" t="str">
        <f>VLOOKUP(C1294,customers!$A$2:$I$2124,2,FALSE)</f>
        <v>Gabi</v>
      </c>
      <c r="L1294" t="str">
        <f>VLOOKUP($C1294,customers!$A$2:$I$2124,3,FALSE)</f>
        <v>Haet</v>
      </c>
      <c r="M1294" t="str">
        <f>VLOOKUP($C1294,customers!$A$2:$I$2124,4,FALSE)</f>
        <v>ghaethj@npr.org</v>
      </c>
      <c r="N1294" t="str">
        <f>VLOOKUP($C1294,customers!$A$2:$I$2124,5,FALSE)</f>
        <v>425-603-2806</v>
      </c>
      <c r="O1294" t="str">
        <f>VLOOKUP($C1294,customers!$A$2:$I$2124,6,FALSE)</f>
        <v>28 Chinook Crossing</v>
      </c>
      <c r="P1294" t="str">
        <f>VLOOKUP($C1294,customers!$A$2:$I$2124,7,FALSE)</f>
        <v>Seattle</v>
      </c>
      <c r="Q1294" t="str">
        <f>VLOOKUP($C1294,customers!$A$2:$I$2124,8,FALSE)</f>
        <v>Washington</v>
      </c>
      <c r="R1294">
        <f>VLOOKUP($C1294,customers!$A$2:$I$2124,9,FALSE)</f>
        <v>98115</v>
      </c>
      <c r="S1294" t="str">
        <f t="shared" si="20"/>
        <v>28 Chinook Crossing, Seattle, Washington 98115</v>
      </c>
    </row>
    <row r="1295" spans="1:19">
      <c r="A1295">
        <v>1294</v>
      </c>
      <c r="B1295" s="2">
        <v>44107</v>
      </c>
      <c r="C1295">
        <v>1028</v>
      </c>
      <c r="D1295" t="s">
        <v>127</v>
      </c>
      <c r="E1295">
        <v>4</v>
      </c>
      <c r="F1295" t="s">
        <v>53</v>
      </c>
      <c r="G1295" t="str">
        <f>VLOOKUP(F1295,'product category'!$B$2:$C$8,2,FALSE)</f>
        <v>eBooks</v>
      </c>
      <c r="H1295" t="str">
        <f>VLOOKUP(D1295,'dataset_task 5'!$A$2:$D$71,2,FALSE)</f>
        <v>Delta Robots</v>
      </c>
      <c r="I1295" s="3">
        <f>VLOOKUP(D1295,'dataset_task 5'!$A$2:$D$71,4,FALSE)</f>
        <v>16.989999999999998</v>
      </c>
      <c r="J1295" s="3">
        <f>I1295*E1295</f>
        <v>67.959999999999994</v>
      </c>
      <c r="K1295" t="str">
        <f>VLOOKUP(C1295,customers!$A$2:$I$2124,2,FALSE)</f>
        <v>Eb</v>
      </c>
      <c r="L1295" t="str">
        <f>VLOOKUP($C1295,customers!$A$2:$I$2124,3,FALSE)</f>
        <v>Jurczik</v>
      </c>
      <c r="M1295" t="str">
        <f>VLOOKUP($C1295,customers!$A$2:$I$2124,4,FALSE)</f>
        <v>ejurczik1j@booking.com</v>
      </c>
      <c r="N1295" t="str">
        <f>VLOOKUP($C1295,customers!$A$2:$I$2124,5,FALSE)</f>
        <v>571-790-1482</v>
      </c>
      <c r="O1295" t="str">
        <f>VLOOKUP($C1295,customers!$A$2:$I$2124,6,FALSE)</f>
        <v>58320 Browning Lane</v>
      </c>
      <c r="P1295" t="str">
        <f>VLOOKUP($C1295,customers!$A$2:$I$2124,7,FALSE)</f>
        <v>Fairfax</v>
      </c>
      <c r="Q1295" t="str">
        <f>VLOOKUP($C1295,customers!$A$2:$I$2124,8,FALSE)</f>
        <v>Virginia</v>
      </c>
      <c r="R1295">
        <f>VLOOKUP($C1295,customers!$A$2:$I$2124,9,FALSE)</f>
        <v>22036</v>
      </c>
      <c r="S1295" t="str">
        <f t="shared" si="20"/>
        <v>58320 Browning Lane, Fairfax, Virginia 22036</v>
      </c>
    </row>
    <row r="1296" spans="1:19">
      <c r="A1296">
        <v>1295</v>
      </c>
      <c r="B1296" s="2">
        <v>44108</v>
      </c>
      <c r="C1296">
        <v>618</v>
      </c>
      <c r="D1296" t="s">
        <v>64</v>
      </c>
      <c r="E1296">
        <v>4</v>
      </c>
      <c r="F1296" t="s">
        <v>57</v>
      </c>
      <c r="G1296" t="str">
        <f>VLOOKUP(F1296,'product category'!$B$2:$C$8,2,FALSE)</f>
        <v>Training Videos</v>
      </c>
      <c r="H1296" t="str">
        <f>VLOOKUP(D1296,'dataset_task 5'!$A$2:$D$71,2,FALSE)</f>
        <v>Understanding Automation</v>
      </c>
      <c r="I1296" s="3">
        <f>VLOOKUP(D1296,'dataset_task 5'!$A$2:$D$71,4,FALSE)</f>
        <v>44.95</v>
      </c>
      <c r="J1296" s="3">
        <f>I1296*E1296</f>
        <v>179.8</v>
      </c>
      <c r="K1296" t="str">
        <f>VLOOKUP(C1296,customers!$A$2:$I$2124,2,FALSE)</f>
        <v>Lonnie</v>
      </c>
      <c r="L1296" t="str">
        <f>VLOOKUP($C1296,customers!$A$2:$I$2124,3,FALSE)</f>
        <v>Shera</v>
      </c>
      <c r="M1296" t="str">
        <f>VLOOKUP($C1296,customers!$A$2:$I$2124,4,FALSE)</f>
        <v>lshera4f@opera.com</v>
      </c>
      <c r="N1296" t="str">
        <f>VLOOKUP($C1296,customers!$A$2:$I$2124,5,FALSE)</f>
        <v>865-940-6634</v>
      </c>
      <c r="O1296" t="str">
        <f>VLOOKUP($C1296,customers!$A$2:$I$2124,6,FALSE)</f>
        <v>1678 Chive Junction</v>
      </c>
      <c r="P1296" t="str">
        <f>VLOOKUP($C1296,customers!$A$2:$I$2124,7,FALSE)</f>
        <v>Knoxville</v>
      </c>
      <c r="Q1296" t="str">
        <f>VLOOKUP($C1296,customers!$A$2:$I$2124,8,FALSE)</f>
        <v>Tennessee</v>
      </c>
      <c r="R1296">
        <f>VLOOKUP($C1296,customers!$A$2:$I$2124,9,FALSE)</f>
        <v>37914</v>
      </c>
      <c r="S1296" t="str">
        <f t="shared" si="20"/>
        <v>1678 Chive Junction, Knoxville, Tennessee 37914</v>
      </c>
    </row>
    <row r="1297" spans="1:19">
      <c r="A1297">
        <v>1296</v>
      </c>
      <c r="B1297" s="2">
        <v>44108</v>
      </c>
      <c r="C1297">
        <v>1704</v>
      </c>
      <c r="D1297" t="s">
        <v>107</v>
      </c>
      <c r="E1297">
        <v>5</v>
      </c>
      <c r="F1297" t="s">
        <v>55</v>
      </c>
      <c r="G1297" t="str">
        <f>VLOOKUP(F1297,'product category'!$B$2:$C$8,2,FALSE)</f>
        <v>Robots</v>
      </c>
      <c r="H1297" t="str">
        <f>VLOOKUP(D1297,'dataset_task 5'!$A$2:$D$71,2,FALSE)</f>
        <v>RLK-9920 Robot</v>
      </c>
      <c r="I1297" s="3">
        <f>VLOOKUP(D1297,'dataset_task 5'!$A$2:$D$71,4,FALSE)</f>
        <v>699</v>
      </c>
      <c r="J1297" s="3">
        <f>I1297*E1297</f>
        <v>3495</v>
      </c>
      <c r="K1297" t="str">
        <f>VLOOKUP(C1297,customers!$A$2:$I$2124,2,FALSE)</f>
        <v>Brittan</v>
      </c>
      <c r="L1297" t="str">
        <f>VLOOKUP($C1297,customers!$A$2:$I$2124,3,FALSE)</f>
        <v>Reubens</v>
      </c>
      <c r="M1297" t="str">
        <f>VLOOKUP($C1297,customers!$A$2:$I$2124,4,FALSE)</f>
        <v>breubens76@taobao.com</v>
      </c>
      <c r="N1297" t="str">
        <f>VLOOKUP($C1297,customers!$A$2:$I$2124,5,FALSE)</f>
        <v>804-531-6324</v>
      </c>
      <c r="O1297" t="str">
        <f>VLOOKUP($C1297,customers!$A$2:$I$2124,6,FALSE)</f>
        <v>39 Burning Wood Place</v>
      </c>
      <c r="P1297" t="str">
        <f>VLOOKUP($C1297,customers!$A$2:$I$2124,7,FALSE)</f>
        <v>Richmond</v>
      </c>
      <c r="Q1297" t="str">
        <f>VLOOKUP($C1297,customers!$A$2:$I$2124,8,FALSE)</f>
        <v>Virginia</v>
      </c>
      <c r="R1297">
        <f>VLOOKUP($C1297,customers!$A$2:$I$2124,9,FALSE)</f>
        <v>23220</v>
      </c>
      <c r="S1297" t="str">
        <f t="shared" si="20"/>
        <v>39 Burning Wood Place, Richmond, Virginia 23220</v>
      </c>
    </row>
    <row r="1298" spans="1:19">
      <c r="A1298">
        <v>1297</v>
      </c>
      <c r="B1298" s="2">
        <v>44108</v>
      </c>
      <c r="C1298">
        <v>773</v>
      </c>
      <c r="D1298" t="s">
        <v>60</v>
      </c>
      <c r="E1298">
        <v>4</v>
      </c>
      <c r="F1298" t="s">
        <v>53</v>
      </c>
      <c r="G1298" t="str">
        <f>VLOOKUP(F1298,'product category'!$B$2:$C$8,2,FALSE)</f>
        <v>eBooks</v>
      </c>
      <c r="H1298" t="str">
        <f>VLOOKUP(D1298,'dataset_task 5'!$A$2:$D$71,2,FALSE)</f>
        <v>SCARA Robots</v>
      </c>
      <c r="I1298" s="3">
        <f>VLOOKUP(D1298,'dataset_task 5'!$A$2:$D$71,4,FALSE)</f>
        <v>19.5</v>
      </c>
      <c r="J1298" s="3">
        <f>I1298*E1298</f>
        <v>78</v>
      </c>
      <c r="K1298" t="str">
        <f>VLOOKUP(C1298,customers!$A$2:$I$2124,2,FALSE)</f>
        <v>Dugald</v>
      </c>
      <c r="L1298" t="str">
        <f>VLOOKUP($C1298,customers!$A$2:$I$2124,3,FALSE)</f>
        <v>Shuter</v>
      </c>
      <c r="M1298" t="str">
        <f>VLOOKUP($C1298,customers!$A$2:$I$2124,4,FALSE)</f>
        <v>dshuterl0@dot.gov</v>
      </c>
      <c r="N1298" t="str">
        <f>VLOOKUP($C1298,customers!$A$2:$I$2124,5,FALSE)</f>
        <v>614-985-9404</v>
      </c>
      <c r="O1298" t="str">
        <f>VLOOKUP($C1298,customers!$A$2:$I$2124,6,FALSE)</f>
        <v>388 Southridge Street</v>
      </c>
      <c r="P1298" t="str">
        <f>VLOOKUP($C1298,customers!$A$2:$I$2124,7,FALSE)</f>
        <v>Columbus</v>
      </c>
      <c r="Q1298" t="str">
        <f>VLOOKUP($C1298,customers!$A$2:$I$2124,8,FALSE)</f>
        <v>Ohio</v>
      </c>
      <c r="R1298">
        <f>VLOOKUP($C1298,customers!$A$2:$I$2124,9,FALSE)</f>
        <v>43284</v>
      </c>
      <c r="S1298" t="str">
        <f t="shared" si="20"/>
        <v>388 Southridge Street, Columbus, Ohio 43284</v>
      </c>
    </row>
    <row r="1299" spans="1:19">
      <c r="A1299">
        <v>1298</v>
      </c>
      <c r="B1299" s="2">
        <v>44108</v>
      </c>
      <c r="C1299">
        <v>426</v>
      </c>
      <c r="D1299" t="s">
        <v>87</v>
      </c>
      <c r="E1299">
        <v>4</v>
      </c>
      <c r="F1299" t="s">
        <v>70</v>
      </c>
      <c r="G1299" t="str">
        <f>VLOOKUP(F1299,'product category'!$B$2:$C$8,2,FALSE)</f>
        <v>Blueprints</v>
      </c>
      <c r="H1299" t="str">
        <f>VLOOKUP(D1299,'dataset_task 5'!$A$2:$D$71,2,FALSE)</f>
        <v>Creature Robot Arms Blueprint</v>
      </c>
      <c r="I1299" s="3">
        <f>VLOOKUP(D1299,'dataset_task 5'!$A$2:$D$71,4,FALSE)</f>
        <v>12</v>
      </c>
      <c r="J1299" s="3">
        <f>I1299*E1299</f>
        <v>48</v>
      </c>
      <c r="K1299" t="str">
        <f>VLOOKUP(C1299,customers!$A$2:$I$2124,2,FALSE)</f>
        <v>Christen</v>
      </c>
      <c r="L1299" t="str">
        <f>VLOOKUP($C1299,customers!$A$2:$I$2124,3,FALSE)</f>
        <v>Loins</v>
      </c>
      <c r="M1299" t="str">
        <f>VLOOKUP($C1299,customers!$A$2:$I$2124,4,FALSE)</f>
        <v>cloinsjc@mail.ru</v>
      </c>
      <c r="N1299" t="str">
        <f>VLOOKUP($C1299,customers!$A$2:$I$2124,5,FALSE)</f>
        <v>405-188-4079</v>
      </c>
      <c r="O1299" t="str">
        <f>VLOOKUP($C1299,customers!$A$2:$I$2124,6,FALSE)</f>
        <v>878 Thackeray Hill</v>
      </c>
      <c r="P1299" t="str">
        <f>VLOOKUP($C1299,customers!$A$2:$I$2124,7,FALSE)</f>
        <v>Oklahoma City</v>
      </c>
      <c r="Q1299" t="str">
        <f>VLOOKUP($C1299,customers!$A$2:$I$2124,8,FALSE)</f>
        <v>Oklahoma</v>
      </c>
      <c r="R1299">
        <f>VLOOKUP($C1299,customers!$A$2:$I$2124,9,FALSE)</f>
        <v>73135</v>
      </c>
      <c r="S1299" t="str">
        <f t="shared" si="20"/>
        <v>878 Thackeray Hill, Oklahoma City, Oklahoma 73135</v>
      </c>
    </row>
    <row r="1300" spans="1:19">
      <c r="A1300">
        <v>1299</v>
      </c>
      <c r="B1300" s="2">
        <v>44109</v>
      </c>
      <c r="C1300">
        <v>362</v>
      </c>
      <c r="D1300" t="s">
        <v>74</v>
      </c>
      <c r="E1300">
        <v>4</v>
      </c>
      <c r="F1300" t="s">
        <v>66</v>
      </c>
      <c r="G1300" t="str">
        <f>VLOOKUP(F1300,'product category'!$B$2:$C$8,2,FALSE)</f>
        <v>Drones</v>
      </c>
      <c r="H1300" t="str">
        <f>VLOOKUP(D1300,'dataset_task 5'!$A$2:$D$71,2,FALSE)</f>
        <v>DA-SA702 Drone</v>
      </c>
      <c r="I1300" s="3">
        <f>VLOOKUP(D1300,'dataset_task 5'!$A$2:$D$71,4,FALSE)</f>
        <v>399</v>
      </c>
      <c r="J1300" s="3">
        <f>I1300*E1300</f>
        <v>1596</v>
      </c>
      <c r="K1300" t="str">
        <f>VLOOKUP(C1300,customers!$A$2:$I$2124,2,FALSE)</f>
        <v>Starr</v>
      </c>
      <c r="L1300" t="str">
        <f>VLOOKUP($C1300,customers!$A$2:$I$2124,3,FALSE)</f>
        <v>Conochie</v>
      </c>
      <c r="M1300" t="str">
        <f>VLOOKUP($C1300,customers!$A$2:$I$2124,4,FALSE)</f>
        <v>sconochie8k@networksolutions.com</v>
      </c>
      <c r="N1300" t="str">
        <f>VLOOKUP($C1300,customers!$A$2:$I$2124,5,FALSE)</f>
        <v>201-627-1196</v>
      </c>
      <c r="O1300" t="str">
        <f>VLOOKUP($C1300,customers!$A$2:$I$2124,6,FALSE)</f>
        <v>43846 Lakewood Point</v>
      </c>
      <c r="P1300" t="str">
        <f>VLOOKUP($C1300,customers!$A$2:$I$2124,7,FALSE)</f>
        <v>Paterson</v>
      </c>
      <c r="Q1300" t="str">
        <f>VLOOKUP($C1300,customers!$A$2:$I$2124,8,FALSE)</f>
        <v>New Jersey</v>
      </c>
      <c r="R1300">
        <f>VLOOKUP($C1300,customers!$A$2:$I$2124,9,FALSE)</f>
        <v>7522</v>
      </c>
      <c r="S1300" t="str">
        <f t="shared" si="20"/>
        <v>43846 Lakewood Point, Paterson, New Jersey 7522</v>
      </c>
    </row>
    <row r="1301" spans="1:19">
      <c r="A1301">
        <v>1300</v>
      </c>
      <c r="B1301" s="2">
        <v>44109</v>
      </c>
      <c r="C1301">
        <v>2056</v>
      </c>
      <c r="D1301" t="s">
        <v>87</v>
      </c>
      <c r="E1301">
        <v>5</v>
      </c>
      <c r="F1301" t="s">
        <v>70</v>
      </c>
      <c r="G1301" t="str">
        <f>VLOOKUP(F1301,'product category'!$B$2:$C$8,2,FALSE)</f>
        <v>Blueprints</v>
      </c>
      <c r="H1301" t="str">
        <f>VLOOKUP(D1301,'dataset_task 5'!$A$2:$D$71,2,FALSE)</f>
        <v>Creature Robot Arms Blueprint</v>
      </c>
      <c r="I1301" s="3">
        <f>VLOOKUP(D1301,'dataset_task 5'!$A$2:$D$71,4,FALSE)</f>
        <v>12</v>
      </c>
      <c r="J1301" s="3">
        <f>I1301*E1301</f>
        <v>60</v>
      </c>
      <c r="K1301" t="str">
        <f>VLOOKUP(C1301,customers!$A$2:$I$2124,2,FALSE)</f>
        <v>Gratiana</v>
      </c>
      <c r="L1301" t="str">
        <f>VLOOKUP($C1301,customers!$A$2:$I$2124,3,FALSE)</f>
        <v>Gosnoll</v>
      </c>
      <c r="M1301" t="str">
        <f>VLOOKUP($C1301,customers!$A$2:$I$2124,4,FALSE)</f>
        <v>ggosnoll2p@google.com.hk</v>
      </c>
      <c r="N1301" t="str">
        <f>VLOOKUP($C1301,customers!$A$2:$I$2124,5,FALSE)</f>
        <v>801-792-1006</v>
      </c>
      <c r="O1301" t="str">
        <f>VLOOKUP($C1301,customers!$A$2:$I$2124,6,FALSE)</f>
        <v>94 Stuart Place</v>
      </c>
      <c r="P1301" t="str">
        <f>VLOOKUP($C1301,customers!$A$2:$I$2124,7,FALSE)</f>
        <v>Salt Lake City</v>
      </c>
      <c r="Q1301" t="str">
        <f>VLOOKUP($C1301,customers!$A$2:$I$2124,8,FALSE)</f>
        <v>Utah</v>
      </c>
      <c r="R1301">
        <f>VLOOKUP($C1301,customers!$A$2:$I$2124,9,FALSE)</f>
        <v>84140</v>
      </c>
      <c r="S1301" t="str">
        <f t="shared" si="20"/>
        <v>94 Stuart Place, Salt Lake City, Utah 84140</v>
      </c>
    </row>
    <row r="1302" spans="1:19">
      <c r="A1302">
        <v>1301</v>
      </c>
      <c r="B1302" s="2">
        <v>44109</v>
      </c>
      <c r="C1302">
        <v>1032</v>
      </c>
      <c r="D1302" t="s">
        <v>121</v>
      </c>
      <c r="E1302">
        <v>6</v>
      </c>
      <c r="F1302" t="s">
        <v>53</v>
      </c>
      <c r="G1302" t="str">
        <f>VLOOKUP(F1302,'product category'!$B$2:$C$8,2,FALSE)</f>
        <v>eBooks</v>
      </c>
      <c r="H1302" t="str">
        <f>VLOOKUP(D1302,'dataset_task 5'!$A$2:$D$71,2,FALSE)</f>
        <v>Understanding Arduino</v>
      </c>
      <c r="I1302" s="3">
        <f>VLOOKUP(D1302,'dataset_task 5'!$A$2:$D$71,4,FALSE)</f>
        <v>17.5</v>
      </c>
      <c r="J1302" s="3">
        <f>I1302*E1302</f>
        <v>105</v>
      </c>
      <c r="K1302" t="str">
        <f>VLOOKUP(C1302,customers!$A$2:$I$2124,2,FALSE)</f>
        <v>Stacy</v>
      </c>
      <c r="L1302" t="str">
        <f>VLOOKUP($C1302,customers!$A$2:$I$2124,3,FALSE)</f>
        <v>Duxbury</v>
      </c>
      <c r="M1302" t="str">
        <f>VLOOKUP($C1302,customers!$A$2:$I$2124,4,FALSE)</f>
        <v>sduxbury2c@dell.com</v>
      </c>
      <c r="N1302" t="str">
        <f>VLOOKUP($C1302,customers!$A$2:$I$2124,5,FALSE)</f>
        <v>405-718-3365</v>
      </c>
      <c r="O1302" t="str">
        <f>VLOOKUP($C1302,customers!$A$2:$I$2124,6,FALSE)</f>
        <v>25 Forest Dale Circle</v>
      </c>
      <c r="P1302" t="str">
        <f>VLOOKUP($C1302,customers!$A$2:$I$2124,7,FALSE)</f>
        <v>Oklahoma City</v>
      </c>
      <c r="Q1302" t="str">
        <f>VLOOKUP($C1302,customers!$A$2:$I$2124,8,FALSE)</f>
        <v>Oklahoma</v>
      </c>
      <c r="R1302">
        <f>VLOOKUP($C1302,customers!$A$2:$I$2124,9,FALSE)</f>
        <v>73197</v>
      </c>
      <c r="S1302" t="str">
        <f t="shared" si="20"/>
        <v>25 Forest Dale Circle, Oklahoma City, Oklahoma 73197</v>
      </c>
    </row>
    <row r="1303" spans="1:19">
      <c r="A1303">
        <v>1302</v>
      </c>
      <c r="B1303" s="2">
        <v>44109</v>
      </c>
      <c r="C1303">
        <v>218</v>
      </c>
      <c r="D1303" t="s">
        <v>80</v>
      </c>
      <c r="E1303">
        <v>5</v>
      </c>
      <c r="F1303" t="s">
        <v>53</v>
      </c>
      <c r="G1303" t="str">
        <f>VLOOKUP(F1303,'product category'!$B$2:$C$8,2,FALSE)</f>
        <v>eBooks</v>
      </c>
      <c r="H1303" t="str">
        <f>VLOOKUP(D1303,'dataset_task 5'!$A$2:$D$71,2,FALSE)</f>
        <v>Single Rotor Drones</v>
      </c>
      <c r="I1303" s="3">
        <f>VLOOKUP(D1303,'dataset_task 5'!$A$2:$D$71,4,FALSE)</f>
        <v>14.99</v>
      </c>
      <c r="J1303" s="3">
        <f>I1303*E1303</f>
        <v>74.95</v>
      </c>
      <c r="K1303" t="str">
        <f>VLOOKUP(C1303,customers!$A$2:$I$2124,2,FALSE)</f>
        <v>Abagail</v>
      </c>
      <c r="L1303" t="str">
        <f>VLOOKUP($C1303,customers!$A$2:$I$2124,3,FALSE)</f>
        <v>Defraine</v>
      </c>
      <c r="M1303" t="str">
        <f>VLOOKUP($C1303,customers!$A$2:$I$2124,4,FALSE)</f>
        <v>adefrainecw@example.com</v>
      </c>
      <c r="N1303" t="str">
        <f>VLOOKUP($C1303,customers!$A$2:$I$2124,5,FALSE)</f>
        <v>407-844-9436</v>
      </c>
      <c r="O1303" t="str">
        <f>VLOOKUP($C1303,customers!$A$2:$I$2124,6,FALSE)</f>
        <v>277 Sherman Way</v>
      </c>
      <c r="P1303" t="str">
        <f>VLOOKUP($C1303,customers!$A$2:$I$2124,7,FALSE)</f>
        <v>Orlando</v>
      </c>
      <c r="Q1303" t="str">
        <f>VLOOKUP($C1303,customers!$A$2:$I$2124,8,FALSE)</f>
        <v>Florida</v>
      </c>
      <c r="R1303">
        <f>VLOOKUP($C1303,customers!$A$2:$I$2124,9,FALSE)</f>
        <v>32830</v>
      </c>
      <c r="S1303" t="str">
        <f t="shared" si="20"/>
        <v>277 Sherman Way, Orlando, Florida 32830</v>
      </c>
    </row>
    <row r="1304" spans="1:19">
      <c r="A1304">
        <v>1303</v>
      </c>
      <c r="B1304" s="2">
        <v>44110</v>
      </c>
      <c r="C1304">
        <v>141</v>
      </c>
      <c r="D1304" t="s">
        <v>69</v>
      </c>
      <c r="E1304">
        <v>3</v>
      </c>
      <c r="F1304" t="s">
        <v>70</v>
      </c>
      <c r="G1304" t="str">
        <f>VLOOKUP(F1304,'product category'!$B$2:$C$8,2,FALSE)</f>
        <v>Blueprints</v>
      </c>
      <c r="H1304" t="str">
        <f>VLOOKUP(D1304,'dataset_task 5'!$A$2:$D$71,2,FALSE)</f>
        <v>Ladybug Robot Blueprint</v>
      </c>
      <c r="I1304" s="3">
        <f>VLOOKUP(D1304,'dataset_task 5'!$A$2:$D$71,4,FALSE)</f>
        <v>12</v>
      </c>
      <c r="J1304" s="3">
        <f>I1304*E1304</f>
        <v>36</v>
      </c>
      <c r="K1304" t="str">
        <f>VLOOKUP(C1304,customers!$A$2:$I$2124,2,FALSE)</f>
        <v>Waylin</v>
      </c>
      <c r="L1304" t="str">
        <f>VLOOKUP($C1304,customers!$A$2:$I$2124,3,FALSE)</f>
        <v>Bernolet</v>
      </c>
      <c r="M1304" t="str">
        <f>VLOOKUP($C1304,customers!$A$2:$I$2124,4,FALSE)</f>
        <v>wbernolet9v@ft.com</v>
      </c>
      <c r="N1304" t="str">
        <f>VLOOKUP($C1304,customers!$A$2:$I$2124,5,FALSE)</f>
        <v>920-324-0981</v>
      </c>
      <c r="O1304" t="str">
        <f>VLOOKUP($C1304,customers!$A$2:$I$2124,6,FALSE)</f>
        <v>58134 Bayside Center</v>
      </c>
      <c r="P1304" t="str">
        <f>VLOOKUP($C1304,customers!$A$2:$I$2124,7,FALSE)</f>
        <v>Appleton</v>
      </c>
      <c r="Q1304" t="str">
        <f>VLOOKUP($C1304,customers!$A$2:$I$2124,8,FALSE)</f>
        <v>Wisconsin</v>
      </c>
      <c r="R1304">
        <f>VLOOKUP($C1304,customers!$A$2:$I$2124,9,FALSE)</f>
        <v>54915</v>
      </c>
      <c r="S1304" t="str">
        <f t="shared" si="20"/>
        <v>58134 Bayside Center, Appleton, Wisconsin 54915</v>
      </c>
    </row>
    <row r="1305" spans="1:19">
      <c r="A1305">
        <v>1304</v>
      </c>
      <c r="B1305" s="2">
        <v>44110</v>
      </c>
      <c r="C1305">
        <v>1453</v>
      </c>
      <c r="D1305" t="s">
        <v>86</v>
      </c>
      <c r="E1305">
        <v>5</v>
      </c>
      <c r="F1305" t="s">
        <v>53</v>
      </c>
      <c r="G1305" t="str">
        <f>VLOOKUP(F1305,'product category'!$B$2:$C$8,2,FALSE)</f>
        <v>eBooks</v>
      </c>
      <c r="H1305" t="str">
        <f>VLOOKUP(D1305,'dataset_task 5'!$A$2:$D$71,2,FALSE)</f>
        <v>Building Your First Robot</v>
      </c>
      <c r="I1305" s="3">
        <f>VLOOKUP(D1305,'dataset_task 5'!$A$2:$D$71,4,FALSE)</f>
        <v>24.95</v>
      </c>
      <c r="J1305" s="3">
        <f>I1305*E1305</f>
        <v>124.75</v>
      </c>
      <c r="K1305" t="str">
        <f>VLOOKUP(C1305,customers!$A$2:$I$2124,2,FALSE)</f>
        <v>Rowan</v>
      </c>
      <c r="L1305" t="str">
        <f>VLOOKUP($C1305,customers!$A$2:$I$2124,3,FALSE)</f>
        <v>Cronk</v>
      </c>
      <c r="M1305" t="str">
        <f>VLOOKUP($C1305,customers!$A$2:$I$2124,4,FALSE)</f>
        <v>rcronk30@europa.eu</v>
      </c>
      <c r="N1305" t="str">
        <f>VLOOKUP($C1305,customers!$A$2:$I$2124,5,FALSE)</f>
        <v>713-321-8463</v>
      </c>
      <c r="O1305" t="str">
        <f>VLOOKUP($C1305,customers!$A$2:$I$2124,6,FALSE)</f>
        <v>82209 Helena Crossing</v>
      </c>
      <c r="P1305" t="str">
        <f>VLOOKUP($C1305,customers!$A$2:$I$2124,7,FALSE)</f>
        <v>Houston</v>
      </c>
      <c r="Q1305" t="str">
        <f>VLOOKUP($C1305,customers!$A$2:$I$2124,8,FALSE)</f>
        <v>Texas</v>
      </c>
      <c r="R1305">
        <f>VLOOKUP($C1305,customers!$A$2:$I$2124,9,FALSE)</f>
        <v>77240</v>
      </c>
      <c r="S1305" t="str">
        <f t="shared" si="20"/>
        <v>82209 Helena Crossing, Houston, Texas 77240</v>
      </c>
    </row>
    <row r="1306" spans="1:19">
      <c r="A1306">
        <v>1305</v>
      </c>
      <c r="B1306" s="2">
        <v>44110</v>
      </c>
      <c r="C1306">
        <v>1552</v>
      </c>
      <c r="D1306" t="s">
        <v>82</v>
      </c>
      <c r="E1306">
        <v>6</v>
      </c>
      <c r="F1306" t="s">
        <v>63</v>
      </c>
      <c r="G1306" t="str">
        <f>VLOOKUP(F1306,'product category'!$B$2:$C$8,2,FALSE)</f>
        <v>Robot Kits</v>
      </c>
      <c r="H1306" t="str">
        <f>VLOOKUP(D1306,'dataset_task 5'!$A$2:$D$71,2,FALSE)</f>
        <v>BYOR-3535</v>
      </c>
      <c r="I1306" s="3">
        <f>VLOOKUP(D1306,'dataset_task 5'!$A$2:$D$71,4,FALSE)</f>
        <v>225</v>
      </c>
      <c r="J1306" s="3">
        <f>I1306*E1306</f>
        <v>1350</v>
      </c>
      <c r="K1306" t="str">
        <f>VLOOKUP(C1306,customers!$A$2:$I$2124,2,FALSE)</f>
        <v>Corrine</v>
      </c>
      <c r="L1306" t="str">
        <f>VLOOKUP($C1306,customers!$A$2:$I$2124,3,FALSE)</f>
        <v>Hurtic</v>
      </c>
      <c r="M1306" t="str">
        <f>VLOOKUP($C1306,customers!$A$2:$I$2124,4,FALSE)</f>
        <v>churticoc@infoseek.co.jp</v>
      </c>
      <c r="N1306" t="str">
        <f>VLOOKUP($C1306,customers!$A$2:$I$2124,5,FALSE)</f>
        <v>405-949-8485</v>
      </c>
      <c r="O1306" t="str">
        <f>VLOOKUP($C1306,customers!$A$2:$I$2124,6,FALSE)</f>
        <v>475 Blackbird Street</v>
      </c>
      <c r="P1306" t="str">
        <f>VLOOKUP($C1306,customers!$A$2:$I$2124,7,FALSE)</f>
        <v>Oklahoma City</v>
      </c>
      <c r="Q1306" t="str">
        <f>VLOOKUP($C1306,customers!$A$2:$I$2124,8,FALSE)</f>
        <v>Oklahoma</v>
      </c>
      <c r="R1306">
        <f>VLOOKUP($C1306,customers!$A$2:$I$2124,9,FALSE)</f>
        <v>73124</v>
      </c>
      <c r="S1306" t="str">
        <f t="shared" si="20"/>
        <v>475 Blackbird Street, Oklahoma City, Oklahoma 73124</v>
      </c>
    </row>
    <row r="1307" spans="1:19">
      <c r="A1307">
        <v>1306</v>
      </c>
      <c r="B1307" s="2">
        <v>44110</v>
      </c>
      <c r="C1307">
        <v>602</v>
      </c>
      <c r="D1307" t="s">
        <v>73</v>
      </c>
      <c r="E1307">
        <v>4</v>
      </c>
      <c r="F1307" t="s">
        <v>55</v>
      </c>
      <c r="G1307" t="str">
        <f>VLOOKUP(F1307,'product category'!$B$2:$C$8,2,FALSE)</f>
        <v>Robots</v>
      </c>
      <c r="H1307" t="str">
        <f>VLOOKUP(D1307,'dataset_task 5'!$A$2:$D$71,2,FALSE)</f>
        <v>MICR-23K Robot</v>
      </c>
      <c r="I1307" s="3">
        <f>VLOOKUP(D1307,'dataset_task 5'!$A$2:$D$71,4,FALSE)</f>
        <v>899</v>
      </c>
      <c r="J1307" s="3">
        <f>I1307*E1307</f>
        <v>3596</v>
      </c>
      <c r="K1307" t="str">
        <f>VLOOKUP(C1307,customers!$A$2:$I$2124,2,FALSE)</f>
        <v>Siffre</v>
      </c>
      <c r="L1307" t="str">
        <f>VLOOKUP($C1307,customers!$A$2:$I$2124,3,FALSE)</f>
        <v>Hellcat</v>
      </c>
      <c r="M1307" t="str">
        <f>VLOOKUP($C1307,customers!$A$2:$I$2124,4,FALSE)</f>
        <v>shellcatj9@economist.com</v>
      </c>
      <c r="N1307" t="str">
        <f>VLOOKUP($C1307,customers!$A$2:$I$2124,5,FALSE)</f>
        <v>559-122-7163</v>
      </c>
      <c r="O1307" t="str">
        <f>VLOOKUP($C1307,customers!$A$2:$I$2124,6,FALSE)</f>
        <v>5667 Troy Way</v>
      </c>
      <c r="P1307" t="str">
        <f>VLOOKUP($C1307,customers!$A$2:$I$2124,7,FALSE)</f>
        <v>Fresno</v>
      </c>
      <c r="Q1307" t="str">
        <f>VLOOKUP($C1307,customers!$A$2:$I$2124,8,FALSE)</f>
        <v>California</v>
      </c>
      <c r="R1307">
        <f>VLOOKUP($C1307,customers!$A$2:$I$2124,9,FALSE)</f>
        <v>93704</v>
      </c>
      <c r="S1307" t="str">
        <f t="shared" si="20"/>
        <v>5667 Troy Way, Fresno, California 93704</v>
      </c>
    </row>
    <row r="1308" spans="1:19">
      <c r="A1308">
        <v>1307</v>
      </c>
      <c r="B1308" s="2">
        <v>44111</v>
      </c>
      <c r="C1308">
        <v>866</v>
      </c>
      <c r="D1308" t="s">
        <v>98</v>
      </c>
      <c r="E1308">
        <v>4</v>
      </c>
      <c r="F1308" t="s">
        <v>66</v>
      </c>
      <c r="G1308" t="str">
        <f>VLOOKUP(F1308,'product category'!$B$2:$C$8,2,FALSE)</f>
        <v>Drones</v>
      </c>
      <c r="H1308" t="str">
        <f>VLOOKUP(D1308,'dataset_task 5'!$A$2:$D$71,2,FALSE)</f>
        <v>MICR-564K Drone</v>
      </c>
      <c r="I1308" s="3">
        <f>VLOOKUP(D1308,'dataset_task 5'!$A$2:$D$71,4,FALSE)</f>
        <v>499</v>
      </c>
      <c r="J1308" s="3">
        <f>I1308*E1308</f>
        <v>1996</v>
      </c>
      <c r="K1308" t="str">
        <f>VLOOKUP(C1308,customers!$A$2:$I$2124,2,FALSE)</f>
        <v>Binky</v>
      </c>
      <c r="L1308" t="str">
        <f>VLOOKUP($C1308,customers!$A$2:$I$2124,3,FALSE)</f>
        <v>Waiton</v>
      </c>
      <c r="M1308" t="str">
        <f>VLOOKUP($C1308,customers!$A$2:$I$2124,4,FALSE)</f>
        <v>bwaiton1@geocities.com</v>
      </c>
      <c r="N1308" t="str">
        <f>VLOOKUP($C1308,customers!$A$2:$I$2124,5,FALSE)</f>
        <v>608-426-7604</v>
      </c>
      <c r="O1308" t="str">
        <f>VLOOKUP($C1308,customers!$A$2:$I$2124,6,FALSE)</f>
        <v>778 Onsgard Junction</v>
      </c>
      <c r="P1308" t="str">
        <f>VLOOKUP($C1308,customers!$A$2:$I$2124,7,FALSE)</f>
        <v>Madison</v>
      </c>
      <c r="Q1308" t="str">
        <f>VLOOKUP($C1308,customers!$A$2:$I$2124,8,FALSE)</f>
        <v>Wisconsin</v>
      </c>
      <c r="R1308">
        <f>VLOOKUP($C1308,customers!$A$2:$I$2124,9,FALSE)</f>
        <v>53716</v>
      </c>
      <c r="S1308" t="str">
        <f t="shared" si="20"/>
        <v>778 Onsgard Junction, Madison, Wisconsin 53716</v>
      </c>
    </row>
    <row r="1309" spans="1:19">
      <c r="A1309">
        <v>1308</v>
      </c>
      <c r="B1309" s="2">
        <v>44111</v>
      </c>
      <c r="C1309">
        <v>2055</v>
      </c>
      <c r="D1309" t="s">
        <v>61</v>
      </c>
      <c r="E1309">
        <v>5</v>
      </c>
      <c r="F1309" t="s">
        <v>53</v>
      </c>
      <c r="G1309" t="str">
        <f>VLOOKUP(F1309,'product category'!$B$2:$C$8,2,FALSE)</f>
        <v>eBooks</v>
      </c>
      <c r="H1309" t="str">
        <f>VLOOKUP(D1309,'dataset_task 5'!$A$2:$D$71,2,FALSE)</f>
        <v>Spherical Robots</v>
      </c>
      <c r="I1309" s="3">
        <f>VLOOKUP(D1309,'dataset_task 5'!$A$2:$D$71,4,FALSE)</f>
        <v>16.75</v>
      </c>
      <c r="J1309" s="3">
        <f>I1309*E1309</f>
        <v>83.75</v>
      </c>
      <c r="K1309" t="str">
        <f>VLOOKUP(C1309,customers!$A$2:$I$2124,2,FALSE)</f>
        <v>Melosa</v>
      </c>
      <c r="L1309" t="str">
        <f>VLOOKUP($C1309,customers!$A$2:$I$2124,3,FALSE)</f>
        <v>Heasley</v>
      </c>
      <c r="M1309" t="str">
        <f>VLOOKUP($C1309,customers!$A$2:$I$2124,4,FALSE)</f>
        <v>mheasleyd1@cnet.com</v>
      </c>
      <c r="N1309" t="str">
        <f>VLOOKUP($C1309,customers!$A$2:$I$2124,5,FALSE)</f>
        <v>507-757-2143</v>
      </c>
      <c r="O1309" t="str">
        <f>VLOOKUP($C1309,customers!$A$2:$I$2124,6,FALSE)</f>
        <v>7819 Westerfield Lane</v>
      </c>
      <c r="P1309" t="str">
        <f>VLOOKUP($C1309,customers!$A$2:$I$2124,7,FALSE)</f>
        <v>Rochester</v>
      </c>
      <c r="Q1309" t="str">
        <f>VLOOKUP($C1309,customers!$A$2:$I$2124,8,FALSE)</f>
        <v>Minnesota</v>
      </c>
      <c r="R1309">
        <f>VLOOKUP($C1309,customers!$A$2:$I$2124,9,FALSE)</f>
        <v>55905</v>
      </c>
      <c r="S1309" t="str">
        <f t="shared" si="20"/>
        <v>7819 Westerfield Lane, Rochester, Minnesota 55905</v>
      </c>
    </row>
    <row r="1310" spans="1:19">
      <c r="A1310">
        <v>1309</v>
      </c>
      <c r="B1310" s="2">
        <v>44111</v>
      </c>
      <c r="C1310">
        <v>1636</v>
      </c>
      <c r="D1310" t="s">
        <v>114</v>
      </c>
      <c r="E1310">
        <v>3</v>
      </c>
      <c r="F1310" t="s">
        <v>59</v>
      </c>
      <c r="G1310" t="str">
        <f>VLOOKUP(F1310,'product category'!$B$2:$C$8,2,FALSE)</f>
        <v>Drone Kits</v>
      </c>
      <c r="H1310" t="str">
        <f>VLOOKUP(D1310,'dataset_task 5'!$A$2:$D$71,2,FALSE)</f>
        <v>BYOD-400</v>
      </c>
      <c r="I1310" s="3">
        <f>VLOOKUP(D1310,'dataset_task 5'!$A$2:$D$71,4,FALSE)</f>
        <v>119</v>
      </c>
      <c r="J1310" s="3">
        <f>I1310*E1310</f>
        <v>357</v>
      </c>
      <c r="K1310" t="str">
        <f>VLOOKUP(C1310,customers!$A$2:$I$2124,2,FALSE)</f>
        <v>Selia</v>
      </c>
      <c r="L1310" t="str">
        <f>VLOOKUP($C1310,customers!$A$2:$I$2124,3,FALSE)</f>
        <v>Risdale</v>
      </c>
      <c r="M1310" t="str">
        <f>VLOOKUP($C1310,customers!$A$2:$I$2124,4,FALSE)</f>
        <v>srisdale6s@purevolume.com</v>
      </c>
      <c r="N1310" t="str">
        <f>VLOOKUP($C1310,customers!$A$2:$I$2124,5,FALSE)</f>
        <v>801-464-6918</v>
      </c>
      <c r="O1310" t="str">
        <f>VLOOKUP($C1310,customers!$A$2:$I$2124,6,FALSE)</f>
        <v>399 Katie Street</v>
      </c>
      <c r="P1310" t="str">
        <f>VLOOKUP($C1310,customers!$A$2:$I$2124,7,FALSE)</f>
        <v>Salt Lake City</v>
      </c>
      <c r="Q1310" t="str">
        <f>VLOOKUP($C1310,customers!$A$2:$I$2124,8,FALSE)</f>
        <v>Utah</v>
      </c>
      <c r="R1310">
        <f>VLOOKUP($C1310,customers!$A$2:$I$2124,9,FALSE)</f>
        <v>84145</v>
      </c>
      <c r="S1310" t="str">
        <f t="shared" si="20"/>
        <v>399 Katie Street, Salt Lake City, Utah 84145</v>
      </c>
    </row>
    <row r="1311" spans="1:19">
      <c r="A1311">
        <v>1310</v>
      </c>
      <c r="B1311" s="2">
        <v>44111</v>
      </c>
      <c r="C1311">
        <v>1263</v>
      </c>
      <c r="D1311" t="s">
        <v>125</v>
      </c>
      <c r="E1311">
        <v>3</v>
      </c>
      <c r="F1311" t="s">
        <v>70</v>
      </c>
      <c r="G1311" t="str">
        <f>VLOOKUP(F1311,'product category'!$B$2:$C$8,2,FALSE)</f>
        <v>Blueprints</v>
      </c>
      <c r="H1311" t="str">
        <f>VLOOKUP(D1311,'dataset_task 5'!$A$2:$D$71,2,FALSE)</f>
        <v>Cat Robot Blueprint</v>
      </c>
      <c r="I1311" s="3">
        <f>VLOOKUP(D1311,'dataset_task 5'!$A$2:$D$71,4,FALSE)</f>
        <v>4.99</v>
      </c>
      <c r="J1311" s="3">
        <f>I1311*E1311</f>
        <v>14.97</v>
      </c>
      <c r="K1311" t="str">
        <f>VLOOKUP(C1311,customers!$A$2:$I$2124,2,FALSE)</f>
        <v>Ferrel</v>
      </c>
      <c r="L1311" t="str">
        <f>VLOOKUP($C1311,customers!$A$2:$I$2124,3,FALSE)</f>
        <v>Colpus</v>
      </c>
      <c r="M1311" t="str">
        <f>VLOOKUP($C1311,customers!$A$2:$I$2124,4,FALSE)</f>
        <v>fcolpus9b@prlog.org</v>
      </c>
      <c r="N1311" t="str">
        <f>VLOOKUP($C1311,customers!$A$2:$I$2124,5,FALSE)</f>
        <v>510-866-2443</v>
      </c>
      <c r="O1311" t="str">
        <f>VLOOKUP($C1311,customers!$A$2:$I$2124,6,FALSE)</f>
        <v>39745 Oak Valley Circle</v>
      </c>
      <c r="P1311" t="str">
        <f>VLOOKUP($C1311,customers!$A$2:$I$2124,7,FALSE)</f>
        <v>Berkeley</v>
      </c>
      <c r="Q1311" t="str">
        <f>VLOOKUP($C1311,customers!$A$2:$I$2124,8,FALSE)</f>
        <v>California</v>
      </c>
      <c r="R1311">
        <f>VLOOKUP($C1311,customers!$A$2:$I$2124,9,FALSE)</f>
        <v>94712</v>
      </c>
      <c r="S1311" t="str">
        <f t="shared" si="20"/>
        <v>39745 Oak Valley Circle, Berkeley, California 94712</v>
      </c>
    </row>
    <row r="1312" spans="1:19">
      <c r="A1312">
        <v>1311</v>
      </c>
      <c r="B1312" s="2">
        <v>44111</v>
      </c>
      <c r="C1312">
        <v>2078</v>
      </c>
      <c r="D1312" t="s">
        <v>62</v>
      </c>
      <c r="E1312">
        <v>1</v>
      </c>
      <c r="F1312" t="s">
        <v>63</v>
      </c>
      <c r="G1312" t="str">
        <f>VLOOKUP(F1312,'product category'!$B$2:$C$8,2,FALSE)</f>
        <v>Robot Kits</v>
      </c>
      <c r="H1312" t="str">
        <f>VLOOKUP(D1312,'dataset_task 5'!$A$2:$D$71,2,FALSE)</f>
        <v>BYOR-2640S</v>
      </c>
      <c r="I1312" s="3">
        <f>VLOOKUP(D1312,'dataset_task 5'!$A$2:$D$71,4,FALSE)</f>
        <v>189</v>
      </c>
      <c r="J1312" s="3">
        <f>I1312*E1312</f>
        <v>189</v>
      </c>
      <c r="K1312" t="str">
        <f>VLOOKUP(C1312,customers!$A$2:$I$2124,2,FALSE)</f>
        <v>Bennie</v>
      </c>
      <c r="L1312" t="str">
        <f>VLOOKUP($C1312,customers!$A$2:$I$2124,3,FALSE)</f>
        <v>Petera</v>
      </c>
      <c r="M1312" t="str">
        <f>VLOOKUP($C1312,customers!$A$2:$I$2124,4,FALSE)</f>
        <v>bpeteragb@wufoo.com</v>
      </c>
      <c r="N1312" t="str">
        <f>VLOOKUP($C1312,customers!$A$2:$I$2124,5,FALSE)</f>
        <v>404-557-0175</v>
      </c>
      <c r="O1312" t="str">
        <f>VLOOKUP($C1312,customers!$A$2:$I$2124,6,FALSE)</f>
        <v>2278 Corscot Court</v>
      </c>
      <c r="P1312" t="str">
        <f>VLOOKUP($C1312,customers!$A$2:$I$2124,7,FALSE)</f>
        <v>Atlanta</v>
      </c>
      <c r="Q1312" t="str">
        <f>VLOOKUP($C1312,customers!$A$2:$I$2124,8,FALSE)</f>
        <v>Georgia</v>
      </c>
      <c r="R1312">
        <f>VLOOKUP($C1312,customers!$A$2:$I$2124,9,FALSE)</f>
        <v>30356</v>
      </c>
      <c r="S1312" t="str">
        <f t="shared" si="20"/>
        <v>2278 Corscot Court, Atlanta, Georgia 30356</v>
      </c>
    </row>
    <row r="1313" spans="1:19">
      <c r="A1313">
        <v>1312</v>
      </c>
      <c r="B1313" s="2">
        <v>44112</v>
      </c>
      <c r="C1313">
        <v>1101</v>
      </c>
      <c r="D1313" t="s">
        <v>111</v>
      </c>
      <c r="E1313">
        <v>4</v>
      </c>
      <c r="F1313" t="s">
        <v>53</v>
      </c>
      <c r="G1313" t="str">
        <f>VLOOKUP(F1313,'product category'!$B$2:$C$8,2,FALSE)</f>
        <v>eBooks</v>
      </c>
      <c r="H1313" t="str">
        <f>VLOOKUP(D1313,'dataset_task 5'!$A$2:$D$71,2,FALSE)</f>
        <v>Multi Rotor Drones</v>
      </c>
      <c r="I1313" s="3">
        <f>VLOOKUP(D1313,'dataset_task 5'!$A$2:$D$71,4,FALSE)</f>
        <v>24.95</v>
      </c>
      <c r="J1313" s="3">
        <f>I1313*E1313</f>
        <v>99.8</v>
      </c>
      <c r="K1313" t="str">
        <f>VLOOKUP(C1313,customers!$A$2:$I$2124,2,FALSE)</f>
        <v>Lotti</v>
      </c>
      <c r="L1313" t="str">
        <f>VLOOKUP($C1313,customers!$A$2:$I$2124,3,FALSE)</f>
        <v>Cridlon</v>
      </c>
      <c r="M1313" t="str">
        <f>VLOOKUP($C1313,customers!$A$2:$I$2124,4,FALSE)</f>
        <v>lcridlonkj@sina.com.cn</v>
      </c>
      <c r="N1313" t="str">
        <f>VLOOKUP($C1313,customers!$A$2:$I$2124,5,FALSE)</f>
        <v>217-724-8971</v>
      </c>
      <c r="O1313" t="str">
        <f>VLOOKUP($C1313,customers!$A$2:$I$2124,6,FALSE)</f>
        <v>30 Rieder Avenue</v>
      </c>
      <c r="P1313" t="str">
        <f>VLOOKUP($C1313,customers!$A$2:$I$2124,7,FALSE)</f>
        <v>Springfield</v>
      </c>
      <c r="Q1313" t="str">
        <f>VLOOKUP($C1313,customers!$A$2:$I$2124,8,FALSE)</f>
        <v>Illinois</v>
      </c>
      <c r="R1313">
        <f>VLOOKUP($C1313,customers!$A$2:$I$2124,9,FALSE)</f>
        <v>62723</v>
      </c>
      <c r="S1313" t="str">
        <f t="shared" si="20"/>
        <v>30 Rieder Avenue, Springfield, Illinois 62723</v>
      </c>
    </row>
    <row r="1314" spans="1:19">
      <c r="A1314">
        <v>1313</v>
      </c>
      <c r="B1314" s="2">
        <v>44112</v>
      </c>
      <c r="C1314">
        <v>341</v>
      </c>
      <c r="D1314" t="s">
        <v>83</v>
      </c>
      <c r="E1314">
        <v>2</v>
      </c>
      <c r="F1314" t="s">
        <v>53</v>
      </c>
      <c r="G1314" t="str">
        <f>VLOOKUP(F1314,'product category'!$B$2:$C$8,2,FALSE)</f>
        <v>eBooks</v>
      </c>
      <c r="H1314" t="str">
        <f>VLOOKUP(D1314,'dataset_task 5'!$A$2:$D$71,2,FALSE)</f>
        <v>Cartesian Robots</v>
      </c>
      <c r="I1314" s="3">
        <f>VLOOKUP(D1314,'dataset_task 5'!$A$2:$D$71,4,FALSE)</f>
        <v>12.99</v>
      </c>
      <c r="J1314" s="3">
        <f>I1314*E1314</f>
        <v>25.98</v>
      </c>
      <c r="K1314" t="str">
        <f>VLOOKUP(C1314,customers!$A$2:$I$2124,2,FALSE)</f>
        <v>Misti</v>
      </c>
      <c r="L1314" t="str">
        <f>VLOOKUP($C1314,customers!$A$2:$I$2124,3,FALSE)</f>
        <v>Vose</v>
      </c>
      <c r="M1314" t="str">
        <f>VLOOKUP($C1314,customers!$A$2:$I$2124,4,FALSE)</f>
        <v>mvosemk@hugedomains.com</v>
      </c>
      <c r="N1314" t="str">
        <f>VLOOKUP($C1314,customers!$A$2:$I$2124,5,FALSE)</f>
        <v>617-567-1451</v>
      </c>
      <c r="O1314" t="str">
        <f>VLOOKUP($C1314,customers!$A$2:$I$2124,6,FALSE)</f>
        <v>625 Larry Pass</v>
      </c>
      <c r="P1314" t="str">
        <f>VLOOKUP($C1314,customers!$A$2:$I$2124,7,FALSE)</f>
        <v>Boston</v>
      </c>
      <c r="Q1314" t="str">
        <f>VLOOKUP($C1314,customers!$A$2:$I$2124,8,FALSE)</f>
        <v>Massachusetts</v>
      </c>
      <c r="R1314">
        <f>VLOOKUP($C1314,customers!$A$2:$I$2124,9,FALSE)</f>
        <v>2109</v>
      </c>
      <c r="S1314" t="str">
        <f t="shared" si="20"/>
        <v>625 Larry Pass, Boston, Massachusetts 2109</v>
      </c>
    </row>
    <row r="1315" spans="1:19">
      <c r="A1315">
        <v>1314</v>
      </c>
      <c r="B1315" s="2">
        <v>44112</v>
      </c>
      <c r="C1315">
        <v>1233</v>
      </c>
      <c r="D1315" t="s">
        <v>61</v>
      </c>
      <c r="E1315">
        <v>3</v>
      </c>
      <c r="F1315" t="s">
        <v>53</v>
      </c>
      <c r="G1315" t="str">
        <f>VLOOKUP(F1315,'product category'!$B$2:$C$8,2,FALSE)</f>
        <v>eBooks</v>
      </c>
      <c r="H1315" t="str">
        <f>VLOOKUP(D1315,'dataset_task 5'!$A$2:$D$71,2,FALSE)</f>
        <v>Spherical Robots</v>
      </c>
      <c r="I1315" s="3">
        <f>VLOOKUP(D1315,'dataset_task 5'!$A$2:$D$71,4,FALSE)</f>
        <v>16.75</v>
      </c>
      <c r="J1315" s="3">
        <f>I1315*E1315</f>
        <v>50.25</v>
      </c>
      <c r="K1315" t="str">
        <f>VLOOKUP(C1315,customers!$A$2:$I$2124,2,FALSE)</f>
        <v>Riki</v>
      </c>
      <c r="L1315" t="str">
        <f>VLOOKUP($C1315,customers!$A$2:$I$2124,3,FALSE)</f>
        <v>Oxtiby</v>
      </c>
      <c r="M1315" t="str">
        <f>VLOOKUP($C1315,customers!$A$2:$I$2124,4,FALSE)</f>
        <v>roxtibyp1@slashdot.org</v>
      </c>
      <c r="N1315" t="str">
        <f>VLOOKUP($C1315,customers!$A$2:$I$2124,5,FALSE)</f>
        <v>515-412-6534</v>
      </c>
      <c r="O1315" t="str">
        <f>VLOOKUP($C1315,customers!$A$2:$I$2124,6,FALSE)</f>
        <v>6288 Monica Alley</v>
      </c>
      <c r="P1315" t="str">
        <f>VLOOKUP($C1315,customers!$A$2:$I$2124,7,FALSE)</f>
        <v>Des Moines</v>
      </c>
      <c r="Q1315" t="str">
        <f>VLOOKUP($C1315,customers!$A$2:$I$2124,8,FALSE)</f>
        <v>Iowa</v>
      </c>
      <c r="R1315">
        <f>VLOOKUP($C1315,customers!$A$2:$I$2124,9,FALSE)</f>
        <v>50981</v>
      </c>
      <c r="S1315" t="str">
        <f t="shared" si="20"/>
        <v>6288 Monica Alley, Des Moines, Iowa 50981</v>
      </c>
    </row>
    <row r="1316" spans="1:19">
      <c r="A1316">
        <v>1315</v>
      </c>
      <c r="B1316" s="2">
        <v>44112</v>
      </c>
      <c r="C1316">
        <v>1544</v>
      </c>
      <c r="D1316" t="s">
        <v>110</v>
      </c>
      <c r="E1316">
        <v>4</v>
      </c>
      <c r="F1316" t="s">
        <v>57</v>
      </c>
      <c r="G1316" t="str">
        <f>VLOOKUP(F1316,'product category'!$B$2:$C$8,2,FALSE)</f>
        <v>Training Videos</v>
      </c>
      <c r="H1316" t="str">
        <f>VLOOKUP(D1316,'dataset_task 5'!$A$2:$D$71,2,FALSE)</f>
        <v>Cloud Computing</v>
      </c>
      <c r="I1316" s="3">
        <f>VLOOKUP(D1316,'dataset_task 5'!$A$2:$D$71,4,FALSE)</f>
        <v>29.99</v>
      </c>
      <c r="J1316" s="3">
        <f>I1316*E1316</f>
        <v>119.96</v>
      </c>
      <c r="K1316" t="str">
        <f>VLOOKUP(C1316,customers!$A$2:$I$2124,2,FALSE)</f>
        <v>Sal</v>
      </c>
      <c r="L1316" t="str">
        <f>VLOOKUP($C1316,customers!$A$2:$I$2124,3,FALSE)</f>
        <v>Alcock</v>
      </c>
      <c r="M1316" t="str">
        <f>VLOOKUP($C1316,customers!$A$2:$I$2124,4,FALSE)</f>
        <v>salcocknx@mtv.com</v>
      </c>
      <c r="N1316" t="str">
        <f>VLOOKUP($C1316,customers!$A$2:$I$2124,5,FALSE)</f>
        <v>808-627-6301</v>
      </c>
      <c r="O1316" t="str">
        <f>VLOOKUP($C1316,customers!$A$2:$I$2124,6,FALSE)</f>
        <v>18152 Forest Dale Crossing</v>
      </c>
      <c r="P1316" t="str">
        <f>VLOOKUP($C1316,customers!$A$2:$I$2124,7,FALSE)</f>
        <v>Honolulu</v>
      </c>
      <c r="Q1316" t="str">
        <f>VLOOKUP($C1316,customers!$A$2:$I$2124,8,FALSE)</f>
        <v>Hawaii</v>
      </c>
      <c r="R1316">
        <f>VLOOKUP($C1316,customers!$A$2:$I$2124,9,FALSE)</f>
        <v>96850</v>
      </c>
      <c r="S1316" t="str">
        <f t="shared" si="20"/>
        <v>18152 Forest Dale Crossing, Honolulu, Hawaii 96850</v>
      </c>
    </row>
    <row r="1317" spans="1:19">
      <c r="A1317">
        <v>1316</v>
      </c>
      <c r="B1317" s="2">
        <v>44113</v>
      </c>
      <c r="C1317">
        <v>1638</v>
      </c>
      <c r="D1317" t="s">
        <v>58</v>
      </c>
      <c r="E1317">
        <v>4</v>
      </c>
      <c r="F1317" t="s">
        <v>59</v>
      </c>
      <c r="G1317" t="str">
        <f>VLOOKUP(F1317,'product category'!$B$2:$C$8,2,FALSE)</f>
        <v>Drone Kits</v>
      </c>
      <c r="H1317" t="str">
        <f>VLOOKUP(D1317,'dataset_task 5'!$A$2:$D$71,2,FALSE)</f>
        <v>BYOD-220</v>
      </c>
      <c r="I1317" s="3">
        <f>VLOOKUP(D1317,'dataset_task 5'!$A$2:$D$71,4,FALSE)</f>
        <v>69</v>
      </c>
      <c r="J1317" s="3">
        <f>I1317*E1317</f>
        <v>276</v>
      </c>
      <c r="K1317" t="str">
        <f>VLOOKUP(C1317,customers!$A$2:$I$2124,2,FALSE)</f>
        <v>Alphonso</v>
      </c>
      <c r="L1317" t="str">
        <f>VLOOKUP($C1317,customers!$A$2:$I$2124,3,FALSE)</f>
        <v>Grzelewski</v>
      </c>
      <c r="M1317" t="str">
        <f>VLOOKUP($C1317,customers!$A$2:$I$2124,4,FALSE)</f>
        <v>agrzelewskimt@intel.com</v>
      </c>
      <c r="N1317" t="str">
        <f>VLOOKUP($C1317,customers!$A$2:$I$2124,5,FALSE)</f>
        <v>520-953-8300</v>
      </c>
      <c r="O1317" t="str">
        <f>VLOOKUP($C1317,customers!$A$2:$I$2124,6,FALSE)</f>
        <v>10105 Elka Hill</v>
      </c>
      <c r="P1317" t="str">
        <f>VLOOKUP($C1317,customers!$A$2:$I$2124,7,FALSE)</f>
        <v>Tucson</v>
      </c>
      <c r="Q1317" t="str">
        <f>VLOOKUP($C1317,customers!$A$2:$I$2124,8,FALSE)</f>
        <v>Arizona</v>
      </c>
      <c r="R1317">
        <f>VLOOKUP($C1317,customers!$A$2:$I$2124,9,FALSE)</f>
        <v>85720</v>
      </c>
      <c r="S1317" t="str">
        <f t="shared" si="20"/>
        <v>10105 Elka Hill, Tucson, Arizona 85720</v>
      </c>
    </row>
    <row r="1318" spans="1:19">
      <c r="A1318">
        <v>1317</v>
      </c>
      <c r="B1318" s="2">
        <v>44113</v>
      </c>
      <c r="C1318">
        <v>1478</v>
      </c>
      <c r="D1318" t="s">
        <v>78</v>
      </c>
      <c r="E1318">
        <v>4</v>
      </c>
      <c r="F1318" t="s">
        <v>57</v>
      </c>
      <c r="G1318" t="str">
        <f>VLOOKUP(F1318,'product category'!$B$2:$C$8,2,FALSE)</f>
        <v>Training Videos</v>
      </c>
      <c r="H1318" t="str">
        <f>VLOOKUP(D1318,'dataset_task 5'!$A$2:$D$71,2,FALSE)</f>
        <v>AI for Educators</v>
      </c>
      <c r="I1318" s="3">
        <f>VLOOKUP(D1318,'dataset_task 5'!$A$2:$D$71,4,FALSE)</f>
        <v>49.95</v>
      </c>
      <c r="J1318" s="3">
        <f>I1318*E1318</f>
        <v>199.8</v>
      </c>
      <c r="K1318" t="str">
        <f>VLOOKUP(C1318,customers!$A$2:$I$2124,2,FALSE)</f>
        <v>Duffie</v>
      </c>
      <c r="L1318" t="str">
        <f>VLOOKUP($C1318,customers!$A$2:$I$2124,3,FALSE)</f>
        <v>Wolton</v>
      </c>
      <c r="M1318" t="str">
        <f>VLOOKUP($C1318,customers!$A$2:$I$2124,4,FALSE)</f>
        <v>dwoltonay@engadget.com</v>
      </c>
      <c r="N1318" t="str">
        <f>VLOOKUP($C1318,customers!$A$2:$I$2124,5,FALSE)</f>
        <v>858-262-1743</v>
      </c>
      <c r="O1318" t="str">
        <f>VLOOKUP($C1318,customers!$A$2:$I$2124,6,FALSE)</f>
        <v>1520 North Park</v>
      </c>
      <c r="P1318" t="str">
        <f>VLOOKUP($C1318,customers!$A$2:$I$2124,7,FALSE)</f>
        <v>San Diego</v>
      </c>
      <c r="Q1318" t="str">
        <f>VLOOKUP($C1318,customers!$A$2:$I$2124,8,FALSE)</f>
        <v>California</v>
      </c>
      <c r="R1318">
        <f>VLOOKUP($C1318,customers!$A$2:$I$2124,9,FALSE)</f>
        <v>92127</v>
      </c>
      <c r="S1318" t="str">
        <f t="shared" si="20"/>
        <v>1520 North Park, San Diego, California 92127</v>
      </c>
    </row>
    <row r="1319" spans="1:19">
      <c r="A1319">
        <v>1318</v>
      </c>
      <c r="B1319" s="2">
        <v>44113</v>
      </c>
      <c r="C1319">
        <v>1144</v>
      </c>
      <c r="D1319" t="s">
        <v>56</v>
      </c>
      <c r="E1319">
        <v>4</v>
      </c>
      <c r="F1319" t="s">
        <v>57</v>
      </c>
      <c r="G1319" t="str">
        <f>VLOOKUP(F1319,'product category'!$B$2:$C$8,2,FALSE)</f>
        <v>Training Videos</v>
      </c>
      <c r="H1319" t="str">
        <f>VLOOKUP(D1319,'dataset_task 5'!$A$2:$D$71,2,FALSE)</f>
        <v>Drone Video Techniques</v>
      </c>
      <c r="I1319" s="3">
        <f>VLOOKUP(D1319,'dataset_task 5'!$A$2:$D$71,4,FALSE)</f>
        <v>37.99</v>
      </c>
      <c r="J1319" s="3">
        <f>I1319*E1319</f>
        <v>151.96</v>
      </c>
      <c r="K1319" t="str">
        <f>VLOOKUP(C1319,customers!$A$2:$I$2124,2,FALSE)</f>
        <v>Joachim</v>
      </c>
      <c r="L1319" t="str">
        <f>VLOOKUP($C1319,customers!$A$2:$I$2124,3,FALSE)</f>
        <v>Carass</v>
      </c>
      <c r="M1319" t="str">
        <f>VLOOKUP($C1319,customers!$A$2:$I$2124,4,FALSE)</f>
        <v>jcarass7r@webeden.co.uk</v>
      </c>
      <c r="N1319" t="str">
        <f>VLOOKUP($C1319,customers!$A$2:$I$2124,5,FALSE)</f>
        <v>347-450-8545</v>
      </c>
      <c r="O1319" t="str">
        <f>VLOOKUP($C1319,customers!$A$2:$I$2124,6,FALSE)</f>
        <v>64487 Vermont Place</v>
      </c>
      <c r="P1319" t="str">
        <f>VLOOKUP($C1319,customers!$A$2:$I$2124,7,FALSE)</f>
        <v>Brooklyn</v>
      </c>
      <c r="Q1319" t="str">
        <f>VLOOKUP($C1319,customers!$A$2:$I$2124,8,FALSE)</f>
        <v>New York</v>
      </c>
      <c r="R1319">
        <f>VLOOKUP($C1319,customers!$A$2:$I$2124,9,FALSE)</f>
        <v>11241</v>
      </c>
      <c r="S1319" t="str">
        <f t="shared" si="20"/>
        <v>64487 Vermont Place, Brooklyn, New York 11241</v>
      </c>
    </row>
    <row r="1320" spans="1:19">
      <c r="A1320">
        <v>1319</v>
      </c>
      <c r="B1320" s="2">
        <v>44113</v>
      </c>
      <c r="C1320">
        <v>559</v>
      </c>
      <c r="D1320" t="s">
        <v>95</v>
      </c>
      <c r="E1320">
        <v>4</v>
      </c>
      <c r="F1320" t="s">
        <v>57</v>
      </c>
      <c r="G1320" t="str">
        <f>VLOOKUP(F1320,'product category'!$B$2:$C$8,2,FALSE)</f>
        <v>Training Videos</v>
      </c>
      <c r="H1320" t="str">
        <f>VLOOKUP(D1320,'dataset_task 5'!$A$2:$D$71,2,FALSE)</f>
        <v>Industrial 3D Printing</v>
      </c>
      <c r="I1320" s="3">
        <f>VLOOKUP(D1320,'dataset_task 5'!$A$2:$D$71,4,FALSE)</f>
        <v>49</v>
      </c>
      <c r="J1320" s="3">
        <f>I1320*E1320</f>
        <v>196</v>
      </c>
      <c r="K1320" t="str">
        <f>VLOOKUP(C1320,customers!$A$2:$I$2124,2,FALSE)</f>
        <v>Ignacius</v>
      </c>
      <c r="L1320" t="str">
        <f>VLOOKUP($C1320,customers!$A$2:$I$2124,3,FALSE)</f>
        <v>Belchem</v>
      </c>
      <c r="M1320" t="str">
        <f>VLOOKUP($C1320,customers!$A$2:$I$2124,4,FALSE)</f>
        <v>ibelchem2@webmd.com</v>
      </c>
      <c r="N1320" t="str">
        <f>VLOOKUP($C1320,customers!$A$2:$I$2124,5,FALSE)</f>
        <v>937-967-1110</v>
      </c>
      <c r="O1320" t="str">
        <f>VLOOKUP($C1320,customers!$A$2:$I$2124,6,FALSE)</f>
        <v>7789 Bowman Trail</v>
      </c>
      <c r="P1320" t="str">
        <f>VLOOKUP($C1320,customers!$A$2:$I$2124,7,FALSE)</f>
        <v>Dayton</v>
      </c>
      <c r="Q1320" t="str">
        <f>VLOOKUP($C1320,customers!$A$2:$I$2124,8,FALSE)</f>
        <v>Ohio</v>
      </c>
      <c r="R1320">
        <f>VLOOKUP($C1320,customers!$A$2:$I$2124,9,FALSE)</f>
        <v>45408</v>
      </c>
      <c r="S1320" t="str">
        <f t="shared" si="20"/>
        <v>7789 Bowman Trail, Dayton, Ohio 45408</v>
      </c>
    </row>
    <row r="1321" spans="1:19">
      <c r="A1321">
        <v>1320</v>
      </c>
      <c r="B1321" s="2">
        <v>44114</v>
      </c>
      <c r="C1321">
        <v>534</v>
      </c>
      <c r="D1321" t="s">
        <v>113</v>
      </c>
      <c r="E1321">
        <v>2</v>
      </c>
      <c r="F1321" t="s">
        <v>70</v>
      </c>
      <c r="G1321" t="str">
        <f>VLOOKUP(F1321,'product category'!$B$2:$C$8,2,FALSE)</f>
        <v>Blueprints</v>
      </c>
      <c r="H1321" t="str">
        <f>VLOOKUP(D1321,'dataset_task 5'!$A$2:$D$71,2,FALSE)</f>
        <v>All Eyes Drone Blueprint</v>
      </c>
      <c r="I1321" s="3">
        <f>VLOOKUP(D1321,'dataset_task 5'!$A$2:$D$71,4,FALSE)</f>
        <v>9.99</v>
      </c>
      <c r="J1321" s="3">
        <f>I1321*E1321</f>
        <v>19.98</v>
      </c>
      <c r="K1321" t="str">
        <f>VLOOKUP(C1321,customers!$A$2:$I$2124,2,FALSE)</f>
        <v>Winni</v>
      </c>
      <c r="L1321" t="str">
        <f>VLOOKUP($C1321,customers!$A$2:$I$2124,3,FALSE)</f>
        <v>Denmead</v>
      </c>
      <c r="M1321" t="str">
        <f>VLOOKUP($C1321,customers!$A$2:$I$2124,4,FALSE)</f>
        <v>wdenmead7q@go.com</v>
      </c>
      <c r="N1321" t="str">
        <f>VLOOKUP($C1321,customers!$A$2:$I$2124,5,FALSE)</f>
        <v>504-415-0225</v>
      </c>
      <c r="O1321" t="str">
        <f>VLOOKUP($C1321,customers!$A$2:$I$2124,6,FALSE)</f>
        <v>5339 Ridgeway Center</v>
      </c>
      <c r="P1321" t="str">
        <f>VLOOKUP($C1321,customers!$A$2:$I$2124,7,FALSE)</f>
        <v>New Orleans</v>
      </c>
      <c r="Q1321" t="str">
        <f>VLOOKUP($C1321,customers!$A$2:$I$2124,8,FALSE)</f>
        <v>Louisiana</v>
      </c>
      <c r="R1321">
        <f>VLOOKUP($C1321,customers!$A$2:$I$2124,9,FALSE)</f>
        <v>70165</v>
      </c>
      <c r="S1321" t="str">
        <f t="shared" si="20"/>
        <v>5339 Ridgeway Center, New Orleans, Louisiana 70165</v>
      </c>
    </row>
    <row r="1322" spans="1:19">
      <c r="A1322">
        <v>1321</v>
      </c>
      <c r="B1322" s="2">
        <v>44114</v>
      </c>
      <c r="C1322">
        <v>1460</v>
      </c>
      <c r="D1322" t="s">
        <v>123</v>
      </c>
      <c r="E1322">
        <v>5</v>
      </c>
      <c r="F1322" t="s">
        <v>70</v>
      </c>
      <c r="G1322" t="str">
        <f>VLOOKUP(F1322,'product category'!$B$2:$C$8,2,FALSE)</f>
        <v>Blueprints</v>
      </c>
      <c r="H1322" t="str">
        <f>VLOOKUP(D1322,'dataset_task 5'!$A$2:$D$71,2,FALSE)</f>
        <v>Hexacopter Drone Blueprint</v>
      </c>
      <c r="I1322" s="3">
        <f>VLOOKUP(D1322,'dataset_task 5'!$A$2:$D$71,4,FALSE)</f>
        <v>8.99</v>
      </c>
      <c r="J1322" s="3">
        <f>I1322*E1322</f>
        <v>44.95</v>
      </c>
      <c r="K1322" t="str">
        <f>VLOOKUP(C1322,customers!$A$2:$I$2124,2,FALSE)</f>
        <v>Lucille</v>
      </c>
      <c r="L1322" t="str">
        <f>VLOOKUP($C1322,customers!$A$2:$I$2124,3,FALSE)</f>
        <v>Monnoyer</v>
      </c>
      <c r="M1322" t="str">
        <f>VLOOKUP($C1322,customers!$A$2:$I$2124,4,FALSE)</f>
        <v>lmonnoyerc@nyu.edu</v>
      </c>
      <c r="N1322" t="str">
        <f>VLOOKUP($C1322,customers!$A$2:$I$2124,5,FALSE)</f>
        <v>704-334-7791</v>
      </c>
      <c r="O1322" t="str">
        <f>VLOOKUP($C1322,customers!$A$2:$I$2124,6,FALSE)</f>
        <v>15174 Ryan Center</v>
      </c>
      <c r="P1322" t="str">
        <f>VLOOKUP($C1322,customers!$A$2:$I$2124,7,FALSE)</f>
        <v>Charlotte</v>
      </c>
      <c r="Q1322" t="str">
        <f>VLOOKUP($C1322,customers!$A$2:$I$2124,8,FALSE)</f>
        <v>North Carolina</v>
      </c>
      <c r="R1322">
        <f>VLOOKUP($C1322,customers!$A$2:$I$2124,9,FALSE)</f>
        <v>28225</v>
      </c>
      <c r="S1322" t="str">
        <f t="shared" si="20"/>
        <v>15174 Ryan Center, Charlotte, North Carolina 28225</v>
      </c>
    </row>
    <row r="1323" spans="1:19">
      <c r="A1323">
        <v>1322</v>
      </c>
      <c r="B1323" s="2">
        <v>44114</v>
      </c>
      <c r="C1323">
        <v>1035</v>
      </c>
      <c r="D1323" t="s">
        <v>105</v>
      </c>
      <c r="E1323">
        <v>5</v>
      </c>
      <c r="F1323" t="s">
        <v>59</v>
      </c>
      <c r="G1323" t="str">
        <f>VLOOKUP(F1323,'product category'!$B$2:$C$8,2,FALSE)</f>
        <v>Drone Kits</v>
      </c>
      <c r="H1323" t="str">
        <f>VLOOKUP(D1323,'dataset_task 5'!$A$2:$D$71,2,FALSE)</f>
        <v>BYOD-400S</v>
      </c>
      <c r="I1323" s="3">
        <f>VLOOKUP(D1323,'dataset_task 5'!$A$2:$D$71,4,FALSE)</f>
        <v>129.94999999999999</v>
      </c>
      <c r="J1323" s="3">
        <f>I1323*E1323</f>
        <v>649.75</v>
      </c>
      <c r="K1323" t="str">
        <f>VLOOKUP(C1323,customers!$A$2:$I$2124,2,FALSE)</f>
        <v>Tabbatha</v>
      </c>
      <c r="L1323" t="str">
        <f>VLOOKUP($C1323,customers!$A$2:$I$2124,3,FALSE)</f>
        <v>Little</v>
      </c>
      <c r="M1323" t="str">
        <f>VLOOKUP($C1323,customers!$A$2:$I$2124,4,FALSE)</f>
        <v>tlittlejd@liveinternet.ru</v>
      </c>
      <c r="N1323" t="str">
        <f>VLOOKUP($C1323,customers!$A$2:$I$2124,5,FALSE)</f>
        <v>202-497-2434</v>
      </c>
      <c r="O1323" t="str">
        <f>VLOOKUP($C1323,customers!$A$2:$I$2124,6,FALSE)</f>
        <v>38 Carpenter Lane</v>
      </c>
      <c r="P1323" t="str">
        <f>VLOOKUP($C1323,customers!$A$2:$I$2124,7,FALSE)</f>
        <v>Washington</v>
      </c>
      <c r="Q1323" t="str">
        <f>VLOOKUP($C1323,customers!$A$2:$I$2124,8,FALSE)</f>
        <v>District of Columbia</v>
      </c>
      <c r="R1323">
        <f>VLOOKUP($C1323,customers!$A$2:$I$2124,9,FALSE)</f>
        <v>20425</v>
      </c>
      <c r="S1323" t="str">
        <f t="shared" si="20"/>
        <v>38 Carpenter Lane, Washington, District of Columbia 20425</v>
      </c>
    </row>
    <row r="1324" spans="1:19">
      <c r="A1324">
        <v>1323</v>
      </c>
      <c r="B1324" s="2">
        <v>44114</v>
      </c>
      <c r="C1324">
        <v>1695</v>
      </c>
      <c r="D1324" t="s">
        <v>71</v>
      </c>
      <c r="E1324">
        <v>6</v>
      </c>
      <c r="F1324" t="s">
        <v>63</v>
      </c>
      <c r="G1324" t="str">
        <f>VLOOKUP(F1324,'product category'!$B$2:$C$8,2,FALSE)</f>
        <v>Robot Kits</v>
      </c>
      <c r="H1324" t="str">
        <f>VLOOKUP(D1324,'dataset_task 5'!$A$2:$D$71,2,FALSE)</f>
        <v>BYOR-3000</v>
      </c>
      <c r="I1324" s="3">
        <f>VLOOKUP(D1324,'dataset_task 5'!$A$2:$D$71,4,FALSE)</f>
        <v>214</v>
      </c>
      <c r="J1324" s="3">
        <f>I1324*E1324</f>
        <v>1284</v>
      </c>
      <c r="K1324" t="str">
        <f>VLOOKUP(C1324,customers!$A$2:$I$2124,2,FALSE)</f>
        <v>Wilmer</v>
      </c>
      <c r="L1324" t="str">
        <f>VLOOKUP($C1324,customers!$A$2:$I$2124,3,FALSE)</f>
        <v>Ahmed</v>
      </c>
      <c r="M1324" t="str">
        <f>VLOOKUP($C1324,customers!$A$2:$I$2124,4,FALSE)</f>
        <v>wahmedqj@shareasale.com</v>
      </c>
      <c r="N1324" t="str">
        <f>VLOOKUP($C1324,customers!$A$2:$I$2124,5,FALSE)</f>
        <v>304-794-6384</v>
      </c>
      <c r="O1324" t="str">
        <f>VLOOKUP($C1324,customers!$A$2:$I$2124,6,FALSE)</f>
        <v>91 South Drive</v>
      </c>
      <c r="P1324" t="str">
        <f>VLOOKUP($C1324,customers!$A$2:$I$2124,7,FALSE)</f>
        <v>Charleston</v>
      </c>
      <c r="Q1324" t="str">
        <f>VLOOKUP($C1324,customers!$A$2:$I$2124,8,FALSE)</f>
        <v>West Virginia</v>
      </c>
      <c r="R1324">
        <f>VLOOKUP($C1324,customers!$A$2:$I$2124,9,FALSE)</f>
        <v>25362</v>
      </c>
      <c r="S1324" t="str">
        <f t="shared" si="20"/>
        <v>91 South Drive, Charleston, West Virginia 25362</v>
      </c>
    </row>
    <row r="1325" spans="1:19">
      <c r="A1325">
        <v>1324</v>
      </c>
      <c r="B1325" s="2">
        <v>44114</v>
      </c>
      <c r="C1325">
        <v>671</v>
      </c>
      <c r="D1325" t="s">
        <v>120</v>
      </c>
      <c r="E1325">
        <v>4</v>
      </c>
      <c r="F1325" t="s">
        <v>70</v>
      </c>
      <c r="G1325" t="str">
        <f>VLOOKUP(F1325,'product category'!$B$2:$C$8,2,FALSE)</f>
        <v>Blueprints</v>
      </c>
      <c r="H1325" t="str">
        <f>VLOOKUP(D1325,'dataset_task 5'!$A$2:$D$71,2,FALSE)</f>
        <v>Bsquare Robot Blueprint</v>
      </c>
      <c r="I1325" s="3">
        <f>VLOOKUP(D1325,'dataset_task 5'!$A$2:$D$71,4,FALSE)</f>
        <v>8.99</v>
      </c>
      <c r="J1325" s="3">
        <f>I1325*E1325</f>
        <v>35.96</v>
      </c>
      <c r="K1325" t="str">
        <f>VLOOKUP(C1325,customers!$A$2:$I$2124,2,FALSE)</f>
        <v>Netta</v>
      </c>
      <c r="L1325" t="str">
        <f>VLOOKUP($C1325,customers!$A$2:$I$2124,3,FALSE)</f>
        <v>Prowse</v>
      </c>
      <c r="M1325" t="str">
        <f>VLOOKUP($C1325,customers!$A$2:$I$2124,4,FALSE)</f>
        <v>nprowseps@nationalgeographic.com</v>
      </c>
      <c r="N1325" t="str">
        <f>VLOOKUP($C1325,customers!$A$2:$I$2124,5,FALSE)</f>
        <v>501-163-7051</v>
      </c>
      <c r="O1325" t="str">
        <f>VLOOKUP($C1325,customers!$A$2:$I$2124,6,FALSE)</f>
        <v>3907 Mayer Drive</v>
      </c>
      <c r="P1325" t="str">
        <f>VLOOKUP($C1325,customers!$A$2:$I$2124,7,FALSE)</f>
        <v>Little Rock</v>
      </c>
      <c r="Q1325" t="str">
        <f>VLOOKUP($C1325,customers!$A$2:$I$2124,8,FALSE)</f>
        <v>Arkansas</v>
      </c>
      <c r="R1325">
        <f>VLOOKUP($C1325,customers!$A$2:$I$2124,9,FALSE)</f>
        <v>72215</v>
      </c>
      <c r="S1325" t="str">
        <f t="shared" si="20"/>
        <v>3907 Mayer Drive, Little Rock, Arkansas 72215</v>
      </c>
    </row>
    <row r="1326" spans="1:19">
      <c r="A1326">
        <v>1325</v>
      </c>
      <c r="B1326" s="2">
        <v>44114</v>
      </c>
      <c r="C1326">
        <v>244</v>
      </c>
      <c r="D1326" t="s">
        <v>78</v>
      </c>
      <c r="E1326">
        <v>3</v>
      </c>
      <c r="F1326" t="s">
        <v>57</v>
      </c>
      <c r="G1326" t="str">
        <f>VLOOKUP(F1326,'product category'!$B$2:$C$8,2,FALSE)</f>
        <v>Training Videos</v>
      </c>
      <c r="H1326" t="str">
        <f>VLOOKUP(D1326,'dataset_task 5'!$A$2:$D$71,2,FALSE)</f>
        <v>AI for Educators</v>
      </c>
      <c r="I1326" s="3">
        <f>VLOOKUP(D1326,'dataset_task 5'!$A$2:$D$71,4,FALSE)</f>
        <v>49.95</v>
      </c>
      <c r="J1326" s="3">
        <f>I1326*E1326</f>
        <v>149.85000000000002</v>
      </c>
      <c r="K1326" t="str">
        <f>VLOOKUP(C1326,customers!$A$2:$I$2124,2,FALSE)</f>
        <v>Jobie</v>
      </c>
      <c r="L1326" t="str">
        <f>VLOOKUP($C1326,customers!$A$2:$I$2124,3,FALSE)</f>
        <v>Pinchen</v>
      </c>
      <c r="M1326" t="str">
        <f>VLOOKUP($C1326,customers!$A$2:$I$2124,4,FALSE)</f>
        <v>jpinchen15@behance.net</v>
      </c>
      <c r="N1326" t="str">
        <f>VLOOKUP($C1326,customers!$A$2:$I$2124,5,FALSE)</f>
        <v>205-844-2402</v>
      </c>
      <c r="O1326" t="str">
        <f>VLOOKUP($C1326,customers!$A$2:$I$2124,6,FALSE)</f>
        <v>4319 Coleman Lane</v>
      </c>
      <c r="P1326" t="str">
        <f>VLOOKUP($C1326,customers!$A$2:$I$2124,7,FALSE)</f>
        <v>Birmingham</v>
      </c>
      <c r="Q1326" t="str">
        <f>VLOOKUP($C1326,customers!$A$2:$I$2124,8,FALSE)</f>
        <v>Alabama</v>
      </c>
      <c r="R1326">
        <f>VLOOKUP($C1326,customers!$A$2:$I$2124,9,FALSE)</f>
        <v>35231</v>
      </c>
      <c r="S1326" t="str">
        <f t="shared" si="20"/>
        <v>4319 Coleman Lane, Birmingham, Alabama 35231</v>
      </c>
    </row>
    <row r="1327" spans="1:19">
      <c r="A1327">
        <v>1326</v>
      </c>
      <c r="B1327" s="2">
        <v>44114</v>
      </c>
      <c r="C1327">
        <v>703</v>
      </c>
      <c r="D1327" t="s">
        <v>64</v>
      </c>
      <c r="E1327">
        <v>4</v>
      </c>
      <c r="F1327" t="s">
        <v>57</v>
      </c>
      <c r="G1327" t="str">
        <f>VLOOKUP(F1327,'product category'!$B$2:$C$8,2,FALSE)</f>
        <v>Training Videos</v>
      </c>
      <c r="H1327" t="str">
        <f>VLOOKUP(D1327,'dataset_task 5'!$A$2:$D$71,2,FALSE)</f>
        <v>Understanding Automation</v>
      </c>
      <c r="I1327" s="3">
        <f>VLOOKUP(D1327,'dataset_task 5'!$A$2:$D$71,4,FALSE)</f>
        <v>44.95</v>
      </c>
      <c r="J1327" s="3">
        <f>I1327*E1327</f>
        <v>179.8</v>
      </c>
      <c r="K1327" t="str">
        <f>VLOOKUP(C1327,customers!$A$2:$I$2124,2,FALSE)</f>
        <v>Flin</v>
      </c>
      <c r="L1327" t="str">
        <f>VLOOKUP($C1327,customers!$A$2:$I$2124,3,FALSE)</f>
        <v>Inkin</v>
      </c>
      <c r="M1327" t="str">
        <f>VLOOKUP($C1327,customers!$A$2:$I$2124,4,FALSE)</f>
        <v>finkinb5@economist.com</v>
      </c>
      <c r="N1327" t="str">
        <f>VLOOKUP($C1327,customers!$A$2:$I$2124,5,FALSE)</f>
        <v>203-126-0625</v>
      </c>
      <c r="O1327" t="str">
        <f>VLOOKUP($C1327,customers!$A$2:$I$2124,6,FALSE)</f>
        <v>84408 Helena Circle</v>
      </c>
      <c r="P1327" t="str">
        <f>VLOOKUP($C1327,customers!$A$2:$I$2124,7,FALSE)</f>
        <v>Waterbury</v>
      </c>
      <c r="Q1327" t="str">
        <f>VLOOKUP($C1327,customers!$A$2:$I$2124,8,FALSE)</f>
        <v>Connecticut</v>
      </c>
      <c r="R1327">
        <f>VLOOKUP($C1327,customers!$A$2:$I$2124,9,FALSE)</f>
        <v>6721</v>
      </c>
      <c r="S1327" t="str">
        <f t="shared" si="20"/>
        <v>84408 Helena Circle, Waterbury, Connecticut 6721</v>
      </c>
    </row>
    <row r="1328" spans="1:19">
      <c r="A1328">
        <v>1327</v>
      </c>
      <c r="B1328" s="2">
        <v>44114</v>
      </c>
      <c r="C1328">
        <v>1366</v>
      </c>
      <c r="D1328" t="s">
        <v>114</v>
      </c>
      <c r="E1328">
        <v>2</v>
      </c>
      <c r="F1328" t="s">
        <v>59</v>
      </c>
      <c r="G1328" t="str">
        <f>VLOOKUP(F1328,'product category'!$B$2:$C$8,2,FALSE)</f>
        <v>Drone Kits</v>
      </c>
      <c r="H1328" t="str">
        <f>VLOOKUP(D1328,'dataset_task 5'!$A$2:$D$71,2,FALSE)</f>
        <v>BYOD-400</v>
      </c>
      <c r="I1328" s="3">
        <f>VLOOKUP(D1328,'dataset_task 5'!$A$2:$D$71,4,FALSE)</f>
        <v>119</v>
      </c>
      <c r="J1328" s="3">
        <f>I1328*E1328</f>
        <v>238</v>
      </c>
      <c r="K1328" t="str">
        <f>VLOOKUP(C1328,customers!$A$2:$I$2124,2,FALSE)</f>
        <v>Isaiah</v>
      </c>
      <c r="L1328" t="str">
        <f>VLOOKUP($C1328,customers!$A$2:$I$2124,3,FALSE)</f>
        <v>Arrol</v>
      </c>
      <c r="M1328" t="str">
        <f>VLOOKUP($C1328,customers!$A$2:$I$2124,4,FALSE)</f>
        <v>iarrolog@bloglines.com</v>
      </c>
      <c r="N1328" t="str">
        <f>VLOOKUP($C1328,customers!$A$2:$I$2124,5,FALSE)</f>
        <v>215-379-3587</v>
      </c>
      <c r="O1328" t="str">
        <f>VLOOKUP($C1328,customers!$A$2:$I$2124,6,FALSE)</f>
        <v>95155 Mayer Circle</v>
      </c>
      <c r="P1328" t="str">
        <f>VLOOKUP($C1328,customers!$A$2:$I$2124,7,FALSE)</f>
        <v>Philadelphia</v>
      </c>
      <c r="Q1328" t="str">
        <f>VLOOKUP($C1328,customers!$A$2:$I$2124,8,FALSE)</f>
        <v>Pennsylvania</v>
      </c>
      <c r="R1328">
        <f>VLOOKUP($C1328,customers!$A$2:$I$2124,9,FALSE)</f>
        <v>19196</v>
      </c>
      <c r="S1328" t="str">
        <f t="shared" si="20"/>
        <v>95155 Mayer Circle, Philadelphia, Pennsylvania 19196</v>
      </c>
    </row>
    <row r="1329" spans="1:19">
      <c r="A1329">
        <v>1328</v>
      </c>
      <c r="B1329" s="2">
        <v>44114</v>
      </c>
      <c r="C1329">
        <v>1850</v>
      </c>
      <c r="D1329" t="s">
        <v>87</v>
      </c>
      <c r="E1329">
        <v>6</v>
      </c>
      <c r="F1329" t="s">
        <v>70</v>
      </c>
      <c r="G1329" t="str">
        <f>VLOOKUP(F1329,'product category'!$B$2:$C$8,2,FALSE)</f>
        <v>Blueprints</v>
      </c>
      <c r="H1329" t="str">
        <f>VLOOKUP(D1329,'dataset_task 5'!$A$2:$D$71,2,FALSE)</f>
        <v>Creature Robot Arms Blueprint</v>
      </c>
      <c r="I1329" s="3">
        <f>VLOOKUP(D1329,'dataset_task 5'!$A$2:$D$71,4,FALSE)</f>
        <v>12</v>
      </c>
      <c r="J1329" s="3">
        <f>I1329*E1329</f>
        <v>72</v>
      </c>
      <c r="K1329" t="str">
        <f>VLOOKUP(C1329,customers!$A$2:$I$2124,2,FALSE)</f>
        <v>Jacques</v>
      </c>
      <c r="L1329" t="str">
        <f>VLOOKUP($C1329,customers!$A$2:$I$2124,3,FALSE)</f>
        <v>Simonsen</v>
      </c>
      <c r="M1329" t="str">
        <f>VLOOKUP($C1329,customers!$A$2:$I$2124,4,FALSE)</f>
        <v>jsimonsence@vimeo.com</v>
      </c>
      <c r="N1329" t="str">
        <f>VLOOKUP($C1329,customers!$A$2:$I$2124,5,FALSE)</f>
        <v>301-107-2518</v>
      </c>
      <c r="O1329" t="str">
        <f>VLOOKUP($C1329,customers!$A$2:$I$2124,6,FALSE)</f>
        <v>331 Mifflin Terrace</v>
      </c>
      <c r="P1329" t="str">
        <f>VLOOKUP($C1329,customers!$A$2:$I$2124,7,FALSE)</f>
        <v>Silver Spring</v>
      </c>
      <c r="Q1329" t="str">
        <f>VLOOKUP($C1329,customers!$A$2:$I$2124,8,FALSE)</f>
        <v>Maryland</v>
      </c>
      <c r="R1329">
        <f>VLOOKUP($C1329,customers!$A$2:$I$2124,9,FALSE)</f>
        <v>20904</v>
      </c>
      <c r="S1329" t="str">
        <f t="shared" si="20"/>
        <v>331 Mifflin Terrace, Silver Spring, Maryland 20904</v>
      </c>
    </row>
    <row r="1330" spans="1:19">
      <c r="A1330">
        <v>1329</v>
      </c>
      <c r="B1330" s="2">
        <v>44115</v>
      </c>
      <c r="C1330">
        <v>141</v>
      </c>
      <c r="D1330" t="s">
        <v>62</v>
      </c>
      <c r="E1330">
        <v>3</v>
      </c>
      <c r="F1330" t="s">
        <v>63</v>
      </c>
      <c r="G1330" t="str">
        <f>VLOOKUP(F1330,'product category'!$B$2:$C$8,2,FALSE)</f>
        <v>Robot Kits</v>
      </c>
      <c r="H1330" t="str">
        <f>VLOOKUP(D1330,'dataset_task 5'!$A$2:$D$71,2,FALSE)</f>
        <v>BYOR-2640S</v>
      </c>
      <c r="I1330" s="3">
        <f>VLOOKUP(D1330,'dataset_task 5'!$A$2:$D$71,4,FALSE)</f>
        <v>189</v>
      </c>
      <c r="J1330" s="3">
        <f>I1330*E1330</f>
        <v>567</v>
      </c>
      <c r="K1330" t="str">
        <f>VLOOKUP(C1330,customers!$A$2:$I$2124,2,FALSE)</f>
        <v>Waylin</v>
      </c>
      <c r="L1330" t="str">
        <f>VLOOKUP($C1330,customers!$A$2:$I$2124,3,FALSE)</f>
        <v>Bernolet</v>
      </c>
      <c r="M1330" t="str">
        <f>VLOOKUP($C1330,customers!$A$2:$I$2124,4,FALSE)</f>
        <v>wbernolet9v@ft.com</v>
      </c>
      <c r="N1330" t="str">
        <f>VLOOKUP($C1330,customers!$A$2:$I$2124,5,FALSE)</f>
        <v>920-324-0981</v>
      </c>
      <c r="O1330" t="str">
        <f>VLOOKUP($C1330,customers!$A$2:$I$2124,6,FALSE)</f>
        <v>58134 Bayside Center</v>
      </c>
      <c r="P1330" t="str">
        <f>VLOOKUP($C1330,customers!$A$2:$I$2124,7,FALSE)</f>
        <v>Appleton</v>
      </c>
      <c r="Q1330" t="str">
        <f>VLOOKUP($C1330,customers!$A$2:$I$2124,8,FALSE)</f>
        <v>Wisconsin</v>
      </c>
      <c r="R1330">
        <f>VLOOKUP($C1330,customers!$A$2:$I$2124,9,FALSE)</f>
        <v>54915</v>
      </c>
      <c r="S1330" t="str">
        <f t="shared" si="20"/>
        <v>58134 Bayside Center, Appleton, Wisconsin 54915</v>
      </c>
    </row>
    <row r="1331" spans="1:19">
      <c r="A1331">
        <v>1330</v>
      </c>
      <c r="B1331" s="2">
        <v>44115</v>
      </c>
      <c r="C1331">
        <v>555</v>
      </c>
      <c r="D1331" t="s">
        <v>124</v>
      </c>
      <c r="E1331">
        <v>5</v>
      </c>
      <c r="F1331" t="s">
        <v>59</v>
      </c>
      <c r="G1331" t="str">
        <f>VLOOKUP(F1331,'product category'!$B$2:$C$8,2,FALSE)</f>
        <v>Drone Kits</v>
      </c>
      <c r="H1331" t="str">
        <f>VLOOKUP(D1331,'dataset_task 5'!$A$2:$D$71,2,FALSE)</f>
        <v>BYOD-300</v>
      </c>
      <c r="I1331" s="3">
        <f>VLOOKUP(D1331,'dataset_task 5'!$A$2:$D$71,4,FALSE)</f>
        <v>89</v>
      </c>
      <c r="J1331" s="3">
        <f>I1331*E1331</f>
        <v>445</v>
      </c>
      <c r="K1331" t="str">
        <f>VLOOKUP(C1331,customers!$A$2:$I$2124,2,FALSE)</f>
        <v>Berna</v>
      </c>
      <c r="L1331" t="str">
        <f>VLOOKUP($C1331,customers!$A$2:$I$2124,3,FALSE)</f>
        <v>MacDermott</v>
      </c>
      <c r="M1331" t="str">
        <f>VLOOKUP($C1331,customers!$A$2:$I$2124,4,FALSE)</f>
        <v>bmacdermottpj@flickr.com</v>
      </c>
      <c r="N1331" t="str">
        <f>VLOOKUP($C1331,customers!$A$2:$I$2124,5,FALSE)</f>
        <v>765-837-3978</v>
      </c>
      <c r="O1331" t="str">
        <f>VLOOKUP($C1331,customers!$A$2:$I$2124,6,FALSE)</f>
        <v>853 Sullivan Way</v>
      </c>
      <c r="P1331" t="str">
        <f>VLOOKUP($C1331,customers!$A$2:$I$2124,7,FALSE)</f>
        <v>Muncie</v>
      </c>
      <c r="Q1331" t="str">
        <f>VLOOKUP($C1331,customers!$A$2:$I$2124,8,FALSE)</f>
        <v>Indiana</v>
      </c>
      <c r="R1331">
        <f>VLOOKUP($C1331,customers!$A$2:$I$2124,9,FALSE)</f>
        <v>47306</v>
      </c>
      <c r="S1331" t="str">
        <f t="shared" si="20"/>
        <v>853 Sullivan Way, Muncie, Indiana 47306</v>
      </c>
    </row>
    <row r="1332" spans="1:19">
      <c r="A1332">
        <v>1331</v>
      </c>
      <c r="B1332" s="2">
        <v>44115</v>
      </c>
      <c r="C1332">
        <v>1864</v>
      </c>
      <c r="D1332" t="s">
        <v>103</v>
      </c>
      <c r="E1332">
        <v>5</v>
      </c>
      <c r="F1332" t="s">
        <v>53</v>
      </c>
      <c r="G1332" t="str">
        <f>VLOOKUP(F1332,'product category'!$B$2:$C$8,2,FALSE)</f>
        <v>eBooks</v>
      </c>
      <c r="H1332" t="str">
        <f>VLOOKUP(D1332,'dataset_task 5'!$A$2:$D$71,2,FALSE)</f>
        <v>Understanding Artificial Intelligence</v>
      </c>
      <c r="I1332" s="3">
        <f>VLOOKUP(D1332,'dataset_task 5'!$A$2:$D$71,4,FALSE)</f>
        <v>19.5</v>
      </c>
      <c r="J1332" s="3">
        <f>I1332*E1332</f>
        <v>97.5</v>
      </c>
      <c r="K1332" t="str">
        <f>VLOOKUP(C1332,customers!$A$2:$I$2124,2,FALSE)</f>
        <v>Brear</v>
      </c>
      <c r="L1332" t="str">
        <f>VLOOKUP($C1332,customers!$A$2:$I$2124,3,FALSE)</f>
        <v>Curm</v>
      </c>
      <c r="M1332" t="str">
        <f>VLOOKUP($C1332,customers!$A$2:$I$2124,4,FALSE)</f>
        <v>bcurme4@umich.edu</v>
      </c>
      <c r="N1332" t="str">
        <f>VLOOKUP($C1332,customers!$A$2:$I$2124,5,FALSE)</f>
        <v>713-686-0064</v>
      </c>
      <c r="O1332" t="str">
        <f>VLOOKUP($C1332,customers!$A$2:$I$2124,6,FALSE)</f>
        <v>5566 Eggendart Court</v>
      </c>
      <c r="P1332" t="str">
        <f>VLOOKUP($C1332,customers!$A$2:$I$2124,7,FALSE)</f>
        <v>Houston</v>
      </c>
      <c r="Q1332" t="str">
        <f>VLOOKUP($C1332,customers!$A$2:$I$2124,8,FALSE)</f>
        <v>Texas</v>
      </c>
      <c r="R1332">
        <f>VLOOKUP($C1332,customers!$A$2:$I$2124,9,FALSE)</f>
        <v>77228</v>
      </c>
      <c r="S1332" t="str">
        <f t="shared" si="20"/>
        <v>5566 Eggendart Court, Houston, Texas 77228</v>
      </c>
    </row>
    <row r="1333" spans="1:19">
      <c r="A1333">
        <v>1332</v>
      </c>
      <c r="B1333" s="2">
        <v>44116</v>
      </c>
      <c r="C1333">
        <v>1437</v>
      </c>
      <c r="D1333" t="s">
        <v>84</v>
      </c>
      <c r="E1333">
        <v>5</v>
      </c>
      <c r="F1333" t="s">
        <v>66</v>
      </c>
      <c r="G1333" t="str">
        <f>VLOOKUP(F1333,'product category'!$B$2:$C$8,2,FALSE)</f>
        <v>Drones</v>
      </c>
      <c r="H1333" t="str">
        <f>VLOOKUP(D1333,'dataset_task 5'!$A$2:$D$71,2,FALSE)</f>
        <v>DX-145 Drone</v>
      </c>
      <c r="I1333" s="3">
        <f>VLOOKUP(D1333,'dataset_task 5'!$A$2:$D$71,4,FALSE)</f>
        <v>250</v>
      </c>
      <c r="J1333" s="3">
        <f>I1333*E1333</f>
        <v>1250</v>
      </c>
      <c r="K1333" t="str">
        <f>VLOOKUP(C1333,customers!$A$2:$I$2124,2,FALSE)</f>
        <v>Marchall</v>
      </c>
      <c r="L1333" t="str">
        <f>VLOOKUP($C1333,customers!$A$2:$I$2124,3,FALSE)</f>
        <v>Scholard</v>
      </c>
      <c r="M1333" t="str">
        <f>VLOOKUP($C1333,customers!$A$2:$I$2124,4,FALSE)</f>
        <v>mscholard2z@blinklist.com</v>
      </c>
      <c r="N1333" t="str">
        <f>VLOOKUP($C1333,customers!$A$2:$I$2124,5,FALSE)</f>
        <v>254-866-4338</v>
      </c>
      <c r="O1333" t="str">
        <f>VLOOKUP($C1333,customers!$A$2:$I$2124,6,FALSE)</f>
        <v>7918 Bay Pass</v>
      </c>
      <c r="P1333" t="str">
        <f>VLOOKUP($C1333,customers!$A$2:$I$2124,7,FALSE)</f>
        <v>Gatesville</v>
      </c>
      <c r="Q1333" t="str">
        <f>VLOOKUP($C1333,customers!$A$2:$I$2124,8,FALSE)</f>
        <v>Texas</v>
      </c>
      <c r="R1333">
        <f>VLOOKUP($C1333,customers!$A$2:$I$2124,9,FALSE)</f>
        <v>76598</v>
      </c>
      <c r="S1333" t="str">
        <f t="shared" si="20"/>
        <v>7918 Bay Pass, Gatesville, Texas 76598</v>
      </c>
    </row>
    <row r="1334" spans="1:19">
      <c r="A1334">
        <v>1333</v>
      </c>
      <c r="B1334" s="2">
        <v>44116</v>
      </c>
      <c r="C1334">
        <v>1284</v>
      </c>
      <c r="D1334" t="s">
        <v>68</v>
      </c>
      <c r="E1334">
        <v>3</v>
      </c>
      <c r="F1334" t="s">
        <v>53</v>
      </c>
      <c r="G1334" t="str">
        <f>VLOOKUP(F1334,'product category'!$B$2:$C$8,2,FALSE)</f>
        <v>eBooks</v>
      </c>
      <c r="H1334" t="str">
        <f>VLOOKUP(D1334,'dataset_task 5'!$A$2:$D$71,2,FALSE)</f>
        <v>Fixed Wing Drones</v>
      </c>
      <c r="I1334" s="3">
        <f>VLOOKUP(D1334,'dataset_task 5'!$A$2:$D$71,4,FALSE)</f>
        <v>15.5</v>
      </c>
      <c r="J1334" s="3">
        <f>I1334*E1334</f>
        <v>46.5</v>
      </c>
      <c r="K1334" t="str">
        <f>VLOOKUP(C1334,customers!$A$2:$I$2124,2,FALSE)</f>
        <v>Harriette</v>
      </c>
      <c r="L1334" t="str">
        <f>VLOOKUP($C1334,customers!$A$2:$I$2124,3,FALSE)</f>
        <v>Cuckoo</v>
      </c>
      <c r="M1334" t="str">
        <f>VLOOKUP($C1334,customers!$A$2:$I$2124,4,FALSE)</f>
        <v>hcuckoooy@nba.com</v>
      </c>
      <c r="N1334" t="str">
        <f>VLOOKUP($C1334,customers!$A$2:$I$2124,5,FALSE)</f>
        <v>703-945-1919</v>
      </c>
      <c r="O1334" t="str">
        <f>VLOOKUP($C1334,customers!$A$2:$I$2124,6,FALSE)</f>
        <v>5393 Village Green Parkway</v>
      </c>
      <c r="P1334" t="str">
        <f>VLOOKUP($C1334,customers!$A$2:$I$2124,7,FALSE)</f>
        <v>Washington</v>
      </c>
      <c r="Q1334" t="str">
        <f>VLOOKUP($C1334,customers!$A$2:$I$2124,8,FALSE)</f>
        <v>District of Columbia</v>
      </c>
      <c r="R1334">
        <f>VLOOKUP($C1334,customers!$A$2:$I$2124,9,FALSE)</f>
        <v>20041</v>
      </c>
      <c r="S1334" t="str">
        <f t="shared" si="20"/>
        <v>5393 Village Green Parkway, Washington, District of Columbia 20041</v>
      </c>
    </row>
    <row r="1335" spans="1:19">
      <c r="A1335">
        <v>1334</v>
      </c>
      <c r="B1335" s="2">
        <v>44116</v>
      </c>
      <c r="C1335">
        <v>357</v>
      </c>
      <c r="D1335" t="s">
        <v>108</v>
      </c>
      <c r="E1335">
        <v>3</v>
      </c>
      <c r="F1335" t="s">
        <v>66</v>
      </c>
      <c r="G1335" t="str">
        <f>VLOOKUP(F1335,'product category'!$B$2:$C$8,2,FALSE)</f>
        <v>Drones</v>
      </c>
      <c r="H1335" t="str">
        <f>VLOOKUP(D1335,'dataset_task 5'!$A$2:$D$71,2,FALSE)</f>
        <v>DTI-84 Drone</v>
      </c>
      <c r="I1335" s="3">
        <f>VLOOKUP(D1335,'dataset_task 5'!$A$2:$D$71,4,FALSE)</f>
        <v>455</v>
      </c>
      <c r="J1335" s="3">
        <f>I1335*E1335</f>
        <v>1365</v>
      </c>
      <c r="K1335" t="str">
        <f>VLOOKUP(C1335,customers!$A$2:$I$2124,2,FALSE)</f>
        <v>Derril</v>
      </c>
      <c r="L1335" t="str">
        <f>VLOOKUP($C1335,customers!$A$2:$I$2124,3,FALSE)</f>
        <v>Durran</v>
      </c>
      <c r="M1335" t="str">
        <f>VLOOKUP($C1335,customers!$A$2:$I$2124,4,FALSE)</f>
        <v>ddurran9j@eepurl.com</v>
      </c>
      <c r="N1335" t="str">
        <f>VLOOKUP($C1335,customers!$A$2:$I$2124,5,FALSE)</f>
        <v>478-598-9325</v>
      </c>
      <c r="O1335" t="str">
        <f>VLOOKUP($C1335,customers!$A$2:$I$2124,6,FALSE)</f>
        <v>1319 Acker Alley</v>
      </c>
      <c r="P1335" t="str">
        <f>VLOOKUP($C1335,customers!$A$2:$I$2124,7,FALSE)</f>
        <v>Macon</v>
      </c>
      <c r="Q1335" t="str">
        <f>VLOOKUP($C1335,customers!$A$2:$I$2124,8,FALSE)</f>
        <v>Georgia</v>
      </c>
      <c r="R1335">
        <f>VLOOKUP($C1335,customers!$A$2:$I$2124,9,FALSE)</f>
        <v>31296</v>
      </c>
      <c r="S1335" t="str">
        <f t="shared" si="20"/>
        <v>1319 Acker Alley, Macon, Georgia 31296</v>
      </c>
    </row>
    <row r="1336" spans="1:19">
      <c r="A1336">
        <v>1335</v>
      </c>
      <c r="B1336" s="2">
        <v>44116</v>
      </c>
      <c r="C1336">
        <v>99</v>
      </c>
      <c r="D1336" t="s">
        <v>108</v>
      </c>
      <c r="E1336">
        <v>3</v>
      </c>
      <c r="F1336" t="s">
        <v>66</v>
      </c>
      <c r="G1336" t="str">
        <f>VLOOKUP(F1336,'product category'!$B$2:$C$8,2,FALSE)</f>
        <v>Drones</v>
      </c>
      <c r="H1336" t="str">
        <f>VLOOKUP(D1336,'dataset_task 5'!$A$2:$D$71,2,FALSE)</f>
        <v>DTI-84 Drone</v>
      </c>
      <c r="I1336" s="3">
        <f>VLOOKUP(D1336,'dataset_task 5'!$A$2:$D$71,4,FALSE)</f>
        <v>455</v>
      </c>
      <c r="J1336" s="3">
        <f>I1336*E1336</f>
        <v>1365</v>
      </c>
      <c r="K1336" t="str">
        <f>VLOOKUP(C1336,customers!$A$2:$I$2124,2,FALSE)</f>
        <v>Marjie</v>
      </c>
      <c r="L1336" t="str">
        <f>VLOOKUP($C1336,customers!$A$2:$I$2124,3,FALSE)</f>
        <v>Bodesson</v>
      </c>
      <c r="M1336" t="str">
        <f>VLOOKUP($C1336,customers!$A$2:$I$2124,4,FALSE)</f>
        <v>mbodessondq@admin.ch</v>
      </c>
      <c r="N1336" t="str">
        <f>VLOOKUP($C1336,customers!$A$2:$I$2124,5,FALSE)</f>
        <v>585-185-5026</v>
      </c>
      <c r="O1336" t="str">
        <f>VLOOKUP($C1336,customers!$A$2:$I$2124,6,FALSE)</f>
        <v>52209 Manley Parkway</v>
      </c>
      <c r="P1336" t="str">
        <f>VLOOKUP($C1336,customers!$A$2:$I$2124,7,FALSE)</f>
        <v>Rochester</v>
      </c>
      <c r="Q1336" t="str">
        <f>VLOOKUP($C1336,customers!$A$2:$I$2124,8,FALSE)</f>
        <v>New York</v>
      </c>
      <c r="R1336">
        <f>VLOOKUP($C1336,customers!$A$2:$I$2124,9,FALSE)</f>
        <v>14683</v>
      </c>
      <c r="S1336" t="str">
        <f t="shared" si="20"/>
        <v>52209 Manley Parkway, Rochester, New York 14683</v>
      </c>
    </row>
    <row r="1337" spans="1:19">
      <c r="A1337">
        <v>1336</v>
      </c>
      <c r="B1337" s="2">
        <v>44117</v>
      </c>
      <c r="C1337">
        <v>72</v>
      </c>
      <c r="D1337" t="s">
        <v>116</v>
      </c>
      <c r="E1337">
        <v>4</v>
      </c>
      <c r="F1337" t="s">
        <v>57</v>
      </c>
      <c r="G1337" t="str">
        <f>VLOOKUP(F1337,'product category'!$B$2:$C$8,2,FALSE)</f>
        <v>Training Videos</v>
      </c>
      <c r="H1337" t="str">
        <f>VLOOKUP(D1337,'dataset_task 5'!$A$2:$D$71,2,FALSE)</f>
        <v>Robotic Essentials</v>
      </c>
      <c r="I1337" s="3">
        <f>VLOOKUP(D1337,'dataset_task 5'!$A$2:$D$71,4,FALSE)</f>
        <v>34.99</v>
      </c>
      <c r="J1337" s="3">
        <f>I1337*E1337</f>
        <v>139.96</v>
      </c>
      <c r="K1337" t="str">
        <f>VLOOKUP(C1337,customers!$A$2:$I$2124,2,FALSE)</f>
        <v>Morgan</v>
      </c>
      <c r="L1337" t="str">
        <f>VLOOKUP($C1337,customers!$A$2:$I$2124,3,FALSE)</f>
        <v>Manske</v>
      </c>
      <c r="M1337" t="str">
        <f>VLOOKUP($C1337,customers!$A$2:$I$2124,4,FALSE)</f>
        <v>mmanske7c@amazonaws.com</v>
      </c>
      <c r="N1337" t="str">
        <f>VLOOKUP($C1337,customers!$A$2:$I$2124,5,FALSE)</f>
        <v>508-205-2127</v>
      </c>
      <c r="O1337" t="str">
        <f>VLOOKUP($C1337,customers!$A$2:$I$2124,6,FALSE)</f>
        <v>265 Surrey Park</v>
      </c>
      <c r="P1337" t="str">
        <f>VLOOKUP($C1337,customers!$A$2:$I$2124,7,FALSE)</f>
        <v>Brockton</v>
      </c>
      <c r="Q1337" t="str">
        <f>VLOOKUP($C1337,customers!$A$2:$I$2124,8,FALSE)</f>
        <v>Massachusetts</v>
      </c>
      <c r="R1337">
        <f>VLOOKUP($C1337,customers!$A$2:$I$2124,9,FALSE)</f>
        <v>2305</v>
      </c>
      <c r="S1337" t="str">
        <f t="shared" si="20"/>
        <v>265 Surrey Park, Brockton, Massachusetts 2305</v>
      </c>
    </row>
    <row r="1338" spans="1:19">
      <c r="A1338">
        <v>1337</v>
      </c>
      <c r="B1338" s="2">
        <v>44117</v>
      </c>
      <c r="C1338">
        <v>1193</v>
      </c>
      <c r="D1338" t="s">
        <v>107</v>
      </c>
      <c r="E1338">
        <v>5</v>
      </c>
      <c r="F1338" t="s">
        <v>55</v>
      </c>
      <c r="G1338" t="str">
        <f>VLOOKUP(F1338,'product category'!$B$2:$C$8,2,FALSE)</f>
        <v>Robots</v>
      </c>
      <c r="H1338" t="str">
        <f>VLOOKUP(D1338,'dataset_task 5'!$A$2:$D$71,2,FALSE)</f>
        <v>RLK-9920 Robot</v>
      </c>
      <c r="I1338" s="3">
        <f>VLOOKUP(D1338,'dataset_task 5'!$A$2:$D$71,4,FALSE)</f>
        <v>699</v>
      </c>
      <c r="J1338" s="3">
        <f>I1338*E1338</f>
        <v>3495</v>
      </c>
      <c r="K1338" t="str">
        <f>VLOOKUP(C1338,customers!$A$2:$I$2124,2,FALSE)</f>
        <v>Corrinne</v>
      </c>
      <c r="L1338" t="str">
        <f>VLOOKUP($C1338,customers!$A$2:$I$2124,3,FALSE)</f>
        <v>Tacey</v>
      </c>
      <c r="M1338" t="str">
        <f>VLOOKUP($C1338,customers!$A$2:$I$2124,4,FALSE)</f>
        <v>ctaceydb@hp.com</v>
      </c>
      <c r="N1338" t="str">
        <f>VLOOKUP($C1338,customers!$A$2:$I$2124,5,FALSE)</f>
        <v>414-349-8236</v>
      </c>
      <c r="O1338" t="str">
        <f>VLOOKUP($C1338,customers!$A$2:$I$2124,6,FALSE)</f>
        <v>4931 Waxwing Center</v>
      </c>
      <c r="P1338" t="str">
        <f>VLOOKUP($C1338,customers!$A$2:$I$2124,7,FALSE)</f>
        <v>Milwaukee</v>
      </c>
      <c r="Q1338" t="str">
        <f>VLOOKUP($C1338,customers!$A$2:$I$2124,8,FALSE)</f>
        <v>Wisconsin</v>
      </c>
      <c r="R1338">
        <f>VLOOKUP($C1338,customers!$A$2:$I$2124,9,FALSE)</f>
        <v>53277</v>
      </c>
      <c r="S1338" t="str">
        <f t="shared" si="20"/>
        <v>4931 Waxwing Center, Milwaukee, Wisconsin 53277</v>
      </c>
    </row>
    <row r="1339" spans="1:19">
      <c r="A1339">
        <v>1338</v>
      </c>
      <c r="B1339" s="2">
        <v>44117</v>
      </c>
      <c r="C1339">
        <v>843</v>
      </c>
      <c r="D1339" t="s">
        <v>68</v>
      </c>
      <c r="E1339">
        <v>3</v>
      </c>
      <c r="F1339" t="s">
        <v>53</v>
      </c>
      <c r="G1339" t="str">
        <f>VLOOKUP(F1339,'product category'!$B$2:$C$8,2,FALSE)</f>
        <v>eBooks</v>
      </c>
      <c r="H1339" t="str">
        <f>VLOOKUP(D1339,'dataset_task 5'!$A$2:$D$71,2,FALSE)</f>
        <v>Fixed Wing Drones</v>
      </c>
      <c r="I1339" s="3">
        <f>VLOOKUP(D1339,'dataset_task 5'!$A$2:$D$71,4,FALSE)</f>
        <v>15.5</v>
      </c>
      <c r="J1339" s="3">
        <f>I1339*E1339</f>
        <v>46.5</v>
      </c>
      <c r="K1339" t="str">
        <f>VLOOKUP(C1339,customers!$A$2:$I$2124,2,FALSE)</f>
        <v>Sharleen</v>
      </c>
      <c r="L1339" t="str">
        <f>VLOOKUP($C1339,customers!$A$2:$I$2124,3,FALSE)</f>
        <v>Ricciardo</v>
      </c>
      <c r="M1339" t="str">
        <f>VLOOKUP($C1339,customers!$A$2:$I$2124,4,FALSE)</f>
        <v>sricciardo57@creativecommons.org</v>
      </c>
      <c r="N1339" t="str">
        <f>VLOOKUP($C1339,customers!$A$2:$I$2124,5,FALSE)</f>
        <v>325-170-7863</v>
      </c>
      <c r="O1339" t="str">
        <f>VLOOKUP($C1339,customers!$A$2:$I$2124,6,FALSE)</f>
        <v>871 Cody Circle</v>
      </c>
      <c r="P1339" t="str">
        <f>VLOOKUP($C1339,customers!$A$2:$I$2124,7,FALSE)</f>
        <v>San Angelo</v>
      </c>
      <c r="Q1339" t="str">
        <f>VLOOKUP($C1339,customers!$A$2:$I$2124,8,FALSE)</f>
        <v>Texas</v>
      </c>
      <c r="R1339">
        <f>VLOOKUP($C1339,customers!$A$2:$I$2124,9,FALSE)</f>
        <v>76905</v>
      </c>
      <c r="S1339" t="str">
        <f t="shared" si="20"/>
        <v>871 Cody Circle, San Angelo, Texas 76905</v>
      </c>
    </row>
    <row r="1340" spans="1:19">
      <c r="A1340">
        <v>1339</v>
      </c>
      <c r="B1340" s="2">
        <v>44117</v>
      </c>
      <c r="C1340">
        <v>1920</v>
      </c>
      <c r="D1340" t="s">
        <v>97</v>
      </c>
      <c r="E1340">
        <v>3</v>
      </c>
      <c r="F1340" t="s">
        <v>53</v>
      </c>
      <c r="G1340" t="str">
        <f>VLOOKUP(F1340,'product category'!$B$2:$C$8,2,FALSE)</f>
        <v>eBooks</v>
      </c>
      <c r="H1340" t="str">
        <f>VLOOKUP(D1340,'dataset_task 5'!$A$2:$D$71,2,FALSE)</f>
        <v>Delivery Drones</v>
      </c>
      <c r="I1340" s="3">
        <f>VLOOKUP(D1340,'dataset_task 5'!$A$2:$D$71,4,FALSE)</f>
        <v>14.99</v>
      </c>
      <c r="J1340" s="3">
        <f>I1340*E1340</f>
        <v>44.97</v>
      </c>
      <c r="K1340" t="str">
        <f>VLOOKUP(C1340,customers!$A$2:$I$2124,2,FALSE)</f>
        <v>Britteny</v>
      </c>
      <c r="L1340" t="str">
        <f>VLOOKUP($C1340,customers!$A$2:$I$2124,3,FALSE)</f>
        <v>Turnell</v>
      </c>
      <c r="M1340" t="str">
        <f>VLOOKUP($C1340,customers!$A$2:$I$2124,4,FALSE)</f>
        <v>bturnell3i@java.com</v>
      </c>
      <c r="N1340" t="str">
        <f>VLOOKUP($C1340,customers!$A$2:$I$2124,5,FALSE)</f>
        <v>608-830-7602</v>
      </c>
      <c r="O1340" t="str">
        <f>VLOOKUP($C1340,customers!$A$2:$I$2124,6,FALSE)</f>
        <v>1361 Springview Place</v>
      </c>
      <c r="P1340" t="str">
        <f>VLOOKUP($C1340,customers!$A$2:$I$2124,7,FALSE)</f>
        <v>Madison</v>
      </c>
      <c r="Q1340" t="str">
        <f>VLOOKUP($C1340,customers!$A$2:$I$2124,8,FALSE)</f>
        <v>Wisconsin</v>
      </c>
      <c r="R1340">
        <f>VLOOKUP($C1340,customers!$A$2:$I$2124,9,FALSE)</f>
        <v>53705</v>
      </c>
      <c r="S1340" t="str">
        <f t="shared" si="20"/>
        <v>1361 Springview Place, Madison, Wisconsin 53705</v>
      </c>
    </row>
    <row r="1341" spans="1:19">
      <c r="A1341">
        <v>1340</v>
      </c>
      <c r="B1341" s="2">
        <v>44117</v>
      </c>
      <c r="C1341">
        <v>1766</v>
      </c>
      <c r="D1341" t="s">
        <v>92</v>
      </c>
      <c r="E1341">
        <v>4</v>
      </c>
      <c r="F1341" t="s">
        <v>55</v>
      </c>
      <c r="G1341" t="str">
        <f>VLOOKUP(F1341,'product category'!$B$2:$C$8,2,FALSE)</f>
        <v>Robots</v>
      </c>
      <c r="H1341" t="str">
        <f>VLOOKUP(D1341,'dataset_task 5'!$A$2:$D$71,2,FALSE)</f>
        <v>RQTE-554 Robot</v>
      </c>
      <c r="I1341" s="3">
        <f>VLOOKUP(D1341,'dataset_task 5'!$A$2:$D$71,4,FALSE)</f>
        <v>684</v>
      </c>
      <c r="J1341" s="3">
        <f>I1341*E1341</f>
        <v>2736</v>
      </c>
      <c r="K1341" t="str">
        <f>VLOOKUP(C1341,customers!$A$2:$I$2124,2,FALSE)</f>
        <v>Bird</v>
      </c>
      <c r="L1341" t="str">
        <f>VLOOKUP($C1341,customers!$A$2:$I$2124,3,FALSE)</f>
        <v>Chittenden</v>
      </c>
      <c r="M1341" t="str">
        <f>VLOOKUP($C1341,customers!$A$2:$I$2124,4,FALSE)</f>
        <v>bchittendenot@e-recht24.de</v>
      </c>
      <c r="N1341" t="str">
        <f>VLOOKUP($C1341,customers!$A$2:$I$2124,5,FALSE)</f>
        <v>202-884-7359</v>
      </c>
      <c r="O1341" t="str">
        <f>VLOOKUP($C1341,customers!$A$2:$I$2124,6,FALSE)</f>
        <v>290 Columbus Parkway</v>
      </c>
      <c r="P1341" t="str">
        <f>VLOOKUP($C1341,customers!$A$2:$I$2124,7,FALSE)</f>
        <v>Washington</v>
      </c>
      <c r="Q1341" t="str">
        <f>VLOOKUP($C1341,customers!$A$2:$I$2124,8,FALSE)</f>
        <v>District of Columbia</v>
      </c>
      <c r="R1341">
        <f>VLOOKUP($C1341,customers!$A$2:$I$2124,9,FALSE)</f>
        <v>20380</v>
      </c>
      <c r="S1341" t="str">
        <f t="shared" si="20"/>
        <v>290 Columbus Parkway, Washington, District of Columbia 20380</v>
      </c>
    </row>
    <row r="1342" spans="1:19">
      <c r="A1342">
        <v>1341</v>
      </c>
      <c r="B1342" s="2">
        <v>44117</v>
      </c>
      <c r="C1342">
        <v>153</v>
      </c>
      <c r="D1342" t="s">
        <v>118</v>
      </c>
      <c r="E1342">
        <v>2</v>
      </c>
      <c r="F1342" t="s">
        <v>57</v>
      </c>
      <c r="G1342" t="str">
        <f>VLOOKUP(F1342,'product category'!$B$2:$C$8,2,FALSE)</f>
        <v>Training Videos</v>
      </c>
      <c r="H1342" t="str">
        <f>VLOOKUP(D1342,'dataset_task 5'!$A$2:$D$71,2,FALSE)</f>
        <v>Mapping with Drones</v>
      </c>
      <c r="I1342" s="3">
        <f>VLOOKUP(D1342,'dataset_task 5'!$A$2:$D$71,4,FALSE)</f>
        <v>49</v>
      </c>
      <c r="J1342" s="3">
        <f>I1342*E1342</f>
        <v>98</v>
      </c>
      <c r="K1342" t="str">
        <f>VLOOKUP(C1342,customers!$A$2:$I$2124,2,FALSE)</f>
        <v>Thor</v>
      </c>
      <c r="L1342" t="str">
        <f>VLOOKUP($C1342,customers!$A$2:$I$2124,3,FALSE)</f>
        <v>Illiston</v>
      </c>
      <c r="M1342" t="str">
        <f>VLOOKUP($C1342,customers!$A$2:$I$2124,4,FALSE)</f>
        <v>tillistonmj@prlog.org</v>
      </c>
      <c r="N1342" t="str">
        <f>VLOOKUP($C1342,customers!$A$2:$I$2124,5,FALSE)</f>
        <v>313-494-1547</v>
      </c>
      <c r="O1342" t="str">
        <f>VLOOKUP($C1342,customers!$A$2:$I$2124,6,FALSE)</f>
        <v>27 Lakeland Terrace</v>
      </c>
      <c r="P1342" t="str">
        <f>VLOOKUP($C1342,customers!$A$2:$I$2124,7,FALSE)</f>
        <v>Detroit</v>
      </c>
      <c r="Q1342" t="str">
        <f>VLOOKUP($C1342,customers!$A$2:$I$2124,8,FALSE)</f>
        <v>Michigan</v>
      </c>
      <c r="R1342">
        <f>VLOOKUP($C1342,customers!$A$2:$I$2124,9,FALSE)</f>
        <v>48267</v>
      </c>
      <c r="S1342" t="str">
        <f t="shared" si="20"/>
        <v>27 Lakeland Terrace, Detroit, Michigan 48267</v>
      </c>
    </row>
    <row r="1343" spans="1:19">
      <c r="A1343">
        <v>1342</v>
      </c>
      <c r="B1343" s="2">
        <v>44118</v>
      </c>
      <c r="C1343">
        <v>1573</v>
      </c>
      <c r="D1343" t="s">
        <v>64</v>
      </c>
      <c r="E1343">
        <v>4</v>
      </c>
      <c r="F1343" t="s">
        <v>57</v>
      </c>
      <c r="G1343" t="str">
        <f>VLOOKUP(F1343,'product category'!$B$2:$C$8,2,FALSE)</f>
        <v>Training Videos</v>
      </c>
      <c r="H1343" t="str">
        <f>VLOOKUP(D1343,'dataset_task 5'!$A$2:$D$71,2,FALSE)</f>
        <v>Understanding Automation</v>
      </c>
      <c r="I1343" s="3">
        <f>VLOOKUP(D1343,'dataset_task 5'!$A$2:$D$71,4,FALSE)</f>
        <v>44.95</v>
      </c>
      <c r="J1343" s="3">
        <f>I1343*E1343</f>
        <v>179.8</v>
      </c>
      <c r="K1343" t="str">
        <f>VLOOKUP(C1343,customers!$A$2:$I$2124,2,FALSE)</f>
        <v>Padraic</v>
      </c>
      <c r="L1343" t="str">
        <f>VLOOKUP($C1343,customers!$A$2:$I$2124,3,FALSE)</f>
        <v>Osban</v>
      </c>
      <c r="M1343" t="str">
        <f>VLOOKUP($C1343,customers!$A$2:$I$2124,4,FALSE)</f>
        <v>posbanmn@redcross.org</v>
      </c>
      <c r="N1343" t="str">
        <f>VLOOKUP($C1343,customers!$A$2:$I$2124,5,FALSE)</f>
        <v>916-969-9057</v>
      </c>
      <c r="O1343" t="str">
        <f>VLOOKUP($C1343,customers!$A$2:$I$2124,6,FALSE)</f>
        <v>93935 Monument Point</v>
      </c>
      <c r="P1343" t="str">
        <f>VLOOKUP($C1343,customers!$A$2:$I$2124,7,FALSE)</f>
        <v>Sacramento</v>
      </c>
      <c r="Q1343" t="str">
        <f>VLOOKUP($C1343,customers!$A$2:$I$2124,8,FALSE)</f>
        <v>California</v>
      </c>
      <c r="R1343">
        <f>VLOOKUP($C1343,customers!$A$2:$I$2124,9,FALSE)</f>
        <v>94286</v>
      </c>
      <c r="S1343" t="str">
        <f t="shared" si="20"/>
        <v>93935 Monument Point, Sacramento, California 94286</v>
      </c>
    </row>
    <row r="1344" spans="1:19">
      <c r="A1344">
        <v>1343</v>
      </c>
      <c r="B1344" s="2">
        <v>44118</v>
      </c>
      <c r="C1344">
        <v>435</v>
      </c>
      <c r="D1344" t="s">
        <v>121</v>
      </c>
      <c r="E1344">
        <v>2</v>
      </c>
      <c r="F1344" t="s">
        <v>53</v>
      </c>
      <c r="G1344" t="str">
        <f>VLOOKUP(F1344,'product category'!$B$2:$C$8,2,FALSE)</f>
        <v>eBooks</v>
      </c>
      <c r="H1344" t="str">
        <f>VLOOKUP(D1344,'dataset_task 5'!$A$2:$D$71,2,FALSE)</f>
        <v>Understanding Arduino</v>
      </c>
      <c r="I1344" s="3">
        <f>VLOOKUP(D1344,'dataset_task 5'!$A$2:$D$71,4,FALSE)</f>
        <v>17.5</v>
      </c>
      <c r="J1344" s="3">
        <f>I1344*E1344</f>
        <v>35</v>
      </c>
      <c r="K1344" t="str">
        <f>VLOOKUP(C1344,customers!$A$2:$I$2124,2,FALSE)</f>
        <v>Peterus</v>
      </c>
      <c r="L1344" t="str">
        <f>VLOOKUP($C1344,customers!$A$2:$I$2124,3,FALSE)</f>
        <v>Gaskal</v>
      </c>
      <c r="M1344" t="str">
        <f>VLOOKUP($C1344,customers!$A$2:$I$2124,4,FALSE)</f>
        <v>pgaskalb9@webnode.com</v>
      </c>
      <c r="N1344" t="str">
        <f>VLOOKUP($C1344,customers!$A$2:$I$2124,5,FALSE)</f>
        <v>347-728-4628</v>
      </c>
      <c r="O1344" t="str">
        <f>VLOOKUP($C1344,customers!$A$2:$I$2124,6,FALSE)</f>
        <v>3351 Cherokee Lane</v>
      </c>
      <c r="P1344" t="str">
        <f>VLOOKUP($C1344,customers!$A$2:$I$2124,7,FALSE)</f>
        <v>Flushing</v>
      </c>
      <c r="Q1344" t="str">
        <f>VLOOKUP($C1344,customers!$A$2:$I$2124,8,FALSE)</f>
        <v>New York</v>
      </c>
      <c r="R1344">
        <f>VLOOKUP($C1344,customers!$A$2:$I$2124,9,FALSE)</f>
        <v>11388</v>
      </c>
      <c r="S1344" t="str">
        <f t="shared" si="20"/>
        <v>3351 Cherokee Lane, Flushing, New York 11388</v>
      </c>
    </row>
    <row r="1345" spans="1:19">
      <c r="A1345">
        <v>1344</v>
      </c>
      <c r="B1345" s="2">
        <v>44118</v>
      </c>
      <c r="C1345">
        <v>1167</v>
      </c>
      <c r="D1345" t="s">
        <v>106</v>
      </c>
      <c r="E1345">
        <v>3</v>
      </c>
      <c r="F1345" t="s">
        <v>66</v>
      </c>
      <c r="G1345" t="str">
        <f>VLOOKUP(F1345,'product category'!$B$2:$C$8,2,FALSE)</f>
        <v>Drones</v>
      </c>
      <c r="H1345" t="str">
        <f>VLOOKUP(D1345,'dataset_task 5'!$A$2:$D$71,2,FALSE)</f>
        <v>DTD-7000 Drone</v>
      </c>
      <c r="I1345" s="3">
        <f>VLOOKUP(D1345,'dataset_task 5'!$A$2:$D$71,4,FALSE)</f>
        <v>450</v>
      </c>
      <c r="J1345" s="3">
        <f>I1345*E1345</f>
        <v>1350</v>
      </c>
      <c r="K1345" t="str">
        <f>VLOOKUP(C1345,customers!$A$2:$I$2124,2,FALSE)</f>
        <v>Chase</v>
      </c>
      <c r="L1345" t="str">
        <f>VLOOKUP($C1345,customers!$A$2:$I$2124,3,FALSE)</f>
        <v>Gherardesci</v>
      </c>
      <c r="M1345" t="str">
        <f>VLOOKUP($C1345,customers!$A$2:$I$2124,4,FALSE)</f>
        <v>cgherardescipa@altervista.org</v>
      </c>
      <c r="N1345" t="str">
        <f>VLOOKUP($C1345,customers!$A$2:$I$2124,5,FALSE)</f>
        <v>217-624-5917</v>
      </c>
      <c r="O1345" t="str">
        <f>VLOOKUP($C1345,customers!$A$2:$I$2124,6,FALSE)</f>
        <v>36885 Rusk Crossing</v>
      </c>
      <c r="P1345" t="str">
        <f>VLOOKUP($C1345,customers!$A$2:$I$2124,7,FALSE)</f>
        <v>Springfield</v>
      </c>
      <c r="Q1345" t="str">
        <f>VLOOKUP($C1345,customers!$A$2:$I$2124,8,FALSE)</f>
        <v>Illinois</v>
      </c>
      <c r="R1345">
        <f>VLOOKUP($C1345,customers!$A$2:$I$2124,9,FALSE)</f>
        <v>62711</v>
      </c>
      <c r="S1345" t="str">
        <f t="shared" si="20"/>
        <v>36885 Rusk Crossing, Springfield, Illinois 62711</v>
      </c>
    </row>
    <row r="1346" spans="1:19">
      <c r="A1346">
        <v>1345</v>
      </c>
      <c r="B1346" s="2">
        <v>44118</v>
      </c>
      <c r="C1346">
        <v>1027</v>
      </c>
      <c r="D1346" t="s">
        <v>103</v>
      </c>
      <c r="E1346">
        <v>4</v>
      </c>
      <c r="F1346" t="s">
        <v>53</v>
      </c>
      <c r="G1346" t="str">
        <f>VLOOKUP(F1346,'product category'!$B$2:$C$8,2,FALSE)</f>
        <v>eBooks</v>
      </c>
      <c r="H1346" t="str">
        <f>VLOOKUP(D1346,'dataset_task 5'!$A$2:$D$71,2,FALSE)</f>
        <v>Understanding Artificial Intelligence</v>
      </c>
      <c r="I1346" s="3">
        <f>VLOOKUP(D1346,'dataset_task 5'!$A$2:$D$71,4,FALSE)</f>
        <v>19.5</v>
      </c>
      <c r="J1346" s="3">
        <f>I1346*E1346</f>
        <v>78</v>
      </c>
      <c r="K1346" t="str">
        <f>VLOOKUP(C1346,customers!$A$2:$I$2124,2,FALSE)</f>
        <v>Vyky</v>
      </c>
      <c r="L1346" t="str">
        <f>VLOOKUP($C1346,customers!$A$2:$I$2124,3,FALSE)</f>
        <v>Stobbie</v>
      </c>
      <c r="M1346" t="str">
        <f>VLOOKUP($C1346,customers!$A$2:$I$2124,4,FALSE)</f>
        <v>vstobbieae@diigo.com</v>
      </c>
      <c r="N1346" t="str">
        <f>VLOOKUP($C1346,customers!$A$2:$I$2124,5,FALSE)</f>
        <v>515-154-6571</v>
      </c>
      <c r="O1346" t="str">
        <f>VLOOKUP($C1346,customers!$A$2:$I$2124,6,FALSE)</f>
        <v>7632 Rutledge Hill</v>
      </c>
      <c r="P1346" t="str">
        <f>VLOOKUP($C1346,customers!$A$2:$I$2124,7,FALSE)</f>
        <v>Des Moines</v>
      </c>
      <c r="Q1346" t="str">
        <f>VLOOKUP($C1346,customers!$A$2:$I$2124,8,FALSE)</f>
        <v>Iowa</v>
      </c>
      <c r="R1346">
        <f>VLOOKUP($C1346,customers!$A$2:$I$2124,9,FALSE)</f>
        <v>50305</v>
      </c>
      <c r="S1346" t="str">
        <f t="shared" si="20"/>
        <v>7632 Rutledge Hill, Des Moines, Iowa 50305</v>
      </c>
    </row>
    <row r="1347" spans="1:19">
      <c r="A1347">
        <v>1346</v>
      </c>
      <c r="B1347" s="2">
        <v>44118</v>
      </c>
      <c r="C1347">
        <v>636</v>
      </c>
      <c r="D1347" t="s">
        <v>93</v>
      </c>
      <c r="E1347">
        <v>6</v>
      </c>
      <c r="F1347" t="s">
        <v>57</v>
      </c>
      <c r="G1347" t="str">
        <f>VLOOKUP(F1347,'product category'!$B$2:$C$8,2,FALSE)</f>
        <v>Training Videos</v>
      </c>
      <c r="H1347" t="str">
        <f>VLOOKUP(D1347,'dataset_task 5'!$A$2:$D$71,2,FALSE)</f>
        <v>Understanding Raspberry PI</v>
      </c>
      <c r="I1347" s="3">
        <f>VLOOKUP(D1347,'dataset_task 5'!$A$2:$D$71,4,FALSE)</f>
        <v>28.99</v>
      </c>
      <c r="J1347" s="3">
        <f>I1347*E1347</f>
        <v>173.94</v>
      </c>
      <c r="K1347" t="str">
        <f>VLOOKUP(C1347,customers!$A$2:$I$2124,2,FALSE)</f>
        <v>Marena</v>
      </c>
      <c r="L1347" t="str">
        <f>VLOOKUP($C1347,customers!$A$2:$I$2124,3,FALSE)</f>
        <v>Plewman</v>
      </c>
      <c r="M1347" t="str">
        <f>VLOOKUP($C1347,customers!$A$2:$I$2124,4,FALSE)</f>
        <v>mplewmano7@woothemes.com</v>
      </c>
      <c r="N1347" t="str">
        <f>VLOOKUP($C1347,customers!$A$2:$I$2124,5,FALSE)</f>
        <v>518-317-1240</v>
      </c>
      <c r="O1347" t="str">
        <f>VLOOKUP($C1347,customers!$A$2:$I$2124,6,FALSE)</f>
        <v>271 Buhler Alley</v>
      </c>
      <c r="P1347" t="str">
        <f>VLOOKUP($C1347,customers!$A$2:$I$2124,7,FALSE)</f>
        <v>Schenectady</v>
      </c>
      <c r="Q1347" t="str">
        <f>VLOOKUP($C1347,customers!$A$2:$I$2124,8,FALSE)</f>
        <v>New York</v>
      </c>
      <c r="R1347">
        <f>VLOOKUP($C1347,customers!$A$2:$I$2124,9,FALSE)</f>
        <v>12325</v>
      </c>
      <c r="S1347" t="str">
        <f t="shared" ref="S1347:S1410" si="21">CONCATENATE(O1347,", ",P1347,", ",Q1347," ",R1347)</f>
        <v>271 Buhler Alley, Schenectady, New York 12325</v>
      </c>
    </row>
    <row r="1348" spans="1:19">
      <c r="A1348">
        <v>1347</v>
      </c>
      <c r="B1348" s="2">
        <v>44118</v>
      </c>
      <c r="C1348">
        <v>1630</v>
      </c>
      <c r="D1348" t="s">
        <v>94</v>
      </c>
      <c r="E1348">
        <v>2</v>
      </c>
      <c r="F1348" t="s">
        <v>59</v>
      </c>
      <c r="G1348" t="str">
        <f>VLOOKUP(F1348,'product category'!$B$2:$C$8,2,FALSE)</f>
        <v>Drone Kits</v>
      </c>
      <c r="H1348" t="str">
        <f>VLOOKUP(D1348,'dataset_task 5'!$A$2:$D$71,2,FALSE)</f>
        <v>BYOD-500</v>
      </c>
      <c r="I1348" s="3">
        <f>VLOOKUP(D1348,'dataset_task 5'!$A$2:$D$71,4,FALSE)</f>
        <v>167</v>
      </c>
      <c r="J1348" s="3">
        <f>I1348*E1348</f>
        <v>334</v>
      </c>
      <c r="K1348" t="str">
        <f>VLOOKUP(C1348,customers!$A$2:$I$2124,2,FALSE)</f>
        <v>Lonni</v>
      </c>
      <c r="L1348" t="str">
        <f>VLOOKUP($C1348,customers!$A$2:$I$2124,3,FALSE)</f>
        <v>Lockner</v>
      </c>
      <c r="M1348" t="str">
        <f>VLOOKUP($C1348,customers!$A$2:$I$2124,4,FALSE)</f>
        <v>llockner5c@pen.io</v>
      </c>
      <c r="N1348" t="str">
        <f>VLOOKUP($C1348,customers!$A$2:$I$2124,5,FALSE)</f>
        <v>806-409-4752</v>
      </c>
      <c r="O1348" t="str">
        <f>VLOOKUP($C1348,customers!$A$2:$I$2124,6,FALSE)</f>
        <v>51 Summerview Way</v>
      </c>
      <c r="P1348" t="str">
        <f>VLOOKUP($C1348,customers!$A$2:$I$2124,7,FALSE)</f>
        <v>Lubbock</v>
      </c>
      <c r="Q1348" t="str">
        <f>VLOOKUP($C1348,customers!$A$2:$I$2124,8,FALSE)</f>
        <v>Texas</v>
      </c>
      <c r="R1348">
        <f>VLOOKUP($C1348,customers!$A$2:$I$2124,9,FALSE)</f>
        <v>79415</v>
      </c>
      <c r="S1348" t="str">
        <f t="shared" si="21"/>
        <v>51 Summerview Way, Lubbock, Texas 79415</v>
      </c>
    </row>
    <row r="1349" spans="1:19">
      <c r="A1349">
        <v>1348</v>
      </c>
      <c r="B1349" s="2">
        <v>44118</v>
      </c>
      <c r="C1349">
        <v>406</v>
      </c>
      <c r="D1349" t="s">
        <v>87</v>
      </c>
      <c r="E1349">
        <v>5</v>
      </c>
      <c r="F1349" t="s">
        <v>70</v>
      </c>
      <c r="G1349" t="str">
        <f>VLOOKUP(F1349,'product category'!$B$2:$C$8,2,FALSE)</f>
        <v>Blueprints</v>
      </c>
      <c r="H1349" t="str">
        <f>VLOOKUP(D1349,'dataset_task 5'!$A$2:$D$71,2,FALSE)</f>
        <v>Creature Robot Arms Blueprint</v>
      </c>
      <c r="I1349" s="3">
        <f>VLOOKUP(D1349,'dataset_task 5'!$A$2:$D$71,4,FALSE)</f>
        <v>12</v>
      </c>
      <c r="J1349" s="3">
        <f>I1349*E1349</f>
        <v>60</v>
      </c>
      <c r="K1349" t="str">
        <f>VLOOKUP(C1349,customers!$A$2:$I$2124,2,FALSE)</f>
        <v>Justus</v>
      </c>
      <c r="L1349" t="str">
        <f>VLOOKUP($C1349,customers!$A$2:$I$2124,3,FALSE)</f>
        <v>Hamblington</v>
      </c>
      <c r="M1349" t="str">
        <f>VLOOKUP($C1349,customers!$A$2:$I$2124,4,FALSE)</f>
        <v>jhamblington1j@omniture.com</v>
      </c>
      <c r="N1349" t="str">
        <f>VLOOKUP($C1349,customers!$A$2:$I$2124,5,FALSE)</f>
        <v>478-442-4221</v>
      </c>
      <c r="O1349" t="str">
        <f>VLOOKUP($C1349,customers!$A$2:$I$2124,6,FALSE)</f>
        <v>1728 Tennessee Parkway</v>
      </c>
      <c r="P1349" t="str">
        <f>VLOOKUP($C1349,customers!$A$2:$I$2124,7,FALSE)</f>
        <v>Macon</v>
      </c>
      <c r="Q1349" t="str">
        <f>VLOOKUP($C1349,customers!$A$2:$I$2124,8,FALSE)</f>
        <v>Georgia</v>
      </c>
      <c r="R1349">
        <f>VLOOKUP($C1349,customers!$A$2:$I$2124,9,FALSE)</f>
        <v>31296</v>
      </c>
      <c r="S1349" t="str">
        <f t="shared" si="21"/>
        <v>1728 Tennessee Parkway, Macon, Georgia 31296</v>
      </c>
    </row>
    <row r="1350" spans="1:19">
      <c r="A1350">
        <v>1349</v>
      </c>
      <c r="B1350" s="2">
        <v>44119</v>
      </c>
      <c r="C1350">
        <v>886</v>
      </c>
      <c r="D1350" t="s">
        <v>52</v>
      </c>
      <c r="E1350">
        <v>2</v>
      </c>
      <c r="F1350" t="s">
        <v>53</v>
      </c>
      <c r="G1350" t="str">
        <f>VLOOKUP(F1350,'product category'!$B$2:$C$8,2,FALSE)</f>
        <v>eBooks</v>
      </c>
      <c r="H1350" t="str">
        <f>VLOOKUP(D1350,'dataset_task 5'!$A$2:$D$71,2,FALSE)</f>
        <v>Polar Robots</v>
      </c>
      <c r="I1350" s="3">
        <f>VLOOKUP(D1350,'dataset_task 5'!$A$2:$D$71,4,FALSE)</f>
        <v>23.99</v>
      </c>
      <c r="J1350" s="3">
        <f>I1350*E1350</f>
        <v>47.98</v>
      </c>
      <c r="K1350" t="str">
        <f>VLOOKUP(C1350,customers!$A$2:$I$2124,2,FALSE)</f>
        <v>Ronny</v>
      </c>
      <c r="L1350" t="str">
        <f>VLOOKUP($C1350,customers!$A$2:$I$2124,3,FALSE)</f>
        <v>Joannet</v>
      </c>
      <c r="M1350" t="str">
        <f>VLOOKUP($C1350,customers!$A$2:$I$2124,4,FALSE)</f>
        <v>rjoannet8r@prnewswire.com</v>
      </c>
      <c r="N1350" t="str">
        <f>VLOOKUP($C1350,customers!$A$2:$I$2124,5,FALSE)</f>
        <v>210-704-3087</v>
      </c>
      <c r="O1350" t="str">
        <f>VLOOKUP($C1350,customers!$A$2:$I$2124,6,FALSE)</f>
        <v>53 Bunker Hill Avenue</v>
      </c>
      <c r="P1350" t="str">
        <f>VLOOKUP($C1350,customers!$A$2:$I$2124,7,FALSE)</f>
        <v>San Antonio</v>
      </c>
      <c r="Q1350" t="str">
        <f>VLOOKUP($C1350,customers!$A$2:$I$2124,8,FALSE)</f>
        <v>Texas</v>
      </c>
      <c r="R1350">
        <f>VLOOKUP($C1350,customers!$A$2:$I$2124,9,FALSE)</f>
        <v>78265</v>
      </c>
      <c r="S1350" t="str">
        <f t="shared" si="21"/>
        <v>53 Bunker Hill Avenue, San Antonio, Texas 78265</v>
      </c>
    </row>
    <row r="1351" spans="1:19">
      <c r="A1351">
        <v>1350</v>
      </c>
      <c r="B1351" s="2">
        <v>44119</v>
      </c>
      <c r="C1351">
        <v>946</v>
      </c>
      <c r="D1351" t="s">
        <v>91</v>
      </c>
      <c r="E1351">
        <v>1</v>
      </c>
      <c r="F1351" t="s">
        <v>53</v>
      </c>
      <c r="G1351" t="str">
        <f>VLOOKUP(F1351,'product category'!$B$2:$C$8,2,FALSE)</f>
        <v>eBooks</v>
      </c>
      <c r="H1351" t="str">
        <f>VLOOKUP(D1351,'dataset_task 5'!$A$2:$D$71,2,FALSE)</f>
        <v>Photograph Drones</v>
      </c>
      <c r="I1351" s="3">
        <f>VLOOKUP(D1351,'dataset_task 5'!$A$2:$D$71,4,FALSE)</f>
        <v>14.99</v>
      </c>
      <c r="J1351" s="3">
        <f>I1351*E1351</f>
        <v>14.99</v>
      </c>
      <c r="K1351" t="str">
        <f>VLOOKUP(C1351,customers!$A$2:$I$2124,2,FALSE)</f>
        <v>Roselin</v>
      </c>
      <c r="L1351" t="str">
        <f>VLOOKUP($C1351,customers!$A$2:$I$2124,3,FALSE)</f>
        <v>Coupland</v>
      </c>
      <c r="M1351" t="str">
        <f>VLOOKUP($C1351,customers!$A$2:$I$2124,4,FALSE)</f>
        <v>rcouplandgz@google.com.br</v>
      </c>
      <c r="N1351" t="str">
        <f>VLOOKUP($C1351,customers!$A$2:$I$2124,5,FALSE)</f>
        <v>830-258-1420</v>
      </c>
      <c r="O1351" t="str">
        <f>VLOOKUP($C1351,customers!$A$2:$I$2124,6,FALSE)</f>
        <v>8477 Swallow Alley</v>
      </c>
      <c r="P1351" t="str">
        <f>VLOOKUP($C1351,customers!$A$2:$I$2124,7,FALSE)</f>
        <v>San Antonio</v>
      </c>
      <c r="Q1351" t="str">
        <f>VLOOKUP($C1351,customers!$A$2:$I$2124,8,FALSE)</f>
        <v>Texas</v>
      </c>
      <c r="R1351">
        <f>VLOOKUP($C1351,customers!$A$2:$I$2124,9,FALSE)</f>
        <v>78260</v>
      </c>
      <c r="S1351" t="str">
        <f t="shared" si="21"/>
        <v>8477 Swallow Alley, San Antonio, Texas 78260</v>
      </c>
    </row>
    <row r="1352" spans="1:19">
      <c r="A1352">
        <v>1351</v>
      </c>
      <c r="B1352" s="2">
        <v>44119</v>
      </c>
      <c r="C1352">
        <v>1295</v>
      </c>
      <c r="D1352" t="s">
        <v>125</v>
      </c>
      <c r="E1352">
        <v>2</v>
      </c>
      <c r="F1352" t="s">
        <v>70</v>
      </c>
      <c r="G1352" t="str">
        <f>VLOOKUP(F1352,'product category'!$B$2:$C$8,2,FALSE)</f>
        <v>Blueprints</v>
      </c>
      <c r="H1352" t="str">
        <f>VLOOKUP(D1352,'dataset_task 5'!$A$2:$D$71,2,FALSE)</f>
        <v>Cat Robot Blueprint</v>
      </c>
      <c r="I1352" s="3">
        <f>VLOOKUP(D1352,'dataset_task 5'!$A$2:$D$71,4,FALSE)</f>
        <v>4.99</v>
      </c>
      <c r="J1352" s="3">
        <f>I1352*E1352</f>
        <v>9.98</v>
      </c>
      <c r="K1352" t="str">
        <f>VLOOKUP(C1352,customers!$A$2:$I$2124,2,FALSE)</f>
        <v>Nettie</v>
      </c>
      <c r="L1352" t="str">
        <f>VLOOKUP($C1352,customers!$A$2:$I$2124,3,FALSE)</f>
        <v>Overel</v>
      </c>
      <c r="M1352" t="str">
        <f>VLOOKUP($C1352,customers!$A$2:$I$2124,4,FALSE)</f>
        <v>noverel1y@taobao.com</v>
      </c>
      <c r="N1352" t="str">
        <f>VLOOKUP($C1352,customers!$A$2:$I$2124,5,FALSE)</f>
        <v>813-890-7978</v>
      </c>
      <c r="O1352" t="str">
        <f>VLOOKUP($C1352,customers!$A$2:$I$2124,6,FALSE)</f>
        <v>357 Graedel Court</v>
      </c>
      <c r="P1352" t="str">
        <f>VLOOKUP($C1352,customers!$A$2:$I$2124,7,FALSE)</f>
        <v>Zephyrhills</v>
      </c>
      <c r="Q1352" t="str">
        <f>VLOOKUP($C1352,customers!$A$2:$I$2124,8,FALSE)</f>
        <v>Florida</v>
      </c>
      <c r="R1352">
        <f>VLOOKUP($C1352,customers!$A$2:$I$2124,9,FALSE)</f>
        <v>33543</v>
      </c>
      <c r="S1352" t="str">
        <f t="shared" si="21"/>
        <v>357 Graedel Court, Zephyrhills, Florida 33543</v>
      </c>
    </row>
    <row r="1353" spans="1:19">
      <c r="A1353">
        <v>1352</v>
      </c>
      <c r="B1353" s="2">
        <v>44119</v>
      </c>
      <c r="C1353">
        <v>756</v>
      </c>
      <c r="D1353" t="s">
        <v>117</v>
      </c>
      <c r="E1353">
        <v>4</v>
      </c>
      <c r="F1353" t="s">
        <v>63</v>
      </c>
      <c r="G1353" t="str">
        <f>VLOOKUP(F1353,'product category'!$B$2:$C$8,2,FALSE)</f>
        <v>Robot Kits</v>
      </c>
      <c r="H1353" t="str">
        <f>VLOOKUP(D1353,'dataset_task 5'!$A$2:$D$71,2,FALSE)</f>
        <v>BYOR-4005</v>
      </c>
      <c r="I1353" s="3">
        <f>VLOOKUP(D1353,'dataset_task 5'!$A$2:$D$71,4,FALSE)</f>
        <v>245</v>
      </c>
      <c r="J1353" s="3">
        <f>I1353*E1353</f>
        <v>980</v>
      </c>
      <c r="K1353" t="str">
        <f>VLOOKUP(C1353,customers!$A$2:$I$2124,2,FALSE)</f>
        <v>Linea</v>
      </c>
      <c r="L1353" t="str">
        <f>VLOOKUP($C1353,customers!$A$2:$I$2124,3,FALSE)</f>
        <v>Yardy</v>
      </c>
      <c r="M1353" t="str">
        <f>VLOOKUP($C1353,customers!$A$2:$I$2124,4,FALSE)</f>
        <v>lyardy2t@psu.edu</v>
      </c>
      <c r="N1353" t="str">
        <f>VLOOKUP($C1353,customers!$A$2:$I$2124,5,FALSE)</f>
        <v>605-948-8467</v>
      </c>
      <c r="O1353" t="str">
        <f>VLOOKUP($C1353,customers!$A$2:$I$2124,6,FALSE)</f>
        <v>78803 South Pass</v>
      </c>
      <c r="P1353" t="str">
        <f>VLOOKUP($C1353,customers!$A$2:$I$2124,7,FALSE)</f>
        <v>Sioux Falls</v>
      </c>
      <c r="Q1353" t="str">
        <f>VLOOKUP($C1353,customers!$A$2:$I$2124,8,FALSE)</f>
        <v>South Dakota</v>
      </c>
      <c r="R1353">
        <f>VLOOKUP($C1353,customers!$A$2:$I$2124,9,FALSE)</f>
        <v>57110</v>
      </c>
      <c r="S1353" t="str">
        <f t="shared" si="21"/>
        <v>78803 South Pass, Sioux Falls, South Dakota 57110</v>
      </c>
    </row>
    <row r="1354" spans="1:19">
      <c r="A1354">
        <v>1353</v>
      </c>
      <c r="B1354" s="2">
        <v>44119</v>
      </c>
      <c r="C1354">
        <v>998</v>
      </c>
      <c r="D1354" t="s">
        <v>96</v>
      </c>
      <c r="E1354">
        <v>3</v>
      </c>
      <c r="F1354" t="s">
        <v>70</v>
      </c>
      <c r="G1354" t="str">
        <f>VLOOKUP(F1354,'product category'!$B$2:$C$8,2,FALSE)</f>
        <v>Blueprints</v>
      </c>
      <c r="H1354" t="str">
        <f>VLOOKUP(D1354,'dataset_task 5'!$A$2:$D$71,2,FALSE)</f>
        <v>Sleepy Eye Blueprint</v>
      </c>
      <c r="I1354" s="3">
        <f>VLOOKUP(D1354,'dataset_task 5'!$A$2:$D$71,4,FALSE)</f>
        <v>11.99</v>
      </c>
      <c r="J1354" s="3">
        <f>I1354*E1354</f>
        <v>35.97</v>
      </c>
      <c r="K1354" t="str">
        <f>VLOOKUP(C1354,customers!$A$2:$I$2124,2,FALSE)</f>
        <v>Jasen</v>
      </c>
      <c r="L1354" t="str">
        <f>VLOOKUP($C1354,customers!$A$2:$I$2124,3,FALSE)</f>
        <v>Lattka</v>
      </c>
      <c r="M1354" t="str">
        <f>VLOOKUP($C1354,customers!$A$2:$I$2124,4,FALSE)</f>
        <v>jlattka2f@tuttocitta.it</v>
      </c>
      <c r="N1354" t="str">
        <f>VLOOKUP($C1354,customers!$A$2:$I$2124,5,FALSE)</f>
        <v>989-319-4673</v>
      </c>
      <c r="O1354" t="str">
        <f>VLOOKUP($C1354,customers!$A$2:$I$2124,6,FALSE)</f>
        <v>45582 Loftsgordon Plaza</v>
      </c>
      <c r="P1354" t="str">
        <f>VLOOKUP($C1354,customers!$A$2:$I$2124,7,FALSE)</f>
        <v>Midland</v>
      </c>
      <c r="Q1354" t="str">
        <f>VLOOKUP($C1354,customers!$A$2:$I$2124,8,FALSE)</f>
        <v>Michigan</v>
      </c>
      <c r="R1354">
        <f>VLOOKUP($C1354,customers!$A$2:$I$2124,9,FALSE)</f>
        <v>48670</v>
      </c>
      <c r="S1354" t="str">
        <f t="shared" si="21"/>
        <v>45582 Loftsgordon Plaza, Midland, Michigan 48670</v>
      </c>
    </row>
    <row r="1355" spans="1:19">
      <c r="A1355">
        <v>1354</v>
      </c>
      <c r="B1355" s="2">
        <v>44119</v>
      </c>
      <c r="C1355">
        <v>631</v>
      </c>
      <c r="D1355" t="s">
        <v>124</v>
      </c>
      <c r="E1355">
        <v>2</v>
      </c>
      <c r="F1355" t="s">
        <v>59</v>
      </c>
      <c r="G1355" t="str">
        <f>VLOOKUP(F1355,'product category'!$B$2:$C$8,2,FALSE)</f>
        <v>Drone Kits</v>
      </c>
      <c r="H1355" t="str">
        <f>VLOOKUP(D1355,'dataset_task 5'!$A$2:$D$71,2,FALSE)</f>
        <v>BYOD-300</v>
      </c>
      <c r="I1355" s="3">
        <f>VLOOKUP(D1355,'dataset_task 5'!$A$2:$D$71,4,FALSE)</f>
        <v>89</v>
      </c>
      <c r="J1355" s="3">
        <f>I1355*E1355</f>
        <v>178</v>
      </c>
      <c r="K1355" t="str">
        <f>VLOOKUP(C1355,customers!$A$2:$I$2124,2,FALSE)</f>
        <v>Brear</v>
      </c>
      <c r="L1355" t="str">
        <f>VLOOKUP($C1355,customers!$A$2:$I$2124,3,FALSE)</f>
        <v>Barthod</v>
      </c>
      <c r="M1355" t="str">
        <f>VLOOKUP($C1355,customers!$A$2:$I$2124,4,FALSE)</f>
        <v>bbarthode@sina.com.cn</v>
      </c>
      <c r="N1355" t="str">
        <f>VLOOKUP($C1355,customers!$A$2:$I$2124,5,FALSE)</f>
        <v>323-448-0622</v>
      </c>
      <c r="O1355" t="str">
        <f>VLOOKUP($C1355,customers!$A$2:$I$2124,6,FALSE)</f>
        <v>87 Namekagon Junction</v>
      </c>
      <c r="P1355" t="str">
        <f>VLOOKUP($C1355,customers!$A$2:$I$2124,7,FALSE)</f>
        <v>Long Beach</v>
      </c>
      <c r="Q1355" t="str">
        <f>VLOOKUP($C1355,customers!$A$2:$I$2124,8,FALSE)</f>
        <v>California</v>
      </c>
      <c r="R1355">
        <f>VLOOKUP($C1355,customers!$A$2:$I$2124,9,FALSE)</f>
        <v>90805</v>
      </c>
      <c r="S1355" t="str">
        <f t="shared" si="21"/>
        <v>87 Namekagon Junction, Long Beach, California 90805</v>
      </c>
    </row>
    <row r="1356" spans="1:19">
      <c r="A1356">
        <v>1355</v>
      </c>
      <c r="B1356" s="2">
        <v>44119</v>
      </c>
      <c r="C1356">
        <v>1834</v>
      </c>
      <c r="D1356" t="s">
        <v>108</v>
      </c>
      <c r="E1356">
        <v>3</v>
      </c>
      <c r="F1356" t="s">
        <v>66</v>
      </c>
      <c r="G1356" t="str">
        <f>VLOOKUP(F1356,'product category'!$B$2:$C$8,2,FALSE)</f>
        <v>Drones</v>
      </c>
      <c r="H1356" t="str">
        <f>VLOOKUP(D1356,'dataset_task 5'!$A$2:$D$71,2,FALSE)</f>
        <v>DTI-84 Drone</v>
      </c>
      <c r="I1356" s="3">
        <f>VLOOKUP(D1356,'dataset_task 5'!$A$2:$D$71,4,FALSE)</f>
        <v>455</v>
      </c>
      <c r="J1356" s="3">
        <f>I1356*E1356</f>
        <v>1365</v>
      </c>
      <c r="K1356" t="str">
        <f>VLOOKUP(C1356,customers!$A$2:$I$2124,2,FALSE)</f>
        <v>Randie</v>
      </c>
      <c r="L1356" t="str">
        <f>VLOOKUP($C1356,customers!$A$2:$I$2124,3,FALSE)</f>
        <v>Keeling</v>
      </c>
      <c r="M1356" t="str">
        <f>VLOOKUP($C1356,customers!$A$2:$I$2124,4,FALSE)</f>
        <v>rkeeling3y@redcross.org</v>
      </c>
      <c r="N1356" t="str">
        <f>VLOOKUP($C1356,customers!$A$2:$I$2124,5,FALSE)</f>
        <v>386-590-8633</v>
      </c>
      <c r="O1356" t="str">
        <f>VLOOKUP($C1356,customers!$A$2:$I$2124,6,FALSE)</f>
        <v>96026 Kings Crossing</v>
      </c>
      <c r="P1356" t="str">
        <f>VLOOKUP($C1356,customers!$A$2:$I$2124,7,FALSE)</f>
        <v>Daytona Beach</v>
      </c>
      <c r="Q1356" t="str">
        <f>VLOOKUP($C1356,customers!$A$2:$I$2124,8,FALSE)</f>
        <v>Florida</v>
      </c>
      <c r="R1356">
        <f>VLOOKUP($C1356,customers!$A$2:$I$2124,9,FALSE)</f>
        <v>32123</v>
      </c>
      <c r="S1356" t="str">
        <f t="shared" si="21"/>
        <v>96026 Kings Crossing, Daytona Beach, Florida 32123</v>
      </c>
    </row>
    <row r="1357" spans="1:19">
      <c r="A1357">
        <v>1356</v>
      </c>
      <c r="B1357" s="2">
        <v>44119</v>
      </c>
      <c r="C1357">
        <v>1397</v>
      </c>
      <c r="D1357" t="s">
        <v>109</v>
      </c>
      <c r="E1357">
        <v>4</v>
      </c>
      <c r="F1357" t="s">
        <v>57</v>
      </c>
      <c r="G1357" t="str">
        <f>VLOOKUP(F1357,'product category'!$B$2:$C$8,2,FALSE)</f>
        <v>Training Videos</v>
      </c>
      <c r="H1357" t="str">
        <f>VLOOKUP(D1357,'dataset_task 5'!$A$2:$D$71,2,FALSE)</f>
        <v>Virtual Reality Basics</v>
      </c>
      <c r="I1357" s="3">
        <f>VLOOKUP(D1357,'dataset_task 5'!$A$2:$D$71,4,FALSE)</f>
        <v>29.99</v>
      </c>
      <c r="J1357" s="3">
        <f>I1357*E1357</f>
        <v>119.96</v>
      </c>
      <c r="K1357" t="str">
        <f>VLOOKUP(C1357,customers!$A$2:$I$2124,2,FALSE)</f>
        <v>Laney</v>
      </c>
      <c r="L1357" t="str">
        <f>VLOOKUP($C1357,customers!$A$2:$I$2124,3,FALSE)</f>
        <v>Creagh</v>
      </c>
      <c r="M1357" t="str">
        <f>VLOOKUP($C1357,customers!$A$2:$I$2124,4,FALSE)</f>
        <v>lcreagh2h@weather.com</v>
      </c>
      <c r="N1357" t="str">
        <f>VLOOKUP($C1357,customers!$A$2:$I$2124,5,FALSE)</f>
        <v>818-613-5833</v>
      </c>
      <c r="O1357" t="str">
        <f>VLOOKUP($C1357,customers!$A$2:$I$2124,6,FALSE)</f>
        <v>733 Elmside Road</v>
      </c>
      <c r="P1357" t="str">
        <f>VLOOKUP($C1357,customers!$A$2:$I$2124,7,FALSE)</f>
        <v>Brea</v>
      </c>
      <c r="Q1357" t="str">
        <f>VLOOKUP($C1357,customers!$A$2:$I$2124,8,FALSE)</f>
        <v>California</v>
      </c>
      <c r="R1357">
        <f>VLOOKUP($C1357,customers!$A$2:$I$2124,9,FALSE)</f>
        <v>92822</v>
      </c>
      <c r="S1357" t="str">
        <f t="shared" si="21"/>
        <v>733 Elmside Road, Brea, California 92822</v>
      </c>
    </row>
    <row r="1358" spans="1:19">
      <c r="A1358">
        <v>1357</v>
      </c>
      <c r="B1358" s="2">
        <v>44119</v>
      </c>
      <c r="C1358">
        <v>1726</v>
      </c>
      <c r="D1358" t="s">
        <v>106</v>
      </c>
      <c r="E1358">
        <v>5</v>
      </c>
      <c r="F1358" t="s">
        <v>66</v>
      </c>
      <c r="G1358" t="str">
        <f>VLOOKUP(F1358,'product category'!$B$2:$C$8,2,FALSE)</f>
        <v>Drones</v>
      </c>
      <c r="H1358" t="str">
        <f>VLOOKUP(D1358,'dataset_task 5'!$A$2:$D$71,2,FALSE)</f>
        <v>DTD-7000 Drone</v>
      </c>
      <c r="I1358" s="3">
        <f>VLOOKUP(D1358,'dataset_task 5'!$A$2:$D$71,4,FALSE)</f>
        <v>450</v>
      </c>
      <c r="J1358" s="3">
        <f>I1358*E1358</f>
        <v>2250</v>
      </c>
      <c r="K1358" t="str">
        <f>VLOOKUP(C1358,customers!$A$2:$I$2124,2,FALSE)</f>
        <v>Odelle</v>
      </c>
      <c r="L1358" t="str">
        <f>VLOOKUP($C1358,customers!$A$2:$I$2124,3,FALSE)</f>
        <v>Walsh</v>
      </c>
      <c r="M1358" t="str">
        <f>VLOOKUP($C1358,customers!$A$2:$I$2124,4,FALSE)</f>
        <v>owalshjg@si.edu</v>
      </c>
      <c r="N1358" t="str">
        <f>VLOOKUP($C1358,customers!$A$2:$I$2124,5,FALSE)</f>
        <v>847-260-7042</v>
      </c>
      <c r="O1358" t="str">
        <f>VLOOKUP($C1358,customers!$A$2:$I$2124,6,FALSE)</f>
        <v>77 Lake View Court</v>
      </c>
      <c r="P1358" t="str">
        <f>VLOOKUP($C1358,customers!$A$2:$I$2124,7,FALSE)</f>
        <v>Chicago</v>
      </c>
      <c r="Q1358" t="str">
        <f>VLOOKUP($C1358,customers!$A$2:$I$2124,8,FALSE)</f>
        <v>Illinois</v>
      </c>
      <c r="R1358">
        <f>VLOOKUP($C1358,customers!$A$2:$I$2124,9,FALSE)</f>
        <v>60630</v>
      </c>
      <c r="S1358" t="str">
        <f t="shared" si="21"/>
        <v>77 Lake View Court, Chicago, Illinois 60630</v>
      </c>
    </row>
    <row r="1359" spans="1:19">
      <c r="A1359">
        <v>1358</v>
      </c>
      <c r="B1359" s="2">
        <v>44119</v>
      </c>
      <c r="C1359">
        <v>1142</v>
      </c>
      <c r="D1359" t="s">
        <v>60</v>
      </c>
      <c r="E1359">
        <v>3</v>
      </c>
      <c r="F1359" t="s">
        <v>53</v>
      </c>
      <c r="G1359" t="str">
        <f>VLOOKUP(F1359,'product category'!$B$2:$C$8,2,FALSE)</f>
        <v>eBooks</v>
      </c>
      <c r="H1359" t="str">
        <f>VLOOKUP(D1359,'dataset_task 5'!$A$2:$D$71,2,FALSE)</f>
        <v>SCARA Robots</v>
      </c>
      <c r="I1359" s="3">
        <f>VLOOKUP(D1359,'dataset_task 5'!$A$2:$D$71,4,FALSE)</f>
        <v>19.5</v>
      </c>
      <c r="J1359" s="3">
        <f>I1359*E1359</f>
        <v>58.5</v>
      </c>
      <c r="K1359" t="str">
        <f>VLOOKUP(C1359,customers!$A$2:$I$2124,2,FALSE)</f>
        <v>Rasla</v>
      </c>
      <c r="L1359" t="str">
        <f>VLOOKUP($C1359,customers!$A$2:$I$2124,3,FALSE)</f>
        <v>Greening</v>
      </c>
      <c r="M1359" t="str">
        <f>VLOOKUP($C1359,customers!$A$2:$I$2124,4,FALSE)</f>
        <v>rgreening1f@webeden.co.uk</v>
      </c>
      <c r="N1359" t="str">
        <f>VLOOKUP($C1359,customers!$A$2:$I$2124,5,FALSE)</f>
        <v>806-639-5980</v>
      </c>
      <c r="O1359" t="str">
        <f>VLOOKUP($C1359,customers!$A$2:$I$2124,6,FALSE)</f>
        <v>495 Hauk Court</v>
      </c>
      <c r="P1359" t="str">
        <f>VLOOKUP($C1359,customers!$A$2:$I$2124,7,FALSE)</f>
        <v>Amarillo</v>
      </c>
      <c r="Q1359" t="str">
        <f>VLOOKUP($C1359,customers!$A$2:$I$2124,8,FALSE)</f>
        <v>Texas</v>
      </c>
      <c r="R1359">
        <f>VLOOKUP($C1359,customers!$A$2:$I$2124,9,FALSE)</f>
        <v>79159</v>
      </c>
      <c r="S1359" t="str">
        <f t="shared" si="21"/>
        <v>495 Hauk Court, Amarillo, Texas 79159</v>
      </c>
    </row>
    <row r="1360" spans="1:19">
      <c r="A1360">
        <v>1359</v>
      </c>
      <c r="B1360" s="2">
        <v>44120</v>
      </c>
      <c r="C1360">
        <v>2101</v>
      </c>
      <c r="D1360" t="s">
        <v>87</v>
      </c>
      <c r="E1360">
        <v>5</v>
      </c>
      <c r="F1360" t="s">
        <v>70</v>
      </c>
      <c r="G1360" t="str">
        <f>VLOOKUP(F1360,'product category'!$B$2:$C$8,2,FALSE)</f>
        <v>Blueprints</v>
      </c>
      <c r="H1360" t="str">
        <f>VLOOKUP(D1360,'dataset_task 5'!$A$2:$D$71,2,FALSE)</f>
        <v>Creature Robot Arms Blueprint</v>
      </c>
      <c r="I1360" s="3">
        <f>VLOOKUP(D1360,'dataset_task 5'!$A$2:$D$71,4,FALSE)</f>
        <v>12</v>
      </c>
      <c r="J1360" s="3">
        <f>I1360*E1360</f>
        <v>60</v>
      </c>
      <c r="K1360" t="str">
        <f>VLOOKUP(C1360,customers!$A$2:$I$2124,2,FALSE)</f>
        <v>Sal</v>
      </c>
      <c r="L1360" t="str">
        <f>VLOOKUP($C1360,customers!$A$2:$I$2124,3,FALSE)</f>
        <v>Locock</v>
      </c>
      <c r="M1360" t="str">
        <f>VLOOKUP($C1360,customers!$A$2:$I$2124,4,FALSE)</f>
        <v>slocockig@wp.com</v>
      </c>
      <c r="N1360" t="str">
        <f>VLOOKUP($C1360,customers!$A$2:$I$2124,5,FALSE)</f>
        <v>203-469-6193</v>
      </c>
      <c r="O1360" t="str">
        <f>VLOOKUP($C1360,customers!$A$2:$I$2124,6,FALSE)</f>
        <v>42110 Hansons Point</v>
      </c>
      <c r="P1360" t="str">
        <f>VLOOKUP($C1360,customers!$A$2:$I$2124,7,FALSE)</f>
        <v>New Haven</v>
      </c>
      <c r="Q1360" t="str">
        <f>VLOOKUP($C1360,customers!$A$2:$I$2124,8,FALSE)</f>
        <v>Connecticut</v>
      </c>
      <c r="R1360">
        <f>VLOOKUP($C1360,customers!$A$2:$I$2124,9,FALSE)</f>
        <v>6520</v>
      </c>
      <c r="S1360" t="str">
        <f t="shared" si="21"/>
        <v>42110 Hansons Point, New Haven, Connecticut 6520</v>
      </c>
    </row>
    <row r="1361" spans="1:19">
      <c r="A1361">
        <v>1360</v>
      </c>
      <c r="B1361" s="2">
        <v>44120</v>
      </c>
      <c r="C1361">
        <v>1521</v>
      </c>
      <c r="D1361" t="s">
        <v>99</v>
      </c>
      <c r="E1361">
        <v>5</v>
      </c>
      <c r="F1361" t="s">
        <v>70</v>
      </c>
      <c r="G1361" t="str">
        <f>VLOOKUP(F1361,'product category'!$B$2:$C$8,2,FALSE)</f>
        <v>Blueprints</v>
      </c>
      <c r="H1361" t="str">
        <f>VLOOKUP(D1361,'dataset_task 5'!$A$2:$D$71,2,FALSE)</f>
        <v>Panda Robot Blueprint</v>
      </c>
      <c r="I1361" s="3">
        <f>VLOOKUP(D1361,'dataset_task 5'!$A$2:$D$71,4,FALSE)</f>
        <v>7.99</v>
      </c>
      <c r="J1361" s="3">
        <f>I1361*E1361</f>
        <v>39.950000000000003</v>
      </c>
      <c r="K1361" t="str">
        <f>VLOOKUP(C1361,customers!$A$2:$I$2124,2,FALSE)</f>
        <v>Constanta</v>
      </c>
      <c r="L1361" t="str">
        <f>VLOOKUP($C1361,customers!$A$2:$I$2124,3,FALSE)</f>
        <v>Addams</v>
      </c>
      <c r="M1361" t="str">
        <f>VLOOKUP($C1361,customers!$A$2:$I$2124,4,FALSE)</f>
        <v>caddams8p@google.it</v>
      </c>
      <c r="N1361" t="str">
        <f>VLOOKUP($C1361,customers!$A$2:$I$2124,5,FALSE)</f>
        <v>763-140-4470</v>
      </c>
      <c r="O1361" t="str">
        <f>VLOOKUP($C1361,customers!$A$2:$I$2124,6,FALSE)</f>
        <v>356 Dunning Circle</v>
      </c>
      <c r="P1361" t="str">
        <f>VLOOKUP($C1361,customers!$A$2:$I$2124,7,FALSE)</f>
        <v>Monticello</v>
      </c>
      <c r="Q1361" t="str">
        <f>VLOOKUP($C1361,customers!$A$2:$I$2124,8,FALSE)</f>
        <v>Minnesota</v>
      </c>
      <c r="R1361">
        <f>VLOOKUP($C1361,customers!$A$2:$I$2124,9,FALSE)</f>
        <v>55585</v>
      </c>
      <c r="S1361" t="str">
        <f t="shared" si="21"/>
        <v>356 Dunning Circle, Monticello, Minnesota 55585</v>
      </c>
    </row>
    <row r="1362" spans="1:19">
      <c r="A1362">
        <v>1361</v>
      </c>
      <c r="B1362" s="2">
        <v>44120</v>
      </c>
      <c r="C1362">
        <v>757</v>
      </c>
      <c r="D1362" t="s">
        <v>125</v>
      </c>
      <c r="E1362">
        <v>3</v>
      </c>
      <c r="F1362" t="s">
        <v>70</v>
      </c>
      <c r="G1362" t="str">
        <f>VLOOKUP(F1362,'product category'!$B$2:$C$8,2,FALSE)</f>
        <v>Blueprints</v>
      </c>
      <c r="H1362" t="str">
        <f>VLOOKUP(D1362,'dataset_task 5'!$A$2:$D$71,2,FALSE)</f>
        <v>Cat Robot Blueprint</v>
      </c>
      <c r="I1362" s="3">
        <f>VLOOKUP(D1362,'dataset_task 5'!$A$2:$D$71,4,FALSE)</f>
        <v>4.99</v>
      </c>
      <c r="J1362" s="3">
        <f>I1362*E1362</f>
        <v>14.97</v>
      </c>
      <c r="K1362" t="str">
        <f>VLOOKUP(C1362,customers!$A$2:$I$2124,2,FALSE)</f>
        <v>Aylmar</v>
      </c>
      <c r="L1362" t="str">
        <f>VLOOKUP($C1362,customers!$A$2:$I$2124,3,FALSE)</f>
        <v>Cornick</v>
      </c>
      <c r="M1362" t="str">
        <f>VLOOKUP($C1362,customers!$A$2:$I$2124,4,FALSE)</f>
        <v>acornickg2@spiegel.de</v>
      </c>
      <c r="N1362" t="str">
        <f>VLOOKUP($C1362,customers!$A$2:$I$2124,5,FALSE)</f>
        <v>713-176-9018</v>
      </c>
      <c r="O1362" t="str">
        <f>VLOOKUP($C1362,customers!$A$2:$I$2124,6,FALSE)</f>
        <v>59 Petterle Road</v>
      </c>
      <c r="P1362" t="str">
        <f>VLOOKUP($C1362,customers!$A$2:$I$2124,7,FALSE)</f>
        <v>Houston</v>
      </c>
      <c r="Q1362" t="str">
        <f>VLOOKUP($C1362,customers!$A$2:$I$2124,8,FALSE)</f>
        <v>Texas</v>
      </c>
      <c r="R1362">
        <f>VLOOKUP($C1362,customers!$A$2:$I$2124,9,FALSE)</f>
        <v>77060</v>
      </c>
      <c r="S1362" t="str">
        <f t="shared" si="21"/>
        <v>59 Petterle Road, Houston, Texas 77060</v>
      </c>
    </row>
    <row r="1363" spans="1:19">
      <c r="A1363">
        <v>1362</v>
      </c>
      <c r="B1363" s="2">
        <v>44121</v>
      </c>
      <c r="C1363">
        <v>1576</v>
      </c>
      <c r="D1363" t="s">
        <v>84</v>
      </c>
      <c r="E1363">
        <v>2</v>
      </c>
      <c r="F1363" t="s">
        <v>66</v>
      </c>
      <c r="G1363" t="str">
        <f>VLOOKUP(F1363,'product category'!$B$2:$C$8,2,FALSE)</f>
        <v>Drones</v>
      </c>
      <c r="H1363" t="str">
        <f>VLOOKUP(D1363,'dataset_task 5'!$A$2:$D$71,2,FALSE)</f>
        <v>DX-145 Drone</v>
      </c>
      <c r="I1363" s="3">
        <f>VLOOKUP(D1363,'dataset_task 5'!$A$2:$D$71,4,FALSE)</f>
        <v>250</v>
      </c>
      <c r="J1363" s="3">
        <f>I1363*E1363</f>
        <v>500</v>
      </c>
      <c r="K1363" t="str">
        <f>VLOOKUP(C1363,customers!$A$2:$I$2124,2,FALSE)</f>
        <v>Elvina</v>
      </c>
      <c r="L1363" t="str">
        <f>VLOOKUP($C1363,customers!$A$2:$I$2124,3,FALSE)</f>
        <v>Nornasell</v>
      </c>
      <c r="M1363" t="str">
        <f>VLOOKUP($C1363,customers!$A$2:$I$2124,4,FALSE)</f>
        <v>enornasell3v@vkontakte.ru</v>
      </c>
      <c r="N1363" t="str">
        <f>VLOOKUP($C1363,customers!$A$2:$I$2124,5,FALSE)</f>
        <v>571-947-0275</v>
      </c>
      <c r="O1363" t="str">
        <f>VLOOKUP($C1363,customers!$A$2:$I$2124,6,FALSE)</f>
        <v>44 Butterfield Trail</v>
      </c>
      <c r="P1363" t="str">
        <f>VLOOKUP($C1363,customers!$A$2:$I$2124,7,FALSE)</f>
        <v>Merrifield</v>
      </c>
      <c r="Q1363" t="str">
        <f>VLOOKUP($C1363,customers!$A$2:$I$2124,8,FALSE)</f>
        <v>Virginia</v>
      </c>
      <c r="R1363">
        <f>VLOOKUP($C1363,customers!$A$2:$I$2124,9,FALSE)</f>
        <v>22119</v>
      </c>
      <c r="S1363" t="str">
        <f t="shared" si="21"/>
        <v>44 Butterfield Trail, Merrifield, Virginia 22119</v>
      </c>
    </row>
    <row r="1364" spans="1:19">
      <c r="A1364">
        <v>1363</v>
      </c>
      <c r="B1364" s="2">
        <v>44121</v>
      </c>
      <c r="C1364">
        <v>614</v>
      </c>
      <c r="D1364" t="s">
        <v>81</v>
      </c>
      <c r="E1364">
        <v>3</v>
      </c>
      <c r="F1364" t="s">
        <v>57</v>
      </c>
      <c r="G1364" t="str">
        <f>VLOOKUP(F1364,'product category'!$B$2:$C$8,2,FALSE)</f>
        <v>Training Videos</v>
      </c>
      <c r="H1364" t="str">
        <f>VLOOKUP(D1364,'dataset_task 5'!$A$2:$D$71,2,FALSE)</f>
        <v>Understanding 3D Printing</v>
      </c>
      <c r="I1364" s="3">
        <f>VLOOKUP(D1364,'dataset_task 5'!$A$2:$D$71,4,FALSE)</f>
        <v>42.99</v>
      </c>
      <c r="J1364" s="3">
        <f>I1364*E1364</f>
        <v>128.97</v>
      </c>
      <c r="K1364" t="str">
        <f>VLOOKUP(C1364,customers!$A$2:$I$2124,2,FALSE)</f>
        <v>Munmro</v>
      </c>
      <c r="L1364" t="str">
        <f>VLOOKUP($C1364,customers!$A$2:$I$2124,3,FALSE)</f>
        <v>Betke</v>
      </c>
      <c r="M1364" t="str">
        <f>VLOOKUP($C1364,customers!$A$2:$I$2124,4,FALSE)</f>
        <v>mbetkepi@goo.gl</v>
      </c>
      <c r="N1364" t="str">
        <f>VLOOKUP($C1364,customers!$A$2:$I$2124,5,FALSE)</f>
        <v>469-545-7623</v>
      </c>
      <c r="O1364" t="str">
        <f>VLOOKUP($C1364,customers!$A$2:$I$2124,6,FALSE)</f>
        <v>5380 Heath Hill</v>
      </c>
      <c r="P1364" t="str">
        <f>VLOOKUP($C1364,customers!$A$2:$I$2124,7,FALSE)</f>
        <v>Garland</v>
      </c>
      <c r="Q1364" t="str">
        <f>VLOOKUP($C1364,customers!$A$2:$I$2124,8,FALSE)</f>
        <v>Texas</v>
      </c>
      <c r="R1364">
        <f>VLOOKUP($C1364,customers!$A$2:$I$2124,9,FALSE)</f>
        <v>75044</v>
      </c>
      <c r="S1364" t="str">
        <f t="shared" si="21"/>
        <v>5380 Heath Hill, Garland, Texas 75044</v>
      </c>
    </row>
    <row r="1365" spans="1:19">
      <c r="A1365">
        <v>1364</v>
      </c>
      <c r="B1365" s="2">
        <v>44121</v>
      </c>
      <c r="C1365">
        <v>1570</v>
      </c>
      <c r="D1365" t="s">
        <v>121</v>
      </c>
      <c r="E1365">
        <v>3</v>
      </c>
      <c r="F1365" t="s">
        <v>53</v>
      </c>
      <c r="G1365" t="str">
        <f>VLOOKUP(F1365,'product category'!$B$2:$C$8,2,FALSE)</f>
        <v>eBooks</v>
      </c>
      <c r="H1365" t="str">
        <f>VLOOKUP(D1365,'dataset_task 5'!$A$2:$D$71,2,FALSE)</f>
        <v>Understanding Arduino</v>
      </c>
      <c r="I1365" s="3">
        <f>VLOOKUP(D1365,'dataset_task 5'!$A$2:$D$71,4,FALSE)</f>
        <v>17.5</v>
      </c>
      <c r="J1365" s="3">
        <f>I1365*E1365</f>
        <v>52.5</v>
      </c>
      <c r="K1365" t="str">
        <f>VLOOKUP(C1365,customers!$A$2:$I$2124,2,FALSE)</f>
        <v>Mirelle</v>
      </c>
      <c r="L1365" t="str">
        <f>VLOOKUP($C1365,customers!$A$2:$I$2124,3,FALSE)</f>
        <v>Swaby</v>
      </c>
      <c r="M1365" t="str">
        <f>VLOOKUP($C1365,customers!$A$2:$I$2124,4,FALSE)</f>
        <v>mswabye5@time.com</v>
      </c>
      <c r="N1365" t="str">
        <f>VLOOKUP($C1365,customers!$A$2:$I$2124,5,FALSE)</f>
        <v>952-777-6533</v>
      </c>
      <c r="O1365" t="str">
        <f>VLOOKUP($C1365,customers!$A$2:$I$2124,6,FALSE)</f>
        <v>456 Manufacturers Street</v>
      </c>
      <c r="P1365" t="str">
        <f>VLOOKUP($C1365,customers!$A$2:$I$2124,7,FALSE)</f>
        <v>Minneapolis</v>
      </c>
      <c r="Q1365" t="str">
        <f>VLOOKUP($C1365,customers!$A$2:$I$2124,8,FALSE)</f>
        <v>Minnesota</v>
      </c>
      <c r="R1365">
        <f>VLOOKUP($C1365,customers!$A$2:$I$2124,9,FALSE)</f>
        <v>55407</v>
      </c>
      <c r="S1365" t="str">
        <f t="shared" si="21"/>
        <v>456 Manufacturers Street, Minneapolis, Minnesota 55407</v>
      </c>
    </row>
    <row r="1366" spans="1:19">
      <c r="A1366">
        <v>1365</v>
      </c>
      <c r="B1366" s="2">
        <v>44122</v>
      </c>
      <c r="C1366">
        <v>963</v>
      </c>
      <c r="D1366" t="s">
        <v>86</v>
      </c>
      <c r="E1366">
        <v>5</v>
      </c>
      <c r="F1366" t="s">
        <v>53</v>
      </c>
      <c r="G1366" t="str">
        <f>VLOOKUP(F1366,'product category'!$B$2:$C$8,2,FALSE)</f>
        <v>eBooks</v>
      </c>
      <c r="H1366" t="str">
        <f>VLOOKUP(D1366,'dataset_task 5'!$A$2:$D$71,2,FALSE)</f>
        <v>Building Your First Robot</v>
      </c>
      <c r="I1366" s="3">
        <f>VLOOKUP(D1366,'dataset_task 5'!$A$2:$D$71,4,FALSE)</f>
        <v>24.95</v>
      </c>
      <c r="J1366" s="3">
        <f>I1366*E1366</f>
        <v>124.75</v>
      </c>
      <c r="K1366" t="str">
        <f>VLOOKUP(C1366,customers!$A$2:$I$2124,2,FALSE)</f>
        <v>Emyle</v>
      </c>
      <c r="L1366" t="str">
        <f>VLOOKUP($C1366,customers!$A$2:$I$2124,3,FALSE)</f>
        <v>Capron</v>
      </c>
      <c r="M1366" t="str">
        <f>VLOOKUP($C1366,customers!$A$2:$I$2124,4,FALSE)</f>
        <v>ecapron4l@tripadvisor.com</v>
      </c>
      <c r="N1366" t="str">
        <f>VLOOKUP($C1366,customers!$A$2:$I$2124,5,FALSE)</f>
        <v>224-891-4108</v>
      </c>
      <c r="O1366" t="str">
        <f>VLOOKUP($C1366,customers!$A$2:$I$2124,6,FALSE)</f>
        <v>335 Lake View Park</v>
      </c>
      <c r="P1366" t="str">
        <f>VLOOKUP($C1366,customers!$A$2:$I$2124,7,FALSE)</f>
        <v>Chicago</v>
      </c>
      <c r="Q1366" t="str">
        <f>VLOOKUP($C1366,customers!$A$2:$I$2124,8,FALSE)</f>
        <v>Illinois</v>
      </c>
      <c r="R1366">
        <f>VLOOKUP($C1366,customers!$A$2:$I$2124,9,FALSE)</f>
        <v>60604</v>
      </c>
      <c r="S1366" t="str">
        <f t="shared" si="21"/>
        <v>335 Lake View Park, Chicago, Illinois 60604</v>
      </c>
    </row>
    <row r="1367" spans="1:19">
      <c r="A1367">
        <v>1366</v>
      </c>
      <c r="B1367" s="2">
        <v>44122</v>
      </c>
      <c r="C1367">
        <v>835</v>
      </c>
      <c r="D1367" t="s">
        <v>79</v>
      </c>
      <c r="E1367">
        <v>2</v>
      </c>
      <c r="F1367" t="s">
        <v>53</v>
      </c>
      <c r="G1367" t="str">
        <f>VLOOKUP(F1367,'product category'!$B$2:$C$8,2,FALSE)</f>
        <v>eBooks</v>
      </c>
      <c r="H1367" t="str">
        <f>VLOOKUP(D1367,'dataset_task 5'!$A$2:$D$71,2,FALSE)</f>
        <v>Helicopter Drones</v>
      </c>
      <c r="I1367" s="3">
        <f>VLOOKUP(D1367,'dataset_task 5'!$A$2:$D$71,4,FALSE)</f>
        <v>20.95</v>
      </c>
      <c r="J1367" s="3">
        <f>I1367*E1367</f>
        <v>41.9</v>
      </c>
      <c r="K1367" t="str">
        <f>VLOOKUP(C1367,customers!$A$2:$I$2124,2,FALSE)</f>
        <v>Kimmie</v>
      </c>
      <c r="L1367" t="str">
        <f>VLOOKUP($C1367,customers!$A$2:$I$2124,3,FALSE)</f>
        <v>Bucke</v>
      </c>
      <c r="M1367" t="str">
        <f>VLOOKUP($C1367,customers!$A$2:$I$2124,4,FALSE)</f>
        <v>kbuckepn@4shared.com</v>
      </c>
      <c r="N1367" t="str">
        <f>VLOOKUP($C1367,customers!$A$2:$I$2124,5,FALSE)</f>
        <v>312-463-0682</v>
      </c>
      <c r="O1367" t="str">
        <f>VLOOKUP($C1367,customers!$A$2:$I$2124,6,FALSE)</f>
        <v>933 Prentice Way</v>
      </c>
      <c r="P1367" t="str">
        <f>VLOOKUP($C1367,customers!$A$2:$I$2124,7,FALSE)</f>
        <v>Chicago</v>
      </c>
      <c r="Q1367" t="str">
        <f>VLOOKUP($C1367,customers!$A$2:$I$2124,8,FALSE)</f>
        <v>Illinois</v>
      </c>
      <c r="R1367">
        <f>VLOOKUP($C1367,customers!$A$2:$I$2124,9,FALSE)</f>
        <v>60663</v>
      </c>
      <c r="S1367" t="str">
        <f t="shared" si="21"/>
        <v>933 Prentice Way, Chicago, Illinois 60663</v>
      </c>
    </row>
    <row r="1368" spans="1:19">
      <c r="A1368">
        <v>1367</v>
      </c>
      <c r="B1368" s="2">
        <v>44122</v>
      </c>
      <c r="C1368">
        <v>538</v>
      </c>
      <c r="D1368" t="s">
        <v>117</v>
      </c>
      <c r="E1368">
        <v>4</v>
      </c>
      <c r="F1368" t="s">
        <v>63</v>
      </c>
      <c r="G1368" t="str">
        <f>VLOOKUP(F1368,'product category'!$B$2:$C$8,2,FALSE)</f>
        <v>Robot Kits</v>
      </c>
      <c r="H1368" t="str">
        <f>VLOOKUP(D1368,'dataset_task 5'!$A$2:$D$71,2,FALSE)</f>
        <v>BYOR-4005</v>
      </c>
      <c r="I1368" s="3">
        <f>VLOOKUP(D1368,'dataset_task 5'!$A$2:$D$71,4,FALSE)</f>
        <v>245</v>
      </c>
      <c r="J1368" s="3">
        <f>I1368*E1368</f>
        <v>980</v>
      </c>
      <c r="K1368" t="str">
        <f>VLOOKUP(C1368,customers!$A$2:$I$2124,2,FALSE)</f>
        <v>Joly</v>
      </c>
      <c r="L1368" t="str">
        <f>VLOOKUP($C1368,customers!$A$2:$I$2124,3,FALSE)</f>
        <v>Avann</v>
      </c>
      <c r="M1368" t="str">
        <f>VLOOKUP($C1368,customers!$A$2:$I$2124,4,FALSE)</f>
        <v>javann71@adobe.com</v>
      </c>
      <c r="N1368" t="str">
        <f>VLOOKUP($C1368,customers!$A$2:$I$2124,5,FALSE)</f>
        <v>863-190-6319</v>
      </c>
      <c r="O1368" t="str">
        <f>VLOOKUP($C1368,customers!$A$2:$I$2124,6,FALSE)</f>
        <v>51 Lillian Street</v>
      </c>
      <c r="P1368" t="str">
        <f>VLOOKUP($C1368,customers!$A$2:$I$2124,7,FALSE)</f>
        <v>Lakeland</v>
      </c>
      <c r="Q1368" t="str">
        <f>VLOOKUP($C1368,customers!$A$2:$I$2124,8,FALSE)</f>
        <v>Florida</v>
      </c>
      <c r="R1368">
        <f>VLOOKUP($C1368,customers!$A$2:$I$2124,9,FALSE)</f>
        <v>33805</v>
      </c>
      <c r="S1368" t="str">
        <f t="shared" si="21"/>
        <v>51 Lillian Street, Lakeland, Florida 33805</v>
      </c>
    </row>
    <row r="1369" spans="1:19">
      <c r="A1369">
        <v>1368</v>
      </c>
      <c r="B1369" s="2">
        <v>44122</v>
      </c>
      <c r="C1369">
        <v>179</v>
      </c>
      <c r="D1369" t="s">
        <v>105</v>
      </c>
      <c r="E1369">
        <v>5</v>
      </c>
      <c r="F1369" t="s">
        <v>59</v>
      </c>
      <c r="G1369" t="str">
        <f>VLOOKUP(F1369,'product category'!$B$2:$C$8,2,FALSE)</f>
        <v>Drone Kits</v>
      </c>
      <c r="H1369" t="str">
        <f>VLOOKUP(D1369,'dataset_task 5'!$A$2:$D$71,2,FALSE)</f>
        <v>BYOD-400S</v>
      </c>
      <c r="I1369" s="3">
        <f>VLOOKUP(D1369,'dataset_task 5'!$A$2:$D$71,4,FALSE)</f>
        <v>129.94999999999999</v>
      </c>
      <c r="J1369" s="3">
        <f>I1369*E1369</f>
        <v>649.75</v>
      </c>
      <c r="K1369" t="str">
        <f>VLOOKUP(C1369,customers!$A$2:$I$2124,2,FALSE)</f>
        <v>Aindrea</v>
      </c>
      <c r="L1369" t="str">
        <f>VLOOKUP($C1369,customers!$A$2:$I$2124,3,FALSE)</f>
        <v>Kingaby</v>
      </c>
      <c r="M1369" t="str">
        <f>VLOOKUP($C1369,customers!$A$2:$I$2124,4,FALSE)</f>
        <v>akingaby78@deviantart.com</v>
      </c>
      <c r="N1369" t="str">
        <f>VLOOKUP($C1369,customers!$A$2:$I$2124,5,FALSE)</f>
        <v>561-589-4452</v>
      </c>
      <c r="O1369" t="str">
        <f>VLOOKUP($C1369,customers!$A$2:$I$2124,6,FALSE)</f>
        <v>40 Browning Plaza</v>
      </c>
      <c r="P1369" t="str">
        <f>VLOOKUP($C1369,customers!$A$2:$I$2124,7,FALSE)</f>
        <v>West Palm Beach</v>
      </c>
      <c r="Q1369" t="str">
        <f>VLOOKUP($C1369,customers!$A$2:$I$2124,8,FALSE)</f>
        <v>Florida</v>
      </c>
      <c r="R1369">
        <f>VLOOKUP($C1369,customers!$A$2:$I$2124,9,FALSE)</f>
        <v>33416</v>
      </c>
      <c r="S1369" t="str">
        <f t="shared" si="21"/>
        <v>40 Browning Plaza, West Palm Beach, Florida 33416</v>
      </c>
    </row>
    <row r="1370" spans="1:19">
      <c r="A1370">
        <v>1369</v>
      </c>
      <c r="B1370" s="2">
        <v>44122</v>
      </c>
      <c r="C1370">
        <v>1334</v>
      </c>
      <c r="D1370" t="s">
        <v>98</v>
      </c>
      <c r="E1370">
        <v>3</v>
      </c>
      <c r="F1370" t="s">
        <v>66</v>
      </c>
      <c r="G1370" t="str">
        <f>VLOOKUP(F1370,'product category'!$B$2:$C$8,2,FALSE)</f>
        <v>Drones</v>
      </c>
      <c r="H1370" t="str">
        <f>VLOOKUP(D1370,'dataset_task 5'!$A$2:$D$71,2,FALSE)</f>
        <v>MICR-564K Drone</v>
      </c>
      <c r="I1370" s="3">
        <f>VLOOKUP(D1370,'dataset_task 5'!$A$2:$D$71,4,FALSE)</f>
        <v>499</v>
      </c>
      <c r="J1370" s="3">
        <f>I1370*E1370</f>
        <v>1497</v>
      </c>
      <c r="K1370" t="str">
        <f>VLOOKUP(C1370,customers!$A$2:$I$2124,2,FALSE)</f>
        <v>Adel</v>
      </c>
      <c r="L1370" t="str">
        <f>VLOOKUP($C1370,customers!$A$2:$I$2124,3,FALSE)</f>
        <v>Duberry</v>
      </c>
      <c r="M1370" t="str">
        <f>VLOOKUP($C1370,customers!$A$2:$I$2124,4,FALSE)</f>
        <v>aduberryoq@hugedomains.com</v>
      </c>
      <c r="N1370" t="str">
        <f>VLOOKUP($C1370,customers!$A$2:$I$2124,5,FALSE)</f>
        <v>609-890-5816</v>
      </c>
      <c r="O1370" t="str">
        <f>VLOOKUP($C1370,customers!$A$2:$I$2124,6,FALSE)</f>
        <v>925 4th Way</v>
      </c>
      <c r="P1370" t="str">
        <f>VLOOKUP($C1370,customers!$A$2:$I$2124,7,FALSE)</f>
        <v>Trenton</v>
      </c>
      <c r="Q1370" t="str">
        <f>VLOOKUP($C1370,customers!$A$2:$I$2124,8,FALSE)</f>
        <v>New Jersey</v>
      </c>
      <c r="R1370">
        <f>VLOOKUP($C1370,customers!$A$2:$I$2124,9,FALSE)</f>
        <v>8619</v>
      </c>
      <c r="S1370" t="str">
        <f t="shared" si="21"/>
        <v>925 4th Way, Trenton, New Jersey 8619</v>
      </c>
    </row>
    <row r="1371" spans="1:19">
      <c r="A1371">
        <v>1370</v>
      </c>
      <c r="B1371" s="2">
        <v>44122</v>
      </c>
      <c r="C1371">
        <v>2011</v>
      </c>
      <c r="D1371" t="s">
        <v>86</v>
      </c>
      <c r="E1371">
        <v>3</v>
      </c>
      <c r="F1371" t="s">
        <v>53</v>
      </c>
      <c r="G1371" t="str">
        <f>VLOOKUP(F1371,'product category'!$B$2:$C$8,2,FALSE)</f>
        <v>eBooks</v>
      </c>
      <c r="H1371" t="str">
        <f>VLOOKUP(D1371,'dataset_task 5'!$A$2:$D$71,2,FALSE)</f>
        <v>Building Your First Robot</v>
      </c>
      <c r="I1371" s="3">
        <f>VLOOKUP(D1371,'dataset_task 5'!$A$2:$D$71,4,FALSE)</f>
        <v>24.95</v>
      </c>
      <c r="J1371" s="3">
        <f>I1371*E1371</f>
        <v>74.849999999999994</v>
      </c>
      <c r="K1371" t="str">
        <f>VLOOKUP(C1371,customers!$A$2:$I$2124,2,FALSE)</f>
        <v>Aili</v>
      </c>
      <c r="L1371" t="str">
        <f>VLOOKUP($C1371,customers!$A$2:$I$2124,3,FALSE)</f>
        <v>Stockey</v>
      </c>
      <c r="M1371" t="str">
        <f>VLOOKUP($C1371,customers!$A$2:$I$2124,4,FALSE)</f>
        <v>astockey3d@irs.gov</v>
      </c>
      <c r="N1371" t="str">
        <f>VLOOKUP($C1371,customers!$A$2:$I$2124,5,FALSE)</f>
        <v>617-830-3938</v>
      </c>
      <c r="O1371" t="str">
        <f>VLOOKUP($C1371,customers!$A$2:$I$2124,6,FALSE)</f>
        <v>90 Northfield Court</v>
      </c>
      <c r="P1371" t="str">
        <f>VLOOKUP($C1371,customers!$A$2:$I$2124,7,FALSE)</f>
        <v>Lynn</v>
      </c>
      <c r="Q1371" t="str">
        <f>VLOOKUP($C1371,customers!$A$2:$I$2124,8,FALSE)</f>
        <v>Massachusetts</v>
      </c>
      <c r="R1371">
        <f>VLOOKUP($C1371,customers!$A$2:$I$2124,9,FALSE)</f>
        <v>1905</v>
      </c>
      <c r="S1371" t="str">
        <f t="shared" si="21"/>
        <v>90 Northfield Court, Lynn, Massachusetts 1905</v>
      </c>
    </row>
    <row r="1372" spans="1:19">
      <c r="A1372">
        <v>1371</v>
      </c>
      <c r="B1372" s="2">
        <v>44123</v>
      </c>
      <c r="C1372">
        <v>287</v>
      </c>
      <c r="D1372" t="s">
        <v>97</v>
      </c>
      <c r="E1372">
        <v>4</v>
      </c>
      <c r="F1372" t="s">
        <v>53</v>
      </c>
      <c r="G1372" t="str">
        <f>VLOOKUP(F1372,'product category'!$B$2:$C$8,2,FALSE)</f>
        <v>eBooks</v>
      </c>
      <c r="H1372" t="str">
        <f>VLOOKUP(D1372,'dataset_task 5'!$A$2:$D$71,2,FALSE)</f>
        <v>Delivery Drones</v>
      </c>
      <c r="I1372" s="3">
        <f>VLOOKUP(D1372,'dataset_task 5'!$A$2:$D$71,4,FALSE)</f>
        <v>14.99</v>
      </c>
      <c r="J1372" s="3">
        <f>I1372*E1372</f>
        <v>59.96</v>
      </c>
      <c r="K1372" t="str">
        <f>VLOOKUP(C1372,customers!$A$2:$I$2124,2,FALSE)</f>
        <v>Elna</v>
      </c>
      <c r="L1372" t="str">
        <f>VLOOKUP($C1372,customers!$A$2:$I$2124,3,FALSE)</f>
        <v>De Angelo</v>
      </c>
      <c r="M1372" t="str">
        <f>VLOOKUP($C1372,customers!$A$2:$I$2124,4,FALSE)</f>
        <v>edew@nba.com</v>
      </c>
      <c r="N1372" t="str">
        <f>VLOOKUP($C1372,customers!$A$2:$I$2124,5,FALSE)</f>
        <v>808-945-4067</v>
      </c>
      <c r="O1372" t="str">
        <f>VLOOKUP($C1372,customers!$A$2:$I$2124,6,FALSE)</f>
        <v>78 Shasta Park</v>
      </c>
      <c r="P1372" t="str">
        <f>VLOOKUP($C1372,customers!$A$2:$I$2124,7,FALSE)</f>
        <v>Honolulu</v>
      </c>
      <c r="Q1372" t="str">
        <f>VLOOKUP($C1372,customers!$A$2:$I$2124,8,FALSE)</f>
        <v>Hawaii</v>
      </c>
      <c r="R1372">
        <f>VLOOKUP($C1372,customers!$A$2:$I$2124,9,FALSE)</f>
        <v>96820</v>
      </c>
      <c r="S1372" t="str">
        <f t="shared" si="21"/>
        <v>78 Shasta Park, Honolulu, Hawaii 96820</v>
      </c>
    </row>
    <row r="1373" spans="1:19">
      <c r="A1373">
        <v>1372</v>
      </c>
      <c r="B1373" s="2">
        <v>44123</v>
      </c>
      <c r="C1373">
        <v>1538</v>
      </c>
      <c r="D1373" t="s">
        <v>108</v>
      </c>
      <c r="E1373">
        <v>3</v>
      </c>
      <c r="F1373" t="s">
        <v>66</v>
      </c>
      <c r="G1373" t="str">
        <f>VLOOKUP(F1373,'product category'!$B$2:$C$8,2,FALSE)</f>
        <v>Drones</v>
      </c>
      <c r="H1373" t="str">
        <f>VLOOKUP(D1373,'dataset_task 5'!$A$2:$D$71,2,FALSE)</f>
        <v>DTI-84 Drone</v>
      </c>
      <c r="I1373" s="3">
        <f>VLOOKUP(D1373,'dataset_task 5'!$A$2:$D$71,4,FALSE)</f>
        <v>455</v>
      </c>
      <c r="J1373" s="3">
        <f>I1373*E1373</f>
        <v>1365</v>
      </c>
      <c r="K1373" t="str">
        <f>VLOOKUP(C1373,customers!$A$2:$I$2124,2,FALSE)</f>
        <v>Eugenia</v>
      </c>
      <c r="L1373" t="str">
        <f>VLOOKUP($C1373,customers!$A$2:$I$2124,3,FALSE)</f>
        <v>Baiden</v>
      </c>
      <c r="M1373" t="str">
        <f>VLOOKUP($C1373,customers!$A$2:$I$2124,4,FALSE)</f>
        <v>ebaidenb0@mapquest.com</v>
      </c>
      <c r="N1373" t="str">
        <f>VLOOKUP($C1373,customers!$A$2:$I$2124,5,FALSE)</f>
        <v>954-187-7566</v>
      </c>
      <c r="O1373" t="str">
        <f>VLOOKUP($C1373,customers!$A$2:$I$2124,6,FALSE)</f>
        <v>5671 Crowley Lane</v>
      </c>
      <c r="P1373" t="str">
        <f>VLOOKUP($C1373,customers!$A$2:$I$2124,7,FALSE)</f>
        <v>Fort Lauderdale</v>
      </c>
      <c r="Q1373" t="str">
        <f>VLOOKUP($C1373,customers!$A$2:$I$2124,8,FALSE)</f>
        <v>Florida</v>
      </c>
      <c r="R1373">
        <f>VLOOKUP($C1373,customers!$A$2:$I$2124,9,FALSE)</f>
        <v>33330</v>
      </c>
      <c r="S1373" t="str">
        <f t="shared" si="21"/>
        <v>5671 Crowley Lane, Fort Lauderdale, Florida 33330</v>
      </c>
    </row>
    <row r="1374" spans="1:19">
      <c r="A1374">
        <v>1373</v>
      </c>
      <c r="B1374" s="2">
        <v>44123</v>
      </c>
      <c r="C1374">
        <v>677</v>
      </c>
      <c r="D1374" t="s">
        <v>79</v>
      </c>
      <c r="E1374">
        <v>2</v>
      </c>
      <c r="F1374" t="s">
        <v>53</v>
      </c>
      <c r="G1374" t="str">
        <f>VLOOKUP(F1374,'product category'!$B$2:$C$8,2,FALSE)</f>
        <v>eBooks</v>
      </c>
      <c r="H1374" t="str">
        <f>VLOOKUP(D1374,'dataset_task 5'!$A$2:$D$71,2,FALSE)</f>
        <v>Helicopter Drones</v>
      </c>
      <c r="I1374" s="3">
        <f>VLOOKUP(D1374,'dataset_task 5'!$A$2:$D$71,4,FALSE)</f>
        <v>20.95</v>
      </c>
      <c r="J1374" s="3">
        <f>I1374*E1374</f>
        <v>41.9</v>
      </c>
      <c r="K1374" t="str">
        <f>VLOOKUP(C1374,customers!$A$2:$I$2124,2,FALSE)</f>
        <v>Dido</v>
      </c>
      <c r="L1374" t="str">
        <f>VLOOKUP($C1374,customers!$A$2:$I$2124,3,FALSE)</f>
        <v>Thomazet</v>
      </c>
      <c r="M1374" t="str">
        <f>VLOOKUP($C1374,customers!$A$2:$I$2124,4,FALSE)</f>
        <v>dthomazetc2@merriam-webster.com</v>
      </c>
      <c r="N1374" t="str">
        <f>VLOOKUP($C1374,customers!$A$2:$I$2124,5,FALSE)</f>
        <v>770-251-7441</v>
      </c>
      <c r="O1374" t="str">
        <f>VLOOKUP($C1374,customers!$A$2:$I$2124,6,FALSE)</f>
        <v>3723 Morrow Place</v>
      </c>
      <c r="P1374" t="str">
        <f>VLOOKUP($C1374,customers!$A$2:$I$2124,7,FALSE)</f>
        <v>Decatur</v>
      </c>
      <c r="Q1374" t="str">
        <f>VLOOKUP($C1374,customers!$A$2:$I$2124,8,FALSE)</f>
        <v>Georgia</v>
      </c>
      <c r="R1374">
        <f>VLOOKUP($C1374,customers!$A$2:$I$2124,9,FALSE)</f>
        <v>30033</v>
      </c>
      <c r="S1374" t="str">
        <f t="shared" si="21"/>
        <v>3723 Morrow Place, Decatur, Georgia 30033</v>
      </c>
    </row>
    <row r="1375" spans="1:19">
      <c r="A1375">
        <v>1374</v>
      </c>
      <c r="B1375" s="2">
        <v>44123</v>
      </c>
      <c r="C1375">
        <v>1013</v>
      </c>
      <c r="D1375" t="s">
        <v>100</v>
      </c>
      <c r="E1375">
        <v>3</v>
      </c>
      <c r="F1375" t="s">
        <v>59</v>
      </c>
      <c r="G1375" t="str">
        <f>VLOOKUP(F1375,'product category'!$B$2:$C$8,2,FALSE)</f>
        <v>Drone Kits</v>
      </c>
      <c r="H1375" t="str">
        <f>VLOOKUP(D1375,'dataset_task 5'!$A$2:$D$71,2,FALSE)</f>
        <v>BYOD-200</v>
      </c>
      <c r="I1375" s="3">
        <f>VLOOKUP(D1375,'dataset_task 5'!$A$2:$D$71,4,FALSE)</f>
        <v>58.95</v>
      </c>
      <c r="J1375" s="3">
        <f>I1375*E1375</f>
        <v>176.85000000000002</v>
      </c>
      <c r="K1375" t="str">
        <f>VLOOKUP(C1375,customers!$A$2:$I$2124,2,FALSE)</f>
        <v>Ardene</v>
      </c>
      <c r="L1375" t="str">
        <f>VLOOKUP($C1375,customers!$A$2:$I$2124,3,FALSE)</f>
        <v>Davidi</v>
      </c>
      <c r="M1375" t="str">
        <f>VLOOKUP($C1375,customers!$A$2:$I$2124,4,FALSE)</f>
        <v>adavidih9@vinaora.com</v>
      </c>
      <c r="N1375" t="str">
        <f>VLOOKUP($C1375,customers!$A$2:$I$2124,5,FALSE)</f>
        <v>516-277-4707</v>
      </c>
      <c r="O1375" t="str">
        <f>VLOOKUP($C1375,customers!$A$2:$I$2124,6,FALSE)</f>
        <v>7695 Crest Line Place</v>
      </c>
      <c r="P1375" t="str">
        <f>VLOOKUP($C1375,customers!$A$2:$I$2124,7,FALSE)</f>
        <v>New Hyde Park</v>
      </c>
      <c r="Q1375" t="str">
        <f>VLOOKUP($C1375,customers!$A$2:$I$2124,8,FALSE)</f>
        <v>New York</v>
      </c>
      <c r="R1375">
        <f>VLOOKUP($C1375,customers!$A$2:$I$2124,9,FALSE)</f>
        <v>11044</v>
      </c>
      <c r="S1375" t="str">
        <f t="shared" si="21"/>
        <v>7695 Crest Line Place, New Hyde Park, New York 11044</v>
      </c>
    </row>
    <row r="1376" spans="1:19">
      <c r="A1376">
        <v>1375</v>
      </c>
      <c r="B1376" s="2">
        <v>44123</v>
      </c>
      <c r="C1376">
        <v>45</v>
      </c>
      <c r="D1376" t="s">
        <v>62</v>
      </c>
      <c r="E1376">
        <v>3</v>
      </c>
      <c r="F1376" t="s">
        <v>63</v>
      </c>
      <c r="G1376" t="str">
        <f>VLOOKUP(F1376,'product category'!$B$2:$C$8,2,FALSE)</f>
        <v>Robot Kits</v>
      </c>
      <c r="H1376" t="str">
        <f>VLOOKUP(D1376,'dataset_task 5'!$A$2:$D$71,2,FALSE)</f>
        <v>BYOR-2640S</v>
      </c>
      <c r="I1376" s="3">
        <f>VLOOKUP(D1376,'dataset_task 5'!$A$2:$D$71,4,FALSE)</f>
        <v>189</v>
      </c>
      <c r="J1376" s="3">
        <f>I1376*E1376</f>
        <v>567</v>
      </c>
      <c r="K1376" t="str">
        <f>VLOOKUP(C1376,customers!$A$2:$I$2124,2,FALSE)</f>
        <v>Myca</v>
      </c>
      <c r="L1376" t="str">
        <f>VLOOKUP($C1376,customers!$A$2:$I$2124,3,FALSE)</f>
        <v>Kitchinghan</v>
      </c>
      <c r="M1376" t="str">
        <f>VLOOKUP($C1376,customers!$A$2:$I$2124,4,FALSE)</f>
        <v>mkitchinghan5p@utexas.edu</v>
      </c>
      <c r="N1376" t="str">
        <f>VLOOKUP($C1376,customers!$A$2:$I$2124,5,FALSE)</f>
        <v>602-327-8475</v>
      </c>
      <c r="O1376" t="str">
        <f>VLOOKUP($C1376,customers!$A$2:$I$2124,6,FALSE)</f>
        <v>47 Mesta Pass</v>
      </c>
      <c r="P1376" t="str">
        <f>VLOOKUP($C1376,customers!$A$2:$I$2124,7,FALSE)</f>
        <v>Phoenix</v>
      </c>
      <c r="Q1376" t="str">
        <f>VLOOKUP($C1376,customers!$A$2:$I$2124,8,FALSE)</f>
        <v>Arizona</v>
      </c>
      <c r="R1376">
        <f>VLOOKUP($C1376,customers!$A$2:$I$2124,9,FALSE)</f>
        <v>85077</v>
      </c>
      <c r="S1376" t="str">
        <f t="shared" si="21"/>
        <v>47 Mesta Pass, Phoenix, Arizona 85077</v>
      </c>
    </row>
    <row r="1377" spans="1:19">
      <c r="A1377">
        <v>1376</v>
      </c>
      <c r="B1377" s="2">
        <v>44124</v>
      </c>
      <c r="C1377">
        <v>1133</v>
      </c>
      <c r="D1377" t="s">
        <v>107</v>
      </c>
      <c r="E1377">
        <v>6</v>
      </c>
      <c r="F1377" t="s">
        <v>55</v>
      </c>
      <c r="G1377" t="str">
        <f>VLOOKUP(F1377,'product category'!$B$2:$C$8,2,FALSE)</f>
        <v>Robots</v>
      </c>
      <c r="H1377" t="str">
        <f>VLOOKUP(D1377,'dataset_task 5'!$A$2:$D$71,2,FALSE)</f>
        <v>RLK-9920 Robot</v>
      </c>
      <c r="I1377" s="3">
        <f>VLOOKUP(D1377,'dataset_task 5'!$A$2:$D$71,4,FALSE)</f>
        <v>699</v>
      </c>
      <c r="J1377" s="3">
        <f>I1377*E1377</f>
        <v>4194</v>
      </c>
      <c r="K1377" t="str">
        <f>VLOOKUP(C1377,customers!$A$2:$I$2124,2,FALSE)</f>
        <v>Bunni</v>
      </c>
      <c r="L1377" t="str">
        <f>VLOOKUP($C1377,customers!$A$2:$I$2124,3,FALSE)</f>
        <v>Yerby</v>
      </c>
      <c r="M1377" t="str">
        <f>VLOOKUP($C1377,customers!$A$2:$I$2124,4,FALSE)</f>
        <v>byerbymh@oakley.com</v>
      </c>
      <c r="N1377" t="str">
        <f>VLOOKUP($C1377,customers!$A$2:$I$2124,5,FALSE)</f>
        <v>502-891-2898</v>
      </c>
      <c r="O1377" t="str">
        <f>VLOOKUP($C1377,customers!$A$2:$I$2124,6,FALSE)</f>
        <v>31 Dixon Place</v>
      </c>
      <c r="P1377" t="str">
        <f>VLOOKUP($C1377,customers!$A$2:$I$2124,7,FALSE)</f>
        <v>Louisville</v>
      </c>
      <c r="Q1377" t="str">
        <f>VLOOKUP($C1377,customers!$A$2:$I$2124,8,FALSE)</f>
        <v>Kentucky</v>
      </c>
      <c r="R1377">
        <f>VLOOKUP($C1377,customers!$A$2:$I$2124,9,FALSE)</f>
        <v>40256</v>
      </c>
      <c r="S1377" t="str">
        <f t="shared" si="21"/>
        <v>31 Dixon Place, Louisville, Kentucky 40256</v>
      </c>
    </row>
    <row r="1378" spans="1:19">
      <c r="A1378">
        <v>1377</v>
      </c>
      <c r="B1378" s="2">
        <v>44124</v>
      </c>
      <c r="C1378">
        <v>613</v>
      </c>
      <c r="D1378" t="s">
        <v>64</v>
      </c>
      <c r="E1378">
        <v>3</v>
      </c>
      <c r="F1378" t="s">
        <v>57</v>
      </c>
      <c r="G1378" t="str">
        <f>VLOOKUP(F1378,'product category'!$B$2:$C$8,2,FALSE)</f>
        <v>Training Videos</v>
      </c>
      <c r="H1378" t="str">
        <f>VLOOKUP(D1378,'dataset_task 5'!$A$2:$D$71,2,FALSE)</f>
        <v>Understanding Automation</v>
      </c>
      <c r="I1378" s="3">
        <f>VLOOKUP(D1378,'dataset_task 5'!$A$2:$D$71,4,FALSE)</f>
        <v>44.95</v>
      </c>
      <c r="J1378" s="3">
        <f>I1378*E1378</f>
        <v>134.85000000000002</v>
      </c>
      <c r="K1378" t="str">
        <f>VLOOKUP(C1378,customers!$A$2:$I$2124,2,FALSE)</f>
        <v>Cristen</v>
      </c>
      <c r="L1378" t="str">
        <f>VLOOKUP($C1378,customers!$A$2:$I$2124,3,FALSE)</f>
        <v>Elles</v>
      </c>
      <c r="M1378" t="str">
        <f>VLOOKUP($C1378,customers!$A$2:$I$2124,4,FALSE)</f>
        <v>cellesgw@barnesandnoble.com</v>
      </c>
      <c r="N1378" t="str">
        <f>VLOOKUP($C1378,customers!$A$2:$I$2124,5,FALSE)</f>
        <v>619-232-1557</v>
      </c>
      <c r="O1378" t="str">
        <f>VLOOKUP($C1378,customers!$A$2:$I$2124,6,FALSE)</f>
        <v>2714 Walton Park</v>
      </c>
      <c r="P1378" t="str">
        <f>VLOOKUP($C1378,customers!$A$2:$I$2124,7,FALSE)</f>
        <v>San Diego</v>
      </c>
      <c r="Q1378" t="str">
        <f>VLOOKUP($C1378,customers!$A$2:$I$2124,8,FALSE)</f>
        <v>California</v>
      </c>
      <c r="R1378">
        <f>VLOOKUP($C1378,customers!$A$2:$I$2124,9,FALSE)</f>
        <v>92196</v>
      </c>
      <c r="S1378" t="str">
        <f t="shared" si="21"/>
        <v>2714 Walton Park, San Diego, California 92196</v>
      </c>
    </row>
    <row r="1379" spans="1:19">
      <c r="A1379">
        <v>1378</v>
      </c>
      <c r="B1379" s="2">
        <v>44124</v>
      </c>
      <c r="C1379">
        <v>373</v>
      </c>
      <c r="D1379" t="s">
        <v>89</v>
      </c>
      <c r="E1379">
        <v>4</v>
      </c>
      <c r="F1379" t="s">
        <v>53</v>
      </c>
      <c r="G1379" t="str">
        <f>VLOOKUP(F1379,'product category'!$B$2:$C$8,2,FALSE)</f>
        <v>eBooks</v>
      </c>
      <c r="H1379" t="str">
        <f>VLOOKUP(D1379,'dataset_task 5'!$A$2:$D$71,2,FALSE)</f>
        <v>GPS Drones</v>
      </c>
      <c r="I1379" s="3">
        <f>VLOOKUP(D1379,'dataset_task 5'!$A$2:$D$71,4,FALSE)</f>
        <v>19.989999999999998</v>
      </c>
      <c r="J1379" s="3">
        <f>I1379*E1379</f>
        <v>79.959999999999994</v>
      </c>
      <c r="K1379" t="str">
        <f>VLOOKUP(C1379,customers!$A$2:$I$2124,2,FALSE)</f>
        <v>Marcy</v>
      </c>
      <c r="L1379" t="str">
        <f>VLOOKUP($C1379,customers!$A$2:$I$2124,3,FALSE)</f>
        <v>Roderick</v>
      </c>
      <c r="M1379" t="str">
        <f>VLOOKUP($C1379,customers!$A$2:$I$2124,4,FALSE)</f>
        <v>mroderickm4@gizmodo.com</v>
      </c>
      <c r="N1379" t="str">
        <f>VLOOKUP($C1379,customers!$A$2:$I$2124,5,FALSE)</f>
        <v>314-836-1017</v>
      </c>
      <c r="O1379" t="str">
        <f>VLOOKUP($C1379,customers!$A$2:$I$2124,6,FALSE)</f>
        <v>74 Armistice Point</v>
      </c>
      <c r="P1379" t="str">
        <f>VLOOKUP($C1379,customers!$A$2:$I$2124,7,FALSE)</f>
        <v>Saint Louis</v>
      </c>
      <c r="Q1379" t="str">
        <f>VLOOKUP($C1379,customers!$A$2:$I$2124,8,FALSE)</f>
        <v>Missouri</v>
      </c>
      <c r="R1379">
        <f>VLOOKUP($C1379,customers!$A$2:$I$2124,9,FALSE)</f>
        <v>63121</v>
      </c>
      <c r="S1379" t="str">
        <f t="shared" si="21"/>
        <v>74 Armistice Point, Saint Louis, Missouri 63121</v>
      </c>
    </row>
    <row r="1380" spans="1:19">
      <c r="A1380">
        <v>1379</v>
      </c>
      <c r="B1380" s="2">
        <v>44125</v>
      </c>
      <c r="C1380">
        <v>1832</v>
      </c>
      <c r="D1380" t="s">
        <v>122</v>
      </c>
      <c r="E1380">
        <v>6</v>
      </c>
      <c r="F1380" t="s">
        <v>57</v>
      </c>
      <c r="G1380" t="str">
        <f>VLOOKUP(F1380,'product category'!$B$2:$C$8,2,FALSE)</f>
        <v>Training Videos</v>
      </c>
      <c r="H1380" t="str">
        <f>VLOOKUP(D1380,'dataset_task 5'!$A$2:$D$71,2,FALSE)</f>
        <v>Aerial Security</v>
      </c>
      <c r="I1380" s="3">
        <f>VLOOKUP(D1380,'dataset_task 5'!$A$2:$D$71,4,FALSE)</f>
        <v>36.99</v>
      </c>
      <c r="J1380" s="3">
        <f>I1380*E1380</f>
        <v>221.94</v>
      </c>
      <c r="K1380" t="str">
        <f>VLOOKUP(C1380,customers!$A$2:$I$2124,2,FALSE)</f>
        <v>Ariel</v>
      </c>
      <c r="L1380" t="str">
        <f>VLOOKUP($C1380,customers!$A$2:$I$2124,3,FALSE)</f>
        <v>Brogan</v>
      </c>
      <c r="M1380" t="str">
        <f>VLOOKUP($C1380,customers!$A$2:$I$2124,4,FALSE)</f>
        <v>abrogang8@bandcamp.com</v>
      </c>
      <c r="N1380" t="str">
        <f>VLOOKUP($C1380,customers!$A$2:$I$2124,5,FALSE)</f>
        <v>361-774-9192</v>
      </c>
      <c r="O1380" t="str">
        <f>VLOOKUP($C1380,customers!$A$2:$I$2124,6,FALSE)</f>
        <v>84378 7th Center</v>
      </c>
      <c r="P1380" t="str">
        <f>VLOOKUP($C1380,customers!$A$2:$I$2124,7,FALSE)</f>
        <v>Corpus Christi</v>
      </c>
      <c r="Q1380" t="str">
        <f>VLOOKUP($C1380,customers!$A$2:$I$2124,8,FALSE)</f>
        <v>Texas</v>
      </c>
      <c r="R1380">
        <f>VLOOKUP($C1380,customers!$A$2:$I$2124,9,FALSE)</f>
        <v>78470</v>
      </c>
      <c r="S1380" t="str">
        <f t="shared" si="21"/>
        <v>84378 7th Center, Corpus Christi, Texas 78470</v>
      </c>
    </row>
    <row r="1381" spans="1:19">
      <c r="A1381">
        <v>1380</v>
      </c>
      <c r="B1381" s="2">
        <v>44125</v>
      </c>
      <c r="C1381">
        <v>1049</v>
      </c>
      <c r="D1381" t="s">
        <v>96</v>
      </c>
      <c r="E1381">
        <v>4</v>
      </c>
      <c r="F1381" t="s">
        <v>70</v>
      </c>
      <c r="G1381" t="str">
        <f>VLOOKUP(F1381,'product category'!$B$2:$C$8,2,FALSE)</f>
        <v>Blueprints</v>
      </c>
      <c r="H1381" t="str">
        <f>VLOOKUP(D1381,'dataset_task 5'!$A$2:$D$71,2,FALSE)</f>
        <v>Sleepy Eye Blueprint</v>
      </c>
      <c r="I1381" s="3">
        <f>VLOOKUP(D1381,'dataset_task 5'!$A$2:$D$71,4,FALSE)</f>
        <v>11.99</v>
      </c>
      <c r="J1381" s="3">
        <f>I1381*E1381</f>
        <v>47.96</v>
      </c>
      <c r="K1381" t="str">
        <f>VLOOKUP(C1381,customers!$A$2:$I$2124,2,FALSE)</f>
        <v>Johann</v>
      </c>
      <c r="L1381" t="str">
        <f>VLOOKUP($C1381,customers!$A$2:$I$2124,3,FALSE)</f>
        <v>Misken</v>
      </c>
      <c r="M1381" t="str">
        <f>VLOOKUP($C1381,customers!$A$2:$I$2124,4,FALSE)</f>
        <v>jmiskenoj@symantec.com</v>
      </c>
      <c r="N1381" t="str">
        <f>VLOOKUP($C1381,customers!$A$2:$I$2124,5,FALSE)</f>
        <v>724-450-1226</v>
      </c>
      <c r="O1381" t="str">
        <f>VLOOKUP($C1381,customers!$A$2:$I$2124,6,FALSE)</f>
        <v>27756 Montana Road</v>
      </c>
      <c r="P1381" t="str">
        <f>VLOOKUP($C1381,customers!$A$2:$I$2124,7,FALSE)</f>
        <v>Pittsburgh</v>
      </c>
      <c r="Q1381" t="str">
        <f>VLOOKUP($C1381,customers!$A$2:$I$2124,8,FALSE)</f>
        <v>Pennsylvania</v>
      </c>
      <c r="R1381">
        <f>VLOOKUP($C1381,customers!$A$2:$I$2124,9,FALSE)</f>
        <v>15210</v>
      </c>
      <c r="S1381" t="str">
        <f t="shared" si="21"/>
        <v>27756 Montana Road, Pittsburgh, Pennsylvania 15210</v>
      </c>
    </row>
    <row r="1382" spans="1:19">
      <c r="A1382">
        <v>1381</v>
      </c>
      <c r="B1382" s="2">
        <v>44125</v>
      </c>
      <c r="C1382">
        <v>813</v>
      </c>
      <c r="D1382" t="s">
        <v>118</v>
      </c>
      <c r="E1382">
        <v>2</v>
      </c>
      <c r="F1382" t="s">
        <v>57</v>
      </c>
      <c r="G1382" t="str">
        <f>VLOOKUP(F1382,'product category'!$B$2:$C$8,2,FALSE)</f>
        <v>Training Videos</v>
      </c>
      <c r="H1382" t="str">
        <f>VLOOKUP(D1382,'dataset_task 5'!$A$2:$D$71,2,FALSE)</f>
        <v>Mapping with Drones</v>
      </c>
      <c r="I1382" s="3">
        <f>VLOOKUP(D1382,'dataset_task 5'!$A$2:$D$71,4,FALSE)</f>
        <v>49</v>
      </c>
      <c r="J1382" s="3">
        <f>I1382*E1382</f>
        <v>98</v>
      </c>
      <c r="K1382" t="str">
        <f>VLOOKUP(C1382,customers!$A$2:$I$2124,2,FALSE)</f>
        <v>Sollie</v>
      </c>
      <c r="L1382" t="str">
        <f>VLOOKUP($C1382,customers!$A$2:$I$2124,3,FALSE)</f>
        <v>Ixer</v>
      </c>
      <c r="M1382" t="str">
        <f>VLOOKUP($C1382,customers!$A$2:$I$2124,4,FALSE)</f>
        <v>sixer2o@wikipedia.org</v>
      </c>
      <c r="N1382" t="str">
        <f>VLOOKUP($C1382,customers!$A$2:$I$2124,5,FALSE)</f>
        <v>251-940-4696</v>
      </c>
      <c r="O1382" t="str">
        <f>VLOOKUP($C1382,customers!$A$2:$I$2124,6,FALSE)</f>
        <v>40971 Farmco Way</v>
      </c>
      <c r="P1382" t="str">
        <f>VLOOKUP($C1382,customers!$A$2:$I$2124,7,FALSE)</f>
        <v>Mobile</v>
      </c>
      <c r="Q1382" t="str">
        <f>VLOOKUP($C1382,customers!$A$2:$I$2124,8,FALSE)</f>
        <v>Alabama</v>
      </c>
      <c r="R1382">
        <f>VLOOKUP($C1382,customers!$A$2:$I$2124,9,FALSE)</f>
        <v>36622</v>
      </c>
      <c r="S1382" t="str">
        <f t="shared" si="21"/>
        <v>40971 Farmco Way, Mobile, Alabama 36622</v>
      </c>
    </row>
    <row r="1383" spans="1:19">
      <c r="A1383">
        <v>1382</v>
      </c>
      <c r="B1383" s="2">
        <v>44125</v>
      </c>
      <c r="C1383">
        <v>1373</v>
      </c>
      <c r="D1383" t="s">
        <v>71</v>
      </c>
      <c r="E1383">
        <v>4</v>
      </c>
      <c r="F1383" t="s">
        <v>63</v>
      </c>
      <c r="G1383" t="str">
        <f>VLOOKUP(F1383,'product category'!$B$2:$C$8,2,FALSE)</f>
        <v>Robot Kits</v>
      </c>
      <c r="H1383" t="str">
        <f>VLOOKUP(D1383,'dataset_task 5'!$A$2:$D$71,2,FALSE)</f>
        <v>BYOR-3000</v>
      </c>
      <c r="I1383" s="3">
        <f>VLOOKUP(D1383,'dataset_task 5'!$A$2:$D$71,4,FALSE)</f>
        <v>214</v>
      </c>
      <c r="J1383" s="3">
        <f>I1383*E1383</f>
        <v>856</v>
      </c>
      <c r="K1383" t="str">
        <f>VLOOKUP(C1383,customers!$A$2:$I$2124,2,FALSE)</f>
        <v>Leone</v>
      </c>
      <c r="L1383" t="str">
        <f>VLOOKUP($C1383,customers!$A$2:$I$2124,3,FALSE)</f>
        <v>Bossons</v>
      </c>
      <c r="M1383" t="str">
        <f>VLOOKUP($C1383,customers!$A$2:$I$2124,4,FALSE)</f>
        <v>lbossonsd1@github.com</v>
      </c>
      <c r="N1383" t="str">
        <f>VLOOKUP($C1383,customers!$A$2:$I$2124,5,FALSE)</f>
        <v>713-541-9989</v>
      </c>
      <c r="O1383" t="str">
        <f>VLOOKUP($C1383,customers!$A$2:$I$2124,6,FALSE)</f>
        <v>2629 Monterey Court</v>
      </c>
      <c r="P1383" t="str">
        <f>VLOOKUP($C1383,customers!$A$2:$I$2124,7,FALSE)</f>
        <v>Houston</v>
      </c>
      <c r="Q1383" t="str">
        <f>VLOOKUP($C1383,customers!$A$2:$I$2124,8,FALSE)</f>
        <v>Texas</v>
      </c>
      <c r="R1383">
        <f>VLOOKUP($C1383,customers!$A$2:$I$2124,9,FALSE)</f>
        <v>77060</v>
      </c>
      <c r="S1383" t="str">
        <f t="shared" si="21"/>
        <v>2629 Monterey Court, Houston, Texas 77060</v>
      </c>
    </row>
    <row r="1384" spans="1:19">
      <c r="A1384">
        <v>1383</v>
      </c>
      <c r="B1384" s="2">
        <v>44125</v>
      </c>
      <c r="C1384">
        <v>959</v>
      </c>
      <c r="D1384" t="s">
        <v>83</v>
      </c>
      <c r="E1384">
        <v>2</v>
      </c>
      <c r="F1384" t="s">
        <v>53</v>
      </c>
      <c r="G1384" t="str">
        <f>VLOOKUP(F1384,'product category'!$B$2:$C$8,2,FALSE)</f>
        <v>eBooks</v>
      </c>
      <c r="H1384" t="str">
        <f>VLOOKUP(D1384,'dataset_task 5'!$A$2:$D$71,2,FALSE)</f>
        <v>Cartesian Robots</v>
      </c>
      <c r="I1384" s="3">
        <f>VLOOKUP(D1384,'dataset_task 5'!$A$2:$D$71,4,FALSE)</f>
        <v>12.99</v>
      </c>
      <c r="J1384" s="3">
        <f>I1384*E1384</f>
        <v>25.98</v>
      </c>
      <c r="K1384" t="str">
        <f>VLOOKUP(C1384,customers!$A$2:$I$2124,2,FALSE)</f>
        <v>Gabriella</v>
      </c>
      <c r="L1384" t="str">
        <f>VLOOKUP($C1384,customers!$A$2:$I$2124,3,FALSE)</f>
        <v>McDirmid</v>
      </c>
      <c r="M1384" t="str">
        <f>VLOOKUP($C1384,customers!$A$2:$I$2124,4,FALSE)</f>
        <v>gmcdirmidmm@yolasite.com</v>
      </c>
      <c r="N1384" t="str">
        <f>VLOOKUP($C1384,customers!$A$2:$I$2124,5,FALSE)</f>
        <v>818-438-5596</v>
      </c>
      <c r="O1384" t="str">
        <f>VLOOKUP($C1384,customers!$A$2:$I$2124,6,FALSE)</f>
        <v>42931 Superior Trail</v>
      </c>
      <c r="P1384" t="str">
        <f>VLOOKUP($C1384,customers!$A$2:$I$2124,7,FALSE)</f>
        <v>Torrance</v>
      </c>
      <c r="Q1384" t="str">
        <f>VLOOKUP($C1384,customers!$A$2:$I$2124,8,FALSE)</f>
        <v>California</v>
      </c>
      <c r="R1384">
        <f>VLOOKUP($C1384,customers!$A$2:$I$2124,9,FALSE)</f>
        <v>90510</v>
      </c>
      <c r="S1384" t="str">
        <f t="shared" si="21"/>
        <v>42931 Superior Trail, Torrance, California 90510</v>
      </c>
    </row>
    <row r="1385" spans="1:19">
      <c r="A1385">
        <v>1384</v>
      </c>
      <c r="B1385" s="2">
        <v>44125</v>
      </c>
      <c r="C1385">
        <v>1000</v>
      </c>
      <c r="D1385" t="s">
        <v>90</v>
      </c>
      <c r="E1385">
        <v>3</v>
      </c>
      <c r="F1385" t="s">
        <v>55</v>
      </c>
      <c r="G1385" t="str">
        <f>VLOOKUP(F1385,'product category'!$B$2:$C$8,2,FALSE)</f>
        <v>Robots</v>
      </c>
      <c r="H1385" t="str">
        <f>VLOOKUP(D1385,'dataset_task 5'!$A$2:$D$71,2,FALSE)</f>
        <v>RXW-9807 Robot</v>
      </c>
      <c r="I1385" s="3">
        <f>VLOOKUP(D1385,'dataset_task 5'!$A$2:$D$71,4,FALSE)</f>
        <v>599</v>
      </c>
      <c r="J1385" s="3">
        <f>I1385*E1385</f>
        <v>1797</v>
      </c>
      <c r="K1385" t="str">
        <f>VLOOKUP(C1385,customers!$A$2:$I$2124,2,FALSE)</f>
        <v>Alameda</v>
      </c>
      <c r="L1385" t="str">
        <f>VLOOKUP($C1385,customers!$A$2:$I$2124,3,FALSE)</f>
        <v>MacElroy</v>
      </c>
      <c r="M1385" t="str">
        <f>VLOOKUP($C1385,customers!$A$2:$I$2124,4,FALSE)</f>
        <v>amacelroy7h@guardian.co.uk</v>
      </c>
      <c r="N1385" t="str">
        <f>VLOOKUP($C1385,customers!$A$2:$I$2124,5,FALSE)</f>
        <v>941-379-9132</v>
      </c>
      <c r="O1385" t="str">
        <f>VLOOKUP($C1385,customers!$A$2:$I$2124,6,FALSE)</f>
        <v>3746 Coolidge Avenue</v>
      </c>
      <c r="P1385" t="str">
        <f>VLOOKUP($C1385,customers!$A$2:$I$2124,7,FALSE)</f>
        <v>Sarasota</v>
      </c>
      <c r="Q1385" t="str">
        <f>VLOOKUP($C1385,customers!$A$2:$I$2124,8,FALSE)</f>
        <v>Florida</v>
      </c>
      <c r="R1385">
        <f>VLOOKUP($C1385,customers!$A$2:$I$2124,9,FALSE)</f>
        <v>34238</v>
      </c>
      <c r="S1385" t="str">
        <f t="shared" si="21"/>
        <v>3746 Coolidge Avenue, Sarasota, Florida 34238</v>
      </c>
    </row>
    <row r="1386" spans="1:19">
      <c r="A1386">
        <v>1385</v>
      </c>
      <c r="B1386" s="2">
        <v>44126</v>
      </c>
      <c r="C1386">
        <v>2009</v>
      </c>
      <c r="D1386" t="s">
        <v>90</v>
      </c>
      <c r="E1386">
        <v>5</v>
      </c>
      <c r="F1386" t="s">
        <v>55</v>
      </c>
      <c r="G1386" t="str">
        <f>VLOOKUP(F1386,'product category'!$B$2:$C$8,2,FALSE)</f>
        <v>Robots</v>
      </c>
      <c r="H1386" t="str">
        <f>VLOOKUP(D1386,'dataset_task 5'!$A$2:$D$71,2,FALSE)</f>
        <v>RXW-9807 Robot</v>
      </c>
      <c r="I1386" s="3">
        <f>VLOOKUP(D1386,'dataset_task 5'!$A$2:$D$71,4,FALSE)</f>
        <v>599</v>
      </c>
      <c r="J1386" s="3">
        <f>I1386*E1386</f>
        <v>2995</v>
      </c>
      <c r="K1386" t="str">
        <f>VLOOKUP(C1386,customers!$A$2:$I$2124,2,FALSE)</f>
        <v>Desiree</v>
      </c>
      <c r="L1386" t="str">
        <f>VLOOKUP($C1386,customers!$A$2:$I$2124,3,FALSE)</f>
        <v>Hennemann</v>
      </c>
      <c r="M1386" t="str">
        <f>VLOOKUP($C1386,customers!$A$2:$I$2124,4,FALSE)</f>
        <v>dhennemanna3@oakley.com</v>
      </c>
      <c r="N1386" t="str">
        <f>VLOOKUP($C1386,customers!$A$2:$I$2124,5,FALSE)</f>
        <v>914-438-4451</v>
      </c>
      <c r="O1386" t="str">
        <f>VLOOKUP($C1386,customers!$A$2:$I$2124,6,FALSE)</f>
        <v>21291 Cherokee Avenue</v>
      </c>
      <c r="P1386" t="str">
        <f>VLOOKUP($C1386,customers!$A$2:$I$2124,7,FALSE)</f>
        <v>Mount Vernon</v>
      </c>
      <c r="Q1386" t="str">
        <f>VLOOKUP($C1386,customers!$A$2:$I$2124,8,FALSE)</f>
        <v>New York</v>
      </c>
      <c r="R1386">
        <f>VLOOKUP($C1386,customers!$A$2:$I$2124,9,FALSE)</f>
        <v>10557</v>
      </c>
      <c r="S1386" t="str">
        <f t="shared" si="21"/>
        <v>21291 Cherokee Avenue, Mount Vernon, New York 10557</v>
      </c>
    </row>
    <row r="1387" spans="1:19">
      <c r="A1387">
        <v>1386</v>
      </c>
      <c r="B1387" s="2">
        <v>44126</v>
      </c>
      <c r="C1387">
        <v>306</v>
      </c>
      <c r="D1387" t="s">
        <v>121</v>
      </c>
      <c r="E1387">
        <v>3</v>
      </c>
      <c r="F1387" t="s">
        <v>53</v>
      </c>
      <c r="G1387" t="str">
        <f>VLOOKUP(F1387,'product category'!$B$2:$C$8,2,FALSE)</f>
        <v>eBooks</v>
      </c>
      <c r="H1387" t="str">
        <f>VLOOKUP(D1387,'dataset_task 5'!$A$2:$D$71,2,FALSE)</f>
        <v>Understanding Arduino</v>
      </c>
      <c r="I1387" s="3">
        <f>VLOOKUP(D1387,'dataset_task 5'!$A$2:$D$71,4,FALSE)</f>
        <v>17.5</v>
      </c>
      <c r="J1387" s="3">
        <f>I1387*E1387</f>
        <v>52.5</v>
      </c>
      <c r="K1387" t="str">
        <f>VLOOKUP(C1387,customers!$A$2:$I$2124,2,FALSE)</f>
        <v>Berta</v>
      </c>
      <c r="L1387" t="str">
        <f>VLOOKUP($C1387,customers!$A$2:$I$2124,3,FALSE)</f>
        <v>Tuttle</v>
      </c>
      <c r="M1387" t="str">
        <f>VLOOKUP($C1387,customers!$A$2:$I$2124,4,FALSE)</f>
        <v>btuttlekz@webeden.co.uk</v>
      </c>
      <c r="N1387" t="str">
        <f>VLOOKUP($C1387,customers!$A$2:$I$2124,5,FALSE)</f>
        <v>202-605-2356</v>
      </c>
      <c r="O1387" t="str">
        <f>VLOOKUP($C1387,customers!$A$2:$I$2124,6,FALSE)</f>
        <v>86592 School Circle</v>
      </c>
      <c r="P1387" t="str">
        <f>VLOOKUP($C1387,customers!$A$2:$I$2124,7,FALSE)</f>
        <v>Washington</v>
      </c>
      <c r="Q1387" t="str">
        <f>VLOOKUP($C1387,customers!$A$2:$I$2124,8,FALSE)</f>
        <v>District of Columbia</v>
      </c>
      <c r="R1387">
        <f>VLOOKUP($C1387,customers!$A$2:$I$2124,9,FALSE)</f>
        <v>20099</v>
      </c>
      <c r="S1387" t="str">
        <f t="shared" si="21"/>
        <v>86592 School Circle, Washington, District of Columbia 20099</v>
      </c>
    </row>
    <row r="1388" spans="1:19">
      <c r="A1388">
        <v>1387</v>
      </c>
      <c r="B1388" s="2">
        <v>44126</v>
      </c>
      <c r="C1388">
        <v>1554</v>
      </c>
      <c r="D1388" t="s">
        <v>119</v>
      </c>
      <c r="E1388">
        <v>6</v>
      </c>
      <c r="F1388" t="s">
        <v>53</v>
      </c>
      <c r="G1388" t="str">
        <f>VLOOKUP(F1388,'product category'!$B$2:$C$8,2,FALSE)</f>
        <v>eBooks</v>
      </c>
      <c r="H1388" t="str">
        <f>VLOOKUP(D1388,'dataset_task 5'!$A$2:$D$71,2,FALSE)</f>
        <v>Drone Building Essentials</v>
      </c>
      <c r="I1388" s="3">
        <f>VLOOKUP(D1388,'dataset_task 5'!$A$2:$D$71,4,FALSE)</f>
        <v>13.99</v>
      </c>
      <c r="J1388" s="3">
        <f>I1388*E1388</f>
        <v>83.94</v>
      </c>
      <c r="K1388" t="str">
        <f>VLOOKUP(C1388,customers!$A$2:$I$2124,2,FALSE)</f>
        <v>Raff</v>
      </c>
      <c r="L1388" t="str">
        <f>VLOOKUP($C1388,customers!$A$2:$I$2124,3,FALSE)</f>
        <v>Fulk</v>
      </c>
      <c r="M1388" t="str">
        <f>VLOOKUP($C1388,customers!$A$2:$I$2124,4,FALSE)</f>
        <v>rfulkph@ucsd.edu</v>
      </c>
      <c r="N1388" t="str">
        <f>VLOOKUP($C1388,customers!$A$2:$I$2124,5,FALSE)</f>
        <v>208-709-0858</v>
      </c>
      <c r="O1388" t="str">
        <f>VLOOKUP($C1388,customers!$A$2:$I$2124,6,FALSE)</f>
        <v>86 Aberg Pass</v>
      </c>
      <c r="P1388" t="str">
        <f>VLOOKUP($C1388,customers!$A$2:$I$2124,7,FALSE)</f>
        <v>Pocatello</v>
      </c>
      <c r="Q1388" t="str">
        <f>VLOOKUP($C1388,customers!$A$2:$I$2124,8,FALSE)</f>
        <v>Idaho</v>
      </c>
      <c r="R1388">
        <f>VLOOKUP($C1388,customers!$A$2:$I$2124,9,FALSE)</f>
        <v>83206</v>
      </c>
      <c r="S1388" t="str">
        <f t="shared" si="21"/>
        <v>86 Aberg Pass, Pocatello, Idaho 83206</v>
      </c>
    </row>
    <row r="1389" spans="1:19">
      <c r="A1389">
        <v>1388</v>
      </c>
      <c r="B1389" s="2">
        <v>44126</v>
      </c>
      <c r="C1389">
        <v>1233</v>
      </c>
      <c r="D1389" t="s">
        <v>101</v>
      </c>
      <c r="E1389">
        <v>4</v>
      </c>
      <c r="F1389" t="s">
        <v>53</v>
      </c>
      <c r="G1389" t="str">
        <f>VLOOKUP(F1389,'product category'!$B$2:$C$8,2,FALSE)</f>
        <v>eBooks</v>
      </c>
      <c r="H1389" t="str">
        <f>VLOOKUP(D1389,'dataset_task 5'!$A$2:$D$71,2,FALSE)</f>
        <v>Building Your Own Drone</v>
      </c>
      <c r="I1389" s="3">
        <f>VLOOKUP(D1389,'dataset_task 5'!$A$2:$D$71,4,FALSE)</f>
        <v>24.99</v>
      </c>
      <c r="J1389" s="3">
        <f>I1389*E1389</f>
        <v>99.96</v>
      </c>
      <c r="K1389" t="str">
        <f>VLOOKUP(C1389,customers!$A$2:$I$2124,2,FALSE)</f>
        <v>Riki</v>
      </c>
      <c r="L1389" t="str">
        <f>VLOOKUP($C1389,customers!$A$2:$I$2124,3,FALSE)</f>
        <v>Oxtiby</v>
      </c>
      <c r="M1389" t="str">
        <f>VLOOKUP($C1389,customers!$A$2:$I$2124,4,FALSE)</f>
        <v>roxtibyp1@slashdot.org</v>
      </c>
      <c r="N1389" t="str">
        <f>VLOOKUP($C1389,customers!$A$2:$I$2124,5,FALSE)</f>
        <v>515-412-6534</v>
      </c>
      <c r="O1389" t="str">
        <f>VLOOKUP($C1389,customers!$A$2:$I$2124,6,FALSE)</f>
        <v>6288 Monica Alley</v>
      </c>
      <c r="P1389" t="str">
        <f>VLOOKUP($C1389,customers!$A$2:$I$2124,7,FALSE)</f>
        <v>Des Moines</v>
      </c>
      <c r="Q1389" t="str">
        <f>VLOOKUP($C1389,customers!$A$2:$I$2124,8,FALSE)</f>
        <v>Iowa</v>
      </c>
      <c r="R1389">
        <f>VLOOKUP($C1389,customers!$A$2:$I$2124,9,FALSE)</f>
        <v>50981</v>
      </c>
      <c r="S1389" t="str">
        <f t="shared" si="21"/>
        <v>6288 Monica Alley, Des Moines, Iowa 50981</v>
      </c>
    </row>
    <row r="1390" spans="1:19">
      <c r="A1390">
        <v>1389</v>
      </c>
      <c r="B1390" s="2">
        <v>44126</v>
      </c>
      <c r="C1390">
        <v>2074</v>
      </c>
      <c r="D1390" t="s">
        <v>115</v>
      </c>
      <c r="E1390">
        <v>4</v>
      </c>
      <c r="F1390" t="s">
        <v>57</v>
      </c>
      <c r="G1390" t="str">
        <f>VLOOKUP(F1390,'product category'!$B$2:$C$8,2,FALSE)</f>
        <v>Training Videos</v>
      </c>
      <c r="H1390" t="str">
        <f>VLOOKUP(D1390,'dataset_task 5'!$A$2:$D$71,2,FALSE)</f>
        <v>Understanding Drone Regulations</v>
      </c>
      <c r="I1390" s="3">
        <f>VLOOKUP(D1390,'dataset_task 5'!$A$2:$D$71,4,FALSE)</f>
        <v>27.5</v>
      </c>
      <c r="J1390" s="3">
        <f>I1390*E1390</f>
        <v>110</v>
      </c>
      <c r="K1390" t="str">
        <f>VLOOKUP(C1390,customers!$A$2:$I$2124,2,FALSE)</f>
        <v>Karlotte</v>
      </c>
      <c r="L1390" t="str">
        <f>VLOOKUP($C1390,customers!$A$2:$I$2124,3,FALSE)</f>
        <v>Banbridge</v>
      </c>
      <c r="M1390" t="str">
        <f>VLOOKUP($C1390,customers!$A$2:$I$2124,4,FALSE)</f>
        <v>kbanbridgehl@shop-pro.jp</v>
      </c>
      <c r="N1390" t="str">
        <f>VLOOKUP($C1390,customers!$A$2:$I$2124,5,FALSE)</f>
        <v>305-381-7932</v>
      </c>
      <c r="O1390" t="str">
        <f>VLOOKUP($C1390,customers!$A$2:$I$2124,6,FALSE)</f>
        <v>233 7th Hill</v>
      </c>
      <c r="P1390" t="str">
        <f>VLOOKUP($C1390,customers!$A$2:$I$2124,7,FALSE)</f>
        <v>Miami</v>
      </c>
      <c r="Q1390" t="str">
        <f>VLOOKUP($C1390,customers!$A$2:$I$2124,8,FALSE)</f>
        <v>Florida</v>
      </c>
      <c r="R1390">
        <f>VLOOKUP($C1390,customers!$A$2:$I$2124,9,FALSE)</f>
        <v>33196</v>
      </c>
      <c r="S1390" t="str">
        <f t="shared" si="21"/>
        <v>233 7th Hill, Miami, Florida 33196</v>
      </c>
    </row>
    <row r="1391" spans="1:19">
      <c r="A1391">
        <v>1390</v>
      </c>
      <c r="B1391" s="2">
        <v>44126</v>
      </c>
      <c r="C1391">
        <v>776</v>
      </c>
      <c r="D1391" t="s">
        <v>65</v>
      </c>
      <c r="E1391">
        <v>1</v>
      </c>
      <c r="F1391" t="s">
        <v>66</v>
      </c>
      <c r="G1391" t="str">
        <f>VLOOKUP(F1391,'product category'!$B$2:$C$8,2,FALSE)</f>
        <v>Drones</v>
      </c>
      <c r="H1391" t="str">
        <f>VLOOKUP(D1391,'dataset_task 5'!$A$2:$D$71,2,FALSE)</f>
        <v>DTE-QFN20 Drone</v>
      </c>
      <c r="I1391" s="3">
        <f>VLOOKUP(D1391,'dataset_task 5'!$A$2:$D$71,4,FALSE)</f>
        <v>250</v>
      </c>
      <c r="J1391" s="3">
        <f>I1391*E1391</f>
        <v>250</v>
      </c>
      <c r="K1391" t="str">
        <f>VLOOKUP(C1391,customers!$A$2:$I$2124,2,FALSE)</f>
        <v>Tanya</v>
      </c>
      <c r="L1391" t="str">
        <f>VLOOKUP($C1391,customers!$A$2:$I$2124,3,FALSE)</f>
        <v>Annies</v>
      </c>
      <c r="M1391" t="str">
        <f>VLOOKUP($C1391,customers!$A$2:$I$2124,4,FALSE)</f>
        <v>tannies8u@ucsd.edu</v>
      </c>
      <c r="N1391" t="str">
        <f>VLOOKUP($C1391,customers!$A$2:$I$2124,5,FALSE)</f>
        <v>503-808-7321</v>
      </c>
      <c r="O1391" t="str">
        <f>VLOOKUP($C1391,customers!$A$2:$I$2124,6,FALSE)</f>
        <v>20228 Dapin Junction</v>
      </c>
      <c r="P1391" t="str">
        <f>VLOOKUP($C1391,customers!$A$2:$I$2124,7,FALSE)</f>
        <v>Beaverton</v>
      </c>
      <c r="Q1391" t="str">
        <f>VLOOKUP($C1391,customers!$A$2:$I$2124,8,FALSE)</f>
        <v>Oregon</v>
      </c>
      <c r="R1391">
        <f>VLOOKUP($C1391,customers!$A$2:$I$2124,9,FALSE)</f>
        <v>97075</v>
      </c>
      <c r="S1391" t="str">
        <f t="shared" si="21"/>
        <v>20228 Dapin Junction, Beaverton, Oregon 97075</v>
      </c>
    </row>
    <row r="1392" spans="1:19">
      <c r="A1392">
        <v>1391</v>
      </c>
      <c r="B1392" s="2">
        <v>44127</v>
      </c>
      <c r="C1392">
        <v>1879</v>
      </c>
      <c r="D1392" t="s">
        <v>109</v>
      </c>
      <c r="E1392">
        <v>5</v>
      </c>
      <c r="F1392" t="s">
        <v>57</v>
      </c>
      <c r="G1392" t="str">
        <f>VLOOKUP(F1392,'product category'!$B$2:$C$8,2,FALSE)</f>
        <v>Training Videos</v>
      </c>
      <c r="H1392" t="str">
        <f>VLOOKUP(D1392,'dataset_task 5'!$A$2:$D$71,2,FALSE)</f>
        <v>Virtual Reality Basics</v>
      </c>
      <c r="I1392" s="3">
        <f>VLOOKUP(D1392,'dataset_task 5'!$A$2:$D$71,4,FALSE)</f>
        <v>29.99</v>
      </c>
      <c r="J1392" s="3">
        <f>I1392*E1392</f>
        <v>149.94999999999999</v>
      </c>
      <c r="K1392" t="str">
        <f>VLOOKUP(C1392,customers!$A$2:$I$2124,2,FALSE)</f>
        <v>Lavena</v>
      </c>
      <c r="L1392" t="str">
        <f>VLOOKUP($C1392,customers!$A$2:$I$2124,3,FALSE)</f>
        <v>Hacard</v>
      </c>
      <c r="M1392" t="str">
        <f>VLOOKUP($C1392,customers!$A$2:$I$2124,4,FALSE)</f>
        <v>lhacardic@drupal.org</v>
      </c>
      <c r="N1392" t="str">
        <f>VLOOKUP($C1392,customers!$A$2:$I$2124,5,FALSE)</f>
        <v>865-209-3514</v>
      </c>
      <c r="O1392" t="str">
        <f>VLOOKUP($C1392,customers!$A$2:$I$2124,6,FALSE)</f>
        <v>3178 Oakridge Parkway</v>
      </c>
      <c r="P1392" t="str">
        <f>VLOOKUP($C1392,customers!$A$2:$I$2124,7,FALSE)</f>
        <v>Knoxville</v>
      </c>
      <c r="Q1392" t="str">
        <f>VLOOKUP($C1392,customers!$A$2:$I$2124,8,FALSE)</f>
        <v>Tennessee</v>
      </c>
      <c r="R1392">
        <f>VLOOKUP($C1392,customers!$A$2:$I$2124,9,FALSE)</f>
        <v>37919</v>
      </c>
      <c r="S1392" t="str">
        <f t="shared" si="21"/>
        <v>3178 Oakridge Parkway, Knoxville, Tennessee 37919</v>
      </c>
    </row>
    <row r="1393" spans="1:19">
      <c r="A1393">
        <v>1392</v>
      </c>
      <c r="B1393" s="2">
        <v>44127</v>
      </c>
      <c r="C1393">
        <v>2004</v>
      </c>
      <c r="D1393" t="s">
        <v>126</v>
      </c>
      <c r="E1393">
        <v>3</v>
      </c>
      <c r="F1393" t="s">
        <v>57</v>
      </c>
      <c r="G1393" t="str">
        <f>VLOOKUP(F1393,'product category'!$B$2:$C$8,2,FALSE)</f>
        <v>Training Videos</v>
      </c>
      <c r="H1393" t="str">
        <f>VLOOKUP(D1393,'dataset_task 5'!$A$2:$D$71,2,FALSE)</f>
        <v>Open Source Code</v>
      </c>
      <c r="I1393" s="3">
        <f>VLOOKUP(D1393,'dataset_task 5'!$A$2:$D$71,4,FALSE)</f>
        <v>32.950000000000003</v>
      </c>
      <c r="J1393" s="3">
        <f>I1393*E1393</f>
        <v>98.850000000000009</v>
      </c>
      <c r="K1393" t="str">
        <f>VLOOKUP(C1393,customers!$A$2:$I$2124,2,FALSE)</f>
        <v>Margret</v>
      </c>
      <c r="L1393" t="str">
        <f>VLOOKUP($C1393,customers!$A$2:$I$2124,3,FALSE)</f>
        <v>Fuentes</v>
      </c>
      <c r="M1393" t="str">
        <f>VLOOKUP($C1393,customers!$A$2:$I$2124,4,FALSE)</f>
        <v>mfuentes12@icq.com</v>
      </c>
      <c r="N1393" t="str">
        <f>VLOOKUP($C1393,customers!$A$2:$I$2124,5,FALSE)</f>
        <v>303-391-1984</v>
      </c>
      <c r="O1393" t="str">
        <f>VLOOKUP($C1393,customers!$A$2:$I$2124,6,FALSE)</f>
        <v>48343 South Junction</v>
      </c>
      <c r="P1393" t="str">
        <f>VLOOKUP($C1393,customers!$A$2:$I$2124,7,FALSE)</f>
        <v>Denver</v>
      </c>
      <c r="Q1393" t="str">
        <f>VLOOKUP($C1393,customers!$A$2:$I$2124,8,FALSE)</f>
        <v>Colorado</v>
      </c>
      <c r="R1393">
        <f>VLOOKUP($C1393,customers!$A$2:$I$2124,9,FALSE)</f>
        <v>80217</v>
      </c>
      <c r="S1393" t="str">
        <f t="shared" si="21"/>
        <v>48343 South Junction, Denver, Colorado 80217</v>
      </c>
    </row>
    <row r="1394" spans="1:19">
      <c r="A1394">
        <v>1393</v>
      </c>
      <c r="B1394" s="2">
        <v>44127</v>
      </c>
      <c r="C1394">
        <v>1002</v>
      </c>
      <c r="D1394" t="s">
        <v>99</v>
      </c>
      <c r="E1394">
        <v>3</v>
      </c>
      <c r="F1394" t="s">
        <v>70</v>
      </c>
      <c r="G1394" t="str">
        <f>VLOOKUP(F1394,'product category'!$B$2:$C$8,2,FALSE)</f>
        <v>Blueprints</v>
      </c>
      <c r="H1394" t="str">
        <f>VLOOKUP(D1394,'dataset_task 5'!$A$2:$D$71,2,FALSE)</f>
        <v>Panda Robot Blueprint</v>
      </c>
      <c r="I1394" s="3">
        <f>VLOOKUP(D1394,'dataset_task 5'!$A$2:$D$71,4,FALSE)</f>
        <v>7.99</v>
      </c>
      <c r="J1394" s="3">
        <f>I1394*E1394</f>
        <v>23.97</v>
      </c>
      <c r="K1394" t="str">
        <f>VLOOKUP(C1394,customers!$A$2:$I$2124,2,FALSE)</f>
        <v>Selia</v>
      </c>
      <c r="L1394" t="str">
        <f>VLOOKUP($C1394,customers!$A$2:$I$2124,3,FALSE)</f>
        <v>Albrighton</v>
      </c>
      <c r="M1394" t="str">
        <f>VLOOKUP($C1394,customers!$A$2:$I$2124,4,FALSE)</f>
        <v>salbrightonbf@paginegialle.it</v>
      </c>
      <c r="N1394" t="str">
        <f>VLOOKUP($C1394,customers!$A$2:$I$2124,5,FALSE)</f>
        <v>202-636-8025</v>
      </c>
      <c r="O1394" t="str">
        <f>VLOOKUP($C1394,customers!$A$2:$I$2124,6,FALSE)</f>
        <v>15 Welch Plaza</v>
      </c>
      <c r="P1394" t="str">
        <f>VLOOKUP($C1394,customers!$A$2:$I$2124,7,FALSE)</f>
        <v>Washington</v>
      </c>
      <c r="Q1394" t="str">
        <f>VLOOKUP($C1394,customers!$A$2:$I$2124,8,FALSE)</f>
        <v>District of Columbia</v>
      </c>
      <c r="R1394">
        <f>VLOOKUP($C1394,customers!$A$2:$I$2124,9,FALSE)</f>
        <v>20520</v>
      </c>
      <c r="S1394" t="str">
        <f t="shared" si="21"/>
        <v>15 Welch Plaza, Washington, District of Columbia 20520</v>
      </c>
    </row>
    <row r="1395" spans="1:19">
      <c r="A1395">
        <v>1394</v>
      </c>
      <c r="B1395" s="2">
        <v>44127</v>
      </c>
      <c r="C1395">
        <v>1094</v>
      </c>
      <c r="D1395" t="s">
        <v>83</v>
      </c>
      <c r="E1395">
        <v>4</v>
      </c>
      <c r="F1395" t="s">
        <v>53</v>
      </c>
      <c r="G1395" t="str">
        <f>VLOOKUP(F1395,'product category'!$B$2:$C$8,2,FALSE)</f>
        <v>eBooks</v>
      </c>
      <c r="H1395" t="str">
        <f>VLOOKUP(D1395,'dataset_task 5'!$A$2:$D$71,2,FALSE)</f>
        <v>Cartesian Robots</v>
      </c>
      <c r="I1395" s="3">
        <f>VLOOKUP(D1395,'dataset_task 5'!$A$2:$D$71,4,FALSE)</f>
        <v>12.99</v>
      </c>
      <c r="J1395" s="3">
        <f>I1395*E1395</f>
        <v>51.96</v>
      </c>
      <c r="K1395" t="str">
        <f>VLOOKUP(C1395,customers!$A$2:$I$2124,2,FALSE)</f>
        <v>Katerina</v>
      </c>
      <c r="L1395" t="str">
        <f>VLOOKUP($C1395,customers!$A$2:$I$2124,3,FALSE)</f>
        <v>Kempstone</v>
      </c>
      <c r="M1395" t="str">
        <f>VLOOKUP($C1395,customers!$A$2:$I$2124,4,FALSE)</f>
        <v>kkempstone3t@harvard.edu</v>
      </c>
      <c r="N1395" t="str">
        <f>VLOOKUP($C1395,customers!$A$2:$I$2124,5,FALSE)</f>
        <v>303-823-7990</v>
      </c>
      <c r="O1395" t="str">
        <f>VLOOKUP($C1395,customers!$A$2:$I$2124,6,FALSE)</f>
        <v>4153 7th Park</v>
      </c>
      <c r="P1395" t="str">
        <f>VLOOKUP($C1395,customers!$A$2:$I$2124,7,FALSE)</f>
        <v>Denver</v>
      </c>
      <c r="Q1395" t="str">
        <f>VLOOKUP($C1395,customers!$A$2:$I$2124,8,FALSE)</f>
        <v>Colorado</v>
      </c>
      <c r="R1395">
        <f>VLOOKUP($C1395,customers!$A$2:$I$2124,9,FALSE)</f>
        <v>80217</v>
      </c>
      <c r="S1395" t="str">
        <f t="shared" si="21"/>
        <v>4153 7th Park, Denver, Colorado 80217</v>
      </c>
    </row>
    <row r="1396" spans="1:19">
      <c r="A1396">
        <v>1395</v>
      </c>
      <c r="B1396" s="2">
        <v>44127</v>
      </c>
      <c r="C1396">
        <v>308</v>
      </c>
      <c r="D1396" t="s">
        <v>104</v>
      </c>
      <c r="E1396">
        <v>5</v>
      </c>
      <c r="F1396" t="s">
        <v>63</v>
      </c>
      <c r="G1396" t="str">
        <f>VLOOKUP(F1396,'product category'!$B$2:$C$8,2,FALSE)</f>
        <v>Robot Kits</v>
      </c>
      <c r="H1396" t="str">
        <f>VLOOKUP(D1396,'dataset_task 5'!$A$2:$D$71,2,FALSE)</f>
        <v>BYOR-1500</v>
      </c>
      <c r="I1396" s="3">
        <f>VLOOKUP(D1396,'dataset_task 5'!$A$2:$D$71,4,FALSE)</f>
        <v>189</v>
      </c>
      <c r="J1396" s="3">
        <f>I1396*E1396</f>
        <v>945</v>
      </c>
      <c r="K1396" t="str">
        <f>VLOOKUP(C1396,customers!$A$2:$I$2124,2,FALSE)</f>
        <v>Babara</v>
      </c>
      <c r="L1396" t="str">
        <f>VLOOKUP($C1396,customers!$A$2:$I$2124,3,FALSE)</f>
        <v>Abrahamsson</v>
      </c>
      <c r="M1396" t="str">
        <f>VLOOKUP($C1396,customers!$A$2:$I$2124,4,FALSE)</f>
        <v>babrahamssonje@twitter.com</v>
      </c>
      <c r="N1396" t="str">
        <f>VLOOKUP($C1396,customers!$A$2:$I$2124,5,FALSE)</f>
        <v>267-258-0401</v>
      </c>
      <c r="O1396" t="str">
        <f>VLOOKUP($C1396,customers!$A$2:$I$2124,6,FALSE)</f>
        <v>1732 Pearson Court</v>
      </c>
      <c r="P1396" t="str">
        <f>VLOOKUP($C1396,customers!$A$2:$I$2124,7,FALSE)</f>
        <v>Philadelphia</v>
      </c>
      <c r="Q1396" t="str">
        <f>VLOOKUP($C1396,customers!$A$2:$I$2124,8,FALSE)</f>
        <v>Pennsylvania</v>
      </c>
      <c r="R1396">
        <f>VLOOKUP($C1396,customers!$A$2:$I$2124,9,FALSE)</f>
        <v>19104</v>
      </c>
      <c r="S1396" t="str">
        <f t="shared" si="21"/>
        <v>1732 Pearson Court, Philadelphia, Pennsylvania 19104</v>
      </c>
    </row>
    <row r="1397" spans="1:19">
      <c r="A1397">
        <v>1396</v>
      </c>
      <c r="B1397" s="2">
        <v>44127</v>
      </c>
      <c r="C1397">
        <v>2052</v>
      </c>
      <c r="D1397" t="s">
        <v>116</v>
      </c>
      <c r="E1397">
        <v>3</v>
      </c>
      <c r="F1397" t="s">
        <v>57</v>
      </c>
      <c r="G1397" t="str">
        <f>VLOOKUP(F1397,'product category'!$B$2:$C$8,2,FALSE)</f>
        <v>Training Videos</v>
      </c>
      <c r="H1397" t="str">
        <f>VLOOKUP(D1397,'dataset_task 5'!$A$2:$D$71,2,FALSE)</f>
        <v>Robotic Essentials</v>
      </c>
      <c r="I1397" s="3">
        <f>VLOOKUP(D1397,'dataset_task 5'!$A$2:$D$71,4,FALSE)</f>
        <v>34.99</v>
      </c>
      <c r="J1397" s="3">
        <f>I1397*E1397</f>
        <v>104.97</v>
      </c>
      <c r="K1397" t="str">
        <f>VLOOKUP(C1397,customers!$A$2:$I$2124,2,FALSE)</f>
        <v>Andree</v>
      </c>
      <c r="L1397" t="str">
        <f>VLOOKUP($C1397,customers!$A$2:$I$2124,3,FALSE)</f>
        <v>Vango</v>
      </c>
      <c r="M1397" t="str">
        <f>VLOOKUP($C1397,customers!$A$2:$I$2124,4,FALSE)</f>
        <v>avangoh7@tamu.edu</v>
      </c>
      <c r="N1397" t="str">
        <f>VLOOKUP($C1397,customers!$A$2:$I$2124,5,FALSE)</f>
        <v>313-165-9379</v>
      </c>
      <c r="O1397" t="str">
        <f>VLOOKUP($C1397,customers!$A$2:$I$2124,6,FALSE)</f>
        <v>18 Leroy Road</v>
      </c>
      <c r="P1397" t="str">
        <f>VLOOKUP($C1397,customers!$A$2:$I$2124,7,FALSE)</f>
        <v>Detroit</v>
      </c>
      <c r="Q1397" t="str">
        <f>VLOOKUP($C1397,customers!$A$2:$I$2124,8,FALSE)</f>
        <v>Michigan</v>
      </c>
      <c r="R1397">
        <f>VLOOKUP($C1397,customers!$A$2:$I$2124,9,FALSE)</f>
        <v>48275</v>
      </c>
      <c r="S1397" t="str">
        <f t="shared" si="21"/>
        <v>18 Leroy Road, Detroit, Michigan 48275</v>
      </c>
    </row>
    <row r="1398" spans="1:19">
      <c r="A1398">
        <v>1397</v>
      </c>
      <c r="B1398" s="2">
        <v>44127</v>
      </c>
      <c r="C1398">
        <v>1986</v>
      </c>
      <c r="D1398" t="s">
        <v>122</v>
      </c>
      <c r="E1398">
        <v>6</v>
      </c>
      <c r="F1398" t="s">
        <v>57</v>
      </c>
      <c r="G1398" t="str">
        <f>VLOOKUP(F1398,'product category'!$B$2:$C$8,2,FALSE)</f>
        <v>Training Videos</v>
      </c>
      <c r="H1398" t="str">
        <f>VLOOKUP(D1398,'dataset_task 5'!$A$2:$D$71,2,FALSE)</f>
        <v>Aerial Security</v>
      </c>
      <c r="I1398" s="3">
        <f>VLOOKUP(D1398,'dataset_task 5'!$A$2:$D$71,4,FALSE)</f>
        <v>36.99</v>
      </c>
      <c r="J1398" s="3">
        <f>I1398*E1398</f>
        <v>221.94</v>
      </c>
      <c r="K1398" t="str">
        <f>VLOOKUP(C1398,customers!$A$2:$I$2124,2,FALSE)</f>
        <v>Philippa</v>
      </c>
      <c r="L1398" t="str">
        <f>VLOOKUP($C1398,customers!$A$2:$I$2124,3,FALSE)</f>
        <v>Monini</v>
      </c>
      <c r="M1398" t="str">
        <f>VLOOKUP($C1398,customers!$A$2:$I$2124,4,FALSE)</f>
        <v>pmonini37@jigsy.com</v>
      </c>
      <c r="N1398" t="str">
        <f>VLOOKUP($C1398,customers!$A$2:$I$2124,5,FALSE)</f>
        <v>757-328-4397</v>
      </c>
      <c r="O1398" t="str">
        <f>VLOOKUP($C1398,customers!$A$2:$I$2124,6,FALSE)</f>
        <v>2163 Bayside Avenue</v>
      </c>
      <c r="P1398" t="str">
        <f>VLOOKUP($C1398,customers!$A$2:$I$2124,7,FALSE)</f>
        <v>Newport News</v>
      </c>
      <c r="Q1398" t="str">
        <f>VLOOKUP($C1398,customers!$A$2:$I$2124,8,FALSE)</f>
        <v>Virginia</v>
      </c>
      <c r="R1398">
        <f>VLOOKUP($C1398,customers!$A$2:$I$2124,9,FALSE)</f>
        <v>23612</v>
      </c>
      <c r="S1398" t="str">
        <f t="shared" si="21"/>
        <v>2163 Bayside Avenue, Newport News, Virginia 23612</v>
      </c>
    </row>
    <row r="1399" spans="1:19">
      <c r="A1399">
        <v>1398</v>
      </c>
      <c r="B1399" s="2">
        <v>44128</v>
      </c>
      <c r="C1399">
        <v>1010</v>
      </c>
      <c r="D1399" t="s">
        <v>69</v>
      </c>
      <c r="E1399">
        <v>1</v>
      </c>
      <c r="F1399" t="s">
        <v>70</v>
      </c>
      <c r="G1399" t="str">
        <f>VLOOKUP(F1399,'product category'!$B$2:$C$8,2,FALSE)</f>
        <v>Blueprints</v>
      </c>
      <c r="H1399" t="str">
        <f>VLOOKUP(D1399,'dataset_task 5'!$A$2:$D$71,2,FALSE)</f>
        <v>Ladybug Robot Blueprint</v>
      </c>
      <c r="I1399" s="3">
        <f>VLOOKUP(D1399,'dataset_task 5'!$A$2:$D$71,4,FALSE)</f>
        <v>12</v>
      </c>
      <c r="J1399" s="3">
        <f>I1399*E1399</f>
        <v>12</v>
      </c>
      <c r="K1399" t="str">
        <f>VLOOKUP(C1399,customers!$A$2:$I$2124,2,FALSE)</f>
        <v>Fredrika</v>
      </c>
      <c r="L1399" t="str">
        <f>VLOOKUP($C1399,customers!$A$2:$I$2124,3,FALSE)</f>
        <v>Steers</v>
      </c>
      <c r="M1399" t="str">
        <f>VLOOKUP($C1399,customers!$A$2:$I$2124,4,FALSE)</f>
        <v>fsteersiy@hatena.ne.jp</v>
      </c>
      <c r="N1399" t="str">
        <f>VLOOKUP($C1399,customers!$A$2:$I$2124,5,FALSE)</f>
        <v>513-651-4419</v>
      </c>
      <c r="O1399" t="str">
        <f>VLOOKUP($C1399,customers!$A$2:$I$2124,6,FALSE)</f>
        <v>470 Clemons Hill</v>
      </c>
      <c r="P1399" t="str">
        <f>VLOOKUP($C1399,customers!$A$2:$I$2124,7,FALSE)</f>
        <v>Cincinnati</v>
      </c>
      <c r="Q1399" t="str">
        <f>VLOOKUP($C1399,customers!$A$2:$I$2124,8,FALSE)</f>
        <v>Ohio</v>
      </c>
      <c r="R1399">
        <f>VLOOKUP($C1399,customers!$A$2:$I$2124,9,FALSE)</f>
        <v>45203</v>
      </c>
      <c r="S1399" t="str">
        <f t="shared" si="21"/>
        <v>470 Clemons Hill, Cincinnati, Ohio 45203</v>
      </c>
    </row>
    <row r="1400" spans="1:19">
      <c r="A1400">
        <v>1399</v>
      </c>
      <c r="B1400" s="2">
        <v>44128</v>
      </c>
      <c r="C1400">
        <v>229</v>
      </c>
      <c r="D1400" t="s">
        <v>78</v>
      </c>
      <c r="E1400">
        <v>2</v>
      </c>
      <c r="F1400" t="s">
        <v>57</v>
      </c>
      <c r="G1400" t="str">
        <f>VLOOKUP(F1400,'product category'!$B$2:$C$8,2,FALSE)</f>
        <v>Training Videos</v>
      </c>
      <c r="H1400" t="str">
        <f>VLOOKUP(D1400,'dataset_task 5'!$A$2:$D$71,2,FALSE)</f>
        <v>AI for Educators</v>
      </c>
      <c r="I1400" s="3">
        <f>VLOOKUP(D1400,'dataset_task 5'!$A$2:$D$71,4,FALSE)</f>
        <v>49.95</v>
      </c>
      <c r="J1400" s="3">
        <f>I1400*E1400</f>
        <v>99.9</v>
      </c>
      <c r="K1400" t="str">
        <f>VLOOKUP(C1400,customers!$A$2:$I$2124,2,FALSE)</f>
        <v>Sibby</v>
      </c>
      <c r="L1400" t="str">
        <f>VLOOKUP($C1400,customers!$A$2:$I$2124,3,FALSE)</f>
        <v>Fishe</v>
      </c>
      <c r="M1400" t="str">
        <f>VLOOKUP($C1400,customers!$A$2:$I$2124,4,FALSE)</f>
        <v>sfishepe@163.com</v>
      </c>
      <c r="N1400" t="str">
        <f>VLOOKUP($C1400,customers!$A$2:$I$2124,5,FALSE)</f>
        <v>646-291-0029</v>
      </c>
      <c r="O1400" t="str">
        <f>VLOOKUP($C1400,customers!$A$2:$I$2124,6,FALSE)</f>
        <v>12881 Northwestern Street</v>
      </c>
      <c r="P1400" t="str">
        <f>VLOOKUP($C1400,customers!$A$2:$I$2124,7,FALSE)</f>
        <v>New York City</v>
      </c>
      <c r="Q1400" t="str">
        <f>VLOOKUP($C1400,customers!$A$2:$I$2124,8,FALSE)</f>
        <v>New York</v>
      </c>
      <c r="R1400">
        <f>VLOOKUP($C1400,customers!$A$2:$I$2124,9,FALSE)</f>
        <v>10060</v>
      </c>
      <c r="S1400" t="str">
        <f t="shared" si="21"/>
        <v>12881 Northwestern Street, New York City, New York 10060</v>
      </c>
    </row>
    <row r="1401" spans="1:19">
      <c r="A1401">
        <v>1400</v>
      </c>
      <c r="B1401" s="2">
        <v>44128</v>
      </c>
      <c r="C1401">
        <v>49</v>
      </c>
      <c r="D1401" t="s">
        <v>96</v>
      </c>
      <c r="E1401">
        <v>5</v>
      </c>
      <c r="F1401" t="s">
        <v>70</v>
      </c>
      <c r="G1401" t="str">
        <f>VLOOKUP(F1401,'product category'!$B$2:$C$8,2,FALSE)</f>
        <v>Blueprints</v>
      </c>
      <c r="H1401" t="str">
        <f>VLOOKUP(D1401,'dataset_task 5'!$A$2:$D$71,2,FALSE)</f>
        <v>Sleepy Eye Blueprint</v>
      </c>
      <c r="I1401" s="3">
        <f>VLOOKUP(D1401,'dataset_task 5'!$A$2:$D$71,4,FALSE)</f>
        <v>11.99</v>
      </c>
      <c r="J1401" s="3">
        <f>I1401*E1401</f>
        <v>59.95</v>
      </c>
      <c r="K1401" t="str">
        <f>VLOOKUP(C1401,customers!$A$2:$I$2124,2,FALSE)</f>
        <v>Renelle</v>
      </c>
      <c r="L1401" t="str">
        <f>VLOOKUP($C1401,customers!$A$2:$I$2124,3,FALSE)</f>
        <v>Frangello</v>
      </c>
      <c r="M1401" t="str">
        <f>VLOOKUP($C1401,customers!$A$2:$I$2124,4,FALSE)</f>
        <v>rfrangello6l@icio.us</v>
      </c>
      <c r="N1401" t="str">
        <f>VLOOKUP($C1401,customers!$A$2:$I$2124,5,FALSE)</f>
        <v>216-418-5486</v>
      </c>
      <c r="O1401" t="str">
        <f>VLOOKUP($C1401,customers!$A$2:$I$2124,6,FALSE)</f>
        <v>28442 Florence Lane</v>
      </c>
      <c r="P1401" t="str">
        <f>VLOOKUP($C1401,customers!$A$2:$I$2124,7,FALSE)</f>
        <v>Cleveland</v>
      </c>
      <c r="Q1401" t="str">
        <f>VLOOKUP($C1401,customers!$A$2:$I$2124,8,FALSE)</f>
        <v>Ohio</v>
      </c>
      <c r="R1401">
        <f>VLOOKUP($C1401,customers!$A$2:$I$2124,9,FALSE)</f>
        <v>44191</v>
      </c>
      <c r="S1401" t="str">
        <f t="shared" si="21"/>
        <v>28442 Florence Lane, Cleveland, Ohio 44191</v>
      </c>
    </row>
    <row r="1402" spans="1:19">
      <c r="A1402">
        <v>1401</v>
      </c>
      <c r="B1402" s="2">
        <v>44128</v>
      </c>
      <c r="C1402">
        <v>473</v>
      </c>
      <c r="D1402" t="s">
        <v>88</v>
      </c>
      <c r="E1402">
        <v>1</v>
      </c>
      <c r="F1402" t="s">
        <v>63</v>
      </c>
      <c r="G1402" t="str">
        <f>VLOOKUP(F1402,'product category'!$B$2:$C$8,2,FALSE)</f>
        <v>Robot Kits</v>
      </c>
      <c r="H1402" t="str">
        <f>VLOOKUP(D1402,'dataset_task 5'!$A$2:$D$71,2,FALSE)</f>
        <v>BYOR-1000</v>
      </c>
      <c r="I1402" s="3">
        <f>VLOOKUP(D1402,'dataset_task 5'!$A$2:$D$71,4,FALSE)</f>
        <v>189</v>
      </c>
      <c r="J1402" s="3">
        <f>I1402*E1402</f>
        <v>189</v>
      </c>
      <c r="K1402" t="str">
        <f>VLOOKUP(C1402,customers!$A$2:$I$2124,2,FALSE)</f>
        <v>Cher</v>
      </c>
      <c r="L1402" t="str">
        <f>VLOOKUP($C1402,customers!$A$2:$I$2124,3,FALSE)</f>
        <v>Poole</v>
      </c>
      <c r="M1402" t="str">
        <f>VLOOKUP($C1402,customers!$A$2:$I$2124,4,FALSE)</f>
        <v>cpoole8a@europa.eu</v>
      </c>
      <c r="N1402" t="str">
        <f>VLOOKUP($C1402,customers!$A$2:$I$2124,5,FALSE)</f>
        <v>443-834-2340</v>
      </c>
      <c r="O1402" t="str">
        <f>VLOOKUP($C1402,customers!$A$2:$I$2124,6,FALSE)</f>
        <v>64 Superior Avenue</v>
      </c>
      <c r="P1402" t="str">
        <f>VLOOKUP($C1402,customers!$A$2:$I$2124,7,FALSE)</f>
        <v>Baltimore</v>
      </c>
      <c r="Q1402" t="str">
        <f>VLOOKUP($C1402,customers!$A$2:$I$2124,8,FALSE)</f>
        <v>Maryland</v>
      </c>
      <c r="R1402">
        <f>VLOOKUP($C1402,customers!$A$2:$I$2124,9,FALSE)</f>
        <v>21211</v>
      </c>
      <c r="S1402" t="str">
        <f t="shared" si="21"/>
        <v>64 Superior Avenue, Baltimore, Maryland 21211</v>
      </c>
    </row>
    <row r="1403" spans="1:19">
      <c r="A1403">
        <v>1402</v>
      </c>
      <c r="B1403" s="2">
        <v>44128</v>
      </c>
      <c r="C1403">
        <v>1989</v>
      </c>
      <c r="D1403" t="s">
        <v>74</v>
      </c>
      <c r="E1403">
        <v>3</v>
      </c>
      <c r="F1403" t="s">
        <v>66</v>
      </c>
      <c r="G1403" t="str">
        <f>VLOOKUP(F1403,'product category'!$B$2:$C$8,2,FALSE)</f>
        <v>Drones</v>
      </c>
      <c r="H1403" t="str">
        <f>VLOOKUP(D1403,'dataset_task 5'!$A$2:$D$71,2,FALSE)</f>
        <v>DA-SA702 Drone</v>
      </c>
      <c r="I1403" s="3">
        <f>VLOOKUP(D1403,'dataset_task 5'!$A$2:$D$71,4,FALSE)</f>
        <v>399</v>
      </c>
      <c r="J1403" s="3">
        <f>I1403*E1403</f>
        <v>1197</v>
      </c>
      <c r="K1403" t="str">
        <f>VLOOKUP(C1403,customers!$A$2:$I$2124,2,FALSE)</f>
        <v>Feodora</v>
      </c>
      <c r="L1403" t="str">
        <f>VLOOKUP($C1403,customers!$A$2:$I$2124,3,FALSE)</f>
        <v>Dockrey</v>
      </c>
      <c r="M1403" t="str">
        <f>VLOOKUP($C1403,customers!$A$2:$I$2124,4,FALSE)</f>
        <v>fdockreybr@imageshack.us</v>
      </c>
      <c r="N1403" t="str">
        <f>VLOOKUP($C1403,customers!$A$2:$I$2124,5,FALSE)</f>
        <v>314-610-6543</v>
      </c>
      <c r="O1403" t="str">
        <f>VLOOKUP($C1403,customers!$A$2:$I$2124,6,FALSE)</f>
        <v>14614 Nobel Junction</v>
      </c>
      <c r="P1403" t="str">
        <f>VLOOKUP($C1403,customers!$A$2:$I$2124,7,FALSE)</f>
        <v>Saint Louis</v>
      </c>
      <c r="Q1403" t="str">
        <f>VLOOKUP($C1403,customers!$A$2:$I$2124,8,FALSE)</f>
        <v>Missouri</v>
      </c>
      <c r="R1403">
        <f>VLOOKUP($C1403,customers!$A$2:$I$2124,9,FALSE)</f>
        <v>63126</v>
      </c>
      <c r="S1403" t="str">
        <f t="shared" si="21"/>
        <v>14614 Nobel Junction, Saint Louis, Missouri 63126</v>
      </c>
    </row>
    <row r="1404" spans="1:19">
      <c r="A1404">
        <v>1403</v>
      </c>
      <c r="B1404" s="2">
        <v>44129</v>
      </c>
      <c r="C1404">
        <v>667</v>
      </c>
      <c r="D1404" t="s">
        <v>52</v>
      </c>
      <c r="E1404">
        <v>2</v>
      </c>
      <c r="F1404" t="s">
        <v>53</v>
      </c>
      <c r="G1404" t="str">
        <f>VLOOKUP(F1404,'product category'!$B$2:$C$8,2,FALSE)</f>
        <v>eBooks</v>
      </c>
      <c r="H1404" t="str">
        <f>VLOOKUP(D1404,'dataset_task 5'!$A$2:$D$71,2,FALSE)</f>
        <v>Polar Robots</v>
      </c>
      <c r="I1404" s="3">
        <f>VLOOKUP(D1404,'dataset_task 5'!$A$2:$D$71,4,FALSE)</f>
        <v>23.99</v>
      </c>
      <c r="J1404" s="3">
        <f>I1404*E1404</f>
        <v>47.98</v>
      </c>
      <c r="K1404" t="str">
        <f>VLOOKUP(C1404,customers!$A$2:$I$2124,2,FALSE)</f>
        <v>Allyn</v>
      </c>
      <c r="L1404" t="str">
        <f>VLOOKUP($C1404,customers!$A$2:$I$2124,3,FALSE)</f>
        <v>Krollmann</v>
      </c>
      <c r="M1404" t="str">
        <f>VLOOKUP($C1404,customers!$A$2:$I$2124,4,FALSE)</f>
        <v>akrollmannnc@google.ru</v>
      </c>
      <c r="N1404" t="str">
        <f>VLOOKUP($C1404,customers!$A$2:$I$2124,5,FALSE)</f>
        <v>978-589-2239</v>
      </c>
      <c r="O1404" t="str">
        <f>VLOOKUP($C1404,customers!$A$2:$I$2124,6,FALSE)</f>
        <v>76 Tony Trail</v>
      </c>
      <c r="P1404" t="str">
        <f>VLOOKUP($C1404,customers!$A$2:$I$2124,7,FALSE)</f>
        <v>Boston</v>
      </c>
      <c r="Q1404" t="str">
        <f>VLOOKUP($C1404,customers!$A$2:$I$2124,8,FALSE)</f>
        <v>Massachusetts</v>
      </c>
      <c r="R1404">
        <f>VLOOKUP($C1404,customers!$A$2:$I$2124,9,FALSE)</f>
        <v>2283</v>
      </c>
      <c r="S1404" t="str">
        <f t="shared" si="21"/>
        <v>76 Tony Trail, Boston, Massachusetts 2283</v>
      </c>
    </row>
    <row r="1405" spans="1:19">
      <c r="A1405">
        <v>1404</v>
      </c>
      <c r="B1405" s="2">
        <v>44129</v>
      </c>
      <c r="C1405">
        <v>902</v>
      </c>
      <c r="D1405" t="s">
        <v>73</v>
      </c>
      <c r="E1405">
        <v>3</v>
      </c>
      <c r="F1405" t="s">
        <v>55</v>
      </c>
      <c r="G1405" t="str">
        <f>VLOOKUP(F1405,'product category'!$B$2:$C$8,2,FALSE)</f>
        <v>Robots</v>
      </c>
      <c r="H1405" t="str">
        <f>VLOOKUP(D1405,'dataset_task 5'!$A$2:$D$71,2,FALSE)</f>
        <v>MICR-23K Robot</v>
      </c>
      <c r="I1405" s="3">
        <f>VLOOKUP(D1405,'dataset_task 5'!$A$2:$D$71,4,FALSE)</f>
        <v>899</v>
      </c>
      <c r="J1405" s="3">
        <f>I1405*E1405</f>
        <v>2697</v>
      </c>
      <c r="K1405" t="str">
        <f>VLOOKUP(C1405,customers!$A$2:$I$2124,2,FALSE)</f>
        <v>Robb</v>
      </c>
      <c r="L1405" t="str">
        <f>VLOOKUP($C1405,customers!$A$2:$I$2124,3,FALSE)</f>
        <v>Keelan</v>
      </c>
      <c r="M1405" t="str">
        <f>VLOOKUP($C1405,customers!$A$2:$I$2124,4,FALSE)</f>
        <v>rkeelanoc@yolasite.com</v>
      </c>
      <c r="N1405" t="str">
        <f>VLOOKUP($C1405,customers!$A$2:$I$2124,5,FALSE)</f>
        <v>609-870-0022</v>
      </c>
      <c r="O1405" t="str">
        <f>VLOOKUP($C1405,customers!$A$2:$I$2124,6,FALSE)</f>
        <v>8745 Golf Course Terrace</v>
      </c>
      <c r="P1405" t="str">
        <f>VLOOKUP($C1405,customers!$A$2:$I$2124,7,FALSE)</f>
        <v>Trenton</v>
      </c>
      <c r="Q1405" t="str">
        <f>VLOOKUP($C1405,customers!$A$2:$I$2124,8,FALSE)</f>
        <v>New Jersey</v>
      </c>
      <c r="R1405">
        <f>VLOOKUP($C1405,customers!$A$2:$I$2124,9,FALSE)</f>
        <v>8650</v>
      </c>
      <c r="S1405" t="str">
        <f t="shared" si="21"/>
        <v>8745 Golf Course Terrace, Trenton, New Jersey 8650</v>
      </c>
    </row>
    <row r="1406" spans="1:19">
      <c r="A1406">
        <v>1405</v>
      </c>
      <c r="B1406" s="2">
        <v>44129</v>
      </c>
      <c r="C1406">
        <v>1758</v>
      </c>
      <c r="D1406" t="s">
        <v>75</v>
      </c>
      <c r="E1406">
        <v>2</v>
      </c>
      <c r="F1406" t="s">
        <v>59</v>
      </c>
      <c r="G1406" t="str">
        <f>VLOOKUP(F1406,'product category'!$B$2:$C$8,2,FALSE)</f>
        <v>Drone Kits</v>
      </c>
      <c r="H1406" t="str">
        <f>VLOOKUP(D1406,'dataset_task 5'!$A$2:$D$71,2,FALSE)</f>
        <v>BYOD-550</v>
      </c>
      <c r="I1406" s="3">
        <f>VLOOKUP(D1406,'dataset_task 5'!$A$2:$D$71,4,FALSE)</f>
        <v>179</v>
      </c>
      <c r="J1406" s="3">
        <f>I1406*E1406</f>
        <v>358</v>
      </c>
      <c r="K1406" t="str">
        <f>VLOOKUP(C1406,customers!$A$2:$I$2124,2,FALSE)</f>
        <v>Dante</v>
      </c>
      <c r="L1406" t="str">
        <f>VLOOKUP($C1406,customers!$A$2:$I$2124,3,FALSE)</f>
        <v>Whittington</v>
      </c>
      <c r="M1406" t="str">
        <f>VLOOKUP($C1406,customers!$A$2:$I$2124,4,FALSE)</f>
        <v>dwhittingtoncz@mozilla.org</v>
      </c>
      <c r="N1406" t="str">
        <f>VLOOKUP($C1406,customers!$A$2:$I$2124,5,FALSE)</f>
        <v>256-633-7875</v>
      </c>
      <c r="O1406" t="str">
        <f>VLOOKUP($C1406,customers!$A$2:$I$2124,6,FALSE)</f>
        <v>10220 Montana Lane</v>
      </c>
      <c r="P1406" t="str">
        <f>VLOOKUP($C1406,customers!$A$2:$I$2124,7,FALSE)</f>
        <v>Huntsville</v>
      </c>
      <c r="Q1406" t="str">
        <f>VLOOKUP($C1406,customers!$A$2:$I$2124,8,FALSE)</f>
        <v>Alabama</v>
      </c>
      <c r="R1406">
        <f>VLOOKUP($C1406,customers!$A$2:$I$2124,9,FALSE)</f>
        <v>35810</v>
      </c>
      <c r="S1406" t="str">
        <f t="shared" si="21"/>
        <v>10220 Montana Lane, Huntsville, Alabama 35810</v>
      </c>
    </row>
    <row r="1407" spans="1:19">
      <c r="A1407">
        <v>1406</v>
      </c>
      <c r="B1407" s="2">
        <v>44129</v>
      </c>
      <c r="C1407">
        <v>1086</v>
      </c>
      <c r="D1407" t="s">
        <v>93</v>
      </c>
      <c r="E1407">
        <v>5</v>
      </c>
      <c r="F1407" t="s">
        <v>57</v>
      </c>
      <c r="G1407" t="str">
        <f>VLOOKUP(F1407,'product category'!$B$2:$C$8,2,FALSE)</f>
        <v>Training Videos</v>
      </c>
      <c r="H1407" t="str">
        <f>VLOOKUP(D1407,'dataset_task 5'!$A$2:$D$71,2,FALSE)</f>
        <v>Understanding Raspberry PI</v>
      </c>
      <c r="I1407" s="3">
        <f>VLOOKUP(D1407,'dataset_task 5'!$A$2:$D$71,4,FALSE)</f>
        <v>28.99</v>
      </c>
      <c r="J1407" s="3">
        <f>I1407*E1407</f>
        <v>144.94999999999999</v>
      </c>
      <c r="K1407" t="str">
        <f>VLOOKUP(C1407,customers!$A$2:$I$2124,2,FALSE)</f>
        <v>Betty</v>
      </c>
      <c r="L1407" t="str">
        <f>VLOOKUP($C1407,customers!$A$2:$I$2124,3,FALSE)</f>
        <v>Petheridge</v>
      </c>
      <c r="M1407" t="str">
        <f>VLOOKUP($C1407,customers!$A$2:$I$2124,4,FALSE)</f>
        <v>bpetheridged7@aboutads.info</v>
      </c>
      <c r="N1407" t="str">
        <f>VLOOKUP($C1407,customers!$A$2:$I$2124,5,FALSE)</f>
        <v>810-131-7217</v>
      </c>
      <c r="O1407" t="str">
        <f>VLOOKUP($C1407,customers!$A$2:$I$2124,6,FALSE)</f>
        <v>662 Rieder Center</v>
      </c>
      <c r="P1407" t="str">
        <f>VLOOKUP($C1407,customers!$A$2:$I$2124,7,FALSE)</f>
        <v>Warren</v>
      </c>
      <c r="Q1407" t="str">
        <f>VLOOKUP($C1407,customers!$A$2:$I$2124,8,FALSE)</f>
        <v>Michigan</v>
      </c>
      <c r="R1407">
        <f>VLOOKUP($C1407,customers!$A$2:$I$2124,9,FALSE)</f>
        <v>48092</v>
      </c>
      <c r="S1407" t="str">
        <f t="shared" si="21"/>
        <v>662 Rieder Center, Warren, Michigan 48092</v>
      </c>
    </row>
    <row r="1408" spans="1:19">
      <c r="A1408">
        <v>1407</v>
      </c>
      <c r="B1408" s="2">
        <v>44129</v>
      </c>
      <c r="C1408">
        <v>1669</v>
      </c>
      <c r="D1408" t="s">
        <v>79</v>
      </c>
      <c r="E1408">
        <v>5</v>
      </c>
      <c r="F1408" t="s">
        <v>53</v>
      </c>
      <c r="G1408" t="str">
        <f>VLOOKUP(F1408,'product category'!$B$2:$C$8,2,FALSE)</f>
        <v>eBooks</v>
      </c>
      <c r="H1408" t="str">
        <f>VLOOKUP(D1408,'dataset_task 5'!$A$2:$D$71,2,FALSE)</f>
        <v>Helicopter Drones</v>
      </c>
      <c r="I1408" s="3">
        <f>VLOOKUP(D1408,'dataset_task 5'!$A$2:$D$71,4,FALSE)</f>
        <v>20.95</v>
      </c>
      <c r="J1408" s="3">
        <f>I1408*E1408</f>
        <v>104.75</v>
      </c>
      <c r="K1408" t="str">
        <f>VLOOKUP(C1408,customers!$A$2:$I$2124,2,FALSE)</f>
        <v>Walther</v>
      </c>
      <c r="L1408" t="str">
        <f>VLOOKUP($C1408,customers!$A$2:$I$2124,3,FALSE)</f>
        <v>Farney</v>
      </c>
      <c r="M1408" t="str">
        <f>VLOOKUP($C1408,customers!$A$2:$I$2124,4,FALSE)</f>
        <v>wfarney6p@smh.com.au</v>
      </c>
      <c r="N1408" t="str">
        <f>VLOOKUP($C1408,customers!$A$2:$I$2124,5,FALSE)</f>
        <v>713-358-4387</v>
      </c>
      <c r="O1408" t="str">
        <f>VLOOKUP($C1408,customers!$A$2:$I$2124,6,FALSE)</f>
        <v>1725 Hagan Road</v>
      </c>
      <c r="P1408" t="str">
        <f>VLOOKUP($C1408,customers!$A$2:$I$2124,7,FALSE)</f>
        <v>Houston</v>
      </c>
      <c r="Q1408" t="str">
        <f>VLOOKUP($C1408,customers!$A$2:$I$2124,8,FALSE)</f>
        <v>Texas</v>
      </c>
      <c r="R1408">
        <f>VLOOKUP($C1408,customers!$A$2:$I$2124,9,FALSE)</f>
        <v>77035</v>
      </c>
      <c r="S1408" t="str">
        <f t="shared" si="21"/>
        <v>1725 Hagan Road, Houston, Texas 77035</v>
      </c>
    </row>
    <row r="1409" spans="1:19">
      <c r="A1409">
        <v>1408</v>
      </c>
      <c r="B1409" s="2">
        <v>44129</v>
      </c>
      <c r="C1409">
        <v>844</v>
      </c>
      <c r="D1409" t="s">
        <v>96</v>
      </c>
      <c r="E1409">
        <v>3</v>
      </c>
      <c r="F1409" t="s">
        <v>70</v>
      </c>
      <c r="G1409" t="str">
        <f>VLOOKUP(F1409,'product category'!$B$2:$C$8,2,FALSE)</f>
        <v>Blueprints</v>
      </c>
      <c r="H1409" t="str">
        <f>VLOOKUP(D1409,'dataset_task 5'!$A$2:$D$71,2,FALSE)</f>
        <v>Sleepy Eye Blueprint</v>
      </c>
      <c r="I1409" s="3">
        <f>VLOOKUP(D1409,'dataset_task 5'!$A$2:$D$71,4,FALSE)</f>
        <v>11.99</v>
      </c>
      <c r="J1409" s="3">
        <f>I1409*E1409</f>
        <v>35.97</v>
      </c>
      <c r="K1409" t="str">
        <f>VLOOKUP(C1409,customers!$A$2:$I$2124,2,FALSE)</f>
        <v>Tamarah</v>
      </c>
      <c r="L1409" t="str">
        <f>VLOOKUP($C1409,customers!$A$2:$I$2124,3,FALSE)</f>
        <v>Baynton</v>
      </c>
      <c r="M1409" t="str">
        <f>VLOOKUP($C1409,customers!$A$2:$I$2124,4,FALSE)</f>
        <v>tbayntonjh@blogtalkradio.com</v>
      </c>
      <c r="N1409" t="str">
        <f>VLOOKUP($C1409,customers!$A$2:$I$2124,5,FALSE)</f>
        <v>907-162-7982</v>
      </c>
      <c r="O1409" t="str">
        <f>VLOOKUP($C1409,customers!$A$2:$I$2124,6,FALSE)</f>
        <v>892 Cordelia Park</v>
      </c>
      <c r="P1409" t="str">
        <f>VLOOKUP($C1409,customers!$A$2:$I$2124,7,FALSE)</f>
        <v>Juneau</v>
      </c>
      <c r="Q1409" t="str">
        <f>VLOOKUP($C1409,customers!$A$2:$I$2124,8,FALSE)</f>
        <v>Alaska</v>
      </c>
      <c r="R1409">
        <f>VLOOKUP($C1409,customers!$A$2:$I$2124,9,FALSE)</f>
        <v>99812</v>
      </c>
      <c r="S1409" t="str">
        <f t="shared" si="21"/>
        <v>892 Cordelia Park, Juneau, Alaska 99812</v>
      </c>
    </row>
    <row r="1410" spans="1:19">
      <c r="A1410">
        <v>1409</v>
      </c>
      <c r="B1410" s="2">
        <v>44130</v>
      </c>
      <c r="C1410">
        <v>1306</v>
      </c>
      <c r="D1410" t="s">
        <v>107</v>
      </c>
      <c r="E1410">
        <v>3</v>
      </c>
      <c r="F1410" t="s">
        <v>55</v>
      </c>
      <c r="G1410" t="str">
        <f>VLOOKUP(F1410,'product category'!$B$2:$C$8,2,FALSE)</f>
        <v>Robots</v>
      </c>
      <c r="H1410" t="str">
        <f>VLOOKUP(D1410,'dataset_task 5'!$A$2:$D$71,2,FALSE)</f>
        <v>RLK-9920 Robot</v>
      </c>
      <c r="I1410" s="3">
        <f>VLOOKUP(D1410,'dataset_task 5'!$A$2:$D$71,4,FALSE)</f>
        <v>699</v>
      </c>
      <c r="J1410" s="3">
        <f>I1410*E1410</f>
        <v>2097</v>
      </c>
      <c r="K1410" t="str">
        <f>VLOOKUP(C1410,customers!$A$2:$I$2124,2,FALSE)</f>
        <v>Daryl</v>
      </c>
      <c r="L1410" t="str">
        <f>VLOOKUP($C1410,customers!$A$2:$I$2124,3,FALSE)</f>
        <v>Wimbury</v>
      </c>
      <c r="M1410" t="str">
        <f>VLOOKUP($C1410,customers!$A$2:$I$2124,4,FALSE)</f>
        <v>dwimburya7@nationalgeographic.com</v>
      </c>
      <c r="N1410" t="str">
        <f>VLOOKUP($C1410,customers!$A$2:$I$2124,5,FALSE)</f>
        <v>860-145-2971</v>
      </c>
      <c r="O1410" t="str">
        <f>VLOOKUP($C1410,customers!$A$2:$I$2124,6,FALSE)</f>
        <v>225 Ridge Oak Pass</v>
      </c>
      <c r="P1410" t="str">
        <f>VLOOKUP($C1410,customers!$A$2:$I$2124,7,FALSE)</f>
        <v>Hartford</v>
      </c>
      <c r="Q1410" t="str">
        <f>VLOOKUP($C1410,customers!$A$2:$I$2124,8,FALSE)</f>
        <v>Connecticut</v>
      </c>
      <c r="R1410">
        <f>VLOOKUP($C1410,customers!$A$2:$I$2124,9,FALSE)</f>
        <v>6145</v>
      </c>
      <c r="S1410" t="str">
        <f t="shared" si="21"/>
        <v>225 Ridge Oak Pass, Hartford, Connecticut 6145</v>
      </c>
    </row>
    <row r="1411" spans="1:19">
      <c r="A1411">
        <v>1410</v>
      </c>
      <c r="B1411" s="2">
        <v>44130</v>
      </c>
      <c r="C1411">
        <v>428</v>
      </c>
      <c r="D1411" t="s">
        <v>68</v>
      </c>
      <c r="E1411">
        <v>3</v>
      </c>
      <c r="F1411" t="s">
        <v>53</v>
      </c>
      <c r="G1411" t="str">
        <f>VLOOKUP(F1411,'product category'!$B$2:$C$8,2,FALSE)</f>
        <v>eBooks</v>
      </c>
      <c r="H1411" t="str">
        <f>VLOOKUP(D1411,'dataset_task 5'!$A$2:$D$71,2,FALSE)</f>
        <v>Fixed Wing Drones</v>
      </c>
      <c r="I1411" s="3">
        <f>VLOOKUP(D1411,'dataset_task 5'!$A$2:$D$71,4,FALSE)</f>
        <v>15.5</v>
      </c>
      <c r="J1411" s="3">
        <f>I1411*E1411</f>
        <v>46.5</v>
      </c>
      <c r="K1411" t="str">
        <f>VLOOKUP(C1411,customers!$A$2:$I$2124,2,FALSE)</f>
        <v>Granville</v>
      </c>
      <c r="L1411" t="str">
        <f>VLOOKUP($C1411,customers!$A$2:$I$2124,3,FALSE)</f>
        <v>Conti</v>
      </c>
      <c r="M1411" t="str">
        <f>VLOOKUP($C1411,customers!$A$2:$I$2124,4,FALSE)</f>
        <v>gconti35@springer.com</v>
      </c>
      <c r="N1411" t="str">
        <f>VLOOKUP($C1411,customers!$A$2:$I$2124,5,FALSE)</f>
        <v>801-283-4589</v>
      </c>
      <c r="O1411" t="str">
        <f>VLOOKUP($C1411,customers!$A$2:$I$2124,6,FALSE)</f>
        <v>180 Eastwood Pass</v>
      </c>
      <c r="P1411" t="str">
        <f>VLOOKUP($C1411,customers!$A$2:$I$2124,7,FALSE)</f>
        <v>Salt Lake City</v>
      </c>
      <c r="Q1411" t="str">
        <f>VLOOKUP($C1411,customers!$A$2:$I$2124,8,FALSE)</f>
        <v>Utah</v>
      </c>
      <c r="R1411">
        <f>VLOOKUP($C1411,customers!$A$2:$I$2124,9,FALSE)</f>
        <v>84152</v>
      </c>
      <c r="S1411" t="str">
        <f t="shared" ref="S1411:S1474" si="22">CONCATENATE(O1411,", ",P1411,", ",Q1411," ",R1411)</f>
        <v>180 Eastwood Pass, Salt Lake City, Utah 84152</v>
      </c>
    </row>
    <row r="1412" spans="1:19">
      <c r="A1412">
        <v>1411</v>
      </c>
      <c r="B1412" s="2">
        <v>44131</v>
      </c>
      <c r="C1412">
        <v>387</v>
      </c>
      <c r="D1412" t="s">
        <v>112</v>
      </c>
      <c r="E1412">
        <v>3</v>
      </c>
      <c r="F1412" t="s">
        <v>55</v>
      </c>
      <c r="G1412" t="str">
        <f>VLOOKUP(F1412,'product category'!$B$2:$C$8,2,FALSE)</f>
        <v>Robots</v>
      </c>
      <c r="H1412" t="str">
        <f>VLOOKUP(D1412,'dataset_task 5'!$A$2:$D$71,2,FALSE)</f>
        <v>RCB-889 Robot</v>
      </c>
      <c r="I1412" s="3">
        <f>VLOOKUP(D1412,'dataset_task 5'!$A$2:$D$71,4,FALSE)</f>
        <v>549</v>
      </c>
      <c r="J1412" s="3">
        <f>I1412*E1412</f>
        <v>1647</v>
      </c>
      <c r="K1412" t="str">
        <f>VLOOKUP(C1412,customers!$A$2:$I$2124,2,FALSE)</f>
        <v>Nissie</v>
      </c>
      <c r="L1412" t="str">
        <f>VLOOKUP($C1412,customers!$A$2:$I$2124,3,FALSE)</f>
        <v>McSperron</v>
      </c>
      <c r="M1412" t="str">
        <f>VLOOKUP($C1412,customers!$A$2:$I$2124,4,FALSE)</f>
        <v>nmcsperronj7@miitbeian.gov.cn</v>
      </c>
      <c r="N1412" t="str">
        <f>VLOOKUP($C1412,customers!$A$2:$I$2124,5,FALSE)</f>
        <v>213-669-3740</v>
      </c>
      <c r="O1412" t="str">
        <f>VLOOKUP($C1412,customers!$A$2:$I$2124,6,FALSE)</f>
        <v>19448 Little Fleur Road</v>
      </c>
      <c r="P1412" t="str">
        <f>VLOOKUP($C1412,customers!$A$2:$I$2124,7,FALSE)</f>
        <v>Los Angeles</v>
      </c>
      <c r="Q1412" t="str">
        <f>VLOOKUP($C1412,customers!$A$2:$I$2124,8,FALSE)</f>
        <v>California</v>
      </c>
      <c r="R1412">
        <f>VLOOKUP($C1412,customers!$A$2:$I$2124,9,FALSE)</f>
        <v>90101</v>
      </c>
      <c r="S1412" t="str">
        <f t="shared" si="22"/>
        <v>19448 Little Fleur Road, Los Angeles, California 90101</v>
      </c>
    </row>
    <row r="1413" spans="1:19">
      <c r="A1413">
        <v>1412</v>
      </c>
      <c r="B1413" s="2">
        <v>44131</v>
      </c>
      <c r="C1413">
        <v>1762</v>
      </c>
      <c r="D1413" t="s">
        <v>67</v>
      </c>
      <c r="E1413">
        <v>3</v>
      </c>
      <c r="F1413" t="s">
        <v>59</v>
      </c>
      <c r="G1413" t="str">
        <f>VLOOKUP(F1413,'product category'!$B$2:$C$8,2,FALSE)</f>
        <v>Drone Kits</v>
      </c>
      <c r="H1413" t="str">
        <f>VLOOKUP(D1413,'dataset_task 5'!$A$2:$D$71,2,FALSE)</f>
        <v>BYOD-100</v>
      </c>
      <c r="I1413" s="3">
        <f>VLOOKUP(D1413,'dataset_task 5'!$A$2:$D$71,4,FALSE)</f>
        <v>54</v>
      </c>
      <c r="J1413" s="3">
        <f>I1413*E1413</f>
        <v>162</v>
      </c>
      <c r="K1413" t="str">
        <f>VLOOKUP(C1413,customers!$A$2:$I$2124,2,FALSE)</f>
        <v>Allyson</v>
      </c>
      <c r="L1413" t="str">
        <f>VLOOKUP($C1413,customers!$A$2:$I$2124,3,FALSE)</f>
        <v>Keppin</v>
      </c>
      <c r="M1413" t="str">
        <f>VLOOKUP($C1413,customers!$A$2:$I$2124,4,FALSE)</f>
        <v>akeppin4m@addtoany.com</v>
      </c>
      <c r="N1413" t="str">
        <f>VLOOKUP($C1413,customers!$A$2:$I$2124,5,FALSE)</f>
        <v>504-901-9921</v>
      </c>
      <c r="O1413" t="str">
        <f>VLOOKUP($C1413,customers!$A$2:$I$2124,6,FALSE)</f>
        <v>5046 Mosinee Road</v>
      </c>
      <c r="P1413" t="str">
        <f>VLOOKUP($C1413,customers!$A$2:$I$2124,7,FALSE)</f>
        <v>New Orleans</v>
      </c>
      <c r="Q1413" t="str">
        <f>VLOOKUP($C1413,customers!$A$2:$I$2124,8,FALSE)</f>
        <v>Louisiana</v>
      </c>
      <c r="R1413">
        <f>VLOOKUP($C1413,customers!$A$2:$I$2124,9,FALSE)</f>
        <v>70124</v>
      </c>
      <c r="S1413" t="str">
        <f t="shared" si="22"/>
        <v>5046 Mosinee Road, New Orleans, Louisiana 70124</v>
      </c>
    </row>
    <row r="1414" spans="1:19">
      <c r="A1414">
        <v>1413</v>
      </c>
      <c r="B1414" s="2">
        <v>44131</v>
      </c>
      <c r="C1414">
        <v>845</v>
      </c>
      <c r="D1414" t="s">
        <v>117</v>
      </c>
      <c r="E1414">
        <v>4</v>
      </c>
      <c r="F1414" t="s">
        <v>63</v>
      </c>
      <c r="G1414" t="str">
        <f>VLOOKUP(F1414,'product category'!$B$2:$C$8,2,FALSE)</f>
        <v>Robot Kits</v>
      </c>
      <c r="H1414" t="str">
        <f>VLOOKUP(D1414,'dataset_task 5'!$A$2:$D$71,2,FALSE)</f>
        <v>BYOR-4005</v>
      </c>
      <c r="I1414" s="3">
        <f>VLOOKUP(D1414,'dataset_task 5'!$A$2:$D$71,4,FALSE)</f>
        <v>245</v>
      </c>
      <c r="J1414" s="3">
        <f>I1414*E1414</f>
        <v>980</v>
      </c>
      <c r="K1414" t="str">
        <f>VLOOKUP(C1414,customers!$A$2:$I$2124,2,FALSE)</f>
        <v>Wolfy</v>
      </c>
      <c r="L1414" t="str">
        <f>VLOOKUP($C1414,customers!$A$2:$I$2124,3,FALSE)</f>
        <v>Halgarth</v>
      </c>
      <c r="M1414" t="str">
        <f>VLOOKUP($C1414,customers!$A$2:$I$2124,4,FALSE)</f>
        <v>whalgarth13@bloomberg.com</v>
      </c>
      <c r="N1414" t="str">
        <f>VLOOKUP($C1414,customers!$A$2:$I$2124,5,FALSE)</f>
        <v>518-616-1816</v>
      </c>
      <c r="O1414" t="str">
        <f>VLOOKUP($C1414,customers!$A$2:$I$2124,6,FALSE)</f>
        <v>165 Autumn Leaf Lane</v>
      </c>
      <c r="P1414" t="str">
        <f>VLOOKUP($C1414,customers!$A$2:$I$2124,7,FALSE)</f>
        <v>Albany</v>
      </c>
      <c r="Q1414" t="str">
        <f>VLOOKUP($C1414,customers!$A$2:$I$2124,8,FALSE)</f>
        <v>New York</v>
      </c>
      <c r="R1414">
        <f>VLOOKUP($C1414,customers!$A$2:$I$2124,9,FALSE)</f>
        <v>12262</v>
      </c>
      <c r="S1414" t="str">
        <f t="shared" si="22"/>
        <v>165 Autumn Leaf Lane, Albany, New York 12262</v>
      </c>
    </row>
    <row r="1415" spans="1:19">
      <c r="A1415">
        <v>1414</v>
      </c>
      <c r="B1415" s="2">
        <v>44131</v>
      </c>
      <c r="C1415">
        <v>310</v>
      </c>
      <c r="D1415" t="s">
        <v>91</v>
      </c>
      <c r="E1415">
        <v>6</v>
      </c>
      <c r="F1415" t="s">
        <v>53</v>
      </c>
      <c r="G1415" t="str">
        <f>VLOOKUP(F1415,'product category'!$B$2:$C$8,2,FALSE)</f>
        <v>eBooks</v>
      </c>
      <c r="H1415" t="str">
        <f>VLOOKUP(D1415,'dataset_task 5'!$A$2:$D$71,2,FALSE)</f>
        <v>Photograph Drones</v>
      </c>
      <c r="I1415" s="3">
        <f>VLOOKUP(D1415,'dataset_task 5'!$A$2:$D$71,4,FALSE)</f>
        <v>14.99</v>
      </c>
      <c r="J1415" s="3">
        <f>I1415*E1415</f>
        <v>89.94</v>
      </c>
      <c r="K1415" t="str">
        <f>VLOOKUP(C1415,customers!$A$2:$I$2124,2,FALSE)</f>
        <v>Ardeen</v>
      </c>
      <c r="L1415" t="str">
        <f>VLOOKUP($C1415,customers!$A$2:$I$2124,3,FALSE)</f>
        <v>Matusevich</v>
      </c>
      <c r="M1415" t="str">
        <f>VLOOKUP($C1415,customers!$A$2:$I$2124,4,FALSE)</f>
        <v>amatusevichex@pagesperso-orange.fr</v>
      </c>
      <c r="N1415" t="str">
        <f>VLOOKUP($C1415,customers!$A$2:$I$2124,5,FALSE)</f>
        <v>862-286-6771</v>
      </c>
      <c r="O1415" t="str">
        <f>VLOOKUP($C1415,customers!$A$2:$I$2124,6,FALSE)</f>
        <v>22151 Victoria Alley</v>
      </c>
      <c r="P1415" t="str">
        <f>VLOOKUP($C1415,customers!$A$2:$I$2124,7,FALSE)</f>
        <v>Paterson</v>
      </c>
      <c r="Q1415" t="str">
        <f>VLOOKUP($C1415,customers!$A$2:$I$2124,8,FALSE)</f>
        <v>New Jersey</v>
      </c>
      <c r="R1415">
        <f>VLOOKUP($C1415,customers!$A$2:$I$2124,9,FALSE)</f>
        <v>7544</v>
      </c>
      <c r="S1415" t="str">
        <f t="shared" si="22"/>
        <v>22151 Victoria Alley, Paterson, New Jersey 7544</v>
      </c>
    </row>
    <row r="1416" spans="1:19">
      <c r="A1416">
        <v>1415</v>
      </c>
      <c r="B1416" s="2">
        <v>44131</v>
      </c>
      <c r="C1416">
        <v>43</v>
      </c>
      <c r="D1416" t="s">
        <v>98</v>
      </c>
      <c r="E1416">
        <v>3</v>
      </c>
      <c r="F1416" t="s">
        <v>66</v>
      </c>
      <c r="G1416" t="str">
        <f>VLOOKUP(F1416,'product category'!$B$2:$C$8,2,FALSE)</f>
        <v>Drones</v>
      </c>
      <c r="H1416" t="str">
        <f>VLOOKUP(D1416,'dataset_task 5'!$A$2:$D$71,2,FALSE)</f>
        <v>MICR-564K Drone</v>
      </c>
      <c r="I1416" s="3">
        <f>VLOOKUP(D1416,'dataset_task 5'!$A$2:$D$71,4,FALSE)</f>
        <v>499</v>
      </c>
      <c r="J1416" s="3">
        <f>I1416*E1416</f>
        <v>1497</v>
      </c>
      <c r="K1416" t="str">
        <f>VLOOKUP(C1416,customers!$A$2:$I$2124,2,FALSE)</f>
        <v>Milli</v>
      </c>
      <c r="L1416" t="str">
        <f>VLOOKUP($C1416,customers!$A$2:$I$2124,3,FALSE)</f>
        <v>Mulcaster</v>
      </c>
      <c r="M1416" t="str">
        <f>VLOOKUP($C1416,customers!$A$2:$I$2124,4,FALSE)</f>
        <v>mmulcasterks@spiegel.de</v>
      </c>
      <c r="N1416" t="str">
        <f>VLOOKUP($C1416,customers!$A$2:$I$2124,5,FALSE)</f>
        <v>614-135-7193</v>
      </c>
      <c r="O1416" t="str">
        <f>VLOOKUP($C1416,customers!$A$2:$I$2124,6,FALSE)</f>
        <v>400 Northview Circle</v>
      </c>
      <c r="P1416" t="str">
        <f>VLOOKUP($C1416,customers!$A$2:$I$2124,7,FALSE)</f>
        <v>Columbus</v>
      </c>
      <c r="Q1416" t="str">
        <f>VLOOKUP($C1416,customers!$A$2:$I$2124,8,FALSE)</f>
        <v>Ohio</v>
      </c>
      <c r="R1416">
        <f>VLOOKUP($C1416,customers!$A$2:$I$2124,9,FALSE)</f>
        <v>43284</v>
      </c>
      <c r="S1416" t="str">
        <f t="shared" si="22"/>
        <v>400 Northview Circle, Columbus, Ohio 43284</v>
      </c>
    </row>
    <row r="1417" spans="1:19">
      <c r="A1417">
        <v>1416</v>
      </c>
      <c r="B1417" s="2">
        <v>44131</v>
      </c>
      <c r="C1417">
        <v>1570</v>
      </c>
      <c r="D1417" t="s">
        <v>115</v>
      </c>
      <c r="E1417">
        <v>4</v>
      </c>
      <c r="F1417" t="s">
        <v>57</v>
      </c>
      <c r="G1417" t="str">
        <f>VLOOKUP(F1417,'product category'!$B$2:$C$8,2,FALSE)</f>
        <v>Training Videos</v>
      </c>
      <c r="H1417" t="str">
        <f>VLOOKUP(D1417,'dataset_task 5'!$A$2:$D$71,2,FALSE)</f>
        <v>Understanding Drone Regulations</v>
      </c>
      <c r="I1417" s="3">
        <f>VLOOKUP(D1417,'dataset_task 5'!$A$2:$D$71,4,FALSE)</f>
        <v>27.5</v>
      </c>
      <c r="J1417" s="3">
        <f>I1417*E1417</f>
        <v>110</v>
      </c>
      <c r="K1417" t="str">
        <f>VLOOKUP(C1417,customers!$A$2:$I$2124,2,FALSE)</f>
        <v>Mirelle</v>
      </c>
      <c r="L1417" t="str">
        <f>VLOOKUP($C1417,customers!$A$2:$I$2124,3,FALSE)</f>
        <v>Swaby</v>
      </c>
      <c r="M1417" t="str">
        <f>VLOOKUP($C1417,customers!$A$2:$I$2124,4,FALSE)</f>
        <v>mswabye5@time.com</v>
      </c>
      <c r="N1417" t="str">
        <f>VLOOKUP($C1417,customers!$A$2:$I$2124,5,FALSE)</f>
        <v>952-777-6533</v>
      </c>
      <c r="O1417" t="str">
        <f>VLOOKUP($C1417,customers!$A$2:$I$2124,6,FALSE)</f>
        <v>456 Manufacturers Street</v>
      </c>
      <c r="P1417" t="str">
        <f>VLOOKUP($C1417,customers!$A$2:$I$2124,7,FALSE)</f>
        <v>Minneapolis</v>
      </c>
      <c r="Q1417" t="str">
        <f>VLOOKUP($C1417,customers!$A$2:$I$2124,8,FALSE)</f>
        <v>Minnesota</v>
      </c>
      <c r="R1417">
        <f>VLOOKUP($C1417,customers!$A$2:$I$2124,9,FALSE)</f>
        <v>55407</v>
      </c>
      <c r="S1417" t="str">
        <f t="shared" si="22"/>
        <v>456 Manufacturers Street, Minneapolis, Minnesota 55407</v>
      </c>
    </row>
    <row r="1418" spans="1:19">
      <c r="A1418">
        <v>1417</v>
      </c>
      <c r="B1418" s="2">
        <v>44131</v>
      </c>
      <c r="C1418">
        <v>1360</v>
      </c>
      <c r="D1418" t="s">
        <v>96</v>
      </c>
      <c r="E1418">
        <v>5</v>
      </c>
      <c r="F1418" t="s">
        <v>70</v>
      </c>
      <c r="G1418" t="str">
        <f>VLOOKUP(F1418,'product category'!$B$2:$C$8,2,FALSE)</f>
        <v>Blueprints</v>
      </c>
      <c r="H1418" t="str">
        <f>VLOOKUP(D1418,'dataset_task 5'!$A$2:$D$71,2,FALSE)</f>
        <v>Sleepy Eye Blueprint</v>
      </c>
      <c r="I1418" s="3">
        <f>VLOOKUP(D1418,'dataset_task 5'!$A$2:$D$71,4,FALSE)</f>
        <v>11.99</v>
      </c>
      <c r="J1418" s="3">
        <f>I1418*E1418</f>
        <v>59.95</v>
      </c>
      <c r="K1418" t="str">
        <f>VLOOKUP(C1418,customers!$A$2:$I$2124,2,FALSE)</f>
        <v>Forrest</v>
      </c>
      <c r="L1418" t="str">
        <f>VLOOKUP($C1418,customers!$A$2:$I$2124,3,FALSE)</f>
        <v>Lowdeane</v>
      </c>
      <c r="M1418" t="str">
        <f>VLOOKUP($C1418,customers!$A$2:$I$2124,4,FALSE)</f>
        <v>flowdeaneb7@google.ca</v>
      </c>
      <c r="N1418" t="str">
        <f>VLOOKUP($C1418,customers!$A$2:$I$2124,5,FALSE)</f>
        <v>205-191-4282</v>
      </c>
      <c r="O1418" t="str">
        <f>VLOOKUP($C1418,customers!$A$2:$I$2124,6,FALSE)</f>
        <v>728 Barnett Place</v>
      </c>
      <c r="P1418" t="str">
        <f>VLOOKUP($C1418,customers!$A$2:$I$2124,7,FALSE)</f>
        <v>Birmingham</v>
      </c>
      <c r="Q1418" t="str">
        <f>VLOOKUP($C1418,customers!$A$2:$I$2124,8,FALSE)</f>
        <v>Alabama</v>
      </c>
      <c r="R1418">
        <f>VLOOKUP($C1418,customers!$A$2:$I$2124,9,FALSE)</f>
        <v>35244</v>
      </c>
      <c r="S1418" t="str">
        <f t="shared" si="22"/>
        <v>728 Barnett Place, Birmingham, Alabama 35244</v>
      </c>
    </row>
    <row r="1419" spans="1:19">
      <c r="A1419">
        <v>1418</v>
      </c>
      <c r="B1419" s="2">
        <v>44132</v>
      </c>
      <c r="C1419">
        <v>1202</v>
      </c>
      <c r="D1419" t="s">
        <v>80</v>
      </c>
      <c r="E1419">
        <v>4</v>
      </c>
      <c r="F1419" t="s">
        <v>53</v>
      </c>
      <c r="G1419" t="str">
        <f>VLOOKUP(F1419,'product category'!$B$2:$C$8,2,FALSE)</f>
        <v>eBooks</v>
      </c>
      <c r="H1419" t="str">
        <f>VLOOKUP(D1419,'dataset_task 5'!$A$2:$D$71,2,FALSE)</f>
        <v>Single Rotor Drones</v>
      </c>
      <c r="I1419" s="3">
        <f>VLOOKUP(D1419,'dataset_task 5'!$A$2:$D$71,4,FALSE)</f>
        <v>14.99</v>
      </c>
      <c r="J1419" s="3">
        <f>I1419*E1419</f>
        <v>59.96</v>
      </c>
      <c r="K1419" t="str">
        <f>VLOOKUP(C1419,customers!$A$2:$I$2124,2,FALSE)</f>
        <v>Genni</v>
      </c>
      <c r="L1419" t="str">
        <f>VLOOKUP($C1419,customers!$A$2:$I$2124,3,FALSE)</f>
        <v>Masic</v>
      </c>
      <c r="M1419" t="str">
        <f>VLOOKUP($C1419,customers!$A$2:$I$2124,4,FALSE)</f>
        <v>gmasic8k@whitehouse.gov</v>
      </c>
      <c r="N1419" t="str">
        <f>VLOOKUP($C1419,customers!$A$2:$I$2124,5,FALSE)</f>
        <v>970-861-1444</v>
      </c>
      <c r="O1419" t="str">
        <f>VLOOKUP($C1419,customers!$A$2:$I$2124,6,FALSE)</f>
        <v>58200 Cottonwood Pass</v>
      </c>
      <c r="P1419" t="str">
        <f>VLOOKUP($C1419,customers!$A$2:$I$2124,7,FALSE)</f>
        <v>Greeley</v>
      </c>
      <c r="Q1419" t="str">
        <f>VLOOKUP($C1419,customers!$A$2:$I$2124,8,FALSE)</f>
        <v>Colorado</v>
      </c>
      <c r="R1419">
        <f>VLOOKUP($C1419,customers!$A$2:$I$2124,9,FALSE)</f>
        <v>80638</v>
      </c>
      <c r="S1419" t="str">
        <f t="shared" si="22"/>
        <v>58200 Cottonwood Pass, Greeley, Colorado 80638</v>
      </c>
    </row>
    <row r="1420" spans="1:19">
      <c r="A1420">
        <v>1419</v>
      </c>
      <c r="B1420" s="2">
        <v>44132</v>
      </c>
      <c r="C1420">
        <v>2043</v>
      </c>
      <c r="D1420" t="s">
        <v>101</v>
      </c>
      <c r="E1420">
        <v>2</v>
      </c>
      <c r="F1420" t="s">
        <v>53</v>
      </c>
      <c r="G1420" t="str">
        <f>VLOOKUP(F1420,'product category'!$B$2:$C$8,2,FALSE)</f>
        <v>eBooks</v>
      </c>
      <c r="H1420" t="str">
        <f>VLOOKUP(D1420,'dataset_task 5'!$A$2:$D$71,2,FALSE)</f>
        <v>Building Your Own Drone</v>
      </c>
      <c r="I1420" s="3">
        <f>VLOOKUP(D1420,'dataset_task 5'!$A$2:$D$71,4,FALSE)</f>
        <v>24.99</v>
      </c>
      <c r="J1420" s="3">
        <f>I1420*E1420</f>
        <v>49.98</v>
      </c>
      <c r="K1420" t="str">
        <f>VLOOKUP(C1420,customers!$A$2:$I$2124,2,FALSE)</f>
        <v>Jacenta</v>
      </c>
      <c r="L1420" t="str">
        <f>VLOOKUP($C1420,customers!$A$2:$I$2124,3,FALSE)</f>
        <v>Robus</v>
      </c>
      <c r="M1420" t="str">
        <f>VLOOKUP($C1420,customers!$A$2:$I$2124,4,FALSE)</f>
        <v>jrobus9b@miitbeian.gov.cn</v>
      </c>
      <c r="N1420" t="str">
        <f>VLOOKUP($C1420,customers!$A$2:$I$2124,5,FALSE)</f>
        <v>719-956-1884</v>
      </c>
      <c r="O1420" t="str">
        <f>VLOOKUP($C1420,customers!$A$2:$I$2124,6,FALSE)</f>
        <v>64 Dunning Junction</v>
      </c>
      <c r="P1420" t="str">
        <f>VLOOKUP($C1420,customers!$A$2:$I$2124,7,FALSE)</f>
        <v>Colorado Springs</v>
      </c>
      <c r="Q1420" t="str">
        <f>VLOOKUP($C1420,customers!$A$2:$I$2124,8,FALSE)</f>
        <v>Colorado</v>
      </c>
      <c r="R1420">
        <f>VLOOKUP($C1420,customers!$A$2:$I$2124,9,FALSE)</f>
        <v>80995</v>
      </c>
      <c r="S1420" t="str">
        <f t="shared" si="22"/>
        <v>64 Dunning Junction, Colorado Springs, Colorado 80995</v>
      </c>
    </row>
    <row r="1421" spans="1:19">
      <c r="A1421">
        <v>1420</v>
      </c>
      <c r="B1421" s="2">
        <v>44132</v>
      </c>
      <c r="C1421">
        <v>196</v>
      </c>
      <c r="D1421" t="s">
        <v>75</v>
      </c>
      <c r="E1421">
        <v>1</v>
      </c>
      <c r="F1421" t="s">
        <v>59</v>
      </c>
      <c r="G1421" t="str">
        <f>VLOOKUP(F1421,'product category'!$B$2:$C$8,2,FALSE)</f>
        <v>Drone Kits</v>
      </c>
      <c r="H1421" t="str">
        <f>VLOOKUP(D1421,'dataset_task 5'!$A$2:$D$71,2,FALSE)</f>
        <v>BYOD-550</v>
      </c>
      <c r="I1421" s="3">
        <f>VLOOKUP(D1421,'dataset_task 5'!$A$2:$D$71,4,FALSE)</f>
        <v>179</v>
      </c>
      <c r="J1421" s="3">
        <f>I1421*E1421</f>
        <v>179</v>
      </c>
      <c r="K1421" t="str">
        <f>VLOOKUP(C1421,customers!$A$2:$I$2124,2,FALSE)</f>
        <v>Denise</v>
      </c>
      <c r="L1421" t="str">
        <f>VLOOKUP($C1421,customers!$A$2:$I$2124,3,FALSE)</f>
        <v>Lardez</v>
      </c>
      <c r="M1421" t="str">
        <f>VLOOKUP($C1421,customers!$A$2:$I$2124,4,FALSE)</f>
        <v>dlardezgv@businessinsider.com</v>
      </c>
      <c r="N1421" t="str">
        <f>VLOOKUP($C1421,customers!$A$2:$I$2124,5,FALSE)</f>
        <v>714-337-9832</v>
      </c>
      <c r="O1421" t="str">
        <f>VLOOKUP($C1421,customers!$A$2:$I$2124,6,FALSE)</f>
        <v>257 6th Plaza</v>
      </c>
      <c r="P1421" t="str">
        <f>VLOOKUP($C1421,customers!$A$2:$I$2124,7,FALSE)</f>
        <v>Fullerton</v>
      </c>
      <c r="Q1421" t="str">
        <f>VLOOKUP($C1421,customers!$A$2:$I$2124,8,FALSE)</f>
        <v>California</v>
      </c>
      <c r="R1421">
        <f>VLOOKUP($C1421,customers!$A$2:$I$2124,9,FALSE)</f>
        <v>92835</v>
      </c>
      <c r="S1421" t="str">
        <f t="shared" si="22"/>
        <v>257 6th Plaza, Fullerton, California 92835</v>
      </c>
    </row>
    <row r="1422" spans="1:19">
      <c r="A1422">
        <v>1421</v>
      </c>
      <c r="B1422" s="2">
        <v>44132</v>
      </c>
      <c r="C1422">
        <v>1040</v>
      </c>
      <c r="D1422" t="s">
        <v>112</v>
      </c>
      <c r="E1422">
        <v>4</v>
      </c>
      <c r="F1422" t="s">
        <v>55</v>
      </c>
      <c r="G1422" t="str">
        <f>VLOOKUP(F1422,'product category'!$B$2:$C$8,2,FALSE)</f>
        <v>Robots</v>
      </c>
      <c r="H1422" t="str">
        <f>VLOOKUP(D1422,'dataset_task 5'!$A$2:$D$71,2,FALSE)</f>
        <v>RCB-889 Robot</v>
      </c>
      <c r="I1422" s="3">
        <f>VLOOKUP(D1422,'dataset_task 5'!$A$2:$D$71,4,FALSE)</f>
        <v>549</v>
      </c>
      <c r="J1422" s="3">
        <f>I1422*E1422</f>
        <v>2196</v>
      </c>
      <c r="K1422" t="str">
        <f>VLOOKUP(C1422,customers!$A$2:$I$2124,2,FALSE)</f>
        <v>Michaelina</v>
      </c>
      <c r="L1422" t="str">
        <f>VLOOKUP($C1422,customers!$A$2:$I$2124,3,FALSE)</f>
        <v>Lincke</v>
      </c>
      <c r="M1422" t="str">
        <f>VLOOKUP($C1422,customers!$A$2:$I$2124,4,FALSE)</f>
        <v>mlinckeh5@ebay.com</v>
      </c>
      <c r="N1422" t="str">
        <f>VLOOKUP($C1422,customers!$A$2:$I$2124,5,FALSE)</f>
        <v>609-657-7146</v>
      </c>
      <c r="O1422" t="str">
        <f>VLOOKUP($C1422,customers!$A$2:$I$2124,6,FALSE)</f>
        <v>3018 Doe Crossing Avenue</v>
      </c>
      <c r="P1422" t="str">
        <f>VLOOKUP($C1422,customers!$A$2:$I$2124,7,FALSE)</f>
        <v>Trenton</v>
      </c>
      <c r="Q1422" t="str">
        <f>VLOOKUP($C1422,customers!$A$2:$I$2124,8,FALSE)</f>
        <v>New Jersey</v>
      </c>
      <c r="R1422">
        <f>VLOOKUP($C1422,customers!$A$2:$I$2124,9,FALSE)</f>
        <v>8695</v>
      </c>
      <c r="S1422" t="str">
        <f t="shared" si="22"/>
        <v>3018 Doe Crossing Avenue, Trenton, New Jersey 8695</v>
      </c>
    </row>
    <row r="1423" spans="1:19">
      <c r="A1423">
        <v>1422</v>
      </c>
      <c r="B1423" s="2">
        <v>44133</v>
      </c>
      <c r="C1423">
        <v>2058</v>
      </c>
      <c r="D1423" t="s">
        <v>105</v>
      </c>
      <c r="E1423">
        <v>5</v>
      </c>
      <c r="F1423" t="s">
        <v>59</v>
      </c>
      <c r="G1423" t="str">
        <f>VLOOKUP(F1423,'product category'!$B$2:$C$8,2,FALSE)</f>
        <v>Drone Kits</v>
      </c>
      <c r="H1423" t="str">
        <f>VLOOKUP(D1423,'dataset_task 5'!$A$2:$D$71,2,FALSE)</f>
        <v>BYOD-400S</v>
      </c>
      <c r="I1423" s="3">
        <f>VLOOKUP(D1423,'dataset_task 5'!$A$2:$D$71,4,FALSE)</f>
        <v>129.94999999999999</v>
      </c>
      <c r="J1423" s="3">
        <f>I1423*E1423</f>
        <v>649.75</v>
      </c>
      <c r="K1423" t="str">
        <f>VLOOKUP(C1423,customers!$A$2:$I$2124,2,FALSE)</f>
        <v>Iorgos</v>
      </c>
      <c r="L1423" t="str">
        <f>VLOOKUP($C1423,customers!$A$2:$I$2124,3,FALSE)</f>
        <v>Dureden</v>
      </c>
      <c r="M1423" t="str">
        <f>VLOOKUP($C1423,customers!$A$2:$I$2124,4,FALSE)</f>
        <v>iduredengd@github.com</v>
      </c>
      <c r="N1423" t="str">
        <f>VLOOKUP($C1423,customers!$A$2:$I$2124,5,FALSE)</f>
        <v>724-384-2041</v>
      </c>
      <c r="O1423" t="str">
        <f>VLOOKUP($C1423,customers!$A$2:$I$2124,6,FALSE)</f>
        <v>81352 Talisman Trail</v>
      </c>
      <c r="P1423" t="str">
        <f>VLOOKUP($C1423,customers!$A$2:$I$2124,7,FALSE)</f>
        <v>Pittsburgh</v>
      </c>
      <c r="Q1423" t="str">
        <f>VLOOKUP($C1423,customers!$A$2:$I$2124,8,FALSE)</f>
        <v>Pennsylvania</v>
      </c>
      <c r="R1423">
        <f>VLOOKUP($C1423,customers!$A$2:$I$2124,9,FALSE)</f>
        <v>15235</v>
      </c>
      <c r="S1423" t="str">
        <f t="shared" si="22"/>
        <v>81352 Talisman Trail, Pittsburgh, Pennsylvania 15235</v>
      </c>
    </row>
    <row r="1424" spans="1:19">
      <c r="A1424">
        <v>1423</v>
      </c>
      <c r="B1424" s="2">
        <v>44133</v>
      </c>
      <c r="C1424">
        <v>1401</v>
      </c>
      <c r="D1424" t="s">
        <v>58</v>
      </c>
      <c r="E1424">
        <v>3</v>
      </c>
      <c r="F1424" t="s">
        <v>59</v>
      </c>
      <c r="G1424" t="str">
        <f>VLOOKUP(F1424,'product category'!$B$2:$C$8,2,FALSE)</f>
        <v>Drone Kits</v>
      </c>
      <c r="H1424" t="str">
        <f>VLOOKUP(D1424,'dataset_task 5'!$A$2:$D$71,2,FALSE)</f>
        <v>BYOD-220</v>
      </c>
      <c r="I1424" s="3">
        <f>VLOOKUP(D1424,'dataset_task 5'!$A$2:$D$71,4,FALSE)</f>
        <v>69</v>
      </c>
      <c r="J1424" s="3">
        <f>I1424*E1424</f>
        <v>207</v>
      </c>
      <c r="K1424" t="str">
        <f>VLOOKUP(C1424,customers!$A$2:$I$2124,2,FALSE)</f>
        <v>Raphael</v>
      </c>
      <c r="L1424" t="str">
        <f>VLOOKUP($C1424,customers!$A$2:$I$2124,3,FALSE)</f>
        <v>Kedie</v>
      </c>
      <c r="M1424" t="str">
        <f>VLOOKUP($C1424,customers!$A$2:$I$2124,4,FALSE)</f>
        <v>rkediebz@uol.com.br</v>
      </c>
      <c r="N1424" t="str">
        <f>VLOOKUP($C1424,customers!$A$2:$I$2124,5,FALSE)</f>
        <v>757-334-0519</v>
      </c>
      <c r="O1424" t="str">
        <f>VLOOKUP($C1424,customers!$A$2:$I$2124,6,FALSE)</f>
        <v>6221 Novick Alley</v>
      </c>
      <c r="P1424" t="str">
        <f>VLOOKUP($C1424,customers!$A$2:$I$2124,7,FALSE)</f>
        <v>Virginia Beach</v>
      </c>
      <c r="Q1424" t="str">
        <f>VLOOKUP($C1424,customers!$A$2:$I$2124,8,FALSE)</f>
        <v>Virginia</v>
      </c>
      <c r="R1424">
        <f>VLOOKUP($C1424,customers!$A$2:$I$2124,9,FALSE)</f>
        <v>23459</v>
      </c>
      <c r="S1424" t="str">
        <f t="shared" si="22"/>
        <v>6221 Novick Alley, Virginia Beach, Virginia 23459</v>
      </c>
    </row>
    <row r="1425" spans="1:19">
      <c r="A1425">
        <v>1424</v>
      </c>
      <c r="B1425" s="2">
        <v>44133</v>
      </c>
      <c r="C1425">
        <v>1516</v>
      </c>
      <c r="D1425" t="s">
        <v>126</v>
      </c>
      <c r="E1425">
        <v>3</v>
      </c>
      <c r="F1425" t="s">
        <v>57</v>
      </c>
      <c r="G1425" t="str">
        <f>VLOOKUP(F1425,'product category'!$B$2:$C$8,2,FALSE)</f>
        <v>Training Videos</v>
      </c>
      <c r="H1425" t="str">
        <f>VLOOKUP(D1425,'dataset_task 5'!$A$2:$D$71,2,FALSE)</f>
        <v>Open Source Code</v>
      </c>
      <c r="I1425" s="3">
        <f>VLOOKUP(D1425,'dataset_task 5'!$A$2:$D$71,4,FALSE)</f>
        <v>32.950000000000003</v>
      </c>
      <c r="J1425" s="3">
        <f>I1425*E1425</f>
        <v>98.850000000000009</v>
      </c>
      <c r="K1425" t="str">
        <f>VLOOKUP(C1425,customers!$A$2:$I$2124,2,FALSE)</f>
        <v>Alverta</v>
      </c>
      <c r="L1425" t="str">
        <f>VLOOKUP($C1425,customers!$A$2:$I$2124,3,FALSE)</f>
        <v>Hiley</v>
      </c>
      <c r="M1425" t="str">
        <f>VLOOKUP($C1425,customers!$A$2:$I$2124,4,FALSE)</f>
        <v>ahileycr@hc360.com</v>
      </c>
      <c r="N1425" t="str">
        <f>VLOOKUP($C1425,customers!$A$2:$I$2124,5,FALSE)</f>
        <v>407-374-5208</v>
      </c>
      <c r="O1425" t="str">
        <f>VLOOKUP($C1425,customers!$A$2:$I$2124,6,FALSE)</f>
        <v>63048 Glendale Drive</v>
      </c>
      <c r="P1425" t="str">
        <f>VLOOKUP($C1425,customers!$A$2:$I$2124,7,FALSE)</f>
        <v>Orlando</v>
      </c>
      <c r="Q1425" t="str">
        <f>VLOOKUP($C1425,customers!$A$2:$I$2124,8,FALSE)</f>
        <v>Florida</v>
      </c>
      <c r="R1425">
        <f>VLOOKUP($C1425,customers!$A$2:$I$2124,9,FALSE)</f>
        <v>32808</v>
      </c>
      <c r="S1425" t="str">
        <f t="shared" si="22"/>
        <v>63048 Glendale Drive, Orlando, Florida 32808</v>
      </c>
    </row>
    <row r="1426" spans="1:19">
      <c r="A1426">
        <v>1425</v>
      </c>
      <c r="B1426" s="2">
        <v>44133</v>
      </c>
      <c r="C1426">
        <v>1071</v>
      </c>
      <c r="D1426" t="s">
        <v>64</v>
      </c>
      <c r="E1426">
        <v>5</v>
      </c>
      <c r="F1426" t="s">
        <v>57</v>
      </c>
      <c r="G1426" t="str">
        <f>VLOOKUP(F1426,'product category'!$B$2:$C$8,2,FALSE)</f>
        <v>Training Videos</v>
      </c>
      <c r="H1426" t="str">
        <f>VLOOKUP(D1426,'dataset_task 5'!$A$2:$D$71,2,FALSE)</f>
        <v>Understanding Automation</v>
      </c>
      <c r="I1426" s="3">
        <f>VLOOKUP(D1426,'dataset_task 5'!$A$2:$D$71,4,FALSE)</f>
        <v>44.95</v>
      </c>
      <c r="J1426" s="3">
        <f>I1426*E1426</f>
        <v>224.75</v>
      </c>
      <c r="K1426" t="str">
        <f>VLOOKUP(C1426,customers!$A$2:$I$2124,2,FALSE)</f>
        <v>Rodolfo</v>
      </c>
      <c r="L1426" t="str">
        <f>VLOOKUP($C1426,customers!$A$2:$I$2124,3,FALSE)</f>
        <v>Freear</v>
      </c>
      <c r="M1426" t="str">
        <f>VLOOKUP($C1426,customers!$A$2:$I$2124,4,FALSE)</f>
        <v>rfreearew@deviantart.com</v>
      </c>
      <c r="N1426" t="str">
        <f>VLOOKUP($C1426,customers!$A$2:$I$2124,5,FALSE)</f>
        <v>952-913-3961</v>
      </c>
      <c r="O1426" t="str">
        <f>VLOOKUP($C1426,customers!$A$2:$I$2124,6,FALSE)</f>
        <v>72090 Judy Pass</v>
      </c>
      <c r="P1426" t="str">
        <f>VLOOKUP($C1426,customers!$A$2:$I$2124,7,FALSE)</f>
        <v>Minneapolis</v>
      </c>
      <c r="Q1426" t="str">
        <f>VLOOKUP($C1426,customers!$A$2:$I$2124,8,FALSE)</f>
        <v>Minnesota</v>
      </c>
      <c r="R1426">
        <f>VLOOKUP($C1426,customers!$A$2:$I$2124,9,FALSE)</f>
        <v>55412</v>
      </c>
      <c r="S1426" t="str">
        <f t="shared" si="22"/>
        <v>72090 Judy Pass, Minneapolis, Minnesota 55412</v>
      </c>
    </row>
    <row r="1427" spans="1:19">
      <c r="A1427">
        <v>1426</v>
      </c>
      <c r="B1427" s="2">
        <v>44134</v>
      </c>
      <c r="C1427">
        <v>1620</v>
      </c>
      <c r="D1427" t="s">
        <v>103</v>
      </c>
      <c r="E1427">
        <v>1</v>
      </c>
      <c r="F1427" t="s">
        <v>53</v>
      </c>
      <c r="G1427" t="str">
        <f>VLOOKUP(F1427,'product category'!$B$2:$C$8,2,FALSE)</f>
        <v>eBooks</v>
      </c>
      <c r="H1427" t="str">
        <f>VLOOKUP(D1427,'dataset_task 5'!$A$2:$D$71,2,FALSE)</f>
        <v>Understanding Artificial Intelligence</v>
      </c>
      <c r="I1427" s="3">
        <f>VLOOKUP(D1427,'dataset_task 5'!$A$2:$D$71,4,FALSE)</f>
        <v>19.5</v>
      </c>
      <c r="J1427" s="3">
        <f>I1427*E1427</f>
        <v>19.5</v>
      </c>
      <c r="K1427" t="str">
        <f>VLOOKUP(C1427,customers!$A$2:$I$2124,2,FALSE)</f>
        <v>Shaine</v>
      </c>
      <c r="L1427" t="str">
        <f>VLOOKUP($C1427,customers!$A$2:$I$2124,3,FALSE)</f>
        <v>McGrann</v>
      </c>
      <c r="M1427" t="str">
        <f>VLOOKUP($C1427,customers!$A$2:$I$2124,4,FALSE)</f>
        <v>smcgrann77@imageshack.us</v>
      </c>
      <c r="N1427" t="str">
        <f>VLOOKUP($C1427,customers!$A$2:$I$2124,5,FALSE)</f>
        <v>254-706-0818</v>
      </c>
      <c r="O1427" t="str">
        <f>VLOOKUP($C1427,customers!$A$2:$I$2124,6,FALSE)</f>
        <v>19 Straubel Park</v>
      </c>
      <c r="P1427" t="str">
        <f>VLOOKUP($C1427,customers!$A$2:$I$2124,7,FALSE)</f>
        <v>Waco</v>
      </c>
      <c r="Q1427" t="str">
        <f>VLOOKUP($C1427,customers!$A$2:$I$2124,8,FALSE)</f>
        <v>Texas</v>
      </c>
      <c r="R1427">
        <f>VLOOKUP($C1427,customers!$A$2:$I$2124,9,FALSE)</f>
        <v>76705</v>
      </c>
      <c r="S1427" t="str">
        <f t="shared" si="22"/>
        <v>19 Straubel Park, Waco, Texas 76705</v>
      </c>
    </row>
    <row r="1428" spans="1:19">
      <c r="A1428">
        <v>1427</v>
      </c>
      <c r="B1428" s="2">
        <v>44134</v>
      </c>
      <c r="C1428">
        <v>624</v>
      </c>
      <c r="D1428" t="s">
        <v>116</v>
      </c>
      <c r="E1428">
        <v>3</v>
      </c>
      <c r="F1428" t="s">
        <v>57</v>
      </c>
      <c r="G1428" t="str">
        <f>VLOOKUP(F1428,'product category'!$B$2:$C$8,2,FALSE)</f>
        <v>Training Videos</v>
      </c>
      <c r="H1428" t="str">
        <f>VLOOKUP(D1428,'dataset_task 5'!$A$2:$D$71,2,FALSE)</f>
        <v>Robotic Essentials</v>
      </c>
      <c r="I1428" s="3">
        <f>VLOOKUP(D1428,'dataset_task 5'!$A$2:$D$71,4,FALSE)</f>
        <v>34.99</v>
      </c>
      <c r="J1428" s="3">
        <f>I1428*E1428</f>
        <v>104.97</v>
      </c>
      <c r="K1428" t="str">
        <f>VLOOKUP(C1428,customers!$A$2:$I$2124,2,FALSE)</f>
        <v>Davy</v>
      </c>
      <c r="L1428" t="str">
        <f>VLOOKUP($C1428,customers!$A$2:$I$2124,3,FALSE)</f>
        <v>Dunsmore</v>
      </c>
      <c r="M1428" t="str">
        <f>VLOOKUP($C1428,customers!$A$2:$I$2124,4,FALSE)</f>
        <v>ddunsmorehu@deliciousdays.com</v>
      </c>
      <c r="N1428" t="str">
        <f>VLOOKUP($C1428,customers!$A$2:$I$2124,5,FALSE)</f>
        <v>865-498-2284</v>
      </c>
      <c r="O1428" t="str">
        <f>VLOOKUP($C1428,customers!$A$2:$I$2124,6,FALSE)</f>
        <v>585 Forster Lane</v>
      </c>
      <c r="P1428" t="str">
        <f>VLOOKUP($C1428,customers!$A$2:$I$2124,7,FALSE)</f>
        <v>Knoxville</v>
      </c>
      <c r="Q1428" t="str">
        <f>VLOOKUP($C1428,customers!$A$2:$I$2124,8,FALSE)</f>
        <v>Tennessee</v>
      </c>
      <c r="R1428">
        <f>VLOOKUP($C1428,customers!$A$2:$I$2124,9,FALSE)</f>
        <v>37939</v>
      </c>
      <c r="S1428" t="str">
        <f t="shared" si="22"/>
        <v>585 Forster Lane, Knoxville, Tennessee 37939</v>
      </c>
    </row>
    <row r="1429" spans="1:19">
      <c r="A1429">
        <v>1428</v>
      </c>
      <c r="B1429" s="2">
        <v>44134</v>
      </c>
      <c r="C1429">
        <v>1074</v>
      </c>
      <c r="D1429" t="s">
        <v>86</v>
      </c>
      <c r="E1429">
        <v>4</v>
      </c>
      <c r="F1429" t="s">
        <v>53</v>
      </c>
      <c r="G1429" t="str">
        <f>VLOOKUP(F1429,'product category'!$B$2:$C$8,2,FALSE)</f>
        <v>eBooks</v>
      </c>
      <c r="H1429" t="str">
        <f>VLOOKUP(D1429,'dataset_task 5'!$A$2:$D$71,2,FALSE)</f>
        <v>Building Your First Robot</v>
      </c>
      <c r="I1429" s="3">
        <f>VLOOKUP(D1429,'dataset_task 5'!$A$2:$D$71,4,FALSE)</f>
        <v>24.95</v>
      </c>
      <c r="J1429" s="3">
        <f>I1429*E1429</f>
        <v>99.8</v>
      </c>
      <c r="K1429" t="str">
        <f>VLOOKUP(C1429,customers!$A$2:$I$2124,2,FALSE)</f>
        <v>Tamra</v>
      </c>
      <c r="L1429" t="str">
        <f>VLOOKUP($C1429,customers!$A$2:$I$2124,3,FALSE)</f>
        <v>Huett</v>
      </c>
      <c r="M1429" t="str">
        <f>VLOOKUP($C1429,customers!$A$2:$I$2124,4,FALSE)</f>
        <v>thuettkq@last.fm</v>
      </c>
      <c r="N1429" t="str">
        <f>VLOOKUP($C1429,customers!$A$2:$I$2124,5,FALSE)</f>
        <v>304-121-1752</v>
      </c>
      <c r="O1429" t="str">
        <f>VLOOKUP($C1429,customers!$A$2:$I$2124,6,FALSE)</f>
        <v>9662 Schurz Lane</v>
      </c>
      <c r="P1429" t="str">
        <f>VLOOKUP($C1429,customers!$A$2:$I$2124,7,FALSE)</f>
        <v>Huntington</v>
      </c>
      <c r="Q1429" t="str">
        <f>VLOOKUP($C1429,customers!$A$2:$I$2124,8,FALSE)</f>
        <v>West Virginia</v>
      </c>
      <c r="R1429">
        <f>VLOOKUP($C1429,customers!$A$2:$I$2124,9,FALSE)</f>
        <v>25726</v>
      </c>
      <c r="S1429" t="str">
        <f t="shared" si="22"/>
        <v>9662 Schurz Lane, Huntington, West Virginia 25726</v>
      </c>
    </row>
    <row r="1430" spans="1:19">
      <c r="A1430">
        <v>1429</v>
      </c>
      <c r="B1430" s="2">
        <v>44134</v>
      </c>
      <c r="C1430">
        <v>473</v>
      </c>
      <c r="D1430" t="s">
        <v>124</v>
      </c>
      <c r="E1430">
        <v>4</v>
      </c>
      <c r="F1430" t="s">
        <v>59</v>
      </c>
      <c r="G1430" t="str">
        <f>VLOOKUP(F1430,'product category'!$B$2:$C$8,2,FALSE)</f>
        <v>Drone Kits</v>
      </c>
      <c r="H1430" t="str">
        <f>VLOOKUP(D1430,'dataset_task 5'!$A$2:$D$71,2,FALSE)</f>
        <v>BYOD-300</v>
      </c>
      <c r="I1430" s="3">
        <f>VLOOKUP(D1430,'dataset_task 5'!$A$2:$D$71,4,FALSE)</f>
        <v>89</v>
      </c>
      <c r="J1430" s="3">
        <f>I1430*E1430</f>
        <v>356</v>
      </c>
      <c r="K1430" t="str">
        <f>VLOOKUP(C1430,customers!$A$2:$I$2124,2,FALSE)</f>
        <v>Cher</v>
      </c>
      <c r="L1430" t="str">
        <f>VLOOKUP($C1430,customers!$A$2:$I$2124,3,FALSE)</f>
        <v>Poole</v>
      </c>
      <c r="M1430" t="str">
        <f>VLOOKUP($C1430,customers!$A$2:$I$2124,4,FALSE)</f>
        <v>cpoole8a@europa.eu</v>
      </c>
      <c r="N1430" t="str">
        <f>VLOOKUP($C1430,customers!$A$2:$I$2124,5,FALSE)</f>
        <v>443-834-2340</v>
      </c>
      <c r="O1430" t="str">
        <f>VLOOKUP($C1430,customers!$A$2:$I$2124,6,FALSE)</f>
        <v>64 Superior Avenue</v>
      </c>
      <c r="P1430" t="str">
        <f>VLOOKUP($C1430,customers!$A$2:$I$2124,7,FALSE)</f>
        <v>Baltimore</v>
      </c>
      <c r="Q1430" t="str">
        <f>VLOOKUP($C1430,customers!$A$2:$I$2124,8,FALSE)</f>
        <v>Maryland</v>
      </c>
      <c r="R1430">
        <f>VLOOKUP($C1430,customers!$A$2:$I$2124,9,FALSE)</f>
        <v>21211</v>
      </c>
      <c r="S1430" t="str">
        <f t="shared" si="22"/>
        <v>64 Superior Avenue, Baltimore, Maryland 21211</v>
      </c>
    </row>
    <row r="1431" spans="1:19">
      <c r="A1431">
        <v>1430</v>
      </c>
      <c r="B1431" s="2">
        <v>44135</v>
      </c>
      <c r="C1431">
        <v>1525</v>
      </c>
      <c r="D1431" t="s">
        <v>120</v>
      </c>
      <c r="E1431">
        <v>4</v>
      </c>
      <c r="F1431" t="s">
        <v>70</v>
      </c>
      <c r="G1431" t="str">
        <f>VLOOKUP(F1431,'product category'!$B$2:$C$8,2,FALSE)</f>
        <v>Blueprints</v>
      </c>
      <c r="H1431" t="str">
        <f>VLOOKUP(D1431,'dataset_task 5'!$A$2:$D$71,2,FALSE)</f>
        <v>Bsquare Robot Blueprint</v>
      </c>
      <c r="I1431" s="3">
        <f>VLOOKUP(D1431,'dataset_task 5'!$A$2:$D$71,4,FALSE)</f>
        <v>8.99</v>
      </c>
      <c r="J1431" s="3">
        <f>I1431*E1431</f>
        <v>35.96</v>
      </c>
      <c r="K1431" t="str">
        <f>VLOOKUP(C1431,customers!$A$2:$I$2124,2,FALSE)</f>
        <v>Willetta</v>
      </c>
      <c r="L1431" t="str">
        <f>VLOOKUP($C1431,customers!$A$2:$I$2124,3,FALSE)</f>
        <v>Ellingham</v>
      </c>
      <c r="M1431" t="str">
        <f>VLOOKUP($C1431,customers!$A$2:$I$2124,4,FALSE)</f>
        <v>wellinghamho@npr.org</v>
      </c>
      <c r="N1431" t="str">
        <f>VLOOKUP($C1431,customers!$A$2:$I$2124,5,FALSE)</f>
        <v>716-396-6295</v>
      </c>
      <c r="O1431" t="str">
        <f>VLOOKUP($C1431,customers!$A$2:$I$2124,6,FALSE)</f>
        <v>234 Fulton Junction</v>
      </c>
      <c r="P1431" t="str">
        <f>VLOOKUP($C1431,customers!$A$2:$I$2124,7,FALSE)</f>
        <v>Buffalo</v>
      </c>
      <c r="Q1431" t="str">
        <f>VLOOKUP($C1431,customers!$A$2:$I$2124,8,FALSE)</f>
        <v>New York</v>
      </c>
      <c r="R1431">
        <f>VLOOKUP($C1431,customers!$A$2:$I$2124,9,FALSE)</f>
        <v>14276</v>
      </c>
      <c r="S1431" t="str">
        <f t="shared" si="22"/>
        <v>234 Fulton Junction, Buffalo, New York 14276</v>
      </c>
    </row>
    <row r="1432" spans="1:19">
      <c r="A1432">
        <v>1431</v>
      </c>
      <c r="B1432" s="2">
        <v>44135</v>
      </c>
      <c r="C1432">
        <v>820</v>
      </c>
      <c r="D1432" t="s">
        <v>101</v>
      </c>
      <c r="E1432">
        <v>3</v>
      </c>
      <c r="F1432" t="s">
        <v>53</v>
      </c>
      <c r="G1432" t="str">
        <f>VLOOKUP(F1432,'product category'!$B$2:$C$8,2,FALSE)</f>
        <v>eBooks</v>
      </c>
      <c r="H1432" t="str">
        <f>VLOOKUP(D1432,'dataset_task 5'!$A$2:$D$71,2,FALSE)</f>
        <v>Building Your Own Drone</v>
      </c>
      <c r="I1432" s="3">
        <f>VLOOKUP(D1432,'dataset_task 5'!$A$2:$D$71,4,FALSE)</f>
        <v>24.99</v>
      </c>
      <c r="J1432" s="3">
        <f>I1432*E1432</f>
        <v>74.97</v>
      </c>
      <c r="K1432" t="str">
        <f>VLOOKUP(C1432,customers!$A$2:$I$2124,2,FALSE)</f>
        <v>Charlena</v>
      </c>
      <c r="L1432" t="str">
        <f>VLOOKUP($C1432,customers!$A$2:$I$2124,3,FALSE)</f>
        <v>Mayworth</v>
      </c>
      <c r="M1432" t="str">
        <f>VLOOKUP($C1432,customers!$A$2:$I$2124,4,FALSE)</f>
        <v>cmayworthi2@time.com</v>
      </c>
      <c r="N1432" t="str">
        <f>VLOOKUP($C1432,customers!$A$2:$I$2124,5,FALSE)</f>
        <v>907-364-6287</v>
      </c>
      <c r="O1432" t="str">
        <f>VLOOKUP($C1432,customers!$A$2:$I$2124,6,FALSE)</f>
        <v>463 Trailsway Crossing</v>
      </c>
      <c r="P1432" t="str">
        <f>VLOOKUP($C1432,customers!$A$2:$I$2124,7,FALSE)</f>
        <v>Juneau</v>
      </c>
      <c r="Q1432" t="str">
        <f>VLOOKUP($C1432,customers!$A$2:$I$2124,8,FALSE)</f>
        <v>Alaska</v>
      </c>
      <c r="R1432">
        <f>VLOOKUP($C1432,customers!$A$2:$I$2124,9,FALSE)</f>
        <v>99812</v>
      </c>
      <c r="S1432" t="str">
        <f t="shared" si="22"/>
        <v>463 Trailsway Crossing, Juneau, Alaska 99812</v>
      </c>
    </row>
    <row r="1433" spans="1:19">
      <c r="A1433">
        <v>1432</v>
      </c>
      <c r="B1433" s="2">
        <v>44135</v>
      </c>
      <c r="C1433">
        <v>1436</v>
      </c>
      <c r="D1433" t="s">
        <v>127</v>
      </c>
      <c r="E1433">
        <v>4</v>
      </c>
      <c r="F1433" t="s">
        <v>53</v>
      </c>
      <c r="G1433" t="str">
        <f>VLOOKUP(F1433,'product category'!$B$2:$C$8,2,FALSE)</f>
        <v>eBooks</v>
      </c>
      <c r="H1433" t="str">
        <f>VLOOKUP(D1433,'dataset_task 5'!$A$2:$D$71,2,FALSE)</f>
        <v>Delta Robots</v>
      </c>
      <c r="I1433" s="3">
        <f>VLOOKUP(D1433,'dataset_task 5'!$A$2:$D$71,4,FALSE)</f>
        <v>16.989999999999998</v>
      </c>
      <c r="J1433" s="3">
        <f>I1433*E1433</f>
        <v>67.959999999999994</v>
      </c>
      <c r="K1433" t="str">
        <f>VLOOKUP(C1433,customers!$A$2:$I$2124,2,FALSE)</f>
        <v>Dorie</v>
      </c>
      <c r="L1433" t="str">
        <f>VLOOKUP($C1433,customers!$A$2:$I$2124,3,FALSE)</f>
        <v>Westmacott</v>
      </c>
      <c r="M1433" t="str">
        <f>VLOOKUP($C1433,customers!$A$2:$I$2124,4,FALSE)</f>
        <v>dwestmacottdo@hubpages.com</v>
      </c>
      <c r="N1433" t="str">
        <f>VLOOKUP($C1433,customers!$A$2:$I$2124,5,FALSE)</f>
        <v>907-144-6926</v>
      </c>
      <c r="O1433" t="str">
        <f>VLOOKUP($C1433,customers!$A$2:$I$2124,6,FALSE)</f>
        <v>9255 Talmadge Place</v>
      </c>
      <c r="P1433" t="str">
        <f>VLOOKUP($C1433,customers!$A$2:$I$2124,7,FALSE)</f>
        <v>Anchorage</v>
      </c>
      <c r="Q1433" t="str">
        <f>VLOOKUP($C1433,customers!$A$2:$I$2124,8,FALSE)</f>
        <v>Alaska</v>
      </c>
      <c r="R1433">
        <f>VLOOKUP($C1433,customers!$A$2:$I$2124,9,FALSE)</f>
        <v>99599</v>
      </c>
      <c r="S1433" t="str">
        <f t="shared" si="22"/>
        <v>9255 Talmadge Place, Anchorage, Alaska 99599</v>
      </c>
    </row>
    <row r="1434" spans="1:19">
      <c r="A1434">
        <v>1433</v>
      </c>
      <c r="B1434" s="2">
        <v>44135</v>
      </c>
      <c r="C1434">
        <v>940</v>
      </c>
      <c r="D1434" t="s">
        <v>72</v>
      </c>
      <c r="E1434">
        <v>1</v>
      </c>
      <c r="F1434" t="s">
        <v>59</v>
      </c>
      <c r="G1434" t="str">
        <f>VLOOKUP(F1434,'product category'!$B$2:$C$8,2,FALSE)</f>
        <v>Drone Kits</v>
      </c>
      <c r="H1434" t="str">
        <f>VLOOKUP(D1434,'dataset_task 5'!$A$2:$D$71,2,FALSE)</f>
        <v>BYOD-350</v>
      </c>
      <c r="I1434" s="3">
        <f>VLOOKUP(D1434,'dataset_task 5'!$A$2:$D$71,4,FALSE)</f>
        <v>89.95</v>
      </c>
      <c r="J1434" s="3">
        <f>I1434*E1434</f>
        <v>89.95</v>
      </c>
      <c r="K1434" t="str">
        <f>VLOOKUP(C1434,customers!$A$2:$I$2124,2,FALSE)</f>
        <v>Beatrisa</v>
      </c>
      <c r="L1434" t="str">
        <f>VLOOKUP($C1434,customers!$A$2:$I$2124,3,FALSE)</f>
        <v>Drew-Clifton</v>
      </c>
      <c r="M1434" t="str">
        <f>VLOOKUP($C1434,customers!$A$2:$I$2124,4,FALSE)</f>
        <v>bdrewclifton8y@nps.gov</v>
      </c>
      <c r="N1434" t="str">
        <f>VLOOKUP($C1434,customers!$A$2:$I$2124,5,FALSE)</f>
        <v>310-348-7017</v>
      </c>
      <c r="O1434" t="str">
        <f>VLOOKUP($C1434,customers!$A$2:$I$2124,6,FALSE)</f>
        <v>5010 Autumn Leaf Lane</v>
      </c>
      <c r="P1434" t="str">
        <f>VLOOKUP($C1434,customers!$A$2:$I$2124,7,FALSE)</f>
        <v>Inglewood</v>
      </c>
      <c r="Q1434" t="str">
        <f>VLOOKUP($C1434,customers!$A$2:$I$2124,8,FALSE)</f>
        <v>California</v>
      </c>
      <c r="R1434">
        <f>VLOOKUP($C1434,customers!$A$2:$I$2124,9,FALSE)</f>
        <v>90398</v>
      </c>
      <c r="S1434" t="str">
        <f t="shared" si="22"/>
        <v>5010 Autumn Leaf Lane, Inglewood, California 90398</v>
      </c>
    </row>
    <row r="1435" spans="1:19">
      <c r="A1435">
        <v>1434</v>
      </c>
      <c r="B1435" s="2">
        <v>44136</v>
      </c>
      <c r="C1435">
        <v>1155</v>
      </c>
      <c r="D1435" t="s">
        <v>95</v>
      </c>
      <c r="E1435">
        <v>4</v>
      </c>
      <c r="F1435" t="s">
        <v>57</v>
      </c>
      <c r="G1435" t="str">
        <f>VLOOKUP(F1435,'product category'!$B$2:$C$8,2,FALSE)</f>
        <v>Training Videos</v>
      </c>
      <c r="H1435" t="str">
        <f>VLOOKUP(D1435,'dataset_task 5'!$A$2:$D$71,2,FALSE)</f>
        <v>Industrial 3D Printing</v>
      </c>
      <c r="I1435" s="3">
        <f>VLOOKUP(D1435,'dataset_task 5'!$A$2:$D$71,4,FALSE)</f>
        <v>49</v>
      </c>
      <c r="J1435" s="3">
        <f>I1435*E1435</f>
        <v>196</v>
      </c>
      <c r="K1435" t="str">
        <f>VLOOKUP(C1435,customers!$A$2:$I$2124,2,FALSE)</f>
        <v>Cobby</v>
      </c>
      <c r="L1435" t="str">
        <f>VLOOKUP($C1435,customers!$A$2:$I$2124,3,FALSE)</f>
        <v>Kiessel</v>
      </c>
      <c r="M1435" t="str">
        <f>VLOOKUP($C1435,customers!$A$2:$I$2124,4,FALSE)</f>
        <v>ckiesselg6@state.tx.us</v>
      </c>
      <c r="N1435" t="str">
        <f>VLOOKUP($C1435,customers!$A$2:$I$2124,5,FALSE)</f>
        <v>321-410-5181</v>
      </c>
      <c r="O1435" t="str">
        <f>VLOOKUP($C1435,customers!$A$2:$I$2124,6,FALSE)</f>
        <v>9992 Coleman Pass</v>
      </c>
      <c r="P1435" t="str">
        <f>VLOOKUP($C1435,customers!$A$2:$I$2124,7,FALSE)</f>
        <v>Melbourne</v>
      </c>
      <c r="Q1435" t="str">
        <f>VLOOKUP($C1435,customers!$A$2:$I$2124,8,FALSE)</f>
        <v>Florida</v>
      </c>
      <c r="R1435">
        <f>VLOOKUP($C1435,customers!$A$2:$I$2124,9,FALSE)</f>
        <v>32919</v>
      </c>
      <c r="S1435" t="str">
        <f t="shared" si="22"/>
        <v>9992 Coleman Pass, Melbourne, Florida 32919</v>
      </c>
    </row>
    <row r="1436" spans="1:19">
      <c r="A1436">
        <v>1435</v>
      </c>
      <c r="B1436" s="2">
        <v>44136</v>
      </c>
      <c r="C1436">
        <v>303</v>
      </c>
      <c r="D1436" t="s">
        <v>122</v>
      </c>
      <c r="E1436">
        <v>4</v>
      </c>
      <c r="F1436" t="s">
        <v>57</v>
      </c>
      <c r="G1436" t="str">
        <f>VLOOKUP(F1436,'product category'!$B$2:$C$8,2,FALSE)</f>
        <v>Training Videos</v>
      </c>
      <c r="H1436" t="str">
        <f>VLOOKUP(D1436,'dataset_task 5'!$A$2:$D$71,2,FALSE)</f>
        <v>Aerial Security</v>
      </c>
      <c r="I1436" s="3">
        <f>VLOOKUP(D1436,'dataset_task 5'!$A$2:$D$71,4,FALSE)</f>
        <v>36.99</v>
      </c>
      <c r="J1436" s="3">
        <f>I1436*E1436</f>
        <v>147.96</v>
      </c>
      <c r="K1436" t="str">
        <f>VLOOKUP(C1436,customers!$A$2:$I$2124,2,FALSE)</f>
        <v>Betsy</v>
      </c>
      <c r="L1436" t="str">
        <f>VLOOKUP($C1436,customers!$A$2:$I$2124,3,FALSE)</f>
        <v>Soal</v>
      </c>
      <c r="M1436" t="str">
        <f>VLOOKUP($C1436,customers!$A$2:$I$2124,4,FALSE)</f>
        <v>bsoalqt@chicagotribune.com</v>
      </c>
      <c r="N1436" t="str">
        <f>VLOOKUP($C1436,customers!$A$2:$I$2124,5,FALSE)</f>
        <v>919-551-6420</v>
      </c>
      <c r="O1436" t="str">
        <f>VLOOKUP($C1436,customers!$A$2:$I$2124,6,FALSE)</f>
        <v>46324 Graedel Street</v>
      </c>
      <c r="P1436" t="str">
        <f>VLOOKUP($C1436,customers!$A$2:$I$2124,7,FALSE)</f>
        <v>Durham</v>
      </c>
      <c r="Q1436" t="str">
        <f>VLOOKUP($C1436,customers!$A$2:$I$2124,8,FALSE)</f>
        <v>North Carolina</v>
      </c>
      <c r="R1436">
        <f>VLOOKUP($C1436,customers!$A$2:$I$2124,9,FALSE)</f>
        <v>27705</v>
      </c>
      <c r="S1436" t="str">
        <f t="shared" si="22"/>
        <v>46324 Graedel Street, Durham, North Carolina 27705</v>
      </c>
    </row>
    <row r="1437" spans="1:19">
      <c r="A1437">
        <v>1436</v>
      </c>
      <c r="B1437" s="2">
        <v>44137</v>
      </c>
      <c r="C1437">
        <v>1031</v>
      </c>
      <c r="D1437" t="s">
        <v>116</v>
      </c>
      <c r="E1437">
        <v>4</v>
      </c>
      <c r="F1437" t="s">
        <v>57</v>
      </c>
      <c r="G1437" t="str">
        <f>VLOOKUP(F1437,'product category'!$B$2:$C$8,2,FALSE)</f>
        <v>Training Videos</v>
      </c>
      <c r="H1437" t="str">
        <f>VLOOKUP(D1437,'dataset_task 5'!$A$2:$D$71,2,FALSE)</f>
        <v>Robotic Essentials</v>
      </c>
      <c r="I1437" s="3">
        <f>VLOOKUP(D1437,'dataset_task 5'!$A$2:$D$71,4,FALSE)</f>
        <v>34.99</v>
      </c>
      <c r="J1437" s="3">
        <f>I1437*E1437</f>
        <v>139.96</v>
      </c>
      <c r="K1437" t="str">
        <f>VLOOKUP(C1437,customers!$A$2:$I$2124,2,FALSE)</f>
        <v>Gladys</v>
      </c>
      <c r="L1437" t="str">
        <f>VLOOKUP($C1437,customers!$A$2:$I$2124,3,FALSE)</f>
        <v>O'Donnell</v>
      </c>
      <c r="M1437" t="str">
        <f>VLOOKUP($C1437,customers!$A$2:$I$2124,4,FALSE)</f>
        <v>godonnellal@freewebs.com</v>
      </c>
      <c r="N1437" t="str">
        <f>VLOOKUP($C1437,customers!$A$2:$I$2124,5,FALSE)</f>
        <v>757-472-4442</v>
      </c>
      <c r="O1437" t="str">
        <f>VLOOKUP($C1437,customers!$A$2:$I$2124,6,FALSE)</f>
        <v>38505 Fisk Street</v>
      </c>
      <c r="P1437" t="str">
        <f>VLOOKUP($C1437,customers!$A$2:$I$2124,7,FALSE)</f>
        <v>Norfolk</v>
      </c>
      <c r="Q1437" t="str">
        <f>VLOOKUP($C1437,customers!$A$2:$I$2124,8,FALSE)</f>
        <v>Virginia</v>
      </c>
      <c r="R1437">
        <f>VLOOKUP($C1437,customers!$A$2:$I$2124,9,FALSE)</f>
        <v>23520</v>
      </c>
      <c r="S1437" t="str">
        <f t="shared" si="22"/>
        <v>38505 Fisk Street, Norfolk, Virginia 23520</v>
      </c>
    </row>
    <row r="1438" spans="1:19">
      <c r="A1438">
        <v>1437</v>
      </c>
      <c r="B1438" s="2">
        <v>44137</v>
      </c>
      <c r="C1438">
        <v>189</v>
      </c>
      <c r="D1438" t="s">
        <v>99</v>
      </c>
      <c r="E1438">
        <v>6</v>
      </c>
      <c r="F1438" t="s">
        <v>70</v>
      </c>
      <c r="G1438" t="str">
        <f>VLOOKUP(F1438,'product category'!$B$2:$C$8,2,FALSE)</f>
        <v>Blueprints</v>
      </c>
      <c r="H1438" t="str">
        <f>VLOOKUP(D1438,'dataset_task 5'!$A$2:$D$71,2,FALSE)</f>
        <v>Panda Robot Blueprint</v>
      </c>
      <c r="I1438" s="3">
        <f>VLOOKUP(D1438,'dataset_task 5'!$A$2:$D$71,4,FALSE)</f>
        <v>7.99</v>
      </c>
      <c r="J1438" s="3">
        <f>I1438*E1438</f>
        <v>47.94</v>
      </c>
      <c r="K1438" t="str">
        <f>VLOOKUP(C1438,customers!$A$2:$I$2124,2,FALSE)</f>
        <v>Giavani</v>
      </c>
      <c r="L1438" t="str">
        <f>VLOOKUP($C1438,customers!$A$2:$I$2124,3,FALSE)</f>
        <v>Newlands</v>
      </c>
      <c r="M1438" t="str">
        <f>VLOOKUP($C1438,customers!$A$2:$I$2124,4,FALSE)</f>
        <v>gnewlandsc8@discuz.net</v>
      </c>
      <c r="N1438" t="str">
        <f>VLOOKUP($C1438,customers!$A$2:$I$2124,5,FALSE)</f>
        <v>915-652-4261</v>
      </c>
      <c r="O1438" t="str">
        <f>VLOOKUP($C1438,customers!$A$2:$I$2124,6,FALSE)</f>
        <v>31 Banding Junction</v>
      </c>
      <c r="P1438" t="str">
        <f>VLOOKUP($C1438,customers!$A$2:$I$2124,7,FALSE)</f>
        <v>El Paso</v>
      </c>
      <c r="Q1438" t="str">
        <f>VLOOKUP($C1438,customers!$A$2:$I$2124,8,FALSE)</f>
        <v>Texas</v>
      </c>
      <c r="R1438">
        <f>VLOOKUP($C1438,customers!$A$2:$I$2124,9,FALSE)</f>
        <v>79977</v>
      </c>
      <c r="S1438" t="str">
        <f t="shared" si="22"/>
        <v>31 Banding Junction, El Paso, Texas 79977</v>
      </c>
    </row>
    <row r="1439" spans="1:19">
      <c r="A1439">
        <v>1438</v>
      </c>
      <c r="B1439" s="2">
        <v>44137</v>
      </c>
      <c r="C1439">
        <v>1432</v>
      </c>
      <c r="D1439" t="s">
        <v>88</v>
      </c>
      <c r="E1439">
        <v>4</v>
      </c>
      <c r="F1439" t="s">
        <v>63</v>
      </c>
      <c r="G1439" t="str">
        <f>VLOOKUP(F1439,'product category'!$B$2:$C$8,2,FALSE)</f>
        <v>Robot Kits</v>
      </c>
      <c r="H1439" t="str">
        <f>VLOOKUP(D1439,'dataset_task 5'!$A$2:$D$71,2,FALSE)</f>
        <v>BYOR-1000</v>
      </c>
      <c r="I1439" s="3">
        <f>VLOOKUP(D1439,'dataset_task 5'!$A$2:$D$71,4,FALSE)</f>
        <v>189</v>
      </c>
      <c r="J1439" s="3">
        <f>I1439*E1439</f>
        <v>756</v>
      </c>
      <c r="K1439" t="str">
        <f>VLOOKUP(C1439,customers!$A$2:$I$2124,2,FALSE)</f>
        <v>Ryun</v>
      </c>
      <c r="L1439" t="str">
        <f>VLOOKUP($C1439,customers!$A$2:$I$2124,3,FALSE)</f>
        <v>Gemson</v>
      </c>
      <c r="M1439" t="str">
        <f>VLOOKUP($C1439,customers!$A$2:$I$2124,4,FALSE)</f>
        <v>rgemsongx@dropbox.com</v>
      </c>
      <c r="N1439" t="str">
        <f>VLOOKUP($C1439,customers!$A$2:$I$2124,5,FALSE)</f>
        <v>602-487-8017</v>
      </c>
      <c r="O1439" t="str">
        <f>VLOOKUP($C1439,customers!$A$2:$I$2124,6,FALSE)</f>
        <v>84717 Marcy Hill</v>
      </c>
      <c r="P1439" t="str">
        <f>VLOOKUP($C1439,customers!$A$2:$I$2124,7,FALSE)</f>
        <v>Tempe</v>
      </c>
      <c r="Q1439" t="str">
        <f>VLOOKUP($C1439,customers!$A$2:$I$2124,8,FALSE)</f>
        <v>Arizona</v>
      </c>
      <c r="R1439">
        <f>VLOOKUP($C1439,customers!$A$2:$I$2124,9,FALSE)</f>
        <v>85284</v>
      </c>
      <c r="S1439" t="str">
        <f t="shared" si="22"/>
        <v>84717 Marcy Hill, Tempe, Arizona 85284</v>
      </c>
    </row>
    <row r="1440" spans="1:19">
      <c r="A1440">
        <v>1439</v>
      </c>
      <c r="B1440" s="2">
        <v>44137</v>
      </c>
      <c r="C1440">
        <v>10</v>
      </c>
      <c r="D1440" t="s">
        <v>98</v>
      </c>
      <c r="E1440">
        <v>5</v>
      </c>
      <c r="F1440" t="s">
        <v>66</v>
      </c>
      <c r="G1440" t="str">
        <f>VLOOKUP(F1440,'product category'!$B$2:$C$8,2,FALSE)</f>
        <v>Drones</v>
      </c>
      <c r="H1440" t="str">
        <f>VLOOKUP(D1440,'dataset_task 5'!$A$2:$D$71,2,FALSE)</f>
        <v>MICR-564K Drone</v>
      </c>
      <c r="I1440" s="3">
        <f>VLOOKUP(D1440,'dataset_task 5'!$A$2:$D$71,4,FALSE)</f>
        <v>499</v>
      </c>
      <c r="J1440" s="3">
        <f>I1440*E1440</f>
        <v>2495</v>
      </c>
      <c r="K1440" t="str">
        <f>VLOOKUP(C1440,customers!$A$2:$I$2124,2,FALSE)</f>
        <v>Andy</v>
      </c>
      <c r="L1440" t="str">
        <f>VLOOKUP($C1440,customers!$A$2:$I$2124,3,FALSE)</f>
        <v>Woodruff</v>
      </c>
      <c r="M1440" t="str">
        <f>VLOOKUP($C1440,customers!$A$2:$I$2124,4,FALSE)</f>
        <v>awoodruffo@techcrunch.com</v>
      </c>
      <c r="N1440" t="str">
        <f>VLOOKUP($C1440,customers!$A$2:$I$2124,5,FALSE)</f>
        <v>315-377-2198</v>
      </c>
      <c r="O1440" t="str">
        <f>VLOOKUP($C1440,customers!$A$2:$I$2124,6,FALSE)</f>
        <v>8278 Scott Terrace</v>
      </c>
      <c r="P1440" t="str">
        <f>VLOOKUP($C1440,customers!$A$2:$I$2124,7,FALSE)</f>
        <v>Rochester</v>
      </c>
      <c r="Q1440" t="str">
        <f>VLOOKUP($C1440,customers!$A$2:$I$2124,8,FALSE)</f>
        <v>New York</v>
      </c>
      <c r="R1440">
        <f>VLOOKUP($C1440,customers!$A$2:$I$2124,9,FALSE)</f>
        <v>14614</v>
      </c>
      <c r="S1440" t="str">
        <f t="shared" si="22"/>
        <v>8278 Scott Terrace, Rochester, New York 14614</v>
      </c>
    </row>
    <row r="1441" spans="1:19">
      <c r="A1441">
        <v>1440</v>
      </c>
      <c r="B1441" s="2">
        <v>44138</v>
      </c>
      <c r="C1441">
        <v>1572</v>
      </c>
      <c r="D1441" t="s">
        <v>84</v>
      </c>
      <c r="E1441">
        <v>4</v>
      </c>
      <c r="F1441" t="s">
        <v>66</v>
      </c>
      <c r="G1441" t="str">
        <f>VLOOKUP(F1441,'product category'!$B$2:$C$8,2,FALSE)</f>
        <v>Drones</v>
      </c>
      <c r="H1441" t="str">
        <f>VLOOKUP(D1441,'dataset_task 5'!$A$2:$D$71,2,FALSE)</f>
        <v>DX-145 Drone</v>
      </c>
      <c r="I1441" s="3">
        <f>VLOOKUP(D1441,'dataset_task 5'!$A$2:$D$71,4,FALSE)</f>
        <v>250</v>
      </c>
      <c r="J1441" s="3">
        <f>I1441*E1441</f>
        <v>1000</v>
      </c>
      <c r="K1441" t="str">
        <f>VLOOKUP(C1441,customers!$A$2:$I$2124,2,FALSE)</f>
        <v>Hendrika</v>
      </c>
      <c r="L1441" t="str">
        <f>VLOOKUP($C1441,customers!$A$2:$I$2124,3,FALSE)</f>
        <v>Tidman</v>
      </c>
      <c r="M1441" t="str">
        <f>VLOOKUP($C1441,customers!$A$2:$I$2124,4,FALSE)</f>
        <v>htidmanmv@ucla.edu</v>
      </c>
      <c r="N1441" t="str">
        <f>VLOOKUP($C1441,customers!$A$2:$I$2124,5,FALSE)</f>
        <v>865-570-2574</v>
      </c>
      <c r="O1441" t="str">
        <f>VLOOKUP($C1441,customers!$A$2:$I$2124,6,FALSE)</f>
        <v>79403 Park Meadow Lane</v>
      </c>
      <c r="P1441" t="str">
        <f>VLOOKUP($C1441,customers!$A$2:$I$2124,7,FALSE)</f>
        <v>Knoxville</v>
      </c>
      <c r="Q1441" t="str">
        <f>VLOOKUP($C1441,customers!$A$2:$I$2124,8,FALSE)</f>
        <v>Tennessee</v>
      </c>
      <c r="R1441">
        <f>VLOOKUP($C1441,customers!$A$2:$I$2124,9,FALSE)</f>
        <v>37924</v>
      </c>
      <c r="S1441" t="str">
        <f t="shared" si="22"/>
        <v>79403 Park Meadow Lane, Knoxville, Tennessee 37924</v>
      </c>
    </row>
    <row r="1442" spans="1:19">
      <c r="A1442">
        <v>1441</v>
      </c>
      <c r="B1442" s="2">
        <v>44138</v>
      </c>
      <c r="C1442">
        <v>988</v>
      </c>
      <c r="D1442" t="s">
        <v>108</v>
      </c>
      <c r="E1442">
        <v>2</v>
      </c>
      <c r="F1442" t="s">
        <v>66</v>
      </c>
      <c r="G1442" t="str">
        <f>VLOOKUP(F1442,'product category'!$B$2:$C$8,2,FALSE)</f>
        <v>Drones</v>
      </c>
      <c r="H1442" t="str">
        <f>VLOOKUP(D1442,'dataset_task 5'!$A$2:$D$71,2,FALSE)</f>
        <v>DTI-84 Drone</v>
      </c>
      <c r="I1442" s="3">
        <f>VLOOKUP(D1442,'dataset_task 5'!$A$2:$D$71,4,FALSE)</f>
        <v>455</v>
      </c>
      <c r="J1442" s="3">
        <f>I1442*E1442</f>
        <v>910</v>
      </c>
      <c r="K1442" t="str">
        <f>VLOOKUP(C1442,customers!$A$2:$I$2124,2,FALSE)</f>
        <v>Eamon</v>
      </c>
      <c r="L1442" t="str">
        <f>VLOOKUP($C1442,customers!$A$2:$I$2124,3,FALSE)</f>
        <v>Salway</v>
      </c>
      <c r="M1442" t="str">
        <f>VLOOKUP($C1442,customers!$A$2:$I$2124,4,FALSE)</f>
        <v>esalwaygc@cnn.com</v>
      </c>
      <c r="N1442" t="str">
        <f>VLOOKUP($C1442,customers!$A$2:$I$2124,5,FALSE)</f>
        <v>901-639-5372</v>
      </c>
      <c r="O1442" t="str">
        <f>VLOOKUP($C1442,customers!$A$2:$I$2124,6,FALSE)</f>
        <v>19886 Merry Junction</v>
      </c>
      <c r="P1442" t="str">
        <f>VLOOKUP($C1442,customers!$A$2:$I$2124,7,FALSE)</f>
        <v>Memphis</v>
      </c>
      <c r="Q1442" t="str">
        <f>VLOOKUP($C1442,customers!$A$2:$I$2124,8,FALSE)</f>
        <v>Tennessee</v>
      </c>
      <c r="R1442">
        <f>VLOOKUP($C1442,customers!$A$2:$I$2124,9,FALSE)</f>
        <v>38143</v>
      </c>
      <c r="S1442" t="str">
        <f t="shared" si="22"/>
        <v>19886 Merry Junction, Memphis, Tennessee 38143</v>
      </c>
    </row>
    <row r="1443" spans="1:19">
      <c r="A1443">
        <v>1442</v>
      </c>
      <c r="B1443" s="2">
        <v>44138</v>
      </c>
      <c r="C1443">
        <v>866</v>
      </c>
      <c r="D1443" t="s">
        <v>56</v>
      </c>
      <c r="E1443">
        <v>2</v>
      </c>
      <c r="F1443" t="s">
        <v>57</v>
      </c>
      <c r="G1443" t="str">
        <f>VLOOKUP(F1443,'product category'!$B$2:$C$8,2,FALSE)</f>
        <v>Training Videos</v>
      </c>
      <c r="H1443" t="str">
        <f>VLOOKUP(D1443,'dataset_task 5'!$A$2:$D$71,2,FALSE)</f>
        <v>Drone Video Techniques</v>
      </c>
      <c r="I1443" s="3">
        <f>VLOOKUP(D1443,'dataset_task 5'!$A$2:$D$71,4,FALSE)</f>
        <v>37.99</v>
      </c>
      <c r="J1443" s="3">
        <f>I1443*E1443</f>
        <v>75.98</v>
      </c>
      <c r="K1443" t="str">
        <f>VLOOKUP(C1443,customers!$A$2:$I$2124,2,FALSE)</f>
        <v>Binky</v>
      </c>
      <c r="L1443" t="str">
        <f>VLOOKUP($C1443,customers!$A$2:$I$2124,3,FALSE)</f>
        <v>Waiton</v>
      </c>
      <c r="M1443" t="str">
        <f>VLOOKUP($C1443,customers!$A$2:$I$2124,4,FALSE)</f>
        <v>bwaiton1@geocities.com</v>
      </c>
      <c r="N1443" t="str">
        <f>VLOOKUP($C1443,customers!$A$2:$I$2124,5,FALSE)</f>
        <v>608-426-7604</v>
      </c>
      <c r="O1443" t="str">
        <f>VLOOKUP($C1443,customers!$A$2:$I$2124,6,FALSE)</f>
        <v>778 Onsgard Junction</v>
      </c>
      <c r="P1443" t="str">
        <f>VLOOKUP($C1443,customers!$A$2:$I$2124,7,FALSE)</f>
        <v>Madison</v>
      </c>
      <c r="Q1443" t="str">
        <f>VLOOKUP($C1443,customers!$A$2:$I$2124,8,FALSE)</f>
        <v>Wisconsin</v>
      </c>
      <c r="R1443">
        <f>VLOOKUP($C1443,customers!$A$2:$I$2124,9,FALSE)</f>
        <v>53716</v>
      </c>
      <c r="S1443" t="str">
        <f t="shared" si="22"/>
        <v>778 Onsgard Junction, Madison, Wisconsin 53716</v>
      </c>
    </row>
    <row r="1444" spans="1:19">
      <c r="A1444">
        <v>1443</v>
      </c>
      <c r="B1444" s="2">
        <v>44138</v>
      </c>
      <c r="C1444">
        <v>1096</v>
      </c>
      <c r="D1444" t="s">
        <v>62</v>
      </c>
      <c r="E1444">
        <v>1</v>
      </c>
      <c r="F1444" t="s">
        <v>63</v>
      </c>
      <c r="G1444" t="str">
        <f>VLOOKUP(F1444,'product category'!$B$2:$C$8,2,FALSE)</f>
        <v>Robot Kits</v>
      </c>
      <c r="H1444" t="str">
        <f>VLOOKUP(D1444,'dataset_task 5'!$A$2:$D$71,2,FALSE)</f>
        <v>BYOR-2640S</v>
      </c>
      <c r="I1444" s="3">
        <f>VLOOKUP(D1444,'dataset_task 5'!$A$2:$D$71,4,FALSE)</f>
        <v>189</v>
      </c>
      <c r="J1444" s="3">
        <f>I1444*E1444</f>
        <v>189</v>
      </c>
      <c r="K1444" t="str">
        <f>VLOOKUP(C1444,customers!$A$2:$I$2124,2,FALSE)</f>
        <v>Johannes</v>
      </c>
      <c r="L1444" t="str">
        <f>VLOOKUP($C1444,customers!$A$2:$I$2124,3,FALSE)</f>
        <v>Smalls</v>
      </c>
      <c r="M1444" t="str">
        <f>VLOOKUP($C1444,customers!$A$2:$I$2124,4,FALSE)</f>
        <v>jsmallsgz@topsy.com</v>
      </c>
      <c r="N1444" t="str">
        <f>VLOOKUP($C1444,customers!$A$2:$I$2124,5,FALSE)</f>
        <v>862-343-0232</v>
      </c>
      <c r="O1444" t="str">
        <f>VLOOKUP($C1444,customers!$A$2:$I$2124,6,FALSE)</f>
        <v>82621 Sullivan Plaza</v>
      </c>
      <c r="P1444" t="str">
        <f>VLOOKUP($C1444,customers!$A$2:$I$2124,7,FALSE)</f>
        <v>Paterson</v>
      </c>
      <c r="Q1444" t="str">
        <f>VLOOKUP($C1444,customers!$A$2:$I$2124,8,FALSE)</f>
        <v>New Jersey</v>
      </c>
      <c r="R1444">
        <f>VLOOKUP($C1444,customers!$A$2:$I$2124,9,FALSE)</f>
        <v>7544</v>
      </c>
      <c r="S1444" t="str">
        <f t="shared" si="22"/>
        <v>82621 Sullivan Plaza, Paterson, New Jersey 7544</v>
      </c>
    </row>
    <row r="1445" spans="1:19">
      <c r="A1445">
        <v>1444</v>
      </c>
      <c r="B1445" s="2">
        <v>44138</v>
      </c>
      <c r="C1445">
        <v>46</v>
      </c>
      <c r="D1445" t="s">
        <v>92</v>
      </c>
      <c r="E1445">
        <v>3</v>
      </c>
      <c r="F1445" t="s">
        <v>55</v>
      </c>
      <c r="G1445" t="str">
        <f>VLOOKUP(F1445,'product category'!$B$2:$C$8,2,FALSE)</f>
        <v>Robots</v>
      </c>
      <c r="H1445" t="str">
        <f>VLOOKUP(D1445,'dataset_task 5'!$A$2:$D$71,2,FALSE)</f>
        <v>RQTE-554 Robot</v>
      </c>
      <c r="I1445" s="3">
        <f>VLOOKUP(D1445,'dataset_task 5'!$A$2:$D$71,4,FALSE)</f>
        <v>684</v>
      </c>
      <c r="J1445" s="3">
        <f>I1445*E1445</f>
        <v>2052</v>
      </c>
      <c r="K1445" t="str">
        <f>VLOOKUP(C1445,customers!$A$2:$I$2124,2,FALSE)</f>
        <v>Dill</v>
      </c>
      <c r="L1445" t="str">
        <f>VLOOKUP($C1445,customers!$A$2:$I$2124,3,FALSE)</f>
        <v>Gyrgorcewicx</v>
      </c>
      <c r="M1445" t="str">
        <f>VLOOKUP($C1445,customers!$A$2:$I$2124,4,FALSE)</f>
        <v>dgyrgorcewicx5@1und1.de</v>
      </c>
      <c r="N1445" t="str">
        <f>VLOOKUP($C1445,customers!$A$2:$I$2124,5,FALSE)</f>
        <v>918-471-3145</v>
      </c>
      <c r="O1445" t="str">
        <f>VLOOKUP($C1445,customers!$A$2:$I$2124,6,FALSE)</f>
        <v>771 Corry Court</v>
      </c>
      <c r="P1445" t="str">
        <f>VLOOKUP($C1445,customers!$A$2:$I$2124,7,FALSE)</f>
        <v>Tulsa</v>
      </c>
      <c r="Q1445" t="str">
        <f>VLOOKUP($C1445,customers!$A$2:$I$2124,8,FALSE)</f>
        <v>Oklahoma</v>
      </c>
      <c r="R1445">
        <f>VLOOKUP($C1445,customers!$A$2:$I$2124,9,FALSE)</f>
        <v>74116</v>
      </c>
      <c r="S1445" t="str">
        <f t="shared" si="22"/>
        <v>771 Corry Court, Tulsa, Oklahoma 74116</v>
      </c>
    </row>
    <row r="1446" spans="1:19">
      <c r="A1446">
        <v>1445</v>
      </c>
      <c r="B1446" s="2">
        <v>44138</v>
      </c>
      <c r="C1446">
        <v>184</v>
      </c>
      <c r="D1446" t="s">
        <v>113</v>
      </c>
      <c r="E1446">
        <v>4</v>
      </c>
      <c r="F1446" t="s">
        <v>70</v>
      </c>
      <c r="G1446" t="str">
        <f>VLOOKUP(F1446,'product category'!$B$2:$C$8,2,FALSE)</f>
        <v>Blueprints</v>
      </c>
      <c r="H1446" t="str">
        <f>VLOOKUP(D1446,'dataset_task 5'!$A$2:$D$71,2,FALSE)</f>
        <v>All Eyes Drone Blueprint</v>
      </c>
      <c r="I1446" s="3">
        <f>VLOOKUP(D1446,'dataset_task 5'!$A$2:$D$71,4,FALSE)</f>
        <v>9.99</v>
      </c>
      <c r="J1446" s="3">
        <f>I1446*E1446</f>
        <v>39.96</v>
      </c>
      <c r="K1446" t="str">
        <f>VLOOKUP(C1446,customers!$A$2:$I$2124,2,FALSE)</f>
        <v>Tim</v>
      </c>
      <c r="L1446" t="str">
        <f>VLOOKUP($C1446,customers!$A$2:$I$2124,3,FALSE)</f>
        <v>Honig</v>
      </c>
      <c r="M1446" t="str">
        <f>VLOOKUP($C1446,customers!$A$2:$I$2124,4,FALSE)</f>
        <v>thonig4c@google.ru</v>
      </c>
      <c r="N1446" t="str">
        <f>VLOOKUP($C1446,customers!$A$2:$I$2124,5,FALSE)</f>
        <v>763-107-5720</v>
      </c>
      <c r="O1446" t="str">
        <f>VLOOKUP($C1446,customers!$A$2:$I$2124,6,FALSE)</f>
        <v>463 Mifflin Plaza</v>
      </c>
      <c r="P1446" t="str">
        <f>VLOOKUP($C1446,customers!$A$2:$I$2124,7,FALSE)</f>
        <v>Maple Plain</v>
      </c>
      <c r="Q1446" t="str">
        <f>VLOOKUP($C1446,customers!$A$2:$I$2124,8,FALSE)</f>
        <v>Minnesota</v>
      </c>
      <c r="R1446">
        <f>VLOOKUP($C1446,customers!$A$2:$I$2124,9,FALSE)</f>
        <v>55572</v>
      </c>
      <c r="S1446" t="str">
        <f t="shared" si="22"/>
        <v>463 Mifflin Plaza, Maple Plain, Minnesota 55572</v>
      </c>
    </row>
    <row r="1447" spans="1:19">
      <c r="A1447">
        <v>1446</v>
      </c>
      <c r="B1447" s="2">
        <v>44139</v>
      </c>
      <c r="C1447">
        <v>1438</v>
      </c>
      <c r="D1447" t="s">
        <v>100</v>
      </c>
      <c r="E1447">
        <v>1</v>
      </c>
      <c r="F1447" t="s">
        <v>59</v>
      </c>
      <c r="G1447" t="str">
        <f>VLOOKUP(F1447,'product category'!$B$2:$C$8,2,FALSE)</f>
        <v>Drone Kits</v>
      </c>
      <c r="H1447" t="str">
        <f>VLOOKUP(D1447,'dataset_task 5'!$A$2:$D$71,2,FALSE)</f>
        <v>BYOD-200</v>
      </c>
      <c r="I1447" s="3">
        <f>VLOOKUP(D1447,'dataset_task 5'!$A$2:$D$71,4,FALSE)</f>
        <v>58.95</v>
      </c>
      <c r="J1447" s="3">
        <f>I1447*E1447</f>
        <v>58.95</v>
      </c>
      <c r="K1447" t="str">
        <f>VLOOKUP(C1447,customers!$A$2:$I$2124,2,FALSE)</f>
        <v>Eveleen</v>
      </c>
      <c r="L1447" t="str">
        <f>VLOOKUP($C1447,customers!$A$2:$I$2124,3,FALSE)</f>
        <v>Ceney</v>
      </c>
      <c r="M1447" t="str">
        <f>VLOOKUP($C1447,customers!$A$2:$I$2124,4,FALSE)</f>
        <v>eceney3@odnoklassniki.ru</v>
      </c>
      <c r="N1447" t="str">
        <f>VLOOKUP($C1447,customers!$A$2:$I$2124,5,FALSE)</f>
        <v>952-846-8041</v>
      </c>
      <c r="O1447" t="str">
        <f>VLOOKUP($C1447,customers!$A$2:$I$2124,6,FALSE)</f>
        <v>13 Thompson Drive</v>
      </c>
      <c r="P1447" t="str">
        <f>VLOOKUP($C1447,customers!$A$2:$I$2124,7,FALSE)</f>
        <v>Maple Plain</v>
      </c>
      <c r="Q1447" t="str">
        <f>VLOOKUP($C1447,customers!$A$2:$I$2124,8,FALSE)</f>
        <v>Minnesota</v>
      </c>
      <c r="R1447">
        <f>VLOOKUP($C1447,customers!$A$2:$I$2124,9,FALSE)</f>
        <v>55579</v>
      </c>
      <c r="S1447" t="str">
        <f t="shared" si="22"/>
        <v>13 Thompson Drive, Maple Plain, Minnesota 55579</v>
      </c>
    </row>
    <row r="1448" spans="1:19">
      <c r="A1448">
        <v>1447</v>
      </c>
      <c r="B1448" s="2">
        <v>44139</v>
      </c>
      <c r="C1448">
        <v>35</v>
      </c>
      <c r="D1448" t="s">
        <v>67</v>
      </c>
      <c r="E1448">
        <v>3</v>
      </c>
      <c r="F1448" t="s">
        <v>59</v>
      </c>
      <c r="G1448" t="str">
        <f>VLOOKUP(F1448,'product category'!$B$2:$C$8,2,FALSE)</f>
        <v>Drone Kits</v>
      </c>
      <c r="H1448" t="str">
        <f>VLOOKUP(D1448,'dataset_task 5'!$A$2:$D$71,2,FALSE)</f>
        <v>BYOD-100</v>
      </c>
      <c r="I1448" s="3">
        <f>VLOOKUP(D1448,'dataset_task 5'!$A$2:$D$71,4,FALSE)</f>
        <v>54</v>
      </c>
      <c r="J1448" s="3">
        <f>I1448*E1448</f>
        <v>162</v>
      </c>
      <c r="K1448" t="str">
        <f>VLOOKUP(C1448,customers!$A$2:$I$2124,2,FALSE)</f>
        <v>Izaak</v>
      </c>
      <c r="L1448" t="str">
        <f>VLOOKUP($C1448,customers!$A$2:$I$2124,3,FALSE)</f>
        <v>Belfelt</v>
      </c>
      <c r="M1448" t="str">
        <f>VLOOKUP($C1448,customers!$A$2:$I$2124,4,FALSE)</f>
        <v>ibelfelteo@dedecms.com</v>
      </c>
      <c r="N1448" t="str">
        <f>VLOOKUP($C1448,customers!$A$2:$I$2124,5,FALSE)</f>
        <v>773-972-6546</v>
      </c>
      <c r="O1448" t="str">
        <f>VLOOKUP($C1448,customers!$A$2:$I$2124,6,FALSE)</f>
        <v>2232 Banding Terrace</v>
      </c>
      <c r="P1448" t="str">
        <f>VLOOKUP($C1448,customers!$A$2:$I$2124,7,FALSE)</f>
        <v>Chicago</v>
      </c>
      <c r="Q1448" t="str">
        <f>VLOOKUP($C1448,customers!$A$2:$I$2124,8,FALSE)</f>
        <v>Illinois</v>
      </c>
      <c r="R1448">
        <f>VLOOKUP($C1448,customers!$A$2:$I$2124,9,FALSE)</f>
        <v>60630</v>
      </c>
      <c r="S1448" t="str">
        <f t="shared" si="22"/>
        <v>2232 Banding Terrace, Chicago, Illinois 60630</v>
      </c>
    </row>
    <row r="1449" spans="1:19">
      <c r="A1449">
        <v>1448</v>
      </c>
      <c r="B1449" s="2">
        <v>44139</v>
      </c>
      <c r="C1449">
        <v>428</v>
      </c>
      <c r="D1449" t="s">
        <v>110</v>
      </c>
      <c r="E1449">
        <v>5</v>
      </c>
      <c r="F1449" t="s">
        <v>57</v>
      </c>
      <c r="G1449" t="str">
        <f>VLOOKUP(F1449,'product category'!$B$2:$C$8,2,FALSE)</f>
        <v>Training Videos</v>
      </c>
      <c r="H1449" t="str">
        <f>VLOOKUP(D1449,'dataset_task 5'!$A$2:$D$71,2,FALSE)</f>
        <v>Cloud Computing</v>
      </c>
      <c r="I1449" s="3">
        <f>VLOOKUP(D1449,'dataset_task 5'!$A$2:$D$71,4,FALSE)</f>
        <v>29.99</v>
      </c>
      <c r="J1449" s="3">
        <f>I1449*E1449</f>
        <v>149.94999999999999</v>
      </c>
      <c r="K1449" t="str">
        <f>VLOOKUP(C1449,customers!$A$2:$I$2124,2,FALSE)</f>
        <v>Granville</v>
      </c>
      <c r="L1449" t="str">
        <f>VLOOKUP($C1449,customers!$A$2:$I$2124,3,FALSE)</f>
        <v>Conti</v>
      </c>
      <c r="M1449" t="str">
        <f>VLOOKUP($C1449,customers!$A$2:$I$2124,4,FALSE)</f>
        <v>gconti35@springer.com</v>
      </c>
      <c r="N1449" t="str">
        <f>VLOOKUP($C1449,customers!$A$2:$I$2124,5,FALSE)</f>
        <v>801-283-4589</v>
      </c>
      <c r="O1449" t="str">
        <f>VLOOKUP($C1449,customers!$A$2:$I$2124,6,FALSE)</f>
        <v>180 Eastwood Pass</v>
      </c>
      <c r="P1449" t="str">
        <f>VLOOKUP($C1449,customers!$A$2:$I$2124,7,FALSE)</f>
        <v>Salt Lake City</v>
      </c>
      <c r="Q1449" t="str">
        <f>VLOOKUP($C1449,customers!$A$2:$I$2124,8,FALSE)</f>
        <v>Utah</v>
      </c>
      <c r="R1449">
        <f>VLOOKUP($C1449,customers!$A$2:$I$2124,9,FALSE)</f>
        <v>84152</v>
      </c>
      <c r="S1449" t="str">
        <f t="shared" si="22"/>
        <v>180 Eastwood Pass, Salt Lake City, Utah 84152</v>
      </c>
    </row>
    <row r="1450" spans="1:19">
      <c r="A1450">
        <v>1449</v>
      </c>
      <c r="B1450" s="2">
        <v>44139</v>
      </c>
      <c r="C1450">
        <v>952</v>
      </c>
      <c r="D1450" t="s">
        <v>82</v>
      </c>
      <c r="E1450">
        <v>4</v>
      </c>
      <c r="F1450" t="s">
        <v>63</v>
      </c>
      <c r="G1450" t="str">
        <f>VLOOKUP(F1450,'product category'!$B$2:$C$8,2,FALSE)</f>
        <v>Robot Kits</v>
      </c>
      <c r="H1450" t="str">
        <f>VLOOKUP(D1450,'dataset_task 5'!$A$2:$D$71,2,FALSE)</f>
        <v>BYOR-3535</v>
      </c>
      <c r="I1450" s="3">
        <f>VLOOKUP(D1450,'dataset_task 5'!$A$2:$D$71,4,FALSE)</f>
        <v>225</v>
      </c>
      <c r="J1450" s="3">
        <f>I1450*E1450</f>
        <v>900</v>
      </c>
      <c r="K1450" t="str">
        <f>VLOOKUP(C1450,customers!$A$2:$I$2124,2,FALSE)</f>
        <v>Zsa</v>
      </c>
      <c r="L1450" t="str">
        <f>VLOOKUP($C1450,customers!$A$2:$I$2124,3,FALSE)</f>
        <v>zsa Wilshere</v>
      </c>
      <c r="M1450" t="str">
        <f>VLOOKUP($C1450,customers!$A$2:$I$2124,4,FALSE)</f>
        <v>zzsa1s@quantcast.com</v>
      </c>
      <c r="N1450" t="str">
        <f>VLOOKUP($C1450,customers!$A$2:$I$2124,5,FALSE)</f>
        <v>503-186-7239</v>
      </c>
      <c r="O1450" t="str">
        <f>VLOOKUP($C1450,customers!$A$2:$I$2124,6,FALSE)</f>
        <v>381 Havey Lane</v>
      </c>
      <c r="P1450" t="str">
        <f>VLOOKUP($C1450,customers!$A$2:$I$2124,7,FALSE)</f>
        <v>Portland</v>
      </c>
      <c r="Q1450" t="str">
        <f>VLOOKUP($C1450,customers!$A$2:$I$2124,8,FALSE)</f>
        <v>Oregon</v>
      </c>
      <c r="R1450">
        <f>VLOOKUP($C1450,customers!$A$2:$I$2124,9,FALSE)</f>
        <v>97296</v>
      </c>
      <c r="S1450" t="str">
        <f t="shared" si="22"/>
        <v>381 Havey Lane, Portland, Oregon 97296</v>
      </c>
    </row>
    <row r="1451" spans="1:19">
      <c r="A1451">
        <v>1450</v>
      </c>
      <c r="B1451" s="2">
        <v>44139</v>
      </c>
      <c r="C1451">
        <v>614</v>
      </c>
      <c r="D1451" t="s">
        <v>103</v>
      </c>
      <c r="E1451">
        <v>4</v>
      </c>
      <c r="F1451" t="s">
        <v>53</v>
      </c>
      <c r="G1451" t="str">
        <f>VLOOKUP(F1451,'product category'!$B$2:$C$8,2,FALSE)</f>
        <v>eBooks</v>
      </c>
      <c r="H1451" t="str">
        <f>VLOOKUP(D1451,'dataset_task 5'!$A$2:$D$71,2,FALSE)</f>
        <v>Understanding Artificial Intelligence</v>
      </c>
      <c r="I1451" s="3">
        <f>VLOOKUP(D1451,'dataset_task 5'!$A$2:$D$71,4,FALSE)</f>
        <v>19.5</v>
      </c>
      <c r="J1451" s="3">
        <f>I1451*E1451</f>
        <v>78</v>
      </c>
      <c r="K1451" t="str">
        <f>VLOOKUP(C1451,customers!$A$2:$I$2124,2,FALSE)</f>
        <v>Munmro</v>
      </c>
      <c r="L1451" t="str">
        <f>VLOOKUP($C1451,customers!$A$2:$I$2124,3,FALSE)</f>
        <v>Betke</v>
      </c>
      <c r="M1451" t="str">
        <f>VLOOKUP($C1451,customers!$A$2:$I$2124,4,FALSE)</f>
        <v>mbetkepi@goo.gl</v>
      </c>
      <c r="N1451" t="str">
        <f>VLOOKUP($C1451,customers!$A$2:$I$2124,5,FALSE)</f>
        <v>469-545-7623</v>
      </c>
      <c r="O1451" t="str">
        <f>VLOOKUP($C1451,customers!$A$2:$I$2124,6,FALSE)</f>
        <v>5380 Heath Hill</v>
      </c>
      <c r="P1451" t="str">
        <f>VLOOKUP($C1451,customers!$A$2:$I$2124,7,FALSE)</f>
        <v>Garland</v>
      </c>
      <c r="Q1451" t="str">
        <f>VLOOKUP($C1451,customers!$A$2:$I$2124,8,FALSE)</f>
        <v>Texas</v>
      </c>
      <c r="R1451">
        <f>VLOOKUP($C1451,customers!$A$2:$I$2124,9,FALSE)</f>
        <v>75044</v>
      </c>
      <c r="S1451" t="str">
        <f t="shared" si="22"/>
        <v>5380 Heath Hill, Garland, Texas 75044</v>
      </c>
    </row>
    <row r="1452" spans="1:19">
      <c r="A1452">
        <v>1451</v>
      </c>
      <c r="B1452" s="2">
        <v>44140</v>
      </c>
      <c r="C1452">
        <v>1697</v>
      </c>
      <c r="D1452" t="s">
        <v>77</v>
      </c>
      <c r="E1452">
        <v>5</v>
      </c>
      <c r="F1452" t="s">
        <v>53</v>
      </c>
      <c r="G1452" t="str">
        <f>VLOOKUP(F1452,'product category'!$B$2:$C$8,2,FALSE)</f>
        <v>eBooks</v>
      </c>
      <c r="H1452" t="str">
        <f>VLOOKUP(D1452,'dataset_task 5'!$A$2:$D$71,2,FALSE)</f>
        <v>RTF Drones</v>
      </c>
      <c r="I1452" s="3">
        <f>VLOOKUP(D1452,'dataset_task 5'!$A$2:$D$71,4,FALSE)</f>
        <v>16.989999999999998</v>
      </c>
      <c r="J1452" s="3">
        <f>I1452*E1452</f>
        <v>84.949999999999989</v>
      </c>
      <c r="K1452" t="str">
        <f>VLOOKUP(C1452,customers!$A$2:$I$2124,2,FALSE)</f>
        <v>Zarah</v>
      </c>
      <c r="L1452" t="str">
        <f>VLOOKUP($C1452,customers!$A$2:$I$2124,3,FALSE)</f>
        <v>Stanes</v>
      </c>
      <c r="M1452" t="str">
        <f>VLOOKUP($C1452,customers!$A$2:$I$2124,4,FALSE)</f>
        <v>zstanes3a@google.com</v>
      </c>
      <c r="N1452" t="str">
        <f>VLOOKUP($C1452,customers!$A$2:$I$2124,5,FALSE)</f>
        <v>515-510-2799</v>
      </c>
      <c r="O1452" t="str">
        <f>VLOOKUP($C1452,customers!$A$2:$I$2124,6,FALSE)</f>
        <v>581 Graedel Park</v>
      </c>
      <c r="P1452" t="str">
        <f>VLOOKUP($C1452,customers!$A$2:$I$2124,7,FALSE)</f>
        <v>Des Moines</v>
      </c>
      <c r="Q1452" t="str">
        <f>VLOOKUP($C1452,customers!$A$2:$I$2124,8,FALSE)</f>
        <v>Iowa</v>
      </c>
      <c r="R1452">
        <f>VLOOKUP($C1452,customers!$A$2:$I$2124,9,FALSE)</f>
        <v>50347</v>
      </c>
      <c r="S1452" t="str">
        <f t="shared" si="22"/>
        <v>581 Graedel Park, Des Moines, Iowa 50347</v>
      </c>
    </row>
    <row r="1453" spans="1:19">
      <c r="A1453">
        <v>1452</v>
      </c>
      <c r="B1453" s="2">
        <v>44140</v>
      </c>
      <c r="C1453">
        <v>470</v>
      </c>
      <c r="D1453" t="s">
        <v>69</v>
      </c>
      <c r="E1453">
        <v>3</v>
      </c>
      <c r="F1453" t="s">
        <v>70</v>
      </c>
      <c r="G1453" t="str">
        <f>VLOOKUP(F1453,'product category'!$B$2:$C$8,2,FALSE)</f>
        <v>Blueprints</v>
      </c>
      <c r="H1453" t="str">
        <f>VLOOKUP(D1453,'dataset_task 5'!$A$2:$D$71,2,FALSE)</f>
        <v>Ladybug Robot Blueprint</v>
      </c>
      <c r="I1453" s="3">
        <f>VLOOKUP(D1453,'dataset_task 5'!$A$2:$D$71,4,FALSE)</f>
        <v>12</v>
      </c>
      <c r="J1453" s="3">
        <f>I1453*E1453</f>
        <v>36</v>
      </c>
      <c r="K1453" t="str">
        <f>VLOOKUP(C1453,customers!$A$2:$I$2124,2,FALSE)</f>
        <v>Angele</v>
      </c>
      <c r="L1453" t="str">
        <f>VLOOKUP($C1453,customers!$A$2:$I$2124,3,FALSE)</f>
        <v>Heeley</v>
      </c>
      <c r="M1453" t="str">
        <f>VLOOKUP($C1453,customers!$A$2:$I$2124,4,FALSE)</f>
        <v>aheeleyna@amazon.co.jp</v>
      </c>
      <c r="N1453" t="str">
        <f>VLOOKUP($C1453,customers!$A$2:$I$2124,5,FALSE)</f>
        <v>217-847-7793</v>
      </c>
      <c r="O1453" t="str">
        <f>VLOOKUP($C1453,customers!$A$2:$I$2124,6,FALSE)</f>
        <v>38096 Chinook Crossing</v>
      </c>
      <c r="P1453" t="str">
        <f>VLOOKUP($C1453,customers!$A$2:$I$2124,7,FALSE)</f>
        <v>Springfield</v>
      </c>
      <c r="Q1453" t="str">
        <f>VLOOKUP($C1453,customers!$A$2:$I$2124,8,FALSE)</f>
        <v>Illinois</v>
      </c>
      <c r="R1453">
        <f>VLOOKUP($C1453,customers!$A$2:$I$2124,9,FALSE)</f>
        <v>62756</v>
      </c>
      <c r="S1453" t="str">
        <f t="shared" si="22"/>
        <v>38096 Chinook Crossing, Springfield, Illinois 62756</v>
      </c>
    </row>
    <row r="1454" spans="1:19">
      <c r="A1454">
        <v>1453</v>
      </c>
      <c r="B1454" s="2">
        <v>44140</v>
      </c>
      <c r="C1454">
        <v>1160</v>
      </c>
      <c r="D1454" t="s">
        <v>78</v>
      </c>
      <c r="E1454">
        <v>2</v>
      </c>
      <c r="F1454" t="s">
        <v>57</v>
      </c>
      <c r="G1454" t="str">
        <f>VLOOKUP(F1454,'product category'!$B$2:$C$8,2,FALSE)</f>
        <v>Training Videos</v>
      </c>
      <c r="H1454" t="str">
        <f>VLOOKUP(D1454,'dataset_task 5'!$A$2:$D$71,2,FALSE)</f>
        <v>AI for Educators</v>
      </c>
      <c r="I1454" s="3">
        <f>VLOOKUP(D1454,'dataset_task 5'!$A$2:$D$71,4,FALSE)</f>
        <v>49.95</v>
      </c>
      <c r="J1454" s="3">
        <f>I1454*E1454</f>
        <v>99.9</v>
      </c>
      <c r="K1454" t="str">
        <f>VLOOKUP(C1454,customers!$A$2:$I$2124,2,FALSE)</f>
        <v>Ronalda</v>
      </c>
      <c r="L1454" t="str">
        <f>VLOOKUP($C1454,customers!$A$2:$I$2124,3,FALSE)</f>
        <v>Wisniowski</v>
      </c>
      <c r="M1454" t="str">
        <f>VLOOKUP($C1454,customers!$A$2:$I$2124,4,FALSE)</f>
        <v>rwisniowskig8@baidu.com</v>
      </c>
      <c r="N1454" t="str">
        <f>VLOOKUP($C1454,customers!$A$2:$I$2124,5,FALSE)</f>
        <v>714-171-9474</v>
      </c>
      <c r="O1454" t="str">
        <f>VLOOKUP($C1454,customers!$A$2:$I$2124,6,FALSE)</f>
        <v>381 Carpenter Place</v>
      </c>
      <c r="P1454" t="str">
        <f>VLOOKUP($C1454,customers!$A$2:$I$2124,7,FALSE)</f>
        <v>Anaheim</v>
      </c>
      <c r="Q1454" t="str">
        <f>VLOOKUP($C1454,customers!$A$2:$I$2124,8,FALSE)</f>
        <v>California</v>
      </c>
      <c r="R1454">
        <f>VLOOKUP($C1454,customers!$A$2:$I$2124,9,FALSE)</f>
        <v>92812</v>
      </c>
      <c r="S1454" t="str">
        <f t="shared" si="22"/>
        <v>381 Carpenter Place, Anaheim, California 92812</v>
      </c>
    </row>
    <row r="1455" spans="1:19">
      <c r="A1455">
        <v>1454</v>
      </c>
      <c r="B1455" s="2">
        <v>44140</v>
      </c>
      <c r="C1455">
        <v>1549</v>
      </c>
      <c r="D1455" t="s">
        <v>118</v>
      </c>
      <c r="E1455">
        <v>3</v>
      </c>
      <c r="F1455" t="s">
        <v>57</v>
      </c>
      <c r="G1455" t="str">
        <f>VLOOKUP(F1455,'product category'!$B$2:$C$8,2,FALSE)</f>
        <v>Training Videos</v>
      </c>
      <c r="H1455" t="str">
        <f>VLOOKUP(D1455,'dataset_task 5'!$A$2:$D$71,2,FALSE)</f>
        <v>Mapping with Drones</v>
      </c>
      <c r="I1455" s="3">
        <f>VLOOKUP(D1455,'dataset_task 5'!$A$2:$D$71,4,FALSE)</f>
        <v>49</v>
      </c>
      <c r="J1455" s="3">
        <f>I1455*E1455</f>
        <v>147</v>
      </c>
      <c r="K1455" t="str">
        <f>VLOOKUP(C1455,customers!$A$2:$I$2124,2,FALSE)</f>
        <v>Harlan</v>
      </c>
      <c r="L1455" t="str">
        <f>VLOOKUP($C1455,customers!$A$2:$I$2124,3,FALSE)</f>
        <v>Faulconer</v>
      </c>
      <c r="M1455" t="str">
        <f>VLOOKUP($C1455,customers!$A$2:$I$2124,4,FALSE)</f>
        <v>hfaulconerbv@msu.edu</v>
      </c>
      <c r="N1455" t="str">
        <f>VLOOKUP($C1455,customers!$A$2:$I$2124,5,FALSE)</f>
        <v>409-649-7964</v>
      </c>
      <c r="O1455" t="str">
        <f>VLOOKUP($C1455,customers!$A$2:$I$2124,6,FALSE)</f>
        <v>8119 Commercial Hill</v>
      </c>
      <c r="P1455" t="str">
        <f>VLOOKUP($C1455,customers!$A$2:$I$2124,7,FALSE)</f>
        <v>Galveston</v>
      </c>
      <c r="Q1455" t="str">
        <f>VLOOKUP($C1455,customers!$A$2:$I$2124,8,FALSE)</f>
        <v>Texas</v>
      </c>
      <c r="R1455">
        <f>VLOOKUP($C1455,customers!$A$2:$I$2124,9,FALSE)</f>
        <v>77554</v>
      </c>
      <c r="S1455" t="str">
        <f t="shared" si="22"/>
        <v>8119 Commercial Hill, Galveston, Texas 77554</v>
      </c>
    </row>
    <row r="1456" spans="1:19">
      <c r="A1456">
        <v>1455</v>
      </c>
      <c r="B1456" s="2">
        <v>44141</v>
      </c>
      <c r="C1456">
        <v>826</v>
      </c>
      <c r="D1456" t="s">
        <v>92</v>
      </c>
      <c r="E1456">
        <v>4</v>
      </c>
      <c r="F1456" t="s">
        <v>55</v>
      </c>
      <c r="G1456" t="str">
        <f>VLOOKUP(F1456,'product category'!$B$2:$C$8,2,FALSE)</f>
        <v>Robots</v>
      </c>
      <c r="H1456" t="str">
        <f>VLOOKUP(D1456,'dataset_task 5'!$A$2:$D$71,2,FALSE)</f>
        <v>RQTE-554 Robot</v>
      </c>
      <c r="I1456" s="3">
        <f>VLOOKUP(D1456,'dataset_task 5'!$A$2:$D$71,4,FALSE)</f>
        <v>684</v>
      </c>
      <c r="J1456" s="3">
        <f>I1456*E1456</f>
        <v>2736</v>
      </c>
      <c r="K1456" t="str">
        <f>VLOOKUP(C1456,customers!$A$2:$I$2124,2,FALSE)</f>
        <v>Analise</v>
      </c>
      <c r="L1456" t="str">
        <f>VLOOKUP($C1456,customers!$A$2:$I$2124,3,FALSE)</f>
        <v>Philo</v>
      </c>
      <c r="M1456" t="str">
        <f>VLOOKUP($C1456,customers!$A$2:$I$2124,4,FALSE)</f>
        <v>aphiloji@state.tx.us</v>
      </c>
      <c r="N1456" t="str">
        <f>VLOOKUP($C1456,customers!$A$2:$I$2124,5,FALSE)</f>
        <v>651-601-2483</v>
      </c>
      <c r="O1456" t="str">
        <f>VLOOKUP($C1456,customers!$A$2:$I$2124,6,FALSE)</f>
        <v>60138 Hintze Park</v>
      </c>
      <c r="P1456" t="str">
        <f>VLOOKUP($C1456,customers!$A$2:$I$2124,7,FALSE)</f>
        <v>Minneapolis</v>
      </c>
      <c r="Q1456" t="str">
        <f>VLOOKUP($C1456,customers!$A$2:$I$2124,8,FALSE)</f>
        <v>Minnesota</v>
      </c>
      <c r="R1456">
        <f>VLOOKUP($C1456,customers!$A$2:$I$2124,9,FALSE)</f>
        <v>55441</v>
      </c>
      <c r="S1456" t="str">
        <f t="shared" si="22"/>
        <v>60138 Hintze Park, Minneapolis, Minnesota 55441</v>
      </c>
    </row>
    <row r="1457" spans="1:19">
      <c r="A1457">
        <v>1456</v>
      </c>
      <c r="B1457" s="2">
        <v>44142</v>
      </c>
      <c r="C1457">
        <v>510</v>
      </c>
      <c r="D1457" t="s">
        <v>72</v>
      </c>
      <c r="E1457">
        <v>6</v>
      </c>
      <c r="F1457" t="s">
        <v>59</v>
      </c>
      <c r="G1457" t="str">
        <f>VLOOKUP(F1457,'product category'!$B$2:$C$8,2,FALSE)</f>
        <v>Drone Kits</v>
      </c>
      <c r="H1457" t="str">
        <f>VLOOKUP(D1457,'dataset_task 5'!$A$2:$D$71,2,FALSE)</f>
        <v>BYOD-350</v>
      </c>
      <c r="I1457" s="3">
        <f>VLOOKUP(D1457,'dataset_task 5'!$A$2:$D$71,4,FALSE)</f>
        <v>89.95</v>
      </c>
      <c r="J1457" s="3">
        <f>I1457*E1457</f>
        <v>539.70000000000005</v>
      </c>
      <c r="K1457" t="str">
        <f>VLOOKUP(C1457,customers!$A$2:$I$2124,2,FALSE)</f>
        <v>Werner</v>
      </c>
      <c r="L1457" t="str">
        <f>VLOOKUP($C1457,customers!$A$2:$I$2124,3,FALSE)</f>
        <v>Spark</v>
      </c>
      <c r="M1457" t="str">
        <f>VLOOKUP($C1457,customers!$A$2:$I$2124,4,FALSE)</f>
        <v>wspark10@mashable.com</v>
      </c>
      <c r="N1457" t="str">
        <f>VLOOKUP($C1457,customers!$A$2:$I$2124,5,FALSE)</f>
        <v>703-179-7835</v>
      </c>
      <c r="O1457" t="str">
        <f>VLOOKUP($C1457,customers!$A$2:$I$2124,6,FALSE)</f>
        <v>38236 Spohn Street</v>
      </c>
      <c r="P1457" t="str">
        <f>VLOOKUP($C1457,customers!$A$2:$I$2124,7,FALSE)</f>
        <v>Reston</v>
      </c>
      <c r="Q1457" t="str">
        <f>VLOOKUP($C1457,customers!$A$2:$I$2124,8,FALSE)</f>
        <v>Virginia</v>
      </c>
      <c r="R1457">
        <f>VLOOKUP($C1457,customers!$A$2:$I$2124,9,FALSE)</f>
        <v>20195</v>
      </c>
      <c r="S1457" t="str">
        <f t="shared" si="22"/>
        <v>38236 Spohn Street, Reston, Virginia 20195</v>
      </c>
    </row>
    <row r="1458" spans="1:19">
      <c r="A1458">
        <v>1457</v>
      </c>
      <c r="B1458" s="2">
        <v>44142</v>
      </c>
      <c r="C1458">
        <v>1752</v>
      </c>
      <c r="D1458" t="s">
        <v>62</v>
      </c>
      <c r="E1458">
        <v>3</v>
      </c>
      <c r="F1458" t="s">
        <v>63</v>
      </c>
      <c r="G1458" t="str">
        <f>VLOOKUP(F1458,'product category'!$B$2:$C$8,2,FALSE)</f>
        <v>Robot Kits</v>
      </c>
      <c r="H1458" t="str">
        <f>VLOOKUP(D1458,'dataset_task 5'!$A$2:$D$71,2,FALSE)</f>
        <v>BYOR-2640S</v>
      </c>
      <c r="I1458" s="3">
        <f>VLOOKUP(D1458,'dataset_task 5'!$A$2:$D$71,4,FALSE)</f>
        <v>189</v>
      </c>
      <c r="J1458" s="3">
        <f>I1458*E1458</f>
        <v>567</v>
      </c>
      <c r="K1458" t="str">
        <f>VLOOKUP(C1458,customers!$A$2:$I$2124,2,FALSE)</f>
        <v>Eada</v>
      </c>
      <c r="L1458" t="str">
        <f>VLOOKUP($C1458,customers!$A$2:$I$2124,3,FALSE)</f>
        <v>Andrejevic</v>
      </c>
      <c r="M1458" t="str">
        <f>VLOOKUP($C1458,customers!$A$2:$I$2124,4,FALSE)</f>
        <v>eandrejevic2i@people.com.cn</v>
      </c>
      <c r="N1458" t="str">
        <f>VLOOKUP($C1458,customers!$A$2:$I$2124,5,FALSE)</f>
        <v>205-702-0359</v>
      </c>
      <c r="O1458" t="str">
        <f>VLOOKUP($C1458,customers!$A$2:$I$2124,6,FALSE)</f>
        <v>548 Dawn Circle</v>
      </c>
      <c r="P1458" t="str">
        <f>VLOOKUP($C1458,customers!$A$2:$I$2124,7,FALSE)</f>
        <v>Birmingham</v>
      </c>
      <c r="Q1458" t="str">
        <f>VLOOKUP($C1458,customers!$A$2:$I$2124,8,FALSE)</f>
        <v>Alabama</v>
      </c>
      <c r="R1458">
        <f>VLOOKUP($C1458,customers!$A$2:$I$2124,9,FALSE)</f>
        <v>35295</v>
      </c>
      <c r="S1458" t="str">
        <f t="shared" si="22"/>
        <v>548 Dawn Circle, Birmingham, Alabama 35295</v>
      </c>
    </row>
    <row r="1459" spans="1:19">
      <c r="A1459">
        <v>1458</v>
      </c>
      <c r="B1459" s="2">
        <v>44143</v>
      </c>
      <c r="C1459">
        <v>1974</v>
      </c>
      <c r="D1459" t="s">
        <v>117</v>
      </c>
      <c r="E1459">
        <v>3</v>
      </c>
      <c r="F1459" t="s">
        <v>63</v>
      </c>
      <c r="G1459" t="str">
        <f>VLOOKUP(F1459,'product category'!$B$2:$C$8,2,FALSE)</f>
        <v>Robot Kits</v>
      </c>
      <c r="H1459" t="str">
        <f>VLOOKUP(D1459,'dataset_task 5'!$A$2:$D$71,2,FALSE)</f>
        <v>BYOR-4005</v>
      </c>
      <c r="I1459" s="3">
        <f>VLOOKUP(D1459,'dataset_task 5'!$A$2:$D$71,4,FALSE)</f>
        <v>245</v>
      </c>
      <c r="J1459" s="3">
        <f>I1459*E1459</f>
        <v>735</v>
      </c>
      <c r="K1459" t="str">
        <f>VLOOKUP(C1459,customers!$A$2:$I$2124,2,FALSE)</f>
        <v>Jared</v>
      </c>
      <c r="L1459" t="str">
        <f>VLOOKUP($C1459,customers!$A$2:$I$2124,3,FALSE)</f>
        <v>Rosgen</v>
      </c>
      <c r="M1459" t="str">
        <f>VLOOKUP($C1459,customers!$A$2:$I$2124,4,FALSE)</f>
        <v>jrosgenpy@marriott.com</v>
      </c>
      <c r="N1459" t="str">
        <f>VLOOKUP($C1459,customers!$A$2:$I$2124,5,FALSE)</f>
        <v>215-520-1401</v>
      </c>
      <c r="O1459" t="str">
        <f>VLOOKUP($C1459,customers!$A$2:$I$2124,6,FALSE)</f>
        <v>43 Parkside Street</v>
      </c>
      <c r="P1459" t="str">
        <f>VLOOKUP($C1459,customers!$A$2:$I$2124,7,FALSE)</f>
        <v>Philadelphia</v>
      </c>
      <c r="Q1459" t="str">
        <f>VLOOKUP($C1459,customers!$A$2:$I$2124,8,FALSE)</f>
        <v>Pennsylvania</v>
      </c>
      <c r="R1459">
        <f>VLOOKUP($C1459,customers!$A$2:$I$2124,9,FALSE)</f>
        <v>19196</v>
      </c>
      <c r="S1459" t="str">
        <f t="shared" si="22"/>
        <v>43 Parkside Street, Philadelphia, Pennsylvania 19196</v>
      </c>
    </row>
    <row r="1460" spans="1:19">
      <c r="A1460">
        <v>1459</v>
      </c>
      <c r="B1460" s="2">
        <v>44143</v>
      </c>
      <c r="C1460">
        <v>293</v>
      </c>
      <c r="D1460" t="s">
        <v>56</v>
      </c>
      <c r="E1460">
        <v>1</v>
      </c>
      <c r="F1460" t="s">
        <v>57</v>
      </c>
      <c r="G1460" t="str">
        <f>VLOOKUP(F1460,'product category'!$B$2:$C$8,2,FALSE)</f>
        <v>Training Videos</v>
      </c>
      <c r="H1460" t="str">
        <f>VLOOKUP(D1460,'dataset_task 5'!$A$2:$D$71,2,FALSE)</f>
        <v>Drone Video Techniques</v>
      </c>
      <c r="I1460" s="3">
        <f>VLOOKUP(D1460,'dataset_task 5'!$A$2:$D$71,4,FALSE)</f>
        <v>37.99</v>
      </c>
      <c r="J1460" s="3">
        <f>I1460*E1460</f>
        <v>37.99</v>
      </c>
      <c r="K1460" t="str">
        <f>VLOOKUP(C1460,customers!$A$2:$I$2124,2,FALSE)</f>
        <v>Augustin</v>
      </c>
      <c r="L1460" t="str">
        <f>VLOOKUP($C1460,customers!$A$2:$I$2124,3,FALSE)</f>
        <v>Loughman</v>
      </c>
      <c r="M1460" t="str">
        <f>VLOOKUP($C1460,customers!$A$2:$I$2124,4,FALSE)</f>
        <v>aloughmanmb@devhub.com</v>
      </c>
      <c r="N1460" t="str">
        <f>VLOOKUP($C1460,customers!$A$2:$I$2124,5,FALSE)</f>
        <v>917-835-0404</v>
      </c>
      <c r="O1460" t="str">
        <f>VLOOKUP($C1460,customers!$A$2:$I$2124,6,FALSE)</f>
        <v>1852 Anniversary Plaza</v>
      </c>
      <c r="P1460" t="str">
        <f>VLOOKUP($C1460,customers!$A$2:$I$2124,7,FALSE)</f>
        <v>Jamaica</v>
      </c>
      <c r="Q1460" t="str">
        <f>VLOOKUP($C1460,customers!$A$2:$I$2124,8,FALSE)</f>
        <v>New York</v>
      </c>
      <c r="R1460">
        <f>VLOOKUP($C1460,customers!$A$2:$I$2124,9,FALSE)</f>
        <v>11436</v>
      </c>
      <c r="S1460" t="str">
        <f t="shared" si="22"/>
        <v>1852 Anniversary Plaza, Jamaica, New York 11436</v>
      </c>
    </row>
    <row r="1461" spans="1:19">
      <c r="A1461">
        <v>1460</v>
      </c>
      <c r="B1461" s="2">
        <v>44143</v>
      </c>
      <c r="C1461">
        <v>1183</v>
      </c>
      <c r="D1461" t="s">
        <v>88</v>
      </c>
      <c r="E1461">
        <v>4</v>
      </c>
      <c r="F1461" t="s">
        <v>63</v>
      </c>
      <c r="G1461" t="str">
        <f>VLOOKUP(F1461,'product category'!$B$2:$C$8,2,FALSE)</f>
        <v>Robot Kits</v>
      </c>
      <c r="H1461" t="str">
        <f>VLOOKUP(D1461,'dataset_task 5'!$A$2:$D$71,2,FALSE)</f>
        <v>BYOR-1000</v>
      </c>
      <c r="I1461" s="3">
        <f>VLOOKUP(D1461,'dataset_task 5'!$A$2:$D$71,4,FALSE)</f>
        <v>189</v>
      </c>
      <c r="J1461" s="3">
        <f>I1461*E1461</f>
        <v>756</v>
      </c>
      <c r="K1461" t="str">
        <f>VLOOKUP(C1461,customers!$A$2:$I$2124,2,FALSE)</f>
        <v>Monte</v>
      </c>
      <c r="L1461" t="str">
        <f>VLOOKUP($C1461,customers!$A$2:$I$2124,3,FALSE)</f>
        <v>Ghelerdini</v>
      </c>
      <c r="M1461" t="str">
        <f>VLOOKUP($C1461,customers!$A$2:$I$2124,4,FALSE)</f>
        <v>mghelerdini45@studiopress.com</v>
      </c>
      <c r="N1461" t="str">
        <f>VLOOKUP($C1461,customers!$A$2:$I$2124,5,FALSE)</f>
        <v>469-840-4435</v>
      </c>
      <c r="O1461" t="str">
        <f>VLOOKUP($C1461,customers!$A$2:$I$2124,6,FALSE)</f>
        <v>24993 Lukken Parkway</v>
      </c>
      <c r="P1461" t="str">
        <f>VLOOKUP($C1461,customers!$A$2:$I$2124,7,FALSE)</f>
        <v>Dallas</v>
      </c>
      <c r="Q1461" t="str">
        <f>VLOOKUP($C1461,customers!$A$2:$I$2124,8,FALSE)</f>
        <v>Texas</v>
      </c>
      <c r="R1461">
        <f>VLOOKUP($C1461,customers!$A$2:$I$2124,9,FALSE)</f>
        <v>75246</v>
      </c>
      <c r="S1461" t="str">
        <f t="shared" si="22"/>
        <v>24993 Lukken Parkway, Dallas, Texas 75246</v>
      </c>
    </row>
    <row r="1462" spans="1:19">
      <c r="A1462">
        <v>1461</v>
      </c>
      <c r="B1462" s="2">
        <v>44143</v>
      </c>
      <c r="C1462">
        <v>1601</v>
      </c>
      <c r="D1462" t="s">
        <v>127</v>
      </c>
      <c r="E1462">
        <v>4</v>
      </c>
      <c r="F1462" t="s">
        <v>53</v>
      </c>
      <c r="G1462" t="str">
        <f>VLOOKUP(F1462,'product category'!$B$2:$C$8,2,FALSE)</f>
        <v>eBooks</v>
      </c>
      <c r="H1462" t="str">
        <f>VLOOKUP(D1462,'dataset_task 5'!$A$2:$D$71,2,FALSE)</f>
        <v>Delta Robots</v>
      </c>
      <c r="I1462" s="3">
        <f>VLOOKUP(D1462,'dataset_task 5'!$A$2:$D$71,4,FALSE)</f>
        <v>16.989999999999998</v>
      </c>
      <c r="J1462" s="3">
        <f>I1462*E1462</f>
        <v>67.959999999999994</v>
      </c>
      <c r="K1462" t="str">
        <f>VLOOKUP(C1462,customers!$A$2:$I$2124,2,FALSE)</f>
        <v>Joshia</v>
      </c>
      <c r="L1462" t="str">
        <f>VLOOKUP($C1462,customers!$A$2:$I$2124,3,FALSE)</f>
        <v>Kinvan</v>
      </c>
      <c r="M1462" t="str">
        <f>VLOOKUP($C1462,customers!$A$2:$I$2124,4,FALSE)</f>
        <v>jkinvand4@yale.edu</v>
      </c>
      <c r="N1462" t="str">
        <f>VLOOKUP($C1462,customers!$A$2:$I$2124,5,FALSE)</f>
        <v>717-664-8649</v>
      </c>
      <c r="O1462" t="str">
        <f>VLOOKUP($C1462,customers!$A$2:$I$2124,6,FALSE)</f>
        <v>923 5th Lane</v>
      </c>
      <c r="P1462" t="str">
        <f>VLOOKUP($C1462,customers!$A$2:$I$2124,7,FALSE)</f>
        <v>Harrisburg</v>
      </c>
      <c r="Q1462" t="str">
        <f>VLOOKUP($C1462,customers!$A$2:$I$2124,8,FALSE)</f>
        <v>Pennsylvania</v>
      </c>
      <c r="R1462">
        <f>VLOOKUP($C1462,customers!$A$2:$I$2124,9,FALSE)</f>
        <v>17105</v>
      </c>
      <c r="S1462" t="str">
        <f t="shared" si="22"/>
        <v>923 5th Lane, Harrisburg, Pennsylvania 17105</v>
      </c>
    </row>
    <row r="1463" spans="1:19">
      <c r="A1463">
        <v>1462</v>
      </c>
      <c r="B1463" s="2">
        <v>44144</v>
      </c>
      <c r="C1463">
        <v>285</v>
      </c>
      <c r="D1463" t="s">
        <v>82</v>
      </c>
      <c r="E1463">
        <v>5</v>
      </c>
      <c r="F1463" t="s">
        <v>63</v>
      </c>
      <c r="G1463" t="str">
        <f>VLOOKUP(F1463,'product category'!$B$2:$C$8,2,FALSE)</f>
        <v>Robot Kits</v>
      </c>
      <c r="H1463" t="str">
        <f>VLOOKUP(D1463,'dataset_task 5'!$A$2:$D$71,2,FALSE)</f>
        <v>BYOR-3535</v>
      </c>
      <c r="I1463" s="3">
        <f>VLOOKUP(D1463,'dataset_task 5'!$A$2:$D$71,4,FALSE)</f>
        <v>225</v>
      </c>
      <c r="J1463" s="3">
        <f>I1463*E1463</f>
        <v>1125</v>
      </c>
      <c r="K1463" t="str">
        <f>VLOOKUP(C1463,customers!$A$2:$I$2124,2,FALSE)</f>
        <v>Rowena</v>
      </c>
      <c r="L1463" t="str">
        <f>VLOOKUP($C1463,customers!$A$2:$I$2124,3,FALSE)</f>
        <v>McCandless</v>
      </c>
      <c r="M1463" t="str">
        <f>VLOOKUP($C1463,customers!$A$2:$I$2124,4,FALSE)</f>
        <v>rmccandless5r@ameblo.jp</v>
      </c>
      <c r="N1463" t="str">
        <f>VLOOKUP($C1463,customers!$A$2:$I$2124,5,FALSE)</f>
        <v>915-821-4857</v>
      </c>
      <c r="O1463" t="str">
        <f>VLOOKUP($C1463,customers!$A$2:$I$2124,6,FALSE)</f>
        <v>92906 Hooker Center</v>
      </c>
      <c r="P1463" t="str">
        <f>VLOOKUP($C1463,customers!$A$2:$I$2124,7,FALSE)</f>
        <v>El Paso</v>
      </c>
      <c r="Q1463" t="str">
        <f>VLOOKUP($C1463,customers!$A$2:$I$2124,8,FALSE)</f>
        <v>Texas</v>
      </c>
      <c r="R1463">
        <f>VLOOKUP($C1463,customers!$A$2:$I$2124,9,FALSE)</f>
        <v>79940</v>
      </c>
      <c r="S1463" t="str">
        <f t="shared" si="22"/>
        <v>92906 Hooker Center, El Paso, Texas 79940</v>
      </c>
    </row>
    <row r="1464" spans="1:19">
      <c r="A1464">
        <v>1463</v>
      </c>
      <c r="B1464" s="2">
        <v>44144</v>
      </c>
      <c r="C1464">
        <v>819</v>
      </c>
      <c r="D1464" t="s">
        <v>115</v>
      </c>
      <c r="E1464">
        <v>3</v>
      </c>
      <c r="F1464" t="s">
        <v>57</v>
      </c>
      <c r="G1464" t="str">
        <f>VLOOKUP(F1464,'product category'!$B$2:$C$8,2,FALSE)</f>
        <v>Training Videos</v>
      </c>
      <c r="H1464" t="str">
        <f>VLOOKUP(D1464,'dataset_task 5'!$A$2:$D$71,2,FALSE)</f>
        <v>Understanding Drone Regulations</v>
      </c>
      <c r="I1464" s="3">
        <f>VLOOKUP(D1464,'dataset_task 5'!$A$2:$D$71,4,FALSE)</f>
        <v>27.5</v>
      </c>
      <c r="J1464" s="3">
        <f>I1464*E1464</f>
        <v>82.5</v>
      </c>
      <c r="K1464" t="str">
        <f>VLOOKUP(C1464,customers!$A$2:$I$2124,2,FALSE)</f>
        <v>Jackqueline</v>
      </c>
      <c r="L1464" t="str">
        <f>VLOOKUP($C1464,customers!$A$2:$I$2124,3,FALSE)</f>
        <v>Romanet</v>
      </c>
      <c r="M1464" t="str">
        <f>VLOOKUP($C1464,customers!$A$2:$I$2124,4,FALSE)</f>
        <v>jromanetqs@google.co.jp</v>
      </c>
      <c r="N1464" t="str">
        <f>VLOOKUP($C1464,customers!$A$2:$I$2124,5,FALSE)</f>
        <v>682-686-4235</v>
      </c>
      <c r="O1464" t="str">
        <f>VLOOKUP($C1464,customers!$A$2:$I$2124,6,FALSE)</f>
        <v>2143 Upham Lane</v>
      </c>
      <c r="P1464" t="str">
        <f>VLOOKUP($C1464,customers!$A$2:$I$2124,7,FALSE)</f>
        <v>Fort Worth</v>
      </c>
      <c r="Q1464" t="str">
        <f>VLOOKUP($C1464,customers!$A$2:$I$2124,8,FALSE)</f>
        <v>Texas</v>
      </c>
      <c r="R1464">
        <f>VLOOKUP($C1464,customers!$A$2:$I$2124,9,FALSE)</f>
        <v>76192</v>
      </c>
      <c r="S1464" t="str">
        <f t="shared" si="22"/>
        <v>2143 Upham Lane, Fort Worth, Texas 76192</v>
      </c>
    </row>
    <row r="1465" spans="1:19">
      <c r="A1465">
        <v>1464</v>
      </c>
      <c r="B1465" s="2">
        <v>44144</v>
      </c>
      <c r="C1465">
        <v>1528</v>
      </c>
      <c r="D1465" t="s">
        <v>112</v>
      </c>
      <c r="E1465">
        <v>3</v>
      </c>
      <c r="F1465" t="s">
        <v>55</v>
      </c>
      <c r="G1465" t="str">
        <f>VLOOKUP(F1465,'product category'!$B$2:$C$8,2,FALSE)</f>
        <v>Robots</v>
      </c>
      <c r="H1465" t="str">
        <f>VLOOKUP(D1465,'dataset_task 5'!$A$2:$D$71,2,FALSE)</f>
        <v>RCB-889 Robot</v>
      </c>
      <c r="I1465" s="3">
        <f>VLOOKUP(D1465,'dataset_task 5'!$A$2:$D$71,4,FALSE)</f>
        <v>549</v>
      </c>
      <c r="J1465" s="3">
        <f>I1465*E1465</f>
        <v>1647</v>
      </c>
      <c r="K1465" t="str">
        <f>VLOOKUP(C1465,customers!$A$2:$I$2124,2,FALSE)</f>
        <v>Godfree</v>
      </c>
      <c r="L1465" t="str">
        <f>VLOOKUP($C1465,customers!$A$2:$I$2124,3,FALSE)</f>
        <v>Reside</v>
      </c>
      <c r="M1465" t="str">
        <f>VLOOKUP($C1465,customers!$A$2:$I$2124,4,FALSE)</f>
        <v>gresideno@aol.com</v>
      </c>
      <c r="N1465" t="str">
        <f>VLOOKUP($C1465,customers!$A$2:$I$2124,5,FALSE)</f>
        <v>225-447-3493</v>
      </c>
      <c r="O1465" t="str">
        <f>VLOOKUP($C1465,customers!$A$2:$I$2124,6,FALSE)</f>
        <v>33059 Erie Plaza</v>
      </c>
      <c r="P1465" t="str">
        <f>VLOOKUP($C1465,customers!$A$2:$I$2124,7,FALSE)</f>
        <v>Baton Rouge</v>
      </c>
      <c r="Q1465" t="str">
        <f>VLOOKUP($C1465,customers!$A$2:$I$2124,8,FALSE)</f>
        <v>Louisiana</v>
      </c>
      <c r="R1465">
        <f>VLOOKUP($C1465,customers!$A$2:$I$2124,9,FALSE)</f>
        <v>70805</v>
      </c>
      <c r="S1465" t="str">
        <f t="shared" si="22"/>
        <v>33059 Erie Plaza, Baton Rouge, Louisiana 70805</v>
      </c>
    </row>
    <row r="1466" spans="1:19">
      <c r="A1466">
        <v>1465</v>
      </c>
      <c r="B1466" s="2">
        <v>44145</v>
      </c>
      <c r="C1466">
        <v>1536</v>
      </c>
      <c r="D1466" t="s">
        <v>81</v>
      </c>
      <c r="E1466">
        <v>1</v>
      </c>
      <c r="F1466" t="s">
        <v>57</v>
      </c>
      <c r="G1466" t="str">
        <f>VLOOKUP(F1466,'product category'!$B$2:$C$8,2,FALSE)</f>
        <v>Training Videos</v>
      </c>
      <c r="H1466" t="str">
        <f>VLOOKUP(D1466,'dataset_task 5'!$A$2:$D$71,2,FALSE)</f>
        <v>Understanding 3D Printing</v>
      </c>
      <c r="I1466" s="3">
        <f>VLOOKUP(D1466,'dataset_task 5'!$A$2:$D$71,4,FALSE)</f>
        <v>42.99</v>
      </c>
      <c r="J1466" s="3">
        <f>I1466*E1466</f>
        <v>42.99</v>
      </c>
      <c r="K1466" t="str">
        <f>VLOOKUP(C1466,customers!$A$2:$I$2124,2,FALSE)</f>
        <v>Brandie</v>
      </c>
      <c r="L1466" t="str">
        <f>VLOOKUP($C1466,customers!$A$2:$I$2124,3,FALSE)</f>
        <v>Wooff</v>
      </c>
      <c r="M1466" t="str">
        <f>VLOOKUP($C1466,customers!$A$2:$I$2124,4,FALSE)</f>
        <v>bwooffr4@printfriendly.com</v>
      </c>
      <c r="N1466" t="str">
        <f>VLOOKUP($C1466,customers!$A$2:$I$2124,5,FALSE)</f>
        <v>304-187-0585</v>
      </c>
      <c r="O1466" t="str">
        <f>VLOOKUP($C1466,customers!$A$2:$I$2124,6,FALSE)</f>
        <v>34 Talmadge Parkway</v>
      </c>
      <c r="P1466" t="str">
        <f>VLOOKUP($C1466,customers!$A$2:$I$2124,7,FALSE)</f>
        <v>Charleston</v>
      </c>
      <c r="Q1466" t="str">
        <f>VLOOKUP($C1466,customers!$A$2:$I$2124,8,FALSE)</f>
        <v>West Virginia</v>
      </c>
      <c r="R1466">
        <f>VLOOKUP($C1466,customers!$A$2:$I$2124,9,FALSE)</f>
        <v>25336</v>
      </c>
      <c r="S1466" t="str">
        <f t="shared" si="22"/>
        <v>34 Talmadge Parkway, Charleston, West Virginia 25336</v>
      </c>
    </row>
    <row r="1467" spans="1:19">
      <c r="A1467">
        <v>1466</v>
      </c>
      <c r="B1467" s="2">
        <v>44145</v>
      </c>
      <c r="C1467">
        <v>1333</v>
      </c>
      <c r="D1467" t="s">
        <v>75</v>
      </c>
      <c r="E1467">
        <v>3</v>
      </c>
      <c r="F1467" t="s">
        <v>59</v>
      </c>
      <c r="G1467" t="str">
        <f>VLOOKUP(F1467,'product category'!$B$2:$C$8,2,FALSE)</f>
        <v>Drone Kits</v>
      </c>
      <c r="H1467" t="str">
        <f>VLOOKUP(D1467,'dataset_task 5'!$A$2:$D$71,2,FALSE)</f>
        <v>BYOD-550</v>
      </c>
      <c r="I1467" s="3">
        <f>VLOOKUP(D1467,'dataset_task 5'!$A$2:$D$71,4,FALSE)</f>
        <v>179</v>
      </c>
      <c r="J1467" s="3">
        <f>I1467*E1467</f>
        <v>537</v>
      </c>
      <c r="K1467" t="str">
        <f>VLOOKUP(C1467,customers!$A$2:$I$2124,2,FALSE)</f>
        <v>Erik</v>
      </c>
      <c r="L1467" t="str">
        <f>VLOOKUP($C1467,customers!$A$2:$I$2124,3,FALSE)</f>
        <v>Grinley</v>
      </c>
      <c r="M1467" t="str">
        <f>VLOOKUP($C1467,customers!$A$2:$I$2124,4,FALSE)</f>
        <v>egrinleyfb@slate.com</v>
      </c>
      <c r="N1467" t="str">
        <f>VLOOKUP($C1467,customers!$A$2:$I$2124,5,FALSE)</f>
        <v>225-579-8699</v>
      </c>
      <c r="O1467" t="str">
        <f>VLOOKUP($C1467,customers!$A$2:$I$2124,6,FALSE)</f>
        <v>3692 Pennsylvania Street</v>
      </c>
      <c r="P1467" t="str">
        <f>VLOOKUP($C1467,customers!$A$2:$I$2124,7,FALSE)</f>
        <v>Baton Rouge</v>
      </c>
      <c r="Q1467" t="str">
        <f>VLOOKUP($C1467,customers!$A$2:$I$2124,8,FALSE)</f>
        <v>Louisiana</v>
      </c>
      <c r="R1467">
        <f>VLOOKUP($C1467,customers!$A$2:$I$2124,9,FALSE)</f>
        <v>70815</v>
      </c>
      <c r="S1467" t="str">
        <f t="shared" si="22"/>
        <v>3692 Pennsylvania Street, Baton Rouge, Louisiana 70815</v>
      </c>
    </row>
    <row r="1468" spans="1:19">
      <c r="A1468">
        <v>1467</v>
      </c>
      <c r="B1468" s="2">
        <v>44145</v>
      </c>
      <c r="C1468">
        <v>778</v>
      </c>
      <c r="D1468" t="s">
        <v>93</v>
      </c>
      <c r="E1468">
        <v>2</v>
      </c>
      <c r="F1468" t="s">
        <v>57</v>
      </c>
      <c r="G1468" t="str">
        <f>VLOOKUP(F1468,'product category'!$B$2:$C$8,2,FALSE)</f>
        <v>Training Videos</v>
      </c>
      <c r="H1468" t="str">
        <f>VLOOKUP(D1468,'dataset_task 5'!$A$2:$D$71,2,FALSE)</f>
        <v>Understanding Raspberry PI</v>
      </c>
      <c r="I1468" s="3">
        <f>VLOOKUP(D1468,'dataset_task 5'!$A$2:$D$71,4,FALSE)</f>
        <v>28.99</v>
      </c>
      <c r="J1468" s="3">
        <f>I1468*E1468</f>
        <v>57.98</v>
      </c>
      <c r="K1468" t="str">
        <f>VLOOKUP(C1468,customers!$A$2:$I$2124,2,FALSE)</f>
        <v>Stormie</v>
      </c>
      <c r="L1468" t="str">
        <f>VLOOKUP($C1468,customers!$A$2:$I$2124,3,FALSE)</f>
        <v>Gwilym</v>
      </c>
      <c r="M1468" t="str">
        <f>VLOOKUP($C1468,customers!$A$2:$I$2124,4,FALSE)</f>
        <v>sgwilymhh@mapy.cz</v>
      </c>
      <c r="N1468" t="str">
        <f>VLOOKUP($C1468,customers!$A$2:$I$2124,5,FALSE)</f>
        <v>239-832-8667</v>
      </c>
      <c r="O1468" t="str">
        <f>VLOOKUP($C1468,customers!$A$2:$I$2124,6,FALSE)</f>
        <v>1375 Dakota Road</v>
      </c>
      <c r="P1468" t="str">
        <f>VLOOKUP($C1468,customers!$A$2:$I$2124,7,FALSE)</f>
        <v>Cape Coral</v>
      </c>
      <c r="Q1468" t="str">
        <f>VLOOKUP($C1468,customers!$A$2:$I$2124,8,FALSE)</f>
        <v>Florida</v>
      </c>
      <c r="R1468">
        <f>VLOOKUP($C1468,customers!$A$2:$I$2124,9,FALSE)</f>
        <v>33915</v>
      </c>
      <c r="S1468" t="str">
        <f t="shared" si="22"/>
        <v>1375 Dakota Road, Cape Coral, Florida 33915</v>
      </c>
    </row>
    <row r="1469" spans="1:19">
      <c r="A1469">
        <v>1468</v>
      </c>
      <c r="B1469" s="2">
        <v>44145</v>
      </c>
      <c r="C1469">
        <v>637</v>
      </c>
      <c r="D1469" t="s">
        <v>82</v>
      </c>
      <c r="E1469">
        <v>2</v>
      </c>
      <c r="F1469" t="s">
        <v>63</v>
      </c>
      <c r="G1469" t="str">
        <f>VLOOKUP(F1469,'product category'!$B$2:$C$8,2,FALSE)</f>
        <v>Robot Kits</v>
      </c>
      <c r="H1469" t="str">
        <f>VLOOKUP(D1469,'dataset_task 5'!$A$2:$D$71,2,FALSE)</f>
        <v>BYOR-3535</v>
      </c>
      <c r="I1469" s="3">
        <f>VLOOKUP(D1469,'dataset_task 5'!$A$2:$D$71,4,FALSE)</f>
        <v>225</v>
      </c>
      <c r="J1469" s="3">
        <f>I1469*E1469</f>
        <v>450</v>
      </c>
      <c r="K1469" t="str">
        <f>VLOOKUP(C1469,customers!$A$2:$I$2124,2,FALSE)</f>
        <v>Julieta</v>
      </c>
      <c r="L1469" t="str">
        <f>VLOOKUP($C1469,customers!$A$2:$I$2124,3,FALSE)</f>
        <v>Robbert</v>
      </c>
      <c r="M1469" t="str">
        <f>VLOOKUP($C1469,customers!$A$2:$I$2124,4,FALSE)</f>
        <v>jrobbertov@people.com.cn</v>
      </c>
      <c r="N1469" t="str">
        <f>VLOOKUP($C1469,customers!$A$2:$I$2124,5,FALSE)</f>
        <v>812-348-7904</v>
      </c>
      <c r="O1469" t="str">
        <f>VLOOKUP($C1469,customers!$A$2:$I$2124,6,FALSE)</f>
        <v>26 Eagan Parkway</v>
      </c>
      <c r="P1469" t="str">
        <f>VLOOKUP($C1469,customers!$A$2:$I$2124,7,FALSE)</f>
        <v>Evansville</v>
      </c>
      <c r="Q1469" t="str">
        <f>VLOOKUP($C1469,customers!$A$2:$I$2124,8,FALSE)</f>
        <v>Indiana</v>
      </c>
      <c r="R1469">
        <f>VLOOKUP($C1469,customers!$A$2:$I$2124,9,FALSE)</f>
        <v>47719</v>
      </c>
      <c r="S1469" t="str">
        <f t="shared" si="22"/>
        <v>26 Eagan Parkway, Evansville, Indiana 47719</v>
      </c>
    </row>
    <row r="1470" spans="1:19">
      <c r="A1470">
        <v>1469</v>
      </c>
      <c r="B1470" s="2">
        <v>44145</v>
      </c>
      <c r="C1470">
        <v>300</v>
      </c>
      <c r="D1470" t="s">
        <v>77</v>
      </c>
      <c r="E1470">
        <v>5</v>
      </c>
      <c r="F1470" t="s">
        <v>53</v>
      </c>
      <c r="G1470" t="str">
        <f>VLOOKUP(F1470,'product category'!$B$2:$C$8,2,FALSE)</f>
        <v>eBooks</v>
      </c>
      <c r="H1470" t="str">
        <f>VLOOKUP(D1470,'dataset_task 5'!$A$2:$D$71,2,FALSE)</f>
        <v>RTF Drones</v>
      </c>
      <c r="I1470" s="3">
        <f>VLOOKUP(D1470,'dataset_task 5'!$A$2:$D$71,4,FALSE)</f>
        <v>16.989999999999998</v>
      </c>
      <c r="J1470" s="3">
        <f>I1470*E1470</f>
        <v>84.949999999999989</v>
      </c>
      <c r="K1470" t="str">
        <f>VLOOKUP(C1470,customers!$A$2:$I$2124,2,FALSE)</f>
        <v>Katherine</v>
      </c>
      <c r="L1470" t="str">
        <f>VLOOKUP($C1470,customers!$A$2:$I$2124,3,FALSE)</f>
        <v>Icom</v>
      </c>
      <c r="M1470" t="str">
        <f>VLOOKUP($C1470,customers!$A$2:$I$2124,4,FALSE)</f>
        <v>kicomci@digg.com</v>
      </c>
      <c r="N1470" t="str">
        <f>VLOOKUP($C1470,customers!$A$2:$I$2124,5,FALSE)</f>
        <v>248-355-5622</v>
      </c>
      <c r="O1470" t="str">
        <f>VLOOKUP($C1470,customers!$A$2:$I$2124,6,FALSE)</f>
        <v>66976 3rd Street</v>
      </c>
      <c r="P1470" t="str">
        <f>VLOOKUP($C1470,customers!$A$2:$I$2124,7,FALSE)</f>
        <v>Troy</v>
      </c>
      <c r="Q1470" t="str">
        <f>VLOOKUP($C1470,customers!$A$2:$I$2124,8,FALSE)</f>
        <v>Michigan</v>
      </c>
      <c r="R1470">
        <f>VLOOKUP($C1470,customers!$A$2:$I$2124,9,FALSE)</f>
        <v>48098</v>
      </c>
      <c r="S1470" t="str">
        <f t="shared" si="22"/>
        <v>66976 3rd Street, Troy, Michigan 48098</v>
      </c>
    </row>
    <row r="1471" spans="1:19">
      <c r="A1471">
        <v>1470</v>
      </c>
      <c r="B1471" s="2">
        <v>44146</v>
      </c>
      <c r="C1471">
        <v>9</v>
      </c>
      <c r="D1471" t="s">
        <v>52</v>
      </c>
      <c r="E1471">
        <v>3</v>
      </c>
      <c r="F1471" t="s">
        <v>53</v>
      </c>
      <c r="G1471" t="str">
        <f>VLOOKUP(F1471,'product category'!$B$2:$C$8,2,FALSE)</f>
        <v>eBooks</v>
      </c>
      <c r="H1471" t="str">
        <f>VLOOKUP(D1471,'dataset_task 5'!$A$2:$D$71,2,FALSE)</f>
        <v>Polar Robots</v>
      </c>
      <c r="I1471" s="3">
        <f>VLOOKUP(D1471,'dataset_task 5'!$A$2:$D$71,4,FALSE)</f>
        <v>23.99</v>
      </c>
      <c r="J1471" s="3">
        <f>I1471*E1471</f>
        <v>71.97</v>
      </c>
      <c r="K1471" t="str">
        <f>VLOOKUP(C1471,customers!$A$2:$I$2124,2,FALSE)</f>
        <v>Curran</v>
      </c>
      <c r="L1471" t="str">
        <f>VLOOKUP($C1471,customers!$A$2:$I$2124,3,FALSE)</f>
        <v>MacMichael</v>
      </c>
      <c r="M1471" t="str">
        <f>VLOOKUP($C1471,customers!$A$2:$I$2124,4,FALSE)</f>
        <v>cmacmichael5y@businesswire.com</v>
      </c>
      <c r="N1471" t="str">
        <f>VLOOKUP($C1471,customers!$A$2:$I$2124,5,FALSE)</f>
        <v>520-968-8763</v>
      </c>
      <c r="O1471" t="str">
        <f>VLOOKUP($C1471,customers!$A$2:$I$2124,6,FALSE)</f>
        <v>4949 Hauk Road</v>
      </c>
      <c r="P1471" t="str">
        <f>VLOOKUP($C1471,customers!$A$2:$I$2124,7,FALSE)</f>
        <v>Tucson</v>
      </c>
      <c r="Q1471" t="str">
        <f>VLOOKUP($C1471,customers!$A$2:$I$2124,8,FALSE)</f>
        <v>Arizona</v>
      </c>
      <c r="R1471">
        <f>VLOOKUP($C1471,customers!$A$2:$I$2124,9,FALSE)</f>
        <v>85705</v>
      </c>
      <c r="S1471" t="str">
        <f t="shared" si="22"/>
        <v>4949 Hauk Road, Tucson, Arizona 85705</v>
      </c>
    </row>
    <row r="1472" spans="1:19">
      <c r="A1472">
        <v>1471</v>
      </c>
      <c r="B1472" s="2">
        <v>44146</v>
      </c>
      <c r="C1472">
        <v>1946</v>
      </c>
      <c r="D1472" t="s">
        <v>100</v>
      </c>
      <c r="E1472">
        <v>1</v>
      </c>
      <c r="F1472" t="s">
        <v>59</v>
      </c>
      <c r="G1472" t="str">
        <f>VLOOKUP(F1472,'product category'!$B$2:$C$8,2,FALSE)</f>
        <v>Drone Kits</v>
      </c>
      <c r="H1472" t="str">
        <f>VLOOKUP(D1472,'dataset_task 5'!$A$2:$D$71,2,FALSE)</f>
        <v>BYOD-200</v>
      </c>
      <c r="I1472" s="3">
        <f>VLOOKUP(D1472,'dataset_task 5'!$A$2:$D$71,4,FALSE)</f>
        <v>58.95</v>
      </c>
      <c r="J1472" s="3">
        <f>I1472*E1472</f>
        <v>58.95</v>
      </c>
      <c r="K1472" t="str">
        <f>VLOOKUP(C1472,customers!$A$2:$I$2124,2,FALSE)</f>
        <v>Banky</v>
      </c>
      <c r="L1472" t="str">
        <f>VLOOKUP($C1472,customers!$A$2:$I$2124,3,FALSE)</f>
        <v>Shavel</v>
      </c>
      <c r="M1472" t="str">
        <f>VLOOKUP($C1472,customers!$A$2:$I$2124,4,FALSE)</f>
        <v>bshavelo8@ihg.com</v>
      </c>
      <c r="N1472" t="str">
        <f>VLOOKUP($C1472,customers!$A$2:$I$2124,5,FALSE)</f>
        <v>404-663-2101</v>
      </c>
      <c r="O1472" t="str">
        <f>VLOOKUP($C1472,customers!$A$2:$I$2124,6,FALSE)</f>
        <v>5208 Ronald Regan Parkway</v>
      </c>
      <c r="P1472" t="str">
        <f>VLOOKUP($C1472,customers!$A$2:$I$2124,7,FALSE)</f>
        <v>Atlanta</v>
      </c>
      <c r="Q1472" t="str">
        <f>VLOOKUP($C1472,customers!$A$2:$I$2124,8,FALSE)</f>
        <v>Georgia</v>
      </c>
      <c r="R1472">
        <f>VLOOKUP($C1472,customers!$A$2:$I$2124,9,FALSE)</f>
        <v>30392</v>
      </c>
      <c r="S1472" t="str">
        <f t="shared" si="22"/>
        <v>5208 Ronald Regan Parkway, Atlanta, Georgia 30392</v>
      </c>
    </row>
    <row r="1473" spans="1:19">
      <c r="A1473">
        <v>1472</v>
      </c>
      <c r="B1473" s="2">
        <v>44146</v>
      </c>
      <c r="C1473">
        <v>1758</v>
      </c>
      <c r="D1473" t="s">
        <v>110</v>
      </c>
      <c r="E1473">
        <v>2</v>
      </c>
      <c r="F1473" t="s">
        <v>57</v>
      </c>
      <c r="G1473" t="str">
        <f>VLOOKUP(F1473,'product category'!$B$2:$C$8,2,FALSE)</f>
        <v>Training Videos</v>
      </c>
      <c r="H1473" t="str">
        <f>VLOOKUP(D1473,'dataset_task 5'!$A$2:$D$71,2,FALSE)</f>
        <v>Cloud Computing</v>
      </c>
      <c r="I1473" s="3">
        <f>VLOOKUP(D1473,'dataset_task 5'!$A$2:$D$71,4,FALSE)</f>
        <v>29.99</v>
      </c>
      <c r="J1473" s="3">
        <f>I1473*E1473</f>
        <v>59.98</v>
      </c>
      <c r="K1473" t="str">
        <f>VLOOKUP(C1473,customers!$A$2:$I$2124,2,FALSE)</f>
        <v>Dante</v>
      </c>
      <c r="L1473" t="str">
        <f>VLOOKUP($C1473,customers!$A$2:$I$2124,3,FALSE)</f>
        <v>Whittington</v>
      </c>
      <c r="M1473" t="str">
        <f>VLOOKUP($C1473,customers!$A$2:$I$2124,4,FALSE)</f>
        <v>dwhittingtoncz@mozilla.org</v>
      </c>
      <c r="N1473" t="str">
        <f>VLOOKUP($C1473,customers!$A$2:$I$2124,5,FALSE)</f>
        <v>256-633-7875</v>
      </c>
      <c r="O1473" t="str">
        <f>VLOOKUP($C1473,customers!$A$2:$I$2124,6,FALSE)</f>
        <v>10220 Montana Lane</v>
      </c>
      <c r="P1473" t="str">
        <f>VLOOKUP($C1473,customers!$A$2:$I$2124,7,FALSE)</f>
        <v>Huntsville</v>
      </c>
      <c r="Q1473" t="str">
        <f>VLOOKUP($C1473,customers!$A$2:$I$2124,8,FALSE)</f>
        <v>Alabama</v>
      </c>
      <c r="R1473">
        <f>VLOOKUP($C1473,customers!$A$2:$I$2124,9,FALSE)</f>
        <v>35810</v>
      </c>
      <c r="S1473" t="str">
        <f t="shared" si="22"/>
        <v>10220 Montana Lane, Huntsville, Alabama 35810</v>
      </c>
    </row>
    <row r="1474" spans="1:19">
      <c r="A1474">
        <v>1473</v>
      </c>
      <c r="B1474" s="2">
        <v>44146</v>
      </c>
      <c r="C1474">
        <v>1894</v>
      </c>
      <c r="D1474" t="s">
        <v>103</v>
      </c>
      <c r="E1474">
        <v>5</v>
      </c>
      <c r="F1474" t="s">
        <v>53</v>
      </c>
      <c r="G1474" t="str">
        <f>VLOOKUP(F1474,'product category'!$B$2:$C$8,2,FALSE)</f>
        <v>eBooks</v>
      </c>
      <c r="H1474" t="str">
        <f>VLOOKUP(D1474,'dataset_task 5'!$A$2:$D$71,2,FALSE)</f>
        <v>Understanding Artificial Intelligence</v>
      </c>
      <c r="I1474" s="3">
        <f>VLOOKUP(D1474,'dataset_task 5'!$A$2:$D$71,4,FALSE)</f>
        <v>19.5</v>
      </c>
      <c r="J1474" s="3">
        <f>I1474*E1474</f>
        <v>97.5</v>
      </c>
      <c r="K1474" t="str">
        <f>VLOOKUP(C1474,customers!$A$2:$I$2124,2,FALSE)</f>
        <v>Brian</v>
      </c>
      <c r="L1474" t="str">
        <f>VLOOKUP($C1474,customers!$A$2:$I$2124,3,FALSE)</f>
        <v>Crowther</v>
      </c>
      <c r="M1474" t="str">
        <f>VLOOKUP($C1474,customers!$A$2:$I$2124,4,FALSE)</f>
        <v>bcrowthergs@cyberchimps.com</v>
      </c>
      <c r="N1474" t="str">
        <f>VLOOKUP($C1474,customers!$A$2:$I$2124,5,FALSE)</f>
        <v>520-686-5167</v>
      </c>
      <c r="O1474" t="str">
        <f>VLOOKUP($C1474,customers!$A$2:$I$2124,6,FALSE)</f>
        <v>59451 Onsgard Hill</v>
      </c>
      <c r="P1474" t="str">
        <f>VLOOKUP($C1474,customers!$A$2:$I$2124,7,FALSE)</f>
        <v>Tucson</v>
      </c>
      <c r="Q1474" t="str">
        <f>VLOOKUP($C1474,customers!$A$2:$I$2124,8,FALSE)</f>
        <v>Arizona</v>
      </c>
      <c r="R1474">
        <f>VLOOKUP($C1474,customers!$A$2:$I$2124,9,FALSE)</f>
        <v>85737</v>
      </c>
      <c r="S1474" t="str">
        <f t="shared" si="22"/>
        <v>59451 Onsgard Hill, Tucson, Arizona 85737</v>
      </c>
    </row>
    <row r="1475" spans="1:19">
      <c r="A1475">
        <v>1474</v>
      </c>
      <c r="B1475" s="2">
        <v>44146</v>
      </c>
      <c r="C1475">
        <v>1630</v>
      </c>
      <c r="D1475" t="s">
        <v>100</v>
      </c>
      <c r="E1475">
        <v>3</v>
      </c>
      <c r="F1475" t="s">
        <v>59</v>
      </c>
      <c r="G1475" t="str">
        <f>VLOOKUP(F1475,'product category'!$B$2:$C$8,2,FALSE)</f>
        <v>Drone Kits</v>
      </c>
      <c r="H1475" t="str">
        <f>VLOOKUP(D1475,'dataset_task 5'!$A$2:$D$71,2,FALSE)</f>
        <v>BYOD-200</v>
      </c>
      <c r="I1475" s="3">
        <f>VLOOKUP(D1475,'dataset_task 5'!$A$2:$D$71,4,FALSE)</f>
        <v>58.95</v>
      </c>
      <c r="J1475" s="3">
        <f>I1475*E1475</f>
        <v>176.85000000000002</v>
      </c>
      <c r="K1475" t="str">
        <f>VLOOKUP(C1475,customers!$A$2:$I$2124,2,FALSE)</f>
        <v>Lonni</v>
      </c>
      <c r="L1475" t="str">
        <f>VLOOKUP($C1475,customers!$A$2:$I$2124,3,FALSE)</f>
        <v>Lockner</v>
      </c>
      <c r="M1475" t="str">
        <f>VLOOKUP($C1475,customers!$A$2:$I$2124,4,FALSE)</f>
        <v>llockner5c@pen.io</v>
      </c>
      <c r="N1475" t="str">
        <f>VLOOKUP($C1475,customers!$A$2:$I$2124,5,FALSE)</f>
        <v>806-409-4752</v>
      </c>
      <c r="O1475" t="str">
        <f>VLOOKUP($C1475,customers!$A$2:$I$2124,6,FALSE)</f>
        <v>51 Summerview Way</v>
      </c>
      <c r="P1475" t="str">
        <f>VLOOKUP($C1475,customers!$A$2:$I$2124,7,FALSE)</f>
        <v>Lubbock</v>
      </c>
      <c r="Q1475" t="str">
        <f>VLOOKUP($C1475,customers!$A$2:$I$2124,8,FALSE)</f>
        <v>Texas</v>
      </c>
      <c r="R1475">
        <f>VLOOKUP($C1475,customers!$A$2:$I$2124,9,FALSE)</f>
        <v>79415</v>
      </c>
      <c r="S1475" t="str">
        <f t="shared" ref="S1475:S1538" si="23">CONCATENATE(O1475,", ",P1475,", ",Q1475," ",R1475)</f>
        <v>51 Summerview Way, Lubbock, Texas 79415</v>
      </c>
    </row>
    <row r="1476" spans="1:19">
      <c r="A1476">
        <v>1475</v>
      </c>
      <c r="B1476" s="2">
        <v>44148</v>
      </c>
      <c r="C1476">
        <v>755</v>
      </c>
      <c r="D1476" t="s">
        <v>101</v>
      </c>
      <c r="E1476">
        <v>5</v>
      </c>
      <c r="F1476" t="s">
        <v>53</v>
      </c>
      <c r="G1476" t="str">
        <f>VLOOKUP(F1476,'product category'!$B$2:$C$8,2,FALSE)</f>
        <v>eBooks</v>
      </c>
      <c r="H1476" t="str">
        <f>VLOOKUP(D1476,'dataset_task 5'!$A$2:$D$71,2,FALSE)</f>
        <v>Building Your Own Drone</v>
      </c>
      <c r="I1476" s="3">
        <f>VLOOKUP(D1476,'dataset_task 5'!$A$2:$D$71,4,FALSE)</f>
        <v>24.99</v>
      </c>
      <c r="J1476" s="3">
        <f>I1476*E1476</f>
        <v>124.94999999999999</v>
      </c>
      <c r="K1476" t="str">
        <f>VLOOKUP(C1476,customers!$A$2:$I$2124,2,FALSE)</f>
        <v>Wandie</v>
      </c>
      <c r="L1476" t="str">
        <f>VLOOKUP($C1476,customers!$A$2:$I$2124,3,FALSE)</f>
        <v>Lyness</v>
      </c>
      <c r="M1476" t="str">
        <f>VLOOKUP($C1476,customers!$A$2:$I$2124,4,FALSE)</f>
        <v>wlyness2x@twitpic.com</v>
      </c>
      <c r="N1476" t="str">
        <f>VLOOKUP($C1476,customers!$A$2:$I$2124,5,FALSE)</f>
        <v>619-445-3052</v>
      </c>
      <c r="O1476" t="str">
        <f>VLOOKUP($C1476,customers!$A$2:$I$2124,6,FALSE)</f>
        <v>7228 Colorado Road</v>
      </c>
      <c r="P1476" t="str">
        <f>VLOOKUP($C1476,customers!$A$2:$I$2124,7,FALSE)</f>
        <v>San Diego</v>
      </c>
      <c r="Q1476" t="str">
        <f>VLOOKUP($C1476,customers!$A$2:$I$2124,8,FALSE)</f>
        <v>California</v>
      </c>
      <c r="R1476">
        <f>VLOOKUP($C1476,customers!$A$2:$I$2124,9,FALSE)</f>
        <v>92153</v>
      </c>
      <c r="S1476" t="str">
        <f t="shared" si="23"/>
        <v>7228 Colorado Road, San Diego, California 92153</v>
      </c>
    </row>
    <row r="1477" spans="1:19">
      <c r="A1477">
        <v>1476</v>
      </c>
      <c r="B1477" s="2">
        <v>44148</v>
      </c>
      <c r="C1477">
        <v>1096</v>
      </c>
      <c r="D1477" t="s">
        <v>77</v>
      </c>
      <c r="E1477">
        <v>2</v>
      </c>
      <c r="F1477" t="s">
        <v>53</v>
      </c>
      <c r="G1477" t="str">
        <f>VLOOKUP(F1477,'product category'!$B$2:$C$8,2,FALSE)</f>
        <v>eBooks</v>
      </c>
      <c r="H1477" t="str">
        <f>VLOOKUP(D1477,'dataset_task 5'!$A$2:$D$71,2,FALSE)</f>
        <v>RTF Drones</v>
      </c>
      <c r="I1477" s="3">
        <f>VLOOKUP(D1477,'dataset_task 5'!$A$2:$D$71,4,FALSE)</f>
        <v>16.989999999999998</v>
      </c>
      <c r="J1477" s="3">
        <f>I1477*E1477</f>
        <v>33.979999999999997</v>
      </c>
      <c r="K1477" t="str">
        <f>VLOOKUP(C1477,customers!$A$2:$I$2124,2,FALSE)</f>
        <v>Johannes</v>
      </c>
      <c r="L1477" t="str">
        <f>VLOOKUP($C1477,customers!$A$2:$I$2124,3,FALSE)</f>
        <v>Smalls</v>
      </c>
      <c r="M1477" t="str">
        <f>VLOOKUP($C1477,customers!$A$2:$I$2124,4,FALSE)</f>
        <v>jsmallsgz@topsy.com</v>
      </c>
      <c r="N1477" t="str">
        <f>VLOOKUP($C1477,customers!$A$2:$I$2124,5,FALSE)</f>
        <v>862-343-0232</v>
      </c>
      <c r="O1477" t="str">
        <f>VLOOKUP($C1477,customers!$A$2:$I$2124,6,FALSE)</f>
        <v>82621 Sullivan Plaza</v>
      </c>
      <c r="P1477" t="str">
        <f>VLOOKUP($C1477,customers!$A$2:$I$2124,7,FALSE)</f>
        <v>Paterson</v>
      </c>
      <c r="Q1477" t="str">
        <f>VLOOKUP($C1477,customers!$A$2:$I$2124,8,FALSE)</f>
        <v>New Jersey</v>
      </c>
      <c r="R1477">
        <f>VLOOKUP($C1477,customers!$A$2:$I$2124,9,FALSE)</f>
        <v>7544</v>
      </c>
      <c r="S1477" t="str">
        <f t="shared" si="23"/>
        <v>82621 Sullivan Plaza, Paterson, New Jersey 7544</v>
      </c>
    </row>
    <row r="1478" spans="1:19">
      <c r="A1478">
        <v>1477</v>
      </c>
      <c r="B1478" s="2">
        <v>44148</v>
      </c>
      <c r="C1478">
        <v>74</v>
      </c>
      <c r="D1478" t="s">
        <v>88</v>
      </c>
      <c r="E1478">
        <v>5</v>
      </c>
      <c r="F1478" t="s">
        <v>63</v>
      </c>
      <c r="G1478" t="str">
        <f>VLOOKUP(F1478,'product category'!$B$2:$C$8,2,FALSE)</f>
        <v>Robot Kits</v>
      </c>
      <c r="H1478" t="str">
        <f>VLOOKUP(D1478,'dataset_task 5'!$A$2:$D$71,2,FALSE)</f>
        <v>BYOR-1000</v>
      </c>
      <c r="I1478" s="3">
        <f>VLOOKUP(D1478,'dataset_task 5'!$A$2:$D$71,4,FALSE)</f>
        <v>189</v>
      </c>
      <c r="J1478" s="3">
        <f>I1478*E1478</f>
        <v>945</v>
      </c>
      <c r="K1478" t="str">
        <f>VLOOKUP(C1478,customers!$A$2:$I$2124,2,FALSE)</f>
        <v>Jobyna</v>
      </c>
      <c r="L1478" t="str">
        <f>VLOOKUP($C1478,customers!$A$2:$I$2124,3,FALSE)</f>
        <v>Jordan</v>
      </c>
      <c r="M1478" t="str">
        <f>VLOOKUP($C1478,customers!$A$2:$I$2124,4,FALSE)</f>
        <v>jjordanne@prweb.com</v>
      </c>
      <c r="N1478" t="str">
        <f>VLOOKUP($C1478,customers!$A$2:$I$2124,5,FALSE)</f>
        <v>321-258-4425</v>
      </c>
      <c r="O1478" t="str">
        <f>VLOOKUP($C1478,customers!$A$2:$I$2124,6,FALSE)</f>
        <v>8618 Starling Street</v>
      </c>
      <c r="P1478" t="str">
        <f>VLOOKUP($C1478,customers!$A$2:$I$2124,7,FALSE)</f>
        <v>Melbourne</v>
      </c>
      <c r="Q1478" t="str">
        <f>VLOOKUP($C1478,customers!$A$2:$I$2124,8,FALSE)</f>
        <v>Florida</v>
      </c>
      <c r="R1478">
        <f>VLOOKUP($C1478,customers!$A$2:$I$2124,9,FALSE)</f>
        <v>32941</v>
      </c>
      <c r="S1478" t="str">
        <f t="shared" si="23"/>
        <v>8618 Starling Street, Melbourne, Florida 32941</v>
      </c>
    </row>
    <row r="1479" spans="1:19">
      <c r="A1479">
        <v>1478</v>
      </c>
      <c r="B1479" s="2">
        <v>44148</v>
      </c>
      <c r="C1479">
        <v>1178</v>
      </c>
      <c r="D1479" t="s">
        <v>125</v>
      </c>
      <c r="E1479">
        <v>5</v>
      </c>
      <c r="F1479" t="s">
        <v>70</v>
      </c>
      <c r="G1479" t="str">
        <f>VLOOKUP(F1479,'product category'!$B$2:$C$8,2,FALSE)</f>
        <v>Blueprints</v>
      </c>
      <c r="H1479" t="str">
        <f>VLOOKUP(D1479,'dataset_task 5'!$A$2:$D$71,2,FALSE)</f>
        <v>Cat Robot Blueprint</v>
      </c>
      <c r="I1479" s="3">
        <f>VLOOKUP(D1479,'dataset_task 5'!$A$2:$D$71,4,FALSE)</f>
        <v>4.99</v>
      </c>
      <c r="J1479" s="3">
        <f>I1479*E1479</f>
        <v>24.950000000000003</v>
      </c>
      <c r="K1479" t="str">
        <f>VLOOKUP(C1479,customers!$A$2:$I$2124,2,FALSE)</f>
        <v>Hillier</v>
      </c>
      <c r="L1479" t="str">
        <f>VLOOKUP($C1479,customers!$A$2:$I$2124,3,FALSE)</f>
        <v>Endrizzi</v>
      </c>
      <c r="M1479" t="str">
        <f>VLOOKUP($C1479,customers!$A$2:$I$2124,4,FALSE)</f>
        <v>hendrizzik4@japanpost.jp</v>
      </c>
      <c r="N1479" t="str">
        <f>VLOOKUP($C1479,customers!$A$2:$I$2124,5,FALSE)</f>
        <v>330-630-0498</v>
      </c>
      <c r="O1479" t="str">
        <f>VLOOKUP($C1479,customers!$A$2:$I$2124,6,FALSE)</f>
        <v>23875 Trailsway Alley</v>
      </c>
      <c r="P1479" t="str">
        <f>VLOOKUP($C1479,customers!$A$2:$I$2124,7,FALSE)</f>
        <v>Canton</v>
      </c>
      <c r="Q1479" t="str">
        <f>VLOOKUP($C1479,customers!$A$2:$I$2124,8,FALSE)</f>
        <v>Ohio</v>
      </c>
      <c r="R1479">
        <f>VLOOKUP($C1479,customers!$A$2:$I$2124,9,FALSE)</f>
        <v>44710</v>
      </c>
      <c r="S1479" t="str">
        <f t="shared" si="23"/>
        <v>23875 Trailsway Alley, Canton, Ohio 44710</v>
      </c>
    </row>
    <row r="1480" spans="1:19">
      <c r="A1480">
        <v>1479</v>
      </c>
      <c r="B1480" s="2">
        <v>44150</v>
      </c>
      <c r="C1480">
        <v>918</v>
      </c>
      <c r="D1480" t="s">
        <v>108</v>
      </c>
      <c r="E1480">
        <v>5</v>
      </c>
      <c r="F1480" t="s">
        <v>66</v>
      </c>
      <c r="G1480" t="str">
        <f>VLOOKUP(F1480,'product category'!$B$2:$C$8,2,FALSE)</f>
        <v>Drones</v>
      </c>
      <c r="H1480" t="str">
        <f>VLOOKUP(D1480,'dataset_task 5'!$A$2:$D$71,2,FALSE)</f>
        <v>DTI-84 Drone</v>
      </c>
      <c r="I1480" s="3">
        <f>VLOOKUP(D1480,'dataset_task 5'!$A$2:$D$71,4,FALSE)</f>
        <v>455</v>
      </c>
      <c r="J1480" s="3">
        <f>I1480*E1480</f>
        <v>2275</v>
      </c>
      <c r="K1480" t="str">
        <f>VLOOKUP(C1480,customers!$A$2:$I$2124,2,FALSE)</f>
        <v>Stuart</v>
      </c>
      <c r="L1480" t="str">
        <f>VLOOKUP($C1480,customers!$A$2:$I$2124,3,FALSE)</f>
        <v>Varley</v>
      </c>
      <c r="M1480" t="str">
        <f>VLOOKUP($C1480,customers!$A$2:$I$2124,4,FALSE)</f>
        <v>svarleyfe@nsw.gov.au</v>
      </c>
      <c r="N1480" t="str">
        <f>VLOOKUP($C1480,customers!$A$2:$I$2124,5,FALSE)</f>
        <v>713-579-9937</v>
      </c>
      <c r="O1480" t="str">
        <f>VLOOKUP($C1480,customers!$A$2:$I$2124,6,FALSE)</f>
        <v>912 Ridge Oak Circle</v>
      </c>
      <c r="P1480" t="str">
        <f>VLOOKUP($C1480,customers!$A$2:$I$2124,7,FALSE)</f>
        <v>Houston</v>
      </c>
      <c r="Q1480" t="str">
        <f>VLOOKUP($C1480,customers!$A$2:$I$2124,8,FALSE)</f>
        <v>Texas</v>
      </c>
      <c r="R1480">
        <f>VLOOKUP($C1480,customers!$A$2:$I$2124,9,FALSE)</f>
        <v>77201</v>
      </c>
      <c r="S1480" t="str">
        <f t="shared" si="23"/>
        <v>912 Ridge Oak Circle, Houston, Texas 77201</v>
      </c>
    </row>
    <row r="1481" spans="1:19">
      <c r="A1481">
        <v>1480</v>
      </c>
      <c r="B1481" s="2">
        <v>44150</v>
      </c>
      <c r="C1481">
        <v>1963</v>
      </c>
      <c r="D1481" t="s">
        <v>72</v>
      </c>
      <c r="E1481">
        <v>5</v>
      </c>
      <c r="F1481" t="s">
        <v>59</v>
      </c>
      <c r="G1481" t="str">
        <f>VLOOKUP(F1481,'product category'!$B$2:$C$8,2,FALSE)</f>
        <v>Drone Kits</v>
      </c>
      <c r="H1481" t="str">
        <f>VLOOKUP(D1481,'dataset_task 5'!$A$2:$D$71,2,FALSE)</f>
        <v>BYOD-350</v>
      </c>
      <c r="I1481" s="3">
        <f>VLOOKUP(D1481,'dataset_task 5'!$A$2:$D$71,4,FALSE)</f>
        <v>89.95</v>
      </c>
      <c r="J1481" s="3">
        <f>I1481*E1481</f>
        <v>449.75</v>
      </c>
      <c r="K1481" t="str">
        <f>VLOOKUP(C1481,customers!$A$2:$I$2124,2,FALSE)</f>
        <v>Ashley</v>
      </c>
      <c r="L1481" t="str">
        <f>VLOOKUP($C1481,customers!$A$2:$I$2124,3,FALSE)</f>
        <v>Lawtie</v>
      </c>
      <c r="M1481" t="str">
        <f>VLOOKUP($C1481,customers!$A$2:$I$2124,4,FALSE)</f>
        <v>alawtieeu@networksolutions.com</v>
      </c>
      <c r="N1481" t="str">
        <f>VLOOKUP($C1481,customers!$A$2:$I$2124,5,FALSE)</f>
        <v>716-668-9289</v>
      </c>
      <c r="O1481" t="str">
        <f>VLOOKUP($C1481,customers!$A$2:$I$2124,6,FALSE)</f>
        <v>24257 Eagan Way</v>
      </c>
      <c r="P1481" t="str">
        <f>VLOOKUP($C1481,customers!$A$2:$I$2124,7,FALSE)</f>
        <v>Buffalo</v>
      </c>
      <c r="Q1481" t="str">
        <f>VLOOKUP($C1481,customers!$A$2:$I$2124,8,FALSE)</f>
        <v>New York</v>
      </c>
      <c r="R1481">
        <f>VLOOKUP($C1481,customers!$A$2:$I$2124,9,FALSE)</f>
        <v>14205</v>
      </c>
      <c r="S1481" t="str">
        <f t="shared" si="23"/>
        <v>24257 Eagan Way, Buffalo, New York 14205</v>
      </c>
    </row>
    <row r="1482" spans="1:19">
      <c r="A1482">
        <v>1481</v>
      </c>
      <c r="B1482" s="2">
        <v>44150</v>
      </c>
      <c r="C1482">
        <v>699</v>
      </c>
      <c r="D1482" t="s">
        <v>104</v>
      </c>
      <c r="E1482">
        <v>5</v>
      </c>
      <c r="F1482" t="s">
        <v>63</v>
      </c>
      <c r="G1482" t="str">
        <f>VLOOKUP(F1482,'product category'!$B$2:$C$8,2,FALSE)</f>
        <v>Robot Kits</v>
      </c>
      <c r="H1482" t="str">
        <f>VLOOKUP(D1482,'dataset_task 5'!$A$2:$D$71,2,FALSE)</f>
        <v>BYOR-1500</v>
      </c>
      <c r="I1482" s="3">
        <f>VLOOKUP(D1482,'dataset_task 5'!$A$2:$D$71,4,FALSE)</f>
        <v>189</v>
      </c>
      <c r="J1482" s="3">
        <f>I1482*E1482</f>
        <v>945</v>
      </c>
      <c r="K1482" t="str">
        <f>VLOOKUP(C1482,customers!$A$2:$I$2124,2,FALSE)</f>
        <v>Chet</v>
      </c>
      <c r="L1482" t="str">
        <f>VLOOKUP($C1482,customers!$A$2:$I$2124,3,FALSE)</f>
        <v>Seage</v>
      </c>
      <c r="M1482" t="str">
        <f>VLOOKUP($C1482,customers!$A$2:$I$2124,4,FALSE)</f>
        <v>cseageev@slate.com</v>
      </c>
      <c r="N1482" t="str">
        <f>VLOOKUP($C1482,customers!$A$2:$I$2124,5,FALSE)</f>
        <v>619-147-1626</v>
      </c>
      <c r="O1482" t="str">
        <f>VLOOKUP($C1482,customers!$A$2:$I$2124,6,FALSE)</f>
        <v>51645 Delladonna Circle</v>
      </c>
      <c r="P1482" t="str">
        <f>VLOOKUP($C1482,customers!$A$2:$I$2124,7,FALSE)</f>
        <v>San Diego</v>
      </c>
      <c r="Q1482" t="str">
        <f>VLOOKUP($C1482,customers!$A$2:$I$2124,8,FALSE)</f>
        <v>California</v>
      </c>
      <c r="R1482">
        <f>VLOOKUP($C1482,customers!$A$2:$I$2124,9,FALSE)</f>
        <v>92196</v>
      </c>
      <c r="S1482" t="str">
        <f t="shared" si="23"/>
        <v>51645 Delladonna Circle, San Diego, California 92196</v>
      </c>
    </row>
    <row r="1483" spans="1:19">
      <c r="A1483">
        <v>1482</v>
      </c>
      <c r="B1483" s="2">
        <v>44150</v>
      </c>
      <c r="C1483">
        <v>1714</v>
      </c>
      <c r="D1483" t="s">
        <v>84</v>
      </c>
      <c r="E1483">
        <v>3</v>
      </c>
      <c r="F1483" t="s">
        <v>66</v>
      </c>
      <c r="G1483" t="str">
        <f>VLOOKUP(F1483,'product category'!$B$2:$C$8,2,FALSE)</f>
        <v>Drones</v>
      </c>
      <c r="H1483" t="str">
        <f>VLOOKUP(D1483,'dataset_task 5'!$A$2:$D$71,2,FALSE)</f>
        <v>DX-145 Drone</v>
      </c>
      <c r="I1483" s="3">
        <f>VLOOKUP(D1483,'dataset_task 5'!$A$2:$D$71,4,FALSE)</f>
        <v>250</v>
      </c>
      <c r="J1483" s="3">
        <f>I1483*E1483</f>
        <v>750</v>
      </c>
      <c r="K1483" t="str">
        <f>VLOOKUP(C1483,customers!$A$2:$I$2124,2,FALSE)</f>
        <v>Everett</v>
      </c>
      <c r="L1483" t="str">
        <f>VLOOKUP($C1483,customers!$A$2:$I$2124,3,FALSE)</f>
        <v>Bartels-Ellis</v>
      </c>
      <c r="M1483" t="str">
        <f>VLOOKUP($C1483,customers!$A$2:$I$2124,4,FALSE)</f>
        <v>ebartelsellisll@va.gov</v>
      </c>
      <c r="N1483" t="str">
        <f>VLOOKUP($C1483,customers!$A$2:$I$2124,5,FALSE)</f>
        <v>815-527-6380</v>
      </c>
      <c r="O1483" t="str">
        <f>VLOOKUP($C1483,customers!$A$2:$I$2124,6,FALSE)</f>
        <v>63426 Bellgrove Avenue</v>
      </c>
      <c r="P1483" t="str">
        <f>VLOOKUP($C1483,customers!$A$2:$I$2124,7,FALSE)</f>
        <v>Rockford</v>
      </c>
      <c r="Q1483" t="str">
        <f>VLOOKUP($C1483,customers!$A$2:$I$2124,8,FALSE)</f>
        <v>Illinois</v>
      </c>
      <c r="R1483">
        <f>VLOOKUP($C1483,customers!$A$2:$I$2124,9,FALSE)</f>
        <v>61105</v>
      </c>
      <c r="S1483" t="str">
        <f t="shared" si="23"/>
        <v>63426 Bellgrove Avenue, Rockford, Illinois 61105</v>
      </c>
    </row>
    <row r="1484" spans="1:19">
      <c r="A1484">
        <v>1483</v>
      </c>
      <c r="B1484" s="2">
        <v>44150</v>
      </c>
      <c r="C1484">
        <v>945</v>
      </c>
      <c r="D1484" t="s">
        <v>87</v>
      </c>
      <c r="E1484">
        <v>1</v>
      </c>
      <c r="F1484" t="s">
        <v>70</v>
      </c>
      <c r="G1484" t="str">
        <f>VLOOKUP(F1484,'product category'!$B$2:$C$8,2,FALSE)</f>
        <v>Blueprints</v>
      </c>
      <c r="H1484" t="str">
        <f>VLOOKUP(D1484,'dataset_task 5'!$A$2:$D$71,2,FALSE)</f>
        <v>Creature Robot Arms Blueprint</v>
      </c>
      <c r="I1484" s="3">
        <f>VLOOKUP(D1484,'dataset_task 5'!$A$2:$D$71,4,FALSE)</f>
        <v>12</v>
      </c>
      <c r="J1484" s="3">
        <f>I1484*E1484</f>
        <v>12</v>
      </c>
      <c r="K1484" t="str">
        <f>VLOOKUP(C1484,customers!$A$2:$I$2124,2,FALSE)</f>
        <v>Lincoln</v>
      </c>
      <c r="L1484" t="str">
        <f>VLOOKUP($C1484,customers!$A$2:$I$2124,3,FALSE)</f>
        <v>Bloxholm</v>
      </c>
      <c r="M1484" t="str">
        <f>VLOOKUP($C1484,customers!$A$2:$I$2124,4,FALSE)</f>
        <v>lbloxholmx@cloudflare.com</v>
      </c>
      <c r="N1484" t="str">
        <f>VLOOKUP($C1484,customers!$A$2:$I$2124,5,FALSE)</f>
        <v>254-259-0627</v>
      </c>
      <c r="O1484" t="str">
        <f>VLOOKUP($C1484,customers!$A$2:$I$2124,6,FALSE)</f>
        <v>36 Bluejay Street</v>
      </c>
      <c r="P1484" t="str">
        <f>VLOOKUP($C1484,customers!$A$2:$I$2124,7,FALSE)</f>
        <v>Killeen</v>
      </c>
      <c r="Q1484" t="str">
        <f>VLOOKUP($C1484,customers!$A$2:$I$2124,8,FALSE)</f>
        <v>Texas</v>
      </c>
      <c r="R1484">
        <f>VLOOKUP($C1484,customers!$A$2:$I$2124,9,FALSE)</f>
        <v>76544</v>
      </c>
      <c r="S1484" t="str">
        <f t="shared" si="23"/>
        <v>36 Bluejay Street, Killeen, Texas 76544</v>
      </c>
    </row>
    <row r="1485" spans="1:19">
      <c r="A1485">
        <v>1484</v>
      </c>
      <c r="B1485" s="2">
        <v>44150</v>
      </c>
      <c r="C1485">
        <v>212</v>
      </c>
      <c r="D1485" t="s">
        <v>97</v>
      </c>
      <c r="E1485">
        <v>3</v>
      </c>
      <c r="F1485" t="s">
        <v>53</v>
      </c>
      <c r="G1485" t="str">
        <f>VLOOKUP(F1485,'product category'!$B$2:$C$8,2,FALSE)</f>
        <v>eBooks</v>
      </c>
      <c r="H1485" t="str">
        <f>VLOOKUP(D1485,'dataset_task 5'!$A$2:$D$71,2,FALSE)</f>
        <v>Delivery Drones</v>
      </c>
      <c r="I1485" s="3">
        <f>VLOOKUP(D1485,'dataset_task 5'!$A$2:$D$71,4,FALSE)</f>
        <v>14.99</v>
      </c>
      <c r="J1485" s="3">
        <f>I1485*E1485</f>
        <v>44.97</v>
      </c>
      <c r="K1485" t="str">
        <f>VLOOKUP(C1485,customers!$A$2:$I$2124,2,FALSE)</f>
        <v>David</v>
      </c>
      <c r="L1485" t="str">
        <f>VLOOKUP($C1485,customers!$A$2:$I$2124,3,FALSE)</f>
        <v>De Giovanni</v>
      </c>
      <c r="M1485" t="str">
        <f>VLOOKUP($C1485,customers!$A$2:$I$2124,4,FALSE)</f>
        <v>ddebi@chronoengine.com</v>
      </c>
      <c r="N1485" t="str">
        <f>VLOOKUP($C1485,customers!$A$2:$I$2124,5,FALSE)</f>
        <v>904-878-1880</v>
      </c>
      <c r="O1485" t="str">
        <f>VLOOKUP($C1485,customers!$A$2:$I$2124,6,FALSE)</f>
        <v>20389 Pine View Center</v>
      </c>
      <c r="P1485" t="str">
        <f>VLOOKUP($C1485,customers!$A$2:$I$2124,7,FALSE)</f>
        <v>Jacksonville</v>
      </c>
      <c r="Q1485" t="str">
        <f>VLOOKUP($C1485,customers!$A$2:$I$2124,8,FALSE)</f>
        <v>Florida</v>
      </c>
      <c r="R1485">
        <f>VLOOKUP($C1485,customers!$A$2:$I$2124,9,FALSE)</f>
        <v>32209</v>
      </c>
      <c r="S1485" t="str">
        <f t="shared" si="23"/>
        <v>20389 Pine View Center, Jacksonville, Florida 32209</v>
      </c>
    </row>
    <row r="1486" spans="1:19">
      <c r="A1486">
        <v>1485</v>
      </c>
      <c r="B1486" s="2">
        <v>44151</v>
      </c>
      <c r="C1486">
        <v>706</v>
      </c>
      <c r="D1486" t="s">
        <v>93</v>
      </c>
      <c r="E1486">
        <v>3</v>
      </c>
      <c r="F1486" t="s">
        <v>57</v>
      </c>
      <c r="G1486" t="str">
        <f>VLOOKUP(F1486,'product category'!$B$2:$C$8,2,FALSE)</f>
        <v>Training Videos</v>
      </c>
      <c r="H1486" t="str">
        <f>VLOOKUP(D1486,'dataset_task 5'!$A$2:$D$71,2,FALSE)</f>
        <v>Understanding Raspberry PI</v>
      </c>
      <c r="I1486" s="3">
        <f>VLOOKUP(D1486,'dataset_task 5'!$A$2:$D$71,4,FALSE)</f>
        <v>28.99</v>
      </c>
      <c r="J1486" s="3">
        <f>I1486*E1486</f>
        <v>86.97</v>
      </c>
      <c r="K1486" t="str">
        <f>VLOOKUP(C1486,customers!$A$2:$I$2124,2,FALSE)</f>
        <v>Brnaby</v>
      </c>
      <c r="L1486" t="str">
        <f>VLOOKUP($C1486,customers!$A$2:$I$2124,3,FALSE)</f>
        <v>Waszczyk</v>
      </c>
      <c r="M1486" t="str">
        <f>VLOOKUP($C1486,customers!$A$2:$I$2124,4,FALSE)</f>
        <v>bwaszczykpm@fda.gov</v>
      </c>
      <c r="N1486" t="str">
        <f>VLOOKUP($C1486,customers!$A$2:$I$2124,5,FALSE)</f>
        <v>210-207-8336</v>
      </c>
      <c r="O1486" t="str">
        <f>VLOOKUP($C1486,customers!$A$2:$I$2124,6,FALSE)</f>
        <v>64 Brentwood Plaza</v>
      </c>
      <c r="P1486" t="str">
        <f>VLOOKUP($C1486,customers!$A$2:$I$2124,7,FALSE)</f>
        <v>San Antonio</v>
      </c>
      <c r="Q1486" t="str">
        <f>VLOOKUP($C1486,customers!$A$2:$I$2124,8,FALSE)</f>
        <v>Texas</v>
      </c>
      <c r="R1486">
        <f>VLOOKUP($C1486,customers!$A$2:$I$2124,9,FALSE)</f>
        <v>78265</v>
      </c>
      <c r="S1486" t="str">
        <f t="shared" si="23"/>
        <v>64 Brentwood Plaza, San Antonio, Texas 78265</v>
      </c>
    </row>
    <row r="1487" spans="1:19">
      <c r="A1487">
        <v>1486</v>
      </c>
      <c r="B1487" s="2">
        <v>44151</v>
      </c>
      <c r="C1487">
        <v>827</v>
      </c>
      <c r="D1487" t="s">
        <v>104</v>
      </c>
      <c r="E1487">
        <v>5</v>
      </c>
      <c r="F1487" t="s">
        <v>63</v>
      </c>
      <c r="G1487" t="str">
        <f>VLOOKUP(F1487,'product category'!$B$2:$C$8,2,FALSE)</f>
        <v>Robot Kits</v>
      </c>
      <c r="H1487" t="str">
        <f>VLOOKUP(D1487,'dataset_task 5'!$A$2:$D$71,2,FALSE)</f>
        <v>BYOR-1500</v>
      </c>
      <c r="I1487" s="3">
        <f>VLOOKUP(D1487,'dataset_task 5'!$A$2:$D$71,4,FALSE)</f>
        <v>189</v>
      </c>
      <c r="J1487" s="3">
        <f>I1487*E1487</f>
        <v>945</v>
      </c>
      <c r="K1487" t="str">
        <f>VLOOKUP(C1487,customers!$A$2:$I$2124,2,FALSE)</f>
        <v>Krysta</v>
      </c>
      <c r="L1487" t="str">
        <f>VLOOKUP($C1487,customers!$A$2:$I$2124,3,FALSE)</f>
        <v>Djurdjevic</v>
      </c>
      <c r="M1487" t="str">
        <f>VLOOKUP($C1487,customers!$A$2:$I$2124,4,FALSE)</f>
        <v>kdjurdjevicim@harvard.edu</v>
      </c>
      <c r="N1487" t="str">
        <f>VLOOKUP($C1487,customers!$A$2:$I$2124,5,FALSE)</f>
        <v>251-560-6231</v>
      </c>
      <c r="O1487" t="str">
        <f>VLOOKUP($C1487,customers!$A$2:$I$2124,6,FALSE)</f>
        <v>1928 Moland Crossing</v>
      </c>
      <c r="P1487" t="str">
        <f>VLOOKUP($C1487,customers!$A$2:$I$2124,7,FALSE)</f>
        <v>Mobile</v>
      </c>
      <c r="Q1487" t="str">
        <f>VLOOKUP($C1487,customers!$A$2:$I$2124,8,FALSE)</f>
        <v>Alabama</v>
      </c>
      <c r="R1487">
        <f>VLOOKUP($C1487,customers!$A$2:$I$2124,9,FALSE)</f>
        <v>36628</v>
      </c>
      <c r="S1487" t="str">
        <f t="shared" si="23"/>
        <v>1928 Moland Crossing, Mobile, Alabama 36628</v>
      </c>
    </row>
    <row r="1488" spans="1:19">
      <c r="A1488">
        <v>1487</v>
      </c>
      <c r="B1488" s="2">
        <v>44151</v>
      </c>
      <c r="C1488">
        <v>1056</v>
      </c>
      <c r="D1488" t="s">
        <v>104</v>
      </c>
      <c r="E1488">
        <v>1</v>
      </c>
      <c r="F1488" t="s">
        <v>63</v>
      </c>
      <c r="G1488" t="str">
        <f>VLOOKUP(F1488,'product category'!$B$2:$C$8,2,FALSE)</f>
        <v>Robot Kits</v>
      </c>
      <c r="H1488" t="str">
        <f>VLOOKUP(D1488,'dataset_task 5'!$A$2:$D$71,2,FALSE)</f>
        <v>BYOR-1500</v>
      </c>
      <c r="I1488" s="3">
        <f>VLOOKUP(D1488,'dataset_task 5'!$A$2:$D$71,4,FALSE)</f>
        <v>189</v>
      </c>
      <c r="J1488" s="3">
        <f>I1488*E1488</f>
        <v>189</v>
      </c>
      <c r="K1488" t="str">
        <f>VLOOKUP(C1488,customers!$A$2:$I$2124,2,FALSE)</f>
        <v>Rey</v>
      </c>
      <c r="L1488" t="str">
        <f>VLOOKUP($C1488,customers!$A$2:$I$2124,3,FALSE)</f>
        <v>Attersoll</v>
      </c>
      <c r="M1488" t="str">
        <f>VLOOKUP($C1488,customers!$A$2:$I$2124,4,FALSE)</f>
        <v>rattersoll29@soundcloud.com</v>
      </c>
      <c r="N1488" t="str">
        <f>VLOOKUP($C1488,customers!$A$2:$I$2124,5,FALSE)</f>
        <v>423-585-0574</v>
      </c>
      <c r="O1488" t="str">
        <f>VLOOKUP($C1488,customers!$A$2:$I$2124,6,FALSE)</f>
        <v>74728 Annamark Center</v>
      </c>
      <c r="P1488" t="str">
        <f>VLOOKUP($C1488,customers!$A$2:$I$2124,7,FALSE)</f>
        <v>Chattanooga</v>
      </c>
      <c r="Q1488" t="str">
        <f>VLOOKUP($C1488,customers!$A$2:$I$2124,8,FALSE)</f>
        <v>Tennessee</v>
      </c>
      <c r="R1488">
        <f>VLOOKUP($C1488,customers!$A$2:$I$2124,9,FALSE)</f>
        <v>37416</v>
      </c>
      <c r="S1488" t="str">
        <f t="shared" si="23"/>
        <v>74728 Annamark Center, Chattanooga, Tennessee 37416</v>
      </c>
    </row>
    <row r="1489" spans="1:19">
      <c r="A1489">
        <v>1488</v>
      </c>
      <c r="B1489" s="2">
        <v>44151</v>
      </c>
      <c r="C1489">
        <v>949</v>
      </c>
      <c r="D1489" t="s">
        <v>97</v>
      </c>
      <c r="E1489">
        <v>3</v>
      </c>
      <c r="F1489" t="s">
        <v>53</v>
      </c>
      <c r="G1489" t="str">
        <f>VLOOKUP(F1489,'product category'!$B$2:$C$8,2,FALSE)</f>
        <v>eBooks</v>
      </c>
      <c r="H1489" t="str">
        <f>VLOOKUP(D1489,'dataset_task 5'!$A$2:$D$71,2,FALSE)</f>
        <v>Delivery Drones</v>
      </c>
      <c r="I1489" s="3">
        <f>VLOOKUP(D1489,'dataset_task 5'!$A$2:$D$71,4,FALSE)</f>
        <v>14.99</v>
      </c>
      <c r="J1489" s="3">
        <f>I1489*E1489</f>
        <v>44.97</v>
      </c>
      <c r="K1489" t="str">
        <f>VLOOKUP(C1489,customers!$A$2:$I$2124,2,FALSE)</f>
        <v>Barty</v>
      </c>
      <c r="L1489" t="str">
        <f>VLOOKUP($C1489,customers!$A$2:$I$2124,3,FALSE)</f>
        <v>Dennerly</v>
      </c>
      <c r="M1489" t="str">
        <f>VLOOKUP($C1489,customers!$A$2:$I$2124,4,FALSE)</f>
        <v>bdennerly7h@si.edu</v>
      </c>
      <c r="N1489" t="str">
        <f>VLOOKUP($C1489,customers!$A$2:$I$2124,5,FALSE)</f>
        <v>763-211-4040</v>
      </c>
      <c r="O1489" t="str">
        <f>VLOOKUP($C1489,customers!$A$2:$I$2124,6,FALSE)</f>
        <v>8160 Eagan Road</v>
      </c>
      <c r="P1489" t="str">
        <f>VLOOKUP($C1489,customers!$A$2:$I$2124,7,FALSE)</f>
        <v>Loretto</v>
      </c>
      <c r="Q1489" t="str">
        <f>VLOOKUP($C1489,customers!$A$2:$I$2124,8,FALSE)</f>
        <v>Minnesota</v>
      </c>
      <c r="R1489">
        <f>VLOOKUP($C1489,customers!$A$2:$I$2124,9,FALSE)</f>
        <v>55598</v>
      </c>
      <c r="S1489" t="str">
        <f t="shared" si="23"/>
        <v>8160 Eagan Road, Loretto, Minnesota 55598</v>
      </c>
    </row>
    <row r="1490" spans="1:19">
      <c r="A1490">
        <v>1489</v>
      </c>
      <c r="B1490" s="2">
        <v>44151</v>
      </c>
      <c r="C1490">
        <v>1943</v>
      </c>
      <c r="D1490" t="s">
        <v>78</v>
      </c>
      <c r="E1490">
        <v>3</v>
      </c>
      <c r="F1490" t="s">
        <v>57</v>
      </c>
      <c r="G1490" t="str">
        <f>VLOOKUP(F1490,'product category'!$B$2:$C$8,2,FALSE)</f>
        <v>Training Videos</v>
      </c>
      <c r="H1490" t="str">
        <f>VLOOKUP(D1490,'dataset_task 5'!$A$2:$D$71,2,FALSE)</f>
        <v>AI for Educators</v>
      </c>
      <c r="I1490" s="3">
        <f>VLOOKUP(D1490,'dataset_task 5'!$A$2:$D$71,4,FALSE)</f>
        <v>49.95</v>
      </c>
      <c r="J1490" s="3">
        <f>I1490*E1490</f>
        <v>149.85000000000002</v>
      </c>
      <c r="K1490" t="str">
        <f>VLOOKUP(C1490,customers!$A$2:$I$2124,2,FALSE)</f>
        <v>Jermaine</v>
      </c>
      <c r="L1490" t="str">
        <f>VLOOKUP($C1490,customers!$A$2:$I$2124,3,FALSE)</f>
        <v>Brecknock</v>
      </c>
      <c r="M1490" t="str">
        <f>VLOOKUP($C1490,customers!$A$2:$I$2124,4,FALSE)</f>
        <v>jbrecknockhr@youtube.com</v>
      </c>
      <c r="N1490" t="str">
        <f>VLOOKUP($C1490,customers!$A$2:$I$2124,5,FALSE)</f>
        <v>718-306-6112</v>
      </c>
      <c r="O1490" t="str">
        <f>VLOOKUP($C1490,customers!$A$2:$I$2124,6,FALSE)</f>
        <v>75 Monument Junction</v>
      </c>
      <c r="P1490" t="str">
        <f>VLOOKUP($C1490,customers!$A$2:$I$2124,7,FALSE)</f>
        <v>Brooklyn</v>
      </c>
      <c r="Q1490" t="str">
        <f>VLOOKUP($C1490,customers!$A$2:$I$2124,8,FALSE)</f>
        <v>New York</v>
      </c>
      <c r="R1490">
        <f>VLOOKUP($C1490,customers!$A$2:$I$2124,9,FALSE)</f>
        <v>11205</v>
      </c>
      <c r="S1490" t="str">
        <f t="shared" si="23"/>
        <v>75 Monument Junction, Brooklyn, New York 11205</v>
      </c>
    </row>
    <row r="1491" spans="1:19">
      <c r="A1491">
        <v>1490</v>
      </c>
      <c r="B1491" s="2">
        <v>44152</v>
      </c>
      <c r="C1491">
        <v>495</v>
      </c>
      <c r="D1491" t="s">
        <v>62</v>
      </c>
      <c r="E1491">
        <v>3</v>
      </c>
      <c r="F1491" t="s">
        <v>63</v>
      </c>
      <c r="G1491" t="str">
        <f>VLOOKUP(F1491,'product category'!$B$2:$C$8,2,FALSE)</f>
        <v>Robot Kits</v>
      </c>
      <c r="H1491" t="str">
        <f>VLOOKUP(D1491,'dataset_task 5'!$A$2:$D$71,2,FALSE)</f>
        <v>BYOR-2640S</v>
      </c>
      <c r="I1491" s="3">
        <f>VLOOKUP(D1491,'dataset_task 5'!$A$2:$D$71,4,FALSE)</f>
        <v>189</v>
      </c>
      <c r="J1491" s="3">
        <f>I1491*E1491</f>
        <v>567</v>
      </c>
      <c r="K1491" t="str">
        <f>VLOOKUP(C1491,customers!$A$2:$I$2124,2,FALSE)</f>
        <v>Odelia</v>
      </c>
      <c r="L1491" t="str">
        <f>VLOOKUP($C1491,customers!$A$2:$I$2124,3,FALSE)</f>
        <v>Jamblin</v>
      </c>
      <c r="M1491" t="str">
        <f>VLOOKUP($C1491,customers!$A$2:$I$2124,4,FALSE)</f>
        <v>ojamblinbx@ycombinator.com</v>
      </c>
      <c r="N1491" t="str">
        <f>VLOOKUP($C1491,customers!$A$2:$I$2124,5,FALSE)</f>
        <v>205-527-7124</v>
      </c>
      <c r="O1491" t="str">
        <f>VLOOKUP($C1491,customers!$A$2:$I$2124,6,FALSE)</f>
        <v>10 Hoepker Avenue</v>
      </c>
      <c r="P1491" t="str">
        <f>VLOOKUP($C1491,customers!$A$2:$I$2124,7,FALSE)</f>
        <v>Birmingham</v>
      </c>
      <c r="Q1491" t="str">
        <f>VLOOKUP($C1491,customers!$A$2:$I$2124,8,FALSE)</f>
        <v>Alabama</v>
      </c>
      <c r="R1491">
        <f>VLOOKUP($C1491,customers!$A$2:$I$2124,9,FALSE)</f>
        <v>35263</v>
      </c>
      <c r="S1491" t="str">
        <f t="shared" si="23"/>
        <v>10 Hoepker Avenue, Birmingham, Alabama 35263</v>
      </c>
    </row>
    <row r="1492" spans="1:19">
      <c r="A1492">
        <v>1491</v>
      </c>
      <c r="B1492" s="2">
        <v>44152</v>
      </c>
      <c r="C1492">
        <v>1366</v>
      </c>
      <c r="D1492" t="s">
        <v>80</v>
      </c>
      <c r="E1492">
        <v>5</v>
      </c>
      <c r="F1492" t="s">
        <v>53</v>
      </c>
      <c r="G1492" t="str">
        <f>VLOOKUP(F1492,'product category'!$B$2:$C$8,2,FALSE)</f>
        <v>eBooks</v>
      </c>
      <c r="H1492" t="str">
        <f>VLOOKUP(D1492,'dataset_task 5'!$A$2:$D$71,2,FALSE)</f>
        <v>Single Rotor Drones</v>
      </c>
      <c r="I1492" s="3">
        <f>VLOOKUP(D1492,'dataset_task 5'!$A$2:$D$71,4,FALSE)</f>
        <v>14.99</v>
      </c>
      <c r="J1492" s="3">
        <f>I1492*E1492</f>
        <v>74.95</v>
      </c>
      <c r="K1492" t="str">
        <f>VLOOKUP(C1492,customers!$A$2:$I$2124,2,FALSE)</f>
        <v>Isaiah</v>
      </c>
      <c r="L1492" t="str">
        <f>VLOOKUP($C1492,customers!$A$2:$I$2124,3,FALSE)</f>
        <v>Arrol</v>
      </c>
      <c r="M1492" t="str">
        <f>VLOOKUP($C1492,customers!$A$2:$I$2124,4,FALSE)</f>
        <v>iarrolog@bloglines.com</v>
      </c>
      <c r="N1492" t="str">
        <f>VLOOKUP($C1492,customers!$A$2:$I$2124,5,FALSE)</f>
        <v>215-379-3587</v>
      </c>
      <c r="O1492" t="str">
        <f>VLOOKUP($C1492,customers!$A$2:$I$2124,6,FALSE)</f>
        <v>95155 Mayer Circle</v>
      </c>
      <c r="P1492" t="str">
        <f>VLOOKUP($C1492,customers!$A$2:$I$2124,7,FALSE)</f>
        <v>Philadelphia</v>
      </c>
      <c r="Q1492" t="str">
        <f>VLOOKUP($C1492,customers!$A$2:$I$2124,8,FALSE)</f>
        <v>Pennsylvania</v>
      </c>
      <c r="R1492">
        <f>VLOOKUP($C1492,customers!$A$2:$I$2124,9,FALSE)</f>
        <v>19196</v>
      </c>
      <c r="S1492" t="str">
        <f t="shared" si="23"/>
        <v>95155 Mayer Circle, Philadelphia, Pennsylvania 19196</v>
      </c>
    </row>
    <row r="1493" spans="1:19">
      <c r="A1493">
        <v>1492</v>
      </c>
      <c r="B1493" s="2">
        <v>44152</v>
      </c>
      <c r="C1493">
        <v>1654</v>
      </c>
      <c r="D1493" t="s">
        <v>121</v>
      </c>
      <c r="E1493">
        <v>2</v>
      </c>
      <c r="F1493" t="s">
        <v>53</v>
      </c>
      <c r="G1493" t="str">
        <f>VLOOKUP(F1493,'product category'!$B$2:$C$8,2,FALSE)</f>
        <v>eBooks</v>
      </c>
      <c r="H1493" t="str">
        <f>VLOOKUP(D1493,'dataset_task 5'!$A$2:$D$71,2,FALSE)</f>
        <v>Understanding Arduino</v>
      </c>
      <c r="I1493" s="3">
        <f>VLOOKUP(D1493,'dataset_task 5'!$A$2:$D$71,4,FALSE)</f>
        <v>17.5</v>
      </c>
      <c r="J1493" s="3">
        <f>I1493*E1493</f>
        <v>35</v>
      </c>
      <c r="K1493" t="str">
        <f>VLOOKUP(C1493,customers!$A$2:$I$2124,2,FALSE)</f>
        <v>Griz</v>
      </c>
      <c r="L1493" t="str">
        <f>VLOOKUP($C1493,customers!$A$2:$I$2124,3,FALSE)</f>
        <v>Crufts</v>
      </c>
      <c r="M1493" t="str">
        <f>VLOOKUP($C1493,customers!$A$2:$I$2124,4,FALSE)</f>
        <v>gcruftsg0@fda.gov</v>
      </c>
      <c r="N1493" t="str">
        <f>VLOOKUP($C1493,customers!$A$2:$I$2124,5,FALSE)</f>
        <v>559-353-6330</v>
      </c>
      <c r="O1493" t="str">
        <f>VLOOKUP($C1493,customers!$A$2:$I$2124,6,FALSE)</f>
        <v>70 Myrtle Lane</v>
      </c>
      <c r="P1493" t="str">
        <f>VLOOKUP($C1493,customers!$A$2:$I$2124,7,FALSE)</f>
        <v>Fresno</v>
      </c>
      <c r="Q1493" t="str">
        <f>VLOOKUP($C1493,customers!$A$2:$I$2124,8,FALSE)</f>
        <v>California</v>
      </c>
      <c r="R1493">
        <f>VLOOKUP($C1493,customers!$A$2:$I$2124,9,FALSE)</f>
        <v>93773</v>
      </c>
      <c r="S1493" t="str">
        <f t="shared" si="23"/>
        <v>70 Myrtle Lane, Fresno, California 93773</v>
      </c>
    </row>
    <row r="1494" spans="1:19">
      <c r="A1494">
        <v>1493</v>
      </c>
      <c r="B1494" s="2">
        <v>44152</v>
      </c>
      <c r="C1494">
        <v>1734</v>
      </c>
      <c r="D1494" t="s">
        <v>90</v>
      </c>
      <c r="E1494">
        <v>2</v>
      </c>
      <c r="F1494" t="s">
        <v>55</v>
      </c>
      <c r="G1494" t="str">
        <f>VLOOKUP(F1494,'product category'!$B$2:$C$8,2,FALSE)</f>
        <v>Robots</v>
      </c>
      <c r="H1494" t="str">
        <f>VLOOKUP(D1494,'dataset_task 5'!$A$2:$D$71,2,FALSE)</f>
        <v>RXW-9807 Robot</v>
      </c>
      <c r="I1494" s="3">
        <f>VLOOKUP(D1494,'dataset_task 5'!$A$2:$D$71,4,FALSE)</f>
        <v>599</v>
      </c>
      <c r="J1494" s="3">
        <f>I1494*E1494</f>
        <v>1198</v>
      </c>
      <c r="K1494" t="str">
        <f>VLOOKUP(C1494,customers!$A$2:$I$2124,2,FALSE)</f>
        <v>Theadora</v>
      </c>
      <c r="L1494" t="str">
        <f>VLOOKUP($C1494,customers!$A$2:$I$2124,3,FALSE)</f>
        <v>Pavlov</v>
      </c>
      <c r="M1494" t="str">
        <f>VLOOKUP($C1494,customers!$A$2:$I$2124,4,FALSE)</f>
        <v>tpavlovnh@nps.gov</v>
      </c>
      <c r="N1494" t="str">
        <f>VLOOKUP($C1494,customers!$A$2:$I$2124,5,FALSE)</f>
        <v>626-924-1282</v>
      </c>
      <c r="O1494" t="str">
        <f>VLOOKUP($C1494,customers!$A$2:$I$2124,6,FALSE)</f>
        <v>44815 Meadow Ridge Plaza</v>
      </c>
      <c r="P1494" t="str">
        <f>VLOOKUP($C1494,customers!$A$2:$I$2124,7,FALSE)</f>
        <v>Pasadena</v>
      </c>
      <c r="Q1494" t="str">
        <f>VLOOKUP($C1494,customers!$A$2:$I$2124,8,FALSE)</f>
        <v>California</v>
      </c>
      <c r="R1494">
        <f>VLOOKUP($C1494,customers!$A$2:$I$2124,9,FALSE)</f>
        <v>91103</v>
      </c>
      <c r="S1494" t="str">
        <f t="shared" si="23"/>
        <v>44815 Meadow Ridge Plaza, Pasadena, California 91103</v>
      </c>
    </row>
    <row r="1495" spans="1:19">
      <c r="A1495">
        <v>1494</v>
      </c>
      <c r="B1495" s="2">
        <v>44152</v>
      </c>
      <c r="C1495">
        <v>1754</v>
      </c>
      <c r="D1495" t="s">
        <v>116</v>
      </c>
      <c r="E1495">
        <v>4</v>
      </c>
      <c r="F1495" t="s">
        <v>57</v>
      </c>
      <c r="G1495" t="str">
        <f>VLOOKUP(F1495,'product category'!$B$2:$C$8,2,FALSE)</f>
        <v>Training Videos</v>
      </c>
      <c r="H1495" t="str">
        <f>VLOOKUP(D1495,'dataset_task 5'!$A$2:$D$71,2,FALSE)</f>
        <v>Robotic Essentials</v>
      </c>
      <c r="I1495" s="3">
        <f>VLOOKUP(D1495,'dataset_task 5'!$A$2:$D$71,4,FALSE)</f>
        <v>34.99</v>
      </c>
      <c r="J1495" s="3">
        <f>I1495*E1495</f>
        <v>139.96</v>
      </c>
      <c r="K1495" t="str">
        <f>VLOOKUP(C1495,customers!$A$2:$I$2124,2,FALSE)</f>
        <v>Kristoforo</v>
      </c>
      <c r="L1495" t="str">
        <f>VLOOKUP($C1495,customers!$A$2:$I$2124,3,FALSE)</f>
        <v>Shimwell</v>
      </c>
      <c r="M1495" t="str">
        <f>VLOOKUP($C1495,customers!$A$2:$I$2124,4,FALSE)</f>
        <v>kshimwell94@soup.io</v>
      </c>
      <c r="N1495" t="str">
        <f>VLOOKUP($C1495,customers!$A$2:$I$2124,5,FALSE)</f>
        <v>480-106-2175</v>
      </c>
      <c r="O1495" t="str">
        <f>VLOOKUP($C1495,customers!$A$2:$I$2124,6,FALSE)</f>
        <v>53 Annamark Alley</v>
      </c>
      <c r="P1495" t="str">
        <f>VLOOKUP($C1495,customers!$A$2:$I$2124,7,FALSE)</f>
        <v>Phoenix</v>
      </c>
      <c r="Q1495" t="str">
        <f>VLOOKUP($C1495,customers!$A$2:$I$2124,8,FALSE)</f>
        <v>Arizona</v>
      </c>
      <c r="R1495">
        <f>VLOOKUP($C1495,customers!$A$2:$I$2124,9,FALSE)</f>
        <v>85020</v>
      </c>
      <c r="S1495" t="str">
        <f t="shared" si="23"/>
        <v>53 Annamark Alley, Phoenix, Arizona 85020</v>
      </c>
    </row>
    <row r="1496" spans="1:19">
      <c r="A1496">
        <v>1495</v>
      </c>
      <c r="B1496" s="2">
        <v>44152</v>
      </c>
      <c r="C1496">
        <v>1003</v>
      </c>
      <c r="D1496" t="s">
        <v>88</v>
      </c>
      <c r="E1496">
        <v>4</v>
      </c>
      <c r="F1496" t="s">
        <v>63</v>
      </c>
      <c r="G1496" t="str">
        <f>VLOOKUP(F1496,'product category'!$B$2:$C$8,2,FALSE)</f>
        <v>Robot Kits</v>
      </c>
      <c r="H1496" t="str">
        <f>VLOOKUP(D1496,'dataset_task 5'!$A$2:$D$71,2,FALSE)</f>
        <v>BYOR-1000</v>
      </c>
      <c r="I1496" s="3">
        <f>VLOOKUP(D1496,'dataset_task 5'!$A$2:$D$71,4,FALSE)</f>
        <v>189</v>
      </c>
      <c r="J1496" s="3">
        <f>I1496*E1496</f>
        <v>756</v>
      </c>
      <c r="K1496" t="str">
        <f>VLOOKUP(C1496,customers!$A$2:$I$2124,2,FALSE)</f>
        <v>Barde</v>
      </c>
      <c r="L1496" t="str">
        <f>VLOOKUP($C1496,customers!$A$2:$I$2124,3,FALSE)</f>
        <v>Le feuvre</v>
      </c>
      <c r="M1496" t="str">
        <f>VLOOKUP($C1496,customers!$A$2:$I$2124,4,FALSE)</f>
        <v>bleek@creativecommons.org</v>
      </c>
      <c r="N1496" t="str">
        <f>VLOOKUP($C1496,customers!$A$2:$I$2124,5,FALSE)</f>
        <v>901-392-3426</v>
      </c>
      <c r="O1496" t="str">
        <f>VLOOKUP($C1496,customers!$A$2:$I$2124,6,FALSE)</f>
        <v>8857 Derek Lane</v>
      </c>
      <c r="P1496" t="str">
        <f>VLOOKUP($C1496,customers!$A$2:$I$2124,7,FALSE)</f>
        <v>Memphis</v>
      </c>
      <c r="Q1496" t="str">
        <f>VLOOKUP($C1496,customers!$A$2:$I$2124,8,FALSE)</f>
        <v>Tennessee</v>
      </c>
      <c r="R1496">
        <f>VLOOKUP($C1496,customers!$A$2:$I$2124,9,FALSE)</f>
        <v>38131</v>
      </c>
      <c r="S1496" t="str">
        <f t="shared" si="23"/>
        <v>8857 Derek Lane, Memphis, Tennessee 38131</v>
      </c>
    </row>
    <row r="1497" spans="1:19">
      <c r="A1497">
        <v>1496</v>
      </c>
      <c r="B1497" s="2">
        <v>44152</v>
      </c>
      <c r="C1497">
        <v>1196</v>
      </c>
      <c r="D1497" t="s">
        <v>62</v>
      </c>
      <c r="E1497">
        <v>5</v>
      </c>
      <c r="F1497" t="s">
        <v>63</v>
      </c>
      <c r="G1497" t="str">
        <f>VLOOKUP(F1497,'product category'!$B$2:$C$8,2,FALSE)</f>
        <v>Robot Kits</v>
      </c>
      <c r="H1497" t="str">
        <f>VLOOKUP(D1497,'dataset_task 5'!$A$2:$D$71,2,FALSE)</f>
        <v>BYOR-2640S</v>
      </c>
      <c r="I1497" s="3">
        <f>VLOOKUP(D1497,'dataset_task 5'!$A$2:$D$71,4,FALSE)</f>
        <v>189</v>
      </c>
      <c r="J1497" s="3">
        <f>I1497*E1497</f>
        <v>945</v>
      </c>
      <c r="K1497" t="str">
        <f>VLOOKUP(C1497,customers!$A$2:$I$2124,2,FALSE)</f>
        <v>Betsy</v>
      </c>
      <c r="L1497" t="str">
        <f>VLOOKUP($C1497,customers!$A$2:$I$2124,3,FALSE)</f>
        <v>Buncombe</v>
      </c>
      <c r="M1497" t="str">
        <f>VLOOKUP($C1497,customers!$A$2:$I$2124,4,FALSE)</f>
        <v>bbuncombeqn@goodreads.com</v>
      </c>
      <c r="N1497" t="str">
        <f>VLOOKUP($C1497,customers!$A$2:$I$2124,5,FALSE)</f>
        <v>205-757-8485</v>
      </c>
      <c r="O1497" t="str">
        <f>VLOOKUP($C1497,customers!$A$2:$I$2124,6,FALSE)</f>
        <v>30136 Fairview Hill</v>
      </c>
      <c r="P1497" t="str">
        <f>VLOOKUP($C1497,customers!$A$2:$I$2124,7,FALSE)</f>
        <v>Birmingham</v>
      </c>
      <c r="Q1497" t="str">
        <f>VLOOKUP($C1497,customers!$A$2:$I$2124,8,FALSE)</f>
        <v>Alabama</v>
      </c>
      <c r="R1497">
        <f>VLOOKUP($C1497,customers!$A$2:$I$2124,9,FALSE)</f>
        <v>35244</v>
      </c>
      <c r="S1497" t="str">
        <f t="shared" si="23"/>
        <v>30136 Fairview Hill, Birmingham, Alabama 35244</v>
      </c>
    </row>
    <row r="1498" spans="1:19">
      <c r="A1498">
        <v>1497</v>
      </c>
      <c r="B1498" s="2">
        <v>44152</v>
      </c>
      <c r="C1498">
        <v>1468</v>
      </c>
      <c r="D1498" t="s">
        <v>97</v>
      </c>
      <c r="E1498">
        <v>2</v>
      </c>
      <c r="F1498" t="s">
        <v>53</v>
      </c>
      <c r="G1498" t="str">
        <f>VLOOKUP(F1498,'product category'!$B$2:$C$8,2,FALSE)</f>
        <v>eBooks</v>
      </c>
      <c r="H1498" t="str">
        <f>VLOOKUP(D1498,'dataset_task 5'!$A$2:$D$71,2,FALSE)</f>
        <v>Delivery Drones</v>
      </c>
      <c r="I1498" s="3">
        <f>VLOOKUP(D1498,'dataset_task 5'!$A$2:$D$71,4,FALSE)</f>
        <v>14.99</v>
      </c>
      <c r="J1498" s="3">
        <f>I1498*E1498</f>
        <v>29.98</v>
      </c>
      <c r="K1498" t="str">
        <f>VLOOKUP(C1498,customers!$A$2:$I$2124,2,FALSE)</f>
        <v>Milty</v>
      </c>
      <c r="L1498" t="str">
        <f>VLOOKUP($C1498,customers!$A$2:$I$2124,3,FALSE)</f>
        <v>Taree</v>
      </c>
      <c r="M1498" t="str">
        <f>VLOOKUP($C1498,customers!$A$2:$I$2124,4,FALSE)</f>
        <v>mtareefc@google.com</v>
      </c>
      <c r="N1498" t="str">
        <f>VLOOKUP($C1498,customers!$A$2:$I$2124,5,FALSE)</f>
        <v>707-525-2518</v>
      </c>
      <c r="O1498" t="str">
        <f>VLOOKUP($C1498,customers!$A$2:$I$2124,6,FALSE)</f>
        <v>13288 Paget Drive</v>
      </c>
      <c r="P1498" t="str">
        <f>VLOOKUP($C1498,customers!$A$2:$I$2124,7,FALSE)</f>
        <v>Petaluma</v>
      </c>
      <c r="Q1498" t="str">
        <f>VLOOKUP($C1498,customers!$A$2:$I$2124,8,FALSE)</f>
        <v>California</v>
      </c>
      <c r="R1498">
        <f>VLOOKUP($C1498,customers!$A$2:$I$2124,9,FALSE)</f>
        <v>94975</v>
      </c>
      <c r="S1498" t="str">
        <f t="shared" si="23"/>
        <v>13288 Paget Drive, Petaluma, California 94975</v>
      </c>
    </row>
    <row r="1499" spans="1:19">
      <c r="A1499">
        <v>1498</v>
      </c>
      <c r="B1499" s="2">
        <v>44152</v>
      </c>
      <c r="C1499">
        <v>1797</v>
      </c>
      <c r="D1499" t="s">
        <v>104</v>
      </c>
      <c r="E1499">
        <v>6</v>
      </c>
      <c r="F1499" t="s">
        <v>63</v>
      </c>
      <c r="G1499" t="str">
        <f>VLOOKUP(F1499,'product category'!$B$2:$C$8,2,FALSE)</f>
        <v>Robot Kits</v>
      </c>
      <c r="H1499" t="str">
        <f>VLOOKUP(D1499,'dataset_task 5'!$A$2:$D$71,2,FALSE)</f>
        <v>BYOR-1500</v>
      </c>
      <c r="I1499" s="3">
        <f>VLOOKUP(D1499,'dataset_task 5'!$A$2:$D$71,4,FALSE)</f>
        <v>189</v>
      </c>
      <c r="J1499" s="3">
        <f>I1499*E1499</f>
        <v>1134</v>
      </c>
      <c r="K1499" t="str">
        <f>VLOOKUP(C1499,customers!$A$2:$I$2124,2,FALSE)</f>
        <v>Luca</v>
      </c>
      <c r="L1499" t="str">
        <f>VLOOKUP($C1499,customers!$A$2:$I$2124,3,FALSE)</f>
        <v>Arnaudon</v>
      </c>
      <c r="M1499" t="str">
        <f>VLOOKUP($C1499,customers!$A$2:$I$2124,4,FALSE)</f>
        <v>larnaudonqm@uol.com.br</v>
      </c>
      <c r="N1499" t="str">
        <f>VLOOKUP($C1499,customers!$A$2:$I$2124,5,FALSE)</f>
        <v>303-501-3272</v>
      </c>
      <c r="O1499" t="str">
        <f>VLOOKUP($C1499,customers!$A$2:$I$2124,6,FALSE)</f>
        <v>236 Michigan Street</v>
      </c>
      <c r="P1499" t="str">
        <f>VLOOKUP($C1499,customers!$A$2:$I$2124,7,FALSE)</f>
        <v>Denver</v>
      </c>
      <c r="Q1499" t="str">
        <f>VLOOKUP($C1499,customers!$A$2:$I$2124,8,FALSE)</f>
        <v>Colorado</v>
      </c>
      <c r="R1499">
        <f>VLOOKUP($C1499,customers!$A$2:$I$2124,9,FALSE)</f>
        <v>80241</v>
      </c>
      <c r="S1499" t="str">
        <f t="shared" si="23"/>
        <v>236 Michigan Street, Denver, Colorado 80241</v>
      </c>
    </row>
    <row r="1500" spans="1:19">
      <c r="A1500">
        <v>1499</v>
      </c>
      <c r="B1500" s="2">
        <v>44152</v>
      </c>
      <c r="C1500">
        <v>635</v>
      </c>
      <c r="D1500" t="s">
        <v>65</v>
      </c>
      <c r="E1500">
        <v>5</v>
      </c>
      <c r="F1500" t="s">
        <v>66</v>
      </c>
      <c r="G1500" t="str">
        <f>VLOOKUP(F1500,'product category'!$B$2:$C$8,2,FALSE)</f>
        <v>Drones</v>
      </c>
      <c r="H1500" t="str">
        <f>VLOOKUP(D1500,'dataset_task 5'!$A$2:$D$71,2,FALSE)</f>
        <v>DTE-QFN20 Drone</v>
      </c>
      <c r="I1500" s="3">
        <f>VLOOKUP(D1500,'dataset_task 5'!$A$2:$D$71,4,FALSE)</f>
        <v>250</v>
      </c>
      <c r="J1500" s="3">
        <f>I1500*E1500</f>
        <v>1250</v>
      </c>
      <c r="K1500" t="str">
        <f>VLOOKUP(C1500,customers!$A$2:$I$2124,2,FALSE)</f>
        <v>Yehudi</v>
      </c>
      <c r="L1500" t="str">
        <f>VLOOKUP($C1500,customers!$A$2:$I$2124,3,FALSE)</f>
        <v>Sabathe</v>
      </c>
      <c r="M1500" t="str">
        <f>VLOOKUP($C1500,customers!$A$2:$I$2124,4,FALSE)</f>
        <v>ysabathe34@wired.com</v>
      </c>
      <c r="N1500" t="str">
        <f>VLOOKUP($C1500,customers!$A$2:$I$2124,5,FALSE)</f>
        <v>304-856-3510</v>
      </c>
      <c r="O1500" t="str">
        <f>VLOOKUP($C1500,customers!$A$2:$I$2124,6,FALSE)</f>
        <v>8957 Kennedy Terrace</v>
      </c>
      <c r="P1500" t="str">
        <f>VLOOKUP($C1500,customers!$A$2:$I$2124,7,FALSE)</f>
        <v>Huntington</v>
      </c>
      <c r="Q1500" t="str">
        <f>VLOOKUP($C1500,customers!$A$2:$I$2124,8,FALSE)</f>
        <v>West Virginia</v>
      </c>
      <c r="R1500">
        <f>VLOOKUP($C1500,customers!$A$2:$I$2124,9,FALSE)</f>
        <v>25770</v>
      </c>
      <c r="S1500" t="str">
        <f t="shared" si="23"/>
        <v>8957 Kennedy Terrace, Huntington, West Virginia 25770</v>
      </c>
    </row>
    <row r="1501" spans="1:19">
      <c r="A1501">
        <v>1500</v>
      </c>
      <c r="B1501" s="2">
        <v>44152</v>
      </c>
      <c r="C1501">
        <v>1446</v>
      </c>
      <c r="D1501" t="s">
        <v>102</v>
      </c>
      <c r="E1501">
        <v>3</v>
      </c>
      <c r="F1501" t="s">
        <v>70</v>
      </c>
      <c r="G1501" t="str">
        <f>VLOOKUP(F1501,'product category'!$B$2:$C$8,2,FALSE)</f>
        <v>Blueprints</v>
      </c>
      <c r="H1501" t="str">
        <f>VLOOKUP(D1501,'dataset_task 5'!$A$2:$D$71,2,FALSE)</f>
        <v>QuadroCopter Blueprint</v>
      </c>
      <c r="I1501" s="3">
        <f>VLOOKUP(D1501,'dataset_task 5'!$A$2:$D$71,4,FALSE)</f>
        <v>10.99</v>
      </c>
      <c r="J1501" s="3">
        <f>I1501*E1501</f>
        <v>32.97</v>
      </c>
      <c r="K1501" t="str">
        <f>VLOOKUP(C1501,customers!$A$2:$I$2124,2,FALSE)</f>
        <v>Joyce</v>
      </c>
      <c r="L1501" t="str">
        <f>VLOOKUP($C1501,customers!$A$2:$I$2124,3,FALSE)</f>
        <v>Harborow</v>
      </c>
      <c r="M1501" t="str">
        <f>VLOOKUP($C1501,customers!$A$2:$I$2124,4,FALSE)</f>
        <v>jharborowia@rambler.ru</v>
      </c>
      <c r="N1501" t="str">
        <f>VLOOKUP($C1501,customers!$A$2:$I$2124,5,FALSE)</f>
        <v>513-697-7890</v>
      </c>
      <c r="O1501" t="str">
        <f>VLOOKUP($C1501,customers!$A$2:$I$2124,6,FALSE)</f>
        <v>3379 Karstens Hill</v>
      </c>
      <c r="P1501" t="str">
        <f>VLOOKUP($C1501,customers!$A$2:$I$2124,7,FALSE)</f>
        <v>Dayton</v>
      </c>
      <c r="Q1501" t="str">
        <f>VLOOKUP($C1501,customers!$A$2:$I$2124,8,FALSE)</f>
        <v>Ohio</v>
      </c>
      <c r="R1501">
        <f>VLOOKUP($C1501,customers!$A$2:$I$2124,9,FALSE)</f>
        <v>45419</v>
      </c>
      <c r="S1501" t="str">
        <f t="shared" si="23"/>
        <v>3379 Karstens Hill, Dayton, Ohio 45419</v>
      </c>
    </row>
    <row r="1502" spans="1:19">
      <c r="A1502">
        <v>1501</v>
      </c>
      <c r="B1502" s="2">
        <v>44153</v>
      </c>
      <c r="C1502">
        <v>1851</v>
      </c>
      <c r="D1502" t="s">
        <v>93</v>
      </c>
      <c r="E1502">
        <v>4</v>
      </c>
      <c r="F1502" t="s">
        <v>57</v>
      </c>
      <c r="G1502" t="str">
        <f>VLOOKUP(F1502,'product category'!$B$2:$C$8,2,FALSE)</f>
        <v>Training Videos</v>
      </c>
      <c r="H1502" t="str">
        <f>VLOOKUP(D1502,'dataset_task 5'!$A$2:$D$71,2,FALSE)</f>
        <v>Understanding Raspberry PI</v>
      </c>
      <c r="I1502" s="3">
        <f>VLOOKUP(D1502,'dataset_task 5'!$A$2:$D$71,4,FALSE)</f>
        <v>28.99</v>
      </c>
      <c r="J1502" s="3">
        <f>I1502*E1502</f>
        <v>115.96</v>
      </c>
      <c r="K1502" t="str">
        <f>VLOOKUP(C1502,customers!$A$2:$I$2124,2,FALSE)</f>
        <v>Suki</v>
      </c>
      <c r="L1502" t="str">
        <f>VLOOKUP($C1502,customers!$A$2:$I$2124,3,FALSE)</f>
        <v>Dixcee</v>
      </c>
      <c r="M1502" t="str">
        <f>VLOOKUP($C1502,customers!$A$2:$I$2124,4,FALSE)</f>
        <v>sdixceekl@vkontakte.ru</v>
      </c>
      <c r="N1502" t="str">
        <f>VLOOKUP($C1502,customers!$A$2:$I$2124,5,FALSE)</f>
        <v>337-654-6362</v>
      </c>
      <c r="O1502" t="str">
        <f>VLOOKUP($C1502,customers!$A$2:$I$2124,6,FALSE)</f>
        <v>2139 Buena Vista Hill</v>
      </c>
      <c r="P1502" t="str">
        <f>VLOOKUP($C1502,customers!$A$2:$I$2124,7,FALSE)</f>
        <v>Lafayette</v>
      </c>
      <c r="Q1502" t="str">
        <f>VLOOKUP($C1502,customers!$A$2:$I$2124,8,FALSE)</f>
        <v>Louisiana</v>
      </c>
      <c r="R1502">
        <f>VLOOKUP($C1502,customers!$A$2:$I$2124,9,FALSE)</f>
        <v>70593</v>
      </c>
      <c r="S1502" t="str">
        <f t="shared" si="23"/>
        <v>2139 Buena Vista Hill, Lafayette, Louisiana 70593</v>
      </c>
    </row>
    <row r="1503" spans="1:19">
      <c r="A1503">
        <v>1502</v>
      </c>
      <c r="B1503" s="2">
        <v>44153</v>
      </c>
      <c r="C1503">
        <v>1172</v>
      </c>
      <c r="D1503" t="s">
        <v>58</v>
      </c>
      <c r="E1503">
        <v>5</v>
      </c>
      <c r="F1503" t="s">
        <v>59</v>
      </c>
      <c r="G1503" t="str">
        <f>VLOOKUP(F1503,'product category'!$B$2:$C$8,2,FALSE)</f>
        <v>Drone Kits</v>
      </c>
      <c r="H1503" t="str">
        <f>VLOOKUP(D1503,'dataset_task 5'!$A$2:$D$71,2,FALSE)</f>
        <v>BYOD-220</v>
      </c>
      <c r="I1503" s="3">
        <f>VLOOKUP(D1503,'dataset_task 5'!$A$2:$D$71,4,FALSE)</f>
        <v>69</v>
      </c>
      <c r="J1503" s="3">
        <f>I1503*E1503</f>
        <v>345</v>
      </c>
      <c r="K1503" t="str">
        <f>VLOOKUP(C1503,customers!$A$2:$I$2124,2,FALSE)</f>
        <v>Philippa</v>
      </c>
      <c r="L1503" t="str">
        <f>VLOOKUP($C1503,customers!$A$2:$I$2124,3,FALSE)</f>
        <v>Goatman</v>
      </c>
      <c r="M1503" t="str">
        <f>VLOOKUP($C1503,customers!$A$2:$I$2124,4,FALSE)</f>
        <v>pgoatman7m@alibaba.com</v>
      </c>
      <c r="N1503" t="str">
        <f>VLOOKUP($C1503,customers!$A$2:$I$2124,5,FALSE)</f>
        <v>915-417-2848</v>
      </c>
      <c r="O1503" t="str">
        <f>VLOOKUP($C1503,customers!$A$2:$I$2124,6,FALSE)</f>
        <v>158 Truax Circle</v>
      </c>
      <c r="P1503" t="str">
        <f>VLOOKUP($C1503,customers!$A$2:$I$2124,7,FALSE)</f>
        <v>El Paso</v>
      </c>
      <c r="Q1503" t="str">
        <f>VLOOKUP($C1503,customers!$A$2:$I$2124,8,FALSE)</f>
        <v>Texas</v>
      </c>
      <c r="R1503">
        <f>VLOOKUP($C1503,customers!$A$2:$I$2124,9,FALSE)</f>
        <v>79934</v>
      </c>
      <c r="S1503" t="str">
        <f t="shared" si="23"/>
        <v>158 Truax Circle, El Paso, Texas 79934</v>
      </c>
    </row>
    <row r="1504" spans="1:19">
      <c r="A1504">
        <v>1503</v>
      </c>
      <c r="B1504" s="2">
        <v>44153</v>
      </c>
      <c r="C1504">
        <v>1141</v>
      </c>
      <c r="D1504" t="s">
        <v>73</v>
      </c>
      <c r="E1504">
        <v>6</v>
      </c>
      <c r="F1504" t="s">
        <v>55</v>
      </c>
      <c r="G1504" t="str">
        <f>VLOOKUP(F1504,'product category'!$B$2:$C$8,2,FALSE)</f>
        <v>Robots</v>
      </c>
      <c r="H1504" t="str">
        <f>VLOOKUP(D1504,'dataset_task 5'!$A$2:$D$71,2,FALSE)</f>
        <v>MICR-23K Robot</v>
      </c>
      <c r="I1504" s="3">
        <f>VLOOKUP(D1504,'dataset_task 5'!$A$2:$D$71,4,FALSE)</f>
        <v>899</v>
      </c>
      <c r="J1504" s="3">
        <f>I1504*E1504</f>
        <v>5394</v>
      </c>
      <c r="K1504" t="str">
        <f>VLOOKUP(C1504,customers!$A$2:$I$2124,2,FALSE)</f>
        <v>Rivi</v>
      </c>
      <c r="L1504" t="str">
        <f>VLOOKUP($C1504,customers!$A$2:$I$2124,3,FALSE)</f>
        <v>Mikalski</v>
      </c>
      <c r="M1504" t="str">
        <f>VLOOKUP($C1504,customers!$A$2:$I$2124,4,FALSE)</f>
        <v>rmikalski4q@joomla.org</v>
      </c>
      <c r="N1504" t="str">
        <f>VLOOKUP($C1504,customers!$A$2:$I$2124,5,FALSE)</f>
        <v>217-671-8599</v>
      </c>
      <c r="O1504" t="str">
        <f>VLOOKUP($C1504,customers!$A$2:$I$2124,6,FALSE)</f>
        <v>73911 Charing Cross Road</v>
      </c>
      <c r="P1504" t="str">
        <f>VLOOKUP($C1504,customers!$A$2:$I$2124,7,FALSE)</f>
        <v>Springfield</v>
      </c>
      <c r="Q1504" t="str">
        <f>VLOOKUP($C1504,customers!$A$2:$I$2124,8,FALSE)</f>
        <v>Illinois</v>
      </c>
      <c r="R1504">
        <f>VLOOKUP($C1504,customers!$A$2:$I$2124,9,FALSE)</f>
        <v>62764</v>
      </c>
      <c r="S1504" t="str">
        <f t="shared" si="23"/>
        <v>73911 Charing Cross Road, Springfield, Illinois 62764</v>
      </c>
    </row>
    <row r="1505" spans="1:19">
      <c r="A1505">
        <v>1504</v>
      </c>
      <c r="B1505" s="2">
        <v>44154</v>
      </c>
      <c r="C1505">
        <v>102</v>
      </c>
      <c r="D1505" t="s">
        <v>109</v>
      </c>
      <c r="E1505">
        <v>3</v>
      </c>
      <c r="F1505" t="s">
        <v>57</v>
      </c>
      <c r="G1505" t="str">
        <f>VLOOKUP(F1505,'product category'!$B$2:$C$8,2,FALSE)</f>
        <v>Training Videos</v>
      </c>
      <c r="H1505" t="str">
        <f>VLOOKUP(D1505,'dataset_task 5'!$A$2:$D$71,2,FALSE)</f>
        <v>Virtual Reality Basics</v>
      </c>
      <c r="I1505" s="3">
        <f>VLOOKUP(D1505,'dataset_task 5'!$A$2:$D$71,4,FALSE)</f>
        <v>29.99</v>
      </c>
      <c r="J1505" s="3">
        <f>I1505*E1505</f>
        <v>89.97</v>
      </c>
      <c r="K1505" t="str">
        <f>VLOOKUP(C1505,customers!$A$2:$I$2124,2,FALSE)</f>
        <v>Carmine</v>
      </c>
      <c r="L1505" t="str">
        <f>VLOOKUP($C1505,customers!$A$2:$I$2124,3,FALSE)</f>
        <v>Cruz</v>
      </c>
      <c r="M1505" t="str">
        <f>VLOOKUP($C1505,customers!$A$2:$I$2124,4,FALSE)</f>
        <v>ccruzcn@ca.gov</v>
      </c>
      <c r="N1505" t="str">
        <f>VLOOKUP($C1505,customers!$A$2:$I$2124,5,FALSE)</f>
        <v>415-232-2349</v>
      </c>
      <c r="O1505" t="str">
        <f>VLOOKUP($C1505,customers!$A$2:$I$2124,6,FALSE)</f>
        <v>6334 Hazelcrest Crossing</v>
      </c>
      <c r="P1505" t="str">
        <f>VLOOKUP($C1505,customers!$A$2:$I$2124,7,FALSE)</f>
        <v>San Francisco</v>
      </c>
      <c r="Q1505" t="str">
        <f>VLOOKUP($C1505,customers!$A$2:$I$2124,8,FALSE)</f>
        <v>California</v>
      </c>
      <c r="R1505">
        <f>VLOOKUP($C1505,customers!$A$2:$I$2124,9,FALSE)</f>
        <v>94132</v>
      </c>
      <c r="S1505" t="str">
        <f t="shared" si="23"/>
        <v>6334 Hazelcrest Crossing, San Francisco, California 94132</v>
      </c>
    </row>
    <row r="1506" spans="1:19">
      <c r="A1506">
        <v>1505</v>
      </c>
      <c r="B1506" s="2">
        <v>44154</v>
      </c>
      <c r="C1506">
        <v>1326</v>
      </c>
      <c r="D1506" t="s">
        <v>92</v>
      </c>
      <c r="E1506">
        <v>1</v>
      </c>
      <c r="F1506" t="s">
        <v>55</v>
      </c>
      <c r="G1506" t="str">
        <f>VLOOKUP(F1506,'product category'!$B$2:$C$8,2,FALSE)</f>
        <v>Robots</v>
      </c>
      <c r="H1506" t="str">
        <f>VLOOKUP(D1506,'dataset_task 5'!$A$2:$D$71,2,FALSE)</f>
        <v>RQTE-554 Robot</v>
      </c>
      <c r="I1506" s="3">
        <f>VLOOKUP(D1506,'dataset_task 5'!$A$2:$D$71,4,FALSE)</f>
        <v>684</v>
      </c>
      <c r="J1506" s="3">
        <f>I1506*E1506</f>
        <v>684</v>
      </c>
      <c r="K1506" t="str">
        <f>VLOOKUP(C1506,customers!$A$2:$I$2124,2,FALSE)</f>
        <v>Lynette</v>
      </c>
      <c r="L1506" t="str">
        <f>VLOOKUP($C1506,customers!$A$2:$I$2124,3,FALSE)</f>
        <v>McIver</v>
      </c>
      <c r="M1506" t="str">
        <f>VLOOKUP($C1506,customers!$A$2:$I$2124,4,FALSE)</f>
        <v>lmciverr0@linkedin.com</v>
      </c>
      <c r="N1506" t="str">
        <f>VLOOKUP($C1506,customers!$A$2:$I$2124,5,FALSE)</f>
        <v>239-233-7953</v>
      </c>
      <c r="O1506" t="str">
        <f>VLOOKUP($C1506,customers!$A$2:$I$2124,6,FALSE)</f>
        <v>2742 Nova Street</v>
      </c>
      <c r="P1506" t="str">
        <f>VLOOKUP($C1506,customers!$A$2:$I$2124,7,FALSE)</f>
        <v>Lehigh Acres</v>
      </c>
      <c r="Q1506" t="str">
        <f>VLOOKUP($C1506,customers!$A$2:$I$2124,8,FALSE)</f>
        <v>Florida</v>
      </c>
      <c r="R1506">
        <f>VLOOKUP($C1506,customers!$A$2:$I$2124,9,FALSE)</f>
        <v>33972</v>
      </c>
      <c r="S1506" t="str">
        <f t="shared" si="23"/>
        <v>2742 Nova Street, Lehigh Acres, Florida 33972</v>
      </c>
    </row>
    <row r="1507" spans="1:19">
      <c r="A1507">
        <v>1506</v>
      </c>
      <c r="B1507" s="2">
        <v>44154</v>
      </c>
      <c r="C1507">
        <v>223</v>
      </c>
      <c r="D1507" t="s">
        <v>92</v>
      </c>
      <c r="E1507">
        <v>5</v>
      </c>
      <c r="F1507" t="s">
        <v>55</v>
      </c>
      <c r="G1507" t="str">
        <f>VLOOKUP(F1507,'product category'!$B$2:$C$8,2,FALSE)</f>
        <v>Robots</v>
      </c>
      <c r="H1507" t="str">
        <f>VLOOKUP(D1507,'dataset_task 5'!$A$2:$D$71,2,FALSE)</f>
        <v>RQTE-554 Robot</v>
      </c>
      <c r="I1507" s="3">
        <f>VLOOKUP(D1507,'dataset_task 5'!$A$2:$D$71,4,FALSE)</f>
        <v>684</v>
      </c>
      <c r="J1507" s="3">
        <f>I1507*E1507</f>
        <v>3420</v>
      </c>
      <c r="K1507" t="str">
        <f>VLOOKUP(C1507,customers!$A$2:$I$2124,2,FALSE)</f>
        <v>Bryn</v>
      </c>
      <c r="L1507" t="str">
        <f>VLOOKUP($C1507,customers!$A$2:$I$2124,3,FALSE)</f>
        <v>Gulliford</v>
      </c>
      <c r="M1507" t="str">
        <f>VLOOKUP($C1507,customers!$A$2:$I$2124,4,FALSE)</f>
        <v>bgulliforded@wordpress.com</v>
      </c>
      <c r="N1507" t="str">
        <f>VLOOKUP($C1507,customers!$A$2:$I$2124,5,FALSE)</f>
        <v>203-246-1515</v>
      </c>
      <c r="O1507" t="str">
        <f>VLOOKUP($C1507,customers!$A$2:$I$2124,6,FALSE)</f>
        <v>1453 Kim Circle</v>
      </c>
      <c r="P1507" t="str">
        <f>VLOOKUP($C1507,customers!$A$2:$I$2124,7,FALSE)</f>
        <v>Waterbury</v>
      </c>
      <c r="Q1507" t="str">
        <f>VLOOKUP($C1507,customers!$A$2:$I$2124,8,FALSE)</f>
        <v>Connecticut</v>
      </c>
      <c r="R1507">
        <f>VLOOKUP($C1507,customers!$A$2:$I$2124,9,FALSE)</f>
        <v>6726</v>
      </c>
      <c r="S1507" t="str">
        <f t="shared" si="23"/>
        <v>1453 Kim Circle, Waterbury, Connecticut 6726</v>
      </c>
    </row>
    <row r="1508" spans="1:19">
      <c r="A1508">
        <v>1507</v>
      </c>
      <c r="B1508" s="2">
        <v>44154</v>
      </c>
      <c r="C1508">
        <v>486</v>
      </c>
      <c r="D1508" t="s">
        <v>78</v>
      </c>
      <c r="E1508">
        <v>4</v>
      </c>
      <c r="F1508" t="s">
        <v>57</v>
      </c>
      <c r="G1508" t="str">
        <f>VLOOKUP(F1508,'product category'!$B$2:$C$8,2,FALSE)</f>
        <v>Training Videos</v>
      </c>
      <c r="H1508" t="str">
        <f>VLOOKUP(D1508,'dataset_task 5'!$A$2:$D$71,2,FALSE)</f>
        <v>AI for Educators</v>
      </c>
      <c r="I1508" s="3">
        <f>VLOOKUP(D1508,'dataset_task 5'!$A$2:$D$71,4,FALSE)</f>
        <v>49.95</v>
      </c>
      <c r="J1508" s="3">
        <f>I1508*E1508</f>
        <v>199.8</v>
      </c>
      <c r="K1508" t="str">
        <f>VLOOKUP(C1508,customers!$A$2:$I$2124,2,FALSE)</f>
        <v>Giovanni</v>
      </c>
      <c r="L1508" t="str">
        <f>VLOOKUP($C1508,customers!$A$2:$I$2124,3,FALSE)</f>
        <v>Kirkhouse</v>
      </c>
      <c r="M1508" t="str">
        <f>VLOOKUP($C1508,customers!$A$2:$I$2124,4,FALSE)</f>
        <v>gkirkhousen3@reddit.com</v>
      </c>
      <c r="N1508" t="str">
        <f>VLOOKUP($C1508,customers!$A$2:$I$2124,5,FALSE)</f>
        <v>907-535-4785</v>
      </c>
      <c r="O1508" t="str">
        <f>VLOOKUP($C1508,customers!$A$2:$I$2124,6,FALSE)</f>
        <v>61020 Kipling Trail</v>
      </c>
      <c r="P1508" t="str">
        <f>VLOOKUP($C1508,customers!$A$2:$I$2124,7,FALSE)</f>
        <v>Anchorage</v>
      </c>
      <c r="Q1508" t="str">
        <f>VLOOKUP($C1508,customers!$A$2:$I$2124,8,FALSE)</f>
        <v>Alaska</v>
      </c>
      <c r="R1508">
        <f>VLOOKUP($C1508,customers!$A$2:$I$2124,9,FALSE)</f>
        <v>99512</v>
      </c>
      <c r="S1508" t="str">
        <f t="shared" si="23"/>
        <v>61020 Kipling Trail, Anchorage, Alaska 99512</v>
      </c>
    </row>
    <row r="1509" spans="1:19">
      <c r="A1509">
        <v>1508</v>
      </c>
      <c r="B1509" s="2">
        <v>44154</v>
      </c>
      <c r="C1509">
        <v>631</v>
      </c>
      <c r="D1509" t="s">
        <v>73</v>
      </c>
      <c r="E1509">
        <v>2</v>
      </c>
      <c r="F1509" t="s">
        <v>55</v>
      </c>
      <c r="G1509" t="str">
        <f>VLOOKUP(F1509,'product category'!$B$2:$C$8,2,FALSE)</f>
        <v>Robots</v>
      </c>
      <c r="H1509" t="str">
        <f>VLOOKUP(D1509,'dataset_task 5'!$A$2:$D$71,2,FALSE)</f>
        <v>MICR-23K Robot</v>
      </c>
      <c r="I1509" s="3">
        <f>VLOOKUP(D1509,'dataset_task 5'!$A$2:$D$71,4,FALSE)</f>
        <v>899</v>
      </c>
      <c r="J1509" s="3">
        <f>I1509*E1509</f>
        <v>1798</v>
      </c>
      <c r="K1509" t="str">
        <f>VLOOKUP(C1509,customers!$A$2:$I$2124,2,FALSE)</f>
        <v>Brear</v>
      </c>
      <c r="L1509" t="str">
        <f>VLOOKUP($C1509,customers!$A$2:$I$2124,3,FALSE)</f>
        <v>Barthod</v>
      </c>
      <c r="M1509" t="str">
        <f>VLOOKUP($C1509,customers!$A$2:$I$2124,4,FALSE)</f>
        <v>bbarthode@sina.com.cn</v>
      </c>
      <c r="N1509" t="str">
        <f>VLOOKUP($C1509,customers!$A$2:$I$2124,5,FALSE)</f>
        <v>323-448-0622</v>
      </c>
      <c r="O1509" t="str">
        <f>VLOOKUP($C1509,customers!$A$2:$I$2124,6,FALSE)</f>
        <v>87 Namekagon Junction</v>
      </c>
      <c r="P1509" t="str">
        <f>VLOOKUP($C1509,customers!$A$2:$I$2124,7,FALSE)</f>
        <v>Long Beach</v>
      </c>
      <c r="Q1509" t="str">
        <f>VLOOKUP($C1509,customers!$A$2:$I$2124,8,FALSE)</f>
        <v>California</v>
      </c>
      <c r="R1509">
        <f>VLOOKUP($C1509,customers!$A$2:$I$2124,9,FALSE)</f>
        <v>90805</v>
      </c>
      <c r="S1509" t="str">
        <f t="shared" si="23"/>
        <v>87 Namekagon Junction, Long Beach, California 90805</v>
      </c>
    </row>
    <row r="1510" spans="1:19">
      <c r="A1510">
        <v>1509</v>
      </c>
      <c r="B1510" s="2">
        <v>44154</v>
      </c>
      <c r="C1510">
        <v>1239</v>
      </c>
      <c r="D1510" t="s">
        <v>72</v>
      </c>
      <c r="E1510">
        <v>3</v>
      </c>
      <c r="F1510" t="s">
        <v>59</v>
      </c>
      <c r="G1510" t="str">
        <f>VLOOKUP(F1510,'product category'!$B$2:$C$8,2,FALSE)</f>
        <v>Drone Kits</v>
      </c>
      <c r="H1510" t="str">
        <f>VLOOKUP(D1510,'dataset_task 5'!$A$2:$D$71,2,FALSE)</f>
        <v>BYOD-350</v>
      </c>
      <c r="I1510" s="3">
        <f>VLOOKUP(D1510,'dataset_task 5'!$A$2:$D$71,4,FALSE)</f>
        <v>89.95</v>
      </c>
      <c r="J1510" s="3">
        <f>I1510*E1510</f>
        <v>269.85000000000002</v>
      </c>
      <c r="K1510" t="str">
        <f>VLOOKUP(C1510,customers!$A$2:$I$2124,2,FALSE)</f>
        <v>Jaquenetta</v>
      </c>
      <c r="L1510" t="str">
        <f>VLOOKUP($C1510,customers!$A$2:$I$2124,3,FALSE)</f>
        <v>Matignon</v>
      </c>
      <c r="M1510" t="str">
        <f>VLOOKUP($C1510,customers!$A$2:$I$2124,4,FALSE)</f>
        <v>jmatignon7o@dailymotion.com</v>
      </c>
      <c r="N1510" t="str">
        <f>VLOOKUP($C1510,customers!$A$2:$I$2124,5,FALSE)</f>
        <v>915-970-9621</v>
      </c>
      <c r="O1510" t="str">
        <f>VLOOKUP($C1510,customers!$A$2:$I$2124,6,FALSE)</f>
        <v>833 Birchwood Avenue</v>
      </c>
      <c r="P1510" t="str">
        <f>VLOOKUP($C1510,customers!$A$2:$I$2124,7,FALSE)</f>
        <v>El Paso</v>
      </c>
      <c r="Q1510" t="str">
        <f>VLOOKUP($C1510,customers!$A$2:$I$2124,8,FALSE)</f>
        <v>Texas</v>
      </c>
      <c r="R1510">
        <f>VLOOKUP($C1510,customers!$A$2:$I$2124,9,FALSE)</f>
        <v>79977</v>
      </c>
      <c r="S1510" t="str">
        <f t="shared" si="23"/>
        <v>833 Birchwood Avenue, El Paso, Texas 79977</v>
      </c>
    </row>
    <row r="1511" spans="1:19">
      <c r="A1511">
        <v>1510</v>
      </c>
      <c r="B1511" s="2">
        <v>44154</v>
      </c>
      <c r="C1511">
        <v>885</v>
      </c>
      <c r="D1511" t="s">
        <v>125</v>
      </c>
      <c r="E1511">
        <v>4</v>
      </c>
      <c r="F1511" t="s">
        <v>70</v>
      </c>
      <c r="G1511" t="str">
        <f>VLOOKUP(F1511,'product category'!$B$2:$C$8,2,FALSE)</f>
        <v>Blueprints</v>
      </c>
      <c r="H1511" t="str">
        <f>VLOOKUP(D1511,'dataset_task 5'!$A$2:$D$71,2,FALSE)</f>
        <v>Cat Robot Blueprint</v>
      </c>
      <c r="I1511" s="3">
        <f>VLOOKUP(D1511,'dataset_task 5'!$A$2:$D$71,4,FALSE)</f>
        <v>4.99</v>
      </c>
      <c r="J1511" s="3">
        <f>I1511*E1511</f>
        <v>19.96</v>
      </c>
      <c r="K1511" t="str">
        <f>VLOOKUP(C1511,customers!$A$2:$I$2124,2,FALSE)</f>
        <v>Aime</v>
      </c>
      <c r="L1511" t="str">
        <f>VLOOKUP($C1511,customers!$A$2:$I$2124,3,FALSE)</f>
        <v>Burhouse</v>
      </c>
      <c r="M1511" t="str">
        <f>VLOOKUP($C1511,customers!$A$2:$I$2124,4,FALSE)</f>
        <v>aburhouseke@a8.net</v>
      </c>
      <c r="N1511" t="str">
        <f>VLOOKUP($C1511,customers!$A$2:$I$2124,5,FALSE)</f>
        <v>336-260-9867</v>
      </c>
      <c r="O1511" t="str">
        <f>VLOOKUP($C1511,customers!$A$2:$I$2124,6,FALSE)</f>
        <v>98 Graedel Court</v>
      </c>
      <c r="P1511" t="str">
        <f>VLOOKUP($C1511,customers!$A$2:$I$2124,7,FALSE)</f>
        <v>Winston Salem</v>
      </c>
      <c r="Q1511" t="str">
        <f>VLOOKUP($C1511,customers!$A$2:$I$2124,8,FALSE)</f>
        <v>North Carolina</v>
      </c>
      <c r="R1511">
        <f>VLOOKUP($C1511,customers!$A$2:$I$2124,9,FALSE)</f>
        <v>27150</v>
      </c>
      <c r="S1511" t="str">
        <f t="shared" si="23"/>
        <v>98 Graedel Court, Winston Salem, North Carolina 27150</v>
      </c>
    </row>
    <row r="1512" spans="1:19">
      <c r="A1512">
        <v>1511</v>
      </c>
      <c r="B1512" s="2">
        <v>44154</v>
      </c>
      <c r="C1512">
        <v>475</v>
      </c>
      <c r="D1512" t="s">
        <v>126</v>
      </c>
      <c r="E1512">
        <v>4</v>
      </c>
      <c r="F1512" t="s">
        <v>57</v>
      </c>
      <c r="G1512" t="str">
        <f>VLOOKUP(F1512,'product category'!$B$2:$C$8,2,FALSE)</f>
        <v>Training Videos</v>
      </c>
      <c r="H1512" t="str">
        <f>VLOOKUP(D1512,'dataset_task 5'!$A$2:$D$71,2,FALSE)</f>
        <v>Open Source Code</v>
      </c>
      <c r="I1512" s="3">
        <f>VLOOKUP(D1512,'dataset_task 5'!$A$2:$D$71,4,FALSE)</f>
        <v>32.950000000000003</v>
      </c>
      <c r="J1512" s="3">
        <f>I1512*E1512</f>
        <v>131.80000000000001</v>
      </c>
      <c r="K1512" t="str">
        <f>VLOOKUP(C1512,customers!$A$2:$I$2124,2,FALSE)</f>
        <v>Gabriel</v>
      </c>
      <c r="L1512" t="str">
        <f>VLOOKUP($C1512,customers!$A$2:$I$2124,3,FALSE)</f>
        <v>Gallaher</v>
      </c>
      <c r="M1512" t="str">
        <f>VLOOKUP($C1512,customers!$A$2:$I$2124,4,FALSE)</f>
        <v>ggallaherhm@newsvine.com</v>
      </c>
      <c r="N1512" t="str">
        <f>VLOOKUP($C1512,customers!$A$2:$I$2124,5,FALSE)</f>
        <v>602-754-4213</v>
      </c>
      <c r="O1512" t="str">
        <f>VLOOKUP($C1512,customers!$A$2:$I$2124,6,FALSE)</f>
        <v>22 Karstens Terrace</v>
      </c>
      <c r="P1512" t="str">
        <f>VLOOKUP($C1512,customers!$A$2:$I$2124,7,FALSE)</f>
        <v>Phoenix</v>
      </c>
      <c r="Q1512" t="str">
        <f>VLOOKUP($C1512,customers!$A$2:$I$2124,8,FALSE)</f>
        <v>Arizona</v>
      </c>
      <c r="R1512">
        <f>VLOOKUP($C1512,customers!$A$2:$I$2124,9,FALSE)</f>
        <v>85053</v>
      </c>
      <c r="S1512" t="str">
        <f t="shared" si="23"/>
        <v>22 Karstens Terrace, Phoenix, Arizona 85053</v>
      </c>
    </row>
    <row r="1513" spans="1:19">
      <c r="A1513">
        <v>1512</v>
      </c>
      <c r="B1513" s="2">
        <v>44155</v>
      </c>
      <c r="C1513">
        <v>1794</v>
      </c>
      <c r="D1513" t="s">
        <v>52</v>
      </c>
      <c r="E1513">
        <v>3</v>
      </c>
      <c r="F1513" t="s">
        <v>53</v>
      </c>
      <c r="G1513" t="str">
        <f>VLOOKUP(F1513,'product category'!$B$2:$C$8,2,FALSE)</f>
        <v>eBooks</v>
      </c>
      <c r="H1513" t="str">
        <f>VLOOKUP(D1513,'dataset_task 5'!$A$2:$D$71,2,FALSE)</f>
        <v>Polar Robots</v>
      </c>
      <c r="I1513" s="3">
        <f>VLOOKUP(D1513,'dataset_task 5'!$A$2:$D$71,4,FALSE)</f>
        <v>23.99</v>
      </c>
      <c r="J1513" s="3">
        <f>I1513*E1513</f>
        <v>71.97</v>
      </c>
      <c r="K1513" t="str">
        <f>VLOOKUP(C1513,customers!$A$2:$I$2124,2,FALSE)</f>
        <v>Orazio</v>
      </c>
      <c r="L1513" t="str">
        <f>VLOOKUP($C1513,customers!$A$2:$I$2124,3,FALSE)</f>
        <v>Vivian</v>
      </c>
      <c r="M1513" t="str">
        <f>VLOOKUP($C1513,customers!$A$2:$I$2124,4,FALSE)</f>
        <v>ovivianhs@umich.edu</v>
      </c>
      <c r="N1513" t="str">
        <f>VLOOKUP($C1513,customers!$A$2:$I$2124,5,FALSE)</f>
        <v>323-925-9266</v>
      </c>
      <c r="O1513" t="str">
        <f>VLOOKUP($C1513,customers!$A$2:$I$2124,6,FALSE)</f>
        <v>38 Vahlen Lane</v>
      </c>
      <c r="P1513" t="str">
        <f>VLOOKUP($C1513,customers!$A$2:$I$2124,7,FALSE)</f>
        <v>Los Angeles</v>
      </c>
      <c r="Q1513" t="str">
        <f>VLOOKUP($C1513,customers!$A$2:$I$2124,8,FALSE)</f>
        <v>California</v>
      </c>
      <c r="R1513">
        <f>VLOOKUP($C1513,customers!$A$2:$I$2124,9,FALSE)</f>
        <v>90040</v>
      </c>
      <c r="S1513" t="str">
        <f t="shared" si="23"/>
        <v>38 Vahlen Lane, Los Angeles, California 90040</v>
      </c>
    </row>
    <row r="1514" spans="1:19">
      <c r="A1514">
        <v>1513</v>
      </c>
      <c r="B1514" s="2">
        <v>44155</v>
      </c>
      <c r="C1514">
        <v>156</v>
      </c>
      <c r="D1514" t="s">
        <v>77</v>
      </c>
      <c r="E1514">
        <v>4</v>
      </c>
      <c r="F1514" t="s">
        <v>53</v>
      </c>
      <c r="G1514" t="str">
        <f>VLOOKUP(F1514,'product category'!$B$2:$C$8,2,FALSE)</f>
        <v>eBooks</v>
      </c>
      <c r="H1514" t="str">
        <f>VLOOKUP(D1514,'dataset_task 5'!$A$2:$D$71,2,FALSE)</f>
        <v>RTF Drones</v>
      </c>
      <c r="I1514" s="3">
        <f>VLOOKUP(D1514,'dataset_task 5'!$A$2:$D$71,4,FALSE)</f>
        <v>16.989999999999998</v>
      </c>
      <c r="J1514" s="3">
        <f>I1514*E1514</f>
        <v>67.959999999999994</v>
      </c>
      <c r="K1514" t="str">
        <f>VLOOKUP(C1514,customers!$A$2:$I$2124,2,FALSE)</f>
        <v>Eran</v>
      </c>
      <c r="L1514" t="str">
        <f>VLOOKUP($C1514,customers!$A$2:$I$2124,3,FALSE)</f>
        <v>Grombridge</v>
      </c>
      <c r="M1514" t="str">
        <f>VLOOKUP($C1514,customers!$A$2:$I$2124,4,FALSE)</f>
        <v>egrombridge88@upenn.edu</v>
      </c>
      <c r="N1514" t="str">
        <f>VLOOKUP($C1514,customers!$A$2:$I$2124,5,FALSE)</f>
        <v>202-366-2994</v>
      </c>
      <c r="O1514" t="str">
        <f>VLOOKUP($C1514,customers!$A$2:$I$2124,6,FALSE)</f>
        <v>5776 Washington Point</v>
      </c>
      <c r="P1514" t="str">
        <f>VLOOKUP($C1514,customers!$A$2:$I$2124,7,FALSE)</f>
        <v>Washington</v>
      </c>
      <c r="Q1514" t="str">
        <f>VLOOKUP($C1514,customers!$A$2:$I$2124,8,FALSE)</f>
        <v>District of Columbia</v>
      </c>
      <c r="R1514">
        <f>VLOOKUP($C1514,customers!$A$2:$I$2124,9,FALSE)</f>
        <v>20244</v>
      </c>
      <c r="S1514" t="str">
        <f t="shared" si="23"/>
        <v>5776 Washington Point, Washington, District of Columbia 20244</v>
      </c>
    </row>
    <row r="1515" spans="1:19">
      <c r="A1515">
        <v>1514</v>
      </c>
      <c r="B1515" s="2">
        <v>44155</v>
      </c>
      <c r="C1515">
        <v>259</v>
      </c>
      <c r="D1515" t="s">
        <v>120</v>
      </c>
      <c r="E1515">
        <v>1</v>
      </c>
      <c r="F1515" t="s">
        <v>70</v>
      </c>
      <c r="G1515" t="str">
        <f>VLOOKUP(F1515,'product category'!$B$2:$C$8,2,FALSE)</f>
        <v>Blueprints</v>
      </c>
      <c r="H1515" t="str">
        <f>VLOOKUP(D1515,'dataset_task 5'!$A$2:$D$71,2,FALSE)</f>
        <v>Bsquare Robot Blueprint</v>
      </c>
      <c r="I1515" s="3">
        <f>VLOOKUP(D1515,'dataset_task 5'!$A$2:$D$71,4,FALSE)</f>
        <v>8.99</v>
      </c>
      <c r="J1515" s="3">
        <f>I1515*E1515</f>
        <v>8.99</v>
      </c>
      <c r="K1515" t="str">
        <f>VLOOKUP(C1515,customers!$A$2:$I$2124,2,FALSE)</f>
        <v>Daisie</v>
      </c>
      <c r="L1515" t="str">
        <f>VLOOKUP($C1515,customers!$A$2:$I$2124,3,FALSE)</f>
        <v>Connelly</v>
      </c>
      <c r="M1515" t="str">
        <f>VLOOKUP($C1515,customers!$A$2:$I$2124,4,FALSE)</f>
        <v>dconnelly6d@seattletimes.com</v>
      </c>
      <c r="N1515" t="str">
        <f>VLOOKUP($C1515,customers!$A$2:$I$2124,5,FALSE)</f>
        <v>202-653-9458</v>
      </c>
      <c r="O1515" t="str">
        <f>VLOOKUP($C1515,customers!$A$2:$I$2124,6,FALSE)</f>
        <v>3724 Stuart Place</v>
      </c>
      <c r="P1515" t="str">
        <f>VLOOKUP($C1515,customers!$A$2:$I$2124,7,FALSE)</f>
        <v>Washington</v>
      </c>
      <c r="Q1515" t="str">
        <f>VLOOKUP($C1515,customers!$A$2:$I$2124,8,FALSE)</f>
        <v>District of Columbia</v>
      </c>
      <c r="R1515">
        <f>VLOOKUP($C1515,customers!$A$2:$I$2124,9,FALSE)</f>
        <v>20546</v>
      </c>
      <c r="S1515" t="str">
        <f t="shared" si="23"/>
        <v>3724 Stuart Place, Washington, District of Columbia 20546</v>
      </c>
    </row>
    <row r="1516" spans="1:19">
      <c r="A1516">
        <v>1515</v>
      </c>
      <c r="B1516" s="2">
        <v>44155</v>
      </c>
      <c r="C1516">
        <v>946</v>
      </c>
      <c r="D1516" t="s">
        <v>96</v>
      </c>
      <c r="E1516">
        <v>3</v>
      </c>
      <c r="F1516" t="s">
        <v>70</v>
      </c>
      <c r="G1516" t="str">
        <f>VLOOKUP(F1516,'product category'!$B$2:$C$8,2,FALSE)</f>
        <v>Blueprints</v>
      </c>
      <c r="H1516" t="str">
        <f>VLOOKUP(D1516,'dataset_task 5'!$A$2:$D$71,2,FALSE)</f>
        <v>Sleepy Eye Blueprint</v>
      </c>
      <c r="I1516" s="3">
        <f>VLOOKUP(D1516,'dataset_task 5'!$A$2:$D$71,4,FALSE)</f>
        <v>11.99</v>
      </c>
      <c r="J1516" s="3">
        <f>I1516*E1516</f>
        <v>35.97</v>
      </c>
      <c r="K1516" t="str">
        <f>VLOOKUP(C1516,customers!$A$2:$I$2124,2,FALSE)</f>
        <v>Roselin</v>
      </c>
      <c r="L1516" t="str">
        <f>VLOOKUP($C1516,customers!$A$2:$I$2124,3,FALSE)</f>
        <v>Coupland</v>
      </c>
      <c r="M1516" t="str">
        <f>VLOOKUP($C1516,customers!$A$2:$I$2124,4,FALSE)</f>
        <v>rcouplandgz@google.com.br</v>
      </c>
      <c r="N1516" t="str">
        <f>VLOOKUP($C1516,customers!$A$2:$I$2124,5,FALSE)</f>
        <v>830-258-1420</v>
      </c>
      <c r="O1516" t="str">
        <f>VLOOKUP($C1516,customers!$A$2:$I$2124,6,FALSE)</f>
        <v>8477 Swallow Alley</v>
      </c>
      <c r="P1516" t="str">
        <f>VLOOKUP($C1516,customers!$A$2:$I$2124,7,FALSE)</f>
        <v>San Antonio</v>
      </c>
      <c r="Q1516" t="str">
        <f>VLOOKUP($C1516,customers!$A$2:$I$2124,8,FALSE)</f>
        <v>Texas</v>
      </c>
      <c r="R1516">
        <f>VLOOKUP($C1516,customers!$A$2:$I$2124,9,FALSE)</f>
        <v>78260</v>
      </c>
      <c r="S1516" t="str">
        <f t="shared" si="23"/>
        <v>8477 Swallow Alley, San Antonio, Texas 78260</v>
      </c>
    </row>
    <row r="1517" spans="1:19">
      <c r="A1517">
        <v>1516</v>
      </c>
      <c r="B1517" s="2">
        <v>44155</v>
      </c>
      <c r="C1517">
        <v>229</v>
      </c>
      <c r="D1517" t="s">
        <v>81</v>
      </c>
      <c r="E1517">
        <v>3</v>
      </c>
      <c r="F1517" t="s">
        <v>57</v>
      </c>
      <c r="G1517" t="str">
        <f>VLOOKUP(F1517,'product category'!$B$2:$C$8,2,FALSE)</f>
        <v>Training Videos</v>
      </c>
      <c r="H1517" t="str">
        <f>VLOOKUP(D1517,'dataset_task 5'!$A$2:$D$71,2,FALSE)</f>
        <v>Understanding 3D Printing</v>
      </c>
      <c r="I1517" s="3">
        <f>VLOOKUP(D1517,'dataset_task 5'!$A$2:$D$71,4,FALSE)</f>
        <v>42.99</v>
      </c>
      <c r="J1517" s="3">
        <f>I1517*E1517</f>
        <v>128.97</v>
      </c>
      <c r="K1517" t="str">
        <f>VLOOKUP(C1517,customers!$A$2:$I$2124,2,FALSE)</f>
        <v>Sibby</v>
      </c>
      <c r="L1517" t="str">
        <f>VLOOKUP($C1517,customers!$A$2:$I$2124,3,FALSE)</f>
        <v>Fishe</v>
      </c>
      <c r="M1517" t="str">
        <f>VLOOKUP($C1517,customers!$A$2:$I$2124,4,FALSE)</f>
        <v>sfishepe@163.com</v>
      </c>
      <c r="N1517" t="str">
        <f>VLOOKUP($C1517,customers!$A$2:$I$2124,5,FALSE)</f>
        <v>646-291-0029</v>
      </c>
      <c r="O1517" t="str">
        <f>VLOOKUP($C1517,customers!$A$2:$I$2124,6,FALSE)</f>
        <v>12881 Northwestern Street</v>
      </c>
      <c r="P1517" t="str">
        <f>VLOOKUP($C1517,customers!$A$2:$I$2124,7,FALSE)</f>
        <v>New York City</v>
      </c>
      <c r="Q1517" t="str">
        <f>VLOOKUP($C1517,customers!$A$2:$I$2124,8,FALSE)</f>
        <v>New York</v>
      </c>
      <c r="R1517">
        <f>VLOOKUP($C1517,customers!$A$2:$I$2124,9,FALSE)</f>
        <v>10060</v>
      </c>
      <c r="S1517" t="str">
        <f t="shared" si="23"/>
        <v>12881 Northwestern Street, New York City, New York 10060</v>
      </c>
    </row>
    <row r="1518" spans="1:19">
      <c r="A1518">
        <v>1517</v>
      </c>
      <c r="B1518" s="2">
        <v>44156</v>
      </c>
      <c r="C1518">
        <v>1390</v>
      </c>
      <c r="D1518" t="s">
        <v>85</v>
      </c>
      <c r="E1518">
        <v>4</v>
      </c>
      <c r="F1518" t="s">
        <v>53</v>
      </c>
      <c r="G1518" t="str">
        <f>VLOOKUP(F1518,'product category'!$B$2:$C$8,2,FALSE)</f>
        <v>eBooks</v>
      </c>
      <c r="H1518" t="str">
        <f>VLOOKUP(D1518,'dataset_task 5'!$A$2:$D$71,2,FALSE)</f>
        <v>Articulated Robots</v>
      </c>
      <c r="I1518" s="3">
        <f>VLOOKUP(D1518,'dataset_task 5'!$A$2:$D$71,4,FALSE)</f>
        <v>23.99</v>
      </c>
      <c r="J1518" s="3">
        <f>I1518*E1518</f>
        <v>95.96</v>
      </c>
      <c r="K1518" t="str">
        <f>VLOOKUP(C1518,customers!$A$2:$I$2124,2,FALSE)</f>
        <v>Maddie</v>
      </c>
      <c r="L1518" t="str">
        <f>VLOOKUP($C1518,customers!$A$2:$I$2124,3,FALSE)</f>
        <v>Fowlston</v>
      </c>
      <c r="M1518" t="str">
        <f>VLOOKUP($C1518,customers!$A$2:$I$2124,4,FALSE)</f>
        <v>mfowlston58@mozilla.org</v>
      </c>
      <c r="N1518" t="str">
        <f>VLOOKUP($C1518,customers!$A$2:$I$2124,5,FALSE)</f>
        <v>202-249-2738</v>
      </c>
      <c r="O1518" t="str">
        <f>VLOOKUP($C1518,customers!$A$2:$I$2124,6,FALSE)</f>
        <v>73 Mandrake Drive</v>
      </c>
      <c r="P1518" t="str">
        <f>VLOOKUP($C1518,customers!$A$2:$I$2124,7,FALSE)</f>
        <v>Washington</v>
      </c>
      <c r="Q1518" t="str">
        <f>VLOOKUP($C1518,customers!$A$2:$I$2124,8,FALSE)</f>
        <v>District of Columbia</v>
      </c>
      <c r="R1518">
        <f>VLOOKUP($C1518,customers!$A$2:$I$2124,9,FALSE)</f>
        <v>20551</v>
      </c>
      <c r="S1518" t="str">
        <f t="shared" si="23"/>
        <v>73 Mandrake Drive, Washington, District of Columbia 20551</v>
      </c>
    </row>
    <row r="1519" spans="1:19">
      <c r="A1519">
        <v>1518</v>
      </c>
      <c r="B1519" s="2">
        <v>44156</v>
      </c>
      <c r="C1519">
        <v>2071</v>
      </c>
      <c r="D1519" t="s">
        <v>79</v>
      </c>
      <c r="E1519">
        <v>4</v>
      </c>
      <c r="F1519" t="s">
        <v>53</v>
      </c>
      <c r="G1519" t="str">
        <f>VLOOKUP(F1519,'product category'!$B$2:$C$8,2,FALSE)</f>
        <v>eBooks</v>
      </c>
      <c r="H1519" t="str">
        <f>VLOOKUP(D1519,'dataset_task 5'!$A$2:$D$71,2,FALSE)</f>
        <v>Helicopter Drones</v>
      </c>
      <c r="I1519" s="3">
        <f>VLOOKUP(D1519,'dataset_task 5'!$A$2:$D$71,4,FALSE)</f>
        <v>20.95</v>
      </c>
      <c r="J1519" s="3">
        <f>I1519*E1519</f>
        <v>83.8</v>
      </c>
      <c r="K1519" t="str">
        <f>VLOOKUP(C1519,customers!$A$2:$I$2124,2,FALSE)</f>
        <v>Adriana</v>
      </c>
      <c r="L1519" t="str">
        <f>VLOOKUP($C1519,customers!$A$2:$I$2124,3,FALSE)</f>
        <v>Freyn</v>
      </c>
      <c r="M1519" t="str">
        <f>VLOOKUP($C1519,customers!$A$2:$I$2124,4,FALSE)</f>
        <v>afreynne@alexa.com</v>
      </c>
      <c r="N1519" t="str">
        <f>VLOOKUP($C1519,customers!$A$2:$I$2124,5,FALSE)</f>
        <v>863-273-9116</v>
      </c>
      <c r="O1519" t="str">
        <f>VLOOKUP($C1519,customers!$A$2:$I$2124,6,FALSE)</f>
        <v>8763 Crownhardt Alley</v>
      </c>
      <c r="P1519" t="str">
        <f>VLOOKUP($C1519,customers!$A$2:$I$2124,7,FALSE)</f>
        <v>Lakeland</v>
      </c>
      <c r="Q1519" t="str">
        <f>VLOOKUP($C1519,customers!$A$2:$I$2124,8,FALSE)</f>
        <v>Florida</v>
      </c>
      <c r="R1519">
        <f>VLOOKUP($C1519,customers!$A$2:$I$2124,9,FALSE)</f>
        <v>33811</v>
      </c>
      <c r="S1519" t="str">
        <f t="shared" si="23"/>
        <v>8763 Crownhardt Alley, Lakeland, Florida 33811</v>
      </c>
    </row>
    <row r="1520" spans="1:19">
      <c r="A1520">
        <v>1519</v>
      </c>
      <c r="B1520" s="2">
        <v>44156</v>
      </c>
      <c r="C1520">
        <v>80</v>
      </c>
      <c r="D1520" t="s">
        <v>61</v>
      </c>
      <c r="E1520">
        <v>5</v>
      </c>
      <c r="F1520" t="s">
        <v>53</v>
      </c>
      <c r="G1520" t="str">
        <f>VLOOKUP(F1520,'product category'!$B$2:$C$8,2,FALSE)</f>
        <v>eBooks</v>
      </c>
      <c r="H1520" t="str">
        <f>VLOOKUP(D1520,'dataset_task 5'!$A$2:$D$71,2,FALSE)</f>
        <v>Spherical Robots</v>
      </c>
      <c r="I1520" s="3">
        <f>VLOOKUP(D1520,'dataset_task 5'!$A$2:$D$71,4,FALSE)</f>
        <v>16.75</v>
      </c>
      <c r="J1520" s="3">
        <f>I1520*E1520</f>
        <v>83.75</v>
      </c>
      <c r="K1520" t="str">
        <f>VLOOKUP(C1520,customers!$A$2:$I$2124,2,FALSE)</f>
        <v>Allard</v>
      </c>
      <c r="L1520" t="str">
        <f>VLOOKUP($C1520,customers!$A$2:$I$2124,3,FALSE)</f>
        <v>Dalloway</v>
      </c>
      <c r="M1520" t="str">
        <f>VLOOKUP($C1520,customers!$A$2:$I$2124,4,FALSE)</f>
        <v>adallowaygg@mozilla.com</v>
      </c>
      <c r="N1520" t="str">
        <f>VLOOKUP($C1520,customers!$A$2:$I$2124,5,FALSE)</f>
        <v>920-342-8693</v>
      </c>
      <c r="O1520" t="str">
        <f>VLOOKUP($C1520,customers!$A$2:$I$2124,6,FALSE)</f>
        <v>203 Buena Vista Parkway</v>
      </c>
      <c r="P1520" t="str">
        <f>VLOOKUP($C1520,customers!$A$2:$I$2124,7,FALSE)</f>
        <v>Green Bay</v>
      </c>
      <c r="Q1520" t="str">
        <f>VLOOKUP($C1520,customers!$A$2:$I$2124,8,FALSE)</f>
        <v>Wisconsin</v>
      </c>
      <c r="R1520">
        <f>VLOOKUP($C1520,customers!$A$2:$I$2124,9,FALSE)</f>
        <v>54305</v>
      </c>
      <c r="S1520" t="str">
        <f t="shared" si="23"/>
        <v>203 Buena Vista Parkway, Green Bay, Wisconsin 54305</v>
      </c>
    </row>
    <row r="1521" spans="1:19">
      <c r="A1521">
        <v>1520</v>
      </c>
      <c r="B1521" s="2">
        <v>44157</v>
      </c>
      <c r="C1521">
        <v>1769</v>
      </c>
      <c r="D1521" t="s">
        <v>116</v>
      </c>
      <c r="E1521">
        <v>5</v>
      </c>
      <c r="F1521" t="s">
        <v>57</v>
      </c>
      <c r="G1521" t="str">
        <f>VLOOKUP(F1521,'product category'!$B$2:$C$8,2,FALSE)</f>
        <v>Training Videos</v>
      </c>
      <c r="H1521" t="str">
        <f>VLOOKUP(D1521,'dataset_task 5'!$A$2:$D$71,2,FALSE)</f>
        <v>Robotic Essentials</v>
      </c>
      <c r="I1521" s="3">
        <f>VLOOKUP(D1521,'dataset_task 5'!$A$2:$D$71,4,FALSE)</f>
        <v>34.99</v>
      </c>
      <c r="J1521" s="3">
        <f>I1521*E1521</f>
        <v>174.95000000000002</v>
      </c>
      <c r="K1521" t="str">
        <f>VLOOKUP(C1521,customers!$A$2:$I$2124,2,FALSE)</f>
        <v>Harli</v>
      </c>
      <c r="L1521" t="str">
        <f>VLOOKUP($C1521,customers!$A$2:$I$2124,3,FALSE)</f>
        <v>McEttigen</v>
      </c>
      <c r="M1521" t="str">
        <f>VLOOKUP($C1521,customers!$A$2:$I$2124,4,FALSE)</f>
        <v>hmcettigenn@alibaba.com</v>
      </c>
      <c r="N1521" t="str">
        <f>VLOOKUP($C1521,customers!$A$2:$I$2124,5,FALSE)</f>
        <v>603-628-3760</v>
      </c>
      <c r="O1521" t="str">
        <f>VLOOKUP($C1521,customers!$A$2:$I$2124,6,FALSE)</f>
        <v>25306 Tennessee Parkway</v>
      </c>
      <c r="P1521" t="str">
        <f>VLOOKUP($C1521,customers!$A$2:$I$2124,7,FALSE)</f>
        <v>Portsmouth</v>
      </c>
      <c r="Q1521" t="str">
        <f>VLOOKUP($C1521,customers!$A$2:$I$2124,8,FALSE)</f>
        <v>New Hampshire</v>
      </c>
      <c r="R1521">
        <f>VLOOKUP($C1521,customers!$A$2:$I$2124,9,FALSE)</f>
        <v>3804</v>
      </c>
      <c r="S1521" t="str">
        <f t="shared" si="23"/>
        <v>25306 Tennessee Parkway, Portsmouth, New Hampshire 3804</v>
      </c>
    </row>
    <row r="1522" spans="1:19">
      <c r="A1522">
        <v>1521</v>
      </c>
      <c r="B1522" s="2">
        <v>44157</v>
      </c>
      <c r="C1522">
        <v>2109</v>
      </c>
      <c r="D1522" t="s">
        <v>90</v>
      </c>
      <c r="E1522">
        <v>5</v>
      </c>
      <c r="F1522" t="s">
        <v>55</v>
      </c>
      <c r="G1522" t="str">
        <f>VLOOKUP(F1522,'product category'!$B$2:$C$8,2,FALSE)</f>
        <v>Robots</v>
      </c>
      <c r="H1522" t="str">
        <f>VLOOKUP(D1522,'dataset_task 5'!$A$2:$D$71,2,FALSE)</f>
        <v>RXW-9807 Robot</v>
      </c>
      <c r="I1522" s="3">
        <f>VLOOKUP(D1522,'dataset_task 5'!$A$2:$D$71,4,FALSE)</f>
        <v>599</v>
      </c>
      <c r="J1522" s="3">
        <f>I1522*E1522</f>
        <v>2995</v>
      </c>
      <c r="K1522" t="str">
        <f>VLOOKUP(C1522,customers!$A$2:$I$2124,2,FALSE)</f>
        <v>Stacy</v>
      </c>
      <c r="L1522" t="str">
        <f>VLOOKUP($C1522,customers!$A$2:$I$2124,3,FALSE)</f>
        <v>Mahomet</v>
      </c>
      <c r="M1522" t="str">
        <f>VLOOKUP($C1522,customers!$A$2:$I$2124,4,FALSE)</f>
        <v>smahomet19@thetimes.co.uk</v>
      </c>
      <c r="N1522" t="str">
        <f>VLOOKUP($C1522,customers!$A$2:$I$2124,5,FALSE)</f>
        <v>502-131-2454</v>
      </c>
      <c r="O1522" t="str">
        <f>VLOOKUP($C1522,customers!$A$2:$I$2124,6,FALSE)</f>
        <v>13892 Tennessee Place</v>
      </c>
      <c r="P1522" t="str">
        <f>VLOOKUP($C1522,customers!$A$2:$I$2124,7,FALSE)</f>
        <v>Louisville</v>
      </c>
      <c r="Q1522" t="str">
        <f>VLOOKUP($C1522,customers!$A$2:$I$2124,8,FALSE)</f>
        <v>Kentucky</v>
      </c>
      <c r="R1522">
        <f>VLOOKUP($C1522,customers!$A$2:$I$2124,9,FALSE)</f>
        <v>40293</v>
      </c>
      <c r="S1522" t="str">
        <f t="shared" si="23"/>
        <v>13892 Tennessee Place, Louisville, Kentucky 40293</v>
      </c>
    </row>
    <row r="1523" spans="1:19">
      <c r="A1523">
        <v>1522</v>
      </c>
      <c r="B1523" s="2">
        <v>44158</v>
      </c>
      <c r="C1523">
        <v>2057</v>
      </c>
      <c r="D1523" t="s">
        <v>108</v>
      </c>
      <c r="E1523">
        <v>6</v>
      </c>
      <c r="F1523" t="s">
        <v>66</v>
      </c>
      <c r="G1523" t="str">
        <f>VLOOKUP(F1523,'product category'!$B$2:$C$8,2,FALSE)</f>
        <v>Drones</v>
      </c>
      <c r="H1523" t="str">
        <f>VLOOKUP(D1523,'dataset_task 5'!$A$2:$D$71,2,FALSE)</f>
        <v>DTI-84 Drone</v>
      </c>
      <c r="I1523" s="3">
        <f>VLOOKUP(D1523,'dataset_task 5'!$A$2:$D$71,4,FALSE)</f>
        <v>455</v>
      </c>
      <c r="J1523" s="3">
        <f>I1523*E1523</f>
        <v>2730</v>
      </c>
      <c r="K1523" t="str">
        <f>VLOOKUP(C1523,customers!$A$2:$I$2124,2,FALSE)</f>
        <v>Jerrold</v>
      </c>
      <c r="L1523" t="str">
        <f>VLOOKUP($C1523,customers!$A$2:$I$2124,3,FALSE)</f>
        <v>Hector</v>
      </c>
      <c r="M1523" t="str">
        <f>VLOOKUP($C1523,customers!$A$2:$I$2124,4,FALSE)</f>
        <v>jhectores@geocities.com</v>
      </c>
      <c r="N1523" t="str">
        <f>VLOOKUP($C1523,customers!$A$2:$I$2124,5,FALSE)</f>
        <v>559-989-8821</v>
      </c>
      <c r="O1523" t="str">
        <f>VLOOKUP($C1523,customers!$A$2:$I$2124,6,FALSE)</f>
        <v>63002 Burrows Drive</v>
      </c>
      <c r="P1523" t="str">
        <f>VLOOKUP($C1523,customers!$A$2:$I$2124,7,FALSE)</f>
        <v>Fresno</v>
      </c>
      <c r="Q1523" t="str">
        <f>VLOOKUP($C1523,customers!$A$2:$I$2124,8,FALSE)</f>
        <v>California</v>
      </c>
      <c r="R1523">
        <f>VLOOKUP($C1523,customers!$A$2:$I$2124,9,FALSE)</f>
        <v>93786</v>
      </c>
      <c r="S1523" t="str">
        <f t="shared" si="23"/>
        <v>63002 Burrows Drive, Fresno, California 93786</v>
      </c>
    </row>
    <row r="1524" spans="1:19">
      <c r="A1524">
        <v>1523</v>
      </c>
      <c r="B1524" s="2">
        <v>44158</v>
      </c>
      <c r="C1524">
        <v>198</v>
      </c>
      <c r="D1524" t="s">
        <v>72</v>
      </c>
      <c r="E1524">
        <v>5</v>
      </c>
      <c r="F1524" t="s">
        <v>59</v>
      </c>
      <c r="G1524" t="str">
        <f>VLOOKUP(F1524,'product category'!$B$2:$C$8,2,FALSE)</f>
        <v>Drone Kits</v>
      </c>
      <c r="H1524" t="str">
        <f>VLOOKUP(D1524,'dataset_task 5'!$A$2:$D$71,2,FALSE)</f>
        <v>BYOD-350</v>
      </c>
      <c r="I1524" s="3">
        <f>VLOOKUP(D1524,'dataset_task 5'!$A$2:$D$71,4,FALSE)</f>
        <v>89.95</v>
      </c>
      <c r="J1524" s="3">
        <f>I1524*E1524</f>
        <v>449.75</v>
      </c>
      <c r="K1524" t="str">
        <f>VLOOKUP(C1524,customers!$A$2:$I$2124,2,FALSE)</f>
        <v>Halley</v>
      </c>
      <c r="L1524" t="str">
        <f>VLOOKUP($C1524,customers!$A$2:$I$2124,3,FALSE)</f>
        <v>Brisley</v>
      </c>
      <c r="M1524" t="str">
        <f>VLOOKUP($C1524,customers!$A$2:$I$2124,4,FALSE)</f>
        <v>hbrisleygo@telegraph.co.uk</v>
      </c>
      <c r="N1524" t="str">
        <f>VLOOKUP($C1524,customers!$A$2:$I$2124,5,FALSE)</f>
        <v>402-656-5698</v>
      </c>
      <c r="O1524" t="str">
        <f>VLOOKUP($C1524,customers!$A$2:$I$2124,6,FALSE)</f>
        <v>23 Maryland Trail</v>
      </c>
      <c r="P1524" t="str">
        <f>VLOOKUP($C1524,customers!$A$2:$I$2124,7,FALSE)</f>
        <v>Omaha</v>
      </c>
      <c r="Q1524" t="str">
        <f>VLOOKUP($C1524,customers!$A$2:$I$2124,8,FALSE)</f>
        <v>Nebraska</v>
      </c>
      <c r="R1524">
        <f>VLOOKUP($C1524,customers!$A$2:$I$2124,9,FALSE)</f>
        <v>68197</v>
      </c>
      <c r="S1524" t="str">
        <f t="shared" si="23"/>
        <v>23 Maryland Trail, Omaha, Nebraska 68197</v>
      </c>
    </row>
    <row r="1525" spans="1:19">
      <c r="A1525">
        <v>1524</v>
      </c>
      <c r="B1525" s="2">
        <v>44158</v>
      </c>
      <c r="C1525">
        <v>1095</v>
      </c>
      <c r="D1525" t="s">
        <v>103</v>
      </c>
      <c r="E1525">
        <v>3</v>
      </c>
      <c r="F1525" t="s">
        <v>53</v>
      </c>
      <c r="G1525" t="str">
        <f>VLOOKUP(F1525,'product category'!$B$2:$C$8,2,FALSE)</f>
        <v>eBooks</v>
      </c>
      <c r="H1525" t="str">
        <f>VLOOKUP(D1525,'dataset_task 5'!$A$2:$D$71,2,FALSE)</f>
        <v>Understanding Artificial Intelligence</v>
      </c>
      <c r="I1525" s="3">
        <f>VLOOKUP(D1525,'dataset_task 5'!$A$2:$D$71,4,FALSE)</f>
        <v>19.5</v>
      </c>
      <c r="J1525" s="3">
        <f>I1525*E1525</f>
        <v>58.5</v>
      </c>
      <c r="K1525" t="str">
        <f>VLOOKUP(C1525,customers!$A$2:$I$2124,2,FALSE)</f>
        <v>Rollins</v>
      </c>
      <c r="L1525" t="str">
        <f>VLOOKUP($C1525,customers!$A$2:$I$2124,3,FALSE)</f>
        <v>Devil</v>
      </c>
      <c r="M1525" t="str">
        <f>VLOOKUP($C1525,customers!$A$2:$I$2124,4,FALSE)</f>
        <v>rdevil97@feedburner.com</v>
      </c>
      <c r="N1525" t="str">
        <f>VLOOKUP($C1525,customers!$A$2:$I$2124,5,FALSE)</f>
        <v>408-604-5195</v>
      </c>
      <c r="O1525" t="str">
        <f>VLOOKUP($C1525,customers!$A$2:$I$2124,6,FALSE)</f>
        <v>69 Union Parkway</v>
      </c>
      <c r="P1525" t="str">
        <f>VLOOKUP($C1525,customers!$A$2:$I$2124,7,FALSE)</f>
        <v>San Jose</v>
      </c>
      <c r="Q1525" t="str">
        <f>VLOOKUP($C1525,customers!$A$2:$I$2124,8,FALSE)</f>
        <v>California</v>
      </c>
      <c r="R1525">
        <f>VLOOKUP($C1525,customers!$A$2:$I$2124,9,FALSE)</f>
        <v>95155</v>
      </c>
      <c r="S1525" t="str">
        <f t="shared" si="23"/>
        <v>69 Union Parkway, San Jose, California 95155</v>
      </c>
    </row>
    <row r="1526" spans="1:19">
      <c r="A1526">
        <v>1525</v>
      </c>
      <c r="B1526" s="2">
        <v>44158</v>
      </c>
      <c r="C1526">
        <v>2008</v>
      </c>
      <c r="D1526" t="s">
        <v>109</v>
      </c>
      <c r="E1526">
        <v>4</v>
      </c>
      <c r="F1526" t="s">
        <v>57</v>
      </c>
      <c r="G1526" t="str">
        <f>VLOOKUP(F1526,'product category'!$B$2:$C$8,2,FALSE)</f>
        <v>Training Videos</v>
      </c>
      <c r="H1526" t="str">
        <f>VLOOKUP(D1526,'dataset_task 5'!$A$2:$D$71,2,FALSE)</f>
        <v>Virtual Reality Basics</v>
      </c>
      <c r="I1526" s="3">
        <f>VLOOKUP(D1526,'dataset_task 5'!$A$2:$D$71,4,FALSE)</f>
        <v>29.99</v>
      </c>
      <c r="J1526" s="3">
        <f>I1526*E1526</f>
        <v>119.96</v>
      </c>
      <c r="K1526" t="str">
        <f>VLOOKUP(C1526,customers!$A$2:$I$2124,2,FALSE)</f>
        <v>Hal</v>
      </c>
      <c r="L1526" t="str">
        <f>VLOOKUP($C1526,customers!$A$2:$I$2124,3,FALSE)</f>
        <v>MacElroy</v>
      </c>
      <c r="M1526" t="str">
        <f>VLOOKUP($C1526,customers!$A$2:$I$2124,4,FALSE)</f>
        <v>hmacelroyi7@biglobe.ne.jp</v>
      </c>
      <c r="N1526" t="str">
        <f>VLOOKUP($C1526,customers!$A$2:$I$2124,5,FALSE)</f>
        <v>760-832-3827</v>
      </c>
      <c r="O1526" t="str">
        <f>VLOOKUP($C1526,customers!$A$2:$I$2124,6,FALSE)</f>
        <v>78208 Oakridge Road</v>
      </c>
      <c r="P1526" t="str">
        <f>VLOOKUP($C1526,customers!$A$2:$I$2124,7,FALSE)</f>
        <v>San Diego</v>
      </c>
      <c r="Q1526" t="str">
        <f>VLOOKUP($C1526,customers!$A$2:$I$2124,8,FALSE)</f>
        <v>California</v>
      </c>
      <c r="R1526">
        <f>VLOOKUP($C1526,customers!$A$2:$I$2124,9,FALSE)</f>
        <v>92121</v>
      </c>
      <c r="S1526" t="str">
        <f t="shared" si="23"/>
        <v>78208 Oakridge Road, San Diego, California 92121</v>
      </c>
    </row>
    <row r="1527" spans="1:19">
      <c r="A1527">
        <v>1526</v>
      </c>
      <c r="B1527" s="2">
        <v>44158</v>
      </c>
      <c r="C1527">
        <v>566</v>
      </c>
      <c r="D1527" t="s">
        <v>71</v>
      </c>
      <c r="E1527">
        <v>5</v>
      </c>
      <c r="F1527" t="s">
        <v>63</v>
      </c>
      <c r="G1527" t="str">
        <f>VLOOKUP(F1527,'product category'!$B$2:$C$8,2,FALSE)</f>
        <v>Robot Kits</v>
      </c>
      <c r="H1527" t="str">
        <f>VLOOKUP(D1527,'dataset_task 5'!$A$2:$D$71,2,FALSE)</f>
        <v>BYOR-3000</v>
      </c>
      <c r="I1527" s="3">
        <f>VLOOKUP(D1527,'dataset_task 5'!$A$2:$D$71,4,FALSE)</f>
        <v>214</v>
      </c>
      <c r="J1527" s="3">
        <f>I1527*E1527</f>
        <v>1070</v>
      </c>
      <c r="K1527" t="str">
        <f>VLOOKUP(C1527,customers!$A$2:$I$2124,2,FALSE)</f>
        <v>Gavan</v>
      </c>
      <c r="L1527" t="str">
        <f>VLOOKUP($C1527,customers!$A$2:$I$2124,3,FALSE)</f>
        <v>Mackie</v>
      </c>
      <c r="M1527" t="str">
        <f>VLOOKUP($C1527,customers!$A$2:$I$2124,4,FALSE)</f>
        <v>gmackie99@clickbank.net</v>
      </c>
      <c r="N1527" t="str">
        <f>VLOOKUP($C1527,customers!$A$2:$I$2124,5,FALSE)</f>
        <v>661-592-8571</v>
      </c>
      <c r="O1527" t="str">
        <f>VLOOKUP($C1527,customers!$A$2:$I$2124,6,FALSE)</f>
        <v>96695 Leroy Place</v>
      </c>
      <c r="P1527" t="str">
        <f>VLOOKUP($C1527,customers!$A$2:$I$2124,7,FALSE)</f>
        <v>Palmdale</v>
      </c>
      <c r="Q1527" t="str">
        <f>VLOOKUP($C1527,customers!$A$2:$I$2124,8,FALSE)</f>
        <v>California</v>
      </c>
      <c r="R1527">
        <f>VLOOKUP($C1527,customers!$A$2:$I$2124,9,FALSE)</f>
        <v>93591</v>
      </c>
      <c r="S1527" t="str">
        <f t="shared" si="23"/>
        <v>96695 Leroy Place, Palmdale, California 93591</v>
      </c>
    </row>
    <row r="1528" spans="1:19">
      <c r="A1528">
        <v>1527</v>
      </c>
      <c r="B1528" s="2">
        <v>44158</v>
      </c>
      <c r="C1528">
        <v>47</v>
      </c>
      <c r="D1528" t="s">
        <v>101</v>
      </c>
      <c r="E1528">
        <v>3</v>
      </c>
      <c r="F1528" t="s">
        <v>53</v>
      </c>
      <c r="G1528" t="str">
        <f>VLOOKUP(F1528,'product category'!$B$2:$C$8,2,FALSE)</f>
        <v>eBooks</v>
      </c>
      <c r="H1528" t="str">
        <f>VLOOKUP(D1528,'dataset_task 5'!$A$2:$D$71,2,FALSE)</f>
        <v>Building Your Own Drone</v>
      </c>
      <c r="I1528" s="3">
        <f>VLOOKUP(D1528,'dataset_task 5'!$A$2:$D$71,4,FALSE)</f>
        <v>24.99</v>
      </c>
      <c r="J1528" s="3">
        <f>I1528*E1528</f>
        <v>74.97</v>
      </c>
      <c r="K1528" t="str">
        <f>VLOOKUP(C1528,customers!$A$2:$I$2124,2,FALSE)</f>
        <v>Gabby</v>
      </c>
      <c r="L1528" t="str">
        <f>VLOOKUP($C1528,customers!$A$2:$I$2124,3,FALSE)</f>
        <v>MacLennan</v>
      </c>
      <c r="M1528" t="str">
        <f>VLOOKUP($C1528,customers!$A$2:$I$2124,4,FALSE)</f>
        <v>gmaclennan8b@businesswire.com</v>
      </c>
      <c r="N1528" t="str">
        <f>VLOOKUP($C1528,customers!$A$2:$I$2124,5,FALSE)</f>
        <v>570-318-3563</v>
      </c>
      <c r="O1528" t="str">
        <f>VLOOKUP($C1528,customers!$A$2:$I$2124,6,FALSE)</f>
        <v>4060 Anthes Drive</v>
      </c>
      <c r="P1528" t="str">
        <f>VLOOKUP($C1528,customers!$A$2:$I$2124,7,FALSE)</f>
        <v>Wilkes Barre</v>
      </c>
      <c r="Q1528" t="str">
        <f>VLOOKUP($C1528,customers!$A$2:$I$2124,8,FALSE)</f>
        <v>Pennsylvania</v>
      </c>
      <c r="R1528">
        <f>VLOOKUP($C1528,customers!$A$2:$I$2124,9,FALSE)</f>
        <v>18706</v>
      </c>
      <c r="S1528" t="str">
        <f t="shared" si="23"/>
        <v>4060 Anthes Drive, Wilkes Barre, Pennsylvania 18706</v>
      </c>
    </row>
    <row r="1529" spans="1:19">
      <c r="A1529">
        <v>1528</v>
      </c>
      <c r="B1529" s="2">
        <v>44158</v>
      </c>
      <c r="C1529">
        <v>1893</v>
      </c>
      <c r="D1529" t="s">
        <v>125</v>
      </c>
      <c r="E1529">
        <v>2</v>
      </c>
      <c r="F1529" t="s">
        <v>70</v>
      </c>
      <c r="G1529" t="str">
        <f>VLOOKUP(F1529,'product category'!$B$2:$C$8,2,FALSE)</f>
        <v>Blueprints</v>
      </c>
      <c r="H1529" t="str">
        <f>VLOOKUP(D1529,'dataset_task 5'!$A$2:$D$71,2,FALSE)</f>
        <v>Cat Robot Blueprint</v>
      </c>
      <c r="I1529" s="3">
        <f>VLOOKUP(D1529,'dataset_task 5'!$A$2:$D$71,4,FALSE)</f>
        <v>4.99</v>
      </c>
      <c r="J1529" s="3">
        <f>I1529*E1529</f>
        <v>9.98</v>
      </c>
      <c r="K1529" t="str">
        <f>VLOOKUP(C1529,customers!$A$2:$I$2124,2,FALSE)</f>
        <v>Klarika</v>
      </c>
      <c r="L1529" t="str">
        <f>VLOOKUP($C1529,customers!$A$2:$I$2124,3,FALSE)</f>
        <v>Geane</v>
      </c>
      <c r="M1529" t="str">
        <f>VLOOKUP($C1529,customers!$A$2:$I$2124,4,FALSE)</f>
        <v>kgeane37@google.com.hk</v>
      </c>
      <c r="N1529" t="str">
        <f>VLOOKUP($C1529,customers!$A$2:$I$2124,5,FALSE)</f>
        <v>303-587-5734</v>
      </c>
      <c r="O1529" t="str">
        <f>VLOOKUP($C1529,customers!$A$2:$I$2124,6,FALSE)</f>
        <v>29 Briar Crest Junction</v>
      </c>
      <c r="P1529" t="str">
        <f>VLOOKUP($C1529,customers!$A$2:$I$2124,7,FALSE)</f>
        <v>Aurora</v>
      </c>
      <c r="Q1529" t="str">
        <f>VLOOKUP($C1529,customers!$A$2:$I$2124,8,FALSE)</f>
        <v>Colorado</v>
      </c>
      <c r="R1529">
        <f>VLOOKUP($C1529,customers!$A$2:$I$2124,9,FALSE)</f>
        <v>80044</v>
      </c>
      <c r="S1529" t="str">
        <f t="shared" si="23"/>
        <v>29 Briar Crest Junction, Aurora, Colorado 80044</v>
      </c>
    </row>
    <row r="1530" spans="1:19">
      <c r="A1530">
        <v>1529</v>
      </c>
      <c r="B1530" s="2">
        <v>44158</v>
      </c>
      <c r="C1530">
        <v>862</v>
      </c>
      <c r="D1530" t="s">
        <v>117</v>
      </c>
      <c r="E1530">
        <v>2</v>
      </c>
      <c r="F1530" t="s">
        <v>63</v>
      </c>
      <c r="G1530" t="str">
        <f>VLOOKUP(F1530,'product category'!$B$2:$C$8,2,FALSE)</f>
        <v>Robot Kits</v>
      </c>
      <c r="H1530" t="str">
        <f>VLOOKUP(D1530,'dataset_task 5'!$A$2:$D$71,2,FALSE)</f>
        <v>BYOR-4005</v>
      </c>
      <c r="I1530" s="3">
        <f>VLOOKUP(D1530,'dataset_task 5'!$A$2:$D$71,4,FALSE)</f>
        <v>245</v>
      </c>
      <c r="J1530" s="3">
        <f>I1530*E1530</f>
        <v>490</v>
      </c>
      <c r="K1530" t="str">
        <f>VLOOKUP(C1530,customers!$A$2:$I$2124,2,FALSE)</f>
        <v>Myrah</v>
      </c>
      <c r="L1530" t="str">
        <f>VLOOKUP($C1530,customers!$A$2:$I$2124,3,FALSE)</f>
        <v>Smullen</v>
      </c>
      <c r="M1530" t="str">
        <f>VLOOKUP($C1530,customers!$A$2:$I$2124,4,FALSE)</f>
        <v>msmullenh1@yelp.com</v>
      </c>
      <c r="N1530" t="str">
        <f>VLOOKUP($C1530,customers!$A$2:$I$2124,5,FALSE)</f>
        <v>704-727-5938</v>
      </c>
      <c r="O1530" t="str">
        <f>VLOOKUP($C1530,customers!$A$2:$I$2124,6,FALSE)</f>
        <v>72663 Linden Junction</v>
      </c>
      <c r="P1530" t="str">
        <f>VLOOKUP($C1530,customers!$A$2:$I$2124,7,FALSE)</f>
        <v>Charlotte</v>
      </c>
      <c r="Q1530" t="str">
        <f>VLOOKUP($C1530,customers!$A$2:$I$2124,8,FALSE)</f>
        <v>North Carolina</v>
      </c>
      <c r="R1530">
        <f>VLOOKUP($C1530,customers!$A$2:$I$2124,9,FALSE)</f>
        <v>28215</v>
      </c>
      <c r="S1530" t="str">
        <f t="shared" si="23"/>
        <v>72663 Linden Junction, Charlotte, North Carolina 28215</v>
      </c>
    </row>
    <row r="1531" spans="1:19">
      <c r="A1531">
        <v>1530</v>
      </c>
      <c r="B1531" s="2">
        <v>44159</v>
      </c>
      <c r="C1531">
        <v>324</v>
      </c>
      <c r="D1531" t="s">
        <v>127</v>
      </c>
      <c r="E1531">
        <v>4</v>
      </c>
      <c r="F1531" t="s">
        <v>53</v>
      </c>
      <c r="G1531" t="str">
        <f>VLOOKUP(F1531,'product category'!$B$2:$C$8,2,FALSE)</f>
        <v>eBooks</v>
      </c>
      <c r="H1531" t="str">
        <f>VLOOKUP(D1531,'dataset_task 5'!$A$2:$D$71,2,FALSE)</f>
        <v>Delta Robots</v>
      </c>
      <c r="I1531" s="3">
        <f>VLOOKUP(D1531,'dataset_task 5'!$A$2:$D$71,4,FALSE)</f>
        <v>16.989999999999998</v>
      </c>
      <c r="J1531" s="3">
        <f>I1531*E1531</f>
        <v>67.959999999999994</v>
      </c>
      <c r="K1531" t="str">
        <f>VLOOKUP(C1531,customers!$A$2:$I$2124,2,FALSE)</f>
        <v>Ken</v>
      </c>
      <c r="L1531" t="str">
        <f>VLOOKUP($C1531,customers!$A$2:$I$2124,3,FALSE)</f>
        <v>Vasyukov</v>
      </c>
      <c r="M1531" t="str">
        <f>VLOOKUP($C1531,customers!$A$2:$I$2124,4,FALSE)</f>
        <v>kvasyukovfx@cnn.com</v>
      </c>
      <c r="N1531" t="str">
        <f>VLOOKUP($C1531,customers!$A$2:$I$2124,5,FALSE)</f>
        <v>765-932-3539</v>
      </c>
      <c r="O1531" t="str">
        <f>VLOOKUP($C1531,customers!$A$2:$I$2124,6,FALSE)</f>
        <v>1863 Lillian Point</v>
      </c>
      <c r="P1531" t="str">
        <f>VLOOKUP($C1531,customers!$A$2:$I$2124,7,FALSE)</f>
        <v>Lafayette</v>
      </c>
      <c r="Q1531" t="str">
        <f>VLOOKUP($C1531,customers!$A$2:$I$2124,8,FALSE)</f>
        <v>Indiana</v>
      </c>
      <c r="R1531">
        <f>VLOOKUP($C1531,customers!$A$2:$I$2124,9,FALSE)</f>
        <v>47905</v>
      </c>
      <c r="S1531" t="str">
        <f t="shared" si="23"/>
        <v>1863 Lillian Point, Lafayette, Indiana 47905</v>
      </c>
    </row>
    <row r="1532" spans="1:19">
      <c r="A1532">
        <v>1531</v>
      </c>
      <c r="B1532" s="2">
        <v>44159</v>
      </c>
      <c r="C1532">
        <v>368</v>
      </c>
      <c r="D1532" t="s">
        <v>73</v>
      </c>
      <c r="E1532">
        <v>2</v>
      </c>
      <c r="F1532" t="s">
        <v>55</v>
      </c>
      <c r="G1532" t="str">
        <f>VLOOKUP(F1532,'product category'!$B$2:$C$8,2,FALSE)</f>
        <v>Robots</v>
      </c>
      <c r="H1532" t="str">
        <f>VLOOKUP(D1532,'dataset_task 5'!$A$2:$D$71,2,FALSE)</f>
        <v>MICR-23K Robot</v>
      </c>
      <c r="I1532" s="3">
        <f>VLOOKUP(D1532,'dataset_task 5'!$A$2:$D$71,4,FALSE)</f>
        <v>899</v>
      </c>
      <c r="J1532" s="3">
        <f>I1532*E1532</f>
        <v>1798</v>
      </c>
      <c r="K1532" t="str">
        <f>VLOOKUP(C1532,customers!$A$2:$I$2124,2,FALSE)</f>
        <v>Sacha</v>
      </c>
      <c r="L1532" t="str">
        <f>VLOOKUP($C1532,customers!$A$2:$I$2124,3,FALSE)</f>
        <v>Camlin</v>
      </c>
      <c r="M1532" t="str">
        <f>VLOOKUP($C1532,customers!$A$2:$I$2124,4,FALSE)</f>
        <v>scamlin6x@chicagotribune.com</v>
      </c>
      <c r="N1532" t="str">
        <f>VLOOKUP($C1532,customers!$A$2:$I$2124,5,FALSE)</f>
        <v>515-787-9311</v>
      </c>
      <c r="O1532" t="str">
        <f>VLOOKUP($C1532,customers!$A$2:$I$2124,6,FALSE)</f>
        <v>12444 Texas Court</v>
      </c>
      <c r="P1532" t="str">
        <f>VLOOKUP($C1532,customers!$A$2:$I$2124,7,FALSE)</f>
        <v>Des Moines</v>
      </c>
      <c r="Q1532" t="str">
        <f>VLOOKUP($C1532,customers!$A$2:$I$2124,8,FALSE)</f>
        <v>Iowa</v>
      </c>
      <c r="R1532">
        <f>VLOOKUP($C1532,customers!$A$2:$I$2124,9,FALSE)</f>
        <v>50362</v>
      </c>
      <c r="S1532" t="str">
        <f t="shared" si="23"/>
        <v>12444 Texas Court, Des Moines, Iowa 50362</v>
      </c>
    </row>
    <row r="1533" spans="1:19">
      <c r="A1533">
        <v>1532</v>
      </c>
      <c r="B1533" s="2">
        <v>44160</v>
      </c>
      <c r="C1533">
        <v>1837</v>
      </c>
      <c r="D1533" t="s">
        <v>56</v>
      </c>
      <c r="E1533">
        <v>5</v>
      </c>
      <c r="F1533" t="s">
        <v>57</v>
      </c>
      <c r="G1533" t="str">
        <f>VLOOKUP(F1533,'product category'!$B$2:$C$8,2,FALSE)</f>
        <v>Training Videos</v>
      </c>
      <c r="H1533" t="str">
        <f>VLOOKUP(D1533,'dataset_task 5'!$A$2:$D$71,2,FALSE)</f>
        <v>Drone Video Techniques</v>
      </c>
      <c r="I1533" s="3">
        <f>VLOOKUP(D1533,'dataset_task 5'!$A$2:$D$71,4,FALSE)</f>
        <v>37.99</v>
      </c>
      <c r="J1533" s="3">
        <f>I1533*E1533</f>
        <v>189.95000000000002</v>
      </c>
      <c r="K1533" t="str">
        <f>VLOOKUP(C1533,customers!$A$2:$I$2124,2,FALSE)</f>
        <v>Avrom</v>
      </c>
      <c r="L1533" t="str">
        <f>VLOOKUP($C1533,customers!$A$2:$I$2124,3,FALSE)</f>
        <v>Fullagar</v>
      </c>
      <c r="M1533" t="str">
        <f>VLOOKUP($C1533,customers!$A$2:$I$2124,4,FALSE)</f>
        <v>afullagarpv@tamu.edu</v>
      </c>
      <c r="N1533" t="str">
        <f>VLOOKUP($C1533,customers!$A$2:$I$2124,5,FALSE)</f>
        <v>847-127-1340</v>
      </c>
      <c r="O1533" t="str">
        <f>VLOOKUP($C1533,customers!$A$2:$I$2124,6,FALSE)</f>
        <v>9560 Summer Ridge Crossing</v>
      </c>
      <c r="P1533" t="str">
        <f>VLOOKUP($C1533,customers!$A$2:$I$2124,7,FALSE)</f>
        <v>Schaumburg</v>
      </c>
      <c r="Q1533" t="str">
        <f>VLOOKUP($C1533,customers!$A$2:$I$2124,8,FALSE)</f>
        <v>Illinois</v>
      </c>
      <c r="R1533">
        <f>VLOOKUP($C1533,customers!$A$2:$I$2124,9,FALSE)</f>
        <v>60193</v>
      </c>
      <c r="S1533" t="str">
        <f t="shared" si="23"/>
        <v>9560 Summer Ridge Crossing, Schaumburg, Illinois 60193</v>
      </c>
    </row>
    <row r="1534" spans="1:19">
      <c r="A1534">
        <v>1533</v>
      </c>
      <c r="B1534" s="2">
        <v>44160</v>
      </c>
      <c r="C1534">
        <v>1803</v>
      </c>
      <c r="D1534" t="s">
        <v>97</v>
      </c>
      <c r="E1534">
        <v>3</v>
      </c>
      <c r="F1534" t="s">
        <v>53</v>
      </c>
      <c r="G1534" t="str">
        <f>VLOOKUP(F1534,'product category'!$B$2:$C$8,2,FALSE)</f>
        <v>eBooks</v>
      </c>
      <c r="H1534" t="str">
        <f>VLOOKUP(D1534,'dataset_task 5'!$A$2:$D$71,2,FALSE)</f>
        <v>Delivery Drones</v>
      </c>
      <c r="I1534" s="3">
        <f>VLOOKUP(D1534,'dataset_task 5'!$A$2:$D$71,4,FALSE)</f>
        <v>14.99</v>
      </c>
      <c r="J1534" s="3">
        <f>I1534*E1534</f>
        <v>44.97</v>
      </c>
      <c r="K1534" t="str">
        <f>VLOOKUP(C1534,customers!$A$2:$I$2124,2,FALSE)</f>
        <v>Lem</v>
      </c>
      <c r="L1534" t="str">
        <f>VLOOKUP($C1534,customers!$A$2:$I$2124,3,FALSE)</f>
        <v>Stenhouse</v>
      </c>
      <c r="M1534" t="str">
        <f>VLOOKUP($C1534,customers!$A$2:$I$2124,4,FALSE)</f>
        <v>lstenhousemj@businessweek.com</v>
      </c>
      <c r="N1534" t="str">
        <f>VLOOKUP($C1534,customers!$A$2:$I$2124,5,FALSE)</f>
        <v>425-930-4097</v>
      </c>
      <c r="O1534" t="str">
        <f>VLOOKUP($C1534,customers!$A$2:$I$2124,6,FALSE)</f>
        <v>45 Schlimgen Lane</v>
      </c>
      <c r="P1534" t="str">
        <f>VLOOKUP($C1534,customers!$A$2:$I$2124,7,FALSE)</f>
        <v>Everett</v>
      </c>
      <c r="Q1534" t="str">
        <f>VLOOKUP($C1534,customers!$A$2:$I$2124,8,FALSE)</f>
        <v>Washington</v>
      </c>
      <c r="R1534">
        <f>VLOOKUP($C1534,customers!$A$2:$I$2124,9,FALSE)</f>
        <v>98206</v>
      </c>
      <c r="S1534" t="str">
        <f t="shared" si="23"/>
        <v>45 Schlimgen Lane, Everett, Washington 98206</v>
      </c>
    </row>
    <row r="1535" spans="1:19">
      <c r="A1535">
        <v>1534</v>
      </c>
      <c r="B1535" s="2">
        <v>44160</v>
      </c>
      <c r="C1535">
        <v>696</v>
      </c>
      <c r="D1535" t="s">
        <v>61</v>
      </c>
      <c r="E1535">
        <v>4</v>
      </c>
      <c r="F1535" t="s">
        <v>53</v>
      </c>
      <c r="G1535" t="str">
        <f>VLOOKUP(F1535,'product category'!$B$2:$C$8,2,FALSE)</f>
        <v>eBooks</v>
      </c>
      <c r="H1535" t="str">
        <f>VLOOKUP(D1535,'dataset_task 5'!$A$2:$D$71,2,FALSE)</f>
        <v>Spherical Robots</v>
      </c>
      <c r="I1535" s="3">
        <f>VLOOKUP(D1535,'dataset_task 5'!$A$2:$D$71,4,FALSE)</f>
        <v>16.75</v>
      </c>
      <c r="J1535" s="3">
        <f>I1535*E1535</f>
        <v>67</v>
      </c>
      <c r="K1535" t="str">
        <f>VLOOKUP(C1535,customers!$A$2:$I$2124,2,FALSE)</f>
        <v>Cordie</v>
      </c>
      <c r="L1535" t="str">
        <f>VLOOKUP($C1535,customers!$A$2:$I$2124,3,FALSE)</f>
        <v>Roseby</v>
      </c>
      <c r="M1535" t="str">
        <f>VLOOKUP($C1535,customers!$A$2:$I$2124,4,FALSE)</f>
        <v>crosebym3@twitter.com</v>
      </c>
      <c r="N1535" t="str">
        <f>VLOOKUP($C1535,customers!$A$2:$I$2124,5,FALSE)</f>
        <v>714-916-4677</v>
      </c>
      <c r="O1535" t="str">
        <f>VLOOKUP($C1535,customers!$A$2:$I$2124,6,FALSE)</f>
        <v>432 Sycamore Hill</v>
      </c>
      <c r="P1535" t="str">
        <f>VLOOKUP($C1535,customers!$A$2:$I$2124,7,FALSE)</f>
        <v>Orange</v>
      </c>
      <c r="Q1535" t="str">
        <f>VLOOKUP($C1535,customers!$A$2:$I$2124,8,FALSE)</f>
        <v>California</v>
      </c>
      <c r="R1535">
        <f>VLOOKUP($C1535,customers!$A$2:$I$2124,9,FALSE)</f>
        <v>92862</v>
      </c>
      <c r="S1535" t="str">
        <f t="shared" si="23"/>
        <v>432 Sycamore Hill, Orange, California 92862</v>
      </c>
    </row>
    <row r="1536" spans="1:19">
      <c r="A1536">
        <v>1535</v>
      </c>
      <c r="B1536" s="2">
        <v>44161</v>
      </c>
      <c r="C1536">
        <v>1765</v>
      </c>
      <c r="D1536" t="s">
        <v>86</v>
      </c>
      <c r="E1536">
        <v>3</v>
      </c>
      <c r="F1536" t="s">
        <v>53</v>
      </c>
      <c r="G1536" t="str">
        <f>VLOOKUP(F1536,'product category'!$B$2:$C$8,2,FALSE)</f>
        <v>eBooks</v>
      </c>
      <c r="H1536" t="str">
        <f>VLOOKUP(D1536,'dataset_task 5'!$A$2:$D$71,2,FALSE)</f>
        <v>Building Your First Robot</v>
      </c>
      <c r="I1536" s="3">
        <f>VLOOKUP(D1536,'dataset_task 5'!$A$2:$D$71,4,FALSE)</f>
        <v>24.95</v>
      </c>
      <c r="J1536" s="3">
        <f>I1536*E1536</f>
        <v>74.849999999999994</v>
      </c>
      <c r="K1536" t="str">
        <f>VLOOKUP(C1536,customers!$A$2:$I$2124,2,FALSE)</f>
        <v>Osmond</v>
      </c>
      <c r="L1536" t="str">
        <f>VLOOKUP($C1536,customers!$A$2:$I$2124,3,FALSE)</f>
        <v>Creane</v>
      </c>
      <c r="M1536" t="str">
        <f>VLOOKUP($C1536,customers!$A$2:$I$2124,4,FALSE)</f>
        <v>ocreanekp@nature.com</v>
      </c>
      <c r="N1536" t="str">
        <f>VLOOKUP($C1536,customers!$A$2:$I$2124,5,FALSE)</f>
        <v>407-805-9105</v>
      </c>
      <c r="O1536" t="str">
        <f>VLOOKUP($C1536,customers!$A$2:$I$2124,6,FALSE)</f>
        <v>591 Esker Road</v>
      </c>
      <c r="P1536" t="str">
        <f>VLOOKUP($C1536,customers!$A$2:$I$2124,7,FALSE)</f>
        <v>Orlando</v>
      </c>
      <c r="Q1536" t="str">
        <f>VLOOKUP($C1536,customers!$A$2:$I$2124,8,FALSE)</f>
        <v>Florida</v>
      </c>
      <c r="R1536">
        <f>VLOOKUP($C1536,customers!$A$2:$I$2124,9,FALSE)</f>
        <v>32808</v>
      </c>
      <c r="S1536" t="str">
        <f t="shared" si="23"/>
        <v>591 Esker Road, Orlando, Florida 32808</v>
      </c>
    </row>
    <row r="1537" spans="1:19">
      <c r="A1537">
        <v>1536</v>
      </c>
      <c r="B1537" s="2">
        <v>44161</v>
      </c>
      <c r="C1537">
        <v>1799</v>
      </c>
      <c r="D1537" t="s">
        <v>96</v>
      </c>
      <c r="E1537">
        <v>2</v>
      </c>
      <c r="F1537" t="s">
        <v>70</v>
      </c>
      <c r="G1537" t="str">
        <f>VLOOKUP(F1537,'product category'!$B$2:$C$8,2,FALSE)</f>
        <v>Blueprints</v>
      </c>
      <c r="H1537" t="str">
        <f>VLOOKUP(D1537,'dataset_task 5'!$A$2:$D$71,2,FALSE)</f>
        <v>Sleepy Eye Blueprint</v>
      </c>
      <c r="I1537" s="3">
        <f>VLOOKUP(D1537,'dataset_task 5'!$A$2:$D$71,4,FALSE)</f>
        <v>11.99</v>
      </c>
      <c r="J1537" s="3">
        <f>I1537*E1537</f>
        <v>23.98</v>
      </c>
      <c r="K1537" t="str">
        <f>VLOOKUP(C1537,customers!$A$2:$I$2124,2,FALSE)</f>
        <v>Levon</v>
      </c>
      <c r="L1537" t="str">
        <f>VLOOKUP($C1537,customers!$A$2:$I$2124,3,FALSE)</f>
        <v>Bhatia</v>
      </c>
      <c r="M1537" t="str">
        <f>VLOOKUP($C1537,customers!$A$2:$I$2124,4,FALSE)</f>
        <v>lbhatiafi@exblog.jp</v>
      </c>
      <c r="N1537" t="str">
        <f>VLOOKUP($C1537,customers!$A$2:$I$2124,5,FALSE)</f>
        <v>405-233-6437</v>
      </c>
      <c r="O1537" t="str">
        <f>VLOOKUP($C1537,customers!$A$2:$I$2124,6,FALSE)</f>
        <v>183 Green Crossing</v>
      </c>
      <c r="P1537" t="str">
        <f>VLOOKUP($C1537,customers!$A$2:$I$2124,7,FALSE)</f>
        <v>Oklahoma City</v>
      </c>
      <c r="Q1537" t="str">
        <f>VLOOKUP($C1537,customers!$A$2:$I$2124,8,FALSE)</f>
        <v>Oklahoma</v>
      </c>
      <c r="R1537">
        <f>VLOOKUP($C1537,customers!$A$2:$I$2124,9,FALSE)</f>
        <v>73173</v>
      </c>
      <c r="S1537" t="str">
        <f t="shared" si="23"/>
        <v>183 Green Crossing, Oklahoma City, Oklahoma 73173</v>
      </c>
    </row>
    <row r="1538" spans="1:19">
      <c r="A1538">
        <v>1537</v>
      </c>
      <c r="B1538" s="2">
        <v>44161</v>
      </c>
      <c r="C1538">
        <v>1253</v>
      </c>
      <c r="D1538" t="s">
        <v>123</v>
      </c>
      <c r="E1538">
        <v>5</v>
      </c>
      <c r="F1538" t="s">
        <v>70</v>
      </c>
      <c r="G1538" t="str">
        <f>VLOOKUP(F1538,'product category'!$B$2:$C$8,2,FALSE)</f>
        <v>Blueprints</v>
      </c>
      <c r="H1538" t="str">
        <f>VLOOKUP(D1538,'dataset_task 5'!$A$2:$D$71,2,FALSE)</f>
        <v>Hexacopter Drone Blueprint</v>
      </c>
      <c r="I1538" s="3">
        <f>VLOOKUP(D1538,'dataset_task 5'!$A$2:$D$71,4,FALSE)</f>
        <v>8.99</v>
      </c>
      <c r="J1538" s="3">
        <f>I1538*E1538</f>
        <v>44.95</v>
      </c>
      <c r="K1538" t="str">
        <f>VLOOKUP(C1538,customers!$A$2:$I$2124,2,FALSE)</f>
        <v>Greg</v>
      </c>
      <c r="L1538" t="str">
        <f>VLOOKUP($C1538,customers!$A$2:$I$2124,3,FALSE)</f>
        <v>Sprull</v>
      </c>
      <c r="M1538" t="str">
        <f>VLOOKUP($C1538,customers!$A$2:$I$2124,4,FALSE)</f>
        <v>gsprulli4@angelfire.com</v>
      </c>
      <c r="N1538" t="str">
        <f>VLOOKUP($C1538,customers!$A$2:$I$2124,5,FALSE)</f>
        <v>251-289-1891</v>
      </c>
      <c r="O1538" t="str">
        <f>VLOOKUP($C1538,customers!$A$2:$I$2124,6,FALSE)</f>
        <v>868 Spenser Drive</v>
      </c>
      <c r="P1538" t="str">
        <f>VLOOKUP($C1538,customers!$A$2:$I$2124,7,FALSE)</f>
        <v>Mobile</v>
      </c>
      <c r="Q1538" t="str">
        <f>VLOOKUP($C1538,customers!$A$2:$I$2124,8,FALSE)</f>
        <v>Alabama</v>
      </c>
      <c r="R1538">
        <f>VLOOKUP($C1538,customers!$A$2:$I$2124,9,FALSE)</f>
        <v>36622</v>
      </c>
      <c r="S1538" t="str">
        <f t="shared" si="23"/>
        <v>868 Spenser Drive, Mobile, Alabama 36622</v>
      </c>
    </row>
    <row r="1539" spans="1:19">
      <c r="A1539">
        <v>1538</v>
      </c>
      <c r="B1539" s="2">
        <v>44161</v>
      </c>
      <c r="C1539">
        <v>217</v>
      </c>
      <c r="D1539" t="s">
        <v>65</v>
      </c>
      <c r="E1539">
        <v>3</v>
      </c>
      <c r="F1539" t="s">
        <v>66</v>
      </c>
      <c r="G1539" t="str">
        <f>VLOOKUP(F1539,'product category'!$B$2:$C$8,2,FALSE)</f>
        <v>Drones</v>
      </c>
      <c r="H1539" t="str">
        <f>VLOOKUP(D1539,'dataset_task 5'!$A$2:$D$71,2,FALSE)</f>
        <v>DTE-QFN20 Drone</v>
      </c>
      <c r="I1539" s="3">
        <f>VLOOKUP(D1539,'dataset_task 5'!$A$2:$D$71,4,FALSE)</f>
        <v>250</v>
      </c>
      <c r="J1539" s="3">
        <f>I1539*E1539</f>
        <v>750</v>
      </c>
      <c r="K1539" t="str">
        <f>VLOOKUP(C1539,customers!$A$2:$I$2124,2,FALSE)</f>
        <v>Angelo</v>
      </c>
      <c r="L1539" t="str">
        <f>VLOOKUP($C1539,customers!$A$2:$I$2124,3,FALSE)</f>
        <v>Widdup</v>
      </c>
      <c r="M1539" t="str">
        <f>VLOOKUP($C1539,customers!$A$2:$I$2124,4,FALSE)</f>
        <v>awiddup44@addthis.com</v>
      </c>
      <c r="N1539" t="str">
        <f>VLOOKUP($C1539,customers!$A$2:$I$2124,5,FALSE)</f>
        <v>763-907-1580</v>
      </c>
      <c r="O1539" t="str">
        <f>VLOOKUP($C1539,customers!$A$2:$I$2124,6,FALSE)</f>
        <v>54327 Harbort Street</v>
      </c>
      <c r="P1539" t="str">
        <f>VLOOKUP($C1539,customers!$A$2:$I$2124,7,FALSE)</f>
        <v>Saint Paul</v>
      </c>
      <c r="Q1539" t="str">
        <f>VLOOKUP($C1539,customers!$A$2:$I$2124,8,FALSE)</f>
        <v>Minnesota</v>
      </c>
      <c r="R1539">
        <f>VLOOKUP($C1539,customers!$A$2:$I$2124,9,FALSE)</f>
        <v>55115</v>
      </c>
      <c r="S1539" t="str">
        <f t="shared" ref="S1539:S1602" si="24">CONCATENATE(O1539,", ",P1539,", ",Q1539," ",R1539)</f>
        <v>54327 Harbort Street, Saint Paul, Minnesota 55115</v>
      </c>
    </row>
    <row r="1540" spans="1:19">
      <c r="A1540">
        <v>1539</v>
      </c>
      <c r="B1540" s="2">
        <v>44161</v>
      </c>
      <c r="C1540">
        <v>1608</v>
      </c>
      <c r="D1540" t="s">
        <v>78</v>
      </c>
      <c r="E1540">
        <v>6</v>
      </c>
      <c r="F1540" t="s">
        <v>57</v>
      </c>
      <c r="G1540" t="str">
        <f>VLOOKUP(F1540,'product category'!$B$2:$C$8,2,FALSE)</f>
        <v>Training Videos</v>
      </c>
      <c r="H1540" t="str">
        <f>VLOOKUP(D1540,'dataset_task 5'!$A$2:$D$71,2,FALSE)</f>
        <v>AI for Educators</v>
      </c>
      <c r="I1540" s="3">
        <f>VLOOKUP(D1540,'dataset_task 5'!$A$2:$D$71,4,FALSE)</f>
        <v>49.95</v>
      </c>
      <c r="J1540" s="3">
        <f>I1540*E1540</f>
        <v>299.70000000000005</v>
      </c>
      <c r="K1540" t="str">
        <f>VLOOKUP(C1540,customers!$A$2:$I$2124,2,FALSE)</f>
        <v>Nicolais</v>
      </c>
      <c r="L1540" t="str">
        <f>VLOOKUP($C1540,customers!$A$2:$I$2124,3,FALSE)</f>
        <v>Yerson</v>
      </c>
      <c r="M1540" t="str">
        <f>VLOOKUP($C1540,customers!$A$2:$I$2124,4,FALSE)</f>
        <v>nyersonp5@mlb.com</v>
      </c>
      <c r="N1540" t="str">
        <f>VLOOKUP($C1540,customers!$A$2:$I$2124,5,FALSE)</f>
        <v>765-862-2587</v>
      </c>
      <c r="O1540" t="str">
        <f>VLOOKUP($C1540,customers!$A$2:$I$2124,6,FALSE)</f>
        <v>2593 Sommers Avenue</v>
      </c>
      <c r="P1540" t="str">
        <f>VLOOKUP($C1540,customers!$A$2:$I$2124,7,FALSE)</f>
        <v>Lafayette</v>
      </c>
      <c r="Q1540" t="str">
        <f>VLOOKUP($C1540,customers!$A$2:$I$2124,8,FALSE)</f>
        <v>Indiana</v>
      </c>
      <c r="R1540">
        <f>VLOOKUP($C1540,customers!$A$2:$I$2124,9,FALSE)</f>
        <v>47905</v>
      </c>
      <c r="S1540" t="str">
        <f t="shared" si="24"/>
        <v>2593 Sommers Avenue, Lafayette, Indiana 47905</v>
      </c>
    </row>
    <row r="1541" spans="1:19">
      <c r="A1541">
        <v>1540</v>
      </c>
      <c r="B1541" s="2">
        <v>44162</v>
      </c>
      <c r="C1541">
        <v>1957</v>
      </c>
      <c r="D1541" t="s">
        <v>71</v>
      </c>
      <c r="E1541">
        <v>4</v>
      </c>
      <c r="F1541" t="s">
        <v>63</v>
      </c>
      <c r="G1541" t="str">
        <f>VLOOKUP(F1541,'product category'!$B$2:$C$8,2,FALSE)</f>
        <v>Robot Kits</v>
      </c>
      <c r="H1541" t="str">
        <f>VLOOKUP(D1541,'dataset_task 5'!$A$2:$D$71,2,FALSE)</f>
        <v>BYOR-3000</v>
      </c>
      <c r="I1541" s="3">
        <f>VLOOKUP(D1541,'dataset_task 5'!$A$2:$D$71,4,FALSE)</f>
        <v>214</v>
      </c>
      <c r="J1541" s="3">
        <f>I1541*E1541</f>
        <v>856</v>
      </c>
      <c r="K1541" t="str">
        <f>VLOOKUP(C1541,customers!$A$2:$I$2124,2,FALSE)</f>
        <v>Vito</v>
      </c>
      <c r="L1541" t="str">
        <f>VLOOKUP($C1541,customers!$A$2:$I$2124,3,FALSE)</f>
        <v>Canwell</v>
      </c>
      <c r="M1541" t="str">
        <f>VLOOKUP($C1541,customers!$A$2:$I$2124,4,FALSE)</f>
        <v>vcanwell9n@buzzfeed.com</v>
      </c>
      <c r="N1541" t="str">
        <f>VLOOKUP($C1541,customers!$A$2:$I$2124,5,FALSE)</f>
        <v>281-979-1172</v>
      </c>
      <c r="O1541" t="str">
        <f>VLOOKUP($C1541,customers!$A$2:$I$2124,6,FALSE)</f>
        <v>5176 Burrows Street</v>
      </c>
      <c r="P1541" t="str">
        <f>VLOOKUP($C1541,customers!$A$2:$I$2124,7,FALSE)</f>
        <v>Houston</v>
      </c>
      <c r="Q1541" t="str">
        <f>VLOOKUP($C1541,customers!$A$2:$I$2124,8,FALSE)</f>
        <v>Texas</v>
      </c>
      <c r="R1541">
        <f>VLOOKUP($C1541,customers!$A$2:$I$2124,9,FALSE)</f>
        <v>77085</v>
      </c>
      <c r="S1541" t="str">
        <f t="shared" si="24"/>
        <v>5176 Burrows Street, Houston, Texas 77085</v>
      </c>
    </row>
    <row r="1542" spans="1:19">
      <c r="A1542">
        <v>1541</v>
      </c>
      <c r="B1542" s="2">
        <v>44162</v>
      </c>
      <c r="C1542">
        <v>2036</v>
      </c>
      <c r="D1542" t="s">
        <v>74</v>
      </c>
      <c r="E1542">
        <v>2</v>
      </c>
      <c r="F1542" t="s">
        <v>66</v>
      </c>
      <c r="G1542" t="str">
        <f>VLOOKUP(F1542,'product category'!$B$2:$C$8,2,FALSE)</f>
        <v>Drones</v>
      </c>
      <c r="H1542" t="str">
        <f>VLOOKUP(D1542,'dataset_task 5'!$A$2:$D$71,2,FALSE)</f>
        <v>DA-SA702 Drone</v>
      </c>
      <c r="I1542" s="3">
        <f>VLOOKUP(D1542,'dataset_task 5'!$A$2:$D$71,4,FALSE)</f>
        <v>399</v>
      </c>
      <c r="J1542" s="3">
        <f>I1542*E1542</f>
        <v>798</v>
      </c>
      <c r="K1542" t="str">
        <f>VLOOKUP(C1542,customers!$A$2:$I$2124,2,FALSE)</f>
        <v>Maridel</v>
      </c>
      <c r="L1542" t="str">
        <f>VLOOKUP($C1542,customers!$A$2:$I$2124,3,FALSE)</f>
        <v>Drayson</v>
      </c>
      <c r="M1542" t="str">
        <f>VLOOKUP($C1542,customers!$A$2:$I$2124,4,FALSE)</f>
        <v>mdrayson93@stanford.edu</v>
      </c>
      <c r="N1542" t="str">
        <f>VLOOKUP($C1542,customers!$A$2:$I$2124,5,FALSE)</f>
        <v>520-197-3980</v>
      </c>
      <c r="O1542" t="str">
        <f>VLOOKUP($C1542,customers!$A$2:$I$2124,6,FALSE)</f>
        <v>371 Transport Lane</v>
      </c>
      <c r="P1542" t="str">
        <f>VLOOKUP($C1542,customers!$A$2:$I$2124,7,FALSE)</f>
        <v>Tucson</v>
      </c>
      <c r="Q1542" t="str">
        <f>VLOOKUP($C1542,customers!$A$2:$I$2124,8,FALSE)</f>
        <v>Arizona</v>
      </c>
      <c r="R1542">
        <f>VLOOKUP($C1542,customers!$A$2:$I$2124,9,FALSE)</f>
        <v>85720</v>
      </c>
      <c r="S1542" t="str">
        <f t="shared" si="24"/>
        <v>371 Transport Lane, Tucson, Arizona 85720</v>
      </c>
    </row>
    <row r="1543" spans="1:19">
      <c r="A1543">
        <v>1542</v>
      </c>
      <c r="B1543" s="2">
        <v>44162</v>
      </c>
      <c r="C1543">
        <v>1091</v>
      </c>
      <c r="D1543" t="s">
        <v>73</v>
      </c>
      <c r="E1543">
        <v>2</v>
      </c>
      <c r="F1543" t="s">
        <v>55</v>
      </c>
      <c r="G1543" t="str">
        <f>VLOOKUP(F1543,'product category'!$B$2:$C$8,2,FALSE)</f>
        <v>Robots</v>
      </c>
      <c r="H1543" t="str">
        <f>VLOOKUP(D1543,'dataset_task 5'!$A$2:$D$71,2,FALSE)</f>
        <v>MICR-23K Robot</v>
      </c>
      <c r="I1543" s="3">
        <f>VLOOKUP(D1543,'dataset_task 5'!$A$2:$D$71,4,FALSE)</f>
        <v>899</v>
      </c>
      <c r="J1543" s="3">
        <f>I1543*E1543</f>
        <v>1798</v>
      </c>
      <c r="K1543" t="str">
        <f>VLOOKUP(C1543,customers!$A$2:$I$2124,2,FALSE)</f>
        <v>Cliff</v>
      </c>
      <c r="L1543" t="str">
        <f>VLOOKUP($C1543,customers!$A$2:$I$2124,3,FALSE)</f>
        <v>Stanion</v>
      </c>
      <c r="M1543" t="str">
        <f>VLOOKUP($C1543,customers!$A$2:$I$2124,4,FALSE)</f>
        <v>cstanionpm@photobucket.com</v>
      </c>
      <c r="N1543" t="str">
        <f>VLOOKUP($C1543,customers!$A$2:$I$2124,5,FALSE)</f>
        <v>757-374-4846</v>
      </c>
      <c r="O1543" t="str">
        <f>VLOOKUP($C1543,customers!$A$2:$I$2124,6,FALSE)</f>
        <v>21819 Caliangt Circle</v>
      </c>
      <c r="P1543" t="str">
        <f>VLOOKUP($C1543,customers!$A$2:$I$2124,7,FALSE)</f>
        <v>Hampton</v>
      </c>
      <c r="Q1543" t="str">
        <f>VLOOKUP($C1543,customers!$A$2:$I$2124,8,FALSE)</f>
        <v>Virginia</v>
      </c>
      <c r="R1543">
        <f>VLOOKUP($C1543,customers!$A$2:$I$2124,9,FALSE)</f>
        <v>23663</v>
      </c>
      <c r="S1543" t="str">
        <f t="shared" si="24"/>
        <v>21819 Caliangt Circle, Hampton, Virginia 23663</v>
      </c>
    </row>
    <row r="1544" spans="1:19">
      <c r="A1544">
        <v>1543</v>
      </c>
      <c r="B1544" s="2">
        <v>44163</v>
      </c>
      <c r="C1544">
        <v>870</v>
      </c>
      <c r="D1544" t="s">
        <v>112</v>
      </c>
      <c r="E1544">
        <v>5</v>
      </c>
      <c r="F1544" t="s">
        <v>55</v>
      </c>
      <c r="G1544" t="str">
        <f>VLOOKUP(F1544,'product category'!$B$2:$C$8,2,FALSE)</f>
        <v>Robots</v>
      </c>
      <c r="H1544" t="str">
        <f>VLOOKUP(D1544,'dataset_task 5'!$A$2:$D$71,2,FALSE)</f>
        <v>RCB-889 Robot</v>
      </c>
      <c r="I1544" s="3">
        <f>VLOOKUP(D1544,'dataset_task 5'!$A$2:$D$71,4,FALSE)</f>
        <v>549</v>
      </c>
      <c r="J1544" s="3">
        <f>I1544*E1544</f>
        <v>2745</v>
      </c>
      <c r="K1544" t="str">
        <f>VLOOKUP(C1544,customers!$A$2:$I$2124,2,FALSE)</f>
        <v>Veronica</v>
      </c>
      <c r="L1544" t="str">
        <f>VLOOKUP($C1544,customers!$A$2:$I$2124,3,FALSE)</f>
        <v>McFee</v>
      </c>
      <c r="M1544" t="str">
        <f>VLOOKUP($C1544,customers!$A$2:$I$2124,4,FALSE)</f>
        <v>vmcfeee7@wiley.com</v>
      </c>
      <c r="N1544" t="str">
        <f>VLOOKUP($C1544,customers!$A$2:$I$2124,5,FALSE)</f>
        <v>313-990-3940</v>
      </c>
      <c r="O1544" t="str">
        <f>VLOOKUP($C1544,customers!$A$2:$I$2124,6,FALSE)</f>
        <v>6261 Jay Terrace</v>
      </c>
      <c r="P1544" t="str">
        <f>VLOOKUP($C1544,customers!$A$2:$I$2124,7,FALSE)</f>
        <v>Detroit</v>
      </c>
      <c r="Q1544" t="str">
        <f>VLOOKUP($C1544,customers!$A$2:$I$2124,8,FALSE)</f>
        <v>Michigan</v>
      </c>
      <c r="R1544">
        <f>VLOOKUP($C1544,customers!$A$2:$I$2124,9,FALSE)</f>
        <v>48267</v>
      </c>
      <c r="S1544" t="str">
        <f t="shared" si="24"/>
        <v>6261 Jay Terrace, Detroit, Michigan 48267</v>
      </c>
    </row>
    <row r="1545" spans="1:19">
      <c r="A1545">
        <v>1544</v>
      </c>
      <c r="B1545" s="2">
        <v>44163</v>
      </c>
      <c r="C1545">
        <v>521</v>
      </c>
      <c r="D1545" t="s">
        <v>122</v>
      </c>
      <c r="E1545">
        <v>5</v>
      </c>
      <c r="F1545" t="s">
        <v>57</v>
      </c>
      <c r="G1545" t="str">
        <f>VLOOKUP(F1545,'product category'!$B$2:$C$8,2,FALSE)</f>
        <v>Training Videos</v>
      </c>
      <c r="H1545" t="str">
        <f>VLOOKUP(D1545,'dataset_task 5'!$A$2:$D$71,2,FALSE)</f>
        <v>Aerial Security</v>
      </c>
      <c r="I1545" s="3">
        <f>VLOOKUP(D1545,'dataset_task 5'!$A$2:$D$71,4,FALSE)</f>
        <v>36.99</v>
      </c>
      <c r="J1545" s="3">
        <f>I1545*E1545</f>
        <v>184.95000000000002</v>
      </c>
      <c r="K1545" t="str">
        <f>VLOOKUP(C1545,customers!$A$2:$I$2124,2,FALSE)</f>
        <v>Quint</v>
      </c>
      <c r="L1545" t="str">
        <f>VLOOKUP($C1545,customers!$A$2:$I$2124,3,FALSE)</f>
        <v>Rozalski</v>
      </c>
      <c r="M1545" t="str">
        <f>VLOOKUP($C1545,customers!$A$2:$I$2124,4,FALSE)</f>
        <v>qrozalskip7@diigo.com</v>
      </c>
      <c r="N1545" t="str">
        <f>VLOOKUP($C1545,customers!$A$2:$I$2124,5,FALSE)</f>
        <v>304-258-9637</v>
      </c>
      <c r="O1545" t="str">
        <f>VLOOKUP($C1545,customers!$A$2:$I$2124,6,FALSE)</f>
        <v>10626 Gulseth Point</v>
      </c>
      <c r="P1545" t="str">
        <f>VLOOKUP($C1545,customers!$A$2:$I$2124,7,FALSE)</f>
        <v>Morgantown</v>
      </c>
      <c r="Q1545" t="str">
        <f>VLOOKUP($C1545,customers!$A$2:$I$2124,8,FALSE)</f>
        <v>West Virginia</v>
      </c>
      <c r="R1545">
        <f>VLOOKUP($C1545,customers!$A$2:$I$2124,9,FALSE)</f>
        <v>26505</v>
      </c>
      <c r="S1545" t="str">
        <f t="shared" si="24"/>
        <v>10626 Gulseth Point, Morgantown, West Virginia 26505</v>
      </c>
    </row>
    <row r="1546" spans="1:19">
      <c r="A1546">
        <v>1545</v>
      </c>
      <c r="B1546" s="2">
        <v>44163</v>
      </c>
      <c r="C1546">
        <v>1614</v>
      </c>
      <c r="D1546" t="s">
        <v>75</v>
      </c>
      <c r="E1546">
        <v>4</v>
      </c>
      <c r="F1546" t="s">
        <v>59</v>
      </c>
      <c r="G1546" t="str">
        <f>VLOOKUP(F1546,'product category'!$B$2:$C$8,2,FALSE)</f>
        <v>Drone Kits</v>
      </c>
      <c r="H1546" t="str">
        <f>VLOOKUP(D1546,'dataset_task 5'!$A$2:$D$71,2,FALSE)</f>
        <v>BYOD-550</v>
      </c>
      <c r="I1546" s="3">
        <f>VLOOKUP(D1546,'dataset_task 5'!$A$2:$D$71,4,FALSE)</f>
        <v>179</v>
      </c>
      <c r="J1546" s="3">
        <f>I1546*E1546</f>
        <v>716</v>
      </c>
      <c r="K1546" t="str">
        <f>VLOOKUP(C1546,customers!$A$2:$I$2124,2,FALSE)</f>
        <v>Archibaldo</v>
      </c>
      <c r="L1546" t="str">
        <f>VLOOKUP($C1546,customers!$A$2:$I$2124,3,FALSE)</f>
        <v>Olekhov</v>
      </c>
      <c r="M1546" t="str">
        <f>VLOOKUP($C1546,customers!$A$2:$I$2124,4,FALSE)</f>
        <v>aolekhovn7@webmd.com</v>
      </c>
      <c r="N1546" t="str">
        <f>VLOOKUP($C1546,customers!$A$2:$I$2124,5,FALSE)</f>
        <v>801-517-1671</v>
      </c>
      <c r="O1546" t="str">
        <f>VLOOKUP($C1546,customers!$A$2:$I$2124,6,FALSE)</f>
        <v>65938 Twin Pines Parkway</v>
      </c>
      <c r="P1546" t="str">
        <f>VLOOKUP($C1546,customers!$A$2:$I$2124,7,FALSE)</f>
        <v>Salt Lake City</v>
      </c>
      <c r="Q1546" t="str">
        <f>VLOOKUP($C1546,customers!$A$2:$I$2124,8,FALSE)</f>
        <v>Utah</v>
      </c>
      <c r="R1546">
        <f>VLOOKUP($C1546,customers!$A$2:$I$2124,9,FALSE)</f>
        <v>84120</v>
      </c>
      <c r="S1546" t="str">
        <f t="shared" si="24"/>
        <v>65938 Twin Pines Parkway, Salt Lake City, Utah 84120</v>
      </c>
    </row>
    <row r="1547" spans="1:19">
      <c r="A1547">
        <v>1546</v>
      </c>
      <c r="B1547" s="2">
        <v>44164</v>
      </c>
      <c r="C1547">
        <v>698</v>
      </c>
      <c r="D1547" t="s">
        <v>106</v>
      </c>
      <c r="E1547">
        <v>5</v>
      </c>
      <c r="F1547" t="s">
        <v>66</v>
      </c>
      <c r="G1547" t="str">
        <f>VLOOKUP(F1547,'product category'!$B$2:$C$8,2,FALSE)</f>
        <v>Drones</v>
      </c>
      <c r="H1547" t="str">
        <f>VLOOKUP(D1547,'dataset_task 5'!$A$2:$D$71,2,FALSE)</f>
        <v>DTD-7000 Drone</v>
      </c>
      <c r="I1547" s="3">
        <f>VLOOKUP(D1547,'dataset_task 5'!$A$2:$D$71,4,FALSE)</f>
        <v>450</v>
      </c>
      <c r="J1547" s="3">
        <f>I1547*E1547</f>
        <v>2250</v>
      </c>
      <c r="K1547" t="str">
        <f>VLOOKUP(C1547,customers!$A$2:$I$2124,2,FALSE)</f>
        <v>Randal</v>
      </c>
      <c r="L1547" t="str">
        <f>VLOOKUP($C1547,customers!$A$2:$I$2124,3,FALSE)</f>
        <v>Slocomb</v>
      </c>
      <c r="M1547" t="str">
        <f>VLOOKUP($C1547,customers!$A$2:$I$2124,4,FALSE)</f>
        <v>rslocombbh@wunderground.com</v>
      </c>
      <c r="N1547" t="str">
        <f>VLOOKUP($C1547,customers!$A$2:$I$2124,5,FALSE)</f>
        <v>920-775-1029</v>
      </c>
      <c r="O1547" t="str">
        <f>VLOOKUP($C1547,customers!$A$2:$I$2124,6,FALSE)</f>
        <v>167 Raven Avenue</v>
      </c>
      <c r="P1547" t="str">
        <f>VLOOKUP($C1547,customers!$A$2:$I$2124,7,FALSE)</f>
        <v>Appleton</v>
      </c>
      <c r="Q1547" t="str">
        <f>VLOOKUP($C1547,customers!$A$2:$I$2124,8,FALSE)</f>
        <v>Wisconsin</v>
      </c>
      <c r="R1547">
        <f>VLOOKUP($C1547,customers!$A$2:$I$2124,9,FALSE)</f>
        <v>54915</v>
      </c>
      <c r="S1547" t="str">
        <f t="shared" si="24"/>
        <v>167 Raven Avenue, Appleton, Wisconsin 54915</v>
      </c>
    </row>
    <row r="1548" spans="1:19">
      <c r="A1548">
        <v>1547</v>
      </c>
      <c r="B1548" s="2">
        <v>44165</v>
      </c>
      <c r="C1548">
        <v>711</v>
      </c>
      <c r="D1548" t="s">
        <v>98</v>
      </c>
      <c r="E1548">
        <v>6</v>
      </c>
      <c r="F1548" t="s">
        <v>66</v>
      </c>
      <c r="G1548" t="str">
        <f>VLOOKUP(F1548,'product category'!$B$2:$C$8,2,FALSE)</f>
        <v>Drones</v>
      </c>
      <c r="H1548" t="str">
        <f>VLOOKUP(D1548,'dataset_task 5'!$A$2:$D$71,2,FALSE)</f>
        <v>MICR-564K Drone</v>
      </c>
      <c r="I1548" s="3">
        <f>VLOOKUP(D1548,'dataset_task 5'!$A$2:$D$71,4,FALSE)</f>
        <v>499</v>
      </c>
      <c r="J1548" s="3">
        <f>I1548*E1548</f>
        <v>2994</v>
      </c>
      <c r="K1548" t="str">
        <f>VLOOKUP(C1548,customers!$A$2:$I$2124,2,FALSE)</f>
        <v>Brittney</v>
      </c>
      <c r="L1548" t="str">
        <f>VLOOKUP($C1548,customers!$A$2:$I$2124,3,FALSE)</f>
        <v>Whiteman</v>
      </c>
      <c r="M1548" t="str">
        <f>VLOOKUP($C1548,customers!$A$2:$I$2124,4,FALSE)</f>
        <v>bwhitemanpf@dailymail.co.uk</v>
      </c>
      <c r="N1548" t="str">
        <f>VLOOKUP($C1548,customers!$A$2:$I$2124,5,FALSE)</f>
        <v>509-388-3211</v>
      </c>
      <c r="O1548" t="str">
        <f>VLOOKUP($C1548,customers!$A$2:$I$2124,6,FALSE)</f>
        <v>64 Iowa Pass</v>
      </c>
      <c r="P1548" t="str">
        <f>VLOOKUP($C1548,customers!$A$2:$I$2124,7,FALSE)</f>
        <v>Spokane</v>
      </c>
      <c r="Q1548" t="str">
        <f>VLOOKUP($C1548,customers!$A$2:$I$2124,8,FALSE)</f>
        <v>Washington</v>
      </c>
      <c r="R1548">
        <f>VLOOKUP($C1548,customers!$A$2:$I$2124,9,FALSE)</f>
        <v>99205</v>
      </c>
      <c r="S1548" t="str">
        <f t="shared" si="24"/>
        <v>64 Iowa Pass, Spokane, Washington 99205</v>
      </c>
    </row>
    <row r="1549" spans="1:19">
      <c r="A1549">
        <v>1548</v>
      </c>
      <c r="B1549" s="2">
        <v>44165</v>
      </c>
      <c r="C1549">
        <v>1400</v>
      </c>
      <c r="D1549" t="s">
        <v>95</v>
      </c>
      <c r="E1549">
        <v>2</v>
      </c>
      <c r="F1549" t="s">
        <v>57</v>
      </c>
      <c r="G1549" t="str">
        <f>VLOOKUP(F1549,'product category'!$B$2:$C$8,2,FALSE)</f>
        <v>Training Videos</v>
      </c>
      <c r="H1549" t="str">
        <f>VLOOKUP(D1549,'dataset_task 5'!$A$2:$D$71,2,FALSE)</f>
        <v>Industrial 3D Printing</v>
      </c>
      <c r="I1549" s="3">
        <f>VLOOKUP(D1549,'dataset_task 5'!$A$2:$D$71,4,FALSE)</f>
        <v>49</v>
      </c>
      <c r="J1549" s="3">
        <f>I1549*E1549</f>
        <v>98</v>
      </c>
      <c r="K1549" t="str">
        <f>VLOOKUP(C1549,customers!$A$2:$I$2124,2,FALSE)</f>
        <v>Arni</v>
      </c>
      <c r="L1549" t="str">
        <f>VLOOKUP($C1549,customers!$A$2:$I$2124,3,FALSE)</f>
        <v>Maylin</v>
      </c>
      <c r="M1549" t="str">
        <f>VLOOKUP($C1549,customers!$A$2:$I$2124,4,FALSE)</f>
        <v>amaylin91@cbc.ca</v>
      </c>
      <c r="N1549" t="str">
        <f>VLOOKUP($C1549,customers!$A$2:$I$2124,5,FALSE)</f>
        <v>405-731-1086</v>
      </c>
      <c r="O1549" t="str">
        <f>VLOOKUP($C1549,customers!$A$2:$I$2124,6,FALSE)</f>
        <v>45500 Caliangt Pass</v>
      </c>
      <c r="P1549" t="str">
        <f>VLOOKUP($C1549,customers!$A$2:$I$2124,7,FALSE)</f>
        <v>Oklahoma City</v>
      </c>
      <c r="Q1549" t="str">
        <f>VLOOKUP($C1549,customers!$A$2:$I$2124,8,FALSE)</f>
        <v>Oklahoma</v>
      </c>
      <c r="R1549">
        <f>VLOOKUP($C1549,customers!$A$2:$I$2124,9,FALSE)</f>
        <v>73104</v>
      </c>
      <c r="S1549" t="str">
        <f t="shared" si="24"/>
        <v>45500 Caliangt Pass, Oklahoma City, Oklahoma 73104</v>
      </c>
    </row>
    <row r="1550" spans="1:19">
      <c r="A1550">
        <v>1549</v>
      </c>
      <c r="B1550" s="2">
        <v>44165</v>
      </c>
      <c r="C1550">
        <v>1205</v>
      </c>
      <c r="D1550" t="s">
        <v>62</v>
      </c>
      <c r="E1550">
        <v>2</v>
      </c>
      <c r="F1550" t="s">
        <v>63</v>
      </c>
      <c r="G1550" t="str">
        <f>VLOOKUP(F1550,'product category'!$B$2:$C$8,2,FALSE)</f>
        <v>Robot Kits</v>
      </c>
      <c r="H1550" t="str">
        <f>VLOOKUP(D1550,'dataset_task 5'!$A$2:$D$71,2,FALSE)</f>
        <v>BYOR-2640S</v>
      </c>
      <c r="I1550" s="3">
        <f>VLOOKUP(D1550,'dataset_task 5'!$A$2:$D$71,4,FALSE)</f>
        <v>189</v>
      </c>
      <c r="J1550" s="3">
        <f>I1550*E1550</f>
        <v>378</v>
      </c>
      <c r="K1550" t="str">
        <f>VLOOKUP(C1550,customers!$A$2:$I$2124,2,FALSE)</f>
        <v>Perrine</v>
      </c>
      <c r="L1550" t="str">
        <f>VLOOKUP($C1550,customers!$A$2:$I$2124,3,FALSE)</f>
        <v>Lampke</v>
      </c>
      <c r="M1550" t="str">
        <f>VLOOKUP($C1550,customers!$A$2:$I$2124,4,FALSE)</f>
        <v>plampkefp@umn.edu</v>
      </c>
      <c r="N1550" t="str">
        <f>VLOOKUP($C1550,customers!$A$2:$I$2124,5,FALSE)</f>
        <v>775-989-9195</v>
      </c>
      <c r="O1550" t="str">
        <f>VLOOKUP($C1550,customers!$A$2:$I$2124,6,FALSE)</f>
        <v>35 Waywood Road</v>
      </c>
      <c r="P1550" t="str">
        <f>VLOOKUP($C1550,customers!$A$2:$I$2124,7,FALSE)</f>
        <v>Carson City</v>
      </c>
      <c r="Q1550" t="str">
        <f>VLOOKUP($C1550,customers!$A$2:$I$2124,8,FALSE)</f>
        <v>Nevada</v>
      </c>
      <c r="R1550">
        <f>VLOOKUP($C1550,customers!$A$2:$I$2124,9,FALSE)</f>
        <v>89714</v>
      </c>
      <c r="S1550" t="str">
        <f t="shared" si="24"/>
        <v>35 Waywood Road, Carson City, Nevada 89714</v>
      </c>
    </row>
    <row r="1551" spans="1:19">
      <c r="A1551">
        <v>1550</v>
      </c>
      <c r="B1551" s="2">
        <v>44165</v>
      </c>
      <c r="C1551">
        <v>1918</v>
      </c>
      <c r="D1551" t="s">
        <v>71</v>
      </c>
      <c r="E1551">
        <v>4</v>
      </c>
      <c r="F1551" t="s">
        <v>63</v>
      </c>
      <c r="G1551" t="str">
        <f>VLOOKUP(F1551,'product category'!$B$2:$C$8,2,FALSE)</f>
        <v>Robot Kits</v>
      </c>
      <c r="H1551" t="str">
        <f>VLOOKUP(D1551,'dataset_task 5'!$A$2:$D$71,2,FALSE)</f>
        <v>BYOR-3000</v>
      </c>
      <c r="I1551" s="3">
        <f>VLOOKUP(D1551,'dataset_task 5'!$A$2:$D$71,4,FALSE)</f>
        <v>214</v>
      </c>
      <c r="J1551" s="3">
        <f>I1551*E1551</f>
        <v>856</v>
      </c>
      <c r="K1551" t="str">
        <f>VLOOKUP(C1551,customers!$A$2:$I$2124,2,FALSE)</f>
        <v>Lewie</v>
      </c>
      <c r="L1551" t="str">
        <f>VLOOKUP($C1551,customers!$A$2:$I$2124,3,FALSE)</f>
        <v>Suche</v>
      </c>
      <c r="M1551" t="str">
        <f>VLOOKUP($C1551,customers!$A$2:$I$2124,4,FALSE)</f>
        <v>lsuche3z@latimes.com</v>
      </c>
      <c r="N1551" t="str">
        <f>VLOOKUP($C1551,customers!$A$2:$I$2124,5,FALSE)</f>
        <v>216-509-1460</v>
      </c>
      <c r="O1551" t="str">
        <f>VLOOKUP($C1551,customers!$A$2:$I$2124,6,FALSE)</f>
        <v>1301 Anderson Circle</v>
      </c>
      <c r="P1551" t="str">
        <f>VLOOKUP($C1551,customers!$A$2:$I$2124,7,FALSE)</f>
        <v>Cleveland</v>
      </c>
      <c r="Q1551" t="str">
        <f>VLOOKUP($C1551,customers!$A$2:$I$2124,8,FALSE)</f>
        <v>Ohio</v>
      </c>
      <c r="R1551">
        <f>VLOOKUP($C1551,customers!$A$2:$I$2124,9,FALSE)</f>
        <v>44105</v>
      </c>
      <c r="S1551" t="str">
        <f t="shared" si="24"/>
        <v>1301 Anderson Circle, Cleveland, Ohio 44105</v>
      </c>
    </row>
    <row r="1552" spans="1:19">
      <c r="A1552">
        <v>1551</v>
      </c>
      <c r="B1552" s="2">
        <v>44166</v>
      </c>
      <c r="C1552">
        <v>1059</v>
      </c>
      <c r="D1552" t="s">
        <v>94</v>
      </c>
      <c r="E1552">
        <v>2</v>
      </c>
      <c r="F1552" t="s">
        <v>59</v>
      </c>
      <c r="G1552" t="str">
        <f>VLOOKUP(F1552,'product category'!$B$2:$C$8,2,FALSE)</f>
        <v>Drone Kits</v>
      </c>
      <c r="H1552" t="str">
        <f>VLOOKUP(D1552,'dataset_task 5'!$A$2:$D$71,2,FALSE)</f>
        <v>BYOD-500</v>
      </c>
      <c r="I1552" s="3">
        <f>VLOOKUP(D1552,'dataset_task 5'!$A$2:$D$71,4,FALSE)</f>
        <v>167</v>
      </c>
      <c r="J1552" s="3">
        <f>I1552*E1552</f>
        <v>334</v>
      </c>
      <c r="K1552" t="str">
        <f>VLOOKUP(C1552,customers!$A$2:$I$2124,2,FALSE)</f>
        <v>Anjanette</v>
      </c>
      <c r="L1552" t="str">
        <f>VLOOKUP($C1552,customers!$A$2:$I$2124,3,FALSE)</f>
        <v>Glendza</v>
      </c>
      <c r="M1552" t="str">
        <f>VLOOKUP($C1552,customers!$A$2:$I$2124,4,FALSE)</f>
        <v>aglendzafn@istockphoto.com</v>
      </c>
      <c r="N1552" t="str">
        <f>VLOOKUP($C1552,customers!$A$2:$I$2124,5,FALSE)</f>
        <v>619-749-4931</v>
      </c>
      <c r="O1552" t="str">
        <f>VLOOKUP($C1552,customers!$A$2:$I$2124,6,FALSE)</f>
        <v>5407 Waxwing Point</v>
      </c>
      <c r="P1552" t="str">
        <f>VLOOKUP($C1552,customers!$A$2:$I$2124,7,FALSE)</f>
        <v>San Diego</v>
      </c>
      <c r="Q1552" t="str">
        <f>VLOOKUP($C1552,customers!$A$2:$I$2124,8,FALSE)</f>
        <v>California</v>
      </c>
      <c r="R1552">
        <f>VLOOKUP($C1552,customers!$A$2:$I$2124,9,FALSE)</f>
        <v>92191</v>
      </c>
      <c r="S1552" t="str">
        <f t="shared" si="24"/>
        <v>5407 Waxwing Point, San Diego, California 92191</v>
      </c>
    </row>
    <row r="1553" spans="1:19">
      <c r="A1553">
        <v>1552</v>
      </c>
      <c r="B1553" s="2">
        <v>44166</v>
      </c>
      <c r="C1553">
        <v>438</v>
      </c>
      <c r="D1553" t="s">
        <v>103</v>
      </c>
      <c r="E1553">
        <v>2</v>
      </c>
      <c r="F1553" t="s">
        <v>53</v>
      </c>
      <c r="G1553" t="str">
        <f>VLOOKUP(F1553,'product category'!$B$2:$C$8,2,FALSE)</f>
        <v>eBooks</v>
      </c>
      <c r="H1553" t="str">
        <f>VLOOKUP(D1553,'dataset_task 5'!$A$2:$D$71,2,FALSE)</f>
        <v>Understanding Artificial Intelligence</v>
      </c>
      <c r="I1553" s="3">
        <f>VLOOKUP(D1553,'dataset_task 5'!$A$2:$D$71,4,FALSE)</f>
        <v>19.5</v>
      </c>
      <c r="J1553" s="3">
        <f>I1553*E1553</f>
        <v>39</v>
      </c>
      <c r="K1553" t="str">
        <f>VLOOKUP(C1553,customers!$A$2:$I$2124,2,FALSE)</f>
        <v>Joelle</v>
      </c>
      <c r="L1553" t="str">
        <f>VLOOKUP($C1553,customers!$A$2:$I$2124,3,FALSE)</f>
        <v>Vollam</v>
      </c>
      <c r="M1553" t="str">
        <f>VLOOKUP($C1553,customers!$A$2:$I$2124,4,FALSE)</f>
        <v>jvollamlt@cam.ac.uk</v>
      </c>
      <c r="N1553" t="str">
        <f>VLOOKUP($C1553,customers!$A$2:$I$2124,5,FALSE)</f>
        <v>915-909-3869</v>
      </c>
      <c r="O1553" t="str">
        <f>VLOOKUP($C1553,customers!$A$2:$I$2124,6,FALSE)</f>
        <v>722 Thackeray Drive</v>
      </c>
      <c r="P1553" t="str">
        <f>VLOOKUP($C1553,customers!$A$2:$I$2124,7,FALSE)</f>
        <v>El Paso</v>
      </c>
      <c r="Q1553" t="str">
        <f>VLOOKUP($C1553,customers!$A$2:$I$2124,8,FALSE)</f>
        <v>Texas</v>
      </c>
      <c r="R1553">
        <f>VLOOKUP($C1553,customers!$A$2:$I$2124,9,FALSE)</f>
        <v>88535</v>
      </c>
      <c r="S1553" t="str">
        <f t="shared" si="24"/>
        <v>722 Thackeray Drive, El Paso, Texas 88535</v>
      </c>
    </row>
    <row r="1554" spans="1:19">
      <c r="A1554">
        <v>1553</v>
      </c>
      <c r="B1554" s="2">
        <v>44166</v>
      </c>
      <c r="C1554">
        <v>2057</v>
      </c>
      <c r="D1554" t="s">
        <v>83</v>
      </c>
      <c r="E1554">
        <v>5</v>
      </c>
      <c r="F1554" t="s">
        <v>53</v>
      </c>
      <c r="G1554" t="str">
        <f>VLOOKUP(F1554,'product category'!$B$2:$C$8,2,FALSE)</f>
        <v>eBooks</v>
      </c>
      <c r="H1554" t="str">
        <f>VLOOKUP(D1554,'dataset_task 5'!$A$2:$D$71,2,FALSE)</f>
        <v>Cartesian Robots</v>
      </c>
      <c r="I1554" s="3">
        <f>VLOOKUP(D1554,'dataset_task 5'!$A$2:$D$71,4,FALSE)</f>
        <v>12.99</v>
      </c>
      <c r="J1554" s="3">
        <f>I1554*E1554</f>
        <v>64.95</v>
      </c>
      <c r="K1554" t="str">
        <f>VLOOKUP(C1554,customers!$A$2:$I$2124,2,FALSE)</f>
        <v>Jerrold</v>
      </c>
      <c r="L1554" t="str">
        <f>VLOOKUP($C1554,customers!$A$2:$I$2124,3,FALSE)</f>
        <v>Hector</v>
      </c>
      <c r="M1554" t="str">
        <f>VLOOKUP($C1554,customers!$A$2:$I$2124,4,FALSE)</f>
        <v>jhectores@geocities.com</v>
      </c>
      <c r="N1554" t="str">
        <f>VLOOKUP($C1554,customers!$A$2:$I$2124,5,FALSE)</f>
        <v>559-989-8821</v>
      </c>
      <c r="O1554" t="str">
        <f>VLOOKUP($C1554,customers!$A$2:$I$2124,6,FALSE)</f>
        <v>63002 Burrows Drive</v>
      </c>
      <c r="P1554" t="str">
        <f>VLOOKUP($C1554,customers!$A$2:$I$2124,7,FALSE)</f>
        <v>Fresno</v>
      </c>
      <c r="Q1554" t="str">
        <f>VLOOKUP($C1554,customers!$A$2:$I$2124,8,FALSE)</f>
        <v>California</v>
      </c>
      <c r="R1554">
        <f>VLOOKUP($C1554,customers!$A$2:$I$2124,9,FALSE)</f>
        <v>93786</v>
      </c>
      <c r="S1554" t="str">
        <f t="shared" si="24"/>
        <v>63002 Burrows Drive, Fresno, California 93786</v>
      </c>
    </row>
    <row r="1555" spans="1:19">
      <c r="A1555">
        <v>1554</v>
      </c>
      <c r="B1555" s="2">
        <v>44167</v>
      </c>
      <c r="C1555">
        <v>2050</v>
      </c>
      <c r="D1555" t="s">
        <v>105</v>
      </c>
      <c r="E1555">
        <v>6</v>
      </c>
      <c r="F1555" t="s">
        <v>59</v>
      </c>
      <c r="G1555" t="str">
        <f>VLOOKUP(F1555,'product category'!$B$2:$C$8,2,FALSE)</f>
        <v>Drone Kits</v>
      </c>
      <c r="H1555" t="str">
        <f>VLOOKUP(D1555,'dataset_task 5'!$A$2:$D$71,2,FALSE)</f>
        <v>BYOD-400S</v>
      </c>
      <c r="I1555" s="3">
        <f>VLOOKUP(D1555,'dataset_task 5'!$A$2:$D$71,4,FALSE)</f>
        <v>129.94999999999999</v>
      </c>
      <c r="J1555" s="3">
        <f>I1555*E1555</f>
        <v>779.69999999999993</v>
      </c>
      <c r="K1555" t="str">
        <f>VLOOKUP(C1555,customers!$A$2:$I$2124,2,FALSE)</f>
        <v>Vinita</v>
      </c>
      <c r="L1555" t="str">
        <f>VLOOKUP($C1555,customers!$A$2:$I$2124,3,FALSE)</f>
        <v>Sitch</v>
      </c>
      <c r="M1555" t="str">
        <f>VLOOKUP($C1555,customers!$A$2:$I$2124,4,FALSE)</f>
        <v>vsitchkp@phoca.cz</v>
      </c>
      <c r="N1555" t="str">
        <f>VLOOKUP($C1555,customers!$A$2:$I$2124,5,FALSE)</f>
        <v>559-106-0679</v>
      </c>
      <c r="O1555" t="str">
        <f>VLOOKUP($C1555,customers!$A$2:$I$2124,6,FALSE)</f>
        <v>5157 Meadow Valley Court</v>
      </c>
      <c r="P1555" t="str">
        <f>VLOOKUP($C1555,customers!$A$2:$I$2124,7,FALSE)</f>
        <v>Fresno</v>
      </c>
      <c r="Q1555" t="str">
        <f>VLOOKUP($C1555,customers!$A$2:$I$2124,8,FALSE)</f>
        <v>California</v>
      </c>
      <c r="R1555">
        <f>VLOOKUP($C1555,customers!$A$2:$I$2124,9,FALSE)</f>
        <v>93750</v>
      </c>
      <c r="S1555" t="str">
        <f t="shared" si="24"/>
        <v>5157 Meadow Valley Court, Fresno, California 93750</v>
      </c>
    </row>
    <row r="1556" spans="1:19">
      <c r="A1556">
        <v>1555</v>
      </c>
      <c r="B1556" s="2">
        <v>44167</v>
      </c>
      <c r="C1556">
        <v>787</v>
      </c>
      <c r="D1556" t="s">
        <v>117</v>
      </c>
      <c r="E1556">
        <v>1</v>
      </c>
      <c r="F1556" t="s">
        <v>63</v>
      </c>
      <c r="G1556" t="str">
        <f>VLOOKUP(F1556,'product category'!$B$2:$C$8,2,FALSE)</f>
        <v>Robot Kits</v>
      </c>
      <c r="H1556" t="str">
        <f>VLOOKUP(D1556,'dataset_task 5'!$A$2:$D$71,2,FALSE)</f>
        <v>BYOR-4005</v>
      </c>
      <c r="I1556" s="3">
        <f>VLOOKUP(D1556,'dataset_task 5'!$A$2:$D$71,4,FALSE)</f>
        <v>245</v>
      </c>
      <c r="J1556" s="3">
        <f>I1556*E1556</f>
        <v>245</v>
      </c>
      <c r="K1556" t="str">
        <f>VLOOKUP(C1556,customers!$A$2:$I$2124,2,FALSE)</f>
        <v>Purcell</v>
      </c>
      <c r="L1556" t="str">
        <f>VLOOKUP($C1556,customers!$A$2:$I$2124,3,FALSE)</f>
        <v>Dubose</v>
      </c>
      <c r="M1556" t="str">
        <f>VLOOKUP($C1556,customers!$A$2:$I$2124,4,FALSE)</f>
        <v>pduboself@photobucket.com</v>
      </c>
      <c r="N1556" t="str">
        <f>VLOOKUP($C1556,customers!$A$2:$I$2124,5,FALSE)</f>
        <v>712-790-2083</v>
      </c>
      <c r="O1556" t="str">
        <f>VLOOKUP($C1556,customers!$A$2:$I$2124,6,FALSE)</f>
        <v>59 Mccormick Junction</v>
      </c>
      <c r="P1556" t="str">
        <f>VLOOKUP($C1556,customers!$A$2:$I$2124,7,FALSE)</f>
        <v>Sioux City</v>
      </c>
      <c r="Q1556" t="str">
        <f>VLOOKUP($C1556,customers!$A$2:$I$2124,8,FALSE)</f>
        <v>Iowa</v>
      </c>
      <c r="R1556">
        <f>VLOOKUP($C1556,customers!$A$2:$I$2124,9,FALSE)</f>
        <v>51105</v>
      </c>
      <c r="S1556" t="str">
        <f t="shared" si="24"/>
        <v>59 Mccormick Junction, Sioux City, Iowa 51105</v>
      </c>
    </row>
    <row r="1557" spans="1:19">
      <c r="A1557">
        <v>1556</v>
      </c>
      <c r="B1557" s="2">
        <v>44167</v>
      </c>
      <c r="C1557">
        <v>1093</v>
      </c>
      <c r="D1557" t="s">
        <v>116</v>
      </c>
      <c r="E1557">
        <v>5</v>
      </c>
      <c r="F1557" t="s">
        <v>57</v>
      </c>
      <c r="G1557" t="str">
        <f>VLOOKUP(F1557,'product category'!$B$2:$C$8,2,FALSE)</f>
        <v>Training Videos</v>
      </c>
      <c r="H1557" t="str">
        <f>VLOOKUP(D1557,'dataset_task 5'!$A$2:$D$71,2,FALSE)</f>
        <v>Robotic Essentials</v>
      </c>
      <c r="I1557" s="3">
        <f>VLOOKUP(D1557,'dataset_task 5'!$A$2:$D$71,4,FALSE)</f>
        <v>34.99</v>
      </c>
      <c r="J1557" s="3">
        <f>I1557*E1557</f>
        <v>174.95000000000002</v>
      </c>
      <c r="K1557" t="str">
        <f>VLOOKUP(C1557,customers!$A$2:$I$2124,2,FALSE)</f>
        <v>Isidore</v>
      </c>
      <c r="L1557" t="str">
        <f>VLOOKUP($C1557,customers!$A$2:$I$2124,3,FALSE)</f>
        <v>Stronack</v>
      </c>
      <c r="M1557" t="str">
        <f>VLOOKUP($C1557,customers!$A$2:$I$2124,4,FALSE)</f>
        <v>istronacki1@discuz.net</v>
      </c>
      <c r="N1557" t="str">
        <f>VLOOKUP($C1557,customers!$A$2:$I$2124,5,FALSE)</f>
        <v>941-619-7696</v>
      </c>
      <c r="O1557" t="str">
        <f>VLOOKUP($C1557,customers!$A$2:$I$2124,6,FALSE)</f>
        <v>823 Burning Wood Point</v>
      </c>
      <c r="P1557" t="str">
        <f>VLOOKUP($C1557,customers!$A$2:$I$2124,7,FALSE)</f>
        <v>Sarasota</v>
      </c>
      <c r="Q1557" t="str">
        <f>VLOOKUP($C1557,customers!$A$2:$I$2124,8,FALSE)</f>
        <v>Florida</v>
      </c>
      <c r="R1557">
        <f>VLOOKUP($C1557,customers!$A$2:$I$2124,9,FALSE)</f>
        <v>34276</v>
      </c>
      <c r="S1557" t="str">
        <f t="shared" si="24"/>
        <v>823 Burning Wood Point, Sarasota, Florida 34276</v>
      </c>
    </row>
    <row r="1558" spans="1:19">
      <c r="A1558">
        <v>1557</v>
      </c>
      <c r="B1558" s="2">
        <v>44167</v>
      </c>
      <c r="C1558">
        <v>1332</v>
      </c>
      <c r="D1558" t="s">
        <v>87</v>
      </c>
      <c r="E1558">
        <v>5</v>
      </c>
      <c r="F1558" t="s">
        <v>70</v>
      </c>
      <c r="G1558" t="str">
        <f>VLOOKUP(F1558,'product category'!$B$2:$C$8,2,FALSE)</f>
        <v>Blueprints</v>
      </c>
      <c r="H1558" t="str">
        <f>VLOOKUP(D1558,'dataset_task 5'!$A$2:$D$71,2,FALSE)</f>
        <v>Creature Robot Arms Blueprint</v>
      </c>
      <c r="I1558" s="3">
        <f>VLOOKUP(D1558,'dataset_task 5'!$A$2:$D$71,4,FALSE)</f>
        <v>12</v>
      </c>
      <c r="J1558" s="3">
        <f>I1558*E1558</f>
        <v>60</v>
      </c>
      <c r="K1558" t="str">
        <f>VLOOKUP(C1558,customers!$A$2:$I$2124,2,FALSE)</f>
        <v>Deloria</v>
      </c>
      <c r="L1558" t="str">
        <f>VLOOKUP($C1558,customers!$A$2:$I$2124,3,FALSE)</f>
        <v>Haddy</v>
      </c>
      <c r="M1558" t="str">
        <f>VLOOKUP($C1558,customers!$A$2:$I$2124,4,FALSE)</f>
        <v>dhaddy14@slate.com</v>
      </c>
      <c r="N1558" t="str">
        <f>VLOOKUP($C1558,customers!$A$2:$I$2124,5,FALSE)</f>
        <v>316-521-7084</v>
      </c>
      <c r="O1558" t="str">
        <f>VLOOKUP($C1558,customers!$A$2:$I$2124,6,FALSE)</f>
        <v>11516 Buhler Avenue</v>
      </c>
      <c r="P1558" t="str">
        <f>VLOOKUP($C1558,customers!$A$2:$I$2124,7,FALSE)</f>
        <v>Wichita</v>
      </c>
      <c r="Q1558" t="str">
        <f>VLOOKUP($C1558,customers!$A$2:$I$2124,8,FALSE)</f>
        <v>Kansas</v>
      </c>
      <c r="R1558">
        <f>VLOOKUP($C1558,customers!$A$2:$I$2124,9,FALSE)</f>
        <v>67205</v>
      </c>
      <c r="S1558" t="str">
        <f t="shared" si="24"/>
        <v>11516 Buhler Avenue, Wichita, Kansas 67205</v>
      </c>
    </row>
    <row r="1559" spans="1:19">
      <c r="A1559">
        <v>1558</v>
      </c>
      <c r="B1559" s="2">
        <v>44167</v>
      </c>
      <c r="C1559">
        <v>2119</v>
      </c>
      <c r="D1559" t="s">
        <v>77</v>
      </c>
      <c r="E1559">
        <v>3</v>
      </c>
      <c r="F1559" t="s">
        <v>53</v>
      </c>
      <c r="G1559" t="str">
        <f>VLOOKUP(F1559,'product category'!$B$2:$C$8,2,FALSE)</f>
        <v>eBooks</v>
      </c>
      <c r="H1559" t="str">
        <f>VLOOKUP(D1559,'dataset_task 5'!$A$2:$D$71,2,FALSE)</f>
        <v>RTF Drones</v>
      </c>
      <c r="I1559" s="3">
        <f>VLOOKUP(D1559,'dataset_task 5'!$A$2:$D$71,4,FALSE)</f>
        <v>16.989999999999998</v>
      </c>
      <c r="J1559" s="3">
        <f>I1559*E1559</f>
        <v>50.97</v>
      </c>
      <c r="K1559" t="str">
        <f>VLOOKUP(C1559,customers!$A$2:$I$2124,2,FALSE)</f>
        <v>Tedman</v>
      </c>
      <c r="L1559" t="str">
        <f>VLOOKUP($C1559,customers!$A$2:$I$2124,3,FALSE)</f>
        <v>Stockings</v>
      </c>
      <c r="M1559" t="str">
        <f>VLOOKUP($C1559,customers!$A$2:$I$2124,4,FALSE)</f>
        <v>tstockings94@opera.com</v>
      </c>
      <c r="N1559" t="str">
        <f>VLOOKUP($C1559,customers!$A$2:$I$2124,5,FALSE)</f>
        <v>810-434-7886</v>
      </c>
      <c r="O1559" t="str">
        <f>VLOOKUP($C1559,customers!$A$2:$I$2124,6,FALSE)</f>
        <v>406 Rigney Drive</v>
      </c>
      <c r="P1559" t="str">
        <f>VLOOKUP($C1559,customers!$A$2:$I$2124,7,FALSE)</f>
        <v>Flint</v>
      </c>
      <c r="Q1559" t="str">
        <f>VLOOKUP($C1559,customers!$A$2:$I$2124,8,FALSE)</f>
        <v>Michigan</v>
      </c>
      <c r="R1559">
        <f>VLOOKUP($C1559,customers!$A$2:$I$2124,9,FALSE)</f>
        <v>48550</v>
      </c>
      <c r="S1559" t="str">
        <f t="shared" si="24"/>
        <v>406 Rigney Drive, Flint, Michigan 48550</v>
      </c>
    </row>
    <row r="1560" spans="1:19">
      <c r="A1560">
        <v>1559</v>
      </c>
      <c r="B1560" s="2">
        <v>44167</v>
      </c>
      <c r="C1560">
        <v>1168</v>
      </c>
      <c r="D1560" t="s">
        <v>77</v>
      </c>
      <c r="E1560">
        <v>4</v>
      </c>
      <c r="F1560" t="s">
        <v>53</v>
      </c>
      <c r="G1560" t="str">
        <f>VLOOKUP(F1560,'product category'!$B$2:$C$8,2,FALSE)</f>
        <v>eBooks</v>
      </c>
      <c r="H1560" t="str">
        <f>VLOOKUP(D1560,'dataset_task 5'!$A$2:$D$71,2,FALSE)</f>
        <v>RTF Drones</v>
      </c>
      <c r="I1560" s="3">
        <f>VLOOKUP(D1560,'dataset_task 5'!$A$2:$D$71,4,FALSE)</f>
        <v>16.989999999999998</v>
      </c>
      <c r="J1560" s="3">
        <f>I1560*E1560</f>
        <v>67.959999999999994</v>
      </c>
      <c r="K1560" t="str">
        <f>VLOOKUP(C1560,customers!$A$2:$I$2124,2,FALSE)</f>
        <v>Kalindi</v>
      </c>
      <c r="L1560" t="str">
        <f>VLOOKUP($C1560,customers!$A$2:$I$2124,3,FALSE)</f>
        <v>Brimblecomb</v>
      </c>
      <c r="M1560" t="str">
        <f>VLOOKUP($C1560,customers!$A$2:$I$2124,4,FALSE)</f>
        <v>kbrimblecombqg@diigo.com</v>
      </c>
      <c r="N1560" t="str">
        <f>VLOOKUP($C1560,customers!$A$2:$I$2124,5,FALSE)</f>
        <v>202-984-1575</v>
      </c>
      <c r="O1560" t="str">
        <f>VLOOKUP($C1560,customers!$A$2:$I$2124,6,FALSE)</f>
        <v>512 Comanche Circle</v>
      </c>
      <c r="P1560" t="str">
        <f>VLOOKUP($C1560,customers!$A$2:$I$2124,7,FALSE)</f>
        <v>Washington</v>
      </c>
      <c r="Q1560" t="str">
        <f>VLOOKUP($C1560,customers!$A$2:$I$2124,8,FALSE)</f>
        <v>District of Columbia</v>
      </c>
      <c r="R1560">
        <f>VLOOKUP($C1560,customers!$A$2:$I$2124,9,FALSE)</f>
        <v>20575</v>
      </c>
      <c r="S1560" t="str">
        <f t="shared" si="24"/>
        <v>512 Comanche Circle, Washington, District of Columbia 20575</v>
      </c>
    </row>
    <row r="1561" spans="1:19">
      <c r="A1561">
        <v>1560</v>
      </c>
      <c r="B1561" s="2">
        <v>44168</v>
      </c>
      <c r="C1561">
        <v>1242</v>
      </c>
      <c r="D1561" t="s">
        <v>82</v>
      </c>
      <c r="E1561">
        <v>3</v>
      </c>
      <c r="F1561" t="s">
        <v>63</v>
      </c>
      <c r="G1561" t="str">
        <f>VLOOKUP(F1561,'product category'!$B$2:$C$8,2,FALSE)</f>
        <v>Robot Kits</v>
      </c>
      <c r="H1561" t="str">
        <f>VLOOKUP(D1561,'dataset_task 5'!$A$2:$D$71,2,FALSE)</f>
        <v>BYOR-3535</v>
      </c>
      <c r="I1561" s="3">
        <f>VLOOKUP(D1561,'dataset_task 5'!$A$2:$D$71,4,FALSE)</f>
        <v>225</v>
      </c>
      <c r="J1561" s="3">
        <f>I1561*E1561</f>
        <v>675</v>
      </c>
      <c r="K1561" t="str">
        <f>VLOOKUP(C1561,customers!$A$2:$I$2124,2,FALSE)</f>
        <v>Laurianne</v>
      </c>
      <c r="L1561" t="str">
        <f>VLOOKUP($C1561,customers!$A$2:$I$2124,3,FALSE)</f>
        <v>Tippetts</v>
      </c>
      <c r="M1561" t="str">
        <f>VLOOKUP($C1561,customers!$A$2:$I$2124,4,FALSE)</f>
        <v>ltippettsfq@aol.com</v>
      </c>
      <c r="N1561" t="str">
        <f>VLOOKUP($C1561,customers!$A$2:$I$2124,5,FALSE)</f>
        <v>717-310-9275</v>
      </c>
      <c r="O1561" t="str">
        <f>VLOOKUP($C1561,customers!$A$2:$I$2124,6,FALSE)</f>
        <v>8813 Dunning Place</v>
      </c>
      <c r="P1561" t="str">
        <f>VLOOKUP($C1561,customers!$A$2:$I$2124,7,FALSE)</f>
        <v>Harrisburg</v>
      </c>
      <c r="Q1561" t="str">
        <f>VLOOKUP($C1561,customers!$A$2:$I$2124,8,FALSE)</f>
        <v>Pennsylvania</v>
      </c>
      <c r="R1561">
        <f>VLOOKUP($C1561,customers!$A$2:$I$2124,9,FALSE)</f>
        <v>17140</v>
      </c>
      <c r="S1561" t="str">
        <f t="shared" si="24"/>
        <v>8813 Dunning Place, Harrisburg, Pennsylvania 17140</v>
      </c>
    </row>
    <row r="1562" spans="1:19">
      <c r="A1562">
        <v>1561</v>
      </c>
      <c r="B1562" s="2">
        <v>44169</v>
      </c>
      <c r="C1562">
        <v>1451</v>
      </c>
      <c r="D1562" t="s">
        <v>67</v>
      </c>
      <c r="E1562">
        <v>3</v>
      </c>
      <c r="F1562" t="s">
        <v>59</v>
      </c>
      <c r="G1562" t="str">
        <f>VLOOKUP(F1562,'product category'!$B$2:$C$8,2,FALSE)</f>
        <v>Drone Kits</v>
      </c>
      <c r="H1562" t="str">
        <f>VLOOKUP(D1562,'dataset_task 5'!$A$2:$D$71,2,FALSE)</f>
        <v>BYOD-100</v>
      </c>
      <c r="I1562" s="3">
        <f>VLOOKUP(D1562,'dataset_task 5'!$A$2:$D$71,4,FALSE)</f>
        <v>54</v>
      </c>
      <c r="J1562" s="3">
        <f>I1562*E1562</f>
        <v>162</v>
      </c>
      <c r="K1562" t="str">
        <f>VLOOKUP(C1562,customers!$A$2:$I$2124,2,FALSE)</f>
        <v>Lenette</v>
      </c>
      <c r="L1562" t="str">
        <f>VLOOKUP($C1562,customers!$A$2:$I$2124,3,FALSE)</f>
        <v>Tremellier</v>
      </c>
      <c r="M1562" t="str">
        <f>VLOOKUP($C1562,customers!$A$2:$I$2124,4,FALSE)</f>
        <v>ltremellier83@hubpages.com</v>
      </c>
      <c r="N1562" t="str">
        <f>VLOOKUP($C1562,customers!$A$2:$I$2124,5,FALSE)</f>
        <v>323-986-6784</v>
      </c>
      <c r="O1562" t="str">
        <f>VLOOKUP($C1562,customers!$A$2:$I$2124,6,FALSE)</f>
        <v>76 Riverside Alley</v>
      </c>
      <c r="P1562" t="str">
        <f>VLOOKUP($C1562,customers!$A$2:$I$2124,7,FALSE)</f>
        <v>Los Angeles</v>
      </c>
      <c r="Q1562" t="str">
        <f>VLOOKUP($C1562,customers!$A$2:$I$2124,8,FALSE)</f>
        <v>California</v>
      </c>
      <c r="R1562">
        <f>VLOOKUP($C1562,customers!$A$2:$I$2124,9,FALSE)</f>
        <v>90040</v>
      </c>
      <c r="S1562" t="str">
        <f t="shared" si="24"/>
        <v>76 Riverside Alley, Los Angeles, California 90040</v>
      </c>
    </row>
    <row r="1563" spans="1:19">
      <c r="A1563">
        <v>1562</v>
      </c>
      <c r="B1563" s="2">
        <v>44169</v>
      </c>
      <c r="C1563">
        <v>1025</v>
      </c>
      <c r="D1563" t="s">
        <v>114</v>
      </c>
      <c r="E1563">
        <v>5</v>
      </c>
      <c r="F1563" t="s">
        <v>59</v>
      </c>
      <c r="G1563" t="str">
        <f>VLOOKUP(F1563,'product category'!$B$2:$C$8,2,FALSE)</f>
        <v>Drone Kits</v>
      </c>
      <c r="H1563" t="str">
        <f>VLOOKUP(D1563,'dataset_task 5'!$A$2:$D$71,2,FALSE)</f>
        <v>BYOD-400</v>
      </c>
      <c r="I1563" s="3">
        <f>VLOOKUP(D1563,'dataset_task 5'!$A$2:$D$71,4,FALSE)</f>
        <v>119</v>
      </c>
      <c r="J1563" s="3">
        <f>I1563*E1563</f>
        <v>595</v>
      </c>
      <c r="K1563" t="str">
        <f>VLOOKUP(C1563,customers!$A$2:$I$2124,2,FALSE)</f>
        <v>Tommy</v>
      </c>
      <c r="L1563" t="str">
        <f>VLOOKUP($C1563,customers!$A$2:$I$2124,3,FALSE)</f>
        <v>Pickworth</v>
      </c>
      <c r="M1563" t="str">
        <f>VLOOKUP($C1563,customers!$A$2:$I$2124,4,FALSE)</f>
        <v>tpickworth4k@rambler.ru</v>
      </c>
      <c r="N1563" t="str">
        <f>VLOOKUP($C1563,customers!$A$2:$I$2124,5,FALSE)</f>
        <v>704-111-2507</v>
      </c>
      <c r="O1563" t="str">
        <f>VLOOKUP($C1563,customers!$A$2:$I$2124,6,FALSE)</f>
        <v>35364 Heffernan Drive</v>
      </c>
      <c r="P1563" t="str">
        <f>VLOOKUP($C1563,customers!$A$2:$I$2124,7,FALSE)</f>
        <v>Charlotte</v>
      </c>
      <c r="Q1563" t="str">
        <f>VLOOKUP($C1563,customers!$A$2:$I$2124,8,FALSE)</f>
        <v>North Carolina</v>
      </c>
      <c r="R1563">
        <f>VLOOKUP($C1563,customers!$A$2:$I$2124,9,FALSE)</f>
        <v>28247</v>
      </c>
      <c r="S1563" t="str">
        <f t="shared" si="24"/>
        <v>35364 Heffernan Drive, Charlotte, North Carolina 28247</v>
      </c>
    </row>
    <row r="1564" spans="1:19">
      <c r="A1564">
        <v>1563</v>
      </c>
      <c r="B1564" s="2">
        <v>44169</v>
      </c>
      <c r="C1564">
        <v>368</v>
      </c>
      <c r="D1564" t="s">
        <v>127</v>
      </c>
      <c r="E1564">
        <v>2</v>
      </c>
      <c r="F1564" t="s">
        <v>53</v>
      </c>
      <c r="G1564" t="str">
        <f>VLOOKUP(F1564,'product category'!$B$2:$C$8,2,FALSE)</f>
        <v>eBooks</v>
      </c>
      <c r="H1564" t="str">
        <f>VLOOKUP(D1564,'dataset_task 5'!$A$2:$D$71,2,FALSE)</f>
        <v>Delta Robots</v>
      </c>
      <c r="I1564" s="3">
        <f>VLOOKUP(D1564,'dataset_task 5'!$A$2:$D$71,4,FALSE)</f>
        <v>16.989999999999998</v>
      </c>
      <c r="J1564" s="3">
        <f>I1564*E1564</f>
        <v>33.979999999999997</v>
      </c>
      <c r="K1564" t="str">
        <f>VLOOKUP(C1564,customers!$A$2:$I$2124,2,FALSE)</f>
        <v>Sacha</v>
      </c>
      <c r="L1564" t="str">
        <f>VLOOKUP($C1564,customers!$A$2:$I$2124,3,FALSE)</f>
        <v>Camlin</v>
      </c>
      <c r="M1564" t="str">
        <f>VLOOKUP($C1564,customers!$A$2:$I$2124,4,FALSE)</f>
        <v>scamlin6x@chicagotribune.com</v>
      </c>
      <c r="N1564" t="str">
        <f>VLOOKUP($C1564,customers!$A$2:$I$2124,5,FALSE)</f>
        <v>515-787-9311</v>
      </c>
      <c r="O1564" t="str">
        <f>VLOOKUP($C1564,customers!$A$2:$I$2124,6,FALSE)</f>
        <v>12444 Texas Court</v>
      </c>
      <c r="P1564" t="str">
        <f>VLOOKUP($C1564,customers!$A$2:$I$2124,7,FALSE)</f>
        <v>Des Moines</v>
      </c>
      <c r="Q1564" t="str">
        <f>VLOOKUP($C1564,customers!$A$2:$I$2124,8,FALSE)</f>
        <v>Iowa</v>
      </c>
      <c r="R1564">
        <f>VLOOKUP($C1564,customers!$A$2:$I$2124,9,FALSE)</f>
        <v>50362</v>
      </c>
      <c r="S1564" t="str">
        <f t="shared" si="24"/>
        <v>12444 Texas Court, Des Moines, Iowa 50362</v>
      </c>
    </row>
    <row r="1565" spans="1:19">
      <c r="A1565">
        <v>1564</v>
      </c>
      <c r="B1565" s="2">
        <v>44169</v>
      </c>
      <c r="C1565">
        <v>1865</v>
      </c>
      <c r="D1565" t="s">
        <v>89</v>
      </c>
      <c r="E1565">
        <v>4</v>
      </c>
      <c r="F1565" t="s">
        <v>53</v>
      </c>
      <c r="G1565" t="str">
        <f>VLOOKUP(F1565,'product category'!$B$2:$C$8,2,FALSE)</f>
        <v>eBooks</v>
      </c>
      <c r="H1565" t="str">
        <f>VLOOKUP(D1565,'dataset_task 5'!$A$2:$D$71,2,FALSE)</f>
        <v>GPS Drones</v>
      </c>
      <c r="I1565" s="3">
        <f>VLOOKUP(D1565,'dataset_task 5'!$A$2:$D$71,4,FALSE)</f>
        <v>19.989999999999998</v>
      </c>
      <c r="J1565" s="3">
        <f>I1565*E1565</f>
        <v>79.959999999999994</v>
      </c>
      <c r="K1565" t="str">
        <f>VLOOKUP(C1565,customers!$A$2:$I$2124,2,FALSE)</f>
        <v>Xena</v>
      </c>
      <c r="L1565" t="str">
        <f>VLOOKUP($C1565,customers!$A$2:$I$2124,3,FALSE)</f>
        <v>Hulle</v>
      </c>
      <c r="M1565" t="str">
        <f>VLOOKUP($C1565,customers!$A$2:$I$2124,4,FALSE)</f>
        <v>xhulle6v@shinystat.com</v>
      </c>
      <c r="N1565" t="str">
        <f>VLOOKUP($C1565,customers!$A$2:$I$2124,5,FALSE)</f>
        <v>704-860-5834</v>
      </c>
      <c r="O1565" t="str">
        <f>VLOOKUP($C1565,customers!$A$2:$I$2124,6,FALSE)</f>
        <v>3663 Gateway Center</v>
      </c>
      <c r="P1565" t="str">
        <f>VLOOKUP($C1565,customers!$A$2:$I$2124,7,FALSE)</f>
        <v>Charlotte</v>
      </c>
      <c r="Q1565" t="str">
        <f>VLOOKUP($C1565,customers!$A$2:$I$2124,8,FALSE)</f>
        <v>North Carolina</v>
      </c>
      <c r="R1565">
        <f>VLOOKUP($C1565,customers!$A$2:$I$2124,9,FALSE)</f>
        <v>28235</v>
      </c>
      <c r="S1565" t="str">
        <f t="shared" si="24"/>
        <v>3663 Gateway Center, Charlotte, North Carolina 28235</v>
      </c>
    </row>
    <row r="1566" spans="1:19">
      <c r="A1566">
        <v>1565</v>
      </c>
      <c r="B1566" s="2">
        <v>44169</v>
      </c>
      <c r="C1566">
        <v>559</v>
      </c>
      <c r="D1566" t="s">
        <v>75</v>
      </c>
      <c r="E1566">
        <v>5</v>
      </c>
      <c r="F1566" t="s">
        <v>59</v>
      </c>
      <c r="G1566" t="str">
        <f>VLOOKUP(F1566,'product category'!$B$2:$C$8,2,FALSE)</f>
        <v>Drone Kits</v>
      </c>
      <c r="H1566" t="str">
        <f>VLOOKUP(D1566,'dataset_task 5'!$A$2:$D$71,2,FALSE)</f>
        <v>BYOD-550</v>
      </c>
      <c r="I1566" s="3">
        <f>VLOOKUP(D1566,'dataset_task 5'!$A$2:$D$71,4,FALSE)</f>
        <v>179</v>
      </c>
      <c r="J1566" s="3">
        <f>I1566*E1566</f>
        <v>895</v>
      </c>
      <c r="K1566" t="str">
        <f>VLOOKUP(C1566,customers!$A$2:$I$2124,2,FALSE)</f>
        <v>Ignacius</v>
      </c>
      <c r="L1566" t="str">
        <f>VLOOKUP($C1566,customers!$A$2:$I$2124,3,FALSE)</f>
        <v>Belchem</v>
      </c>
      <c r="M1566" t="str">
        <f>VLOOKUP($C1566,customers!$A$2:$I$2124,4,FALSE)</f>
        <v>ibelchem2@webmd.com</v>
      </c>
      <c r="N1566" t="str">
        <f>VLOOKUP($C1566,customers!$A$2:$I$2124,5,FALSE)</f>
        <v>937-967-1110</v>
      </c>
      <c r="O1566" t="str">
        <f>VLOOKUP($C1566,customers!$A$2:$I$2124,6,FALSE)</f>
        <v>7789 Bowman Trail</v>
      </c>
      <c r="P1566" t="str">
        <f>VLOOKUP($C1566,customers!$A$2:$I$2124,7,FALSE)</f>
        <v>Dayton</v>
      </c>
      <c r="Q1566" t="str">
        <f>VLOOKUP($C1566,customers!$A$2:$I$2124,8,FALSE)</f>
        <v>Ohio</v>
      </c>
      <c r="R1566">
        <f>VLOOKUP($C1566,customers!$A$2:$I$2124,9,FALSE)</f>
        <v>45408</v>
      </c>
      <c r="S1566" t="str">
        <f t="shared" si="24"/>
        <v>7789 Bowman Trail, Dayton, Ohio 45408</v>
      </c>
    </row>
    <row r="1567" spans="1:19">
      <c r="A1567">
        <v>1566</v>
      </c>
      <c r="B1567" s="2">
        <v>44169</v>
      </c>
      <c r="C1567">
        <v>659</v>
      </c>
      <c r="D1567" t="s">
        <v>116</v>
      </c>
      <c r="E1567">
        <v>5</v>
      </c>
      <c r="F1567" t="s">
        <v>57</v>
      </c>
      <c r="G1567" t="str">
        <f>VLOOKUP(F1567,'product category'!$B$2:$C$8,2,FALSE)</f>
        <v>Training Videos</v>
      </c>
      <c r="H1567" t="str">
        <f>VLOOKUP(D1567,'dataset_task 5'!$A$2:$D$71,2,FALSE)</f>
        <v>Robotic Essentials</v>
      </c>
      <c r="I1567" s="3">
        <f>VLOOKUP(D1567,'dataset_task 5'!$A$2:$D$71,4,FALSE)</f>
        <v>34.99</v>
      </c>
      <c r="J1567" s="3">
        <f>I1567*E1567</f>
        <v>174.95000000000002</v>
      </c>
      <c r="K1567" t="str">
        <f>VLOOKUP(C1567,customers!$A$2:$I$2124,2,FALSE)</f>
        <v>Philipa</v>
      </c>
      <c r="L1567" t="str">
        <f>VLOOKUP($C1567,customers!$A$2:$I$2124,3,FALSE)</f>
        <v>Tomeo</v>
      </c>
      <c r="M1567" t="str">
        <f>VLOOKUP($C1567,customers!$A$2:$I$2124,4,FALSE)</f>
        <v>ptomeod@cpanel.net</v>
      </c>
      <c r="N1567" t="str">
        <f>VLOOKUP($C1567,customers!$A$2:$I$2124,5,FALSE)</f>
        <v>806-822-7575</v>
      </c>
      <c r="O1567" t="str">
        <f>VLOOKUP($C1567,customers!$A$2:$I$2124,6,FALSE)</f>
        <v>52 Superior Parkway</v>
      </c>
      <c r="P1567" t="str">
        <f>VLOOKUP($C1567,customers!$A$2:$I$2124,7,FALSE)</f>
        <v>Amarillo</v>
      </c>
      <c r="Q1567" t="str">
        <f>VLOOKUP($C1567,customers!$A$2:$I$2124,8,FALSE)</f>
        <v>Texas</v>
      </c>
      <c r="R1567">
        <f>VLOOKUP($C1567,customers!$A$2:$I$2124,9,FALSE)</f>
        <v>79118</v>
      </c>
      <c r="S1567" t="str">
        <f t="shared" si="24"/>
        <v>52 Superior Parkway, Amarillo, Texas 79118</v>
      </c>
    </row>
    <row r="1568" spans="1:19">
      <c r="A1568">
        <v>1567</v>
      </c>
      <c r="B1568" s="2">
        <v>44170</v>
      </c>
      <c r="C1568">
        <v>558</v>
      </c>
      <c r="D1568" t="s">
        <v>52</v>
      </c>
      <c r="E1568">
        <v>5</v>
      </c>
      <c r="F1568" t="s">
        <v>53</v>
      </c>
      <c r="G1568" t="str">
        <f>VLOOKUP(F1568,'product category'!$B$2:$C$8,2,FALSE)</f>
        <v>eBooks</v>
      </c>
      <c r="H1568" t="str">
        <f>VLOOKUP(D1568,'dataset_task 5'!$A$2:$D$71,2,FALSE)</f>
        <v>Polar Robots</v>
      </c>
      <c r="I1568" s="3">
        <f>VLOOKUP(D1568,'dataset_task 5'!$A$2:$D$71,4,FALSE)</f>
        <v>23.99</v>
      </c>
      <c r="J1568" s="3">
        <f>I1568*E1568</f>
        <v>119.94999999999999</v>
      </c>
      <c r="K1568" t="str">
        <f>VLOOKUP(C1568,customers!$A$2:$I$2124,2,FALSE)</f>
        <v>Nikos</v>
      </c>
      <c r="L1568" t="str">
        <f>VLOOKUP($C1568,customers!$A$2:$I$2124,3,FALSE)</f>
        <v>Pulteneye</v>
      </c>
      <c r="M1568" t="str">
        <f>VLOOKUP($C1568,customers!$A$2:$I$2124,4,FALSE)</f>
        <v>npulteneyeio@pcworld.com</v>
      </c>
      <c r="N1568" t="str">
        <f>VLOOKUP($C1568,customers!$A$2:$I$2124,5,FALSE)</f>
        <v>810-372-6463</v>
      </c>
      <c r="O1568" t="str">
        <f>VLOOKUP($C1568,customers!$A$2:$I$2124,6,FALSE)</f>
        <v>8041 Lindbergh Road</v>
      </c>
      <c r="P1568" t="str">
        <f>VLOOKUP($C1568,customers!$A$2:$I$2124,7,FALSE)</f>
        <v>Flint</v>
      </c>
      <c r="Q1568" t="str">
        <f>VLOOKUP($C1568,customers!$A$2:$I$2124,8,FALSE)</f>
        <v>Michigan</v>
      </c>
      <c r="R1568">
        <f>VLOOKUP($C1568,customers!$A$2:$I$2124,9,FALSE)</f>
        <v>48555</v>
      </c>
      <c r="S1568" t="str">
        <f t="shared" si="24"/>
        <v>8041 Lindbergh Road, Flint, Michigan 48555</v>
      </c>
    </row>
    <row r="1569" spans="1:19">
      <c r="A1569">
        <v>1568</v>
      </c>
      <c r="B1569" s="2">
        <v>44170</v>
      </c>
      <c r="C1569">
        <v>304</v>
      </c>
      <c r="D1569" t="s">
        <v>105</v>
      </c>
      <c r="E1569">
        <v>2</v>
      </c>
      <c r="F1569" t="s">
        <v>59</v>
      </c>
      <c r="G1569" t="str">
        <f>VLOOKUP(F1569,'product category'!$B$2:$C$8,2,FALSE)</f>
        <v>Drone Kits</v>
      </c>
      <c r="H1569" t="str">
        <f>VLOOKUP(D1569,'dataset_task 5'!$A$2:$D$71,2,FALSE)</f>
        <v>BYOD-400S</v>
      </c>
      <c r="I1569" s="3">
        <f>VLOOKUP(D1569,'dataset_task 5'!$A$2:$D$71,4,FALSE)</f>
        <v>129.94999999999999</v>
      </c>
      <c r="J1569" s="3">
        <f>I1569*E1569</f>
        <v>259.89999999999998</v>
      </c>
      <c r="K1569" t="str">
        <f>VLOOKUP(C1569,customers!$A$2:$I$2124,2,FALSE)</f>
        <v>Arron</v>
      </c>
      <c r="L1569" t="str">
        <f>VLOOKUP($C1569,customers!$A$2:$I$2124,3,FALSE)</f>
        <v>Stannas</v>
      </c>
      <c r="M1569" t="str">
        <f>VLOOKUP($C1569,customers!$A$2:$I$2124,4,FALSE)</f>
        <v>astannaskh@usatoday.com</v>
      </c>
      <c r="N1569" t="str">
        <f>VLOOKUP($C1569,customers!$A$2:$I$2124,5,FALSE)</f>
        <v>915-946-6197</v>
      </c>
      <c r="O1569" t="str">
        <f>VLOOKUP($C1569,customers!$A$2:$I$2124,6,FALSE)</f>
        <v>50 Roth Way</v>
      </c>
      <c r="P1569" t="str">
        <f>VLOOKUP($C1569,customers!$A$2:$I$2124,7,FALSE)</f>
        <v>El Paso</v>
      </c>
      <c r="Q1569" t="str">
        <f>VLOOKUP($C1569,customers!$A$2:$I$2124,8,FALSE)</f>
        <v>Texas</v>
      </c>
      <c r="R1569">
        <f>VLOOKUP($C1569,customers!$A$2:$I$2124,9,FALSE)</f>
        <v>88569</v>
      </c>
      <c r="S1569" t="str">
        <f t="shared" si="24"/>
        <v>50 Roth Way, El Paso, Texas 88569</v>
      </c>
    </row>
    <row r="1570" spans="1:19">
      <c r="A1570">
        <v>1569</v>
      </c>
      <c r="B1570" s="2">
        <v>44170</v>
      </c>
      <c r="C1570">
        <v>198</v>
      </c>
      <c r="D1570" t="s">
        <v>101</v>
      </c>
      <c r="E1570">
        <v>4</v>
      </c>
      <c r="F1570" t="s">
        <v>53</v>
      </c>
      <c r="G1570" t="str">
        <f>VLOOKUP(F1570,'product category'!$B$2:$C$8,2,FALSE)</f>
        <v>eBooks</v>
      </c>
      <c r="H1570" t="str">
        <f>VLOOKUP(D1570,'dataset_task 5'!$A$2:$D$71,2,FALSE)</f>
        <v>Building Your Own Drone</v>
      </c>
      <c r="I1570" s="3">
        <f>VLOOKUP(D1570,'dataset_task 5'!$A$2:$D$71,4,FALSE)</f>
        <v>24.99</v>
      </c>
      <c r="J1570" s="3">
        <f>I1570*E1570</f>
        <v>99.96</v>
      </c>
      <c r="K1570" t="str">
        <f>VLOOKUP(C1570,customers!$A$2:$I$2124,2,FALSE)</f>
        <v>Halley</v>
      </c>
      <c r="L1570" t="str">
        <f>VLOOKUP($C1570,customers!$A$2:$I$2124,3,FALSE)</f>
        <v>Brisley</v>
      </c>
      <c r="M1570" t="str">
        <f>VLOOKUP($C1570,customers!$A$2:$I$2124,4,FALSE)</f>
        <v>hbrisleygo@telegraph.co.uk</v>
      </c>
      <c r="N1570" t="str">
        <f>VLOOKUP($C1570,customers!$A$2:$I$2124,5,FALSE)</f>
        <v>402-656-5698</v>
      </c>
      <c r="O1570" t="str">
        <f>VLOOKUP($C1570,customers!$A$2:$I$2124,6,FALSE)</f>
        <v>23 Maryland Trail</v>
      </c>
      <c r="P1570" t="str">
        <f>VLOOKUP($C1570,customers!$A$2:$I$2124,7,FALSE)</f>
        <v>Omaha</v>
      </c>
      <c r="Q1570" t="str">
        <f>VLOOKUP($C1570,customers!$A$2:$I$2124,8,FALSE)</f>
        <v>Nebraska</v>
      </c>
      <c r="R1570">
        <f>VLOOKUP($C1570,customers!$A$2:$I$2124,9,FALSE)</f>
        <v>68197</v>
      </c>
      <c r="S1570" t="str">
        <f t="shared" si="24"/>
        <v>23 Maryland Trail, Omaha, Nebraska 68197</v>
      </c>
    </row>
    <row r="1571" spans="1:19">
      <c r="A1571">
        <v>1570</v>
      </c>
      <c r="B1571" s="2">
        <v>44170</v>
      </c>
      <c r="C1571">
        <v>267</v>
      </c>
      <c r="D1571" t="s">
        <v>98</v>
      </c>
      <c r="E1571">
        <v>4</v>
      </c>
      <c r="F1571" t="s">
        <v>66</v>
      </c>
      <c r="G1571" t="str">
        <f>VLOOKUP(F1571,'product category'!$B$2:$C$8,2,FALSE)</f>
        <v>Drones</v>
      </c>
      <c r="H1571" t="str">
        <f>VLOOKUP(D1571,'dataset_task 5'!$A$2:$D$71,2,FALSE)</f>
        <v>MICR-564K Drone</v>
      </c>
      <c r="I1571" s="3">
        <f>VLOOKUP(D1571,'dataset_task 5'!$A$2:$D$71,4,FALSE)</f>
        <v>499</v>
      </c>
      <c r="J1571" s="3">
        <f>I1571*E1571</f>
        <v>1996</v>
      </c>
      <c r="K1571" t="str">
        <f>VLOOKUP(C1571,customers!$A$2:$I$2124,2,FALSE)</f>
        <v>Jeanine</v>
      </c>
      <c r="L1571" t="str">
        <f>VLOOKUP($C1571,customers!$A$2:$I$2124,3,FALSE)</f>
        <v>Merit</v>
      </c>
      <c r="M1571" t="str">
        <f>VLOOKUP($C1571,customers!$A$2:$I$2124,4,FALSE)</f>
        <v>jmeritib@sphinn.com</v>
      </c>
      <c r="N1571" t="str">
        <f>VLOOKUP($C1571,customers!$A$2:$I$2124,5,FALSE)</f>
        <v>608-370-2421</v>
      </c>
      <c r="O1571" t="str">
        <f>VLOOKUP($C1571,customers!$A$2:$I$2124,6,FALSE)</f>
        <v>171 Iowa Parkway</v>
      </c>
      <c r="P1571" t="str">
        <f>VLOOKUP($C1571,customers!$A$2:$I$2124,7,FALSE)</f>
        <v>Madison</v>
      </c>
      <c r="Q1571" t="str">
        <f>VLOOKUP($C1571,customers!$A$2:$I$2124,8,FALSE)</f>
        <v>Wisconsin</v>
      </c>
      <c r="R1571">
        <f>VLOOKUP($C1571,customers!$A$2:$I$2124,9,FALSE)</f>
        <v>53726</v>
      </c>
      <c r="S1571" t="str">
        <f t="shared" si="24"/>
        <v>171 Iowa Parkway, Madison, Wisconsin 53726</v>
      </c>
    </row>
    <row r="1572" spans="1:19">
      <c r="A1572">
        <v>1571</v>
      </c>
      <c r="B1572" s="2">
        <v>44170</v>
      </c>
      <c r="C1572">
        <v>787</v>
      </c>
      <c r="D1572" t="s">
        <v>96</v>
      </c>
      <c r="E1572">
        <v>5</v>
      </c>
      <c r="F1572" t="s">
        <v>70</v>
      </c>
      <c r="G1572" t="str">
        <f>VLOOKUP(F1572,'product category'!$B$2:$C$8,2,FALSE)</f>
        <v>Blueprints</v>
      </c>
      <c r="H1572" t="str">
        <f>VLOOKUP(D1572,'dataset_task 5'!$A$2:$D$71,2,FALSE)</f>
        <v>Sleepy Eye Blueprint</v>
      </c>
      <c r="I1572" s="3">
        <f>VLOOKUP(D1572,'dataset_task 5'!$A$2:$D$71,4,FALSE)</f>
        <v>11.99</v>
      </c>
      <c r="J1572" s="3">
        <f>I1572*E1572</f>
        <v>59.95</v>
      </c>
      <c r="K1572" t="str">
        <f>VLOOKUP(C1572,customers!$A$2:$I$2124,2,FALSE)</f>
        <v>Purcell</v>
      </c>
      <c r="L1572" t="str">
        <f>VLOOKUP($C1572,customers!$A$2:$I$2124,3,FALSE)</f>
        <v>Dubose</v>
      </c>
      <c r="M1572" t="str">
        <f>VLOOKUP($C1572,customers!$A$2:$I$2124,4,FALSE)</f>
        <v>pduboself@photobucket.com</v>
      </c>
      <c r="N1572" t="str">
        <f>VLOOKUP($C1572,customers!$A$2:$I$2124,5,FALSE)</f>
        <v>712-790-2083</v>
      </c>
      <c r="O1572" t="str">
        <f>VLOOKUP($C1572,customers!$A$2:$I$2124,6,FALSE)</f>
        <v>59 Mccormick Junction</v>
      </c>
      <c r="P1572" t="str">
        <f>VLOOKUP($C1572,customers!$A$2:$I$2124,7,FALSE)</f>
        <v>Sioux City</v>
      </c>
      <c r="Q1572" t="str">
        <f>VLOOKUP($C1572,customers!$A$2:$I$2124,8,FALSE)</f>
        <v>Iowa</v>
      </c>
      <c r="R1572">
        <f>VLOOKUP($C1572,customers!$A$2:$I$2124,9,FALSE)</f>
        <v>51105</v>
      </c>
      <c r="S1572" t="str">
        <f t="shared" si="24"/>
        <v>59 Mccormick Junction, Sioux City, Iowa 51105</v>
      </c>
    </row>
    <row r="1573" spans="1:19">
      <c r="A1573">
        <v>1572</v>
      </c>
      <c r="B1573" s="2">
        <v>44170</v>
      </c>
      <c r="C1573">
        <v>520</v>
      </c>
      <c r="D1573" t="s">
        <v>111</v>
      </c>
      <c r="E1573">
        <v>3</v>
      </c>
      <c r="F1573" t="s">
        <v>53</v>
      </c>
      <c r="G1573" t="str">
        <f>VLOOKUP(F1573,'product category'!$B$2:$C$8,2,FALSE)</f>
        <v>eBooks</v>
      </c>
      <c r="H1573" t="str">
        <f>VLOOKUP(D1573,'dataset_task 5'!$A$2:$D$71,2,FALSE)</f>
        <v>Multi Rotor Drones</v>
      </c>
      <c r="I1573" s="3">
        <f>VLOOKUP(D1573,'dataset_task 5'!$A$2:$D$71,4,FALSE)</f>
        <v>24.95</v>
      </c>
      <c r="J1573" s="3">
        <f>I1573*E1573</f>
        <v>74.849999999999994</v>
      </c>
      <c r="K1573" t="str">
        <f>VLOOKUP(C1573,customers!$A$2:$I$2124,2,FALSE)</f>
        <v>Krystyna</v>
      </c>
      <c r="L1573" t="str">
        <f>VLOOKUP($C1573,customers!$A$2:$I$2124,3,FALSE)</f>
        <v>Coyte</v>
      </c>
      <c r="M1573" t="str">
        <f>VLOOKUP($C1573,customers!$A$2:$I$2124,4,FALSE)</f>
        <v>kcoytenm@bandcamp.com</v>
      </c>
      <c r="N1573" t="str">
        <f>VLOOKUP($C1573,customers!$A$2:$I$2124,5,FALSE)</f>
        <v>215-676-8212</v>
      </c>
      <c r="O1573" t="str">
        <f>VLOOKUP($C1573,customers!$A$2:$I$2124,6,FALSE)</f>
        <v>47 Spohn Way</v>
      </c>
      <c r="P1573" t="str">
        <f>VLOOKUP($C1573,customers!$A$2:$I$2124,7,FALSE)</f>
        <v>Philadelphia</v>
      </c>
      <c r="Q1573" t="str">
        <f>VLOOKUP($C1573,customers!$A$2:$I$2124,8,FALSE)</f>
        <v>Pennsylvania</v>
      </c>
      <c r="R1573">
        <f>VLOOKUP($C1573,customers!$A$2:$I$2124,9,FALSE)</f>
        <v>19093</v>
      </c>
      <c r="S1573" t="str">
        <f t="shared" si="24"/>
        <v>47 Spohn Way, Philadelphia, Pennsylvania 19093</v>
      </c>
    </row>
    <row r="1574" spans="1:19">
      <c r="A1574">
        <v>1573</v>
      </c>
      <c r="B1574" s="2">
        <v>44170</v>
      </c>
      <c r="C1574">
        <v>1520</v>
      </c>
      <c r="D1574" t="s">
        <v>56</v>
      </c>
      <c r="E1574">
        <v>5</v>
      </c>
      <c r="F1574" t="s">
        <v>57</v>
      </c>
      <c r="G1574" t="str">
        <f>VLOOKUP(F1574,'product category'!$B$2:$C$8,2,FALSE)</f>
        <v>Training Videos</v>
      </c>
      <c r="H1574" t="str">
        <f>VLOOKUP(D1574,'dataset_task 5'!$A$2:$D$71,2,FALSE)</f>
        <v>Drone Video Techniques</v>
      </c>
      <c r="I1574" s="3">
        <f>VLOOKUP(D1574,'dataset_task 5'!$A$2:$D$71,4,FALSE)</f>
        <v>37.99</v>
      </c>
      <c r="J1574" s="3">
        <f>I1574*E1574</f>
        <v>189.95000000000002</v>
      </c>
      <c r="K1574" t="str">
        <f>VLOOKUP(C1574,customers!$A$2:$I$2124,2,FALSE)</f>
        <v>Jeanne</v>
      </c>
      <c r="L1574" t="str">
        <f>VLOOKUP($C1574,customers!$A$2:$I$2124,3,FALSE)</f>
        <v>Easter</v>
      </c>
      <c r="M1574" t="str">
        <f>VLOOKUP($C1574,customers!$A$2:$I$2124,4,FALSE)</f>
        <v>jeasterop@tinypic.com</v>
      </c>
      <c r="N1574" t="str">
        <f>VLOOKUP($C1574,customers!$A$2:$I$2124,5,FALSE)</f>
        <v>202-984-3482</v>
      </c>
      <c r="O1574" t="str">
        <f>VLOOKUP($C1574,customers!$A$2:$I$2124,6,FALSE)</f>
        <v>8318 Carberry Drive</v>
      </c>
      <c r="P1574" t="str">
        <f>VLOOKUP($C1574,customers!$A$2:$I$2124,7,FALSE)</f>
        <v>Washington</v>
      </c>
      <c r="Q1574" t="str">
        <f>VLOOKUP($C1574,customers!$A$2:$I$2124,8,FALSE)</f>
        <v>District of Columbia</v>
      </c>
      <c r="R1574">
        <f>VLOOKUP($C1574,customers!$A$2:$I$2124,9,FALSE)</f>
        <v>20010</v>
      </c>
      <c r="S1574" t="str">
        <f t="shared" si="24"/>
        <v>8318 Carberry Drive, Washington, District of Columbia 20010</v>
      </c>
    </row>
    <row r="1575" spans="1:19">
      <c r="A1575">
        <v>1574</v>
      </c>
      <c r="B1575" s="2">
        <v>44170</v>
      </c>
      <c r="C1575">
        <v>2001</v>
      </c>
      <c r="D1575" t="s">
        <v>58</v>
      </c>
      <c r="E1575">
        <v>3</v>
      </c>
      <c r="F1575" t="s">
        <v>59</v>
      </c>
      <c r="G1575" t="str">
        <f>VLOOKUP(F1575,'product category'!$B$2:$C$8,2,FALSE)</f>
        <v>Drone Kits</v>
      </c>
      <c r="H1575" t="str">
        <f>VLOOKUP(D1575,'dataset_task 5'!$A$2:$D$71,2,FALSE)</f>
        <v>BYOD-220</v>
      </c>
      <c r="I1575" s="3">
        <f>VLOOKUP(D1575,'dataset_task 5'!$A$2:$D$71,4,FALSE)</f>
        <v>69</v>
      </c>
      <c r="J1575" s="3">
        <f>I1575*E1575</f>
        <v>207</v>
      </c>
      <c r="K1575" t="str">
        <f>VLOOKUP(C1575,customers!$A$2:$I$2124,2,FALSE)</f>
        <v>Pace</v>
      </c>
      <c r="L1575" t="str">
        <f>VLOOKUP($C1575,customers!$A$2:$I$2124,3,FALSE)</f>
        <v>Grigoroni</v>
      </c>
      <c r="M1575" t="str">
        <f>VLOOKUP($C1575,customers!$A$2:$I$2124,4,FALSE)</f>
        <v>pgrigoroni8x@nbcnews.com</v>
      </c>
      <c r="N1575" t="str">
        <f>VLOOKUP($C1575,customers!$A$2:$I$2124,5,FALSE)</f>
        <v>914-144-0790</v>
      </c>
      <c r="O1575" t="str">
        <f>VLOOKUP($C1575,customers!$A$2:$I$2124,6,FALSE)</f>
        <v>4582 Arapahoe Parkway</v>
      </c>
      <c r="P1575" t="str">
        <f>VLOOKUP($C1575,customers!$A$2:$I$2124,7,FALSE)</f>
        <v>Bronx</v>
      </c>
      <c r="Q1575" t="str">
        <f>VLOOKUP($C1575,customers!$A$2:$I$2124,8,FALSE)</f>
        <v>New York</v>
      </c>
      <c r="R1575">
        <f>VLOOKUP($C1575,customers!$A$2:$I$2124,9,FALSE)</f>
        <v>10464</v>
      </c>
      <c r="S1575" t="str">
        <f t="shared" si="24"/>
        <v>4582 Arapahoe Parkway, Bronx, New York 10464</v>
      </c>
    </row>
    <row r="1576" spans="1:19">
      <c r="A1576">
        <v>1575</v>
      </c>
      <c r="B1576" s="2">
        <v>44170</v>
      </c>
      <c r="C1576">
        <v>982</v>
      </c>
      <c r="D1576" t="s">
        <v>93</v>
      </c>
      <c r="E1576">
        <v>4</v>
      </c>
      <c r="F1576" t="s">
        <v>57</v>
      </c>
      <c r="G1576" t="str">
        <f>VLOOKUP(F1576,'product category'!$B$2:$C$8,2,FALSE)</f>
        <v>Training Videos</v>
      </c>
      <c r="H1576" t="str">
        <f>VLOOKUP(D1576,'dataset_task 5'!$A$2:$D$71,2,FALSE)</f>
        <v>Understanding Raspberry PI</v>
      </c>
      <c r="I1576" s="3">
        <f>VLOOKUP(D1576,'dataset_task 5'!$A$2:$D$71,4,FALSE)</f>
        <v>28.99</v>
      </c>
      <c r="J1576" s="3">
        <f>I1576*E1576</f>
        <v>115.96</v>
      </c>
      <c r="K1576" t="str">
        <f>VLOOKUP(C1576,customers!$A$2:$I$2124,2,FALSE)</f>
        <v>Atlante</v>
      </c>
      <c r="L1576" t="str">
        <f>VLOOKUP($C1576,customers!$A$2:$I$2124,3,FALSE)</f>
        <v>Calladine</v>
      </c>
      <c r="M1576" t="str">
        <f>VLOOKUP($C1576,customers!$A$2:$I$2124,4,FALSE)</f>
        <v>acalladineai@narod.ru</v>
      </c>
      <c r="N1576" t="str">
        <f>VLOOKUP($C1576,customers!$A$2:$I$2124,5,FALSE)</f>
        <v>609-387-4907</v>
      </c>
      <c r="O1576" t="str">
        <f>VLOOKUP($C1576,customers!$A$2:$I$2124,6,FALSE)</f>
        <v>81 Starling Center</v>
      </c>
      <c r="P1576" t="str">
        <f>VLOOKUP($C1576,customers!$A$2:$I$2124,7,FALSE)</f>
        <v>Trenton</v>
      </c>
      <c r="Q1576" t="str">
        <f>VLOOKUP($C1576,customers!$A$2:$I$2124,8,FALSE)</f>
        <v>New Jersey</v>
      </c>
      <c r="R1576">
        <f>VLOOKUP($C1576,customers!$A$2:$I$2124,9,FALSE)</f>
        <v>8695</v>
      </c>
      <c r="S1576" t="str">
        <f t="shared" si="24"/>
        <v>81 Starling Center, Trenton, New Jersey 8695</v>
      </c>
    </row>
    <row r="1577" spans="1:19">
      <c r="A1577">
        <v>1576</v>
      </c>
      <c r="B1577" s="2">
        <v>44171</v>
      </c>
      <c r="C1577">
        <v>1089</v>
      </c>
      <c r="D1577" t="s">
        <v>98</v>
      </c>
      <c r="E1577">
        <v>2</v>
      </c>
      <c r="F1577" t="s">
        <v>66</v>
      </c>
      <c r="G1577" t="str">
        <f>VLOOKUP(F1577,'product category'!$B$2:$C$8,2,FALSE)</f>
        <v>Drones</v>
      </c>
      <c r="H1577" t="str">
        <f>VLOOKUP(D1577,'dataset_task 5'!$A$2:$D$71,2,FALSE)</f>
        <v>MICR-564K Drone</v>
      </c>
      <c r="I1577" s="3">
        <f>VLOOKUP(D1577,'dataset_task 5'!$A$2:$D$71,4,FALSE)</f>
        <v>499</v>
      </c>
      <c r="J1577" s="3">
        <f>I1577*E1577</f>
        <v>998</v>
      </c>
      <c r="K1577" t="str">
        <f>VLOOKUP(C1577,customers!$A$2:$I$2124,2,FALSE)</f>
        <v>Regine</v>
      </c>
      <c r="L1577" t="str">
        <f>VLOOKUP($C1577,customers!$A$2:$I$2124,3,FALSE)</f>
        <v>Tobias</v>
      </c>
      <c r="M1577" t="str">
        <f>VLOOKUP($C1577,customers!$A$2:$I$2124,4,FALSE)</f>
        <v>rtobiasnt@alexa.com</v>
      </c>
      <c r="N1577" t="str">
        <f>VLOOKUP($C1577,customers!$A$2:$I$2124,5,FALSE)</f>
        <v>718-136-9079</v>
      </c>
      <c r="O1577" t="str">
        <f>VLOOKUP($C1577,customers!$A$2:$I$2124,6,FALSE)</f>
        <v>949 Daystar Terrace</v>
      </c>
      <c r="P1577" t="str">
        <f>VLOOKUP($C1577,customers!$A$2:$I$2124,7,FALSE)</f>
        <v>Jamaica</v>
      </c>
      <c r="Q1577" t="str">
        <f>VLOOKUP($C1577,customers!$A$2:$I$2124,8,FALSE)</f>
        <v>New York</v>
      </c>
      <c r="R1577">
        <f>VLOOKUP($C1577,customers!$A$2:$I$2124,9,FALSE)</f>
        <v>11480</v>
      </c>
      <c r="S1577" t="str">
        <f t="shared" si="24"/>
        <v>949 Daystar Terrace, Jamaica, New York 11480</v>
      </c>
    </row>
    <row r="1578" spans="1:19">
      <c r="A1578">
        <v>1577</v>
      </c>
      <c r="B1578" s="2">
        <v>44171</v>
      </c>
      <c r="C1578">
        <v>1490</v>
      </c>
      <c r="D1578" t="s">
        <v>60</v>
      </c>
      <c r="E1578">
        <v>2</v>
      </c>
      <c r="F1578" t="s">
        <v>53</v>
      </c>
      <c r="G1578" t="str">
        <f>VLOOKUP(F1578,'product category'!$B$2:$C$8,2,FALSE)</f>
        <v>eBooks</v>
      </c>
      <c r="H1578" t="str">
        <f>VLOOKUP(D1578,'dataset_task 5'!$A$2:$D$71,2,FALSE)</f>
        <v>SCARA Robots</v>
      </c>
      <c r="I1578" s="3">
        <f>VLOOKUP(D1578,'dataset_task 5'!$A$2:$D$71,4,FALSE)</f>
        <v>19.5</v>
      </c>
      <c r="J1578" s="3">
        <f>I1578*E1578</f>
        <v>39</v>
      </c>
      <c r="K1578" t="str">
        <f>VLOOKUP(C1578,customers!$A$2:$I$2124,2,FALSE)</f>
        <v>Benyamin</v>
      </c>
      <c r="L1578" t="str">
        <f>VLOOKUP($C1578,customers!$A$2:$I$2124,3,FALSE)</f>
        <v>Armfirld</v>
      </c>
      <c r="M1578" t="str">
        <f>VLOOKUP($C1578,customers!$A$2:$I$2124,4,FALSE)</f>
        <v>barmfirlda5@dailymotion.com</v>
      </c>
      <c r="N1578" t="str">
        <f>VLOOKUP($C1578,customers!$A$2:$I$2124,5,FALSE)</f>
        <v>206-102-2114</v>
      </c>
      <c r="O1578" t="str">
        <f>VLOOKUP($C1578,customers!$A$2:$I$2124,6,FALSE)</f>
        <v>152 Forest Run Center</v>
      </c>
      <c r="P1578" t="str">
        <f>VLOOKUP($C1578,customers!$A$2:$I$2124,7,FALSE)</f>
        <v>Seattle</v>
      </c>
      <c r="Q1578" t="str">
        <f>VLOOKUP($C1578,customers!$A$2:$I$2124,8,FALSE)</f>
        <v>Washington</v>
      </c>
      <c r="R1578">
        <f>VLOOKUP($C1578,customers!$A$2:$I$2124,9,FALSE)</f>
        <v>98115</v>
      </c>
      <c r="S1578" t="str">
        <f t="shared" si="24"/>
        <v>152 Forest Run Center, Seattle, Washington 98115</v>
      </c>
    </row>
    <row r="1579" spans="1:19">
      <c r="A1579">
        <v>1578</v>
      </c>
      <c r="B1579" s="2">
        <v>44171</v>
      </c>
      <c r="C1579">
        <v>490</v>
      </c>
      <c r="D1579" t="s">
        <v>122</v>
      </c>
      <c r="E1579">
        <v>3</v>
      </c>
      <c r="F1579" t="s">
        <v>57</v>
      </c>
      <c r="G1579" t="str">
        <f>VLOOKUP(F1579,'product category'!$B$2:$C$8,2,FALSE)</f>
        <v>Training Videos</v>
      </c>
      <c r="H1579" t="str">
        <f>VLOOKUP(D1579,'dataset_task 5'!$A$2:$D$71,2,FALSE)</f>
        <v>Aerial Security</v>
      </c>
      <c r="I1579" s="3">
        <f>VLOOKUP(D1579,'dataset_task 5'!$A$2:$D$71,4,FALSE)</f>
        <v>36.99</v>
      </c>
      <c r="J1579" s="3">
        <f>I1579*E1579</f>
        <v>110.97</v>
      </c>
      <c r="K1579" t="str">
        <f>VLOOKUP(C1579,customers!$A$2:$I$2124,2,FALSE)</f>
        <v>Genni</v>
      </c>
      <c r="L1579" t="str">
        <f>VLOOKUP($C1579,customers!$A$2:$I$2124,3,FALSE)</f>
        <v>Coopey</v>
      </c>
      <c r="M1579" t="str">
        <f>VLOOKUP($C1579,customers!$A$2:$I$2124,4,FALSE)</f>
        <v>gcoopeydc@samsung.com</v>
      </c>
      <c r="N1579" t="str">
        <f>VLOOKUP($C1579,customers!$A$2:$I$2124,5,FALSE)</f>
        <v>770-719-4641</v>
      </c>
      <c r="O1579" t="str">
        <f>VLOOKUP($C1579,customers!$A$2:$I$2124,6,FALSE)</f>
        <v>45538 Norway Maple Road</v>
      </c>
      <c r="P1579" t="str">
        <f>VLOOKUP($C1579,customers!$A$2:$I$2124,7,FALSE)</f>
        <v>Atlanta</v>
      </c>
      <c r="Q1579" t="str">
        <f>VLOOKUP($C1579,customers!$A$2:$I$2124,8,FALSE)</f>
        <v>Georgia</v>
      </c>
      <c r="R1579">
        <f>VLOOKUP($C1579,customers!$A$2:$I$2124,9,FALSE)</f>
        <v>31119</v>
      </c>
      <c r="S1579" t="str">
        <f t="shared" si="24"/>
        <v>45538 Norway Maple Road, Atlanta, Georgia 31119</v>
      </c>
    </row>
    <row r="1580" spans="1:19">
      <c r="A1580">
        <v>1579</v>
      </c>
      <c r="B1580" s="2">
        <v>44171</v>
      </c>
      <c r="C1580">
        <v>677</v>
      </c>
      <c r="D1580" t="s">
        <v>78</v>
      </c>
      <c r="E1580">
        <v>4</v>
      </c>
      <c r="F1580" t="s">
        <v>57</v>
      </c>
      <c r="G1580" t="str">
        <f>VLOOKUP(F1580,'product category'!$B$2:$C$8,2,FALSE)</f>
        <v>Training Videos</v>
      </c>
      <c r="H1580" t="str">
        <f>VLOOKUP(D1580,'dataset_task 5'!$A$2:$D$71,2,FALSE)</f>
        <v>AI for Educators</v>
      </c>
      <c r="I1580" s="3">
        <f>VLOOKUP(D1580,'dataset_task 5'!$A$2:$D$71,4,FALSE)</f>
        <v>49.95</v>
      </c>
      <c r="J1580" s="3">
        <f>I1580*E1580</f>
        <v>199.8</v>
      </c>
      <c r="K1580" t="str">
        <f>VLOOKUP(C1580,customers!$A$2:$I$2124,2,FALSE)</f>
        <v>Dido</v>
      </c>
      <c r="L1580" t="str">
        <f>VLOOKUP($C1580,customers!$A$2:$I$2124,3,FALSE)</f>
        <v>Thomazet</v>
      </c>
      <c r="M1580" t="str">
        <f>VLOOKUP($C1580,customers!$A$2:$I$2124,4,FALSE)</f>
        <v>dthomazetc2@merriam-webster.com</v>
      </c>
      <c r="N1580" t="str">
        <f>VLOOKUP($C1580,customers!$A$2:$I$2124,5,FALSE)</f>
        <v>770-251-7441</v>
      </c>
      <c r="O1580" t="str">
        <f>VLOOKUP($C1580,customers!$A$2:$I$2124,6,FALSE)</f>
        <v>3723 Morrow Place</v>
      </c>
      <c r="P1580" t="str">
        <f>VLOOKUP($C1580,customers!$A$2:$I$2124,7,FALSE)</f>
        <v>Decatur</v>
      </c>
      <c r="Q1580" t="str">
        <f>VLOOKUP($C1580,customers!$A$2:$I$2124,8,FALSE)</f>
        <v>Georgia</v>
      </c>
      <c r="R1580">
        <f>VLOOKUP($C1580,customers!$A$2:$I$2124,9,FALSE)</f>
        <v>30033</v>
      </c>
      <c r="S1580" t="str">
        <f t="shared" si="24"/>
        <v>3723 Morrow Place, Decatur, Georgia 30033</v>
      </c>
    </row>
    <row r="1581" spans="1:19">
      <c r="A1581">
        <v>1580</v>
      </c>
      <c r="B1581" s="2">
        <v>44171</v>
      </c>
      <c r="C1581">
        <v>1854</v>
      </c>
      <c r="D1581" t="s">
        <v>56</v>
      </c>
      <c r="E1581">
        <v>3</v>
      </c>
      <c r="F1581" t="s">
        <v>57</v>
      </c>
      <c r="G1581" t="str">
        <f>VLOOKUP(F1581,'product category'!$B$2:$C$8,2,FALSE)</f>
        <v>Training Videos</v>
      </c>
      <c r="H1581" t="str">
        <f>VLOOKUP(D1581,'dataset_task 5'!$A$2:$D$71,2,FALSE)</f>
        <v>Drone Video Techniques</v>
      </c>
      <c r="I1581" s="3">
        <f>VLOOKUP(D1581,'dataset_task 5'!$A$2:$D$71,4,FALSE)</f>
        <v>37.99</v>
      </c>
      <c r="J1581" s="3">
        <f>I1581*E1581</f>
        <v>113.97</v>
      </c>
      <c r="K1581" t="str">
        <f>VLOOKUP(C1581,customers!$A$2:$I$2124,2,FALSE)</f>
        <v>Ermengarde</v>
      </c>
      <c r="L1581" t="str">
        <f>VLOOKUP($C1581,customers!$A$2:$I$2124,3,FALSE)</f>
        <v>Holleworth</v>
      </c>
      <c r="M1581" t="str">
        <f>VLOOKUP($C1581,customers!$A$2:$I$2124,4,FALSE)</f>
        <v>eholleworth6j@de.vu</v>
      </c>
      <c r="N1581" t="str">
        <f>VLOOKUP($C1581,customers!$A$2:$I$2124,5,FALSE)</f>
        <v>804-818-3671</v>
      </c>
      <c r="O1581" t="str">
        <f>VLOOKUP($C1581,customers!$A$2:$I$2124,6,FALSE)</f>
        <v>36 Luster Alley</v>
      </c>
      <c r="P1581" t="str">
        <f>VLOOKUP($C1581,customers!$A$2:$I$2124,7,FALSE)</f>
        <v>Richmond</v>
      </c>
      <c r="Q1581" t="str">
        <f>VLOOKUP($C1581,customers!$A$2:$I$2124,8,FALSE)</f>
        <v>Virginia</v>
      </c>
      <c r="R1581">
        <f>VLOOKUP($C1581,customers!$A$2:$I$2124,9,FALSE)</f>
        <v>23220</v>
      </c>
      <c r="S1581" t="str">
        <f t="shared" si="24"/>
        <v>36 Luster Alley, Richmond, Virginia 23220</v>
      </c>
    </row>
    <row r="1582" spans="1:19">
      <c r="A1582">
        <v>1581</v>
      </c>
      <c r="B1582" s="2">
        <v>44172</v>
      </c>
      <c r="C1582">
        <v>619</v>
      </c>
      <c r="D1582" t="s">
        <v>113</v>
      </c>
      <c r="E1582">
        <v>4</v>
      </c>
      <c r="F1582" t="s">
        <v>70</v>
      </c>
      <c r="G1582" t="str">
        <f>VLOOKUP(F1582,'product category'!$B$2:$C$8,2,FALSE)</f>
        <v>Blueprints</v>
      </c>
      <c r="H1582" t="str">
        <f>VLOOKUP(D1582,'dataset_task 5'!$A$2:$D$71,2,FALSE)</f>
        <v>All Eyes Drone Blueprint</v>
      </c>
      <c r="I1582" s="3">
        <f>VLOOKUP(D1582,'dataset_task 5'!$A$2:$D$71,4,FALSE)</f>
        <v>9.99</v>
      </c>
      <c r="J1582" s="3">
        <f>I1582*E1582</f>
        <v>39.96</v>
      </c>
      <c r="K1582" t="str">
        <f>VLOOKUP(C1582,customers!$A$2:$I$2124,2,FALSE)</f>
        <v>Sharyl</v>
      </c>
      <c r="L1582" t="str">
        <f>VLOOKUP($C1582,customers!$A$2:$I$2124,3,FALSE)</f>
        <v>Brando</v>
      </c>
      <c r="M1582" t="str">
        <f>VLOOKUP($C1582,customers!$A$2:$I$2124,4,FALSE)</f>
        <v>sbrando88@cpanel.net</v>
      </c>
      <c r="N1582" t="str">
        <f>VLOOKUP($C1582,customers!$A$2:$I$2124,5,FALSE)</f>
        <v>619-235-3930</v>
      </c>
      <c r="O1582" t="str">
        <f>VLOOKUP($C1582,customers!$A$2:$I$2124,6,FALSE)</f>
        <v>9007 Myrtle Center</v>
      </c>
      <c r="P1582" t="str">
        <f>VLOOKUP($C1582,customers!$A$2:$I$2124,7,FALSE)</f>
        <v>San Diego</v>
      </c>
      <c r="Q1582" t="str">
        <f>VLOOKUP($C1582,customers!$A$2:$I$2124,8,FALSE)</f>
        <v>California</v>
      </c>
      <c r="R1582">
        <f>VLOOKUP($C1582,customers!$A$2:$I$2124,9,FALSE)</f>
        <v>92170</v>
      </c>
      <c r="S1582" t="str">
        <f t="shared" si="24"/>
        <v>9007 Myrtle Center, San Diego, California 92170</v>
      </c>
    </row>
    <row r="1583" spans="1:19">
      <c r="A1583">
        <v>1582</v>
      </c>
      <c r="B1583" s="2">
        <v>44172</v>
      </c>
      <c r="C1583">
        <v>1042</v>
      </c>
      <c r="D1583" t="s">
        <v>111</v>
      </c>
      <c r="E1583">
        <v>4</v>
      </c>
      <c r="F1583" t="s">
        <v>53</v>
      </c>
      <c r="G1583" t="str">
        <f>VLOOKUP(F1583,'product category'!$B$2:$C$8,2,FALSE)</f>
        <v>eBooks</v>
      </c>
      <c r="H1583" t="str">
        <f>VLOOKUP(D1583,'dataset_task 5'!$A$2:$D$71,2,FALSE)</f>
        <v>Multi Rotor Drones</v>
      </c>
      <c r="I1583" s="3">
        <f>VLOOKUP(D1583,'dataset_task 5'!$A$2:$D$71,4,FALSE)</f>
        <v>24.95</v>
      </c>
      <c r="J1583" s="3">
        <f>I1583*E1583</f>
        <v>99.8</v>
      </c>
      <c r="K1583" t="str">
        <f>VLOOKUP(C1583,customers!$A$2:$I$2124,2,FALSE)</f>
        <v>Lea</v>
      </c>
      <c r="L1583" t="str">
        <f>VLOOKUP($C1583,customers!$A$2:$I$2124,3,FALSE)</f>
        <v>Poland</v>
      </c>
      <c r="M1583" t="str">
        <f>VLOOKUP($C1583,customers!$A$2:$I$2124,4,FALSE)</f>
        <v>lpolandmi@goodreads.com</v>
      </c>
      <c r="N1583" t="str">
        <f>VLOOKUP($C1583,customers!$A$2:$I$2124,5,FALSE)</f>
        <v>859-400-3642</v>
      </c>
      <c r="O1583" t="str">
        <f>VLOOKUP($C1583,customers!$A$2:$I$2124,6,FALSE)</f>
        <v>927 Dawn Crossing</v>
      </c>
      <c r="P1583" t="str">
        <f>VLOOKUP($C1583,customers!$A$2:$I$2124,7,FALSE)</f>
        <v>Lexington</v>
      </c>
      <c r="Q1583" t="str">
        <f>VLOOKUP($C1583,customers!$A$2:$I$2124,8,FALSE)</f>
        <v>Kentucky</v>
      </c>
      <c r="R1583">
        <f>VLOOKUP($C1583,customers!$A$2:$I$2124,9,FALSE)</f>
        <v>40576</v>
      </c>
      <c r="S1583" t="str">
        <f t="shared" si="24"/>
        <v>927 Dawn Crossing, Lexington, Kentucky 40576</v>
      </c>
    </row>
    <row r="1584" spans="1:19">
      <c r="A1584">
        <v>1583</v>
      </c>
      <c r="B1584" s="2">
        <v>44172</v>
      </c>
      <c r="C1584">
        <v>187</v>
      </c>
      <c r="D1584" t="s">
        <v>77</v>
      </c>
      <c r="E1584">
        <v>3</v>
      </c>
      <c r="F1584" t="s">
        <v>53</v>
      </c>
      <c r="G1584" t="str">
        <f>VLOOKUP(F1584,'product category'!$B$2:$C$8,2,FALSE)</f>
        <v>eBooks</v>
      </c>
      <c r="H1584" t="str">
        <f>VLOOKUP(D1584,'dataset_task 5'!$A$2:$D$71,2,FALSE)</f>
        <v>RTF Drones</v>
      </c>
      <c r="I1584" s="3">
        <f>VLOOKUP(D1584,'dataset_task 5'!$A$2:$D$71,4,FALSE)</f>
        <v>16.989999999999998</v>
      </c>
      <c r="J1584" s="3">
        <f>I1584*E1584</f>
        <v>50.97</v>
      </c>
      <c r="K1584" t="str">
        <f>VLOOKUP(C1584,customers!$A$2:$I$2124,2,FALSE)</f>
        <v>Andrej</v>
      </c>
      <c r="L1584" t="str">
        <f>VLOOKUP($C1584,customers!$A$2:$I$2124,3,FALSE)</f>
        <v>Bentley</v>
      </c>
      <c r="M1584" t="str">
        <f>VLOOKUP($C1584,customers!$A$2:$I$2124,4,FALSE)</f>
        <v>abentleyx@miitbeian.gov.cn</v>
      </c>
      <c r="N1584" t="str">
        <f>VLOOKUP($C1584,customers!$A$2:$I$2124,5,FALSE)</f>
        <v>404-654-7013</v>
      </c>
      <c r="O1584" t="str">
        <f>VLOOKUP($C1584,customers!$A$2:$I$2124,6,FALSE)</f>
        <v>594 Everett Pass</v>
      </c>
      <c r="P1584" t="str">
        <f>VLOOKUP($C1584,customers!$A$2:$I$2124,7,FALSE)</f>
        <v>Atlanta</v>
      </c>
      <c r="Q1584" t="str">
        <f>VLOOKUP($C1584,customers!$A$2:$I$2124,8,FALSE)</f>
        <v>Georgia</v>
      </c>
      <c r="R1584">
        <f>VLOOKUP($C1584,customers!$A$2:$I$2124,9,FALSE)</f>
        <v>31132</v>
      </c>
      <c r="S1584" t="str">
        <f t="shared" si="24"/>
        <v>594 Everett Pass, Atlanta, Georgia 31132</v>
      </c>
    </row>
    <row r="1585" spans="1:19">
      <c r="A1585">
        <v>1584</v>
      </c>
      <c r="B1585" s="2">
        <v>44172</v>
      </c>
      <c r="C1585">
        <v>972</v>
      </c>
      <c r="D1585" t="s">
        <v>83</v>
      </c>
      <c r="E1585">
        <v>3</v>
      </c>
      <c r="F1585" t="s">
        <v>53</v>
      </c>
      <c r="G1585" t="str">
        <f>VLOOKUP(F1585,'product category'!$B$2:$C$8,2,FALSE)</f>
        <v>eBooks</v>
      </c>
      <c r="H1585" t="str">
        <f>VLOOKUP(D1585,'dataset_task 5'!$A$2:$D$71,2,FALSE)</f>
        <v>Cartesian Robots</v>
      </c>
      <c r="I1585" s="3">
        <f>VLOOKUP(D1585,'dataset_task 5'!$A$2:$D$71,4,FALSE)</f>
        <v>12.99</v>
      </c>
      <c r="J1585" s="3">
        <f>I1585*E1585</f>
        <v>38.97</v>
      </c>
      <c r="K1585" t="str">
        <f>VLOOKUP(C1585,customers!$A$2:$I$2124,2,FALSE)</f>
        <v>Obed</v>
      </c>
      <c r="L1585" t="str">
        <f>VLOOKUP($C1585,customers!$A$2:$I$2124,3,FALSE)</f>
        <v>Graith</v>
      </c>
      <c r="M1585" t="str">
        <f>VLOOKUP($C1585,customers!$A$2:$I$2124,4,FALSE)</f>
        <v>ograithaq@bbc.co.uk</v>
      </c>
      <c r="N1585" t="str">
        <f>VLOOKUP($C1585,customers!$A$2:$I$2124,5,FALSE)</f>
        <v>917-536-9138</v>
      </c>
      <c r="O1585" t="str">
        <f>VLOOKUP($C1585,customers!$A$2:$I$2124,6,FALSE)</f>
        <v>74 Nancy Avenue</v>
      </c>
      <c r="P1585" t="str">
        <f>VLOOKUP($C1585,customers!$A$2:$I$2124,7,FALSE)</f>
        <v>New York City</v>
      </c>
      <c r="Q1585" t="str">
        <f>VLOOKUP($C1585,customers!$A$2:$I$2124,8,FALSE)</f>
        <v>New York</v>
      </c>
      <c r="R1585">
        <f>VLOOKUP($C1585,customers!$A$2:$I$2124,9,FALSE)</f>
        <v>10045</v>
      </c>
      <c r="S1585" t="str">
        <f t="shared" si="24"/>
        <v>74 Nancy Avenue, New York City, New York 10045</v>
      </c>
    </row>
    <row r="1586" spans="1:19">
      <c r="A1586">
        <v>1585</v>
      </c>
      <c r="B1586" s="2">
        <v>44173</v>
      </c>
      <c r="C1586">
        <v>967</v>
      </c>
      <c r="D1586" t="s">
        <v>117</v>
      </c>
      <c r="E1586">
        <v>2</v>
      </c>
      <c r="F1586" t="s">
        <v>63</v>
      </c>
      <c r="G1586" t="str">
        <f>VLOOKUP(F1586,'product category'!$B$2:$C$8,2,FALSE)</f>
        <v>Robot Kits</v>
      </c>
      <c r="H1586" t="str">
        <f>VLOOKUP(D1586,'dataset_task 5'!$A$2:$D$71,2,FALSE)</f>
        <v>BYOR-4005</v>
      </c>
      <c r="I1586" s="3">
        <f>VLOOKUP(D1586,'dataset_task 5'!$A$2:$D$71,4,FALSE)</f>
        <v>245</v>
      </c>
      <c r="J1586" s="3">
        <f>I1586*E1586</f>
        <v>490</v>
      </c>
      <c r="K1586" t="str">
        <f>VLOOKUP(C1586,customers!$A$2:$I$2124,2,FALSE)</f>
        <v>Loria</v>
      </c>
      <c r="L1586" t="str">
        <f>VLOOKUP($C1586,customers!$A$2:$I$2124,3,FALSE)</f>
        <v>Breukelman</v>
      </c>
      <c r="M1586" t="str">
        <f>VLOOKUP($C1586,customers!$A$2:$I$2124,4,FALSE)</f>
        <v>lbreukelman2q@pinterest.com</v>
      </c>
      <c r="N1586" t="str">
        <f>VLOOKUP($C1586,customers!$A$2:$I$2124,5,FALSE)</f>
        <v>812-811-2681</v>
      </c>
      <c r="O1586" t="str">
        <f>VLOOKUP($C1586,customers!$A$2:$I$2124,6,FALSE)</f>
        <v>5853 Merchant Crossing</v>
      </c>
      <c r="P1586" t="str">
        <f>VLOOKUP($C1586,customers!$A$2:$I$2124,7,FALSE)</f>
        <v>Evansville</v>
      </c>
      <c r="Q1586" t="str">
        <f>VLOOKUP($C1586,customers!$A$2:$I$2124,8,FALSE)</f>
        <v>Indiana</v>
      </c>
      <c r="R1586">
        <f>VLOOKUP($C1586,customers!$A$2:$I$2124,9,FALSE)</f>
        <v>47732</v>
      </c>
      <c r="S1586" t="str">
        <f t="shared" si="24"/>
        <v>5853 Merchant Crossing, Evansville, Indiana 47732</v>
      </c>
    </row>
    <row r="1587" spans="1:19">
      <c r="A1587">
        <v>1586</v>
      </c>
      <c r="B1587" s="2">
        <v>44173</v>
      </c>
      <c r="C1587">
        <v>1064</v>
      </c>
      <c r="D1587" t="s">
        <v>81</v>
      </c>
      <c r="E1587">
        <v>3</v>
      </c>
      <c r="F1587" t="s">
        <v>57</v>
      </c>
      <c r="G1587" t="str">
        <f>VLOOKUP(F1587,'product category'!$B$2:$C$8,2,FALSE)</f>
        <v>Training Videos</v>
      </c>
      <c r="H1587" t="str">
        <f>VLOOKUP(D1587,'dataset_task 5'!$A$2:$D$71,2,FALSE)</f>
        <v>Understanding 3D Printing</v>
      </c>
      <c r="I1587" s="3">
        <f>VLOOKUP(D1587,'dataset_task 5'!$A$2:$D$71,4,FALSE)</f>
        <v>42.99</v>
      </c>
      <c r="J1587" s="3">
        <f>I1587*E1587</f>
        <v>128.97</v>
      </c>
      <c r="K1587" t="str">
        <f>VLOOKUP(C1587,customers!$A$2:$I$2124,2,FALSE)</f>
        <v>Hadleigh</v>
      </c>
      <c r="L1587" t="str">
        <f>VLOOKUP($C1587,customers!$A$2:$I$2124,3,FALSE)</f>
        <v>Skyner</v>
      </c>
      <c r="M1587" t="str">
        <f>VLOOKUP($C1587,customers!$A$2:$I$2124,4,FALSE)</f>
        <v>hskyner9o@arizona.edu</v>
      </c>
      <c r="N1587" t="str">
        <f>VLOOKUP($C1587,customers!$A$2:$I$2124,5,FALSE)</f>
        <v>850-667-6136</v>
      </c>
      <c r="O1587" t="str">
        <f>VLOOKUP($C1587,customers!$A$2:$I$2124,6,FALSE)</f>
        <v>2746 Bluejay Place</v>
      </c>
      <c r="P1587" t="str">
        <f>VLOOKUP($C1587,customers!$A$2:$I$2124,7,FALSE)</f>
        <v>Tallahassee</v>
      </c>
      <c r="Q1587" t="str">
        <f>VLOOKUP($C1587,customers!$A$2:$I$2124,8,FALSE)</f>
        <v>Florida</v>
      </c>
      <c r="R1587">
        <f>VLOOKUP($C1587,customers!$A$2:$I$2124,9,FALSE)</f>
        <v>32304</v>
      </c>
      <c r="S1587" t="str">
        <f t="shared" si="24"/>
        <v>2746 Bluejay Place, Tallahassee, Florida 32304</v>
      </c>
    </row>
    <row r="1588" spans="1:19">
      <c r="A1588">
        <v>1587</v>
      </c>
      <c r="B1588" s="2">
        <v>44173</v>
      </c>
      <c r="C1588">
        <v>1490</v>
      </c>
      <c r="D1588" t="s">
        <v>87</v>
      </c>
      <c r="E1588">
        <v>3</v>
      </c>
      <c r="F1588" t="s">
        <v>70</v>
      </c>
      <c r="G1588" t="str">
        <f>VLOOKUP(F1588,'product category'!$B$2:$C$8,2,FALSE)</f>
        <v>Blueprints</v>
      </c>
      <c r="H1588" t="str">
        <f>VLOOKUP(D1588,'dataset_task 5'!$A$2:$D$71,2,FALSE)</f>
        <v>Creature Robot Arms Blueprint</v>
      </c>
      <c r="I1588" s="3">
        <f>VLOOKUP(D1588,'dataset_task 5'!$A$2:$D$71,4,FALSE)</f>
        <v>12</v>
      </c>
      <c r="J1588" s="3">
        <f>I1588*E1588</f>
        <v>36</v>
      </c>
      <c r="K1588" t="str">
        <f>VLOOKUP(C1588,customers!$A$2:$I$2124,2,FALSE)</f>
        <v>Benyamin</v>
      </c>
      <c r="L1588" t="str">
        <f>VLOOKUP($C1588,customers!$A$2:$I$2124,3,FALSE)</f>
        <v>Armfirld</v>
      </c>
      <c r="M1588" t="str">
        <f>VLOOKUP($C1588,customers!$A$2:$I$2124,4,FALSE)</f>
        <v>barmfirlda5@dailymotion.com</v>
      </c>
      <c r="N1588" t="str">
        <f>VLOOKUP($C1588,customers!$A$2:$I$2124,5,FALSE)</f>
        <v>206-102-2114</v>
      </c>
      <c r="O1588" t="str">
        <f>VLOOKUP($C1588,customers!$A$2:$I$2124,6,FALSE)</f>
        <v>152 Forest Run Center</v>
      </c>
      <c r="P1588" t="str">
        <f>VLOOKUP($C1588,customers!$A$2:$I$2124,7,FALSE)</f>
        <v>Seattle</v>
      </c>
      <c r="Q1588" t="str">
        <f>VLOOKUP($C1588,customers!$A$2:$I$2124,8,FALSE)</f>
        <v>Washington</v>
      </c>
      <c r="R1588">
        <f>VLOOKUP($C1588,customers!$A$2:$I$2124,9,FALSE)</f>
        <v>98115</v>
      </c>
      <c r="S1588" t="str">
        <f t="shared" si="24"/>
        <v>152 Forest Run Center, Seattle, Washington 98115</v>
      </c>
    </row>
    <row r="1589" spans="1:19">
      <c r="A1589">
        <v>1588</v>
      </c>
      <c r="B1589" s="2">
        <v>44173</v>
      </c>
      <c r="C1589">
        <v>356</v>
      </c>
      <c r="D1589" t="s">
        <v>58</v>
      </c>
      <c r="E1589">
        <v>1</v>
      </c>
      <c r="F1589" t="s">
        <v>59</v>
      </c>
      <c r="G1589" t="str">
        <f>VLOOKUP(F1589,'product category'!$B$2:$C$8,2,FALSE)</f>
        <v>Drone Kits</v>
      </c>
      <c r="H1589" t="str">
        <f>VLOOKUP(D1589,'dataset_task 5'!$A$2:$D$71,2,FALSE)</f>
        <v>BYOD-220</v>
      </c>
      <c r="I1589" s="3">
        <f>VLOOKUP(D1589,'dataset_task 5'!$A$2:$D$71,4,FALSE)</f>
        <v>69</v>
      </c>
      <c r="J1589" s="3">
        <f>I1589*E1589</f>
        <v>69</v>
      </c>
      <c r="K1589" t="str">
        <f>VLOOKUP(C1589,customers!$A$2:$I$2124,2,FALSE)</f>
        <v>Velma</v>
      </c>
      <c r="L1589" t="str">
        <f>VLOOKUP($C1589,customers!$A$2:$I$2124,3,FALSE)</f>
        <v>Haws</v>
      </c>
      <c r="M1589" t="str">
        <f>VLOOKUP($C1589,customers!$A$2:$I$2124,4,FALSE)</f>
        <v>vhawsii@engadget.com</v>
      </c>
      <c r="N1589" t="str">
        <f>VLOOKUP($C1589,customers!$A$2:$I$2124,5,FALSE)</f>
        <v>916-354-0281</v>
      </c>
      <c r="O1589" t="str">
        <f>VLOOKUP($C1589,customers!$A$2:$I$2124,6,FALSE)</f>
        <v>22479 Union Drive</v>
      </c>
      <c r="P1589" t="str">
        <f>VLOOKUP($C1589,customers!$A$2:$I$2124,7,FALSE)</f>
        <v>Sacramento</v>
      </c>
      <c r="Q1589" t="str">
        <f>VLOOKUP($C1589,customers!$A$2:$I$2124,8,FALSE)</f>
        <v>California</v>
      </c>
      <c r="R1589">
        <f>VLOOKUP($C1589,customers!$A$2:$I$2124,9,FALSE)</f>
        <v>94286</v>
      </c>
      <c r="S1589" t="str">
        <f t="shared" si="24"/>
        <v>22479 Union Drive, Sacramento, California 94286</v>
      </c>
    </row>
    <row r="1590" spans="1:19">
      <c r="A1590">
        <v>1589</v>
      </c>
      <c r="B1590" s="2">
        <v>44173</v>
      </c>
      <c r="C1590">
        <v>1935</v>
      </c>
      <c r="D1590" t="s">
        <v>108</v>
      </c>
      <c r="E1590">
        <v>4</v>
      </c>
      <c r="F1590" t="s">
        <v>66</v>
      </c>
      <c r="G1590" t="str">
        <f>VLOOKUP(F1590,'product category'!$B$2:$C$8,2,FALSE)</f>
        <v>Drones</v>
      </c>
      <c r="H1590" t="str">
        <f>VLOOKUP(D1590,'dataset_task 5'!$A$2:$D$71,2,FALSE)</f>
        <v>DTI-84 Drone</v>
      </c>
      <c r="I1590" s="3">
        <f>VLOOKUP(D1590,'dataset_task 5'!$A$2:$D$71,4,FALSE)</f>
        <v>455</v>
      </c>
      <c r="J1590" s="3">
        <f>I1590*E1590</f>
        <v>1820</v>
      </c>
      <c r="K1590" t="str">
        <f>VLOOKUP(C1590,customers!$A$2:$I$2124,2,FALSE)</f>
        <v>Ryun</v>
      </c>
      <c r="L1590" t="str">
        <f>VLOOKUP($C1590,customers!$A$2:$I$2124,3,FALSE)</f>
        <v>Tomkinson</v>
      </c>
      <c r="M1590" t="str">
        <f>VLOOKUP($C1590,customers!$A$2:$I$2124,4,FALSE)</f>
        <v>rtomkinson47@nbcnews.com</v>
      </c>
      <c r="N1590" t="str">
        <f>VLOOKUP($C1590,customers!$A$2:$I$2124,5,FALSE)</f>
        <v>303-797-6149</v>
      </c>
      <c r="O1590" t="str">
        <f>VLOOKUP($C1590,customers!$A$2:$I$2124,6,FALSE)</f>
        <v>2750 Northland Parkway</v>
      </c>
      <c r="P1590" t="str">
        <f>VLOOKUP($C1590,customers!$A$2:$I$2124,7,FALSE)</f>
        <v>Denver</v>
      </c>
      <c r="Q1590" t="str">
        <f>VLOOKUP($C1590,customers!$A$2:$I$2124,8,FALSE)</f>
        <v>Colorado</v>
      </c>
      <c r="R1590">
        <f>VLOOKUP($C1590,customers!$A$2:$I$2124,9,FALSE)</f>
        <v>80217</v>
      </c>
      <c r="S1590" t="str">
        <f t="shared" si="24"/>
        <v>2750 Northland Parkway, Denver, Colorado 80217</v>
      </c>
    </row>
    <row r="1591" spans="1:19">
      <c r="A1591">
        <v>1590</v>
      </c>
      <c r="B1591" s="2">
        <v>44174</v>
      </c>
      <c r="C1591">
        <v>812</v>
      </c>
      <c r="D1591" t="s">
        <v>95</v>
      </c>
      <c r="E1591">
        <v>5</v>
      </c>
      <c r="F1591" t="s">
        <v>57</v>
      </c>
      <c r="G1591" t="str">
        <f>VLOOKUP(F1591,'product category'!$B$2:$C$8,2,FALSE)</f>
        <v>Training Videos</v>
      </c>
      <c r="H1591" t="str">
        <f>VLOOKUP(D1591,'dataset_task 5'!$A$2:$D$71,2,FALSE)</f>
        <v>Industrial 3D Printing</v>
      </c>
      <c r="I1591" s="3">
        <f>VLOOKUP(D1591,'dataset_task 5'!$A$2:$D$71,4,FALSE)</f>
        <v>49</v>
      </c>
      <c r="J1591" s="3">
        <f>I1591*E1591</f>
        <v>245</v>
      </c>
      <c r="K1591" t="str">
        <f>VLOOKUP(C1591,customers!$A$2:$I$2124,2,FALSE)</f>
        <v>Kirby</v>
      </c>
      <c r="L1591" t="str">
        <f>VLOOKUP($C1591,customers!$A$2:$I$2124,3,FALSE)</f>
        <v>Brownlea</v>
      </c>
      <c r="M1591" t="str">
        <f>VLOOKUP($C1591,customers!$A$2:$I$2124,4,FALSE)</f>
        <v>kbrownlea7p@fema.gov</v>
      </c>
      <c r="N1591" t="str">
        <f>VLOOKUP($C1591,customers!$A$2:$I$2124,5,FALSE)</f>
        <v>864-615-2351</v>
      </c>
      <c r="O1591" t="str">
        <f>VLOOKUP($C1591,customers!$A$2:$I$2124,6,FALSE)</f>
        <v>53773 Larry Junction</v>
      </c>
      <c r="P1591" t="str">
        <f>VLOOKUP($C1591,customers!$A$2:$I$2124,7,FALSE)</f>
        <v>Spartanburg</v>
      </c>
      <c r="Q1591" t="str">
        <f>VLOOKUP($C1591,customers!$A$2:$I$2124,8,FALSE)</f>
        <v>South Carolina</v>
      </c>
      <c r="R1591">
        <f>VLOOKUP($C1591,customers!$A$2:$I$2124,9,FALSE)</f>
        <v>29305</v>
      </c>
      <c r="S1591" t="str">
        <f t="shared" si="24"/>
        <v>53773 Larry Junction, Spartanburg, South Carolina 29305</v>
      </c>
    </row>
    <row r="1592" spans="1:19">
      <c r="A1592">
        <v>1591</v>
      </c>
      <c r="B1592" s="2">
        <v>44174</v>
      </c>
      <c r="C1592">
        <v>818</v>
      </c>
      <c r="D1592" t="s">
        <v>64</v>
      </c>
      <c r="E1592">
        <v>3</v>
      </c>
      <c r="F1592" t="s">
        <v>57</v>
      </c>
      <c r="G1592" t="str">
        <f>VLOOKUP(F1592,'product category'!$B$2:$C$8,2,FALSE)</f>
        <v>Training Videos</v>
      </c>
      <c r="H1592" t="str">
        <f>VLOOKUP(D1592,'dataset_task 5'!$A$2:$D$71,2,FALSE)</f>
        <v>Understanding Automation</v>
      </c>
      <c r="I1592" s="3">
        <f>VLOOKUP(D1592,'dataset_task 5'!$A$2:$D$71,4,FALSE)</f>
        <v>44.95</v>
      </c>
      <c r="J1592" s="3">
        <f>I1592*E1592</f>
        <v>134.85000000000002</v>
      </c>
      <c r="K1592" t="str">
        <f>VLOOKUP(C1592,customers!$A$2:$I$2124,2,FALSE)</f>
        <v>Reinwald</v>
      </c>
      <c r="L1592" t="str">
        <f>VLOOKUP($C1592,customers!$A$2:$I$2124,3,FALSE)</f>
        <v>Alekseev</v>
      </c>
      <c r="M1592" t="str">
        <f>VLOOKUP($C1592,customers!$A$2:$I$2124,4,FALSE)</f>
        <v>ralekseev5o@elpais.com</v>
      </c>
      <c r="N1592" t="str">
        <f>VLOOKUP($C1592,customers!$A$2:$I$2124,5,FALSE)</f>
        <v>253-458-4383</v>
      </c>
      <c r="O1592" t="str">
        <f>VLOOKUP($C1592,customers!$A$2:$I$2124,6,FALSE)</f>
        <v>33 Butterfield Avenue</v>
      </c>
      <c r="P1592" t="str">
        <f>VLOOKUP($C1592,customers!$A$2:$I$2124,7,FALSE)</f>
        <v>Olympia</v>
      </c>
      <c r="Q1592" t="str">
        <f>VLOOKUP($C1592,customers!$A$2:$I$2124,8,FALSE)</f>
        <v>Washington</v>
      </c>
      <c r="R1592">
        <f>VLOOKUP($C1592,customers!$A$2:$I$2124,9,FALSE)</f>
        <v>98516</v>
      </c>
      <c r="S1592" t="str">
        <f t="shared" si="24"/>
        <v>33 Butterfield Avenue, Olympia, Washington 98516</v>
      </c>
    </row>
    <row r="1593" spans="1:19">
      <c r="A1593">
        <v>1592</v>
      </c>
      <c r="B1593" s="2">
        <v>44174</v>
      </c>
      <c r="C1593">
        <v>845</v>
      </c>
      <c r="D1593" t="s">
        <v>97</v>
      </c>
      <c r="E1593">
        <v>3</v>
      </c>
      <c r="F1593" t="s">
        <v>53</v>
      </c>
      <c r="G1593" t="str">
        <f>VLOOKUP(F1593,'product category'!$B$2:$C$8,2,FALSE)</f>
        <v>eBooks</v>
      </c>
      <c r="H1593" t="str">
        <f>VLOOKUP(D1593,'dataset_task 5'!$A$2:$D$71,2,FALSE)</f>
        <v>Delivery Drones</v>
      </c>
      <c r="I1593" s="3">
        <f>VLOOKUP(D1593,'dataset_task 5'!$A$2:$D$71,4,FALSE)</f>
        <v>14.99</v>
      </c>
      <c r="J1593" s="3">
        <f>I1593*E1593</f>
        <v>44.97</v>
      </c>
      <c r="K1593" t="str">
        <f>VLOOKUP(C1593,customers!$A$2:$I$2124,2,FALSE)</f>
        <v>Wolfy</v>
      </c>
      <c r="L1593" t="str">
        <f>VLOOKUP($C1593,customers!$A$2:$I$2124,3,FALSE)</f>
        <v>Halgarth</v>
      </c>
      <c r="M1593" t="str">
        <f>VLOOKUP($C1593,customers!$A$2:$I$2124,4,FALSE)</f>
        <v>whalgarth13@bloomberg.com</v>
      </c>
      <c r="N1593" t="str">
        <f>VLOOKUP($C1593,customers!$A$2:$I$2124,5,FALSE)</f>
        <v>518-616-1816</v>
      </c>
      <c r="O1593" t="str">
        <f>VLOOKUP($C1593,customers!$A$2:$I$2124,6,FALSE)</f>
        <v>165 Autumn Leaf Lane</v>
      </c>
      <c r="P1593" t="str">
        <f>VLOOKUP($C1593,customers!$A$2:$I$2124,7,FALSE)</f>
        <v>Albany</v>
      </c>
      <c r="Q1593" t="str">
        <f>VLOOKUP($C1593,customers!$A$2:$I$2124,8,FALSE)</f>
        <v>New York</v>
      </c>
      <c r="R1593">
        <f>VLOOKUP($C1593,customers!$A$2:$I$2124,9,FALSE)</f>
        <v>12262</v>
      </c>
      <c r="S1593" t="str">
        <f t="shared" si="24"/>
        <v>165 Autumn Leaf Lane, Albany, New York 12262</v>
      </c>
    </row>
    <row r="1594" spans="1:19">
      <c r="A1594">
        <v>1593</v>
      </c>
      <c r="B1594" s="2">
        <v>44174</v>
      </c>
      <c r="C1594">
        <v>1944</v>
      </c>
      <c r="D1594" t="s">
        <v>56</v>
      </c>
      <c r="E1594">
        <v>3</v>
      </c>
      <c r="F1594" t="s">
        <v>57</v>
      </c>
      <c r="G1594" t="str">
        <f>VLOOKUP(F1594,'product category'!$B$2:$C$8,2,FALSE)</f>
        <v>Training Videos</v>
      </c>
      <c r="H1594" t="str">
        <f>VLOOKUP(D1594,'dataset_task 5'!$A$2:$D$71,2,FALSE)</f>
        <v>Drone Video Techniques</v>
      </c>
      <c r="I1594" s="3">
        <f>VLOOKUP(D1594,'dataset_task 5'!$A$2:$D$71,4,FALSE)</f>
        <v>37.99</v>
      </c>
      <c r="J1594" s="3">
        <f>I1594*E1594</f>
        <v>113.97</v>
      </c>
      <c r="K1594" t="str">
        <f>VLOOKUP(C1594,customers!$A$2:$I$2124,2,FALSE)</f>
        <v>Tadio</v>
      </c>
      <c r="L1594" t="str">
        <f>VLOOKUP($C1594,customers!$A$2:$I$2124,3,FALSE)</f>
        <v>Spavon</v>
      </c>
      <c r="M1594" t="str">
        <f>VLOOKUP($C1594,customers!$A$2:$I$2124,4,FALSE)</f>
        <v>tspavon3q@tumblr.com</v>
      </c>
      <c r="N1594" t="str">
        <f>VLOOKUP($C1594,customers!$A$2:$I$2124,5,FALSE)</f>
        <v>312-557-3715</v>
      </c>
      <c r="O1594" t="str">
        <f>VLOOKUP($C1594,customers!$A$2:$I$2124,6,FALSE)</f>
        <v>71 John Wall Point</v>
      </c>
      <c r="P1594" t="str">
        <f>VLOOKUP($C1594,customers!$A$2:$I$2124,7,FALSE)</f>
        <v>Chicago</v>
      </c>
      <c r="Q1594" t="str">
        <f>VLOOKUP($C1594,customers!$A$2:$I$2124,8,FALSE)</f>
        <v>Illinois</v>
      </c>
      <c r="R1594">
        <f>VLOOKUP($C1594,customers!$A$2:$I$2124,9,FALSE)</f>
        <v>60624</v>
      </c>
      <c r="S1594" t="str">
        <f t="shared" si="24"/>
        <v>71 John Wall Point, Chicago, Illinois 60624</v>
      </c>
    </row>
    <row r="1595" spans="1:19">
      <c r="A1595">
        <v>1594</v>
      </c>
      <c r="B1595" s="2">
        <v>44174</v>
      </c>
      <c r="C1595">
        <v>1840</v>
      </c>
      <c r="D1595" t="s">
        <v>68</v>
      </c>
      <c r="E1595">
        <v>2</v>
      </c>
      <c r="F1595" t="s">
        <v>53</v>
      </c>
      <c r="G1595" t="str">
        <f>VLOOKUP(F1595,'product category'!$B$2:$C$8,2,FALSE)</f>
        <v>eBooks</v>
      </c>
      <c r="H1595" t="str">
        <f>VLOOKUP(D1595,'dataset_task 5'!$A$2:$D$71,2,FALSE)</f>
        <v>Fixed Wing Drones</v>
      </c>
      <c r="I1595" s="3">
        <f>VLOOKUP(D1595,'dataset_task 5'!$A$2:$D$71,4,FALSE)</f>
        <v>15.5</v>
      </c>
      <c r="J1595" s="3">
        <f>I1595*E1595</f>
        <v>31</v>
      </c>
      <c r="K1595" t="str">
        <f>VLOOKUP(C1595,customers!$A$2:$I$2124,2,FALSE)</f>
        <v>Fawne</v>
      </c>
      <c r="L1595" t="str">
        <f>VLOOKUP($C1595,customers!$A$2:$I$2124,3,FALSE)</f>
        <v>Mussared</v>
      </c>
      <c r="M1595" t="str">
        <f>VLOOKUP($C1595,customers!$A$2:$I$2124,4,FALSE)</f>
        <v>fmussarede6@bbc.co.uk</v>
      </c>
      <c r="N1595" t="str">
        <f>VLOOKUP($C1595,customers!$A$2:$I$2124,5,FALSE)</f>
        <v>954-221-1341</v>
      </c>
      <c r="O1595" t="str">
        <f>VLOOKUP($C1595,customers!$A$2:$I$2124,6,FALSE)</f>
        <v>206 Eastwood Drive</v>
      </c>
      <c r="P1595" t="str">
        <f>VLOOKUP($C1595,customers!$A$2:$I$2124,7,FALSE)</f>
        <v>Pompano Beach</v>
      </c>
      <c r="Q1595" t="str">
        <f>VLOOKUP($C1595,customers!$A$2:$I$2124,8,FALSE)</f>
        <v>Florida</v>
      </c>
      <c r="R1595">
        <f>VLOOKUP($C1595,customers!$A$2:$I$2124,9,FALSE)</f>
        <v>33064</v>
      </c>
      <c r="S1595" t="str">
        <f t="shared" si="24"/>
        <v>206 Eastwood Drive, Pompano Beach, Florida 33064</v>
      </c>
    </row>
    <row r="1596" spans="1:19">
      <c r="A1596">
        <v>1595</v>
      </c>
      <c r="B1596" s="2">
        <v>44174</v>
      </c>
      <c r="C1596">
        <v>60</v>
      </c>
      <c r="D1596" t="s">
        <v>73</v>
      </c>
      <c r="E1596">
        <v>3</v>
      </c>
      <c r="F1596" t="s">
        <v>55</v>
      </c>
      <c r="G1596" t="str">
        <f>VLOOKUP(F1596,'product category'!$B$2:$C$8,2,FALSE)</f>
        <v>Robots</v>
      </c>
      <c r="H1596" t="str">
        <f>VLOOKUP(D1596,'dataset_task 5'!$A$2:$D$71,2,FALSE)</f>
        <v>MICR-23K Robot</v>
      </c>
      <c r="I1596" s="3">
        <f>VLOOKUP(D1596,'dataset_task 5'!$A$2:$D$71,4,FALSE)</f>
        <v>899</v>
      </c>
      <c r="J1596" s="3">
        <f>I1596*E1596</f>
        <v>2697</v>
      </c>
      <c r="K1596" t="str">
        <f>VLOOKUP(C1596,customers!$A$2:$I$2124,2,FALSE)</f>
        <v>Arron</v>
      </c>
      <c r="L1596" t="str">
        <f>VLOOKUP($C1596,customers!$A$2:$I$2124,3,FALSE)</f>
        <v>Cutcliffe</v>
      </c>
      <c r="M1596" t="str">
        <f>VLOOKUP($C1596,customers!$A$2:$I$2124,4,FALSE)</f>
        <v>acutcliffelh@infoseek.co.jp</v>
      </c>
      <c r="N1596" t="str">
        <f>VLOOKUP($C1596,customers!$A$2:$I$2124,5,FALSE)</f>
        <v>517-467-3239</v>
      </c>
      <c r="O1596" t="str">
        <f>VLOOKUP($C1596,customers!$A$2:$I$2124,6,FALSE)</f>
        <v>85 Ridgeview Alley</v>
      </c>
      <c r="P1596" t="str">
        <f>VLOOKUP($C1596,customers!$A$2:$I$2124,7,FALSE)</f>
        <v>Lansing</v>
      </c>
      <c r="Q1596" t="str">
        <f>VLOOKUP($C1596,customers!$A$2:$I$2124,8,FALSE)</f>
        <v>Michigan</v>
      </c>
      <c r="R1596">
        <f>VLOOKUP($C1596,customers!$A$2:$I$2124,9,FALSE)</f>
        <v>48930</v>
      </c>
      <c r="S1596" t="str">
        <f t="shared" si="24"/>
        <v>85 Ridgeview Alley, Lansing, Michigan 48930</v>
      </c>
    </row>
    <row r="1597" spans="1:19">
      <c r="A1597">
        <v>1596</v>
      </c>
      <c r="B1597" s="2">
        <v>44174</v>
      </c>
      <c r="C1597">
        <v>929</v>
      </c>
      <c r="D1597" t="s">
        <v>54</v>
      </c>
      <c r="E1597">
        <v>2</v>
      </c>
      <c r="F1597" t="s">
        <v>55</v>
      </c>
      <c r="G1597" t="str">
        <f>VLOOKUP(F1597,'product category'!$B$2:$C$8,2,FALSE)</f>
        <v>Robots</v>
      </c>
      <c r="H1597" t="str">
        <f>VLOOKUP(D1597,'dataset_task 5'!$A$2:$D$71,2,FALSE)</f>
        <v>RWW-75 Robot</v>
      </c>
      <c r="I1597" s="3">
        <f>VLOOKUP(D1597,'dataset_task 5'!$A$2:$D$71,4,FALSE)</f>
        <v>883</v>
      </c>
      <c r="J1597" s="3">
        <f>I1597*E1597</f>
        <v>1766</v>
      </c>
      <c r="K1597" t="str">
        <f>VLOOKUP(C1597,customers!$A$2:$I$2124,2,FALSE)</f>
        <v>Laney</v>
      </c>
      <c r="L1597" t="str">
        <f>VLOOKUP($C1597,customers!$A$2:$I$2124,3,FALSE)</f>
        <v>Olford</v>
      </c>
      <c r="M1597" t="str">
        <f>VLOOKUP($C1597,customers!$A$2:$I$2124,4,FALSE)</f>
        <v>lolfordpj@marriott.com</v>
      </c>
      <c r="N1597" t="str">
        <f>VLOOKUP($C1597,customers!$A$2:$I$2124,5,FALSE)</f>
        <v>702-748-8009</v>
      </c>
      <c r="O1597" t="str">
        <f>VLOOKUP($C1597,customers!$A$2:$I$2124,6,FALSE)</f>
        <v>20 Mayfield Terrace</v>
      </c>
      <c r="P1597" t="str">
        <f>VLOOKUP($C1597,customers!$A$2:$I$2124,7,FALSE)</f>
        <v>North Las Vegas</v>
      </c>
      <c r="Q1597" t="str">
        <f>VLOOKUP($C1597,customers!$A$2:$I$2124,8,FALSE)</f>
        <v>Nevada</v>
      </c>
      <c r="R1597">
        <f>VLOOKUP($C1597,customers!$A$2:$I$2124,9,FALSE)</f>
        <v>89036</v>
      </c>
      <c r="S1597" t="str">
        <f t="shared" si="24"/>
        <v>20 Mayfield Terrace, North Las Vegas, Nevada 89036</v>
      </c>
    </row>
    <row r="1598" spans="1:19">
      <c r="A1598">
        <v>1597</v>
      </c>
      <c r="B1598" s="2">
        <v>44174</v>
      </c>
      <c r="C1598">
        <v>1006</v>
      </c>
      <c r="D1598" t="s">
        <v>119</v>
      </c>
      <c r="E1598">
        <v>5</v>
      </c>
      <c r="F1598" t="s">
        <v>53</v>
      </c>
      <c r="G1598" t="str">
        <f>VLOOKUP(F1598,'product category'!$B$2:$C$8,2,FALSE)</f>
        <v>eBooks</v>
      </c>
      <c r="H1598" t="str">
        <f>VLOOKUP(D1598,'dataset_task 5'!$A$2:$D$71,2,FALSE)</f>
        <v>Drone Building Essentials</v>
      </c>
      <c r="I1598" s="3">
        <f>VLOOKUP(D1598,'dataset_task 5'!$A$2:$D$71,4,FALSE)</f>
        <v>13.99</v>
      </c>
      <c r="J1598" s="3">
        <f>I1598*E1598</f>
        <v>69.95</v>
      </c>
      <c r="K1598" t="str">
        <f>VLOOKUP(C1598,customers!$A$2:$I$2124,2,FALSE)</f>
        <v>Betteann</v>
      </c>
      <c r="L1598" t="str">
        <f>VLOOKUP($C1598,customers!$A$2:$I$2124,3,FALSE)</f>
        <v>Grace</v>
      </c>
      <c r="M1598" t="str">
        <f>VLOOKUP($C1598,customers!$A$2:$I$2124,4,FALSE)</f>
        <v>bgraceg3@nih.gov</v>
      </c>
      <c r="N1598" t="str">
        <f>VLOOKUP($C1598,customers!$A$2:$I$2124,5,FALSE)</f>
        <v>970-156-9758</v>
      </c>
      <c r="O1598" t="str">
        <f>VLOOKUP($C1598,customers!$A$2:$I$2124,6,FALSE)</f>
        <v>47281 Northview Park</v>
      </c>
      <c r="P1598" t="str">
        <f>VLOOKUP($C1598,customers!$A$2:$I$2124,7,FALSE)</f>
        <v>Grand Junction</v>
      </c>
      <c r="Q1598" t="str">
        <f>VLOOKUP($C1598,customers!$A$2:$I$2124,8,FALSE)</f>
        <v>Colorado</v>
      </c>
      <c r="R1598">
        <f>VLOOKUP($C1598,customers!$A$2:$I$2124,9,FALSE)</f>
        <v>81505</v>
      </c>
      <c r="S1598" t="str">
        <f t="shared" si="24"/>
        <v>47281 Northview Park, Grand Junction, Colorado 81505</v>
      </c>
    </row>
    <row r="1599" spans="1:19">
      <c r="A1599">
        <v>1598</v>
      </c>
      <c r="B1599" s="2">
        <v>44175</v>
      </c>
      <c r="C1599">
        <v>2026</v>
      </c>
      <c r="D1599" t="s">
        <v>61</v>
      </c>
      <c r="E1599">
        <v>3</v>
      </c>
      <c r="F1599" t="s">
        <v>53</v>
      </c>
      <c r="G1599" t="str">
        <f>VLOOKUP(F1599,'product category'!$B$2:$C$8,2,FALSE)</f>
        <v>eBooks</v>
      </c>
      <c r="H1599" t="str">
        <f>VLOOKUP(D1599,'dataset_task 5'!$A$2:$D$71,2,FALSE)</f>
        <v>Spherical Robots</v>
      </c>
      <c r="I1599" s="3">
        <f>VLOOKUP(D1599,'dataset_task 5'!$A$2:$D$71,4,FALSE)</f>
        <v>16.75</v>
      </c>
      <c r="J1599" s="3">
        <f>I1599*E1599</f>
        <v>50.25</v>
      </c>
      <c r="K1599" t="str">
        <f>VLOOKUP(C1599,customers!$A$2:$I$2124,2,FALSE)</f>
        <v>Purcell</v>
      </c>
      <c r="L1599" t="str">
        <f>VLOOKUP($C1599,customers!$A$2:$I$2124,3,FALSE)</f>
        <v>Wickey</v>
      </c>
      <c r="M1599" t="str">
        <f>VLOOKUP($C1599,customers!$A$2:$I$2124,4,FALSE)</f>
        <v>pwickeykn@noaa.gov</v>
      </c>
      <c r="N1599" t="str">
        <f>VLOOKUP($C1599,customers!$A$2:$I$2124,5,FALSE)</f>
        <v>952-195-0197</v>
      </c>
      <c r="O1599" t="str">
        <f>VLOOKUP($C1599,customers!$A$2:$I$2124,6,FALSE)</f>
        <v>991 Northfield Parkway</v>
      </c>
      <c r="P1599" t="str">
        <f>VLOOKUP($C1599,customers!$A$2:$I$2124,7,FALSE)</f>
        <v>Young America</v>
      </c>
      <c r="Q1599" t="str">
        <f>VLOOKUP($C1599,customers!$A$2:$I$2124,8,FALSE)</f>
        <v>Minnesota</v>
      </c>
      <c r="R1599">
        <f>VLOOKUP($C1599,customers!$A$2:$I$2124,9,FALSE)</f>
        <v>55551</v>
      </c>
      <c r="S1599" t="str">
        <f t="shared" si="24"/>
        <v>991 Northfield Parkway, Young America, Minnesota 55551</v>
      </c>
    </row>
    <row r="1600" spans="1:19">
      <c r="A1600">
        <v>1599</v>
      </c>
      <c r="B1600" s="2">
        <v>44175</v>
      </c>
      <c r="C1600">
        <v>3</v>
      </c>
      <c r="D1600" t="s">
        <v>92</v>
      </c>
      <c r="E1600">
        <v>5</v>
      </c>
      <c r="F1600" t="s">
        <v>55</v>
      </c>
      <c r="G1600" t="str">
        <f>VLOOKUP(F1600,'product category'!$B$2:$C$8,2,FALSE)</f>
        <v>Robots</v>
      </c>
      <c r="H1600" t="str">
        <f>VLOOKUP(D1600,'dataset_task 5'!$A$2:$D$71,2,FALSE)</f>
        <v>RQTE-554 Robot</v>
      </c>
      <c r="I1600" s="3">
        <f>VLOOKUP(D1600,'dataset_task 5'!$A$2:$D$71,4,FALSE)</f>
        <v>684</v>
      </c>
      <c r="J1600" s="3">
        <f>I1600*E1600</f>
        <v>3420</v>
      </c>
      <c r="K1600" t="str">
        <f>VLOOKUP(C1600,customers!$A$2:$I$2124,2,FALSE)</f>
        <v>Tracie</v>
      </c>
      <c r="L1600" t="str">
        <f>VLOOKUP($C1600,customers!$A$2:$I$2124,3,FALSE)</f>
        <v>Grayston</v>
      </c>
      <c r="M1600" t="str">
        <f>VLOOKUP($C1600,customers!$A$2:$I$2124,4,FALSE)</f>
        <v>tgrayston7k@pagesperso-orange.fr</v>
      </c>
      <c r="N1600" t="str">
        <f>VLOOKUP($C1600,customers!$A$2:$I$2124,5,FALSE)</f>
        <v>404-868-2391</v>
      </c>
      <c r="O1600" t="str">
        <f>VLOOKUP($C1600,customers!$A$2:$I$2124,6,FALSE)</f>
        <v>672 Comanche Way</v>
      </c>
      <c r="P1600" t="str">
        <f>VLOOKUP($C1600,customers!$A$2:$I$2124,7,FALSE)</f>
        <v>Atlanta</v>
      </c>
      <c r="Q1600" t="str">
        <f>VLOOKUP($C1600,customers!$A$2:$I$2124,8,FALSE)</f>
        <v>Georgia</v>
      </c>
      <c r="R1600">
        <f>VLOOKUP($C1600,customers!$A$2:$I$2124,9,FALSE)</f>
        <v>30343</v>
      </c>
      <c r="S1600" t="str">
        <f t="shared" si="24"/>
        <v>672 Comanche Way, Atlanta, Georgia 30343</v>
      </c>
    </row>
    <row r="1601" spans="1:19">
      <c r="A1601">
        <v>1600</v>
      </c>
      <c r="B1601" s="2">
        <v>44175</v>
      </c>
      <c r="C1601">
        <v>219</v>
      </c>
      <c r="D1601" t="s">
        <v>117</v>
      </c>
      <c r="E1601">
        <v>5</v>
      </c>
      <c r="F1601" t="s">
        <v>63</v>
      </c>
      <c r="G1601" t="str">
        <f>VLOOKUP(F1601,'product category'!$B$2:$C$8,2,FALSE)</f>
        <v>Robot Kits</v>
      </c>
      <c r="H1601" t="str">
        <f>VLOOKUP(D1601,'dataset_task 5'!$A$2:$D$71,2,FALSE)</f>
        <v>BYOR-4005</v>
      </c>
      <c r="I1601" s="3">
        <f>VLOOKUP(D1601,'dataset_task 5'!$A$2:$D$71,4,FALSE)</f>
        <v>245</v>
      </c>
      <c r="J1601" s="3">
        <f>I1601*E1601</f>
        <v>1225</v>
      </c>
      <c r="K1601" t="str">
        <f>VLOOKUP(C1601,customers!$A$2:$I$2124,2,FALSE)</f>
        <v>Esther</v>
      </c>
      <c r="L1601" t="str">
        <f>VLOOKUP($C1601,customers!$A$2:$I$2124,3,FALSE)</f>
        <v>Semerad</v>
      </c>
      <c r="M1601" t="str">
        <f>VLOOKUP($C1601,customers!$A$2:$I$2124,4,FALSE)</f>
        <v>esemeradra@dion.ne.jp</v>
      </c>
      <c r="N1601" t="str">
        <f>VLOOKUP($C1601,customers!$A$2:$I$2124,5,FALSE)</f>
        <v>801-777-0932</v>
      </c>
      <c r="O1601" t="str">
        <f>VLOOKUP($C1601,customers!$A$2:$I$2124,6,FALSE)</f>
        <v>31 Upham Trail</v>
      </c>
      <c r="P1601" t="str">
        <f>VLOOKUP($C1601,customers!$A$2:$I$2124,7,FALSE)</f>
        <v>Salt Lake City</v>
      </c>
      <c r="Q1601" t="str">
        <f>VLOOKUP($C1601,customers!$A$2:$I$2124,8,FALSE)</f>
        <v>Utah</v>
      </c>
      <c r="R1601">
        <f>VLOOKUP($C1601,customers!$A$2:$I$2124,9,FALSE)</f>
        <v>84120</v>
      </c>
      <c r="S1601" t="str">
        <f t="shared" si="24"/>
        <v>31 Upham Trail, Salt Lake City, Utah 84120</v>
      </c>
    </row>
    <row r="1602" spans="1:19">
      <c r="A1602">
        <v>1601</v>
      </c>
      <c r="B1602" s="2">
        <v>44175</v>
      </c>
      <c r="C1602">
        <v>1682</v>
      </c>
      <c r="D1602" t="s">
        <v>65</v>
      </c>
      <c r="E1602">
        <v>2</v>
      </c>
      <c r="F1602" t="s">
        <v>66</v>
      </c>
      <c r="G1602" t="str">
        <f>VLOOKUP(F1602,'product category'!$B$2:$C$8,2,FALSE)</f>
        <v>Drones</v>
      </c>
      <c r="H1602" t="str">
        <f>VLOOKUP(D1602,'dataset_task 5'!$A$2:$D$71,2,FALSE)</f>
        <v>DTE-QFN20 Drone</v>
      </c>
      <c r="I1602" s="3">
        <f>VLOOKUP(D1602,'dataset_task 5'!$A$2:$D$71,4,FALSE)</f>
        <v>250</v>
      </c>
      <c r="J1602" s="3">
        <f>I1602*E1602</f>
        <v>500</v>
      </c>
      <c r="K1602" t="str">
        <f>VLOOKUP(C1602,customers!$A$2:$I$2124,2,FALSE)</f>
        <v>Dory</v>
      </c>
      <c r="L1602" t="str">
        <f>VLOOKUP($C1602,customers!$A$2:$I$2124,3,FALSE)</f>
        <v>Drysdale</v>
      </c>
      <c r="M1602" t="str">
        <f>VLOOKUP($C1602,customers!$A$2:$I$2124,4,FALSE)</f>
        <v>ddrysdalej8@ucoz.com</v>
      </c>
      <c r="N1602" t="str">
        <f>VLOOKUP($C1602,customers!$A$2:$I$2124,5,FALSE)</f>
        <v>864-902-9805</v>
      </c>
      <c r="O1602" t="str">
        <f>VLOOKUP($C1602,customers!$A$2:$I$2124,6,FALSE)</f>
        <v>64 Randy Place</v>
      </c>
      <c r="P1602" t="str">
        <f>VLOOKUP($C1602,customers!$A$2:$I$2124,7,FALSE)</f>
        <v>Greenville</v>
      </c>
      <c r="Q1602" t="str">
        <f>VLOOKUP($C1602,customers!$A$2:$I$2124,8,FALSE)</f>
        <v>South Carolina</v>
      </c>
      <c r="R1602">
        <f>VLOOKUP($C1602,customers!$A$2:$I$2124,9,FALSE)</f>
        <v>29615</v>
      </c>
      <c r="S1602" t="str">
        <f t="shared" si="24"/>
        <v>64 Randy Place, Greenville, South Carolina 29615</v>
      </c>
    </row>
    <row r="1603" spans="1:19">
      <c r="A1603">
        <v>1602</v>
      </c>
      <c r="B1603" s="2">
        <v>44175</v>
      </c>
      <c r="C1603">
        <v>866</v>
      </c>
      <c r="D1603" t="s">
        <v>116</v>
      </c>
      <c r="E1603">
        <v>3</v>
      </c>
      <c r="F1603" t="s">
        <v>57</v>
      </c>
      <c r="G1603" t="str">
        <f>VLOOKUP(F1603,'product category'!$B$2:$C$8,2,FALSE)</f>
        <v>Training Videos</v>
      </c>
      <c r="H1603" t="str">
        <f>VLOOKUP(D1603,'dataset_task 5'!$A$2:$D$71,2,FALSE)</f>
        <v>Robotic Essentials</v>
      </c>
      <c r="I1603" s="3">
        <f>VLOOKUP(D1603,'dataset_task 5'!$A$2:$D$71,4,FALSE)</f>
        <v>34.99</v>
      </c>
      <c r="J1603" s="3">
        <f>I1603*E1603</f>
        <v>104.97</v>
      </c>
      <c r="K1603" t="str">
        <f>VLOOKUP(C1603,customers!$A$2:$I$2124,2,FALSE)</f>
        <v>Binky</v>
      </c>
      <c r="L1603" t="str">
        <f>VLOOKUP($C1603,customers!$A$2:$I$2124,3,FALSE)</f>
        <v>Waiton</v>
      </c>
      <c r="M1603" t="str">
        <f>VLOOKUP($C1603,customers!$A$2:$I$2124,4,FALSE)</f>
        <v>bwaiton1@geocities.com</v>
      </c>
      <c r="N1603" t="str">
        <f>VLOOKUP($C1603,customers!$A$2:$I$2124,5,FALSE)</f>
        <v>608-426-7604</v>
      </c>
      <c r="O1603" t="str">
        <f>VLOOKUP($C1603,customers!$A$2:$I$2124,6,FALSE)</f>
        <v>778 Onsgard Junction</v>
      </c>
      <c r="P1603" t="str">
        <f>VLOOKUP($C1603,customers!$A$2:$I$2124,7,FALSE)</f>
        <v>Madison</v>
      </c>
      <c r="Q1603" t="str">
        <f>VLOOKUP($C1603,customers!$A$2:$I$2124,8,FALSE)</f>
        <v>Wisconsin</v>
      </c>
      <c r="R1603">
        <f>VLOOKUP($C1603,customers!$A$2:$I$2124,9,FALSE)</f>
        <v>53716</v>
      </c>
      <c r="S1603" t="str">
        <f t="shared" ref="S1603:S1666" si="25">CONCATENATE(O1603,", ",P1603,", ",Q1603," ",R1603)</f>
        <v>778 Onsgard Junction, Madison, Wisconsin 53716</v>
      </c>
    </row>
    <row r="1604" spans="1:19">
      <c r="A1604">
        <v>1603</v>
      </c>
      <c r="B1604" s="2">
        <v>44176</v>
      </c>
      <c r="C1604">
        <v>849</v>
      </c>
      <c r="D1604" t="s">
        <v>122</v>
      </c>
      <c r="E1604">
        <v>2</v>
      </c>
      <c r="F1604" t="s">
        <v>57</v>
      </c>
      <c r="G1604" t="str">
        <f>VLOOKUP(F1604,'product category'!$B$2:$C$8,2,FALSE)</f>
        <v>Training Videos</v>
      </c>
      <c r="H1604" t="str">
        <f>VLOOKUP(D1604,'dataset_task 5'!$A$2:$D$71,2,FALSE)</f>
        <v>Aerial Security</v>
      </c>
      <c r="I1604" s="3">
        <f>VLOOKUP(D1604,'dataset_task 5'!$A$2:$D$71,4,FALSE)</f>
        <v>36.99</v>
      </c>
      <c r="J1604" s="3">
        <f>I1604*E1604</f>
        <v>73.98</v>
      </c>
      <c r="K1604" t="str">
        <f>VLOOKUP(C1604,customers!$A$2:$I$2124,2,FALSE)</f>
        <v>Dov</v>
      </c>
      <c r="L1604" t="str">
        <f>VLOOKUP($C1604,customers!$A$2:$I$2124,3,FALSE)</f>
        <v>Bamsey</v>
      </c>
      <c r="M1604" t="str">
        <f>VLOOKUP($C1604,customers!$A$2:$I$2124,4,FALSE)</f>
        <v>dbamsey14@admin.ch</v>
      </c>
      <c r="N1604" t="str">
        <f>VLOOKUP($C1604,customers!$A$2:$I$2124,5,FALSE)</f>
        <v>337-776-5286</v>
      </c>
      <c r="O1604" t="str">
        <f>VLOOKUP($C1604,customers!$A$2:$I$2124,6,FALSE)</f>
        <v>58 Golden Leaf Alley</v>
      </c>
      <c r="P1604" t="str">
        <f>VLOOKUP($C1604,customers!$A$2:$I$2124,7,FALSE)</f>
        <v>Lake Charles</v>
      </c>
      <c r="Q1604" t="str">
        <f>VLOOKUP($C1604,customers!$A$2:$I$2124,8,FALSE)</f>
        <v>Louisiana</v>
      </c>
      <c r="R1604">
        <f>VLOOKUP($C1604,customers!$A$2:$I$2124,9,FALSE)</f>
        <v>70616</v>
      </c>
      <c r="S1604" t="str">
        <f t="shared" si="25"/>
        <v>58 Golden Leaf Alley, Lake Charles, Louisiana 70616</v>
      </c>
    </row>
    <row r="1605" spans="1:19">
      <c r="A1605">
        <v>1604</v>
      </c>
      <c r="B1605" s="2">
        <v>44176</v>
      </c>
      <c r="C1605">
        <v>548</v>
      </c>
      <c r="D1605" t="s">
        <v>112</v>
      </c>
      <c r="E1605">
        <v>2</v>
      </c>
      <c r="F1605" t="s">
        <v>55</v>
      </c>
      <c r="G1605" t="str">
        <f>VLOOKUP(F1605,'product category'!$B$2:$C$8,2,FALSE)</f>
        <v>Robots</v>
      </c>
      <c r="H1605" t="str">
        <f>VLOOKUP(D1605,'dataset_task 5'!$A$2:$D$71,2,FALSE)</f>
        <v>RCB-889 Robot</v>
      </c>
      <c r="I1605" s="3">
        <f>VLOOKUP(D1605,'dataset_task 5'!$A$2:$D$71,4,FALSE)</f>
        <v>549</v>
      </c>
      <c r="J1605" s="3">
        <f>I1605*E1605</f>
        <v>1098</v>
      </c>
      <c r="K1605" t="str">
        <f>VLOOKUP(C1605,customers!$A$2:$I$2124,2,FALSE)</f>
        <v>Elaina</v>
      </c>
      <c r="L1605" t="str">
        <f>VLOOKUP($C1605,customers!$A$2:$I$2124,3,FALSE)</f>
        <v>Jobey</v>
      </c>
      <c r="M1605" t="str">
        <f>VLOOKUP($C1605,customers!$A$2:$I$2124,4,FALSE)</f>
        <v>ejobeyh3@scribd.com</v>
      </c>
      <c r="N1605" t="str">
        <f>VLOOKUP($C1605,customers!$A$2:$I$2124,5,FALSE)</f>
        <v>574-305-9519</v>
      </c>
      <c r="O1605" t="str">
        <f>VLOOKUP($C1605,customers!$A$2:$I$2124,6,FALSE)</f>
        <v>17 Dorton Avenue</v>
      </c>
      <c r="P1605" t="str">
        <f>VLOOKUP($C1605,customers!$A$2:$I$2124,7,FALSE)</f>
        <v>South Bend</v>
      </c>
      <c r="Q1605" t="str">
        <f>VLOOKUP($C1605,customers!$A$2:$I$2124,8,FALSE)</f>
        <v>Indiana</v>
      </c>
      <c r="R1605">
        <f>VLOOKUP($C1605,customers!$A$2:$I$2124,9,FALSE)</f>
        <v>46634</v>
      </c>
      <c r="S1605" t="str">
        <f t="shared" si="25"/>
        <v>17 Dorton Avenue, South Bend, Indiana 46634</v>
      </c>
    </row>
    <row r="1606" spans="1:19">
      <c r="A1606">
        <v>1605</v>
      </c>
      <c r="B1606" s="2">
        <v>44176</v>
      </c>
      <c r="C1606">
        <v>205</v>
      </c>
      <c r="D1606" t="s">
        <v>77</v>
      </c>
      <c r="E1606">
        <v>2</v>
      </c>
      <c r="F1606" t="s">
        <v>53</v>
      </c>
      <c r="G1606" t="str">
        <f>VLOOKUP(F1606,'product category'!$B$2:$C$8,2,FALSE)</f>
        <v>eBooks</v>
      </c>
      <c r="H1606" t="str">
        <f>VLOOKUP(D1606,'dataset_task 5'!$A$2:$D$71,2,FALSE)</f>
        <v>RTF Drones</v>
      </c>
      <c r="I1606" s="3">
        <f>VLOOKUP(D1606,'dataset_task 5'!$A$2:$D$71,4,FALSE)</f>
        <v>16.989999999999998</v>
      </c>
      <c r="J1606" s="3">
        <f>I1606*E1606</f>
        <v>33.979999999999997</v>
      </c>
      <c r="K1606" t="str">
        <f>VLOOKUP(C1606,customers!$A$2:$I$2124,2,FALSE)</f>
        <v>Georgianna</v>
      </c>
      <c r="L1606" t="str">
        <f>VLOOKUP($C1606,customers!$A$2:$I$2124,3,FALSE)</f>
        <v>Harrild</v>
      </c>
      <c r="M1606" t="str">
        <f>VLOOKUP($C1606,customers!$A$2:$I$2124,4,FALSE)</f>
        <v>gharrild56@sogou.com</v>
      </c>
      <c r="N1606" t="str">
        <f>VLOOKUP($C1606,customers!$A$2:$I$2124,5,FALSE)</f>
        <v>806-282-8051</v>
      </c>
      <c r="O1606" t="str">
        <f>VLOOKUP($C1606,customers!$A$2:$I$2124,6,FALSE)</f>
        <v>25 Monument Trail</v>
      </c>
      <c r="P1606" t="str">
        <f>VLOOKUP($C1606,customers!$A$2:$I$2124,7,FALSE)</f>
        <v>Amarillo</v>
      </c>
      <c r="Q1606" t="str">
        <f>VLOOKUP($C1606,customers!$A$2:$I$2124,8,FALSE)</f>
        <v>Texas</v>
      </c>
      <c r="R1606">
        <f>VLOOKUP($C1606,customers!$A$2:$I$2124,9,FALSE)</f>
        <v>79159</v>
      </c>
      <c r="S1606" t="str">
        <f t="shared" si="25"/>
        <v>25 Monument Trail, Amarillo, Texas 79159</v>
      </c>
    </row>
    <row r="1607" spans="1:19">
      <c r="A1607">
        <v>1606</v>
      </c>
      <c r="B1607" s="2">
        <v>44176</v>
      </c>
      <c r="C1607">
        <v>42</v>
      </c>
      <c r="D1607" t="s">
        <v>84</v>
      </c>
      <c r="E1607">
        <v>5</v>
      </c>
      <c r="F1607" t="s">
        <v>66</v>
      </c>
      <c r="G1607" t="str">
        <f>VLOOKUP(F1607,'product category'!$B$2:$C$8,2,FALSE)</f>
        <v>Drones</v>
      </c>
      <c r="H1607" t="str">
        <f>VLOOKUP(D1607,'dataset_task 5'!$A$2:$D$71,2,FALSE)</f>
        <v>DX-145 Drone</v>
      </c>
      <c r="I1607" s="3">
        <f>VLOOKUP(D1607,'dataset_task 5'!$A$2:$D$71,4,FALSE)</f>
        <v>250</v>
      </c>
      <c r="J1607" s="3">
        <f>I1607*E1607</f>
        <v>1250</v>
      </c>
      <c r="K1607" t="str">
        <f>VLOOKUP(C1607,customers!$A$2:$I$2124,2,FALSE)</f>
        <v>Adrianne</v>
      </c>
      <c r="L1607" t="str">
        <f>VLOOKUP($C1607,customers!$A$2:$I$2124,3,FALSE)</f>
        <v>Jumonet</v>
      </c>
      <c r="M1607" t="str">
        <f>VLOOKUP($C1607,customers!$A$2:$I$2124,4,FALSE)</f>
        <v>ajumonetoi@cbc.ca</v>
      </c>
      <c r="N1607" t="str">
        <f>VLOOKUP($C1607,customers!$A$2:$I$2124,5,FALSE)</f>
        <v>404-738-8285</v>
      </c>
      <c r="O1607" t="str">
        <f>VLOOKUP($C1607,customers!$A$2:$I$2124,6,FALSE)</f>
        <v>9842 Ridgeway Place</v>
      </c>
      <c r="P1607" t="str">
        <f>VLOOKUP($C1607,customers!$A$2:$I$2124,7,FALSE)</f>
        <v>Atlanta</v>
      </c>
      <c r="Q1607" t="str">
        <f>VLOOKUP($C1607,customers!$A$2:$I$2124,8,FALSE)</f>
        <v>Georgia</v>
      </c>
      <c r="R1607">
        <f>VLOOKUP($C1607,customers!$A$2:$I$2124,9,FALSE)</f>
        <v>31190</v>
      </c>
      <c r="S1607" t="str">
        <f t="shared" si="25"/>
        <v>9842 Ridgeway Place, Atlanta, Georgia 31190</v>
      </c>
    </row>
    <row r="1608" spans="1:19">
      <c r="A1608">
        <v>1607</v>
      </c>
      <c r="B1608" s="2">
        <v>44176</v>
      </c>
      <c r="C1608">
        <v>1142</v>
      </c>
      <c r="D1608" t="s">
        <v>52</v>
      </c>
      <c r="E1608">
        <v>4</v>
      </c>
      <c r="F1608" t="s">
        <v>53</v>
      </c>
      <c r="G1608" t="str">
        <f>VLOOKUP(F1608,'product category'!$B$2:$C$8,2,FALSE)</f>
        <v>eBooks</v>
      </c>
      <c r="H1608" t="str">
        <f>VLOOKUP(D1608,'dataset_task 5'!$A$2:$D$71,2,FALSE)</f>
        <v>Polar Robots</v>
      </c>
      <c r="I1608" s="3">
        <f>VLOOKUP(D1608,'dataset_task 5'!$A$2:$D$71,4,FALSE)</f>
        <v>23.99</v>
      </c>
      <c r="J1608" s="3">
        <f>I1608*E1608</f>
        <v>95.96</v>
      </c>
      <c r="K1608" t="str">
        <f>VLOOKUP(C1608,customers!$A$2:$I$2124,2,FALSE)</f>
        <v>Rasla</v>
      </c>
      <c r="L1608" t="str">
        <f>VLOOKUP($C1608,customers!$A$2:$I$2124,3,FALSE)</f>
        <v>Greening</v>
      </c>
      <c r="M1608" t="str">
        <f>VLOOKUP($C1608,customers!$A$2:$I$2124,4,FALSE)</f>
        <v>rgreening1f@webeden.co.uk</v>
      </c>
      <c r="N1608" t="str">
        <f>VLOOKUP($C1608,customers!$A$2:$I$2124,5,FALSE)</f>
        <v>806-639-5980</v>
      </c>
      <c r="O1608" t="str">
        <f>VLOOKUP($C1608,customers!$A$2:$I$2124,6,FALSE)</f>
        <v>495 Hauk Court</v>
      </c>
      <c r="P1608" t="str">
        <f>VLOOKUP($C1608,customers!$A$2:$I$2124,7,FALSE)</f>
        <v>Amarillo</v>
      </c>
      <c r="Q1608" t="str">
        <f>VLOOKUP($C1608,customers!$A$2:$I$2124,8,FALSE)</f>
        <v>Texas</v>
      </c>
      <c r="R1608">
        <f>VLOOKUP($C1608,customers!$A$2:$I$2124,9,FALSE)</f>
        <v>79159</v>
      </c>
      <c r="S1608" t="str">
        <f t="shared" si="25"/>
        <v>495 Hauk Court, Amarillo, Texas 79159</v>
      </c>
    </row>
    <row r="1609" spans="1:19">
      <c r="A1609">
        <v>1608</v>
      </c>
      <c r="B1609" s="2">
        <v>44177</v>
      </c>
      <c r="C1609">
        <v>1030</v>
      </c>
      <c r="D1609" t="s">
        <v>107</v>
      </c>
      <c r="E1609">
        <v>6</v>
      </c>
      <c r="F1609" t="s">
        <v>55</v>
      </c>
      <c r="G1609" t="str">
        <f>VLOOKUP(F1609,'product category'!$B$2:$C$8,2,FALSE)</f>
        <v>Robots</v>
      </c>
      <c r="H1609" t="str">
        <f>VLOOKUP(D1609,'dataset_task 5'!$A$2:$D$71,2,FALSE)</f>
        <v>RLK-9920 Robot</v>
      </c>
      <c r="I1609" s="3">
        <f>VLOOKUP(D1609,'dataset_task 5'!$A$2:$D$71,4,FALSE)</f>
        <v>699</v>
      </c>
      <c r="J1609" s="3">
        <f>I1609*E1609</f>
        <v>4194</v>
      </c>
      <c r="K1609" t="str">
        <f>VLOOKUP(C1609,customers!$A$2:$I$2124,2,FALSE)</f>
        <v>Tove</v>
      </c>
      <c r="L1609" t="str">
        <f>VLOOKUP($C1609,customers!$A$2:$I$2124,3,FALSE)</f>
        <v>Gianilli</v>
      </c>
      <c r="M1609" t="str">
        <f>VLOOKUP($C1609,customers!$A$2:$I$2124,4,FALSE)</f>
        <v>tgianilli6c@newsvine.com</v>
      </c>
      <c r="N1609" t="str">
        <f>VLOOKUP($C1609,customers!$A$2:$I$2124,5,FALSE)</f>
        <v>615-670-3121</v>
      </c>
      <c r="O1609" t="str">
        <f>VLOOKUP($C1609,customers!$A$2:$I$2124,6,FALSE)</f>
        <v>18 David Point</v>
      </c>
      <c r="P1609" t="str">
        <f>VLOOKUP($C1609,customers!$A$2:$I$2124,7,FALSE)</f>
        <v>Nashville</v>
      </c>
      <c r="Q1609" t="str">
        <f>VLOOKUP($C1609,customers!$A$2:$I$2124,8,FALSE)</f>
        <v>Tennessee</v>
      </c>
      <c r="R1609">
        <f>VLOOKUP($C1609,customers!$A$2:$I$2124,9,FALSE)</f>
        <v>37215</v>
      </c>
      <c r="S1609" t="str">
        <f t="shared" si="25"/>
        <v>18 David Point, Nashville, Tennessee 37215</v>
      </c>
    </row>
    <row r="1610" spans="1:19">
      <c r="A1610">
        <v>1609</v>
      </c>
      <c r="B1610" s="2">
        <v>44177</v>
      </c>
      <c r="C1610">
        <v>1969</v>
      </c>
      <c r="D1610" t="s">
        <v>103</v>
      </c>
      <c r="E1610">
        <v>4</v>
      </c>
      <c r="F1610" t="s">
        <v>53</v>
      </c>
      <c r="G1610" t="str">
        <f>VLOOKUP(F1610,'product category'!$B$2:$C$8,2,FALSE)</f>
        <v>eBooks</v>
      </c>
      <c r="H1610" t="str">
        <f>VLOOKUP(D1610,'dataset_task 5'!$A$2:$D$71,2,FALSE)</f>
        <v>Understanding Artificial Intelligence</v>
      </c>
      <c r="I1610" s="3">
        <f>VLOOKUP(D1610,'dataset_task 5'!$A$2:$D$71,4,FALSE)</f>
        <v>19.5</v>
      </c>
      <c r="J1610" s="3">
        <f>I1610*E1610</f>
        <v>78</v>
      </c>
      <c r="K1610" t="str">
        <f>VLOOKUP(C1610,customers!$A$2:$I$2124,2,FALSE)</f>
        <v>Angel</v>
      </c>
      <c r="L1610" t="str">
        <f>VLOOKUP($C1610,customers!$A$2:$I$2124,3,FALSE)</f>
        <v>Ainscow</v>
      </c>
      <c r="M1610" t="str">
        <f>VLOOKUP($C1610,customers!$A$2:$I$2124,4,FALSE)</f>
        <v>aainscow1y@fastcompany.com</v>
      </c>
      <c r="N1610" t="str">
        <f>VLOOKUP($C1610,customers!$A$2:$I$2124,5,FALSE)</f>
        <v>425-634-2972</v>
      </c>
      <c r="O1610" t="str">
        <f>VLOOKUP($C1610,customers!$A$2:$I$2124,6,FALSE)</f>
        <v>25668 Hovde Crossing</v>
      </c>
      <c r="P1610" t="str">
        <f>VLOOKUP($C1610,customers!$A$2:$I$2124,7,FALSE)</f>
        <v>Seattle</v>
      </c>
      <c r="Q1610" t="str">
        <f>VLOOKUP($C1610,customers!$A$2:$I$2124,8,FALSE)</f>
        <v>Washington</v>
      </c>
      <c r="R1610">
        <f>VLOOKUP($C1610,customers!$A$2:$I$2124,9,FALSE)</f>
        <v>98140</v>
      </c>
      <c r="S1610" t="str">
        <f t="shared" si="25"/>
        <v>25668 Hovde Crossing, Seattle, Washington 98140</v>
      </c>
    </row>
    <row r="1611" spans="1:19">
      <c r="A1611">
        <v>1610</v>
      </c>
      <c r="B1611" s="2">
        <v>44177</v>
      </c>
      <c r="C1611">
        <v>188</v>
      </c>
      <c r="D1611" t="s">
        <v>123</v>
      </c>
      <c r="E1611">
        <v>6</v>
      </c>
      <c r="F1611" t="s">
        <v>70</v>
      </c>
      <c r="G1611" t="str">
        <f>VLOOKUP(F1611,'product category'!$B$2:$C$8,2,FALSE)</f>
        <v>Blueprints</v>
      </c>
      <c r="H1611" t="str">
        <f>VLOOKUP(D1611,'dataset_task 5'!$A$2:$D$71,2,FALSE)</f>
        <v>Hexacopter Drone Blueprint</v>
      </c>
      <c r="I1611" s="3">
        <f>VLOOKUP(D1611,'dataset_task 5'!$A$2:$D$71,4,FALSE)</f>
        <v>8.99</v>
      </c>
      <c r="J1611" s="3">
        <f>I1611*E1611</f>
        <v>53.94</v>
      </c>
      <c r="K1611" t="str">
        <f>VLOOKUP(C1611,customers!$A$2:$I$2124,2,FALSE)</f>
        <v>Brunhilda</v>
      </c>
      <c r="L1611" t="str">
        <f>VLOOKUP($C1611,customers!$A$2:$I$2124,3,FALSE)</f>
        <v>Lerner</v>
      </c>
      <c r="M1611" t="str">
        <f>VLOOKUP($C1611,customers!$A$2:$I$2124,4,FALSE)</f>
        <v>blernerlv@umn.edu</v>
      </c>
      <c r="N1611" t="str">
        <f>VLOOKUP($C1611,customers!$A$2:$I$2124,5,FALSE)</f>
        <v>419-146-9873</v>
      </c>
      <c r="O1611" t="str">
        <f>VLOOKUP($C1611,customers!$A$2:$I$2124,6,FALSE)</f>
        <v>72450 Burning Wood Circle</v>
      </c>
      <c r="P1611" t="str">
        <f>VLOOKUP($C1611,customers!$A$2:$I$2124,7,FALSE)</f>
        <v>Toledo</v>
      </c>
      <c r="Q1611" t="str">
        <f>VLOOKUP($C1611,customers!$A$2:$I$2124,8,FALSE)</f>
        <v>Ohio</v>
      </c>
      <c r="R1611">
        <f>VLOOKUP($C1611,customers!$A$2:$I$2124,9,FALSE)</f>
        <v>43666</v>
      </c>
      <c r="S1611" t="str">
        <f t="shared" si="25"/>
        <v>72450 Burning Wood Circle, Toledo, Ohio 43666</v>
      </c>
    </row>
    <row r="1612" spans="1:19">
      <c r="A1612">
        <v>1611</v>
      </c>
      <c r="B1612" s="2">
        <v>44177</v>
      </c>
      <c r="C1612">
        <v>1598</v>
      </c>
      <c r="D1612" t="s">
        <v>90</v>
      </c>
      <c r="E1612">
        <v>4</v>
      </c>
      <c r="F1612" t="s">
        <v>55</v>
      </c>
      <c r="G1612" t="str">
        <f>VLOOKUP(F1612,'product category'!$B$2:$C$8,2,FALSE)</f>
        <v>Robots</v>
      </c>
      <c r="H1612" t="str">
        <f>VLOOKUP(D1612,'dataset_task 5'!$A$2:$D$71,2,FALSE)</f>
        <v>RXW-9807 Robot</v>
      </c>
      <c r="I1612" s="3">
        <f>VLOOKUP(D1612,'dataset_task 5'!$A$2:$D$71,4,FALSE)</f>
        <v>599</v>
      </c>
      <c r="J1612" s="3">
        <f>I1612*E1612</f>
        <v>2396</v>
      </c>
      <c r="K1612" t="str">
        <f>VLOOKUP(C1612,customers!$A$2:$I$2124,2,FALSE)</f>
        <v>Maia</v>
      </c>
      <c r="L1612" t="str">
        <f>VLOOKUP($C1612,customers!$A$2:$I$2124,3,FALSE)</f>
        <v>Baudino</v>
      </c>
      <c r="M1612" t="str">
        <f>VLOOKUP($C1612,customers!$A$2:$I$2124,4,FALSE)</f>
        <v>mbaudinoav@about.com</v>
      </c>
      <c r="N1612" t="str">
        <f>VLOOKUP($C1612,customers!$A$2:$I$2124,5,FALSE)</f>
        <v>202-394-5426</v>
      </c>
      <c r="O1612" t="str">
        <f>VLOOKUP($C1612,customers!$A$2:$I$2124,6,FALSE)</f>
        <v>70 School Place</v>
      </c>
      <c r="P1612" t="str">
        <f>VLOOKUP($C1612,customers!$A$2:$I$2124,7,FALSE)</f>
        <v>Washington</v>
      </c>
      <c r="Q1612" t="str">
        <f>VLOOKUP($C1612,customers!$A$2:$I$2124,8,FALSE)</f>
        <v>District of Columbia</v>
      </c>
      <c r="R1612">
        <f>VLOOKUP($C1612,customers!$A$2:$I$2124,9,FALSE)</f>
        <v>20392</v>
      </c>
      <c r="S1612" t="str">
        <f t="shared" si="25"/>
        <v>70 School Place, Washington, District of Columbia 20392</v>
      </c>
    </row>
    <row r="1613" spans="1:19">
      <c r="A1613">
        <v>1612</v>
      </c>
      <c r="B1613" s="2">
        <v>44178</v>
      </c>
      <c r="C1613">
        <v>1099</v>
      </c>
      <c r="D1613" t="s">
        <v>94</v>
      </c>
      <c r="E1613">
        <v>3</v>
      </c>
      <c r="F1613" t="s">
        <v>59</v>
      </c>
      <c r="G1613" t="str">
        <f>VLOOKUP(F1613,'product category'!$B$2:$C$8,2,FALSE)</f>
        <v>Drone Kits</v>
      </c>
      <c r="H1613" t="str">
        <f>VLOOKUP(D1613,'dataset_task 5'!$A$2:$D$71,2,FALSE)</f>
        <v>BYOD-500</v>
      </c>
      <c r="I1613" s="3">
        <f>VLOOKUP(D1613,'dataset_task 5'!$A$2:$D$71,4,FALSE)</f>
        <v>167</v>
      </c>
      <c r="J1613" s="3">
        <f>I1613*E1613</f>
        <v>501</v>
      </c>
      <c r="K1613" t="str">
        <f>VLOOKUP(C1613,customers!$A$2:$I$2124,2,FALSE)</f>
        <v>Tracy</v>
      </c>
      <c r="L1613" t="str">
        <f>VLOOKUP($C1613,customers!$A$2:$I$2124,3,FALSE)</f>
        <v>Lynock</v>
      </c>
      <c r="M1613" t="str">
        <f>VLOOKUP($C1613,customers!$A$2:$I$2124,4,FALSE)</f>
        <v>tlynock21@wunderground.com</v>
      </c>
      <c r="N1613" t="str">
        <f>VLOOKUP($C1613,customers!$A$2:$I$2124,5,FALSE)</f>
        <v>916-277-7331</v>
      </c>
      <c r="O1613" t="str">
        <f>VLOOKUP($C1613,customers!$A$2:$I$2124,6,FALSE)</f>
        <v>34657 Hintze Parkway</v>
      </c>
      <c r="P1613" t="str">
        <f>VLOOKUP($C1613,customers!$A$2:$I$2124,7,FALSE)</f>
        <v>Chico</v>
      </c>
      <c r="Q1613" t="str">
        <f>VLOOKUP($C1613,customers!$A$2:$I$2124,8,FALSE)</f>
        <v>California</v>
      </c>
      <c r="R1613">
        <f>VLOOKUP($C1613,customers!$A$2:$I$2124,9,FALSE)</f>
        <v>95973</v>
      </c>
      <c r="S1613" t="str">
        <f t="shared" si="25"/>
        <v>34657 Hintze Parkway, Chico, California 95973</v>
      </c>
    </row>
    <row r="1614" spans="1:19">
      <c r="A1614">
        <v>1613</v>
      </c>
      <c r="B1614" s="2">
        <v>44178</v>
      </c>
      <c r="C1614">
        <v>259</v>
      </c>
      <c r="D1614" t="s">
        <v>93</v>
      </c>
      <c r="E1614">
        <v>3</v>
      </c>
      <c r="F1614" t="s">
        <v>57</v>
      </c>
      <c r="G1614" t="str">
        <f>VLOOKUP(F1614,'product category'!$B$2:$C$8,2,FALSE)</f>
        <v>Training Videos</v>
      </c>
      <c r="H1614" t="str">
        <f>VLOOKUP(D1614,'dataset_task 5'!$A$2:$D$71,2,FALSE)</f>
        <v>Understanding Raspberry PI</v>
      </c>
      <c r="I1614" s="3">
        <f>VLOOKUP(D1614,'dataset_task 5'!$A$2:$D$71,4,FALSE)</f>
        <v>28.99</v>
      </c>
      <c r="J1614" s="3">
        <f>I1614*E1614</f>
        <v>86.97</v>
      </c>
      <c r="K1614" t="str">
        <f>VLOOKUP(C1614,customers!$A$2:$I$2124,2,FALSE)</f>
        <v>Daisie</v>
      </c>
      <c r="L1614" t="str">
        <f>VLOOKUP($C1614,customers!$A$2:$I$2124,3,FALSE)</f>
        <v>Connelly</v>
      </c>
      <c r="M1614" t="str">
        <f>VLOOKUP($C1614,customers!$A$2:$I$2124,4,FALSE)</f>
        <v>dconnelly6d@seattletimes.com</v>
      </c>
      <c r="N1614" t="str">
        <f>VLOOKUP($C1614,customers!$A$2:$I$2124,5,FALSE)</f>
        <v>202-653-9458</v>
      </c>
      <c r="O1614" t="str">
        <f>VLOOKUP($C1614,customers!$A$2:$I$2124,6,FALSE)</f>
        <v>3724 Stuart Place</v>
      </c>
      <c r="P1614" t="str">
        <f>VLOOKUP($C1614,customers!$A$2:$I$2124,7,FALSE)</f>
        <v>Washington</v>
      </c>
      <c r="Q1614" t="str">
        <f>VLOOKUP($C1614,customers!$A$2:$I$2124,8,FALSE)</f>
        <v>District of Columbia</v>
      </c>
      <c r="R1614">
        <f>VLOOKUP($C1614,customers!$A$2:$I$2124,9,FALSE)</f>
        <v>20546</v>
      </c>
      <c r="S1614" t="str">
        <f t="shared" si="25"/>
        <v>3724 Stuart Place, Washington, District of Columbia 20546</v>
      </c>
    </row>
    <row r="1615" spans="1:19">
      <c r="A1615">
        <v>1614</v>
      </c>
      <c r="B1615" s="2">
        <v>44178</v>
      </c>
      <c r="C1615">
        <v>643</v>
      </c>
      <c r="D1615" t="s">
        <v>98</v>
      </c>
      <c r="E1615">
        <v>3</v>
      </c>
      <c r="F1615" t="s">
        <v>66</v>
      </c>
      <c r="G1615" t="str">
        <f>VLOOKUP(F1615,'product category'!$B$2:$C$8,2,FALSE)</f>
        <v>Drones</v>
      </c>
      <c r="H1615" t="str">
        <f>VLOOKUP(D1615,'dataset_task 5'!$A$2:$D$71,2,FALSE)</f>
        <v>MICR-564K Drone</v>
      </c>
      <c r="I1615" s="3">
        <f>VLOOKUP(D1615,'dataset_task 5'!$A$2:$D$71,4,FALSE)</f>
        <v>499</v>
      </c>
      <c r="J1615" s="3">
        <f>I1615*E1615</f>
        <v>1497</v>
      </c>
      <c r="K1615" t="str">
        <f>VLOOKUP(C1615,customers!$A$2:$I$2124,2,FALSE)</f>
        <v>Yevette</v>
      </c>
      <c r="L1615" t="str">
        <f>VLOOKUP($C1615,customers!$A$2:$I$2124,3,FALSE)</f>
        <v>Harris</v>
      </c>
      <c r="M1615" t="str">
        <f>VLOOKUP($C1615,customers!$A$2:$I$2124,4,FALSE)</f>
        <v>yharrisck@google.co.jp</v>
      </c>
      <c r="N1615" t="str">
        <f>VLOOKUP($C1615,customers!$A$2:$I$2124,5,FALSE)</f>
        <v>502-903-9670</v>
      </c>
      <c r="O1615" t="str">
        <f>VLOOKUP($C1615,customers!$A$2:$I$2124,6,FALSE)</f>
        <v>653 Superior Crossing</v>
      </c>
      <c r="P1615" t="str">
        <f>VLOOKUP($C1615,customers!$A$2:$I$2124,7,FALSE)</f>
        <v>Louisville</v>
      </c>
      <c r="Q1615" t="str">
        <f>VLOOKUP($C1615,customers!$A$2:$I$2124,8,FALSE)</f>
        <v>Kentucky</v>
      </c>
      <c r="R1615">
        <f>VLOOKUP($C1615,customers!$A$2:$I$2124,9,FALSE)</f>
        <v>40287</v>
      </c>
      <c r="S1615" t="str">
        <f t="shared" si="25"/>
        <v>653 Superior Crossing, Louisville, Kentucky 40287</v>
      </c>
    </row>
    <row r="1616" spans="1:19">
      <c r="A1616">
        <v>1615</v>
      </c>
      <c r="B1616" s="2">
        <v>44178</v>
      </c>
      <c r="C1616">
        <v>180</v>
      </c>
      <c r="D1616" t="s">
        <v>97</v>
      </c>
      <c r="E1616">
        <v>4</v>
      </c>
      <c r="F1616" t="s">
        <v>53</v>
      </c>
      <c r="G1616" t="str">
        <f>VLOOKUP(F1616,'product category'!$B$2:$C$8,2,FALSE)</f>
        <v>eBooks</v>
      </c>
      <c r="H1616" t="str">
        <f>VLOOKUP(D1616,'dataset_task 5'!$A$2:$D$71,2,FALSE)</f>
        <v>Delivery Drones</v>
      </c>
      <c r="I1616" s="3">
        <f>VLOOKUP(D1616,'dataset_task 5'!$A$2:$D$71,4,FALSE)</f>
        <v>14.99</v>
      </c>
      <c r="J1616" s="3">
        <f>I1616*E1616</f>
        <v>59.96</v>
      </c>
      <c r="K1616" t="str">
        <f>VLOOKUP(C1616,customers!$A$2:$I$2124,2,FALSE)</f>
        <v>Joyce</v>
      </c>
      <c r="L1616" t="str">
        <f>VLOOKUP($C1616,customers!$A$2:$I$2124,3,FALSE)</f>
        <v>Brayshay</v>
      </c>
      <c r="M1616" t="str">
        <f>VLOOKUP($C1616,customers!$A$2:$I$2124,4,FALSE)</f>
        <v>jbrayshayq3@flavors.me</v>
      </c>
      <c r="N1616" t="str">
        <f>VLOOKUP($C1616,customers!$A$2:$I$2124,5,FALSE)</f>
        <v>806-216-0370</v>
      </c>
      <c r="O1616" t="str">
        <f>VLOOKUP($C1616,customers!$A$2:$I$2124,6,FALSE)</f>
        <v>40083 Dakota Alley</v>
      </c>
      <c r="P1616" t="str">
        <f>VLOOKUP($C1616,customers!$A$2:$I$2124,7,FALSE)</f>
        <v>Lubbock</v>
      </c>
      <c r="Q1616" t="str">
        <f>VLOOKUP($C1616,customers!$A$2:$I$2124,8,FALSE)</f>
        <v>Texas</v>
      </c>
      <c r="R1616">
        <f>VLOOKUP($C1616,customers!$A$2:$I$2124,9,FALSE)</f>
        <v>79491</v>
      </c>
      <c r="S1616" t="str">
        <f t="shared" si="25"/>
        <v>40083 Dakota Alley, Lubbock, Texas 79491</v>
      </c>
    </row>
    <row r="1617" spans="1:19">
      <c r="A1617">
        <v>1616</v>
      </c>
      <c r="B1617" s="2">
        <v>44178</v>
      </c>
      <c r="C1617">
        <v>1613</v>
      </c>
      <c r="D1617" t="s">
        <v>110</v>
      </c>
      <c r="E1617">
        <v>2</v>
      </c>
      <c r="F1617" t="s">
        <v>57</v>
      </c>
      <c r="G1617" t="str">
        <f>VLOOKUP(F1617,'product category'!$B$2:$C$8,2,FALSE)</f>
        <v>Training Videos</v>
      </c>
      <c r="H1617" t="str">
        <f>VLOOKUP(D1617,'dataset_task 5'!$A$2:$D$71,2,FALSE)</f>
        <v>Cloud Computing</v>
      </c>
      <c r="I1617" s="3">
        <f>VLOOKUP(D1617,'dataset_task 5'!$A$2:$D$71,4,FALSE)</f>
        <v>29.99</v>
      </c>
      <c r="J1617" s="3">
        <f>I1617*E1617</f>
        <v>59.98</v>
      </c>
      <c r="K1617" t="str">
        <f>VLOOKUP(C1617,customers!$A$2:$I$2124,2,FALSE)</f>
        <v>Natividad</v>
      </c>
      <c r="L1617" t="str">
        <f>VLOOKUP($C1617,customers!$A$2:$I$2124,3,FALSE)</f>
        <v>de Pinna</v>
      </c>
      <c r="M1617" t="str">
        <f>VLOOKUP($C1617,customers!$A$2:$I$2124,4,FALSE)</f>
        <v>ndegv@sakura.ne.jp</v>
      </c>
      <c r="N1617" t="str">
        <f>VLOOKUP($C1617,customers!$A$2:$I$2124,5,FALSE)</f>
        <v>256-667-5155</v>
      </c>
      <c r="O1617" t="str">
        <f>VLOOKUP($C1617,customers!$A$2:$I$2124,6,FALSE)</f>
        <v>285 Cherokee Place</v>
      </c>
      <c r="P1617" t="str">
        <f>VLOOKUP($C1617,customers!$A$2:$I$2124,7,FALSE)</f>
        <v>Anniston</v>
      </c>
      <c r="Q1617" t="str">
        <f>VLOOKUP($C1617,customers!$A$2:$I$2124,8,FALSE)</f>
        <v>Alabama</v>
      </c>
      <c r="R1617">
        <f>VLOOKUP($C1617,customers!$A$2:$I$2124,9,FALSE)</f>
        <v>36205</v>
      </c>
      <c r="S1617" t="str">
        <f t="shared" si="25"/>
        <v>285 Cherokee Place, Anniston, Alabama 36205</v>
      </c>
    </row>
    <row r="1618" spans="1:19">
      <c r="A1618">
        <v>1617</v>
      </c>
      <c r="B1618" s="2">
        <v>44178</v>
      </c>
      <c r="C1618">
        <v>375</v>
      </c>
      <c r="D1618" t="s">
        <v>61</v>
      </c>
      <c r="E1618">
        <v>4</v>
      </c>
      <c r="F1618" t="s">
        <v>53</v>
      </c>
      <c r="G1618" t="str">
        <f>VLOOKUP(F1618,'product category'!$B$2:$C$8,2,FALSE)</f>
        <v>eBooks</v>
      </c>
      <c r="H1618" t="str">
        <f>VLOOKUP(D1618,'dataset_task 5'!$A$2:$D$71,2,FALSE)</f>
        <v>Spherical Robots</v>
      </c>
      <c r="I1618" s="3">
        <f>VLOOKUP(D1618,'dataset_task 5'!$A$2:$D$71,4,FALSE)</f>
        <v>16.75</v>
      </c>
      <c r="J1618" s="3">
        <f>I1618*E1618</f>
        <v>67</v>
      </c>
      <c r="K1618" t="str">
        <f>VLOOKUP(C1618,customers!$A$2:$I$2124,2,FALSE)</f>
        <v>Darby</v>
      </c>
      <c r="L1618" t="str">
        <f>VLOOKUP($C1618,customers!$A$2:$I$2124,3,FALSE)</f>
        <v>Doram</v>
      </c>
      <c r="M1618" t="str">
        <f>VLOOKUP($C1618,customers!$A$2:$I$2124,4,FALSE)</f>
        <v>ddoramo8@wikipedia.org</v>
      </c>
      <c r="N1618" t="str">
        <f>VLOOKUP($C1618,customers!$A$2:$I$2124,5,FALSE)</f>
        <v>801-404-0740</v>
      </c>
      <c r="O1618" t="str">
        <f>VLOOKUP($C1618,customers!$A$2:$I$2124,6,FALSE)</f>
        <v>4202 Northridge Road</v>
      </c>
      <c r="P1618" t="str">
        <f>VLOOKUP($C1618,customers!$A$2:$I$2124,7,FALSE)</f>
        <v>Salt Lake City</v>
      </c>
      <c r="Q1618" t="str">
        <f>VLOOKUP($C1618,customers!$A$2:$I$2124,8,FALSE)</f>
        <v>Utah</v>
      </c>
      <c r="R1618">
        <f>VLOOKUP($C1618,customers!$A$2:$I$2124,9,FALSE)</f>
        <v>84120</v>
      </c>
      <c r="S1618" t="str">
        <f t="shared" si="25"/>
        <v>4202 Northridge Road, Salt Lake City, Utah 84120</v>
      </c>
    </row>
    <row r="1619" spans="1:19">
      <c r="A1619">
        <v>1618</v>
      </c>
      <c r="B1619" s="2">
        <v>44179</v>
      </c>
      <c r="C1619">
        <v>810</v>
      </c>
      <c r="D1619" t="s">
        <v>103</v>
      </c>
      <c r="E1619">
        <v>2</v>
      </c>
      <c r="F1619" t="s">
        <v>53</v>
      </c>
      <c r="G1619" t="str">
        <f>VLOOKUP(F1619,'product category'!$B$2:$C$8,2,FALSE)</f>
        <v>eBooks</v>
      </c>
      <c r="H1619" t="str">
        <f>VLOOKUP(D1619,'dataset_task 5'!$A$2:$D$71,2,FALSE)</f>
        <v>Understanding Artificial Intelligence</v>
      </c>
      <c r="I1619" s="3">
        <f>VLOOKUP(D1619,'dataset_task 5'!$A$2:$D$71,4,FALSE)</f>
        <v>19.5</v>
      </c>
      <c r="J1619" s="3">
        <f>I1619*E1619</f>
        <v>39</v>
      </c>
      <c r="K1619" t="str">
        <f>VLOOKUP(C1619,customers!$A$2:$I$2124,2,FALSE)</f>
        <v>Dniren</v>
      </c>
      <c r="L1619" t="str">
        <f>VLOOKUP($C1619,customers!$A$2:$I$2124,3,FALSE)</f>
        <v>Choudhury</v>
      </c>
      <c r="M1619" t="str">
        <f>VLOOKUP($C1619,customers!$A$2:$I$2124,4,FALSE)</f>
        <v>dchoudhury7a@yale.edu</v>
      </c>
      <c r="N1619" t="str">
        <f>VLOOKUP($C1619,customers!$A$2:$I$2124,5,FALSE)</f>
        <v>425-356-1630</v>
      </c>
      <c r="O1619" t="str">
        <f>VLOOKUP($C1619,customers!$A$2:$I$2124,6,FALSE)</f>
        <v>2247 Jenna Trail</v>
      </c>
      <c r="P1619" t="str">
        <f>VLOOKUP($C1619,customers!$A$2:$I$2124,7,FALSE)</f>
        <v>Seattle</v>
      </c>
      <c r="Q1619" t="str">
        <f>VLOOKUP($C1619,customers!$A$2:$I$2124,8,FALSE)</f>
        <v>Washington</v>
      </c>
      <c r="R1619">
        <f>VLOOKUP($C1619,customers!$A$2:$I$2124,9,FALSE)</f>
        <v>98140</v>
      </c>
      <c r="S1619" t="str">
        <f t="shared" si="25"/>
        <v>2247 Jenna Trail, Seattle, Washington 98140</v>
      </c>
    </row>
    <row r="1620" spans="1:19">
      <c r="A1620">
        <v>1619</v>
      </c>
      <c r="B1620" s="2">
        <v>44179</v>
      </c>
      <c r="C1620">
        <v>1407</v>
      </c>
      <c r="D1620" t="s">
        <v>60</v>
      </c>
      <c r="E1620">
        <v>4</v>
      </c>
      <c r="F1620" t="s">
        <v>53</v>
      </c>
      <c r="G1620" t="str">
        <f>VLOOKUP(F1620,'product category'!$B$2:$C$8,2,FALSE)</f>
        <v>eBooks</v>
      </c>
      <c r="H1620" t="str">
        <f>VLOOKUP(D1620,'dataset_task 5'!$A$2:$D$71,2,FALSE)</f>
        <v>SCARA Robots</v>
      </c>
      <c r="I1620" s="3">
        <f>VLOOKUP(D1620,'dataset_task 5'!$A$2:$D$71,4,FALSE)</f>
        <v>19.5</v>
      </c>
      <c r="J1620" s="3">
        <f>I1620*E1620</f>
        <v>78</v>
      </c>
      <c r="K1620" t="str">
        <f>VLOOKUP(C1620,customers!$A$2:$I$2124,2,FALSE)</f>
        <v>Kati</v>
      </c>
      <c r="L1620" t="str">
        <f>VLOOKUP($C1620,customers!$A$2:$I$2124,3,FALSE)</f>
        <v>Genery</v>
      </c>
      <c r="M1620" t="str">
        <f>VLOOKUP($C1620,customers!$A$2:$I$2124,4,FALSE)</f>
        <v>kgeneryda@howstuffworks.com</v>
      </c>
      <c r="N1620" t="str">
        <f>VLOOKUP($C1620,customers!$A$2:$I$2124,5,FALSE)</f>
        <v>502-735-1253</v>
      </c>
      <c r="O1620" t="str">
        <f>VLOOKUP($C1620,customers!$A$2:$I$2124,6,FALSE)</f>
        <v>532 Mallory Drive</v>
      </c>
      <c r="P1620" t="str">
        <f>VLOOKUP($C1620,customers!$A$2:$I$2124,7,FALSE)</f>
        <v>Louisville</v>
      </c>
      <c r="Q1620" t="str">
        <f>VLOOKUP($C1620,customers!$A$2:$I$2124,8,FALSE)</f>
        <v>Kentucky</v>
      </c>
      <c r="R1620">
        <f>VLOOKUP($C1620,customers!$A$2:$I$2124,9,FALSE)</f>
        <v>40225</v>
      </c>
      <c r="S1620" t="str">
        <f t="shared" si="25"/>
        <v>532 Mallory Drive, Louisville, Kentucky 40225</v>
      </c>
    </row>
    <row r="1621" spans="1:19">
      <c r="A1621">
        <v>1620</v>
      </c>
      <c r="B1621" s="2">
        <v>44179</v>
      </c>
      <c r="C1621">
        <v>1747</v>
      </c>
      <c r="D1621" t="s">
        <v>114</v>
      </c>
      <c r="E1621">
        <v>3</v>
      </c>
      <c r="F1621" t="s">
        <v>59</v>
      </c>
      <c r="G1621" t="str">
        <f>VLOOKUP(F1621,'product category'!$B$2:$C$8,2,FALSE)</f>
        <v>Drone Kits</v>
      </c>
      <c r="H1621" t="str">
        <f>VLOOKUP(D1621,'dataset_task 5'!$A$2:$D$71,2,FALSE)</f>
        <v>BYOD-400</v>
      </c>
      <c r="I1621" s="3">
        <f>VLOOKUP(D1621,'dataset_task 5'!$A$2:$D$71,4,FALSE)</f>
        <v>119</v>
      </c>
      <c r="J1621" s="3">
        <f>I1621*E1621</f>
        <v>357</v>
      </c>
      <c r="K1621" t="str">
        <f>VLOOKUP(C1621,customers!$A$2:$I$2124,2,FALSE)</f>
        <v>Ingram</v>
      </c>
      <c r="L1621" t="str">
        <f>VLOOKUP($C1621,customers!$A$2:$I$2124,3,FALSE)</f>
        <v>Weddeburn - Scrimgeour</v>
      </c>
      <c r="M1621" t="str">
        <f>VLOOKUP($C1621,customers!$A$2:$I$2124,4,FALSE)</f>
        <v>iweddeburn4p@ocn.ne.jp</v>
      </c>
      <c r="N1621" t="str">
        <f>VLOOKUP($C1621,customers!$A$2:$I$2124,5,FALSE)</f>
        <v>717-863-9284</v>
      </c>
      <c r="O1621" t="str">
        <f>VLOOKUP($C1621,customers!$A$2:$I$2124,6,FALSE)</f>
        <v>76577 John Wall Point</v>
      </c>
      <c r="P1621" t="str">
        <f>VLOOKUP($C1621,customers!$A$2:$I$2124,7,FALSE)</f>
        <v>Harrisburg</v>
      </c>
      <c r="Q1621" t="str">
        <f>VLOOKUP($C1621,customers!$A$2:$I$2124,8,FALSE)</f>
        <v>Pennsylvania</v>
      </c>
      <c r="R1621">
        <f>VLOOKUP($C1621,customers!$A$2:$I$2124,9,FALSE)</f>
        <v>17121</v>
      </c>
      <c r="S1621" t="str">
        <f t="shared" si="25"/>
        <v>76577 John Wall Point, Harrisburg, Pennsylvania 17121</v>
      </c>
    </row>
    <row r="1622" spans="1:19">
      <c r="A1622">
        <v>1621</v>
      </c>
      <c r="B1622" s="2">
        <v>44179</v>
      </c>
      <c r="C1622">
        <v>1374</v>
      </c>
      <c r="D1622" t="s">
        <v>64</v>
      </c>
      <c r="E1622">
        <v>6</v>
      </c>
      <c r="F1622" t="s">
        <v>57</v>
      </c>
      <c r="G1622" t="str">
        <f>VLOOKUP(F1622,'product category'!$B$2:$C$8,2,FALSE)</f>
        <v>Training Videos</v>
      </c>
      <c r="H1622" t="str">
        <f>VLOOKUP(D1622,'dataset_task 5'!$A$2:$D$71,2,FALSE)</f>
        <v>Understanding Automation</v>
      </c>
      <c r="I1622" s="3">
        <f>VLOOKUP(D1622,'dataset_task 5'!$A$2:$D$71,4,FALSE)</f>
        <v>44.95</v>
      </c>
      <c r="J1622" s="3">
        <f>I1622*E1622</f>
        <v>269.70000000000005</v>
      </c>
      <c r="K1622" t="str">
        <f>VLOOKUP(C1622,customers!$A$2:$I$2124,2,FALSE)</f>
        <v>Othilie</v>
      </c>
      <c r="L1622" t="str">
        <f>VLOOKUP($C1622,customers!$A$2:$I$2124,3,FALSE)</f>
        <v>Lakes</v>
      </c>
      <c r="M1622" t="str">
        <f>VLOOKUP($C1622,customers!$A$2:$I$2124,4,FALSE)</f>
        <v>olakesar@tripadvisor.com</v>
      </c>
      <c r="N1622" t="str">
        <f>VLOOKUP($C1622,customers!$A$2:$I$2124,5,FALSE)</f>
        <v>727-801-9043</v>
      </c>
      <c r="O1622" t="str">
        <f>VLOOKUP($C1622,customers!$A$2:$I$2124,6,FALSE)</f>
        <v>8898 Del Sol Lane</v>
      </c>
      <c r="P1622" t="str">
        <f>VLOOKUP($C1622,customers!$A$2:$I$2124,7,FALSE)</f>
        <v>Saint Petersburg</v>
      </c>
      <c r="Q1622" t="str">
        <f>VLOOKUP($C1622,customers!$A$2:$I$2124,8,FALSE)</f>
        <v>Florida</v>
      </c>
      <c r="R1622">
        <f>VLOOKUP($C1622,customers!$A$2:$I$2124,9,FALSE)</f>
        <v>33710</v>
      </c>
      <c r="S1622" t="str">
        <f t="shared" si="25"/>
        <v>8898 Del Sol Lane, Saint Petersburg, Florida 33710</v>
      </c>
    </row>
    <row r="1623" spans="1:19">
      <c r="A1623">
        <v>1622</v>
      </c>
      <c r="B1623" s="2">
        <v>44180</v>
      </c>
      <c r="C1623">
        <v>1924</v>
      </c>
      <c r="D1623" t="s">
        <v>77</v>
      </c>
      <c r="E1623">
        <v>4</v>
      </c>
      <c r="F1623" t="s">
        <v>53</v>
      </c>
      <c r="G1623" t="str">
        <f>VLOOKUP(F1623,'product category'!$B$2:$C$8,2,FALSE)</f>
        <v>eBooks</v>
      </c>
      <c r="H1623" t="str">
        <f>VLOOKUP(D1623,'dataset_task 5'!$A$2:$D$71,2,FALSE)</f>
        <v>RTF Drones</v>
      </c>
      <c r="I1623" s="3">
        <f>VLOOKUP(D1623,'dataset_task 5'!$A$2:$D$71,4,FALSE)</f>
        <v>16.989999999999998</v>
      </c>
      <c r="J1623" s="3">
        <f>I1623*E1623</f>
        <v>67.959999999999994</v>
      </c>
      <c r="K1623" t="str">
        <f>VLOOKUP(C1623,customers!$A$2:$I$2124,2,FALSE)</f>
        <v>Karlie</v>
      </c>
      <c r="L1623" t="str">
        <f>VLOOKUP($C1623,customers!$A$2:$I$2124,3,FALSE)</f>
        <v>Esel</v>
      </c>
      <c r="M1623" t="str">
        <f>VLOOKUP($C1623,customers!$A$2:$I$2124,4,FALSE)</f>
        <v>keseloj@feedburner.com</v>
      </c>
      <c r="N1623" t="str">
        <f>VLOOKUP($C1623,customers!$A$2:$I$2124,5,FALSE)</f>
        <v>406-155-6141</v>
      </c>
      <c r="O1623" t="str">
        <f>VLOOKUP($C1623,customers!$A$2:$I$2124,6,FALSE)</f>
        <v>42 Morning Way</v>
      </c>
      <c r="P1623" t="str">
        <f>VLOOKUP($C1623,customers!$A$2:$I$2124,7,FALSE)</f>
        <v>Billings</v>
      </c>
      <c r="Q1623" t="str">
        <f>VLOOKUP($C1623,customers!$A$2:$I$2124,8,FALSE)</f>
        <v>Montana</v>
      </c>
      <c r="R1623">
        <f>VLOOKUP($C1623,customers!$A$2:$I$2124,9,FALSE)</f>
        <v>59112</v>
      </c>
      <c r="S1623" t="str">
        <f t="shared" si="25"/>
        <v>42 Morning Way, Billings, Montana 59112</v>
      </c>
    </row>
    <row r="1624" spans="1:19">
      <c r="A1624">
        <v>1623</v>
      </c>
      <c r="B1624" s="2">
        <v>44181</v>
      </c>
      <c r="C1624">
        <v>1437</v>
      </c>
      <c r="D1624" t="s">
        <v>65</v>
      </c>
      <c r="E1624">
        <v>2</v>
      </c>
      <c r="F1624" t="s">
        <v>66</v>
      </c>
      <c r="G1624" t="str">
        <f>VLOOKUP(F1624,'product category'!$B$2:$C$8,2,FALSE)</f>
        <v>Drones</v>
      </c>
      <c r="H1624" t="str">
        <f>VLOOKUP(D1624,'dataset_task 5'!$A$2:$D$71,2,FALSE)</f>
        <v>DTE-QFN20 Drone</v>
      </c>
      <c r="I1624" s="3">
        <f>VLOOKUP(D1624,'dataset_task 5'!$A$2:$D$71,4,FALSE)</f>
        <v>250</v>
      </c>
      <c r="J1624" s="3">
        <f>I1624*E1624</f>
        <v>500</v>
      </c>
      <c r="K1624" t="str">
        <f>VLOOKUP(C1624,customers!$A$2:$I$2124,2,FALSE)</f>
        <v>Marchall</v>
      </c>
      <c r="L1624" t="str">
        <f>VLOOKUP($C1624,customers!$A$2:$I$2124,3,FALSE)</f>
        <v>Scholard</v>
      </c>
      <c r="M1624" t="str">
        <f>VLOOKUP($C1624,customers!$A$2:$I$2124,4,FALSE)</f>
        <v>mscholard2z@blinklist.com</v>
      </c>
      <c r="N1624" t="str">
        <f>VLOOKUP($C1624,customers!$A$2:$I$2124,5,FALSE)</f>
        <v>254-866-4338</v>
      </c>
      <c r="O1624" t="str">
        <f>VLOOKUP($C1624,customers!$A$2:$I$2124,6,FALSE)</f>
        <v>7918 Bay Pass</v>
      </c>
      <c r="P1624" t="str">
        <f>VLOOKUP($C1624,customers!$A$2:$I$2124,7,FALSE)</f>
        <v>Gatesville</v>
      </c>
      <c r="Q1624" t="str">
        <f>VLOOKUP($C1624,customers!$A$2:$I$2124,8,FALSE)</f>
        <v>Texas</v>
      </c>
      <c r="R1624">
        <f>VLOOKUP($C1624,customers!$A$2:$I$2124,9,FALSE)</f>
        <v>76598</v>
      </c>
      <c r="S1624" t="str">
        <f t="shared" si="25"/>
        <v>7918 Bay Pass, Gatesville, Texas 76598</v>
      </c>
    </row>
    <row r="1625" spans="1:19">
      <c r="A1625">
        <v>1624</v>
      </c>
      <c r="B1625" s="2">
        <v>44181</v>
      </c>
      <c r="C1625">
        <v>1459</v>
      </c>
      <c r="D1625" t="s">
        <v>101</v>
      </c>
      <c r="E1625">
        <v>1</v>
      </c>
      <c r="F1625" t="s">
        <v>53</v>
      </c>
      <c r="G1625" t="str">
        <f>VLOOKUP(F1625,'product category'!$B$2:$C$8,2,FALSE)</f>
        <v>eBooks</v>
      </c>
      <c r="H1625" t="str">
        <f>VLOOKUP(D1625,'dataset_task 5'!$A$2:$D$71,2,FALSE)</f>
        <v>Building Your Own Drone</v>
      </c>
      <c r="I1625" s="3">
        <f>VLOOKUP(D1625,'dataset_task 5'!$A$2:$D$71,4,FALSE)</f>
        <v>24.99</v>
      </c>
      <c r="J1625" s="3">
        <f>I1625*E1625</f>
        <v>24.99</v>
      </c>
      <c r="K1625" t="str">
        <f>VLOOKUP(C1625,customers!$A$2:$I$2124,2,FALSE)</f>
        <v>Warden</v>
      </c>
      <c r="L1625" t="str">
        <f>VLOOKUP($C1625,customers!$A$2:$I$2124,3,FALSE)</f>
        <v>Schmuhl</v>
      </c>
      <c r="M1625" t="str">
        <f>VLOOKUP($C1625,customers!$A$2:$I$2124,4,FALSE)</f>
        <v>wschmuhl5x@mediafire.com</v>
      </c>
      <c r="N1625" t="str">
        <f>VLOOKUP($C1625,customers!$A$2:$I$2124,5,FALSE)</f>
        <v>626-790-7643</v>
      </c>
      <c r="O1625" t="str">
        <f>VLOOKUP($C1625,customers!$A$2:$I$2124,6,FALSE)</f>
        <v>559 Grayhawk Street</v>
      </c>
      <c r="P1625" t="str">
        <f>VLOOKUP($C1625,customers!$A$2:$I$2124,7,FALSE)</f>
        <v>Pasadena</v>
      </c>
      <c r="Q1625" t="str">
        <f>VLOOKUP($C1625,customers!$A$2:$I$2124,8,FALSE)</f>
        <v>California</v>
      </c>
      <c r="R1625">
        <f>VLOOKUP($C1625,customers!$A$2:$I$2124,9,FALSE)</f>
        <v>91117</v>
      </c>
      <c r="S1625" t="str">
        <f t="shared" si="25"/>
        <v>559 Grayhawk Street, Pasadena, California 91117</v>
      </c>
    </row>
    <row r="1626" spans="1:19">
      <c r="A1626">
        <v>1625</v>
      </c>
      <c r="B1626" s="2">
        <v>44181</v>
      </c>
      <c r="C1626">
        <v>460</v>
      </c>
      <c r="D1626" t="s">
        <v>125</v>
      </c>
      <c r="E1626">
        <v>3</v>
      </c>
      <c r="F1626" t="s">
        <v>70</v>
      </c>
      <c r="G1626" t="str">
        <f>VLOOKUP(F1626,'product category'!$B$2:$C$8,2,FALSE)</f>
        <v>Blueprints</v>
      </c>
      <c r="H1626" t="str">
        <f>VLOOKUP(D1626,'dataset_task 5'!$A$2:$D$71,2,FALSE)</f>
        <v>Cat Robot Blueprint</v>
      </c>
      <c r="I1626" s="3">
        <f>VLOOKUP(D1626,'dataset_task 5'!$A$2:$D$71,4,FALSE)</f>
        <v>4.99</v>
      </c>
      <c r="J1626" s="3">
        <f>I1626*E1626</f>
        <v>14.97</v>
      </c>
      <c r="K1626" t="str">
        <f>VLOOKUP(C1626,customers!$A$2:$I$2124,2,FALSE)</f>
        <v>Shaun</v>
      </c>
      <c r="L1626" t="str">
        <f>VLOOKUP($C1626,customers!$A$2:$I$2124,3,FALSE)</f>
        <v>Souttar</v>
      </c>
      <c r="M1626" t="str">
        <f>VLOOKUP($C1626,customers!$A$2:$I$2124,4,FALSE)</f>
        <v>ssouttarmb@senate.gov</v>
      </c>
      <c r="N1626" t="str">
        <f>VLOOKUP($C1626,customers!$A$2:$I$2124,5,FALSE)</f>
        <v>512-736-6712</v>
      </c>
      <c r="O1626" t="str">
        <f>VLOOKUP($C1626,customers!$A$2:$I$2124,6,FALSE)</f>
        <v>32349 Coolidge Junction</v>
      </c>
      <c r="P1626" t="str">
        <f>VLOOKUP($C1626,customers!$A$2:$I$2124,7,FALSE)</f>
        <v>Austin</v>
      </c>
      <c r="Q1626" t="str">
        <f>VLOOKUP($C1626,customers!$A$2:$I$2124,8,FALSE)</f>
        <v>Texas</v>
      </c>
      <c r="R1626">
        <f>VLOOKUP($C1626,customers!$A$2:$I$2124,9,FALSE)</f>
        <v>78726</v>
      </c>
      <c r="S1626" t="str">
        <f t="shared" si="25"/>
        <v>32349 Coolidge Junction, Austin, Texas 78726</v>
      </c>
    </row>
    <row r="1627" spans="1:19">
      <c r="A1627">
        <v>1626</v>
      </c>
      <c r="B1627" s="2">
        <v>44182</v>
      </c>
      <c r="C1627">
        <v>1978</v>
      </c>
      <c r="D1627" t="s">
        <v>75</v>
      </c>
      <c r="E1627">
        <v>3</v>
      </c>
      <c r="F1627" t="s">
        <v>59</v>
      </c>
      <c r="G1627" t="str">
        <f>VLOOKUP(F1627,'product category'!$B$2:$C$8,2,FALSE)</f>
        <v>Drone Kits</v>
      </c>
      <c r="H1627" t="str">
        <f>VLOOKUP(D1627,'dataset_task 5'!$A$2:$D$71,2,FALSE)</f>
        <v>BYOD-550</v>
      </c>
      <c r="I1627" s="3">
        <f>VLOOKUP(D1627,'dataset_task 5'!$A$2:$D$71,4,FALSE)</f>
        <v>179</v>
      </c>
      <c r="J1627" s="3">
        <f>I1627*E1627</f>
        <v>537</v>
      </c>
      <c r="K1627" t="str">
        <f>VLOOKUP(C1627,customers!$A$2:$I$2124,2,FALSE)</f>
        <v>Lowell</v>
      </c>
      <c r="L1627" t="str">
        <f>VLOOKUP($C1627,customers!$A$2:$I$2124,3,FALSE)</f>
        <v>Fagg</v>
      </c>
      <c r="M1627" t="str">
        <f>VLOOKUP($C1627,customers!$A$2:$I$2124,4,FALSE)</f>
        <v>lfaggad@shareasale.com</v>
      </c>
      <c r="N1627" t="str">
        <f>VLOOKUP($C1627,customers!$A$2:$I$2124,5,FALSE)</f>
        <v>561-892-0220</v>
      </c>
      <c r="O1627" t="str">
        <f>VLOOKUP($C1627,customers!$A$2:$I$2124,6,FALSE)</f>
        <v>43 Grover Drive</v>
      </c>
      <c r="P1627" t="str">
        <f>VLOOKUP($C1627,customers!$A$2:$I$2124,7,FALSE)</f>
        <v>Lake Worth</v>
      </c>
      <c r="Q1627" t="str">
        <f>VLOOKUP($C1627,customers!$A$2:$I$2124,8,FALSE)</f>
        <v>Florida</v>
      </c>
      <c r="R1627">
        <f>VLOOKUP($C1627,customers!$A$2:$I$2124,9,FALSE)</f>
        <v>33462</v>
      </c>
      <c r="S1627" t="str">
        <f t="shared" si="25"/>
        <v>43 Grover Drive, Lake Worth, Florida 33462</v>
      </c>
    </row>
    <row r="1628" spans="1:19">
      <c r="A1628">
        <v>1627</v>
      </c>
      <c r="B1628" s="2">
        <v>44182</v>
      </c>
      <c r="C1628">
        <v>198</v>
      </c>
      <c r="D1628" t="s">
        <v>104</v>
      </c>
      <c r="E1628">
        <v>5</v>
      </c>
      <c r="F1628" t="s">
        <v>63</v>
      </c>
      <c r="G1628" t="str">
        <f>VLOOKUP(F1628,'product category'!$B$2:$C$8,2,FALSE)</f>
        <v>Robot Kits</v>
      </c>
      <c r="H1628" t="str">
        <f>VLOOKUP(D1628,'dataset_task 5'!$A$2:$D$71,2,FALSE)</f>
        <v>BYOR-1500</v>
      </c>
      <c r="I1628" s="3">
        <f>VLOOKUP(D1628,'dataset_task 5'!$A$2:$D$71,4,FALSE)</f>
        <v>189</v>
      </c>
      <c r="J1628" s="3">
        <f>I1628*E1628</f>
        <v>945</v>
      </c>
      <c r="K1628" t="str">
        <f>VLOOKUP(C1628,customers!$A$2:$I$2124,2,FALSE)</f>
        <v>Halley</v>
      </c>
      <c r="L1628" t="str">
        <f>VLOOKUP($C1628,customers!$A$2:$I$2124,3,FALSE)</f>
        <v>Brisley</v>
      </c>
      <c r="M1628" t="str">
        <f>VLOOKUP($C1628,customers!$A$2:$I$2124,4,FALSE)</f>
        <v>hbrisleygo@telegraph.co.uk</v>
      </c>
      <c r="N1628" t="str">
        <f>VLOOKUP($C1628,customers!$A$2:$I$2124,5,FALSE)</f>
        <v>402-656-5698</v>
      </c>
      <c r="O1628" t="str">
        <f>VLOOKUP($C1628,customers!$A$2:$I$2124,6,FALSE)</f>
        <v>23 Maryland Trail</v>
      </c>
      <c r="P1628" t="str">
        <f>VLOOKUP($C1628,customers!$A$2:$I$2124,7,FALSE)</f>
        <v>Omaha</v>
      </c>
      <c r="Q1628" t="str">
        <f>VLOOKUP($C1628,customers!$A$2:$I$2124,8,FALSE)</f>
        <v>Nebraska</v>
      </c>
      <c r="R1628">
        <f>VLOOKUP($C1628,customers!$A$2:$I$2124,9,FALSE)</f>
        <v>68197</v>
      </c>
      <c r="S1628" t="str">
        <f t="shared" si="25"/>
        <v>23 Maryland Trail, Omaha, Nebraska 68197</v>
      </c>
    </row>
    <row r="1629" spans="1:19">
      <c r="A1629">
        <v>1628</v>
      </c>
      <c r="B1629" s="2">
        <v>44182</v>
      </c>
      <c r="C1629">
        <v>1975</v>
      </c>
      <c r="D1629" t="s">
        <v>80</v>
      </c>
      <c r="E1629">
        <v>5</v>
      </c>
      <c r="F1629" t="s">
        <v>53</v>
      </c>
      <c r="G1629" t="str">
        <f>VLOOKUP(F1629,'product category'!$B$2:$C$8,2,FALSE)</f>
        <v>eBooks</v>
      </c>
      <c r="H1629" t="str">
        <f>VLOOKUP(D1629,'dataset_task 5'!$A$2:$D$71,2,FALSE)</f>
        <v>Single Rotor Drones</v>
      </c>
      <c r="I1629" s="3">
        <f>VLOOKUP(D1629,'dataset_task 5'!$A$2:$D$71,4,FALSE)</f>
        <v>14.99</v>
      </c>
      <c r="J1629" s="3">
        <f>I1629*E1629</f>
        <v>74.95</v>
      </c>
      <c r="K1629" t="str">
        <f>VLOOKUP(C1629,customers!$A$2:$I$2124,2,FALSE)</f>
        <v>Avery</v>
      </c>
      <c r="L1629" t="str">
        <f>VLOOKUP($C1629,customers!$A$2:$I$2124,3,FALSE)</f>
        <v>Avey</v>
      </c>
      <c r="M1629" t="str">
        <f>VLOOKUP($C1629,customers!$A$2:$I$2124,4,FALSE)</f>
        <v>aaveyl7@disqus.com</v>
      </c>
      <c r="N1629" t="str">
        <f>VLOOKUP($C1629,customers!$A$2:$I$2124,5,FALSE)</f>
        <v>412-373-3852</v>
      </c>
      <c r="O1629" t="str">
        <f>VLOOKUP($C1629,customers!$A$2:$I$2124,6,FALSE)</f>
        <v>8380 Northfield Plaza</v>
      </c>
      <c r="P1629" t="str">
        <f>VLOOKUP($C1629,customers!$A$2:$I$2124,7,FALSE)</f>
        <v>Pittsburgh</v>
      </c>
      <c r="Q1629" t="str">
        <f>VLOOKUP($C1629,customers!$A$2:$I$2124,8,FALSE)</f>
        <v>Pennsylvania</v>
      </c>
      <c r="R1629">
        <f>VLOOKUP($C1629,customers!$A$2:$I$2124,9,FALSE)</f>
        <v>15250</v>
      </c>
      <c r="S1629" t="str">
        <f t="shared" si="25"/>
        <v>8380 Northfield Plaza, Pittsburgh, Pennsylvania 15250</v>
      </c>
    </row>
    <row r="1630" spans="1:19">
      <c r="A1630">
        <v>1629</v>
      </c>
      <c r="B1630" s="2">
        <v>44183</v>
      </c>
      <c r="C1630">
        <v>113</v>
      </c>
      <c r="D1630" t="s">
        <v>99</v>
      </c>
      <c r="E1630">
        <v>4</v>
      </c>
      <c r="F1630" t="s">
        <v>70</v>
      </c>
      <c r="G1630" t="str">
        <f>VLOOKUP(F1630,'product category'!$B$2:$C$8,2,FALSE)</f>
        <v>Blueprints</v>
      </c>
      <c r="H1630" t="str">
        <f>VLOOKUP(D1630,'dataset_task 5'!$A$2:$D$71,2,FALSE)</f>
        <v>Panda Robot Blueprint</v>
      </c>
      <c r="I1630" s="3">
        <f>VLOOKUP(D1630,'dataset_task 5'!$A$2:$D$71,4,FALSE)</f>
        <v>7.99</v>
      </c>
      <c r="J1630" s="3">
        <f>I1630*E1630</f>
        <v>31.96</v>
      </c>
      <c r="K1630" t="str">
        <f>VLOOKUP(C1630,customers!$A$2:$I$2124,2,FALSE)</f>
        <v>Angelico</v>
      </c>
      <c r="L1630" t="str">
        <f>VLOOKUP($C1630,customers!$A$2:$I$2124,3,FALSE)</f>
        <v>Mytton</v>
      </c>
      <c r="M1630" t="str">
        <f>VLOOKUP($C1630,customers!$A$2:$I$2124,4,FALSE)</f>
        <v>amyttond7@google.es</v>
      </c>
      <c r="N1630" t="str">
        <f>VLOOKUP($C1630,customers!$A$2:$I$2124,5,FALSE)</f>
        <v>404-171-8432</v>
      </c>
      <c r="O1630" t="str">
        <f>VLOOKUP($C1630,customers!$A$2:$I$2124,6,FALSE)</f>
        <v>16905 Manufacturers Alley</v>
      </c>
      <c r="P1630" t="str">
        <f>VLOOKUP($C1630,customers!$A$2:$I$2124,7,FALSE)</f>
        <v>Lawrenceville</v>
      </c>
      <c r="Q1630" t="str">
        <f>VLOOKUP($C1630,customers!$A$2:$I$2124,8,FALSE)</f>
        <v>Georgia</v>
      </c>
      <c r="R1630">
        <f>VLOOKUP($C1630,customers!$A$2:$I$2124,9,FALSE)</f>
        <v>30045</v>
      </c>
      <c r="S1630" t="str">
        <f t="shared" si="25"/>
        <v>16905 Manufacturers Alley, Lawrenceville, Georgia 30045</v>
      </c>
    </row>
    <row r="1631" spans="1:19">
      <c r="A1631">
        <v>1630</v>
      </c>
      <c r="B1631" s="2">
        <v>44183</v>
      </c>
      <c r="C1631">
        <v>1857</v>
      </c>
      <c r="D1631" t="s">
        <v>98</v>
      </c>
      <c r="E1631">
        <v>3</v>
      </c>
      <c r="F1631" t="s">
        <v>66</v>
      </c>
      <c r="G1631" t="str">
        <f>VLOOKUP(F1631,'product category'!$B$2:$C$8,2,FALSE)</f>
        <v>Drones</v>
      </c>
      <c r="H1631" t="str">
        <f>VLOOKUP(D1631,'dataset_task 5'!$A$2:$D$71,2,FALSE)</f>
        <v>MICR-564K Drone</v>
      </c>
      <c r="I1631" s="3">
        <f>VLOOKUP(D1631,'dataset_task 5'!$A$2:$D$71,4,FALSE)</f>
        <v>499</v>
      </c>
      <c r="J1631" s="3">
        <f>I1631*E1631</f>
        <v>1497</v>
      </c>
      <c r="K1631" t="str">
        <f>VLOOKUP(C1631,customers!$A$2:$I$2124,2,FALSE)</f>
        <v>Shana</v>
      </c>
      <c r="L1631" t="str">
        <f>VLOOKUP($C1631,customers!$A$2:$I$2124,3,FALSE)</f>
        <v>Fryatt</v>
      </c>
      <c r="M1631" t="str">
        <f>VLOOKUP($C1631,customers!$A$2:$I$2124,4,FALSE)</f>
        <v>sfryattp4@freewebs.com</v>
      </c>
      <c r="N1631" t="str">
        <f>VLOOKUP($C1631,customers!$A$2:$I$2124,5,FALSE)</f>
        <v>812-716-5136</v>
      </c>
      <c r="O1631" t="str">
        <f>VLOOKUP($C1631,customers!$A$2:$I$2124,6,FALSE)</f>
        <v>3475 Granby Way</v>
      </c>
      <c r="P1631" t="str">
        <f>VLOOKUP($C1631,customers!$A$2:$I$2124,7,FALSE)</f>
        <v>Bloomington</v>
      </c>
      <c r="Q1631" t="str">
        <f>VLOOKUP($C1631,customers!$A$2:$I$2124,8,FALSE)</f>
        <v>Indiana</v>
      </c>
      <c r="R1631">
        <f>VLOOKUP($C1631,customers!$A$2:$I$2124,9,FALSE)</f>
        <v>47405</v>
      </c>
      <c r="S1631" t="str">
        <f t="shared" si="25"/>
        <v>3475 Granby Way, Bloomington, Indiana 47405</v>
      </c>
    </row>
    <row r="1632" spans="1:19">
      <c r="A1632">
        <v>1631</v>
      </c>
      <c r="B1632" s="2">
        <v>44183</v>
      </c>
      <c r="C1632">
        <v>1428</v>
      </c>
      <c r="D1632" t="s">
        <v>60</v>
      </c>
      <c r="E1632">
        <v>3</v>
      </c>
      <c r="F1632" t="s">
        <v>53</v>
      </c>
      <c r="G1632" t="str">
        <f>VLOOKUP(F1632,'product category'!$B$2:$C$8,2,FALSE)</f>
        <v>eBooks</v>
      </c>
      <c r="H1632" t="str">
        <f>VLOOKUP(D1632,'dataset_task 5'!$A$2:$D$71,2,FALSE)</f>
        <v>SCARA Robots</v>
      </c>
      <c r="I1632" s="3">
        <f>VLOOKUP(D1632,'dataset_task 5'!$A$2:$D$71,4,FALSE)</f>
        <v>19.5</v>
      </c>
      <c r="J1632" s="3">
        <f>I1632*E1632</f>
        <v>58.5</v>
      </c>
      <c r="K1632" t="str">
        <f>VLOOKUP(C1632,customers!$A$2:$I$2124,2,FALSE)</f>
        <v>Correy</v>
      </c>
      <c r="L1632" t="str">
        <f>VLOOKUP($C1632,customers!$A$2:$I$2124,3,FALSE)</f>
        <v>Sandford</v>
      </c>
      <c r="M1632" t="str">
        <f>VLOOKUP($C1632,customers!$A$2:$I$2124,4,FALSE)</f>
        <v>csandford4m@over-blog.com</v>
      </c>
      <c r="N1632" t="str">
        <f>VLOOKUP($C1632,customers!$A$2:$I$2124,5,FALSE)</f>
        <v>757-362-0892</v>
      </c>
      <c r="O1632" t="str">
        <f>VLOOKUP($C1632,customers!$A$2:$I$2124,6,FALSE)</f>
        <v>18 Cottonwood Pass</v>
      </c>
      <c r="P1632" t="str">
        <f>VLOOKUP($C1632,customers!$A$2:$I$2124,7,FALSE)</f>
        <v>Chesapeake</v>
      </c>
      <c r="Q1632" t="str">
        <f>VLOOKUP($C1632,customers!$A$2:$I$2124,8,FALSE)</f>
        <v>Virginia</v>
      </c>
      <c r="R1632">
        <f>VLOOKUP($C1632,customers!$A$2:$I$2124,9,FALSE)</f>
        <v>23324</v>
      </c>
      <c r="S1632" t="str">
        <f t="shared" si="25"/>
        <v>18 Cottonwood Pass, Chesapeake, Virginia 23324</v>
      </c>
    </row>
    <row r="1633" spans="1:19">
      <c r="A1633">
        <v>1632</v>
      </c>
      <c r="B1633" s="2">
        <v>44183</v>
      </c>
      <c r="C1633">
        <v>2051</v>
      </c>
      <c r="D1633" t="s">
        <v>84</v>
      </c>
      <c r="E1633">
        <v>5</v>
      </c>
      <c r="F1633" t="s">
        <v>66</v>
      </c>
      <c r="G1633" t="str">
        <f>VLOOKUP(F1633,'product category'!$B$2:$C$8,2,FALSE)</f>
        <v>Drones</v>
      </c>
      <c r="H1633" t="str">
        <f>VLOOKUP(D1633,'dataset_task 5'!$A$2:$D$71,2,FALSE)</f>
        <v>DX-145 Drone</v>
      </c>
      <c r="I1633" s="3">
        <f>VLOOKUP(D1633,'dataset_task 5'!$A$2:$D$71,4,FALSE)</f>
        <v>250</v>
      </c>
      <c r="J1633" s="3">
        <f>I1633*E1633</f>
        <v>1250</v>
      </c>
      <c r="K1633" t="str">
        <f>VLOOKUP(C1633,customers!$A$2:$I$2124,2,FALSE)</f>
        <v>Guinna</v>
      </c>
      <c r="L1633" t="str">
        <f>VLOOKUP($C1633,customers!$A$2:$I$2124,3,FALSE)</f>
        <v>Hanlon</v>
      </c>
      <c r="M1633" t="str">
        <f>VLOOKUP($C1633,customers!$A$2:$I$2124,4,FALSE)</f>
        <v>ghanlon9e@sun.com</v>
      </c>
      <c r="N1633" t="str">
        <f>VLOOKUP($C1633,customers!$A$2:$I$2124,5,FALSE)</f>
        <v>619-690-7035</v>
      </c>
      <c r="O1633" t="str">
        <f>VLOOKUP($C1633,customers!$A$2:$I$2124,6,FALSE)</f>
        <v>10692 Kensington Crossing</v>
      </c>
      <c r="P1633" t="str">
        <f>VLOOKUP($C1633,customers!$A$2:$I$2124,7,FALSE)</f>
        <v>San Diego</v>
      </c>
      <c r="Q1633" t="str">
        <f>VLOOKUP($C1633,customers!$A$2:$I$2124,8,FALSE)</f>
        <v>California</v>
      </c>
      <c r="R1633">
        <f>VLOOKUP($C1633,customers!$A$2:$I$2124,9,FALSE)</f>
        <v>92176</v>
      </c>
      <c r="S1633" t="str">
        <f t="shared" si="25"/>
        <v>10692 Kensington Crossing, San Diego, California 92176</v>
      </c>
    </row>
    <row r="1634" spans="1:19">
      <c r="A1634">
        <v>1633</v>
      </c>
      <c r="B1634" s="2">
        <v>44183</v>
      </c>
      <c r="C1634">
        <v>1139</v>
      </c>
      <c r="D1634" t="s">
        <v>104</v>
      </c>
      <c r="E1634">
        <v>5</v>
      </c>
      <c r="F1634" t="s">
        <v>63</v>
      </c>
      <c r="G1634" t="str">
        <f>VLOOKUP(F1634,'product category'!$B$2:$C$8,2,FALSE)</f>
        <v>Robot Kits</v>
      </c>
      <c r="H1634" t="str">
        <f>VLOOKUP(D1634,'dataset_task 5'!$A$2:$D$71,2,FALSE)</f>
        <v>BYOR-1500</v>
      </c>
      <c r="I1634" s="3">
        <f>VLOOKUP(D1634,'dataset_task 5'!$A$2:$D$71,4,FALSE)</f>
        <v>189</v>
      </c>
      <c r="J1634" s="3">
        <f>I1634*E1634</f>
        <v>945</v>
      </c>
      <c r="K1634" t="str">
        <f>VLOOKUP(C1634,customers!$A$2:$I$2124,2,FALSE)</f>
        <v>Alison</v>
      </c>
      <c r="L1634" t="str">
        <f>VLOOKUP($C1634,customers!$A$2:$I$2124,3,FALSE)</f>
        <v>Scranny</v>
      </c>
      <c r="M1634" t="str">
        <f>VLOOKUP($C1634,customers!$A$2:$I$2124,4,FALSE)</f>
        <v>ascranny8u@tmall.com</v>
      </c>
      <c r="N1634" t="str">
        <f>VLOOKUP($C1634,customers!$A$2:$I$2124,5,FALSE)</f>
        <v>312-516-9067</v>
      </c>
      <c r="O1634" t="str">
        <f>VLOOKUP($C1634,customers!$A$2:$I$2124,6,FALSE)</f>
        <v>73 Helena Drive</v>
      </c>
      <c r="P1634" t="str">
        <f>VLOOKUP($C1634,customers!$A$2:$I$2124,7,FALSE)</f>
        <v>Chicago</v>
      </c>
      <c r="Q1634" t="str">
        <f>VLOOKUP($C1634,customers!$A$2:$I$2124,8,FALSE)</f>
        <v>Illinois</v>
      </c>
      <c r="R1634">
        <f>VLOOKUP($C1634,customers!$A$2:$I$2124,9,FALSE)</f>
        <v>60669</v>
      </c>
      <c r="S1634" t="str">
        <f t="shared" si="25"/>
        <v>73 Helena Drive, Chicago, Illinois 60669</v>
      </c>
    </row>
    <row r="1635" spans="1:19">
      <c r="A1635">
        <v>1634</v>
      </c>
      <c r="B1635" s="2">
        <v>44184</v>
      </c>
      <c r="C1635">
        <v>454</v>
      </c>
      <c r="D1635" t="s">
        <v>93</v>
      </c>
      <c r="E1635">
        <v>3</v>
      </c>
      <c r="F1635" t="s">
        <v>57</v>
      </c>
      <c r="G1635" t="str">
        <f>VLOOKUP(F1635,'product category'!$B$2:$C$8,2,FALSE)</f>
        <v>Training Videos</v>
      </c>
      <c r="H1635" t="str">
        <f>VLOOKUP(D1635,'dataset_task 5'!$A$2:$D$71,2,FALSE)</f>
        <v>Understanding Raspberry PI</v>
      </c>
      <c r="I1635" s="3">
        <f>VLOOKUP(D1635,'dataset_task 5'!$A$2:$D$71,4,FALSE)</f>
        <v>28.99</v>
      </c>
      <c r="J1635" s="3">
        <f>I1635*E1635</f>
        <v>86.97</v>
      </c>
      <c r="K1635" t="str">
        <f>VLOOKUP(C1635,customers!$A$2:$I$2124,2,FALSE)</f>
        <v>Tobe</v>
      </c>
      <c r="L1635" t="str">
        <f>VLOOKUP($C1635,customers!$A$2:$I$2124,3,FALSE)</f>
        <v>Sailor</v>
      </c>
      <c r="M1635" t="str">
        <f>VLOOKUP($C1635,customers!$A$2:$I$2124,4,FALSE)</f>
        <v>tsailoro4@barnesandnoble.com</v>
      </c>
      <c r="N1635" t="str">
        <f>VLOOKUP($C1635,customers!$A$2:$I$2124,5,FALSE)</f>
        <v>702-589-2999</v>
      </c>
      <c r="O1635" t="str">
        <f>VLOOKUP($C1635,customers!$A$2:$I$2124,6,FALSE)</f>
        <v>19 Barby Court</v>
      </c>
      <c r="P1635" t="str">
        <f>VLOOKUP($C1635,customers!$A$2:$I$2124,7,FALSE)</f>
        <v>Las Vegas</v>
      </c>
      <c r="Q1635" t="str">
        <f>VLOOKUP($C1635,customers!$A$2:$I$2124,8,FALSE)</f>
        <v>Nevada</v>
      </c>
      <c r="R1635">
        <f>VLOOKUP($C1635,customers!$A$2:$I$2124,9,FALSE)</f>
        <v>89155</v>
      </c>
      <c r="S1635" t="str">
        <f t="shared" si="25"/>
        <v>19 Barby Court, Las Vegas, Nevada 89155</v>
      </c>
    </row>
    <row r="1636" spans="1:19">
      <c r="A1636">
        <v>1635</v>
      </c>
      <c r="B1636" s="2">
        <v>44185</v>
      </c>
      <c r="C1636">
        <v>1426</v>
      </c>
      <c r="D1636" t="s">
        <v>91</v>
      </c>
      <c r="E1636">
        <v>5</v>
      </c>
      <c r="F1636" t="s">
        <v>53</v>
      </c>
      <c r="G1636" t="str">
        <f>VLOOKUP(F1636,'product category'!$B$2:$C$8,2,FALSE)</f>
        <v>eBooks</v>
      </c>
      <c r="H1636" t="str">
        <f>VLOOKUP(D1636,'dataset_task 5'!$A$2:$D$71,2,FALSE)</f>
        <v>Photograph Drones</v>
      </c>
      <c r="I1636" s="3">
        <f>VLOOKUP(D1636,'dataset_task 5'!$A$2:$D$71,4,FALSE)</f>
        <v>14.99</v>
      </c>
      <c r="J1636" s="3">
        <f>I1636*E1636</f>
        <v>74.95</v>
      </c>
      <c r="K1636" t="str">
        <f>VLOOKUP(C1636,customers!$A$2:$I$2124,2,FALSE)</f>
        <v>Tami</v>
      </c>
      <c r="L1636" t="str">
        <f>VLOOKUP($C1636,customers!$A$2:$I$2124,3,FALSE)</f>
        <v>Antonopoulos</v>
      </c>
      <c r="M1636" t="str">
        <f>VLOOKUP($C1636,customers!$A$2:$I$2124,4,FALSE)</f>
        <v>tantonopoulos8f@virginia.edu</v>
      </c>
      <c r="N1636" t="str">
        <f>VLOOKUP($C1636,customers!$A$2:$I$2124,5,FALSE)</f>
        <v>504-786-5067</v>
      </c>
      <c r="O1636" t="str">
        <f>VLOOKUP($C1636,customers!$A$2:$I$2124,6,FALSE)</f>
        <v>3793 American Center</v>
      </c>
      <c r="P1636" t="str">
        <f>VLOOKUP($C1636,customers!$A$2:$I$2124,7,FALSE)</f>
        <v>New Orleans</v>
      </c>
      <c r="Q1636" t="str">
        <f>VLOOKUP($C1636,customers!$A$2:$I$2124,8,FALSE)</f>
        <v>Louisiana</v>
      </c>
      <c r="R1636">
        <f>VLOOKUP($C1636,customers!$A$2:$I$2124,9,FALSE)</f>
        <v>70142</v>
      </c>
      <c r="S1636" t="str">
        <f t="shared" si="25"/>
        <v>3793 American Center, New Orleans, Louisiana 70142</v>
      </c>
    </row>
    <row r="1637" spans="1:19">
      <c r="A1637">
        <v>1636</v>
      </c>
      <c r="B1637" s="2">
        <v>44185</v>
      </c>
      <c r="C1637">
        <v>954</v>
      </c>
      <c r="D1637" t="s">
        <v>54</v>
      </c>
      <c r="E1637">
        <v>5</v>
      </c>
      <c r="F1637" t="s">
        <v>55</v>
      </c>
      <c r="G1637" t="str">
        <f>VLOOKUP(F1637,'product category'!$B$2:$C$8,2,FALSE)</f>
        <v>Robots</v>
      </c>
      <c r="H1637" t="str">
        <f>VLOOKUP(D1637,'dataset_task 5'!$A$2:$D$71,2,FALSE)</f>
        <v>RWW-75 Robot</v>
      </c>
      <c r="I1637" s="3">
        <f>VLOOKUP(D1637,'dataset_task 5'!$A$2:$D$71,4,FALSE)</f>
        <v>883</v>
      </c>
      <c r="J1637" s="3">
        <f>I1637*E1637</f>
        <v>4415</v>
      </c>
      <c r="K1637" t="str">
        <f>VLOOKUP(C1637,customers!$A$2:$I$2124,2,FALSE)</f>
        <v>Llewellyn</v>
      </c>
      <c r="L1637" t="str">
        <f>VLOOKUP($C1637,customers!$A$2:$I$2124,3,FALSE)</f>
        <v>Fromont</v>
      </c>
      <c r="M1637" t="str">
        <f>VLOOKUP($C1637,customers!$A$2:$I$2124,4,FALSE)</f>
        <v>lfromonte9@de.vu</v>
      </c>
      <c r="N1637" t="str">
        <f>VLOOKUP($C1637,customers!$A$2:$I$2124,5,FALSE)</f>
        <v>205-279-7028</v>
      </c>
      <c r="O1637" t="str">
        <f>VLOOKUP($C1637,customers!$A$2:$I$2124,6,FALSE)</f>
        <v>14 Rowland Lane</v>
      </c>
      <c r="P1637" t="str">
        <f>VLOOKUP($C1637,customers!$A$2:$I$2124,7,FALSE)</f>
        <v>Birmingham</v>
      </c>
      <c r="Q1637" t="str">
        <f>VLOOKUP($C1637,customers!$A$2:$I$2124,8,FALSE)</f>
        <v>Alabama</v>
      </c>
      <c r="R1637">
        <f>VLOOKUP($C1637,customers!$A$2:$I$2124,9,FALSE)</f>
        <v>35244</v>
      </c>
      <c r="S1637" t="str">
        <f t="shared" si="25"/>
        <v>14 Rowland Lane, Birmingham, Alabama 35244</v>
      </c>
    </row>
    <row r="1638" spans="1:19">
      <c r="A1638">
        <v>1637</v>
      </c>
      <c r="B1638" s="2">
        <v>44185</v>
      </c>
      <c r="C1638">
        <v>1692</v>
      </c>
      <c r="D1638" t="s">
        <v>92</v>
      </c>
      <c r="E1638">
        <v>4</v>
      </c>
      <c r="F1638" t="s">
        <v>55</v>
      </c>
      <c r="G1638" t="str">
        <f>VLOOKUP(F1638,'product category'!$B$2:$C$8,2,FALSE)</f>
        <v>Robots</v>
      </c>
      <c r="H1638" t="str">
        <f>VLOOKUP(D1638,'dataset_task 5'!$A$2:$D$71,2,FALSE)</f>
        <v>RQTE-554 Robot</v>
      </c>
      <c r="I1638" s="3">
        <f>VLOOKUP(D1638,'dataset_task 5'!$A$2:$D$71,4,FALSE)</f>
        <v>684</v>
      </c>
      <c r="J1638" s="3">
        <f>I1638*E1638</f>
        <v>2736</v>
      </c>
      <c r="K1638" t="str">
        <f>VLOOKUP(C1638,customers!$A$2:$I$2124,2,FALSE)</f>
        <v>Desmund</v>
      </c>
      <c r="L1638" t="str">
        <f>VLOOKUP($C1638,customers!$A$2:$I$2124,3,FALSE)</f>
        <v>Grimditch</v>
      </c>
      <c r="M1638" t="str">
        <f>VLOOKUP($C1638,customers!$A$2:$I$2124,4,FALSE)</f>
        <v>dgrimditch8i@prweb.com</v>
      </c>
      <c r="N1638" t="str">
        <f>VLOOKUP($C1638,customers!$A$2:$I$2124,5,FALSE)</f>
        <v>917-500-4796</v>
      </c>
      <c r="O1638" t="str">
        <f>VLOOKUP($C1638,customers!$A$2:$I$2124,6,FALSE)</f>
        <v>6870 Elgar Road</v>
      </c>
      <c r="P1638" t="str">
        <f>VLOOKUP($C1638,customers!$A$2:$I$2124,7,FALSE)</f>
        <v>Bronx</v>
      </c>
      <c r="Q1638" t="str">
        <f>VLOOKUP($C1638,customers!$A$2:$I$2124,8,FALSE)</f>
        <v>New York</v>
      </c>
      <c r="R1638">
        <f>VLOOKUP($C1638,customers!$A$2:$I$2124,9,FALSE)</f>
        <v>10474</v>
      </c>
      <c r="S1638" t="str">
        <f t="shared" si="25"/>
        <v>6870 Elgar Road, Bronx, New York 10474</v>
      </c>
    </row>
    <row r="1639" spans="1:19">
      <c r="A1639">
        <v>1638</v>
      </c>
      <c r="B1639" s="2">
        <v>44185</v>
      </c>
      <c r="C1639">
        <v>1019</v>
      </c>
      <c r="D1639" t="s">
        <v>96</v>
      </c>
      <c r="E1639">
        <v>3</v>
      </c>
      <c r="F1639" t="s">
        <v>70</v>
      </c>
      <c r="G1639" t="str">
        <f>VLOOKUP(F1639,'product category'!$B$2:$C$8,2,FALSE)</f>
        <v>Blueprints</v>
      </c>
      <c r="H1639" t="str">
        <f>VLOOKUP(D1639,'dataset_task 5'!$A$2:$D$71,2,FALSE)</f>
        <v>Sleepy Eye Blueprint</v>
      </c>
      <c r="I1639" s="3">
        <f>VLOOKUP(D1639,'dataset_task 5'!$A$2:$D$71,4,FALSE)</f>
        <v>11.99</v>
      </c>
      <c r="J1639" s="3">
        <f>I1639*E1639</f>
        <v>35.97</v>
      </c>
      <c r="K1639" t="str">
        <f>VLOOKUP(C1639,customers!$A$2:$I$2124,2,FALSE)</f>
        <v>Ursola</v>
      </c>
      <c r="L1639" t="str">
        <f>VLOOKUP($C1639,customers!$A$2:$I$2124,3,FALSE)</f>
        <v>Brigshaw</v>
      </c>
      <c r="M1639" t="str">
        <f>VLOOKUP($C1639,customers!$A$2:$I$2124,4,FALSE)</f>
        <v>ubrigshawkp@mac.com</v>
      </c>
      <c r="N1639" t="str">
        <f>VLOOKUP($C1639,customers!$A$2:$I$2124,5,FALSE)</f>
        <v>480-399-4651</v>
      </c>
      <c r="O1639" t="str">
        <f>VLOOKUP($C1639,customers!$A$2:$I$2124,6,FALSE)</f>
        <v>604 Golf Place</v>
      </c>
      <c r="P1639" t="str">
        <f>VLOOKUP($C1639,customers!$A$2:$I$2124,7,FALSE)</f>
        <v>Phoenix</v>
      </c>
      <c r="Q1639" t="str">
        <f>VLOOKUP($C1639,customers!$A$2:$I$2124,8,FALSE)</f>
        <v>Arizona</v>
      </c>
      <c r="R1639">
        <f>VLOOKUP($C1639,customers!$A$2:$I$2124,9,FALSE)</f>
        <v>85005</v>
      </c>
      <c r="S1639" t="str">
        <f t="shared" si="25"/>
        <v>604 Golf Place, Phoenix, Arizona 85005</v>
      </c>
    </row>
    <row r="1640" spans="1:19">
      <c r="A1640">
        <v>1639</v>
      </c>
      <c r="B1640" s="2">
        <v>44185</v>
      </c>
      <c r="C1640">
        <v>1903</v>
      </c>
      <c r="D1640" t="s">
        <v>92</v>
      </c>
      <c r="E1640">
        <v>5</v>
      </c>
      <c r="F1640" t="s">
        <v>55</v>
      </c>
      <c r="G1640" t="str">
        <f>VLOOKUP(F1640,'product category'!$B$2:$C$8,2,FALSE)</f>
        <v>Robots</v>
      </c>
      <c r="H1640" t="str">
        <f>VLOOKUP(D1640,'dataset_task 5'!$A$2:$D$71,2,FALSE)</f>
        <v>RQTE-554 Robot</v>
      </c>
      <c r="I1640" s="3">
        <f>VLOOKUP(D1640,'dataset_task 5'!$A$2:$D$71,4,FALSE)</f>
        <v>684</v>
      </c>
      <c r="J1640" s="3">
        <f>I1640*E1640</f>
        <v>3420</v>
      </c>
      <c r="K1640" t="str">
        <f>VLOOKUP(C1640,customers!$A$2:$I$2124,2,FALSE)</f>
        <v>Pablo</v>
      </c>
      <c r="L1640" t="str">
        <f>VLOOKUP($C1640,customers!$A$2:$I$2124,3,FALSE)</f>
        <v>Lupson</v>
      </c>
      <c r="M1640" t="str">
        <f>VLOOKUP($C1640,customers!$A$2:$I$2124,4,FALSE)</f>
        <v>plupsonmq@cafepress.com</v>
      </c>
      <c r="N1640" t="str">
        <f>VLOOKUP($C1640,customers!$A$2:$I$2124,5,FALSE)</f>
        <v>775-473-1280</v>
      </c>
      <c r="O1640" t="str">
        <f>VLOOKUP($C1640,customers!$A$2:$I$2124,6,FALSE)</f>
        <v>36 Daystar Terrace</v>
      </c>
      <c r="P1640" t="str">
        <f>VLOOKUP($C1640,customers!$A$2:$I$2124,7,FALSE)</f>
        <v>Sparks</v>
      </c>
      <c r="Q1640" t="str">
        <f>VLOOKUP($C1640,customers!$A$2:$I$2124,8,FALSE)</f>
        <v>Nevada</v>
      </c>
      <c r="R1640">
        <f>VLOOKUP($C1640,customers!$A$2:$I$2124,9,FALSE)</f>
        <v>89436</v>
      </c>
      <c r="S1640" t="str">
        <f t="shared" si="25"/>
        <v>36 Daystar Terrace, Sparks, Nevada 89436</v>
      </c>
    </row>
    <row r="1641" spans="1:19">
      <c r="A1641">
        <v>1640</v>
      </c>
      <c r="B1641" s="2">
        <v>44185</v>
      </c>
      <c r="C1641">
        <v>1717</v>
      </c>
      <c r="D1641" t="s">
        <v>90</v>
      </c>
      <c r="E1641">
        <v>2</v>
      </c>
      <c r="F1641" t="s">
        <v>55</v>
      </c>
      <c r="G1641" t="str">
        <f>VLOOKUP(F1641,'product category'!$B$2:$C$8,2,FALSE)</f>
        <v>Robots</v>
      </c>
      <c r="H1641" t="str">
        <f>VLOOKUP(D1641,'dataset_task 5'!$A$2:$D$71,2,FALSE)</f>
        <v>RXW-9807 Robot</v>
      </c>
      <c r="I1641" s="3">
        <f>VLOOKUP(D1641,'dataset_task 5'!$A$2:$D$71,4,FALSE)</f>
        <v>599</v>
      </c>
      <c r="J1641" s="3">
        <f>I1641*E1641</f>
        <v>1198</v>
      </c>
      <c r="K1641" t="str">
        <f>VLOOKUP(C1641,customers!$A$2:$I$2124,2,FALSE)</f>
        <v>Silvan</v>
      </c>
      <c r="L1641" t="str">
        <f>VLOOKUP($C1641,customers!$A$2:$I$2124,3,FALSE)</f>
        <v>Cessford</v>
      </c>
      <c r="M1641" t="str">
        <f>VLOOKUP($C1641,customers!$A$2:$I$2124,4,FALSE)</f>
        <v>scessfordr7@geocities.com</v>
      </c>
      <c r="N1641" t="str">
        <f>VLOOKUP($C1641,customers!$A$2:$I$2124,5,FALSE)</f>
        <v>210-654-4041</v>
      </c>
      <c r="O1641" t="str">
        <f>VLOOKUP($C1641,customers!$A$2:$I$2124,6,FALSE)</f>
        <v>73811 Hoard Place</v>
      </c>
      <c r="P1641" t="str">
        <f>VLOOKUP($C1641,customers!$A$2:$I$2124,7,FALSE)</f>
        <v>San Antonio</v>
      </c>
      <c r="Q1641" t="str">
        <f>VLOOKUP($C1641,customers!$A$2:$I$2124,8,FALSE)</f>
        <v>Texas</v>
      </c>
      <c r="R1641">
        <f>VLOOKUP($C1641,customers!$A$2:$I$2124,9,FALSE)</f>
        <v>78265</v>
      </c>
      <c r="S1641" t="str">
        <f t="shared" si="25"/>
        <v>73811 Hoard Place, San Antonio, Texas 78265</v>
      </c>
    </row>
    <row r="1642" spans="1:19">
      <c r="A1642">
        <v>1641</v>
      </c>
      <c r="B1642" s="2">
        <v>44185</v>
      </c>
      <c r="C1642">
        <v>935</v>
      </c>
      <c r="D1642" t="s">
        <v>94</v>
      </c>
      <c r="E1642">
        <v>3</v>
      </c>
      <c r="F1642" t="s">
        <v>59</v>
      </c>
      <c r="G1642" t="str">
        <f>VLOOKUP(F1642,'product category'!$B$2:$C$8,2,FALSE)</f>
        <v>Drone Kits</v>
      </c>
      <c r="H1642" t="str">
        <f>VLOOKUP(D1642,'dataset_task 5'!$A$2:$D$71,2,FALSE)</f>
        <v>BYOD-500</v>
      </c>
      <c r="I1642" s="3">
        <f>VLOOKUP(D1642,'dataset_task 5'!$A$2:$D$71,4,FALSE)</f>
        <v>167</v>
      </c>
      <c r="J1642" s="3">
        <f>I1642*E1642</f>
        <v>501</v>
      </c>
      <c r="K1642" t="str">
        <f>VLOOKUP(C1642,customers!$A$2:$I$2124,2,FALSE)</f>
        <v>Massimo</v>
      </c>
      <c r="L1642" t="str">
        <f>VLOOKUP($C1642,customers!$A$2:$I$2124,3,FALSE)</f>
        <v>Ells</v>
      </c>
      <c r="M1642" t="str">
        <f>VLOOKUP($C1642,customers!$A$2:$I$2124,4,FALSE)</f>
        <v>mellskr@chicagotribune.com</v>
      </c>
      <c r="N1642" t="str">
        <f>VLOOKUP($C1642,customers!$A$2:$I$2124,5,FALSE)</f>
        <v>830-655-3552</v>
      </c>
      <c r="O1642" t="str">
        <f>VLOOKUP($C1642,customers!$A$2:$I$2124,6,FALSE)</f>
        <v>4664 Brentwood Parkway</v>
      </c>
      <c r="P1642" t="str">
        <f>VLOOKUP($C1642,customers!$A$2:$I$2124,7,FALSE)</f>
        <v>San Antonio</v>
      </c>
      <c r="Q1642" t="str">
        <f>VLOOKUP($C1642,customers!$A$2:$I$2124,8,FALSE)</f>
        <v>Texas</v>
      </c>
      <c r="R1642">
        <f>VLOOKUP($C1642,customers!$A$2:$I$2124,9,FALSE)</f>
        <v>78245</v>
      </c>
      <c r="S1642" t="str">
        <f t="shared" si="25"/>
        <v>4664 Brentwood Parkway, San Antonio, Texas 78245</v>
      </c>
    </row>
    <row r="1643" spans="1:19">
      <c r="A1643">
        <v>1642</v>
      </c>
      <c r="B1643" s="2">
        <v>44186</v>
      </c>
      <c r="C1643">
        <v>1349</v>
      </c>
      <c r="D1643" t="s">
        <v>108</v>
      </c>
      <c r="E1643">
        <v>2</v>
      </c>
      <c r="F1643" t="s">
        <v>66</v>
      </c>
      <c r="G1643" t="str">
        <f>VLOOKUP(F1643,'product category'!$B$2:$C$8,2,FALSE)</f>
        <v>Drones</v>
      </c>
      <c r="H1643" t="str">
        <f>VLOOKUP(D1643,'dataset_task 5'!$A$2:$D$71,2,FALSE)</f>
        <v>DTI-84 Drone</v>
      </c>
      <c r="I1643" s="3">
        <f>VLOOKUP(D1643,'dataset_task 5'!$A$2:$D$71,4,FALSE)</f>
        <v>455</v>
      </c>
      <c r="J1643" s="3">
        <f>I1643*E1643</f>
        <v>910</v>
      </c>
      <c r="K1643" t="str">
        <f>VLOOKUP(C1643,customers!$A$2:$I$2124,2,FALSE)</f>
        <v>Robin</v>
      </c>
      <c r="L1643" t="str">
        <f>VLOOKUP($C1643,customers!$A$2:$I$2124,3,FALSE)</f>
        <v>Thaxter</v>
      </c>
      <c r="M1643" t="str">
        <f>VLOOKUP($C1643,customers!$A$2:$I$2124,4,FALSE)</f>
        <v>rthaxter82@intel.com</v>
      </c>
      <c r="N1643" t="str">
        <f>VLOOKUP($C1643,customers!$A$2:$I$2124,5,FALSE)</f>
        <v>816-134-9075</v>
      </c>
      <c r="O1643" t="str">
        <f>VLOOKUP($C1643,customers!$A$2:$I$2124,6,FALSE)</f>
        <v>64 Sheridan Junction</v>
      </c>
      <c r="P1643" t="str">
        <f>VLOOKUP($C1643,customers!$A$2:$I$2124,7,FALSE)</f>
        <v>Lees Summit</v>
      </c>
      <c r="Q1643" t="str">
        <f>VLOOKUP($C1643,customers!$A$2:$I$2124,8,FALSE)</f>
        <v>Missouri</v>
      </c>
      <c r="R1643">
        <f>VLOOKUP($C1643,customers!$A$2:$I$2124,9,FALSE)</f>
        <v>64082</v>
      </c>
      <c r="S1643" t="str">
        <f t="shared" si="25"/>
        <v>64 Sheridan Junction, Lees Summit, Missouri 64082</v>
      </c>
    </row>
    <row r="1644" spans="1:19">
      <c r="A1644">
        <v>1643</v>
      </c>
      <c r="B1644" s="2">
        <v>44186</v>
      </c>
      <c r="C1644">
        <v>901</v>
      </c>
      <c r="D1644" t="s">
        <v>82</v>
      </c>
      <c r="E1644">
        <v>2</v>
      </c>
      <c r="F1644" t="s">
        <v>63</v>
      </c>
      <c r="G1644" t="str">
        <f>VLOOKUP(F1644,'product category'!$B$2:$C$8,2,FALSE)</f>
        <v>Robot Kits</v>
      </c>
      <c r="H1644" t="str">
        <f>VLOOKUP(D1644,'dataset_task 5'!$A$2:$D$71,2,FALSE)</f>
        <v>BYOR-3535</v>
      </c>
      <c r="I1644" s="3">
        <f>VLOOKUP(D1644,'dataset_task 5'!$A$2:$D$71,4,FALSE)</f>
        <v>225</v>
      </c>
      <c r="J1644" s="3">
        <f>I1644*E1644</f>
        <v>450</v>
      </c>
      <c r="K1644" t="str">
        <f>VLOOKUP(C1644,customers!$A$2:$I$2124,2,FALSE)</f>
        <v>Julissa</v>
      </c>
      <c r="L1644" t="str">
        <f>VLOOKUP($C1644,customers!$A$2:$I$2124,3,FALSE)</f>
        <v>Brannan</v>
      </c>
      <c r="M1644" t="str">
        <f>VLOOKUP($C1644,customers!$A$2:$I$2124,4,FALSE)</f>
        <v>jbrannanq9@ustream.tv</v>
      </c>
      <c r="N1644" t="str">
        <f>VLOOKUP($C1644,customers!$A$2:$I$2124,5,FALSE)</f>
        <v>937-370-0536</v>
      </c>
      <c r="O1644" t="str">
        <f>VLOOKUP($C1644,customers!$A$2:$I$2124,6,FALSE)</f>
        <v>600 Bowman Trail</v>
      </c>
      <c r="P1644" t="str">
        <f>VLOOKUP($C1644,customers!$A$2:$I$2124,7,FALSE)</f>
        <v>Dayton</v>
      </c>
      <c r="Q1644" t="str">
        <f>VLOOKUP($C1644,customers!$A$2:$I$2124,8,FALSE)</f>
        <v>Ohio</v>
      </c>
      <c r="R1644">
        <f>VLOOKUP($C1644,customers!$A$2:$I$2124,9,FALSE)</f>
        <v>45454</v>
      </c>
      <c r="S1644" t="str">
        <f t="shared" si="25"/>
        <v>600 Bowman Trail, Dayton, Ohio 45454</v>
      </c>
    </row>
    <row r="1645" spans="1:19">
      <c r="A1645">
        <v>1644</v>
      </c>
      <c r="B1645" s="2">
        <v>44186</v>
      </c>
      <c r="C1645">
        <v>1747</v>
      </c>
      <c r="D1645" t="s">
        <v>81</v>
      </c>
      <c r="E1645">
        <v>2</v>
      </c>
      <c r="F1645" t="s">
        <v>57</v>
      </c>
      <c r="G1645" t="str">
        <f>VLOOKUP(F1645,'product category'!$B$2:$C$8,2,FALSE)</f>
        <v>Training Videos</v>
      </c>
      <c r="H1645" t="str">
        <f>VLOOKUP(D1645,'dataset_task 5'!$A$2:$D$71,2,FALSE)</f>
        <v>Understanding 3D Printing</v>
      </c>
      <c r="I1645" s="3">
        <f>VLOOKUP(D1645,'dataset_task 5'!$A$2:$D$71,4,FALSE)</f>
        <v>42.99</v>
      </c>
      <c r="J1645" s="3">
        <f>I1645*E1645</f>
        <v>85.98</v>
      </c>
      <c r="K1645" t="str">
        <f>VLOOKUP(C1645,customers!$A$2:$I$2124,2,FALSE)</f>
        <v>Ingram</v>
      </c>
      <c r="L1645" t="str">
        <f>VLOOKUP($C1645,customers!$A$2:$I$2124,3,FALSE)</f>
        <v>Weddeburn - Scrimgeour</v>
      </c>
      <c r="M1645" t="str">
        <f>VLOOKUP($C1645,customers!$A$2:$I$2124,4,FALSE)</f>
        <v>iweddeburn4p@ocn.ne.jp</v>
      </c>
      <c r="N1645" t="str">
        <f>VLOOKUP($C1645,customers!$A$2:$I$2124,5,FALSE)</f>
        <v>717-863-9284</v>
      </c>
      <c r="O1645" t="str">
        <f>VLOOKUP($C1645,customers!$A$2:$I$2124,6,FALSE)</f>
        <v>76577 John Wall Point</v>
      </c>
      <c r="P1645" t="str">
        <f>VLOOKUP($C1645,customers!$A$2:$I$2124,7,FALSE)</f>
        <v>Harrisburg</v>
      </c>
      <c r="Q1645" t="str">
        <f>VLOOKUP($C1645,customers!$A$2:$I$2124,8,FALSE)</f>
        <v>Pennsylvania</v>
      </c>
      <c r="R1645">
        <f>VLOOKUP($C1645,customers!$A$2:$I$2124,9,FALSE)</f>
        <v>17121</v>
      </c>
      <c r="S1645" t="str">
        <f t="shared" si="25"/>
        <v>76577 John Wall Point, Harrisburg, Pennsylvania 17121</v>
      </c>
    </row>
    <row r="1646" spans="1:19">
      <c r="A1646">
        <v>1645</v>
      </c>
      <c r="B1646" s="2">
        <v>44186</v>
      </c>
      <c r="C1646">
        <v>1812</v>
      </c>
      <c r="D1646" t="s">
        <v>60</v>
      </c>
      <c r="E1646">
        <v>4</v>
      </c>
      <c r="F1646" t="s">
        <v>53</v>
      </c>
      <c r="G1646" t="str">
        <f>VLOOKUP(F1646,'product category'!$B$2:$C$8,2,FALSE)</f>
        <v>eBooks</v>
      </c>
      <c r="H1646" t="str">
        <f>VLOOKUP(D1646,'dataset_task 5'!$A$2:$D$71,2,FALSE)</f>
        <v>SCARA Robots</v>
      </c>
      <c r="I1646" s="3">
        <f>VLOOKUP(D1646,'dataset_task 5'!$A$2:$D$71,4,FALSE)</f>
        <v>19.5</v>
      </c>
      <c r="J1646" s="3">
        <f>I1646*E1646</f>
        <v>78</v>
      </c>
      <c r="K1646" t="str">
        <f>VLOOKUP(C1646,customers!$A$2:$I$2124,2,FALSE)</f>
        <v>Karolina</v>
      </c>
      <c r="L1646" t="str">
        <f>VLOOKUP($C1646,customers!$A$2:$I$2124,3,FALSE)</f>
        <v>Pieter</v>
      </c>
      <c r="M1646" t="str">
        <f>VLOOKUP($C1646,customers!$A$2:$I$2124,4,FALSE)</f>
        <v>kpieterg1@hibu.com</v>
      </c>
      <c r="N1646" t="str">
        <f>VLOOKUP($C1646,customers!$A$2:$I$2124,5,FALSE)</f>
        <v>952-742-4963</v>
      </c>
      <c r="O1646" t="str">
        <f>VLOOKUP($C1646,customers!$A$2:$I$2124,6,FALSE)</f>
        <v>46 Lakewood Court</v>
      </c>
      <c r="P1646" t="str">
        <f>VLOOKUP($C1646,customers!$A$2:$I$2124,7,FALSE)</f>
        <v>Young America</v>
      </c>
      <c r="Q1646" t="str">
        <f>VLOOKUP($C1646,customers!$A$2:$I$2124,8,FALSE)</f>
        <v>Minnesota</v>
      </c>
      <c r="R1646">
        <f>VLOOKUP($C1646,customers!$A$2:$I$2124,9,FALSE)</f>
        <v>55551</v>
      </c>
      <c r="S1646" t="str">
        <f t="shared" si="25"/>
        <v>46 Lakewood Court, Young America, Minnesota 55551</v>
      </c>
    </row>
    <row r="1647" spans="1:19">
      <c r="A1647">
        <v>1646</v>
      </c>
      <c r="B1647" s="2">
        <v>44187</v>
      </c>
      <c r="C1647">
        <v>441</v>
      </c>
      <c r="D1647" t="s">
        <v>64</v>
      </c>
      <c r="E1647">
        <v>3</v>
      </c>
      <c r="F1647" t="s">
        <v>57</v>
      </c>
      <c r="G1647" t="str">
        <f>VLOOKUP(F1647,'product category'!$B$2:$C$8,2,FALSE)</f>
        <v>Training Videos</v>
      </c>
      <c r="H1647" t="str">
        <f>VLOOKUP(D1647,'dataset_task 5'!$A$2:$D$71,2,FALSE)</f>
        <v>Understanding Automation</v>
      </c>
      <c r="I1647" s="3">
        <f>VLOOKUP(D1647,'dataset_task 5'!$A$2:$D$71,4,FALSE)</f>
        <v>44.95</v>
      </c>
      <c r="J1647" s="3">
        <f>I1647*E1647</f>
        <v>134.85000000000002</v>
      </c>
      <c r="K1647" t="str">
        <f>VLOOKUP(C1647,customers!$A$2:$I$2124,2,FALSE)</f>
        <v>Mia</v>
      </c>
      <c r="L1647" t="str">
        <f>VLOOKUP($C1647,customers!$A$2:$I$2124,3,FALSE)</f>
        <v>Walkden</v>
      </c>
      <c r="M1647" t="str">
        <f>VLOOKUP($C1647,customers!$A$2:$I$2124,4,FALSE)</f>
        <v>mwalkdenf8@springer.com</v>
      </c>
      <c r="N1647" t="str">
        <f>VLOOKUP($C1647,customers!$A$2:$I$2124,5,FALSE)</f>
        <v>512-259-6968</v>
      </c>
      <c r="O1647" t="str">
        <f>VLOOKUP($C1647,customers!$A$2:$I$2124,6,FALSE)</f>
        <v>986 Del Sol Trail</v>
      </c>
      <c r="P1647" t="str">
        <f>VLOOKUP($C1647,customers!$A$2:$I$2124,7,FALSE)</f>
        <v>Austin</v>
      </c>
      <c r="Q1647" t="str">
        <f>VLOOKUP($C1647,customers!$A$2:$I$2124,8,FALSE)</f>
        <v>Texas</v>
      </c>
      <c r="R1647">
        <f>VLOOKUP($C1647,customers!$A$2:$I$2124,9,FALSE)</f>
        <v>78769</v>
      </c>
      <c r="S1647" t="str">
        <f t="shared" si="25"/>
        <v>986 Del Sol Trail, Austin, Texas 78769</v>
      </c>
    </row>
    <row r="1648" spans="1:19">
      <c r="A1648">
        <v>1647</v>
      </c>
      <c r="B1648" s="2">
        <v>44187</v>
      </c>
      <c r="C1648">
        <v>1235</v>
      </c>
      <c r="D1648" t="s">
        <v>84</v>
      </c>
      <c r="E1648">
        <v>2</v>
      </c>
      <c r="F1648" t="s">
        <v>66</v>
      </c>
      <c r="G1648" t="str">
        <f>VLOOKUP(F1648,'product category'!$B$2:$C$8,2,FALSE)</f>
        <v>Drones</v>
      </c>
      <c r="H1648" t="str">
        <f>VLOOKUP(D1648,'dataset_task 5'!$A$2:$D$71,2,FALSE)</f>
        <v>DX-145 Drone</v>
      </c>
      <c r="I1648" s="3">
        <f>VLOOKUP(D1648,'dataset_task 5'!$A$2:$D$71,4,FALSE)</f>
        <v>250</v>
      </c>
      <c r="J1648" s="3">
        <f>I1648*E1648</f>
        <v>500</v>
      </c>
      <c r="K1648" t="str">
        <f>VLOOKUP(C1648,customers!$A$2:$I$2124,2,FALSE)</f>
        <v>Seana</v>
      </c>
      <c r="L1648" t="str">
        <f>VLOOKUP($C1648,customers!$A$2:$I$2124,3,FALSE)</f>
        <v>Hinge</v>
      </c>
      <c r="M1648" t="str">
        <f>VLOOKUP($C1648,customers!$A$2:$I$2124,4,FALSE)</f>
        <v>shinged4@ustream.tv</v>
      </c>
      <c r="N1648" t="str">
        <f>VLOOKUP($C1648,customers!$A$2:$I$2124,5,FALSE)</f>
        <v>509-393-4946</v>
      </c>
      <c r="O1648" t="str">
        <f>VLOOKUP($C1648,customers!$A$2:$I$2124,6,FALSE)</f>
        <v>9168 High Crossing Point</v>
      </c>
      <c r="P1648" t="str">
        <f>VLOOKUP($C1648,customers!$A$2:$I$2124,7,FALSE)</f>
        <v>Spokane</v>
      </c>
      <c r="Q1648" t="str">
        <f>VLOOKUP($C1648,customers!$A$2:$I$2124,8,FALSE)</f>
        <v>Washington</v>
      </c>
      <c r="R1648">
        <f>VLOOKUP($C1648,customers!$A$2:$I$2124,9,FALSE)</f>
        <v>99252</v>
      </c>
      <c r="S1648" t="str">
        <f t="shared" si="25"/>
        <v>9168 High Crossing Point, Spokane, Washington 99252</v>
      </c>
    </row>
    <row r="1649" spans="1:19">
      <c r="A1649">
        <v>1648</v>
      </c>
      <c r="B1649" s="2">
        <v>44187</v>
      </c>
      <c r="C1649">
        <v>648</v>
      </c>
      <c r="D1649" t="s">
        <v>87</v>
      </c>
      <c r="E1649">
        <v>5</v>
      </c>
      <c r="F1649" t="s">
        <v>70</v>
      </c>
      <c r="G1649" t="str">
        <f>VLOOKUP(F1649,'product category'!$B$2:$C$8,2,FALSE)</f>
        <v>Blueprints</v>
      </c>
      <c r="H1649" t="str">
        <f>VLOOKUP(D1649,'dataset_task 5'!$A$2:$D$71,2,FALSE)</f>
        <v>Creature Robot Arms Blueprint</v>
      </c>
      <c r="I1649" s="3">
        <f>VLOOKUP(D1649,'dataset_task 5'!$A$2:$D$71,4,FALSE)</f>
        <v>12</v>
      </c>
      <c r="J1649" s="3">
        <f>I1649*E1649</f>
        <v>60</v>
      </c>
      <c r="K1649" t="str">
        <f>VLOOKUP(C1649,customers!$A$2:$I$2124,2,FALSE)</f>
        <v>Betteanne</v>
      </c>
      <c r="L1649" t="str">
        <f>VLOOKUP($C1649,customers!$A$2:$I$2124,3,FALSE)</f>
        <v>Tullis</v>
      </c>
      <c r="M1649" t="str">
        <f>VLOOKUP($C1649,customers!$A$2:$I$2124,4,FALSE)</f>
        <v>btullisjs@digg.com</v>
      </c>
      <c r="N1649" t="str">
        <f>VLOOKUP($C1649,customers!$A$2:$I$2124,5,FALSE)</f>
        <v>713-371-6630</v>
      </c>
      <c r="O1649" t="str">
        <f>VLOOKUP($C1649,customers!$A$2:$I$2124,6,FALSE)</f>
        <v>284 Moose Park</v>
      </c>
      <c r="P1649" t="str">
        <f>VLOOKUP($C1649,customers!$A$2:$I$2124,7,FALSE)</f>
        <v>Houston</v>
      </c>
      <c r="Q1649" t="str">
        <f>VLOOKUP($C1649,customers!$A$2:$I$2124,8,FALSE)</f>
        <v>Texas</v>
      </c>
      <c r="R1649">
        <f>VLOOKUP($C1649,customers!$A$2:$I$2124,9,FALSE)</f>
        <v>77266</v>
      </c>
      <c r="S1649" t="str">
        <f t="shared" si="25"/>
        <v>284 Moose Park, Houston, Texas 77266</v>
      </c>
    </row>
    <row r="1650" spans="1:19">
      <c r="A1650">
        <v>1649</v>
      </c>
      <c r="B1650" s="2">
        <v>44187</v>
      </c>
      <c r="C1650">
        <v>1948</v>
      </c>
      <c r="D1650" t="s">
        <v>73</v>
      </c>
      <c r="E1650">
        <v>6</v>
      </c>
      <c r="F1650" t="s">
        <v>55</v>
      </c>
      <c r="G1650" t="str">
        <f>VLOOKUP(F1650,'product category'!$B$2:$C$8,2,FALSE)</f>
        <v>Robots</v>
      </c>
      <c r="H1650" t="str">
        <f>VLOOKUP(D1650,'dataset_task 5'!$A$2:$D$71,2,FALSE)</f>
        <v>MICR-23K Robot</v>
      </c>
      <c r="I1650" s="3">
        <f>VLOOKUP(D1650,'dataset_task 5'!$A$2:$D$71,4,FALSE)</f>
        <v>899</v>
      </c>
      <c r="J1650" s="3">
        <f>I1650*E1650</f>
        <v>5394</v>
      </c>
      <c r="K1650" t="str">
        <f>VLOOKUP(C1650,customers!$A$2:$I$2124,2,FALSE)</f>
        <v>Darby</v>
      </c>
      <c r="L1650" t="str">
        <f>VLOOKUP($C1650,customers!$A$2:$I$2124,3,FALSE)</f>
        <v>Hopewell</v>
      </c>
      <c r="M1650" t="str">
        <f>VLOOKUP($C1650,customers!$A$2:$I$2124,4,FALSE)</f>
        <v>dhopewellk4@creativecommons.org</v>
      </c>
      <c r="N1650" t="str">
        <f>VLOOKUP($C1650,customers!$A$2:$I$2124,5,FALSE)</f>
        <v>202-451-7202</v>
      </c>
      <c r="O1650" t="str">
        <f>VLOOKUP($C1650,customers!$A$2:$I$2124,6,FALSE)</f>
        <v>33495 Scott Place</v>
      </c>
      <c r="P1650" t="str">
        <f>VLOOKUP($C1650,customers!$A$2:$I$2124,7,FALSE)</f>
        <v>Washington</v>
      </c>
      <c r="Q1650" t="str">
        <f>VLOOKUP($C1650,customers!$A$2:$I$2124,8,FALSE)</f>
        <v>District of Columbia</v>
      </c>
      <c r="R1650">
        <f>VLOOKUP($C1650,customers!$A$2:$I$2124,9,FALSE)</f>
        <v>20425</v>
      </c>
      <c r="S1650" t="str">
        <f t="shared" si="25"/>
        <v>33495 Scott Place, Washington, District of Columbia 20425</v>
      </c>
    </row>
    <row r="1651" spans="1:19">
      <c r="A1651">
        <v>1650</v>
      </c>
      <c r="B1651" s="2">
        <v>44187</v>
      </c>
      <c r="C1651">
        <v>40</v>
      </c>
      <c r="D1651" t="s">
        <v>109</v>
      </c>
      <c r="E1651">
        <v>3</v>
      </c>
      <c r="F1651" t="s">
        <v>57</v>
      </c>
      <c r="G1651" t="str">
        <f>VLOOKUP(F1651,'product category'!$B$2:$C$8,2,FALSE)</f>
        <v>Training Videos</v>
      </c>
      <c r="H1651" t="str">
        <f>VLOOKUP(D1651,'dataset_task 5'!$A$2:$D$71,2,FALSE)</f>
        <v>Virtual Reality Basics</v>
      </c>
      <c r="I1651" s="3">
        <f>VLOOKUP(D1651,'dataset_task 5'!$A$2:$D$71,4,FALSE)</f>
        <v>29.99</v>
      </c>
      <c r="J1651" s="3">
        <f>I1651*E1651</f>
        <v>89.97</v>
      </c>
      <c r="K1651" t="str">
        <f>VLOOKUP(C1651,customers!$A$2:$I$2124,2,FALSE)</f>
        <v>Kailey</v>
      </c>
      <c r="L1651" t="str">
        <f>VLOOKUP($C1651,customers!$A$2:$I$2124,3,FALSE)</f>
        <v>Quartermain</v>
      </c>
      <c r="M1651" t="str">
        <f>VLOOKUP($C1651,customers!$A$2:$I$2124,4,FALSE)</f>
        <v>kquartermainmp@ning.com</v>
      </c>
      <c r="N1651" t="str">
        <f>VLOOKUP($C1651,customers!$A$2:$I$2124,5,FALSE)</f>
        <v>603-385-0085</v>
      </c>
      <c r="O1651" t="str">
        <f>VLOOKUP($C1651,customers!$A$2:$I$2124,6,FALSE)</f>
        <v>50279 Londonderry Hill</v>
      </c>
      <c r="P1651" t="str">
        <f>VLOOKUP($C1651,customers!$A$2:$I$2124,7,FALSE)</f>
        <v>Portsmouth</v>
      </c>
      <c r="Q1651" t="str">
        <f>VLOOKUP($C1651,customers!$A$2:$I$2124,8,FALSE)</f>
        <v>New Hampshire</v>
      </c>
      <c r="R1651">
        <f>VLOOKUP($C1651,customers!$A$2:$I$2124,9,FALSE)</f>
        <v>214</v>
      </c>
      <c r="S1651" t="str">
        <f t="shared" si="25"/>
        <v>50279 Londonderry Hill, Portsmouth, New Hampshire 214</v>
      </c>
    </row>
    <row r="1652" spans="1:19">
      <c r="A1652">
        <v>1651</v>
      </c>
      <c r="B1652" s="2">
        <v>44187</v>
      </c>
      <c r="C1652">
        <v>1747</v>
      </c>
      <c r="D1652" t="s">
        <v>64</v>
      </c>
      <c r="E1652">
        <v>3</v>
      </c>
      <c r="F1652" t="s">
        <v>57</v>
      </c>
      <c r="G1652" t="str">
        <f>VLOOKUP(F1652,'product category'!$B$2:$C$8,2,FALSE)</f>
        <v>Training Videos</v>
      </c>
      <c r="H1652" t="str">
        <f>VLOOKUP(D1652,'dataset_task 5'!$A$2:$D$71,2,FALSE)</f>
        <v>Understanding Automation</v>
      </c>
      <c r="I1652" s="3">
        <f>VLOOKUP(D1652,'dataset_task 5'!$A$2:$D$71,4,FALSE)</f>
        <v>44.95</v>
      </c>
      <c r="J1652" s="3">
        <f>I1652*E1652</f>
        <v>134.85000000000002</v>
      </c>
      <c r="K1652" t="str">
        <f>VLOOKUP(C1652,customers!$A$2:$I$2124,2,FALSE)</f>
        <v>Ingram</v>
      </c>
      <c r="L1652" t="str">
        <f>VLOOKUP($C1652,customers!$A$2:$I$2124,3,FALSE)</f>
        <v>Weddeburn - Scrimgeour</v>
      </c>
      <c r="M1652" t="str">
        <f>VLOOKUP($C1652,customers!$A$2:$I$2124,4,FALSE)</f>
        <v>iweddeburn4p@ocn.ne.jp</v>
      </c>
      <c r="N1652" t="str">
        <f>VLOOKUP($C1652,customers!$A$2:$I$2124,5,FALSE)</f>
        <v>717-863-9284</v>
      </c>
      <c r="O1652" t="str">
        <f>VLOOKUP($C1652,customers!$A$2:$I$2124,6,FALSE)</f>
        <v>76577 John Wall Point</v>
      </c>
      <c r="P1652" t="str">
        <f>VLOOKUP($C1652,customers!$A$2:$I$2124,7,FALSE)</f>
        <v>Harrisburg</v>
      </c>
      <c r="Q1652" t="str">
        <f>VLOOKUP($C1652,customers!$A$2:$I$2124,8,FALSE)</f>
        <v>Pennsylvania</v>
      </c>
      <c r="R1652">
        <f>VLOOKUP($C1652,customers!$A$2:$I$2124,9,FALSE)</f>
        <v>17121</v>
      </c>
      <c r="S1652" t="str">
        <f t="shared" si="25"/>
        <v>76577 John Wall Point, Harrisburg, Pennsylvania 17121</v>
      </c>
    </row>
    <row r="1653" spans="1:19">
      <c r="A1653">
        <v>1652</v>
      </c>
      <c r="B1653" s="2">
        <v>44187</v>
      </c>
      <c r="C1653">
        <v>225</v>
      </c>
      <c r="D1653" t="s">
        <v>104</v>
      </c>
      <c r="E1653">
        <v>3</v>
      </c>
      <c r="F1653" t="s">
        <v>63</v>
      </c>
      <c r="G1653" t="str">
        <f>VLOOKUP(F1653,'product category'!$B$2:$C$8,2,FALSE)</f>
        <v>Robot Kits</v>
      </c>
      <c r="H1653" t="str">
        <f>VLOOKUP(D1653,'dataset_task 5'!$A$2:$D$71,2,FALSE)</f>
        <v>BYOR-1500</v>
      </c>
      <c r="I1653" s="3">
        <f>VLOOKUP(D1653,'dataset_task 5'!$A$2:$D$71,4,FALSE)</f>
        <v>189</v>
      </c>
      <c r="J1653" s="3">
        <f>I1653*E1653</f>
        <v>567</v>
      </c>
      <c r="K1653" t="str">
        <f>VLOOKUP(C1653,customers!$A$2:$I$2124,2,FALSE)</f>
        <v>Ben</v>
      </c>
      <c r="L1653" t="str">
        <f>VLOOKUP($C1653,customers!$A$2:$I$2124,3,FALSE)</f>
        <v>Yitzhok</v>
      </c>
      <c r="M1653" t="str">
        <f>VLOOKUP($C1653,customers!$A$2:$I$2124,4,FALSE)</f>
        <v>byitzhokgq@blogtalkradio.com</v>
      </c>
      <c r="N1653" t="str">
        <f>VLOOKUP($C1653,customers!$A$2:$I$2124,5,FALSE)</f>
        <v>518-695-9634</v>
      </c>
      <c r="O1653" t="str">
        <f>VLOOKUP($C1653,customers!$A$2:$I$2124,6,FALSE)</f>
        <v>6697 Londonderry Hill</v>
      </c>
      <c r="P1653" t="str">
        <f>VLOOKUP($C1653,customers!$A$2:$I$2124,7,FALSE)</f>
        <v>Albany</v>
      </c>
      <c r="Q1653" t="str">
        <f>VLOOKUP($C1653,customers!$A$2:$I$2124,8,FALSE)</f>
        <v>New York</v>
      </c>
      <c r="R1653">
        <f>VLOOKUP($C1653,customers!$A$2:$I$2124,9,FALSE)</f>
        <v>12222</v>
      </c>
      <c r="S1653" t="str">
        <f t="shared" si="25"/>
        <v>6697 Londonderry Hill, Albany, New York 12222</v>
      </c>
    </row>
    <row r="1654" spans="1:19">
      <c r="A1654">
        <v>1653</v>
      </c>
      <c r="B1654" s="2">
        <v>44187</v>
      </c>
      <c r="C1654">
        <v>49</v>
      </c>
      <c r="D1654" t="s">
        <v>99</v>
      </c>
      <c r="E1654">
        <v>3</v>
      </c>
      <c r="F1654" t="s">
        <v>70</v>
      </c>
      <c r="G1654" t="str">
        <f>VLOOKUP(F1654,'product category'!$B$2:$C$8,2,FALSE)</f>
        <v>Blueprints</v>
      </c>
      <c r="H1654" t="str">
        <f>VLOOKUP(D1654,'dataset_task 5'!$A$2:$D$71,2,FALSE)</f>
        <v>Panda Robot Blueprint</v>
      </c>
      <c r="I1654" s="3">
        <f>VLOOKUP(D1654,'dataset_task 5'!$A$2:$D$71,4,FALSE)</f>
        <v>7.99</v>
      </c>
      <c r="J1654" s="3">
        <f>I1654*E1654</f>
        <v>23.97</v>
      </c>
      <c r="K1654" t="str">
        <f>VLOOKUP(C1654,customers!$A$2:$I$2124,2,FALSE)</f>
        <v>Renelle</v>
      </c>
      <c r="L1654" t="str">
        <f>VLOOKUP($C1654,customers!$A$2:$I$2124,3,FALSE)</f>
        <v>Frangello</v>
      </c>
      <c r="M1654" t="str">
        <f>VLOOKUP($C1654,customers!$A$2:$I$2124,4,FALSE)</f>
        <v>rfrangello6l@icio.us</v>
      </c>
      <c r="N1654" t="str">
        <f>VLOOKUP($C1654,customers!$A$2:$I$2124,5,FALSE)</f>
        <v>216-418-5486</v>
      </c>
      <c r="O1654" t="str">
        <f>VLOOKUP($C1654,customers!$A$2:$I$2124,6,FALSE)</f>
        <v>28442 Florence Lane</v>
      </c>
      <c r="P1654" t="str">
        <f>VLOOKUP($C1654,customers!$A$2:$I$2124,7,FALSE)</f>
        <v>Cleveland</v>
      </c>
      <c r="Q1654" t="str">
        <f>VLOOKUP($C1654,customers!$A$2:$I$2124,8,FALSE)</f>
        <v>Ohio</v>
      </c>
      <c r="R1654">
        <f>VLOOKUP($C1654,customers!$A$2:$I$2124,9,FALSE)</f>
        <v>44191</v>
      </c>
      <c r="S1654" t="str">
        <f t="shared" si="25"/>
        <v>28442 Florence Lane, Cleveland, Ohio 44191</v>
      </c>
    </row>
    <row r="1655" spans="1:19">
      <c r="A1655">
        <v>1654</v>
      </c>
      <c r="B1655" s="2">
        <v>44187</v>
      </c>
      <c r="C1655">
        <v>793</v>
      </c>
      <c r="D1655" t="s">
        <v>123</v>
      </c>
      <c r="E1655">
        <v>3</v>
      </c>
      <c r="F1655" t="s">
        <v>70</v>
      </c>
      <c r="G1655" t="str">
        <f>VLOOKUP(F1655,'product category'!$B$2:$C$8,2,FALSE)</f>
        <v>Blueprints</v>
      </c>
      <c r="H1655" t="str">
        <f>VLOOKUP(D1655,'dataset_task 5'!$A$2:$D$71,2,FALSE)</f>
        <v>Hexacopter Drone Blueprint</v>
      </c>
      <c r="I1655" s="3">
        <f>VLOOKUP(D1655,'dataset_task 5'!$A$2:$D$71,4,FALSE)</f>
        <v>8.99</v>
      </c>
      <c r="J1655" s="3">
        <f>I1655*E1655</f>
        <v>26.97</v>
      </c>
      <c r="K1655" t="str">
        <f>VLOOKUP(C1655,customers!$A$2:$I$2124,2,FALSE)</f>
        <v>Fonzie</v>
      </c>
      <c r="L1655" t="str">
        <f>VLOOKUP($C1655,customers!$A$2:$I$2124,3,FALSE)</f>
        <v>Casero</v>
      </c>
      <c r="M1655" t="str">
        <f>VLOOKUP($C1655,customers!$A$2:$I$2124,4,FALSE)</f>
        <v>fcaseroes@cnet.com</v>
      </c>
      <c r="N1655" t="str">
        <f>VLOOKUP($C1655,customers!$A$2:$I$2124,5,FALSE)</f>
        <v>309-854-3405</v>
      </c>
      <c r="O1655" t="str">
        <f>VLOOKUP($C1655,customers!$A$2:$I$2124,6,FALSE)</f>
        <v>966 Lukken Parkway</v>
      </c>
      <c r="P1655" t="str">
        <f>VLOOKUP($C1655,customers!$A$2:$I$2124,7,FALSE)</f>
        <v>Peoria</v>
      </c>
      <c r="Q1655" t="str">
        <f>VLOOKUP($C1655,customers!$A$2:$I$2124,8,FALSE)</f>
        <v>Illinois</v>
      </c>
      <c r="R1655">
        <f>VLOOKUP($C1655,customers!$A$2:$I$2124,9,FALSE)</f>
        <v>61605</v>
      </c>
      <c r="S1655" t="str">
        <f t="shared" si="25"/>
        <v>966 Lukken Parkway, Peoria, Illinois 61605</v>
      </c>
    </row>
    <row r="1656" spans="1:19">
      <c r="A1656">
        <v>1655</v>
      </c>
      <c r="B1656" s="2">
        <v>44188</v>
      </c>
      <c r="C1656">
        <v>910</v>
      </c>
      <c r="D1656" t="s">
        <v>119</v>
      </c>
      <c r="E1656">
        <v>4</v>
      </c>
      <c r="F1656" t="s">
        <v>53</v>
      </c>
      <c r="G1656" t="str">
        <f>VLOOKUP(F1656,'product category'!$B$2:$C$8,2,FALSE)</f>
        <v>eBooks</v>
      </c>
      <c r="H1656" t="str">
        <f>VLOOKUP(D1656,'dataset_task 5'!$A$2:$D$71,2,FALSE)</f>
        <v>Drone Building Essentials</v>
      </c>
      <c r="I1656" s="3">
        <f>VLOOKUP(D1656,'dataset_task 5'!$A$2:$D$71,4,FALSE)</f>
        <v>13.99</v>
      </c>
      <c r="J1656" s="3">
        <f>I1656*E1656</f>
        <v>55.96</v>
      </c>
      <c r="K1656" t="str">
        <f>VLOOKUP(C1656,customers!$A$2:$I$2124,2,FALSE)</f>
        <v>Hyacinth</v>
      </c>
      <c r="L1656" t="str">
        <f>VLOOKUP($C1656,customers!$A$2:$I$2124,3,FALSE)</f>
        <v>Slark</v>
      </c>
      <c r="M1656" t="str">
        <f>VLOOKUP($C1656,customers!$A$2:$I$2124,4,FALSE)</f>
        <v>hslarkpp@csmonitor.com</v>
      </c>
      <c r="N1656" t="str">
        <f>VLOOKUP($C1656,customers!$A$2:$I$2124,5,FALSE)</f>
        <v>313-270-5607</v>
      </c>
      <c r="O1656" t="str">
        <f>VLOOKUP($C1656,customers!$A$2:$I$2124,6,FALSE)</f>
        <v>378 Mosinee Center</v>
      </c>
      <c r="P1656" t="str">
        <f>VLOOKUP($C1656,customers!$A$2:$I$2124,7,FALSE)</f>
        <v>Detroit</v>
      </c>
      <c r="Q1656" t="str">
        <f>VLOOKUP($C1656,customers!$A$2:$I$2124,8,FALSE)</f>
        <v>Michigan</v>
      </c>
      <c r="R1656">
        <f>VLOOKUP($C1656,customers!$A$2:$I$2124,9,FALSE)</f>
        <v>48217</v>
      </c>
      <c r="S1656" t="str">
        <f t="shared" si="25"/>
        <v>378 Mosinee Center, Detroit, Michigan 48217</v>
      </c>
    </row>
    <row r="1657" spans="1:19">
      <c r="A1657">
        <v>1656</v>
      </c>
      <c r="B1657" s="2">
        <v>44188</v>
      </c>
      <c r="C1657">
        <v>165</v>
      </c>
      <c r="D1657" t="s">
        <v>71</v>
      </c>
      <c r="E1657">
        <v>3</v>
      </c>
      <c r="F1657" t="s">
        <v>63</v>
      </c>
      <c r="G1657" t="str">
        <f>VLOOKUP(F1657,'product category'!$B$2:$C$8,2,FALSE)</f>
        <v>Robot Kits</v>
      </c>
      <c r="H1657" t="str">
        <f>VLOOKUP(D1657,'dataset_task 5'!$A$2:$D$71,2,FALSE)</f>
        <v>BYOR-3000</v>
      </c>
      <c r="I1657" s="3">
        <f>VLOOKUP(D1657,'dataset_task 5'!$A$2:$D$71,4,FALSE)</f>
        <v>214</v>
      </c>
      <c r="J1657" s="3">
        <f>I1657*E1657</f>
        <v>642</v>
      </c>
      <c r="K1657" t="str">
        <f>VLOOKUP(C1657,customers!$A$2:$I$2124,2,FALSE)</f>
        <v>Wells</v>
      </c>
      <c r="L1657" t="str">
        <f>VLOOKUP($C1657,customers!$A$2:$I$2124,3,FALSE)</f>
        <v>Grieveson</v>
      </c>
      <c r="M1657" t="str">
        <f>VLOOKUP($C1657,customers!$A$2:$I$2124,4,FALSE)</f>
        <v>wgrievesonoo@latimes.com</v>
      </c>
      <c r="N1657" t="str">
        <f>VLOOKUP($C1657,customers!$A$2:$I$2124,5,FALSE)</f>
        <v>818-513-0970</v>
      </c>
      <c r="O1657" t="str">
        <f>VLOOKUP($C1657,customers!$A$2:$I$2124,6,FALSE)</f>
        <v>39321 Oak Valley Trail</v>
      </c>
      <c r="P1657" t="str">
        <f>VLOOKUP($C1657,customers!$A$2:$I$2124,7,FALSE)</f>
        <v>Torrance</v>
      </c>
      <c r="Q1657" t="str">
        <f>VLOOKUP($C1657,customers!$A$2:$I$2124,8,FALSE)</f>
        <v>California</v>
      </c>
      <c r="R1657">
        <f>VLOOKUP($C1657,customers!$A$2:$I$2124,9,FALSE)</f>
        <v>90510</v>
      </c>
      <c r="S1657" t="str">
        <f t="shared" si="25"/>
        <v>39321 Oak Valley Trail, Torrance, California 90510</v>
      </c>
    </row>
    <row r="1658" spans="1:19">
      <c r="A1658">
        <v>1657</v>
      </c>
      <c r="B1658" s="2">
        <v>44188</v>
      </c>
      <c r="C1658">
        <v>924</v>
      </c>
      <c r="D1658" t="s">
        <v>95</v>
      </c>
      <c r="E1658">
        <v>4</v>
      </c>
      <c r="F1658" t="s">
        <v>57</v>
      </c>
      <c r="G1658" t="str">
        <f>VLOOKUP(F1658,'product category'!$B$2:$C$8,2,FALSE)</f>
        <v>Training Videos</v>
      </c>
      <c r="H1658" t="str">
        <f>VLOOKUP(D1658,'dataset_task 5'!$A$2:$D$71,2,FALSE)</f>
        <v>Industrial 3D Printing</v>
      </c>
      <c r="I1658" s="3">
        <f>VLOOKUP(D1658,'dataset_task 5'!$A$2:$D$71,4,FALSE)</f>
        <v>49</v>
      </c>
      <c r="J1658" s="3">
        <f>I1658*E1658</f>
        <v>196</v>
      </c>
      <c r="K1658" t="str">
        <f>VLOOKUP(C1658,customers!$A$2:$I$2124,2,FALSE)</f>
        <v>Morgan</v>
      </c>
      <c r="L1658" t="str">
        <f>VLOOKUP($C1658,customers!$A$2:$I$2124,3,FALSE)</f>
        <v>Paddell</v>
      </c>
      <c r="M1658" t="str">
        <f>VLOOKUP($C1658,customers!$A$2:$I$2124,4,FALSE)</f>
        <v>mpaddell6k@jiathis.com</v>
      </c>
      <c r="N1658" t="str">
        <f>VLOOKUP($C1658,customers!$A$2:$I$2124,5,FALSE)</f>
        <v>860-111-3856</v>
      </c>
      <c r="O1658" t="str">
        <f>VLOOKUP($C1658,customers!$A$2:$I$2124,6,FALSE)</f>
        <v>904 Washington Road</v>
      </c>
      <c r="P1658" t="str">
        <f>VLOOKUP($C1658,customers!$A$2:$I$2124,7,FALSE)</f>
        <v>Hartford</v>
      </c>
      <c r="Q1658" t="str">
        <f>VLOOKUP($C1658,customers!$A$2:$I$2124,8,FALSE)</f>
        <v>Connecticut</v>
      </c>
      <c r="R1658">
        <f>VLOOKUP($C1658,customers!$A$2:$I$2124,9,FALSE)</f>
        <v>6145</v>
      </c>
      <c r="S1658" t="str">
        <f t="shared" si="25"/>
        <v>904 Washington Road, Hartford, Connecticut 6145</v>
      </c>
    </row>
    <row r="1659" spans="1:19">
      <c r="A1659">
        <v>1658</v>
      </c>
      <c r="B1659" s="2">
        <v>44188</v>
      </c>
      <c r="C1659">
        <v>423</v>
      </c>
      <c r="D1659" t="s">
        <v>85</v>
      </c>
      <c r="E1659">
        <v>5</v>
      </c>
      <c r="F1659" t="s">
        <v>53</v>
      </c>
      <c r="G1659" t="str">
        <f>VLOOKUP(F1659,'product category'!$B$2:$C$8,2,FALSE)</f>
        <v>eBooks</v>
      </c>
      <c r="H1659" t="str">
        <f>VLOOKUP(D1659,'dataset_task 5'!$A$2:$D$71,2,FALSE)</f>
        <v>Articulated Robots</v>
      </c>
      <c r="I1659" s="3">
        <f>VLOOKUP(D1659,'dataset_task 5'!$A$2:$D$71,4,FALSE)</f>
        <v>23.99</v>
      </c>
      <c r="J1659" s="3">
        <f>I1659*E1659</f>
        <v>119.94999999999999</v>
      </c>
      <c r="K1659" t="str">
        <f>VLOOKUP(C1659,customers!$A$2:$I$2124,2,FALSE)</f>
        <v>Em</v>
      </c>
      <c r="L1659" t="str">
        <f>VLOOKUP($C1659,customers!$A$2:$I$2124,3,FALSE)</f>
        <v>Blackader</v>
      </c>
      <c r="M1659" t="str">
        <f>VLOOKUP($C1659,customers!$A$2:$I$2124,4,FALSE)</f>
        <v>eblackader1@timesonline.co.uk</v>
      </c>
      <c r="N1659" t="str">
        <f>VLOOKUP($C1659,customers!$A$2:$I$2124,5,FALSE)</f>
        <v>209-434-4404</v>
      </c>
      <c r="O1659" t="str">
        <f>VLOOKUP($C1659,customers!$A$2:$I$2124,6,FALSE)</f>
        <v>214 Melvin Court</v>
      </c>
      <c r="P1659" t="str">
        <f>VLOOKUP($C1659,customers!$A$2:$I$2124,7,FALSE)</f>
        <v>Stockton</v>
      </c>
      <c r="Q1659" t="str">
        <f>VLOOKUP($C1659,customers!$A$2:$I$2124,8,FALSE)</f>
        <v>California</v>
      </c>
      <c r="R1659">
        <f>VLOOKUP($C1659,customers!$A$2:$I$2124,9,FALSE)</f>
        <v>95205</v>
      </c>
      <c r="S1659" t="str">
        <f t="shared" si="25"/>
        <v>214 Melvin Court, Stockton, California 95205</v>
      </c>
    </row>
    <row r="1660" spans="1:19">
      <c r="A1660">
        <v>1659</v>
      </c>
      <c r="B1660" s="2">
        <v>44188</v>
      </c>
      <c r="C1660">
        <v>1043</v>
      </c>
      <c r="D1660" t="s">
        <v>101</v>
      </c>
      <c r="E1660">
        <v>3</v>
      </c>
      <c r="F1660" t="s">
        <v>53</v>
      </c>
      <c r="G1660" t="str">
        <f>VLOOKUP(F1660,'product category'!$B$2:$C$8,2,FALSE)</f>
        <v>eBooks</v>
      </c>
      <c r="H1660" t="str">
        <f>VLOOKUP(D1660,'dataset_task 5'!$A$2:$D$71,2,FALSE)</f>
        <v>Building Your Own Drone</v>
      </c>
      <c r="I1660" s="3">
        <f>VLOOKUP(D1660,'dataset_task 5'!$A$2:$D$71,4,FALSE)</f>
        <v>24.99</v>
      </c>
      <c r="J1660" s="3">
        <f>I1660*E1660</f>
        <v>74.97</v>
      </c>
      <c r="K1660" t="str">
        <f>VLOOKUP(C1660,customers!$A$2:$I$2124,2,FALSE)</f>
        <v>Gwyneth</v>
      </c>
      <c r="L1660" t="str">
        <f>VLOOKUP($C1660,customers!$A$2:$I$2124,3,FALSE)</f>
        <v>Goodere</v>
      </c>
      <c r="M1660" t="str">
        <f>VLOOKUP($C1660,customers!$A$2:$I$2124,4,FALSE)</f>
        <v>ggoodere4q@scientificamerican.com</v>
      </c>
      <c r="N1660" t="str">
        <f>VLOOKUP($C1660,customers!$A$2:$I$2124,5,FALSE)</f>
        <v>402-238-8421</v>
      </c>
      <c r="O1660" t="str">
        <f>VLOOKUP($C1660,customers!$A$2:$I$2124,6,FALSE)</f>
        <v>9481 Westend Park</v>
      </c>
      <c r="P1660" t="str">
        <f>VLOOKUP($C1660,customers!$A$2:$I$2124,7,FALSE)</f>
        <v>Omaha</v>
      </c>
      <c r="Q1660" t="str">
        <f>VLOOKUP($C1660,customers!$A$2:$I$2124,8,FALSE)</f>
        <v>Nebraska</v>
      </c>
      <c r="R1660">
        <f>VLOOKUP($C1660,customers!$A$2:$I$2124,9,FALSE)</f>
        <v>68144</v>
      </c>
      <c r="S1660" t="str">
        <f t="shared" si="25"/>
        <v>9481 Westend Park, Omaha, Nebraska 68144</v>
      </c>
    </row>
    <row r="1661" spans="1:19">
      <c r="A1661">
        <v>1660</v>
      </c>
      <c r="B1661" s="2">
        <v>44189</v>
      </c>
      <c r="C1661">
        <v>723</v>
      </c>
      <c r="D1661" t="s">
        <v>82</v>
      </c>
      <c r="E1661">
        <v>4</v>
      </c>
      <c r="F1661" t="s">
        <v>63</v>
      </c>
      <c r="G1661" t="str">
        <f>VLOOKUP(F1661,'product category'!$B$2:$C$8,2,FALSE)</f>
        <v>Robot Kits</v>
      </c>
      <c r="H1661" t="str">
        <f>VLOOKUP(D1661,'dataset_task 5'!$A$2:$D$71,2,FALSE)</f>
        <v>BYOR-3535</v>
      </c>
      <c r="I1661" s="3">
        <f>VLOOKUP(D1661,'dataset_task 5'!$A$2:$D$71,4,FALSE)</f>
        <v>225</v>
      </c>
      <c r="J1661" s="3">
        <f>I1661*E1661</f>
        <v>900</v>
      </c>
      <c r="K1661" t="str">
        <f>VLOOKUP(C1661,customers!$A$2:$I$2124,2,FALSE)</f>
        <v>Portia</v>
      </c>
      <c r="L1661" t="str">
        <f>VLOOKUP($C1661,customers!$A$2:$I$2124,3,FALSE)</f>
        <v>Kock</v>
      </c>
      <c r="M1661" t="str">
        <f>VLOOKUP($C1661,customers!$A$2:$I$2124,4,FALSE)</f>
        <v>pkockkj@npr.org</v>
      </c>
      <c r="N1661" t="str">
        <f>VLOOKUP($C1661,customers!$A$2:$I$2124,5,FALSE)</f>
        <v>831-731-5900</v>
      </c>
      <c r="O1661" t="str">
        <f>VLOOKUP($C1661,customers!$A$2:$I$2124,6,FALSE)</f>
        <v>78 Fairfield Pass</v>
      </c>
      <c r="P1661" t="str">
        <f>VLOOKUP($C1661,customers!$A$2:$I$2124,7,FALSE)</f>
        <v>Salinas</v>
      </c>
      <c r="Q1661" t="str">
        <f>VLOOKUP($C1661,customers!$A$2:$I$2124,8,FALSE)</f>
        <v>California</v>
      </c>
      <c r="R1661">
        <f>VLOOKUP($C1661,customers!$A$2:$I$2124,9,FALSE)</f>
        <v>93907</v>
      </c>
      <c r="S1661" t="str">
        <f t="shared" si="25"/>
        <v>78 Fairfield Pass, Salinas, California 93907</v>
      </c>
    </row>
    <row r="1662" spans="1:19">
      <c r="A1662">
        <v>1661</v>
      </c>
      <c r="B1662" s="2">
        <v>44189</v>
      </c>
      <c r="C1662">
        <v>1357</v>
      </c>
      <c r="D1662" t="s">
        <v>122</v>
      </c>
      <c r="E1662">
        <v>3</v>
      </c>
      <c r="F1662" t="s">
        <v>57</v>
      </c>
      <c r="G1662" t="str">
        <f>VLOOKUP(F1662,'product category'!$B$2:$C$8,2,FALSE)</f>
        <v>Training Videos</v>
      </c>
      <c r="H1662" t="str">
        <f>VLOOKUP(D1662,'dataset_task 5'!$A$2:$D$71,2,FALSE)</f>
        <v>Aerial Security</v>
      </c>
      <c r="I1662" s="3">
        <f>VLOOKUP(D1662,'dataset_task 5'!$A$2:$D$71,4,FALSE)</f>
        <v>36.99</v>
      </c>
      <c r="J1662" s="3">
        <f>I1662*E1662</f>
        <v>110.97</v>
      </c>
      <c r="K1662" t="str">
        <f>VLOOKUP(C1662,customers!$A$2:$I$2124,2,FALSE)</f>
        <v>Elisha</v>
      </c>
      <c r="L1662" t="str">
        <f>VLOOKUP($C1662,customers!$A$2:$I$2124,3,FALSE)</f>
        <v>Harmstone</v>
      </c>
      <c r="M1662" t="str">
        <f>VLOOKUP($C1662,customers!$A$2:$I$2124,4,FALSE)</f>
        <v>eharmstone9d@unicef.org</v>
      </c>
      <c r="N1662" t="str">
        <f>VLOOKUP($C1662,customers!$A$2:$I$2124,5,FALSE)</f>
        <v>979-496-6185</v>
      </c>
      <c r="O1662" t="str">
        <f>VLOOKUP($C1662,customers!$A$2:$I$2124,6,FALSE)</f>
        <v>2871 Hansons Alley</v>
      </c>
      <c r="P1662" t="str">
        <f>VLOOKUP($C1662,customers!$A$2:$I$2124,7,FALSE)</f>
        <v>College Station</v>
      </c>
      <c r="Q1662" t="str">
        <f>VLOOKUP($C1662,customers!$A$2:$I$2124,8,FALSE)</f>
        <v>Texas</v>
      </c>
      <c r="R1662">
        <f>VLOOKUP($C1662,customers!$A$2:$I$2124,9,FALSE)</f>
        <v>77844</v>
      </c>
      <c r="S1662" t="str">
        <f t="shared" si="25"/>
        <v>2871 Hansons Alley, College Station, Texas 77844</v>
      </c>
    </row>
    <row r="1663" spans="1:19">
      <c r="A1663">
        <v>1662</v>
      </c>
      <c r="B1663" s="2">
        <v>44189</v>
      </c>
      <c r="C1663">
        <v>549</v>
      </c>
      <c r="D1663" t="s">
        <v>104</v>
      </c>
      <c r="E1663">
        <v>3</v>
      </c>
      <c r="F1663" t="s">
        <v>63</v>
      </c>
      <c r="G1663" t="str">
        <f>VLOOKUP(F1663,'product category'!$B$2:$C$8,2,FALSE)</f>
        <v>Robot Kits</v>
      </c>
      <c r="H1663" t="str">
        <f>VLOOKUP(D1663,'dataset_task 5'!$A$2:$D$71,2,FALSE)</f>
        <v>BYOR-1500</v>
      </c>
      <c r="I1663" s="3">
        <f>VLOOKUP(D1663,'dataset_task 5'!$A$2:$D$71,4,FALSE)</f>
        <v>189</v>
      </c>
      <c r="J1663" s="3">
        <f>I1663*E1663</f>
        <v>567</v>
      </c>
      <c r="K1663" t="str">
        <f>VLOOKUP(C1663,customers!$A$2:$I$2124,2,FALSE)</f>
        <v>Lurline</v>
      </c>
      <c r="L1663" t="str">
        <f>VLOOKUP($C1663,customers!$A$2:$I$2124,3,FALSE)</f>
        <v>Fannin</v>
      </c>
      <c r="M1663" t="str">
        <f>VLOOKUP($C1663,customers!$A$2:$I$2124,4,FALSE)</f>
        <v>lfanninou@tinypic.com</v>
      </c>
      <c r="N1663" t="str">
        <f>VLOOKUP($C1663,customers!$A$2:$I$2124,5,FALSE)</f>
        <v>571-303-2509</v>
      </c>
      <c r="O1663" t="str">
        <f>VLOOKUP($C1663,customers!$A$2:$I$2124,6,FALSE)</f>
        <v>63 Arizona Point</v>
      </c>
      <c r="P1663" t="str">
        <f>VLOOKUP($C1663,customers!$A$2:$I$2124,7,FALSE)</f>
        <v>Fairfax</v>
      </c>
      <c r="Q1663" t="str">
        <f>VLOOKUP($C1663,customers!$A$2:$I$2124,8,FALSE)</f>
        <v>Virginia</v>
      </c>
      <c r="R1663">
        <f>VLOOKUP($C1663,customers!$A$2:$I$2124,9,FALSE)</f>
        <v>22036</v>
      </c>
      <c r="S1663" t="str">
        <f t="shared" si="25"/>
        <v>63 Arizona Point, Fairfax, Virginia 22036</v>
      </c>
    </row>
    <row r="1664" spans="1:19">
      <c r="A1664">
        <v>1663</v>
      </c>
      <c r="B1664" s="2">
        <v>44189</v>
      </c>
      <c r="C1664">
        <v>873</v>
      </c>
      <c r="D1664" t="s">
        <v>97</v>
      </c>
      <c r="E1664">
        <v>5</v>
      </c>
      <c r="F1664" t="s">
        <v>53</v>
      </c>
      <c r="G1664" t="str">
        <f>VLOOKUP(F1664,'product category'!$B$2:$C$8,2,FALSE)</f>
        <v>eBooks</v>
      </c>
      <c r="H1664" t="str">
        <f>VLOOKUP(D1664,'dataset_task 5'!$A$2:$D$71,2,FALSE)</f>
        <v>Delivery Drones</v>
      </c>
      <c r="I1664" s="3">
        <f>VLOOKUP(D1664,'dataset_task 5'!$A$2:$D$71,4,FALSE)</f>
        <v>14.99</v>
      </c>
      <c r="J1664" s="3">
        <f>I1664*E1664</f>
        <v>74.95</v>
      </c>
      <c r="K1664" t="str">
        <f>VLOOKUP(C1664,customers!$A$2:$I$2124,2,FALSE)</f>
        <v>Julee</v>
      </c>
      <c r="L1664" t="str">
        <f>VLOOKUP($C1664,customers!$A$2:$I$2124,3,FALSE)</f>
        <v>Rozanski</v>
      </c>
      <c r="M1664" t="str">
        <f>VLOOKUP($C1664,customers!$A$2:$I$2124,4,FALSE)</f>
        <v>jrozanski9k@parallels.com</v>
      </c>
      <c r="N1664" t="str">
        <f>VLOOKUP($C1664,customers!$A$2:$I$2124,5,FALSE)</f>
        <v>405-935-5614</v>
      </c>
      <c r="O1664" t="str">
        <f>VLOOKUP($C1664,customers!$A$2:$I$2124,6,FALSE)</f>
        <v>150 Loeprich Circle</v>
      </c>
      <c r="P1664" t="str">
        <f>VLOOKUP($C1664,customers!$A$2:$I$2124,7,FALSE)</f>
        <v>Oklahoma City</v>
      </c>
      <c r="Q1664" t="str">
        <f>VLOOKUP($C1664,customers!$A$2:$I$2124,8,FALSE)</f>
        <v>Oklahoma</v>
      </c>
      <c r="R1664">
        <f>VLOOKUP($C1664,customers!$A$2:$I$2124,9,FALSE)</f>
        <v>73142</v>
      </c>
      <c r="S1664" t="str">
        <f t="shared" si="25"/>
        <v>150 Loeprich Circle, Oklahoma City, Oklahoma 73142</v>
      </c>
    </row>
    <row r="1665" spans="1:19">
      <c r="A1665">
        <v>1664</v>
      </c>
      <c r="B1665" s="2">
        <v>44189</v>
      </c>
      <c r="C1665">
        <v>1918</v>
      </c>
      <c r="D1665" t="s">
        <v>61</v>
      </c>
      <c r="E1665">
        <v>3</v>
      </c>
      <c r="F1665" t="s">
        <v>53</v>
      </c>
      <c r="G1665" t="str">
        <f>VLOOKUP(F1665,'product category'!$B$2:$C$8,2,FALSE)</f>
        <v>eBooks</v>
      </c>
      <c r="H1665" t="str">
        <f>VLOOKUP(D1665,'dataset_task 5'!$A$2:$D$71,2,FALSE)</f>
        <v>Spherical Robots</v>
      </c>
      <c r="I1665" s="3">
        <f>VLOOKUP(D1665,'dataset_task 5'!$A$2:$D$71,4,FALSE)</f>
        <v>16.75</v>
      </c>
      <c r="J1665" s="3">
        <f>I1665*E1665</f>
        <v>50.25</v>
      </c>
      <c r="K1665" t="str">
        <f>VLOOKUP(C1665,customers!$A$2:$I$2124,2,FALSE)</f>
        <v>Lewie</v>
      </c>
      <c r="L1665" t="str">
        <f>VLOOKUP($C1665,customers!$A$2:$I$2124,3,FALSE)</f>
        <v>Suche</v>
      </c>
      <c r="M1665" t="str">
        <f>VLOOKUP($C1665,customers!$A$2:$I$2124,4,FALSE)</f>
        <v>lsuche3z@latimes.com</v>
      </c>
      <c r="N1665" t="str">
        <f>VLOOKUP($C1665,customers!$A$2:$I$2124,5,FALSE)</f>
        <v>216-509-1460</v>
      </c>
      <c r="O1665" t="str">
        <f>VLOOKUP($C1665,customers!$A$2:$I$2124,6,FALSE)</f>
        <v>1301 Anderson Circle</v>
      </c>
      <c r="P1665" t="str">
        <f>VLOOKUP($C1665,customers!$A$2:$I$2124,7,FALSE)</f>
        <v>Cleveland</v>
      </c>
      <c r="Q1665" t="str">
        <f>VLOOKUP($C1665,customers!$A$2:$I$2124,8,FALSE)</f>
        <v>Ohio</v>
      </c>
      <c r="R1665">
        <f>VLOOKUP($C1665,customers!$A$2:$I$2124,9,FALSE)</f>
        <v>44105</v>
      </c>
      <c r="S1665" t="str">
        <f t="shared" si="25"/>
        <v>1301 Anderson Circle, Cleveland, Ohio 44105</v>
      </c>
    </row>
    <row r="1666" spans="1:19">
      <c r="A1666">
        <v>1665</v>
      </c>
      <c r="B1666" s="2">
        <v>44189</v>
      </c>
      <c r="C1666">
        <v>1457</v>
      </c>
      <c r="D1666" t="s">
        <v>89</v>
      </c>
      <c r="E1666">
        <v>6</v>
      </c>
      <c r="F1666" t="s">
        <v>53</v>
      </c>
      <c r="G1666" t="str">
        <f>VLOOKUP(F1666,'product category'!$B$2:$C$8,2,FALSE)</f>
        <v>eBooks</v>
      </c>
      <c r="H1666" t="str">
        <f>VLOOKUP(D1666,'dataset_task 5'!$A$2:$D$71,2,FALSE)</f>
        <v>GPS Drones</v>
      </c>
      <c r="I1666" s="3">
        <f>VLOOKUP(D1666,'dataset_task 5'!$A$2:$D$71,4,FALSE)</f>
        <v>19.989999999999998</v>
      </c>
      <c r="J1666" s="3">
        <f>I1666*E1666</f>
        <v>119.94</v>
      </c>
      <c r="K1666" t="str">
        <f>VLOOKUP(C1666,customers!$A$2:$I$2124,2,FALSE)</f>
        <v>Daveen</v>
      </c>
      <c r="L1666" t="str">
        <f>VLOOKUP($C1666,customers!$A$2:$I$2124,3,FALSE)</f>
        <v>Ottey</v>
      </c>
      <c r="M1666" t="str">
        <f>VLOOKUP($C1666,customers!$A$2:$I$2124,4,FALSE)</f>
        <v>dotteyf0@scribd.com</v>
      </c>
      <c r="N1666" t="str">
        <f>VLOOKUP($C1666,customers!$A$2:$I$2124,5,FALSE)</f>
        <v>803-393-4121</v>
      </c>
      <c r="O1666" t="str">
        <f>VLOOKUP($C1666,customers!$A$2:$I$2124,6,FALSE)</f>
        <v>211 Duke Alley</v>
      </c>
      <c r="P1666" t="str">
        <f>VLOOKUP($C1666,customers!$A$2:$I$2124,7,FALSE)</f>
        <v>Aiken</v>
      </c>
      <c r="Q1666" t="str">
        <f>VLOOKUP($C1666,customers!$A$2:$I$2124,8,FALSE)</f>
        <v>South Carolina</v>
      </c>
      <c r="R1666">
        <f>VLOOKUP($C1666,customers!$A$2:$I$2124,9,FALSE)</f>
        <v>29805</v>
      </c>
      <c r="S1666" t="str">
        <f t="shared" si="25"/>
        <v>211 Duke Alley, Aiken, South Carolina 29805</v>
      </c>
    </row>
    <row r="1667" spans="1:19">
      <c r="A1667">
        <v>1666</v>
      </c>
      <c r="B1667" s="2">
        <v>44190</v>
      </c>
      <c r="C1667">
        <v>1883</v>
      </c>
      <c r="D1667" t="s">
        <v>56</v>
      </c>
      <c r="E1667">
        <v>5</v>
      </c>
      <c r="F1667" t="s">
        <v>57</v>
      </c>
      <c r="G1667" t="str">
        <f>VLOOKUP(F1667,'product category'!$B$2:$C$8,2,FALSE)</f>
        <v>Training Videos</v>
      </c>
      <c r="H1667" t="str">
        <f>VLOOKUP(D1667,'dataset_task 5'!$A$2:$D$71,2,FALSE)</f>
        <v>Drone Video Techniques</v>
      </c>
      <c r="I1667" s="3">
        <f>VLOOKUP(D1667,'dataset_task 5'!$A$2:$D$71,4,FALSE)</f>
        <v>37.99</v>
      </c>
      <c r="J1667" s="3">
        <f>I1667*E1667</f>
        <v>189.95000000000002</v>
      </c>
      <c r="K1667" t="str">
        <f>VLOOKUP(C1667,customers!$A$2:$I$2124,2,FALSE)</f>
        <v>Hermie</v>
      </c>
      <c r="L1667" t="str">
        <f>VLOOKUP($C1667,customers!$A$2:$I$2124,3,FALSE)</f>
        <v>Totterdill</v>
      </c>
      <c r="M1667" t="str">
        <f>VLOOKUP($C1667,customers!$A$2:$I$2124,4,FALSE)</f>
        <v>htotterdillky@wordpress.org</v>
      </c>
      <c r="N1667" t="str">
        <f>VLOOKUP($C1667,customers!$A$2:$I$2124,5,FALSE)</f>
        <v>817-604-2258</v>
      </c>
      <c r="O1667" t="str">
        <f>VLOOKUP($C1667,customers!$A$2:$I$2124,6,FALSE)</f>
        <v>64 Valley Edge Court</v>
      </c>
      <c r="P1667" t="str">
        <f>VLOOKUP($C1667,customers!$A$2:$I$2124,7,FALSE)</f>
        <v>Fort Worth</v>
      </c>
      <c r="Q1667" t="str">
        <f>VLOOKUP($C1667,customers!$A$2:$I$2124,8,FALSE)</f>
        <v>Texas</v>
      </c>
      <c r="R1667">
        <f>VLOOKUP($C1667,customers!$A$2:$I$2124,9,FALSE)</f>
        <v>76121</v>
      </c>
      <c r="S1667" t="str">
        <f t="shared" ref="S1667:S1730" si="26">CONCATENATE(O1667,", ",P1667,", ",Q1667," ",R1667)</f>
        <v>64 Valley Edge Court, Fort Worth, Texas 76121</v>
      </c>
    </row>
    <row r="1668" spans="1:19">
      <c r="A1668">
        <v>1667</v>
      </c>
      <c r="B1668" s="2">
        <v>44190</v>
      </c>
      <c r="C1668">
        <v>1031</v>
      </c>
      <c r="D1668" t="s">
        <v>79</v>
      </c>
      <c r="E1668">
        <v>4</v>
      </c>
      <c r="F1668" t="s">
        <v>53</v>
      </c>
      <c r="G1668" t="str">
        <f>VLOOKUP(F1668,'product category'!$B$2:$C$8,2,FALSE)</f>
        <v>eBooks</v>
      </c>
      <c r="H1668" t="str">
        <f>VLOOKUP(D1668,'dataset_task 5'!$A$2:$D$71,2,FALSE)</f>
        <v>Helicopter Drones</v>
      </c>
      <c r="I1668" s="3">
        <f>VLOOKUP(D1668,'dataset_task 5'!$A$2:$D$71,4,FALSE)</f>
        <v>20.95</v>
      </c>
      <c r="J1668" s="3">
        <f>I1668*E1668</f>
        <v>83.8</v>
      </c>
      <c r="K1668" t="str">
        <f>VLOOKUP(C1668,customers!$A$2:$I$2124,2,FALSE)</f>
        <v>Gladys</v>
      </c>
      <c r="L1668" t="str">
        <f>VLOOKUP($C1668,customers!$A$2:$I$2124,3,FALSE)</f>
        <v>O'Donnell</v>
      </c>
      <c r="M1668" t="str">
        <f>VLOOKUP($C1668,customers!$A$2:$I$2124,4,FALSE)</f>
        <v>godonnellal@freewebs.com</v>
      </c>
      <c r="N1668" t="str">
        <f>VLOOKUP($C1668,customers!$A$2:$I$2124,5,FALSE)</f>
        <v>757-472-4442</v>
      </c>
      <c r="O1668" t="str">
        <f>VLOOKUP($C1668,customers!$A$2:$I$2124,6,FALSE)</f>
        <v>38505 Fisk Street</v>
      </c>
      <c r="P1668" t="str">
        <f>VLOOKUP($C1668,customers!$A$2:$I$2124,7,FALSE)</f>
        <v>Norfolk</v>
      </c>
      <c r="Q1668" t="str">
        <f>VLOOKUP($C1668,customers!$A$2:$I$2124,8,FALSE)</f>
        <v>Virginia</v>
      </c>
      <c r="R1668">
        <f>VLOOKUP($C1668,customers!$A$2:$I$2124,9,FALSE)</f>
        <v>23520</v>
      </c>
      <c r="S1668" t="str">
        <f t="shared" si="26"/>
        <v>38505 Fisk Street, Norfolk, Virginia 23520</v>
      </c>
    </row>
    <row r="1669" spans="1:19">
      <c r="A1669">
        <v>1668</v>
      </c>
      <c r="B1669" s="2">
        <v>44190</v>
      </c>
      <c r="C1669">
        <v>1265</v>
      </c>
      <c r="D1669" t="s">
        <v>115</v>
      </c>
      <c r="E1669">
        <v>2</v>
      </c>
      <c r="F1669" t="s">
        <v>57</v>
      </c>
      <c r="G1669" t="str">
        <f>VLOOKUP(F1669,'product category'!$B$2:$C$8,2,FALSE)</f>
        <v>Training Videos</v>
      </c>
      <c r="H1669" t="str">
        <f>VLOOKUP(D1669,'dataset_task 5'!$A$2:$D$71,2,FALSE)</f>
        <v>Understanding Drone Regulations</v>
      </c>
      <c r="I1669" s="3">
        <f>VLOOKUP(D1669,'dataset_task 5'!$A$2:$D$71,4,FALSE)</f>
        <v>27.5</v>
      </c>
      <c r="J1669" s="3">
        <f>I1669*E1669</f>
        <v>55</v>
      </c>
      <c r="K1669" t="str">
        <f>VLOOKUP(C1669,customers!$A$2:$I$2124,2,FALSE)</f>
        <v>Hasty</v>
      </c>
      <c r="L1669" t="str">
        <f>VLOOKUP($C1669,customers!$A$2:$I$2124,3,FALSE)</f>
        <v>Fontell</v>
      </c>
      <c r="M1669" t="str">
        <f>VLOOKUP($C1669,customers!$A$2:$I$2124,4,FALSE)</f>
        <v>hfontelldn@wix.com</v>
      </c>
      <c r="N1669" t="str">
        <f>VLOOKUP($C1669,customers!$A$2:$I$2124,5,FALSE)</f>
        <v>540-733-8569</v>
      </c>
      <c r="O1669" t="str">
        <f>VLOOKUP($C1669,customers!$A$2:$I$2124,6,FALSE)</f>
        <v>6628 Emmet Terrace</v>
      </c>
      <c r="P1669" t="str">
        <f>VLOOKUP($C1669,customers!$A$2:$I$2124,7,FALSE)</f>
        <v>Roanoke</v>
      </c>
      <c r="Q1669" t="str">
        <f>VLOOKUP($C1669,customers!$A$2:$I$2124,8,FALSE)</f>
        <v>Virginia</v>
      </c>
      <c r="R1669">
        <f>VLOOKUP($C1669,customers!$A$2:$I$2124,9,FALSE)</f>
        <v>24048</v>
      </c>
      <c r="S1669" t="str">
        <f t="shared" si="26"/>
        <v>6628 Emmet Terrace, Roanoke, Virginia 24048</v>
      </c>
    </row>
    <row r="1670" spans="1:19">
      <c r="A1670">
        <v>1669</v>
      </c>
      <c r="B1670" s="2">
        <v>44190</v>
      </c>
      <c r="C1670">
        <v>217</v>
      </c>
      <c r="D1670" t="s">
        <v>116</v>
      </c>
      <c r="E1670">
        <v>3</v>
      </c>
      <c r="F1670" t="s">
        <v>57</v>
      </c>
      <c r="G1670" t="str">
        <f>VLOOKUP(F1670,'product category'!$B$2:$C$8,2,FALSE)</f>
        <v>Training Videos</v>
      </c>
      <c r="H1670" t="str">
        <f>VLOOKUP(D1670,'dataset_task 5'!$A$2:$D$71,2,FALSE)</f>
        <v>Robotic Essentials</v>
      </c>
      <c r="I1670" s="3">
        <f>VLOOKUP(D1670,'dataset_task 5'!$A$2:$D$71,4,FALSE)</f>
        <v>34.99</v>
      </c>
      <c r="J1670" s="3">
        <f>I1670*E1670</f>
        <v>104.97</v>
      </c>
      <c r="K1670" t="str">
        <f>VLOOKUP(C1670,customers!$A$2:$I$2124,2,FALSE)</f>
        <v>Angelo</v>
      </c>
      <c r="L1670" t="str">
        <f>VLOOKUP($C1670,customers!$A$2:$I$2124,3,FALSE)</f>
        <v>Widdup</v>
      </c>
      <c r="M1670" t="str">
        <f>VLOOKUP($C1670,customers!$A$2:$I$2124,4,FALSE)</f>
        <v>awiddup44@addthis.com</v>
      </c>
      <c r="N1670" t="str">
        <f>VLOOKUP($C1670,customers!$A$2:$I$2124,5,FALSE)</f>
        <v>763-907-1580</v>
      </c>
      <c r="O1670" t="str">
        <f>VLOOKUP($C1670,customers!$A$2:$I$2124,6,FALSE)</f>
        <v>54327 Harbort Street</v>
      </c>
      <c r="P1670" t="str">
        <f>VLOOKUP($C1670,customers!$A$2:$I$2124,7,FALSE)</f>
        <v>Saint Paul</v>
      </c>
      <c r="Q1670" t="str">
        <f>VLOOKUP($C1670,customers!$A$2:$I$2124,8,FALSE)</f>
        <v>Minnesota</v>
      </c>
      <c r="R1670">
        <f>VLOOKUP($C1670,customers!$A$2:$I$2124,9,FALSE)</f>
        <v>55115</v>
      </c>
      <c r="S1670" t="str">
        <f t="shared" si="26"/>
        <v>54327 Harbort Street, Saint Paul, Minnesota 55115</v>
      </c>
    </row>
    <row r="1671" spans="1:19">
      <c r="A1671">
        <v>1670</v>
      </c>
      <c r="B1671" s="2">
        <v>44190</v>
      </c>
      <c r="C1671">
        <v>1228</v>
      </c>
      <c r="D1671" t="s">
        <v>122</v>
      </c>
      <c r="E1671">
        <v>6</v>
      </c>
      <c r="F1671" t="s">
        <v>57</v>
      </c>
      <c r="G1671" t="str">
        <f>VLOOKUP(F1671,'product category'!$B$2:$C$8,2,FALSE)</f>
        <v>Training Videos</v>
      </c>
      <c r="H1671" t="str">
        <f>VLOOKUP(D1671,'dataset_task 5'!$A$2:$D$71,2,FALSE)</f>
        <v>Aerial Security</v>
      </c>
      <c r="I1671" s="3">
        <f>VLOOKUP(D1671,'dataset_task 5'!$A$2:$D$71,4,FALSE)</f>
        <v>36.99</v>
      </c>
      <c r="J1671" s="3">
        <f>I1671*E1671</f>
        <v>221.94</v>
      </c>
      <c r="K1671" t="str">
        <f>VLOOKUP(C1671,customers!$A$2:$I$2124,2,FALSE)</f>
        <v>Renault</v>
      </c>
      <c r="L1671" t="str">
        <f>VLOOKUP($C1671,customers!$A$2:$I$2124,3,FALSE)</f>
        <v>Savatier</v>
      </c>
      <c r="M1671" t="str">
        <f>VLOOKUP($C1671,customers!$A$2:$I$2124,4,FALSE)</f>
        <v>rsavatieraq@answers.com</v>
      </c>
      <c r="N1671" t="str">
        <f>VLOOKUP($C1671,customers!$A$2:$I$2124,5,FALSE)</f>
        <v>412-921-2687</v>
      </c>
      <c r="O1671" t="str">
        <f>VLOOKUP($C1671,customers!$A$2:$I$2124,6,FALSE)</f>
        <v>43411 Hermina Hill</v>
      </c>
      <c r="P1671" t="str">
        <f>VLOOKUP($C1671,customers!$A$2:$I$2124,7,FALSE)</f>
        <v>Pittsburgh</v>
      </c>
      <c r="Q1671" t="str">
        <f>VLOOKUP($C1671,customers!$A$2:$I$2124,8,FALSE)</f>
        <v>Pennsylvania</v>
      </c>
      <c r="R1671">
        <f>VLOOKUP($C1671,customers!$A$2:$I$2124,9,FALSE)</f>
        <v>15235</v>
      </c>
      <c r="S1671" t="str">
        <f t="shared" si="26"/>
        <v>43411 Hermina Hill, Pittsburgh, Pennsylvania 15235</v>
      </c>
    </row>
    <row r="1672" spans="1:19">
      <c r="A1672">
        <v>1671</v>
      </c>
      <c r="B1672" s="2">
        <v>44190</v>
      </c>
      <c r="C1672">
        <v>1273</v>
      </c>
      <c r="D1672" t="s">
        <v>81</v>
      </c>
      <c r="E1672">
        <v>6</v>
      </c>
      <c r="F1672" t="s">
        <v>57</v>
      </c>
      <c r="G1672" t="str">
        <f>VLOOKUP(F1672,'product category'!$B$2:$C$8,2,FALSE)</f>
        <v>Training Videos</v>
      </c>
      <c r="H1672" t="str">
        <f>VLOOKUP(D1672,'dataset_task 5'!$A$2:$D$71,2,FALSE)</f>
        <v>Understanding 3D Printing</v>
      </c>
      <c r="I1672" s="3">
        <f>VLOOKUP(D1672,'dataset_task 5'!$A$2:$D$71,4,FALSE)</f>
        <v>42.99</v>
      </c>
      <c r="J1672" s="3">
        <f>I1672*E1672</f>
        <v>257.94</v>
      </c>
      <c r="K1672" t="str">
        <f>VLOOKUP(C1672,customers!$A$2:$I$2124,2,FALSE)</f>
        <v>Karon</v>
      </c>
      <c r="L1672" t="str">
        <f>VLOOKUP($C1672,customers!$A$2:$I$2124,3,FALSE)</f>
        <v>Lemasney</v>
      </c>
      <c r="M1672" t="str">
        <f>VLOOKUP($C1672,customers!$A$2:$I$2124,4,FALSE)</f>
        <v>klemasneyga@cpanel.net</v>
      </c>
      <c r="N1672" t="str">
        <f>VLOOKUP($C1672,customers!$A$2:$I$2124,5,FALSE)</f>
        <v>304-256-4480</v>
      </c>
      <c r="O1672" t="str">
        <f>VLOOKUP($C1672,customers!$A$2:$I$2124,6,FALSE)</f>
        <v>770 Bultman Alley</v>
      </c>
      <c r="P1672" t="str">
        <f>VLOOKUP($C1672,customers!$A$2:$I$2124,7,FALSE)</f>
        <v>Charleston</v>
      </c>
      <c r="Q1672" t="str">
        <f>VLOOKUP($C1672,customers!$A$2:$I$2124,8,FALSE)</f>
        <v>West Virginia</v>
      </c>
      <c r="R1672">
        <f>VLOOKUP($C1672,customers!$A$2:$I$2124,9,FALSE)</f>
        <v>25389</v>
      </c>
      <c r="S1672" t="str">
        <f t="shared" si="26"/>
        <v>770 Bultman Alley, Charleston, West Virginia 25389</v>
      </c>
    </row>
    <row r="1673" spans="1:19">
      <c r="A1673">
        <v>1672</v>
      </c>
      <c r="B1673" s="2">
        <v>44191</v>
      </c>
      <c r="C1673">
        <v>1677</v>
      </c>
      <c r="D1673" t="s">
        <v>108</v>
      </c>
      <c r="E1673">
        <v>3</v>
      </c>
      <c r="F1673" t="s">
        <v>66</v>
      </c>
      <c r="G1673" t="str">
        <f>VLOOKUP(F1673,'product category'!$B$2:$C$8,2,FALSE)</f>
        <v>Drones</v>
      </c>
      <c r="H1673" t="str">
        <f>VLOOKUP(D1673,'dataset_task 5'!$A$2:$D$71,2,FALSE)</f>
        <v>DTI-84 Drone</v>
      </c>
      <c r="I1673" s="3">
        <f>VLOOKUP(D1673,'dataset_task 5'!$A$2:$D$71,4,FALSE)</f>
        <v>455</v>
      </c>
      <c r="J1673" s="3">
        <f>I1673*E1673</f>
        <v>1365</v>
      </c>
      <c r="K1673" t="str">
        <f>VLOOKUP(C1673,customers!$A$2:$I$2124,2,FALSE)</f>
        <v>Gelya</v>
      </c>
      <c r="L1673" t="str">
        <f>VLOOKUP($C1673,customers!$A$2:$I$2124,3,FALSE)</f>
        <v>Elner</v>
      </c>
      <c r="M1673" t="str">
        <f>VLOOKUP($C1673,customers!$A$2:$I$2124,4,FALSE)</f>
        <v>gelnerd6@sina.com.cn</v>
      </c>
      <c r="N1673" t="str">
        <f>VLOOKUP($C1673,customers!$A$2:$I$2124,5,FALSE)</f>
        <v>520-305-2088</v>
      </c>
      <c r="O1673" t="str">
        <f>VLOOKUP($C1673,customers!$A$2:$I$2124,6,FALSE)</f>
        <v>75 Amoth Point</v>
      </c>
      <c r="P1673" t="str">
        <f>VLOOKUP($C1673,customers!$A$2:$I$2124,7,FALSE)</f>
        <v>Tucson</v>
      </c>
      <c r="Q1673" t="str">
        <f>VLOOKUP($C1673,customers!$A$2:$I$2124,8,FALSE)</f>
        <v>Arizona</v>
      </c>
      <c r="R1673">
        <f>VLOOKUP($C1673,customers!$A$2:$I$2124,9,FALSE)</f>
        <v>85743</v>
      </c>
      <c r="S1673" t="str">
        <f t="shared" si="26"/>
        <v>75 Amoth Point, Tucson, Arizona 85743</v>
      </c>
    </row>
    <row r="1674" spans="1:19">
      <c r="A1674">
        <v>1673</v>
      </c>
      <c r="B1674" s="2">
        <v>44192</v>
      </c>
      <c r="C1674">
        <v>1256</v>
      </c>
      <c r="D1674" t="s">
        <v>81</v>
      </c>
      <c r="E1674">
        <v>4</v>
      </c>
      <c r="F1674" t="s">
        <v>57</v>
      </c>
      <c r="G1674" t="str">
        <f>VLOOKUP(F1674,'product category'!$B$2:$C$8,2,FALSE)</f>
        <v>Training Videos</v>
      </c>
      <c r="H1674" t="str">
        <f>VLOOKUP(D1674,'dataset_task 5'!$A$2:$D$71,2,FALSE)</f>
        <v>Understanding 3D Printing</v>
      </c>
      <c r="I1674" s="3">
        <f>VLOOKUP(D1674,'dataset_task 5'!$A$2:$D$71,4,FALSE)</f>
        <v>42.99</v>
      </c>
      <c r="J1674" s="3">
        <f>I1674*E1674</f>
        <v>171.96</v>
      </c>
      <c r="K1674" t="str">
        <f>VLOOKUP(C1674,customers!$A$2:$I$2124,2,FALSE)</f>
        <v>Maud</v>
      </c>
      <c r="L1674" t="str">
        <f>VLOOKUP($C1674,customers!$A$2:$I$2124,3,FALSE)</f>
        <v>Physick</v>
      </c>
      <c r="M1674" t="str">
        <f>VLOOKUP($C1674,customers!$A$2:$I$2124,4,FALSE)</f>
        <v>mphysickms@vistaprint.com</v>
      </c>
      <c r="N1674" t="str">
        <f>VLOOKUP($C1674,customers!$A$2:$I$2124,5,FALSE)</f>
        <v>208-878-4890</v>
      </c>
      <c r="O1674" t="str">
        <f>VLOOKUP($C1674,customers!$A$2:$I$2124,6,FALSE)</f>
        <v>94 Dahle Trail</v>
      </c>
      <c r="P1674" t="str">
        <f>VLOOKUP($C1674,customers!$A$2:$I$2124,7,FALSE)</f>
        <v>Boise</v>
      </c>
      <c r="Q1674" t="str">
        <f>VLOOKUP($C1674,customers!$A$2:$I$2124,8,FALSE)</f>
        <v>Idaho</v>
      </c>
      <c r="R1674">
        <f>VLOOKUP($C1674,customers!$A$2:$I$2124,9,FALSE)</f>
        <v>83705</v>
      </c>
      <c r="S1674" t="str">
        <f t="shared" si="26"/>
        <v>94 Dahle Trail, Boise, Idaho 83705</v>
      </c>
    </row>
    <row r="1675" spans="1:19">
      <c r="A1675">
        <v>1674</v>
      </c>
      <c r="B1675" s="2">
        <v>44192</v>
      </c>
      <c r="C1675">
        <v>331</v>
      </c>
      <c r="D1675" t="s">
        <v>84</v>
      </c>
      <c r="E1675">
        <v>5</v>
      </c>
      <c r="F1675" t="s">
        <v>66</v>
      </c>
      <c r="G1675" t="str">
        <f>VLOOKUP(F1675,'product category'!$B$2:$C$8,2,FALSE)</f>
        <v>Drones</v>
      </c>
      <c r="H1675" t="str">
        <f>VLOOKUP(D1675,'dataset_task 5'!$A$2:$D$71,2,FALSE)</f>
        <v>DX-145 Drone</v>
      </c>
      <c r="I1675" s="3">
        <f>VLOOKUP(D1675,'dataset_task 5'!$A$2:$D$71,4,FALSE)</f>
        <v>250</v>
      </c>
      <c r="J1675" s="3">
        <f>I1675*E1675</f>
        <v>1250</v>
      </c>
      <c r="K1675" t="str">
        <f>VLOOKUP(C1675,customers!$A$2:$I$2124,2,FALSE)</f>
        <v>Tiena</v>
      </c>
      <c r="L1675" t="str">
        <f>VLOOKUP($C1675,customers!$A$2:$I$2124,3,FALSE)</f>
        <v>McGarry</v>
      </c>
      <c r="M1675" t="str">
        <f>VLOOKUP($C1675,customers!$A$2:$I$2124,4,FALSE)</f>
        <v>tmcgarry75@narod.ru</v>
      </c>
      <c r="N1675" t="str">
        <f>VLOOKUP($C1675,customers!$A$2:$I$2124,5,FALSE)</f>
        <v>202-356-4219</v>
      </c>
      <c r="O1675" t="str">
        <f>VLOOKUP($C1675,customers!$A$2:$I$2124,6,FALSE)</f>
        <v>168 Nobel Crossing</v>
      </c>
      <c r="P1675" t="str">
        <f>VLOOKUP($C1675,customers!$A$2:$I$2124,7,FALSE)</f>
        <v>Washington</v>
      </c>
      <c r="Q1675" t="str">
        <f>VLOOKUP($C1675,customers!$A$2:$I$2124,8,FALSE)</f>
        <v>District of Columbia</v>
      </c>
      <c r="R1675">
        <f>VLOOKUP($C1675,customers!$A$2:$I$2124,9,FALSE)</f>
        <v>20220</v>
      </c>
      <c r="S1675" t="str">
        <f t="shared" si="26"/>
        <v>168 Nobel Crossing, Washington, District of Columbia 20220</v>
      </c>
    </row>
    <row r="1676" spans="1:19">
      <c r="A1676">
        <v>1675</v>
      </c>
      <c r="B1676" s="2">
        <v>44193</v>
      </c>
      <c r="C1676">
        <v>265</v>
      </c>
      <c r="D1676" t="s">
        <v>67</v>
      </c>
      <c r="E1676">
        <v>2</v>
      </c>
      <c r="F1676" t="s">
        <v>59</v>
      </c>
      <c r="G1676" t="str">
        <f>VLOOKUP(F1676,'product category'!$B$2:$C$8,2,FALSE)</f>
        <v>Drone Kits</v>
      </c>
      <c r="H1676" t="str">
        <f>VLOOKUP(D1676,'dataset_task 5'!$A$2:$D$71,2,FALSE)</f>
        <v>BYOD-100</v>
      </c>
      <c r="I1676" s="3">
        <f>VLOOKUP(D1676,'dataset_task 5'!$A$2:$D$71,4,FALSE)</f>
        <v>54</v>
      </c>
      <c r="J1676" s="3">
        <f>I1676*E1676</f>
        <v>108</v>
      </c>
      <c r="K1676" t="str">
        <f>VLOOKUP(C1676,customers!$A$2:$I$2124,2,FALSE)</f>
        <v>Devlin</v>
      </c>
      <c r="L1676" t="str">
        <f>VLOOKUP($C1676,customers!$A$2:$I$2124,3,FALSE)</f>
        <v>Nock</v>
      </c>
      <c r="M1676" t="str">
        <f>VLOOKUP($C1676,customers!$A$2:$I$2124,4,FALSE)</f>
        <v>dnockb7@ycombinator.com</v>
      </c>
      <c r="N1676" t="str">
        <f>VLOOKUP($C1676,customers!$A$2:$I$2124,5,FALSE)</f>
        <v>512-700-9863</v>
      </c>
      <c r="O1676" t="str">
        <f>VLOOKUP($C1676,customers!$A$2:$I$2124,6,FALSE)</f>
        <v>91004 Esker Park</v>
      </c>
      <c r="P1676" t="str">
        <f>VLOOKUP($C1676,customers!$A$2:$I$2124,7,FALSE)</f>
        <v>Austin</v>
      </c>
      <c r="Q1676" t="str">
        <f>VLOOKUP($C1676,customers!$A$2:$I$2124,8,FALSE)</f>
        <v>Texas</v>
      </c>
      <c r="R1676">
        <f>VLOOKUP($C1676,customers!$A$2:$I$2124,9,FALSE)</f>
        <v>78764</v>
      </c>
      <c r="S1676" t="str">
        <f t="shared" si="26"/>
        <v>91004 Esker Park, Austin, Texas 78764</v>
      </c>
    </row>
    <row r="1677" spans="1:19">
      <c r="A1677">
        <v>1676</v>
      </c>
      <c r="B1677" s="2">
        <v>44193</v>
      </c>
      <c r="C1677">
        <v>1399</v>
      </c>
      <c r="D1677" t="s">
        <v>118</v>
      </c>
      <c r="E1677">
        <v>5</v>
      </c>
      <c r="F1677" t="s">
        <v>57</v>
      </c>
      <c r="G1677" t="str">
        <f>VLOOKUP(F1677,'product category'!$B$2:$C$8,2,FALSE)</f>
        <v>Training Videos</v>
      </c>
      <c r="H1677" t="str">
        <f>VLOOKUP(D1677,'dataset_task 5'!$A$2:$D$71,2,FALSE)</f>
        <v>Mapping with Drones</v>
      </c>
      <c r="I1677" s="3">
        <f>VLOOKUP(D1677,'dataset_task 5'!$A$2:$D$71,4,FALSE)</f>
        <v>49</v>
      </c>
      <c r="J1677" s="3">
        <f>I1677*E1677</f>
        <v>245</v>
      </c>
      <c r="K1677" t="str">
        <f>VLOOKUP(C1677,customers!$A$2:$I$2124,2,FALSE)</f>
        <v>Marco</v>
      </c>
      <c r="L1677" t="str">
        <f>VLOOKUP($C1677,customers!$A$2:$I$2124,3,FALSE)</f>
        <v>Buckmaster</v>
      </c>
      <c r="M1677" t="str">
        <f>VLOOKUP($C1677,customers!$A$2:$I$2124,4,FALSE)</f>
        <v>mbuckmaster6b@mediafire.com</v>
      </c>
      <c r="N1677" t="str">
        <f>VLOOKUP($C1677,customers!$A$2:$I$2124,5,FALSE)</f>
        <v>810-583-9766</v>
      </c>
      <c r="O1677" t="str">
        <f>VLOOKUP($C1677,customers!$A$2:$I$2124,6,FALSE)</f>
        <v>45096 Surrey Park</v>
      </c>
      <c r="P1677" t="str">
        <f>VLOOKUP($C1677,customers!$A$2:$I$2124,7,FALSE)</f>
        <v>Detroit</v>
      </c>
      <c r="Q1677" t="str">
        <f>VLOOKUP($C1677,customers!$A$2:$I$2124,8,FALSE)</f>
        <v>Michigan</v>
      </c>
      <c r="R1677">
        <f>VLOOKUP($C1677,customers!$A$2:$I$2124,9,FALSE)</f>
        <v>48211</v>
      </c>
      <c r="S1677" t="str">
        <f t="shared" si="26"/>
        <v>45096 Surrey Park, Detroit, Michigan 48211</v>
      </c>
    </row>
    <row r="1678" spans="1:19">
      <c r="A1678">
        <v>1677</v>
      </c>
      <c r="B1678" s="2">
        <v>44193</v>
      </c>
      <c r="C1678">
        <v>1113</v>
      </c>
      <c r="D1678" t="s">
        <v>60</v>
      </c>
      <c r="E1678">
        <v>5</v>
      </c>
      <c r="F1678" t="s">
        <v>53</v>
      </c>
      <c r="G1678" t="str">
        <f>VLOOKUP(F1678,'product category'!$B$2:$C$8,2,FALSE)</f>
        <v>eBooks</v>
      </c>
      <c r="H1678" t="str">
        <f>VLOOKUP(D1678,'dataset_task 5'!$A$2:$D$71,2,FALSE)</f>
        <v>SCARA Robots</v>
      </c>
      <c r="I1678" s="3">
        <f>VLOOKUP(D1678,'dataset_task 5'!$A$2:$D$71,4,FALSE)</f>
        <v>19.5</v>
      </c>
      <c r="J1678" s="3">
        <f>I1678*E1678</f>
        <v>97.5</v>
      </c>
      <c r="K1678" t="str">
        <f>VLOOKUP(C1678,customers!$A$2:$I$2124,2,FALSE)</f>
        <v>Arnuad</v>
      </c>
      <c r="L1678" t="str">
        <f>VLOOKUP($C1678,customers!$A$2:$I$2124,3,FALSE)</f>
        <v>Kellaway</v>
      </c>
      <c r="M1678" t="str">
        <f>VLOOKUP($C1678,customers!$A$2:$I$2124,4,FALSE)</f>
        <v>akellawayds@github.io</v>
      </c>
      <c r="N1678" t="str">
        <f>VLOOKUP($C1678,customers!$A$2:$I$2124,5,FALSE)</f>
        <v>404-134-3964</v>
      </c>
      <c r="O1678" t="str">
        <f>VLOOKUP($C1678,customers!$A$2:$I$2124,6,FALSE)</f>
        <v>565 Jenna Way</v>
      </c>
      <c r="P1678" t="str">
        <f>VLOOKUP($C1678,customers!$A$2:$I$2124,7,FALSE)</f>
        <v>Lawrenceville</v>
      </c>
      <c r="Q1678" t="str">
        <f>VLOOKUP($C1678,customers!$A$2:$I$2124,8,FALSE)</f>
        <v>Georgia</v>
      </c>
      <c r="R1678">
        <f>VLOOKUP($C1678,customers!$A$2:$I$2124,9,FALSE)</f>
        <v>30245</v>
      </c>
      <c r="S1678" t="str">
        <f t="shared" si="26"/>
        <v>565 Jenna Way, Lawrenceville, Georgia 30245</v>
      </c>
    </row>
    <row r="1679" spans="1:19">
      <c r="A1679">
        <v>1678</v>
      </c>
      <c r="B1679" s="2">
        <v>44193</v>
      </c>
      <c r="C1679">
        <v>1575</v>
      </c>
      <c r="D1679" t="s">
        <v>84</v>
      </c>
      <c r="E1679">
        <v>3</v>
      </c>
      <c r="F1679" t="s">
        <v>66</v>
      </c>
      <c r="G1679" t="str">
        <f>VLOOKUP(F1679,'product category'!$B$2:$C$8,2,FALSE)</f>
        <v>Drones</v>
      </c>
      <c r="H1679" t="str">
        <f>VLOOKUP(D1679,'dataset_task 5'!$A$2:$D$71,2,FALSE)</f>
        <v>DX-145 Drone</v>
      </c>
      <c r="I1679" s="3">
        <f>VLOOKUP(D1679,'dataset_task 5'!$A$2:$D$71,4,FALSE)</f>
        <v>250</v>
      </c>
      <c r="J1679" s="3">
        <f>I1679*E1679</f>
        <v>750</v>
      </c>
      <c r="K1679" t="str">
        <f>VLOOKUP(C1679,customers!$A$2:$I$2124,2,FALSE)</f>
        <v>Jessika</v>
      </c>
      <c r="L1679" t="str">
        <f>VLOOKUP($C1679,customers!$A$2:$I$2124,3,FALSE)</f>
        <v>Patriche</v>
      </c>
      <c r="M1679" t="str">
        <f>VLOOKUP($C1679,customers!$A$2:$I$2124,4,FALSE)</f>
        <v>jpatricheg4@paypal.com</v>
      </c>
      <c r="N1679" t="str">
        <f>VLOOKUP($C1679,customers!$A$2:$I$2124,5,FALSE)</f>
        <v>202-793-2832</v>
      </c>
      <c r="O1679" t="str">
        <f>VLOOKUP($C1679,customers!$A$2:$I$2124,6,FALSE)</f>
        <v>79 Dryden Way</v>
      </c>
      <c r="P1679" t="str">
        <f>VLOOKUP($C1679,customers!$A$2:$I$2124,7,FALSE)</f>
        <v>Washington</v>
      </c>
      <c r="Q1679" t="str">
        <f>VLOOKUP($C1679,customers!$A$2:$I$2124,8,FALSE)</f>
        <v>District of Columbia</v>
      </c>
      <c r="R1679">
        <f>VLOOKUP($C1679,customers!$A$2:$I$2124,9,FALSE)</f>
        <v>20051</v>
      </c>
      <c r="S1679" t="str">
        <f t="shared" si="26"/>
        <v>79 Dryden Way, Washington, District of Columbia 20051</v>
      </c>
    </row>
    <row r="1680" spans="1:19">
      <c r="A1680">
        <v>1679</v>
      </c>
      <c r="B1680" s="2">
        <v>44193</v>
      </c>
      <c r="C1680">
        <v>2086</v>
      </c>
      <c r="D1680" t="s">
        <v>120</v>
      </c>
      <c r="E1680">
        <v>6</v>
      </c>
      <c r="F1680" t="s">
        <v>70</v>
      </c>
      <c r="G1680" t="str">
        <f>VLOOKUP(F1680,'product category'!$B$2:$C$8,2,FALSE)</f>
        <v>Blueprints</v>
      </c>
      <c r="H1680" t="str">
        <f>VLOOKUP(D1680,'dataset_task 5'!$A$2:$D$71,2,FALSE)</f>
        <v>Bsquare Robot Blueprint</v>
      </c>
      <c r="I1680" s="3">
        <f>VLOOKUP(D1680,'dataset_task 5'!$A$2:$D$71,4,FALSE)</f>
        <v>8.99</v>
      </c>
      <c r="J1680" s="3">
        <f>I1680*E1680</f>
        <v>53.94</v>
      </c>
      <c r="K1680" t="str">
        <f>VLOOKUP(C1680,customers!$A$2:$I$2124,2,FALSE)</f>
        <v>Jillane</v>
      </c>
      <c r="L1680" t="str">
        <f>VLOOKUP($C1680,customers!$A$2:$I$2124,3,FALSE)</f>
        <v>Matuska</v>
      </c>
      <c r="M1680" t="str">
        <f>VLOOKUP($C1680,customers!$A$2:$I$2124,4,FALSE)</f>
        <v>jmatuskame@ft.com</v>
      </c>
      <c r="N1680" t="str">
        <f>VLOOKUP($C1680,customers!$A$2:$I$2124,5,FALSE)</f>
        <v>404-905-4941</v>
      </c>
      <c r="O1680" t="str">
        <f>VLOOKUP($C1680,customers!$A$2:$I$2124,6,FALSE)</f>
        <v>70 Bultman Place</v>
      </c>
      <c r="P1680" t="str">
        <f>VLOOKUP($C1680,customers!$A$2:$I$2124,7,FALSE)</f>
        <v>Atlanta</v>
      </c>
      <c r="Q1680" t="str">
        <f>VLOOKUP($C1680,customers!$A$2:$I$2124,8,FALSE)</f>
        <v>Georgia</v>
      </c>
      <c r="R1680">
        <f>VLOOKUP($C1680,customers!$A$2:$I$2124,9,FALSE)</f>
        <v>31132</v>
      </c>
      <c r="S1680" t="str">
        <f t="shared" si="26"/>
        <v>70 Bultman Place, Atlanta, Georgia 31132</v>
      </c>
    </row>
    <row r="1681" spans="1:19">
      <c r="A1681">
        <v>1680</v>
      </c>
      <c r="B1681" s="2">
        <v>44193</v>
      </c>
      <c r="C1681">
        <v>638</v>
      </c>
      <c r="D1681" t="s">
        <v>100</v>
      </c>
      <c r="E1681">
        <v>6</v>
      </c>
      <c r="F1681" t="s">
        <v>59</v>
      </c>
      <c r="G1681" t="str">
        <f>VLOOKUP(F1681,'product category'!$B$2:$C$8,2,FALSE)</f>
        <v>Drone Kits</v>
      </c>
      <c r="H1681" t="str">
        <f>VLOOKUP(D1681,'dataset_task 5'!$A$2:$D$71,2,FALSE)</f>
        <v>BYOD-200</v>
      </c>
      <c r="I1681" s="3">
        <f>VLOOKUP(D1681,'dataset_task 5'!$A$2:$D$71,4,FALSE)</f>
        <v>58.95</v>
      </c>
      <c r="J1681" s="3">
        <f>I1681*E1681</f>
        <v>353.70000000000005</v>
      </c>
      <c r="K1681" t="str">
        <f>VLOOKUP(C1681,customers!$A$2:$I$2124,2,FALSE)</f>
        <v>Deina</v>
      </c>
      <c r="L1681" t="str">
        <f>VLOOKUP($C1681,customers!$A$2:$I$2124,3,FALSE)</f>
        <v>Kainz</v>
      </c>
      <c r="M1681" t="str">
        <f>VLOOKUP($C1681,customers!$A$2:$I$2124,4,FALSE)</f>
        <v>dkainzh6@freewebs.com</v>
      </c>
      <c r="N1681" t="str">
        <f>VLOOKUP($C1681,customers!$A$2:$I$2124,5,FALSE)</f>
        <v>518-801-6959</v>
      </c>
      <c r="O1681" t="str">
        <f>VLOOKUP($C1681,customers!$A$2:$I$2124,6,FALSE)</f>
        <v>6962 Northport Alley</v>
      </c>
      <c r="P1681" t="str">
        <f>VLOOKUP($C1681,customers!$A$2:$I$2124,7,FALSE)</f>
        <v>Albany</v>
      </c>
      <c r="Q1681" t="str">
        <f>VLOOKUP($C1681,customers!$A$2:$I$2124,8,FALSE)</f>
        <v>New York</v>
      </c>
      <c r="R1681">
        <f>VLOOKUP($C1681,customers!$A$2:$I$2124,9,FALSE)</f>
        <v>12262</v>
      </c>
      <c r="S1681" t="str">
        <f t="shared" si="26"/>
        <v>6962 Northport Alley, Albany, New York 12262</v>
      </c>
    </row>
    <row r="1682" spans="1:19">
      <c r="A1682">
        <v>1681</v>
      </c>
      <c r="B1682" s="2">
        <v>44194</v>
      </c>
      <c r="C1682">
        <v>2120</v>
      </c>
      <c r="D1682" t="s">
        <v>60</v>
      </c>
      <c r="E1682">
        <v>2</v>
      </c>
      <c r="F1682" t="s">
        <v>53</v>
      </c>
      <c r="G1682" t="str">
        <f>VLOOKUP(F1682,'product category'!$B$2:$C$8,2,FALSE)</f>
        <v>eBooks</v>
      </c>
      <c r="H1682" t="str">
        <f>VLOOKUP(D1682,'dataset_task 5'!$A$2:$D$71,2,FALSE)</f>
        <v>SCARA Robots</v>
      </c>
      <c r="I1682" s="3">
        <f>VLOOKUP(D1682,'dataset_task 5'!$A$2:$D$71,4,FALSE)</f>
        <v>19.5</v>
      </c>
      <c r="J1682" s="3">
        <f>I1682*E1682</f>
        <v>39</v>
      </c>
      <c r="K1682" t="str">
        <f>VLOOKUP(C1682,customers!$A$2:$I$2124,2,FALSE)</f>
        <v>Jackie</v>
      </c>
      <c r="L1682" t="str">
        <f>VLOOKUP($C1682,customers!$A$2:$I$2124,3,FALSE)</f>
        <v>Johnes</v>
      </c>
      <c r="M1682" t="str">
        <f>VLOOKUP($C1682,customers!$A$2:$I$2124,4,FALSE)</f>
        <v>jjohnesgq@ca.gov</v>
      </c>
      <c r="N1682" t="str">
        <f>VLOOKUP($C1682,customers!$A$2:$I$2124,5,FALSE)</f>
        <v>941-491-1065</v>
      </c>
      <c r="O1682" t="str">
        <f>VLOOKUP($C1682,customers!$A$2:$I$2124,6,FALSE)</f>
        <v>19 Sunnyside Trail</v>
      </c>
      <c r="P1682" t="str">
        <f>VLOOKUP($C1682,customers!$A$2:$I$2124,7,FALSE)</f>
        <v>North Port</v>
      </c>
      <c r="Q1682" t="str">
        <f>VLOOKUP($C1682,customers!$A$2:$I$2124,8,FALSE)</f>
        <v>Florida</v>
      </c>
      <c r="R1682">
        <f>VLOOKUP($C1682,customers!$A$2:$I$2124,9,FALSE)</f>
        <v>34290</v>
      </c>
      <c r="S1682" t="str">
        <f t="shared" si="26"/>
        <v>19 Sunnyside Trail, North Port, Florida 34290</v>
      </c>
    </row>
    <row r="1683" spans="1:19">
      <c r="A1683">
        <v>1682</v>
      </c>
      <c r="B1683" s="2">
        <v>44194</v>
      </c>
      <c r="C1683">
        <v>746</v>
      </c>
      <c r="D1683" t="s">
        <v>109</v>
      </c>
      <c r="E1683">
        <v>5</v>
      </c>
      <c r="F1683" t="s">
        <v>57</v>
      </c>
      <c r="G1683" t="str">
        <f>VLOOKUP(F1683,'product category'!$B$2:$C$8,2,FALSE)</f>
        <v>Training Videos</v>
      </c>
      <c r="H1683" t="str">
        <f>VLOOKUP(D1683,'dataset_task 5'!$A$2:$D$71,2,FALSE)</f>
        <v>Virtual Reality Basics</v>
      </c>
      <c r="I1683" s="3">
        <f>VLOOKUP(D1683,'dataset_task 5'!$A$2:$D$71,4,FALSE)</f>
        <v>29.99</v>
      </c>
      <c r="J1683" s="3">
        <f>I1683*E1683</f>
        <v>149.94999999999999</v>
      </c>
      <c r="K1683" t="str">
        <f>VLOOKUP(C1683,customers!$A$2:$I$2124,2,FALSE)</f>
        <v>Cally</v>
      </c>
      <c r="L1683" t="str">
        <f>VLOOKUP($C1683,customers!$A$2:$I$2124,3,FALSE)</f>
        <v>Roughley</v>
      </c>
      <c r="M1683" t="str">
        <f>VLOOKUP($C1683,customers!$A$2:$I$2124,4,FALSE)</f>
        <v>croughleyhg@paypal.com</v>
      </c>
      <c r="N1683" t="str">
        <f>VLOOKUP($C1683,customers!$A$2:$I$2124,5,FALSE)</f>
        <v>228-639-2642</v>
      </c>
      <c r="O1683" t="str">
        <f>VLOOKUP($C1683,customers!$A$2:$I$2124,6,FALSE)</f>
        <v>27595 Springs Terrace</v>
      </c>
      <c r="P1683" t="str">
        <f>VLOOKUP($C1683,customers!$A$2:$I$2124,7,FALSE)</f>
        <v>Gulfport</v>
      </c>
      <c r="Q1683" t="str">
        <f>VLOOKUP($C1683,customers!$A$2:$I$2124,8,FALSE)</f>
        <v>Mississippi</v>
      </c>
      <c r="R1683">
        <f>VLOOKUP($C1683,customers!$A$2:$I$2124,9,FALSE)</f>
        <v>39505</v>
      </c>
      <c r="S1683" t="str">
        <f t="shared" si="26"/>
        <v>27595 Springs Terrace, Gulfport, Mississippi 39505</v>
      </c>
    </row>
    <row r="1684" spans="1:19">
      <c r="A1684">
        <v>1683</v>
      </c>
      <c r="B1684" s="2">
        <v>44194</v>
      </c>
      <c r="C1684">
        <v>1044</v>
      </c>
      <c r="D1684" t="s">
        <v>96</v>
      </c>
      <c r="E1684">
        <v>1</v>
      </c>
      <c r="F1684" t="s">
        <v>70</v>
      </c>
      <c r="G1684" t="str">
        <f>VLOOKUP(F1684,'product category'!$B$2:$C$8,2,FALSE)</f>
        <v>Blueprints</v>
      </c>
      <c r="H1684" t="str">
        <f>VLOOKUP(D1684,'dataset_task 5'!$A$2:$D$71,2,FALSE)</f>
        <v>Sleepy Eye Blueprint</v>
      </c>
      <c r="I1684" s="3">
        <f>VLOOKUP(D1684,'dataset_task 5'!$A$2:$D$71,4,FALSE)</f>
        <v>11.99</v>
      </c>
      <c r="J1684" s="3">
        <f>I1684*E1684</f>
        <v>11.99</v>
      </c>
      <c r="K1684" t="str">
        <f>VLOOKUP(C1684,customers!$A$2:$I$2124,2,FALSE)</f>
        <v>Jeanelle</v>
      </c>
      <c r="L1684" t="str">
        <f>VLOOKUP($C1684,customers!$A$2:$I$2124,3,FALSE)</f>
        <v>Rayhill</v>
      </c>
      <c r="M1684" t="str">
        <f>VLOOKUP($C1684,customers!$A$2:$I$2124,4,FALSE)</f>
        <v>jrayhille0@chronoengine.com</v>
      </c>
      <c r="N1684" t="str">
        <f>VLOOKUP($C1684,customers!$A$2:$I$2124,5,FALSE)</f>
        <v>225-874-3502</v>
      </c>
      <c r="O1684" t="str">
        <f>VLOOKUP($C1684,customers!$A$2:$I$2124,6,FALSE)</f>
        <v>1506 Namekagon Circle</v>
      </c>
      <c r="P1684" t="str">
        <f>VLOOKUP($C1684,customers!$A$2:$I$2124,7,FALSE)</f>
        <v>Baton Rouge</v>
      </c>
      <c r="Q1684" t="str">
        <f>VLOOKUP($C1684,customers!$A$2:$I$2124,8,FALSE)</f>
        <v>Louisiana</v>
      </c>
      <c r="R1684">
        <f>VLOOKUP($C1684,customers!$A$2:$I$2124,9,FALSE)</f>
        <v>70826</v>
      </c>
      <c r="S1684" t="str">
        <f t="shared" si="26"/>
        <v>1506 Namekagon Circle, Baton Rouge, Louisiana 70826</v>
      </c>
    </row>
    <row r="1685" spans="1:19">
      <c r="A1685">
        <v>1684</v>
      </c>
      <c r="B1685" s="2">
        <v>44195</v>
      </c>
      <c r="C1685">
        <v>1719</v>
      </c>
      <c r="D1685" t="s">
        <v>110</v>
      </c>
      <c r="E1685">
        <v>1</v>
      </c>
      <c r="F1685" t="s">
        <v>57</v>
      </c>
      <c r="G1685" t="str">
        <f>VLOOKUP(F1685,'product category'!$B$2:$C$8,2,FALSE)</f>
        <v>Training Videos</v>
      </c>
      <c r="H1685" t="str">
        <f>VLOOKUP(D1685,'dataset_task 5'!$A$2:$D$71,2,FALSE)</f>
        <v>Cloud Computing</v>
      </c>
      <c r="I1685" s="3">
        <f>VLOOKUP(D1685,'dataset_task 5'!$A$2:$D$71,4,FALSE)</f>
        <v>29.99</v>
      </c>
      <c r="J1685" s="3">
        <f>I1685*E1685</f>
        <v>29.99</v>
      </c>
      <c r="K1685" t="str">
        <f>VLOOKUP(C1685,customers!$A$2:$I$2124,2,FALSE)</f>
        <v>Hamid</v>
      </c>
      <c r="L1685" t="str">
        <f>VLOOKUP($C1685,customers!$A$2:$I$2124,3,FALSE)</f>
        <v>Dunford</v>
      </c>
      <c r="M1685" t="str">
        <f>VLOOKUP($C1685,customers!$A$2:$I$2124,4,FALSE)</f>
        <v>hdunfordlo@amazon.co.jp</v>
      </c>
      <c r="N1685" t="str">
        <f>VLOOKUP($C1685,customers!$A$2:$I$2124,5,FALSE)</f>
        <v>913-854-8107</v>
      </c>
      <c r="O1685" t="str">
        <f>VLOOKUP($C1685,customers!$A$2:$I$2124,6,FALSE)</f>
        <v>25 Mendota Alley</v>
      </c>
      <c r="P1685" t="str">
        <f>VLOOKUP($C1685,customers!$A$2:$I$2124,7,FALSE)</f>
        <v>Shawnee Mission</v>
      </c>
      <c r="Q1685" t="str">
        <f>VLOOKUP($C1685,customers!$A$2:$I$2124,8,FALSE)</f>
        <v>Kansas</v>
      </c>
      <c r="R1685">
        <f>VLOOKUP($C1685,customers!$A$2:$I$2124,9,FALSE)</f>
        <v>66225</v>
      </c>
      <c r="S1685" t="str">
        <f t="shared" si="26"/>
        <v>25 Mendota Alley, Shawnee Mission, Kansas 66225</v>
      </c>
    </row>
    <row r="1686" spans="1:19">
      <c r="A1686">
        <v>1685</v>
      </c>
      <c r="B1686" s="2">
        <v>44195</v>
      </c>
      <c r="C1686">
        <v>473</v>
      </c>
      <c r="D1686" t="s">
        <v>125</v>
      </c>
      <c r="E1686">
        <v>3</v>
      </c>
      <c r="F1686" t="s">
        <v>70</v>
      </c>
      <c r="G1686" t="str">
        <f>VLOOKUP(F1686,'product category'!$B$2:$C$8,2,FALSE)</f>
        <v>Blueprints</v>
      </c>
      <c r="H1686" t="str">
        <f>VLOOKUP(D1686,'dataset_task 5'!$A$2:$D$71,2,FALSE)</f>
        <v>Cat Robot Blueprint</v>
      </c>
      <c r="I1686" s="3">
        <f>VLOOKUP(D1686,'dataset_task 5'!$A$2:$D$71,4,FALSE)</f>
        <v>4.99</v>
      </c>
      <c r="J1686" s="3">
        <f>I1686*E1686</f>
        <v>14.97</v>
      </c>
      <c r="K1686" t="str">
        <f>VLOOKUP(C1686,customers!$A$2:$I$2124,2,FALSE)</f>
        <v>Cher</v>
      </c>
      <c r="L1686" t="str">
        <f>VLOOKUP($C1686,customers!$A$2:$I$2124,3,FALSE)</f>
        <v>Poole</v>
      </c>
      <c r="M1686" t="str">
        <f>VLOOKUP($C1686,customers!$A$2:$I$2124,4,FALSE)</f>
        <v>cpoole8a@europa.eu</v>
      </c>
      <c r="N1686" t="str">
        <f>VLOOKUP($C1686,customers!$A$2:$I$2124,5,FALSE)</f>
        <v>443-834-2340</v>
      </c>
      <c r="O1686" t="str">
        <f>VLOOKUP($C1686,customers!$A$2:$I$2124,6,FALSE)</f>
        <v>64 Superior Avenue</v>
      </c>
      <c r="P1686" t="str">
        <f>VLOOKUP($C1686,customers!$A$2:$I$2124,7,FALSE)</f>
        <v>Baltimore</v>
      </c>
      <c r="Q1686" t="str">
        <f>VLOOKUP($C1686,customers!$A$2:$I$2124,8,FALSE)</f>
        <v>Maryland</v>
      </c>
      <c r="R1686">
        <f>VLOOKUP($C1686,customers!$A$2:$I$2124,9,FALSE)</f>
        <v>21211</v>
      </c>
      <c r="S1686" t="str">
        <f t="shared" si="26"/>
        <v>64 Superior Avenue, Baltimore, Maryland 21211</v>
      </c>
    </row>
    <row r="1687" spans="1:19">
      <c r="A1687">
        <v>1686</v>
      </c>
      <c r="B1687" s="2">
        <v>44195</v>
      </c>
      <c r="C1687">
        <v>628</v>
      </c>
      <c r="D1687" t="s">
        <v>103</v>
      </c>
      <c r="E1687">
        <v>3</v>
      </c>
      <c r="F1687" t="s">
        <v>53</v>
      </c>
      <c r="G1687" t="str">
        <f>VLOOKUP(F1687,'product category'!$B$2:$C$8,2,FALSE)</f>
        <v>eBooks</v>
      </c>
      <c r="H1687" t="str">
        <f>VLOOKUP(D1687,'dataset_task 5'!$A$2:$D$71,2,FALSE)</f>
        <v>Understanding Artificial Intelligence</v>
      </c>
      <c r="I1687" s="3">
        <f>VLOOKUP(D1687,'dataset_task 5'!$A$2:$D$71,4,FALSE)</f>
        <v>19.5</v>
      </c>
      <c r="J1687" s="3">
        <f>I1687*E1687</f>
        <v>58.5</v>
      </c>
      <c r="K1687" t="str">
        <f>VLOOKUP(C1687,customers!$A$2:$I$2124,2,FALSE)</f>
        <v>Carlie</v>
      </c>
      <c r="L1687" t="str">
        <f>VLOOKUP($C1687,customers!$A$2:$I$2124,3,FALSE)</f>
        <v>Pala</v>
      </c>
      <c r="M1687" t="str">
        <f>VLOOKUP($C1687,customers!$A$2:$I$2124,4,FALSE)</f>
        <v>cpala1d@mysql.com</v>
      </c>
      <c r="N1687" t="str">
        <f>VLOOKUP($C1687,customers!$A$2:$I$2124,5,FALSE)</f>
        <v>563-279-3211</v>
      </c>
      <c r="O1687" t="str">
        <f>VLOOKUP($C1687,customers!$A$2:$I$2124,6,FALSE)</f>
        <v>765 Del Sol Way</v>
      </c>
      <c r="P1687" t="str">
        <f>VLOOKUP($C1687,customers!$A$2:$I$2124,7,FALSE)</f>
        <v>Davenport</v>
      </c>
      <c r="Q1687" t="str">
        <f>VLOOKUP($C1687,customers!$A$2:$I$2124,8,FALSE)</f>
        <v>Iowa</v>
      </c>
      <c r="R1687">
        <f>VLOOKUP($C1687,customers!$A$2:$I$2124,9,FALSE)</f>
        <v>52804</v>
      </c>
      <c r="S1687" t="str">
        <f t="shared" si="26"/>
        <v>765 Del Sol Way, Davenport, Iowa 52804</v>
      </c>
    </row>
    <row r="1688" spans="1:19">
      <c r="A1688">
        <v>1687</v>
      </c>
      <c r="B1688" s="2">
        <v>44196</v>
      </c>
      <c r="C1688">
        <v>1155</v>
      </c>
      <c r="D1688" t="s">
        <v>82</v>
      </c>
      <c r="E1688">
        <v>4</v>
      </c>
      <c r="F1688" t="s">
        <v>63</v>
      </c>
      <c r="G1688" t="str">
        <f>VLOOKUP(F1688,'product category'!$B$2:$C$8,2,FALSE)</f>
        <v>Robot Kits</v>
      </c>
      <c r="H1688" t="str">
        <f>VLOOKUP(D1688,'dataset_task 5'!$A$2:$D$71,2,FALSE)</f>
        <v>BYOR-3535</v>
      </c>
      <c r="I1688" s="3">
        <f>VLOOKUP(D1688,'dataset_task 5'!$A$2:$D$71,4,FALSE)</f>
        <v>225</v>
      </c>
      <c r="J1688" s="3">
        <f>I1688*E1688</f>
        <v>900</v>
      </c>
      <c r="K1688" t="str">
        <f>VLOOKUP(C1688,customers!$A$2:$I$2124,2,FALSE)</f>
        <v>Cobby</v>
      </c>
      <c r="L1688" t="str">
        <f>VLOOKUP($C1688,customers!$A$2:$I$2124,3,FALSE)</f>
        <v>Kiessel</v>
      </c>
      <c r="M1688" t="str">
        <f>VLOOKUP($C1688,customers!$A$2:$I$2124,4,FALSE)</f>
        <v>ckiesselg6@state.tx.us</v>
      </c>
      <c r="N1688" t="str">
        <f>VLOOKUP($C1688,customers!$A$2:$I$2124,5,FALSE)</f>
        <v>321-410-5181</v>
      </c>
      <c r="O1688" t="str">
        <f>VLOOKUP($C1688,customers!$A$2:$I$2124,6,FALSE)</f>
        <v>9992 Coleman Pass</v>
      </c>
      <c r="P1688" t="str">
        <f>VLOOKUP($C1688,customers!$A$2:$I$2124,7,FALSE)</f>
        <v>Melbourne</v>
      </c>
      <c r="Q1688" t="str">
        <f>VLOOKUP($C1688,customers!$A$2:$I$2124,8,FALSE)</f>
        <v>Florida</v>
      </c>
      <c r="R1688">
        <f>VLOOKUP($C1688,customers!$A$2:$I$2124,9,FALSE)</f>
        <v>32919</v>
      </c>
      <c r="S1688" t="str">
        <f t="shared" si="26"/>
        <v>9992 Coleman Pass, Melbourne, Florida 32919</v>
      </c>
    </row>
    <row r="1689" spans="1:19">
      <c r="A1689">
        <v>1688</v>
      </c>
      <c r="B1689" s="2">
        <v>44196</v>
      </c>
      <c r="C1689">
        <v>1433</v>
      </c>
      <c r="D1689" t="s">
        <v>98</v>
      </c>
      <c r="E1689">
        <v>3</v>
      </c>
      <c r="F1689" t="s">
        <v>66</v>
      </c>
      <c r="G1689" t="str">
        <f>VLOOKUP(F1689,'product category'!$B$2:$C$8,2,FALSE)</f>
        <v>Drones</v>
      </c>
      <c r="H1689" t="str">
        <f>VLOOKUP(D1689,'dataset_task 5'!$A$2:$D$71,2,FALSE)</f>
        <v>MICR-564K Drone</v>
      </c>
      <c r="I1689" s="3">
        <f>VLOOKUP(D1689,'dataset_task 5'!$A$2:$D$71,4,FALSE)</f>
        <v>499</v>
      </c>
      <c r="J1689" s="3">
        <f>I1689*E1689</f>
        <v>1497</v>
      </c>
      <c r="K1689" t="str">
        <f>VLOOKUP(C1689,customers!$A$2:$I$2124,2,FALSE)</f>
        <v>Aridatha</v>
      </c>
      <c r="L1689" t="str">
        <f>VLOOKUP($C1689,customers!$A$2:$I$2124,3,FALSE)</f>
        <v>Revett</v>
      </c>
      <c r="M1689" t="str">
        <f>VLOOKUP($C1689,customers!$A$2:$I$2124,4,FALSE)</f>
        <v>arevettrq@boston.com</v>
      </c>
      <c r="N1689" t="str">
        <f>VLOOKUP($C1689,customers!$A$2:$I$2124,5,FALSE)</f>
        <v>361-625-5012</v>
      </c>
      <c r="O1689" t="str">
        <f>VLOOKUP($C1689,customers!$A$2:$I$2124,6,FALSE)</f>
        <v>19703 Grasskamp Road</v>
      </c>
      <c r="P1689" t="str">
        <f>VLOOKUP($C1689,customers!$A$2:$I$2124,7,FALSE)</f>
        <v>Corpus Christi</v>
      </c>
      <c r="Q1689" t="str">
        <f>VLOOKUP($C1689,customers!$A$2:$I$2124,8,FALSE)</f>
        <v>Texas</v>
      </c>
      <c r="R1689">
        <f>VLOOKUP($C1689,customers!$A$2:$I$2124,9,FALSE)</f>
        <v>78470</v>
      </c>
      <c r="S1689" t="str">
        <f t="shared" si="26"/>
        <v>19703 Grasskamp Road, Corpus Christi, Texas 78470</v>
      </c>
    </row>
    <row r="1690" spans="1:19">
      <c r="A1690">
        <v>1689</v>
      </c>
      <c r="B1690" s="2">
        <v>44196</v>
      </c>
      <c r="C1690">
        <v>1103</v>
      </c>
      <c r="D1690" t="s">
        <v>60</v>
      </c>
      <c r="E1690">
        <v>3</v>
      </c>
      <c r="F1690" t="s">
        <v>53</v>
      </c>
      <c r="G1690" t="str">
        <f>VLOOKUP(F1690,'product category'!$B$2:$C$8,2,FALSE)</f>
        <v>eBooks</v>
      </c>
      <c r="H1690" t="str">
        <f>VLOOKUP(D1690,'dataset_task 5'!$A$2:$D$71,2,FALSE)</f>
        <v>SCARA Robots</v>
      </c>
      <c r="I1690" s="3">
        <f>VLOOKUP(D1690,'dataset_task 5'!$A$2:$D$71,4,FALSE)</f>
        <v>19.5</v>
      </c>
      <c r="J1690" s="3">
        <f>I1690*E1690</f>
        <v>58.5</v>
      </c>
      <c r="K1690" t="str">
        <f>VLOOKUP(C1690,customers!$A$2:$I$2124,2,FALSE)</f>
        <v>Adolphe</v>
      </c>
      <c r="L1690" t="str">
        <f>VLOOKUP($C1690,customers!$A$2:$I$2124,3,FALSE)</f>
        <v>Volker</v>
      </c>
      <c r="M1690" t="str">
        <f>VLOOKUP($C1690,customers!$A$2:$I$2124,4,FALSE)</f>
        <v>avolkernk@pen.io</v>
      </c>
      <c r="N1690" t="str">
        <f>VLOOKUP($C1690,customers!$A$2:$I$2124,5,FALSE)</f>
        <v>208-130-9339</v>
      </c>
      <c r="O1690" t="str">
        <f>VLOOKUP($C1690,customers!$A$2:$I$2124,6,FALSE)</f>
        <v>7219 Gateway Pass</v>
      </c>
      <c r="P1690" t="str">
        <f>VLOOKUP($C1690,customers!$A$2:$I$2124,7,FALSE)</f>
        <v>Idaho Falls</v>
      </c>
      <c r="Q1690" t="str">
        <f>VLOOKUP($C1690,customers!$A$2:$I$2124,8,FALSE)</f>
        <v>Idaho</v>
      </c>
      <c r="R1690">
        <f>VLOOKUP($C1690,customers!$A$2:$I$2124,9,FALSE)</f>
        <v>83405</v>
      </c>
      <c r="S1690" t="str">
        <f t="shared" si="26"/>
        <v>7219 Gateway Pass, Idaho Falls, Idaho 83405</v>
      </c>
    </row>
    <row r="1691" spans="1:19">
      <c r="A1691">
        <v>1690</v>
      </c>
      <c r="B1691" s="2">
        <v>44196</v>
      </c>
      <c r="C1691">
        <v>269</v>
      </c>
      <c r="D1691" t="s">
        <v>127</v>
      </c>
      <c r="E1691">
        <v>4</v>
      </c>
      <c r="F1691" t="s">
        <v>53</v>
      </c>
      <c r="G1691" t="str">
        <f>VLOOKUP(F1691,'product category'!$B$2:$C$8,2,FALSE)</f>
        <v>eBooks</v>
      </c>
      <c r="H1691" t="str">
        <f>VLOOKUP(D1691,'dataset_task 5'!$A$2:$D$71,2,FALSE)</f>
        <v>Delta Robots</v>
      </c>
      <c r="I1691" s="3">
        <f>VLOOKUP(D1691,'dataset_task 5'!$A$2:$D$71,4,FALSE)</f>
        <v>16.989999999999998</v>
      </c>
      <c r="J1691" s="3">
        <f>I1691*E1691</f>
        <v>67.959999999999994</v>
      </c>
      <c r="K1691" t="str">
        <f>VLOOKUP(C1691,customers!$A$2:$I$2124,2,FALSE)</f>
        <v>Willi</v>
      </c>
      <c r="L1691" t="str">
        <f>VLOOKUP($C1691,customers!$A$2:$I$2124,3,FALSE)</f>
        <v>Ortiger</v>
      </c>
      <c r="M1691" t="str">
        <f>VLOOKUP($C1691,customers!$A$2:$I$2124,4,FALSE)</f>
        <v>wortigerp5@noaa.gov</v>
      </c>
      <c r="N1691" t="str">
        <f>VLOOKUP($C1691,customers!$A$2:$I$2124,5,FALSE)</f>
        <v>860-411-5922</v>
      </c>
      <c r="O1691" t="str">
        <f>VLOOKUP($C1691,customers!$A$2:$I$2124,6,FALSE)</f>
        <v>80 Bartillon Place</v>
      </c>
      <c r="P1691" t="str">
        <f>VLOOKUP($C1691,customers!$A$2:$I$2124,7,FALSE)</f>
        <v>Hartford</v>
      </c>
      <c r="Q1691" t="str">
        <f>VLOOKUP($C1691,customers!$A$2:$I$2124,8,FALSE)</f>
        <v>Connecticut</v>
      </c>
      <c r="R1691">
        <f>VLOOKUP($C1691,customers!$A$2:$I$2124,9,FALSE)</f>
        <v>6145</v>
      </c>
      <c r="S1691" t="str">
        <f t="shared" si="26"/>
        <v>80 Bartillon Place, Hartford, Connecticut 6145</v>
      </c>
    </row>
    <row r="1692" spans="1:19">
      <c r="A1692">
        <v>1691</v>
      </c>
      <c r="B1692" s="2">
        <v>44196</v>
      </c>
      <c r="C1692">
        <v>1241</v>
      </c>
      <c r="D1692" t="s">
        <v>65</v>
      </c>
      <c r="E1692">
        <v>2</v>
      </c>
      <c r="F1692" t="s">
        <v>66</v>
      </c>
      <c r="G1692" t="str">
        <f>VLOOKUP(F1692,'product category'!$B$2:$C$8,2,FALSE)</f>
        <v>Drones</v>
      </c>
      <c r="H1692" t="str">
        <f>VLOOKUP(D1692,'dataset_task 5'!$A$2:$D$71,2,FALSE)</f>
        <v>DTE-QFN20 Drone</v>
      </c>
      <c r="I1692" s="3">
        <f>VLOOKUP(D1692,'dataset_task 5'!$A$2:$D$71,4,FALSE)</f>
        <v>250</v>
      </c>
      <c r="J1692" s="3">
        <f>I1692*E1692</f>
        <v>500</v>
      </c>
      <c r="K1692" t="str">
        <f>VLOOKUP(C1692,customers!$A$2:$I$2124,2,FALSE)</f>
        <v>Mattie</v>
      </c>
      <c r="L1692" t="str">
        <f>VLOOKUP($C1692,customers!$A$2:$I$2124,3,FALSE)</f>
        <v>Janicki</v>
      </c>
      <c r="M1692" t="str">
        <f>VLOOKUP($C1692,customers!$A$2:$I$2124,4,FALSE)</f>
        <v>mjanicki6y@amazon.co.uk</v>
      </c>
      <c r="N1692" t="str">
        <f>VLOOKUP($C1692,customers!$A$2:$I$2124,5,FALSE)</f>
        <v>806-469-2022</v>
      </c>
      <c r="O1692" t="str">
        <f>VLOOKUP($C1692,customers!$A$2:$I$2124,6,FALSE)</f>
        <v>235 Rusk Alley</v>
      </c>
      <c r="P1692" t="str">
        <f>VLOOKUP($C1692,customers!$A$2:$I$2124,7,FALSE)</f>
        <v>Lubbock</v>
      </c>
      <c r="Q1692" t="str">
        <f>VLOOKUP($C1692,customers!$A$2:$I$2124,8,FALSE)</f>
        <v>Texas</v>
      </c>
      <c r="R1692">
        <f>VLOOKUP($C1692,customers!$A$2:$I$2124,9,FALSE)</f>
        <v>79405</v>
      </c>
      <c r="S1692" t="str">
        <f t="shared" si="26"/>
        <v>235 Rusk Alley, Lubbock, Texas 79405</v>
      </c>
    </row>
    <row r="1693" spans="1:19">
      <c r="A1693">
        <v>1692</v>
      </c>
      <c r="B1693" s="2">
        <v>44196</v>
      </c>
      <c r="C1693">
        <v>377</v>
      </c>
      <c r="D1693" t="s">
        <v>89</v>
      </c>
      <c r="E1693">
        <v>4</v>
      </c>
      <c r="F1693" t="s">
        <v>53</v>
      </c>
      <c r="G1693" t="str">
        <f>VLOOKUP(F1693,'product category'!$B$2:$C$8,2,FALSE)</f>
        <v>eBooks</v>
      </c>
      <c r="H1693" t="str">
        <f>VLOOKUP(D1693,'dataset_task 5'!$A$2:$D$71,2,FALSE)</f>
        <v>GPS Drones</v>
      </c>
      <c r="I1693" s="3">
        <f>VLOOKUP(D1693,'dataset_task 5'!$A$2:$D$71,4,FALSE)</f>
        <v>19.989999999999998</v>
      </c>
      <c r="J1693" s="3">
        <f>I1693*E1693</f>
        <v>79.959999999999994</v>
      </c>
      <c r="K1693" t="str">
        <f>VLOOKUP(C1693,customers!$A$2:$I$2124,2,FALSE)</f>
        <v>Gherardo</v>
      </c>
      <c r="L1693" t="str">
        <f>VLOOKUP($C1693,customers!$A$2:$I$2124,3,FALSE)</f>
        <v>Gerlts</v>
      </c>
      <c r="M1693" t="str">
        <f>VLOOKUP($C1693,customers!$A$2:$I$2124,4,FALSE)</f>
        <v>ggerlts9y@newsvine.com</v>
      </c>
      <c r="N1693" t="str">
        <f>VLOOKUP($C1693,customers!$A$2:$I$2124,5,FALSE)</f>
        <v>718-212-3804</v>
      </c>
      <c r="O1693" t="str">
        <f>VLOOKUP($C1693,customers!$A$2:$I$2124,6,FALSE)</f>
        <v>538 North Parkway</v>
      </c>
      <c r="P1693" t="str">
        <f>VLOOKUP($C1693,customers!$A$2:$I$2124,7,FALSE)</f>
        <v>Jamaica</v>
      </c>
      <c r="Q1693" t="str">
        <f>VLOOKUP($C1693,customers!$A$2:$I$2124,8,FALSE)</f>
        <v>New York</v>
      </c>
      <c r="R1693">
        <f>VLOOKUP($C1693,customers!$A$2:$I$2124,9,FALSE)</f>
        <v>11480</v>
      </c>
      <c r="S1693" t="str">
        <f t="shared" si="26"/>
        <v>538 North Parkway, Jamaica, New York 11480</v>
      </c>
    </row>
    <row r="1694" spans="1:19">
      <c r="A1694">
        <v>1693</v>
      </c>
      <c r="B1694" s="2">
        <v>44196</v>
      </c>
      <c r="C1694">
        <v>60</v>
      </c>
      <c r="D1694" t="s">
        <v>87</v>
      </c>
      <c r="E1694">
        <v>4</v>
      </c>
      <c r="F1694" t="s">
        <v>70</v>
      </c>
      <c r="G1694" t="str">
        <f>VLOOKUP(F1694,'product category'!$B$2:$C$8,2,FALSE)</f>
        <v>Blueprints</v>
      </c>
      <c r="H1694" t="str">
        <f>VLOOKUP(D1694,'dataset_task 5'!$A$2:$D$71,2,FALSE)</f>
        <v>Creature Robot Arms Blueprint</v>
      </c>
      <c r="I1694" s="3">
        <f>VLOOKUP(D1694,'dataset_task 5'!$A$2:$D$71,4,FALSE)</f>
        <v>12</v>
      </c>
      <c r="J1694" s="3">
        <f>I1694*E1694</f>
        <v>48</v>
      </c>
      <c r="K1694" t="str">
        <f>VLOOKUP(C1694,customers!$A$2:$I$2124,2,FALSE)</f>
        <v>Arron</v>
      </c>
      <c r="L1694" t="str">
        <f>VLOOKUP($C1694,customers!$A$2:$I$2124,3,FALSE)</f>
        <v>Cutcliffe</v>
      </c>
      <c r="M1694" t="str">
        <f>VLOOKUP($C1694,customers!$A$2:$I$2124,4,FALSE)</f>
        <v>acutcliffelh@infoseek.co.jp</v>
      </c>
      <c r="N1694" t="str">
        <f>VLOOKUP($C1694,customers!$A$2:$I$2124,5,FALSE)</f>
        <v>517-467-3239</v>
      </c>
      <c r="O1694" t="str">
        <f>VLOOKUP($C1694,customers!$A$2:$I$2124,6,FALSE)</f>
        <v>85 Ridgeview Alley</v>
      </c>
      <c r="P1694" t="str">
        <f>VLOOKUP($C1694,customers!$A$2:$I$2124,7,FALSE)</f>
        <v>Lansing</v>
      </c>
      <c r="Q1694" t="str">
        <f>VLOOKUP($C1694,customers!$A$2:$I$2124,8,FALSE)</f>
        <v>Michigan</v>
      </c>
      <c r="R1694">
        <f>VLOOKUP($C1694,customers!$A$2:$I$2124,9,FALSE)</f>
        <v>48930</v>
      </c>
      <c r="S1694" t="str">
        <f t="shared" si="26"/>
        <v>85 Ridgeview Alley, Lansing, Michigan 48930</v>
      </c>
    </row>
    <row r="1695" spans="1:19">
      <c r="A1695">
        <v>1694</v>
      </c>
      <c r="B1695" s="2">
        <v>44197</v>
      </c>
      <c r="C1695">
        <v>1887</v>
      </c>
      <c r="D1695" t="s">
        <v>97</v>
      </c>
      <c r="E1695">
        <v>4</v>
      </c>
      <c r="F1695" t="s">
        <v>53</v>
      </c>
      <c r="G1695" t="str">
        <f>VLOOKUP(F1695,'product category'!$B$2:$C$8,2,FALSE)</f>
        <v>eBooks</v>
      </c>
      <c r="H1695" t="str">
        <f>VLOOKUP(D1695,'dataset_task 5'!$A$2:$D$71,2,FALSE)</f>
        <v>Delivery Drones</v>
      </c>
      <c r="I1695" s="3">
        <f>VLOOKUP(D1695,'dataset_task 5'!$A$2:$D$71,4,FALSE)</f>
        <v>14.99</v>
      </c>
      <c r="J1695" s="3">
        <f>I1695*E1695</f>
        <v>59.96</v>
      </c>
      <c r="K1695" t="str">
        <f>VLOOKUP(C1695,customers!$A$2:$I$2124,2,FALSE)</f>
        <v>Sauveur</v>
      </c>
      <c r="L1695" t="str">
        <f>VLOOKUP($C1695,customers!$A$2:$I$2124,3,FALSE)</f>
        <v>Tunnow</v>
      </c>
      <c r="M1695" t="str">
        <f>VLOOKUP($C1695,customers!$A$2:$I$2124,4,FALSE)</f>
        <v>stunnowdb@soup.io</v>
      </c>
      <c r="N1695" t="str">
        <f>VLOOKUP($C1695,customers!$A$2:$I$2124,5,FALSE)</f>
        <v>617-402-0380</v>
      </c>
      <c r="O1695" t="str">
        <f>VLOOKUP($C1695,customers!$A$2:$I$2124,6,FALSE)</f>
        <v>6711 Sugar Terrace</v>
      </c>
      <c r="P1695" t="str">
        <f>VLOOKUP($C1695,customers!$A$2:$I$2124,7,FALSE)</f>
        <v>Boston</v>
      </c>
      <c r="Q1695" t="str">
        <f>VLOOKUP($C1695,customers!$A$2:$I$2124,8,FALSE)</f>
        <v>Massachusetts</v>
      </c>
      <c r="R1695">
        <f>VLOOKUP($C1695,customers!$A$2:$I$2124,9,FALSE)</f>
        <v>2109</v>
      </c>
      <c r="S1695" t="str">
        <f t="shared" si="26"/>
        <v>6711 Sugar Terrace, Boston, Massachusetts 2109</v>
      </c>
    </row>
    <row r="1696" spans="1:19">
      <c r="A1696">
        <v>1695</v>
      </c>
      <c r="B1696" s="2">
        <v>44197</v>
      </c>
      <c r="C1696">
        <v>398</v>
      </c>
      <c r="D1696" t="s">
        <v>111</v>
      </c>
      <c r="E1696">
        <v>5</v>
      </c>
      <c r="F1696" t="s">
        <v>53</v>
      </c>
      <c r="G1696" t="str">
        <f>VLOOKUP(F1696,'product category'!$B$2:$C$8,2,FALSE)</f>
        <v>eBooks</v>
      </c>
      <c r="H1696" t="str">
        <f>VLOOKUP(D1696,'dataset_task 5'!$A$2:$D$71,2,FALSE)</f>
        <v>Multi Rotor Drones</v>
      </c>
      <c r="I1696" s="3">
        <f>VLOOKUP(D1696,'dataset_task 5'!$A$2:$D$71,4,FALSE)</f>
        <v>24.95</v>
      </c>
      <c r="J1696" s="3">
        <f>I1696*E1696</f>
        <v>124.75</v>
      </c>
      <c r="K1696" t="str">
        <f>VLOOKUP(C1696,customers!$A$2:$I$2124,2,FALSE)</f>
        <v>Carma</v>
      </c>
      <c r="L1696" t="str">
        <f>VLOOKUP($C1696,customers!$A$2:$I$2124,3,FALSE)</f>
        <v>Threlfall</v>
      </c>
      <c r="M1696" t="str">
        <f>VLOOKUP($C1696,customers!$A$2:$I$2124,4,FALSE)</f>
        <v>cthrelfallih@loc.gov</v>
      </c>
      <c r="N1696" t="str">
        <f>VLOOKUP($C1696,customers!$A$2:$I$2124,5,FALSE)</f>
        <v>714-103-8258</v>
      </c>
      <c r="O1696" t="str">
        <f>VLOOKUP($C1696,customers!$A$2:$I$2124,6,FALSE)</f>
        <v>76462 Hintze Point</v>
      </c>
      <c r="P1696" t="str">
        <f>VLOOKUP($C1696,customers!$A$2:$I$2124,7,FALSE)</f>
        <v>Irvine</v>
      </c>
      <c r="Q1696" t="str">
        <f>VLOOKUP($C1696,customers!$A$2:$I$2124,8,FALSE)</f>
        <v>California</v>
      </c>
      <c r="R1696">
        <f>VLOOKUP($C1696,customers!$A$2:$I$2124,9,FALSE)</f>
        <v>92612</v>
      </c>
      <c r="S1696" t="str">
        <f t="shared" si="26"/>
        <v>76462 Hintze Point, Irvine, California 92612</v>
      </c>
    </row>
    <row r="1697" spans="1:19">
      <c r="A1697">
        <v>1696</v>
      </c>
      <c r="B1697" s="2">
        <v>44197</v>
      </c>
      <c r="C1697">
        <v>1395</v>
      </c>
      <c r="D1697" t="s">
        <v>76</v>
      </c>
      <c r="E1697">
        <v>2</v>
      </c>
      <c r="F1697" t="s">
        <v>66</v>
      </c>
      <c r="G1697" t="str">
        <f>VLOOKUP(F1697,'product category'!$B$2:$C$8,2,FALSE)</f>
        <v>Drones</v>
      </c>
      <c r="H1697" t="str">
        <f>VLOOKUP(D1697,'dataset_task 5'!$A$2:$D$71,2,FALSE)</f>
        <v>DC-304 Drone</v>
      </c>
      <c r="I1697" s="3">
        <f>VLOOKUP(D1697,'dataset_task 5'!$A$2:$D$71,4,FALSE)</f>
        <v>395</v>
      </c>
      <c r="J1697" s="3">
        <f>I1697*E1697</f>
        <v>790</v>
      </c>
      <c r="K1697" t="str">
        <f>VLOOKUP(C1697,customers!$A$2:$I$2124,2,FALSE)</f>
        <v>Letitia</v>
      </c>
      <c r="L1697" t="str">
        <f>VLOOKUP($C1697,customers!$A$2:$I$2124,3,FALSE)</f>
        <v>Geare</v>
      </c>
      <c r="M1697" t="str">
        <f>VLOOKUP($C1697,customers!$A$2:$I$2124,4,FALSE)</f>
        <v>lgearem6@weather.com</v>
      </c>
      <c r="N1697" t="str">
        <f>VLOOKUP($C1697,customers!$A$2:$I$2124,5,FALSE)</f>
        <v>254-901-5795</v>
      </c>
      <c r="O1697" t="str">
        <f>VLOOKUP($C1697,customers!$A$2:$I$2124,6,FALSE)</f>
        <v>39 Memorial Alley</v>
      </c>
      <c r="P1697" t="str">
        <f>VLOOKUP($C1697,customers!$A$2:$I$2124,7,FALSE)</f>
        <v>Killeen</v>
      </c>
      <c r="Q1697" t="str">
        <f>VLOOKUP($C1697,customers!$A$2:$I$2124,8,FALSE)</f>
        <v>Texas</v>
      </c>
      <c r="R1697">
        <f>VLOOKUP($C1697,customers!$A$2:$I$2124,9,FALSE)</f>
        <v>76544</v>
      </c>
      <c r="S1697" t="str">
        <f t="shared" si="26"/>
        <v>39 Memorial Alley, Killeen, Texas 76544</v>
      </c>
    </row>
    <row r="1698" spans="1:19">
      <c r="A1698">
        <v>1697</v>
      </c>
      <c r="B1698" s="2">
        <v>44198</v>
      </c>
      <c r="C1698">
        <v>1715</v>
      </c>
      <c r="D1698" t="s">
        <v>89</v>
      </c>
      <c r="E1698">
        <v>2</v>
      </c>
      <c r="F1698" t="s">
        <v>53</v>
      </c>
      <c r="G1698" t="str">
        <f>VLOOKUP(F1698,'product category'!$B$2:$C$8,2,FALSE)</f>
        <v>eBooks</v>
      </c>
      <c r="H1698" t="str">
        <f>VLOOKUP(D1698,'dataset_task 5'!$A$2:$D$71,2,FALSE)</f>
        <v>GPS Drones</v>
      </c>
      <c r="I1698" s="3">
        <f>VLOOKUP(D1698,'dataset_task 5'!$A$2:$D$71,4,FALSE)</f>
        <v>19.989999999999998</v>
      </c>
      <c r="J1698" s="3">
        <f>I1698*E1698</f>
        <v>39.979999999999997</v>
      </c>
      <c r="K1698" t="str">
        <f>VLOOKUP(C1698,customers!$A$2:$I$2124,2,FALSE)</f>
        <v>Maire</v>
      </c>
      <c r="L1698" t="str">
        <f>VLOOKUP($C1698,customers!$A$2:$I$2124,3,FALSE)</f>
        <v>Staines</v>
      </c>
      <c r="M1698" t="str">
        <f>VLOOKUP($C1698,customers!$A$2:$I$2124,4,FALSE)</f>
        <v>mstaines96@mail.ru</v>
      </c>
      <c r="N1698" t="str">
        <f>VLOOKUP($C1698,customers!$A$2:$I$2124,5,FALSE)</f>
        <v>626-321-2550</v>
      </c>
      <c r="O1698" t="str">
        <f>VLOOKUP($C1698,customers!$A$2:$I$2124,6,FALSE)</f>
        <v>77469 Elmside Circle</v>
      </c>
      <c r="P1698" t="str">
        <f>VLOOKUP($C1698,customers!$A$2:$I$2124,7,FALSE)</f>
        <v>Pasadena</v>
      </c>
      <c r="Q1698" t="str">
        <f>VLOOKUP($C1698,customers!$A$2:$I$2124,8,FALSE)</f>
        <v>California</v>
      </c>
      <c r="R1698">
        <f>VLOOKUP($C1698,customers!$A$2:$I$2124,9,FALSE)</f>
        <v>91131</v>
      </c>
      <c r="S1698" t="str">
        <f t="shared" si="26"/>
        <v>77469 Elmside Circle, Pasadena, California 91131</v>
      </c>
    </row>
    <row r="1699" spans="1:19">
      <c r="A1699">
        <v>1698</v>
      </c>
      <c r="B1699" s="2">
        <v>44198</v>
      </c>
      <c r="C1699">
        <v>230</v>
      </c>
      <c r="D1699" t="s">
        <v>65</v>
      </c>
      <c r="E1699">
        <v>4</v>
      </c>
      <c r="F1699" t="s">
        <v>66</v>
      </c>
      <c r="G1699" t="str">
        <f>VLOOKUP(F1699,'product category'!$B$2:$C$8,2,FALSE)</f>
        <v>Drones</v>
      </c>
      <c r="H1699" t="str">
        <f>VLOOKUP(D1699,'dataset_task 5'!$A$2:$D$71,2,FALSE)</f>
        <v>DTE-QFN20 Drone</v>
      </c>
      <c r="I1699" s="3">
        <f>VLOOKUP(D1699,'dataset_task 5'!$A$2:$D$71,4,FALSE)</f>
        <v>250</v>
      </c>
      <c r="J1699" s="3">
        <f>I1699*E1699</f>
        <v>1000</v>
      </c>
      <c r="K1699" t="str">
        <f>VLOOKUP(C1699,customers!$A$2:$I$2124,2,FALSE)</f>
        <v>Angelika</v>
      </c>
      <c r="L1699" t="str">
        <f>VLOOKUP($C1699,customers!$A$2:$I$2124,3,FALSE)</f>
        <v>Purchon</v>
      </c>
      <c r="M1699" t="str">
        <f>VLOOKUP($C1699,customers!$A$2:$I$2124,4,FALSE)</f>
        <v>apurchonep@live.com</v>
      </c>
      <c r="N1699" t="str">
        <f>VLOOKUP($C1699,customers!$A$2:$I$2124,5,FALSE)</f>
        <v>606-688-7776</v>
      </c>
      <c r="O1699" t="str">
        <f>VLOOKUP($C1699,customers!$A$2:$I$2124,6,FALSE)</f>
        <v>2937 Macpherson Way</v>
      </c>
      <c r="P1699" t="str">
        <f>VLOOKUP($C1699,customers!$A$2:$I$2124,7,FALSE)</f>
        <v>London</v>
      </c>
      <c r="Q1699" t="str">
        <f>VLOOKUP($C1699,customers!$A$2:$I$2124,8,FALSE)</f>
        <v>Kentucky</v>
      </c>
      <c r="R1699">
        <f>VLOOKUP($C1699,customers!$A$2:$I$2124,9,FALSE)</f>
        <v>40745</v>
      </c>
      <c r="S1699" t="str">
        <f t="shared" si="26"/>
        <v>2937 Macpherson Way, London, Kentucky 40745</v>
      </c>
    </row>
    <row r="1700" spans="1:19">
      <c r="A1700">
        <v>1699</v>
      </c>
      <c r="B1700" s="2">
        <v>44198</v>
      </c>
      <c r="C1700">
        <v>1763</v>
      </c>
      <c r="D1700" t="s">
        <v>104</v>
      </c>
      <c r="E1700">
        <v>1</v>
      </c>
      <c r="F1700" t="s">
        <v>63</v>
      </c>
      <c r="G1700" t="str">
        <f>VLOOKUP(F1700,'product category'!$B$2:$C$8,2,FALSE)</f>
        <v>Robot Kits</v>
      </c>
      <c r="H1700" t="str">
        <f>VLOOKUP(D1700,'dataset_task 5'!$A$2:$D$71,2,FALSE)</f>
        <v>BYOR-1500</v>
      </c>
      <c r="I1700" s="3">
        <f>VLOOKUP(D1700,'dataset_task 5'!$A$2:$D$71,4,FALSE)</f>
        <v>189</v>
      </c>
      <c r="J1700" s="3">
        <f>I1700*E1700</f>
        <v>189</v>
      </c>
      <c r="K1700" t="str">
        <f>VLOOKUP(C1700,customers!$A$2:$I$2124,2,FALSE)</f>
        <v>Cletis</v>
      </c>
      <c r="L1700" t="str">
        <f>VLOOKUP($C1700,customers!$A$2:$I$2124,3,FALSE)</f>
        <v>Gentreau</v>
      </c>
      <c r="M1700" t="str">
        <f>VLOOKUP($C1700,customers!$A$2:$I$2124,4,FALSE)</f>
        <v>cgentreauj5@ftc.gov</v>
      </c>
      <c r="N1700" t="str">
        <f>VLOOKUP($C1700,customers!$A$2:$I$2124,5,FALSE)</f>
        <v>918-116-5059</v>
      </c>
      <c r="O1700" t="str">
        <f>VLOOKUP($C1700,customers!$A$2:$I$2124,6,FALSE)</f>
        <v>14 Mcbride Junction</v>
      </c>
      <c r="P1700" t="str">
        <f>VLOOKUP($C1700,customers!$A$2:$I$2124,7,FALSE)</f>
        <v>Tulsa</v>
      </c>
      <c r="Q1700" t="str">
        <f>VLOOKUP($C1700,customers!$A$2:$I$2124,8,FALSE)</f>
        <v>Oklahoma</v>
      </c>
      <c r="R1700">
        <f>VLOOKUP($C1700,customers!$A$2:$I$2124,9,FALSE)</f>
        <v>74116</v>
      </c>
      <c r="S1700" t="str">
        <f t="shared" si="26"/>
        <v>14 Mcbride Junction, Tulsa, Oklahoma 74116</v>
      </c>
    </row>
    <row r="1701" spans="1:19">
      <c r="A1701">
        <v>1700</v>
      </c>
      <c r="B1701" s="2">
        <v>44198</v>
      </c>
      <c r="C1701">
        <v>2097</v>
      </c>
      <c r="D1701" t="s">
        <v>120</v>
      </c>
      <c r="E1701">
        <v>3</v>
      </c>
      <c r="F1701" t="s">
        <v>70</v>
      </c>
      <c r="G1701" t="str">
        <f>VLOOKUP(F1701,'product category'!$B$2:$C$8,2,FALSE)</f>
        <v>Blueprints</v>
      </c>
      <c r="H1701" t="str">
        <f>VLOOKUP(D1701,'dataset_task 5'!$A$2:$D$71,2,FALSE)</f>
        <v>Bsquare Robot Blueprint</v>
      </c>
      <c r="I1701" s="3">
        <f>VLOOKUP(D1701,'dataset_task 5'!$A$2:$D$71,4,FALSE)</f>
        <v>8.99</v>
      </c>
      <c r="J1701" s="3">
        <f>I1701*E1701</f>
        <v>26.97</v>
      </c>
      <c r="K1701" t="str">
        <f>VLOOKUP(C1701,customers!$A$2:$I$2124,2,FALSE)</f>
        <v>Bryn</v>
      </c>
      <c r="L1701" t="str">
        <f>VLOOKUP($C1701,customers!$A$2:$I$2124,3,FALSE)</f>
        <v>Shillington</v>
      </c>
      <c r="M1701" t="str">
        <f>VLOOKUP($C1701,customers!$A$2:$I$2124,4,FALSE)</f>
        <v>bshillingtonn7@imageshack.us</v>
      </c>
      <c r="N1701" t="str">
        <f>VLOOKUP($C1701,customers!$A$2:$I$2124,5,FALSE)</f>
        <v>915-452-5732</v>
      </c>
      <c r="O1701" t="str">
        <f>VLOOKUP($C1701,customers!$A$2:$I$2124,6,FALSE)</f>
        <v>9655 Dottie Place</v>
      </c>
      <c r="P1701" t="str">
        <f>VLOOKUP($C1701,customers!$A$2:$I$2124,7,FALSE)</f>
        <v>El Paso</v>
      </c>
      <c r="Q1701" t="str">
        <f>VLOOKUP($C1701,customers!$A$2:$I$2124,8,FALSE)</f>
        <v>Texas</v>
      </c>
      <c r="R1701">
        <f>VLOOKUP($C1701,customers!$A$2:$I$2124,9,FALSE)</f>
        <v>79999</v>
      </c>
      <c r="S1701" t="str">
        <f t="shared" si="26"/>
        <v>9655 Dottie Place, El Paso, Texas 79999</v>
      </c>
    </row>
    <row r="1702" spans="1:19">
      <c r="A1702">
        <v>1701</v>
      </c>
      <c r="B1702" s="2">
        <v>44199</v>
      </c>
      <c r="C1702">
        <v>1420</v>
      </c>
      <c r="D1702" t="s">
        <v>119</v>
      </c>
      <c r="E1702">
        <v>3</v>
      </c>
      <c r="F1702" t="s">
        <v>53</v>
      </c>
      <c r="G1702" t="str">
        <f>VLOOKUP(F1702,'product category'!$B$2:$C$8,2,FALSE)</f>
        <v>eBooks</v>
      </c>
      <c r="H1702" t="str">
        <f>VLOOKUP(D1702,'dataset_task 5'!$A$2:$D$71,2,FALSE)</f>
        <v>Drone Building Essentials</v>
      </c>
      <c r="I1702" s="3">
        <f>VLOOKUP(D1702,'dataset_task 5'!$A$2:$D$71,4,FALSE)</f>
        <v>13.99</v>
      </c>
      <c r="J1702" s="3">
        <f>I1702*E1702</f>
        <v>41.97</v>
      </c>
      <c r="K1702" t="str">
        <f>VLOOKUP(C1702,customers!$A$2:$I$2124,2,FALSE)</f>
        <v>Lotti</v>
      </c>
      <c r="L1702" t="str">
        <f>VLOOKUP($C1702,customers!$A$2:$I$2124,3,FALSE)</f>
        <v>McCuis</v>
      </c>
      <c r="M1702" t="str">
        <f>VLOOKUP($C1702,customers!$A$2:$I$2124,4,FALSE)</f>
        <v>lmccuisbj@digg.com</v>
      </c>
      <c r="N1702" t="str">
        <f>VLOOKUP($C1702,customers!$A$2:$I$2124,5,FALSE)</f>
        <v>404-390-6872</v>
      </c>
      <c r="O1702" t="str">
        <f>VLOOKUP($C1702,customers!$A$2:$I$2124,6,FALSE)</f>
        <v>8863 Hintze Trail</v>
      </c>
      <c r="P1702" t="str">
        <f>VLOOKUP($C1702,customers!$A$2:$I$2124,7,FALSE)</f>
        <v>Lawrenceville</v>
      </c>
      <c r="Q1702" t="str">
        <f>VLOOKUP($C1702,customers!$A$2:$I$2124,8,FALSE)</f>
        <v>Georgia</v>
      </c>
      <c r="R1702">
        <f>VLOOKUP($C1702,customers!$A$2:$I$2124,9,FALSE)</f>
        <v>30045</v>
      </c>
      <c r="S1702" t="str">
        <f t="shared" si="26"/>
        <v>8863 Hintze Trail, Lawrenceville, Georgia 30045</v>
      </c>
    </row>
    <row r="1703" spans="1:19">
      <c r="A1703">
        <v>1702</v>
      </c>
      <c r="B1703" s="2">
        <v>44199</v>
      </c>
      <c r="C1703">
        <v>504</v>
      </c>
      <c r="D1703" t="s">
        <v>71</v>
      </c>
      <c r="E1703">
        <v>4</v>
      </c>
      <c r="F1703" t="s">
        <v>63</v>
      </c>
      <c r="G1703" t="str">
        <f>VLOOKUP(F1703,'product category'!$B$2:$C$8,2,FALSE)</f>
        <v>Robot Kits</v>
      </c>
      <c r="H1703" t="str">
        <f>VLOOKUP(D1703,'dataset_task 5'!$A$2:$D$71,2,FALSE)</f>
        <v>BYOR-3000</v>
      </c>
      <c r="I1703" s="3">
        <f>VLOOKUP(D1703,'dataset_task 5'!$A$2:$D$71,4,FALSE)</f>
        <v>214</v>
      </c>
      <c r="J1703" s="3">
        <f>I1703*E1703</f>
        <v>856</v>
      </c>
      <c r="K1703" t="str">
        <f>VLOOKUP(C1703,customers!$A$2:$I$2124,2,FALSE)</f>
        <v>Derrek</v>
      </c>
      <c r="L1703" t="str">
        <f>VLOOKUP($C1703,customers!$A$2:$I$2124,3,FALSE)</f>
        <v>Shalloo</v>
      </c>
      <c r="M1703" t="str">
        <f>VLOOKUP($C1703,customers!$A$2:$I$2124,4,FALSE)</f>
        <v>dshalloo5i@redcross.org</v>
      </c>
      <c r="N1703" t="str">
        <f>VLOOKUP($C1703,customers!$A$2:$I$2124,5,FALSE)</f>
        <v>509-980-7050</v>
      </c>
      <c r="O1703" t="str">
        <f>VLOOKUP($C1703,customers!$A$2:$I$2124,6,FALSE)</f>
        <v>98412 Stang Circle</v>
      </c>
      <c r="P1703" t="str">
        <f>VLOOKUP($C1703,customers!$A$2:$I$2124,7,FALSE)</f>
        <v>Yakima</v>
      </c>
      <c r="Q1703" t="str">
        <f>VLOOKUP($C1703,customers!$A$2:$I$2124,8,FALSE)</f>
        <v>Washington</v>
      </c>
      <c r="R1703">
        <f>VLOOKUP($C1703,customers!$A$2:$I$2124,9,FALSE)</f>
        <v>98907</v>
      </c>
      <c r="S1703" t="str">
        <f t="shared" si="26"/>
        <v>98412 Stang Circle, Yakima, Washington 98907</v>
      </c>
    </row>
    <row r="1704" spans="1:19">
      <c r="A1704">
        <v>1703</v>
      </c>
      <c r="B1704" s="2">
        <v>44199</v>
      </c>
      <c r="C1704">
        <v>141</v>
      </c>
      <c r="D1704" t="s">
        <v>78</v>
      </c>
      <c r="E1704">
        <v>3</v>
      </c>
      <c r="F1704" t="s">
        <v>57</v>
      </c>
      <c r="G1704" t="str">
        <f>VLOOKUP(F1704,'product category'!$B$2:$C$8,2,FALSE)</f>
        <v>Training Videos</v>
      </c>
      <c r="H1704" t="str">
        <f>VLOOKUP(D1704,'dataset_task 5'!$A$2:$D$71,2,FALSE)</f>
        <v>AI for Educators</v>
      </c>
      <c r="I1704" s="3">
        <f>VLOOKUP(D1704,'dataset_task 5'!$A$2:$D$71,4,FALSE)</f>
        <v>49.95</v>
      </c>
      <c r="J1704" s="3">
        <f>I1704*E1704</f>
        <v>149.85000000000002</v>
      </c>
      <c r="K1704" t="str">
        <f>VLOOKUP(C1704,customers!$A$2:$I$2124,2,FALSE)</f>
        <v>Waylin</v>
      </c>
      <c r="L1704" t="str">
        <f>VLOOKUP($C1704,customers!$A$2:$I$2124,3,FALSE)</f>
        <v>Bernolet</v>
      </c>
      <c r="M1704" t="str">
        <f>VLOOKUP($C1704,customers!$A$2:$I$2124,4,FALSE)</f>
        <v>wbernolet9v@ft.com</v>
      </c>
      <c r="N1704" t="str">
        <f>VLOOKUP($C1704,customers!$A$2:$I$2124,5,FALSE)</f>
        <v>920-324-0981</v>
      </c>
      <c r="O1704" t="str">
        <f>VLOOKUP($C1704,customers!$A$2:$I$2124,6,FALSE)</f>
        <v>58134 Bayside Center</v>
      </c>
      <c r="P1704" t="str">
        <f>VLOOKUP($C1704,customers!$A$2:$I$2124,7,FALSE)</f>
        <v>Appleton</v>
      </c>
      <c r="Q1704" t="str">
        <f>VLOOKUP($C1704,customers!$A$2:$I$2124,8,FALSE)</f>
        <v>Wisconsin</v>
      </c>
      <c r="R1704">
        <f>VLOOKUP($C1704,customers!$A$2:$I$2124,9,FALSE)</f>
        <v>54915</v>
      </c>
      <c r="S1704" t="str">
        <f t="shared" si="26"/>
        <v>58134 Bayside Center, Appleton, Wisconsin 54915</v>
      </c>
    </row>
    <row r="1705" spans="1:19">
      <c r="A1705">
        <v>1704</v>
      </c>
      <c r="B1705" s="2">
        <v>44199</v>
      </c>
      <c r="C1705">
        <v>113</v>
      </c>
      <c r="D1705" t="s">
        <v>54</v>
      </c>
      <c r="E1705">
        <v>3</v>
      </c>
      <c r="F1705" t="s">
        <v>55</v>
      </c>
      <c r="G1705" t="str">
        <f>VLOOKUP(F1705,'product category'!$B$2:$C$8,2,FALSE)</f>
        <v>Robots</v>
      </c>
      <c r="H1705" t="str">
        <f>VLOOKUP(D1705,'dataset_task 5'!$A$2:$D$71,2,FALSE)</f>
        <v>RWW-75 Robot</v>
      </c>
      <c r="I1705" s="3">
        <f>VLOOKUP(D1705,'dataset_task 5'!$A$2:$D$71,4,FALSE)</f>
        <v>883</v>
      </c>
      <c r="J1705" s="3">
        <f>I1705*E1705</f>
        <v>2649</v>
      </c>
      <c r="K1705" t="str">
        <f>VLOOKUP(C1705,customers!$A$2:$I$2124,2,FALSE)</f>
        <v>Angelico</v>
      </c>
      <c r="L1705" t="str">
        <f>VLOOKUP($C1705,customers!$A$2:$I$2124,3,FALSE)</f>
        <v>Mytton</v>
      </c>
      <c r="M1705" t="str">
        <f>VLOOKUP($C1705,customers!$A$2:$I$2124,4,FALSE)</f>
        <v>amyttond7@google.es</v>
      </c>
      <c r="N1705" t="str">
        <f>VLOOKUP($C1705,customers!$A$2:$I$2124,5,FALSE)</f>
        <v>404-171-8432</v>
      </c>
      <c r="O1705" t="str">
        <f>VLOOKUP($C1705,customers!$A$2:$I$2124,6,FALSE)</f>
        <v>16905 Manufacturers Alley</v>
      </c>
      <c r="P1705" t="str">
        <f>VLOOKUP($C1705,customers!$A$2:$I$2124,7,FALSE)</f>
        <v>Lawrenceville</v>
      </c>
      <c r="Q1705" t="str">
        <f>VLOOKUP($C1705,customers!$A$2:$I$2124,8,FALSE)</f>
        <v>Georgia</v>
      </c>
      <c r="R1705">
        <f>VLOOKUP($C1705,customers!$A$2:$I$2124,9,FALSE)</f>
        <v>30045</v>
      </c>
      <c r="S1705" t="str">
        <f t="shared" si="26"/>
        <v>16905 Manufacturers Alley, Lawrenceville, Georgia 30045</v>
      </c>
    </row>
    <row r="1706" spans="1:19">
      <c r="A1706">
        <v>1705</v>
      </c>
      <c r="B1706" s="2">
        <v>44199</v>
      </c>
      <c r="C1706">
        <v>351</v>
      </c>
      <c r="D1706" t="s">
        <v>81</v>
      </c>
      <c r="E1706">
        <v>3</v>
      </c>
      <c r="F1706" t="s">
        <v>57</v>
      </c>
      <c r="G1706" t="str">
        <f>VLOOKUP(F1706,'product category'!$B$2:$C$8,2,FALSE)</f>
        <v>Training Videos</v>
      </c>
      <c r="H1706" t="str">
        <f>VLOOKUP(D1706,'dataset_task 5'!$A$2:$D$71,2,FALSE)</f>
        <v>Understanding 3D Printing</v>
      </c>
      <c r="I1706" s="3">
        <f>VLOOKUP(D1706,'dataset_task 5'!$A$2:$D$71,4,FALSE)</f>
        <v>42.99</v>
      </c>
      <c r="J1706" s="3">
        <f>I1706*E1706</f>
        <v>128.97</v>
      </c>
      <c r="K1706" t="str">
        <f>VLOOKUP(C1706,customers!$A$2:$I$2124,2,FALSE)</f>
        <v>Vitoria</v>
      </c>
      <c r="L1706" t="str">
        <f>VLOOKUP($C1706,customers!$A$2:$I$2124,3,FALSE)</f>
        <v>Kirkhouse</v>
      </c>
      <c r="M1706" t="str">
        <f>VLOOKUP($C1706,customers!$A$2:$I$2124,4,FALSE)</f>
        <v>vkirkhousecy@squidoo.com</v>
      </c>
      <c r="N1706" t="str">
        <f>VLOOKUP($C1706,customers!$A$2:$I$2124,5,FALSE)</f>
        <v>318-849-9766</v>
      </c>
      <c r="O1706" t="str">
        <f>VLOOKUP($C1706,customers!$A$2:$I$2124,6,FALSE)</f>
        <v>14526 Kingsford Terrace</v>
      </c>
      <c r="P1706" t="str">
        <f>VLOOKUP($C1706,customers!$A$2:$I$2124,7,FALSE)</f>
        <v>Boston</v>
      </c>
      <c r="Q1706" t="str">
        <f>VLOOKUP($C1706,customers!$A$2:$I$2124,8,FALSE)</f>
        <v>Massachusetts</v>
      </c>
      <c r="R1706">
        <f>VLOOKUP($C1706,customers!$A$2:$I$2124,9,FALSE)</f>
        <v>2104</v>
      </c>
      <c r="S1706" t="str">
        <f t="shared" si="26"/>
        <v>14526 Kingsford Terrace, Boston, Massachusetts 2104</v>
      </c>
    </row>
    <row r="1707" spans="1:19">
      <c r="A1707">
        <v>1706</v>
      </c>
      <c r="B1707" s="2">
        <v>44199</v>
      </c>
      <c r="C1707">
        <v>1418</v>
      </c>
      <c r="D1707" t="s">
        <v>114</v>
      </c>
      <c r="E1707">
        <v>4</v>
      </c>
      <c r="F1707" t="s">
        <v>59</v>
      </c>
      <c r="G1707" t="str">
        <f>VLOOKUP(F1707,'product category'!$B$2:$C$8,2,FALSE)</f>
        <v>Drone Kits</v>
      </c>
      <c r="H1707" t="str">
        <f>VLOOKUP(D1707,'dataset_task 5'!$A$2:$D$71,2,FALSE)</f>
        <v>BYOD-400</v>
      </c>
      <c r="I1707" s="3">
        <f>VLOOKUP(D1707,'dataset_task 5'!$A$2:$D$71,4,FALSE)</f>
        <v>119</v>
      </c>
      <c r="J1707" s="3">
        <f>I1707*E1707</f>
        <v>476</v>
      </c>
      <c r="K1707" t="str">
        <f>VLOOKUP(C1707,customers!$A$2:$I$2124,2,FALSE)</f>
        <v>Stanleigh</v>
      </c>
      <c r="L1707" t="str">
        <f>VLOOKUP($C1707,customers!$A$2:$I$2124,3,FALSE)</f>
        <v>Geater</v>
      </c>
      <c r="M1707" t="str">
        <f>VLOOKUP($C1707,customers!$A$2:$I$2124,4,FALSE)</f>
        <v>sgeater52@mashable.com</v>
      </c>
      <c r="N1707" t="str">
        <f>VLOOKUP($C1707,customers!$A$2:$I$2124,5,FALSE)</f>
        <v>816-845-8604</v>
      </c>
      <c r="O1707" t="str">
        <f>VLOOKUP($C1707,customers!$A$2:$I$2124,6,FALSE)</f>
        <v>4034 Corry Circle</v>
      </c>
      <c r="P1707" t="str">
        <f>VLOOKUP($C1707,customers!$A$2:$I$2124,7,FALSE)</f>
        <v>Kansas City</v>
      </c>
      <c r="Q1707" t="str">
        <f>VLOOKUP($C1707,customers!$A$2:$I$2124,8,FALSE)</f>
        <v>Missouri</v>
      </c>
      <c r="R1707">
        <f>VLOOKUP($C1707,customers!$A$2:$I$2124,9,FALSE)</f>
        <v>64179</v>
      </c>
      <c r="S1707" t="str">
        <f t="shared" si="26"/>
        <v>4034 Corry Circle, Kansas City, Missouri 64179</v>
      </c>
    </row>
    <row r="1708" spans="1:19">
      <c r="A1708">
        <v>1707</v>
      </c>
      <c r="B1708" s="2">
        <v>44200</v>
      </c>
      <c r="C1708">
        <v>1210</v>
      </c>
      <c r="D1708" t="s">
        <v>83</v>
      </c>
      <c r="E1708">
        <v>3</v>
      </c>
      <c r="F1708" t="s">
        <v>53</v>
      </c>
      <c r="G1708" t="str">
        <f>VLOOKUP(F1708,'product category'!$B$2:$C$8,2,FALSE)</f>
        <v>eBooks</v>
      </c>
      <c r="H1708" t="str">
        <f>VLOOKUP(D1708,'dataset_task 5'!$A$2:$D$71,2,FALSE)</f>
        <v>Cartesian Robots</v>
      </c>
      <c r="I1708" s="3">
        <f>VLOOKUP(D1708,'dataset_task 5'!$A$2:$D$71,4,FALSE)</f>
        <v>12.99</v>
      </c>
      <c r="J1708" s="3">
        <f>I1708*E1708</f>
        <v>38.97</v>
      </c>
      <c r="K1708" t="str">
        <f>VLOOKUP(C1708,customers!$A$2:$I$2124,2,FALSE)</f>
        <v>Serge</v>
      </c>
      <c r="L1708" t="str">
        <f>VLOOKUP($C1708,customers!$A$2:$I$2124,3,FALSE)</f>
        <v>Shafto</v>
      </c>
      <c r="M1708" t="str">
        <f>VLOOKUP($C1708,customers!$A$2:$I$2124,4,FALSE)</f>
        <v>sshaftolx@hostgator.com</v>
      </c>
      <c r="N1708" t="str">
        <f>VLOOKUP($C1708,customers!$A$2:$I$2124,5,FALSE)</f>
        <v>419-866-2125</v>
      </c>
      <c r="O1708" t="str">
        <f>VLOOKUP($C1708,customers!$A$2:$I$2124,6,FALSE)</f>
        <v>61927 Loomis Lane</v>
      </c>
      <c r="P1708" t="str">
        <f>VLOOKUP($C1708,customers!$A$2:$I$2124,7,FALSE)</f>
        <v>Toledo</v>
      </c>
      <c r="Q1708" t="str">
        <f>VLOOKUP($C1708,customers!$A$2:$I$2124,8,FALSE)</f>
        <v>Ohio</v>
      </c>
      <c r="R1708">
        <f>VLOOKUP($C1708,customers!$A$2:$I$2124,9,FALSE)</f>
        <v>43605</v>
      </c>
      <c r="S1708" t="str">
        <f t="shared" si="26"/>
        <v>61927 Loomis Lane, Toledo, Ohio 43605</v>
      </c>
    </row>
    <row r="1709" spans="1:19">
      <c r="A1709">
        <v>1708</v>
      </c>
      <c r="B1709" s="2">
        <v>44200</v>
      </c>
      <c r="C1709">
        <v>892</v>
      </c>
      <c r="D1709" t="s">
        <v>85</v>
      </c>
      <c r="E1709">
        <v>1</v>
      </c>
      <c r="F1709" t="s">
        <v>53</v>
      </c>
      <c r="G1709" t="str">
        <f>VLOOKUP(F1709,'product category'!$B$2:$C$8,2,FALSE)</f>
        <v>eBooks</v>
      </c>
      <c r="H1709" t="str">
        <f>VLOOKUP(D1709,'dataset_task 5'!$A$2:$D$71,2,FALSE)</f>
        <v>Articulated Robots</v>
      </c>
      <c r="I1709" s="3">
        <f>VLOOKUP(D1709,'dataset_task 5'!$A$2:$D$71,4,FALSE)</f>
        <v>23.99</v>
      </c>
      <c r="J1709" s="3">
        <f>I1709*E1709</f>
        <v>23.99</v>
      </c>
      <c r="K1709" t="str">
        <f>VLOOKUP(C1709,customers!$A$2:$I$2124,2,FALSE)</f>
        <v>Ned</v>
      </c>
      <c r="L1709" t="str">
        <f>VLOOKUP($C1709,customers!$A$2:$I$2124,3,FALSE)</f>
        <v>Valentinuzzi</v>
      </c>
      <c r="M1709" t="str">
        <f>VLOOKUP($C1709,customers!$A$2:$I$2124,4,FALSE)</f>
        <v>nvalentinuzzi9g@jigsy.com</v>
      </c>
      <c r="N1709" t="str">
        <f>VLOOKUP($C1709,customers!$A$2:$I$2124,5,FALSE)</f>
        <v>419-544-9997</v>
      </c>
      <c r="O1709" t="str">
        <f>VLOOKUP($C1709,customers!$A$2:$I$2124,6,FALSE)</f>
        <v>84256 Derek Trail</v>
      </c>
      <c r="P1709" t="str">
        <f>VLOOKUP($C1709,customers!$A$2:$I$2124,7,FALSE)</f>
        <v>Toledo</v>
      </c>
      <c r="Q1709" t="str">
        <f>VLOOKUP($C1709,customers!$A$2:$I$2124,8,FALSE)</f>
        <v>Ohio</v>
      </c>
      <c r="R1709">
        <f>VLOOKUP($C1709,customers!$A$2:$I$2124,9,FALSE)</f>
        <v>43666</v>
      </c>
      <c r="S1709" t="str">
        <f t="shared" si="26"/>
        <v>84256 Derek Trail, Toledo, Ohio 43666</v>
      </c>
    </row>
    <row r="1710" spans="1:19">
      <c r="A1710">
        <v>1709</v>
      </c>
      <c r="B1710" s="2">
        <v>44200</v>
      </c>
      <c r="C1710">
        <v>1808</v>
      </c>
      <c r="D1710" t="s">
        <v>84</v>
      </c>
      <c r="E1710">
        <v>2</v>
      </c>
      <c r="F1710" t="s">
        <v>66</v>
      </c>
      <c r="G1710" t="str">
        <f>VLOOKUP(F1710,'product category'!$B$2:$C$8,2,FALSE)</f>
        <v>Drones</v>
      </c>
      <c r="H1710" t="str">
        <f>VLOOKUP(D1710,'dataset_task 5'!$A$2:$D$71,2,FALSE)</f>
        <v>DX-145 Drone</v>
      </c>
      <c r="I1710" s="3">
        <f>VLOOKUP(D1710,'dataset_task 5'!$A$2:$D$71,4,FALSE)</f>
        <v>250</v>
      </c>
      <c r="J1710" s="3">
        <f>I1710*E1710</f>
        <v>500</v>
      </c>
      <c r="K1710" t="str">
        <f>VLOOKUP(C1710,customers!$A$2:$I$2124,2,FALSE)</f>
        <v>Gilles</v>
      </c>
      <c r="L1710" t="str">
        <f>VLOOKUP($C1710,customers!$A$2:$I$2124,3,FALSE)</f>
        <v>Okeshott</v>
      </c>
      <c r="M1710" t="str">
        <f>VLOOKUP($C1710,customers!$A$2:$I$2124,4,FALSE)</f>
        <v>gokeshottqp@ning.com</v>
      </c>
      <c r="N1710" t="str">
        <f>VLOOKUP($C1710,customers!$A$2:$I$2124,5,FALSE)</f>
        <v>757-217-9804</v>
      </c>
      <c r="O1710" t="str">
        <f>VLOOKUP($C1710,customers!$A$2:$I$2124,6,FALSE)</f>
        <v>3510 Park Meadow Alley</v>
      </c>
      <c r="P1710" t="str">
        <f>VLOOKUP($C1710,customers!$A$2:$I$2124,7,FALSE)</f>
        <v>Norfolk</v>
      </c>
      <c r="Q1710" t="str">
        <f>VLOOKUP($C1710,customers!$A$2:$I$2124,8,FALSE)</f>
        <v>Virginia</v>
      </c>
      <c r="R1710">
        <f>VLOOKUP($C1710,customers!$A$2:$I$2124,9,FALSE)</f>
        <v>23551</v>
      </c>
      <c r="S1710" t="str">
        <f t="shared" si="26"/>
        <v>3510 Park Meadow Alley, Norfolk, Virginia 23551</v>
      </c>
    </row>
    <row r="1711" spans="1:19">
      <c r="A1711">
        <v>1710</v>
      </c>
      <c r="B1711" s="2">
        <v>44200</v>
      </c>
      <c r="C1711">
        <v>1696</v>
      </c>
      <c r="D1711" t="s">
        <v>86</v>
      </c>
      <c r="E1711">
        <v>5</v>
      </c>
      <c r="F1711" t="s">
        <v>53</v>
      </c>
      <c r="G1711" t="str">
        <f>VLOOKUP(F1711,'product category'!$B$2:$C$8,2,FALSE)</f>
        <v>eBooks</v>
      </c>
      <c r="H1711" t="str">
        <f>VLOOKUP(D1711,'dataset_task 5'!$A$2:$D$71,2,FALSE)</f>
        <v>Building Your First Robot</v>
      </c>
      <c r="I1711" s="3">
        <f>VLOOKUP(D1711,'dataset_task 5'!$A$2:$D$71,4,FALSE)</f>
        <v>24.95</v>
      </c>
      <c r="J1711" s="3">
        <f>I1711*E1711</f>
        <v>124.75</v>
      </c>
      <c r="K1711" t="str">
        <f>VLOOKUP(C1711,customers!$A$2:$I$2124,2,FALSE)</f>
        <v>Rahel</v>
      </c>
      <c r="L1711" t="str">
        <f>VLOOKUP($C1711,customers!$A$2:$I$2124,3,FALSE)</f>
        <v>Georgelin</v>
      </c>
      <c r="M1711" t="str">
        <f>VLOOKUP($C1711,customers!$A$2:$I$2124,4,FALSE)</f>
        <v>rgeorgelin5v@istockphoto.com</v>
      </c>
      <c r="N1711" t="str">
        <f>VLOOKUP($C1711,customers!$A$2:$I$2124,5,FALSE)</f>
        <v>646-164-7966</v>
      </c>
      <c r="O1711" t="str">
        <f>VLOOKUP($C1711,customers!$A$2:$I$2124,6,FALSE)</f>
        <v>780 Dovetail Circle</v>
      </c>
      <c r="P1711" t="str">
        <f>VLOOKUP($C1711,customers!$A$2:$I$2124,7,FALSE)</f>
        <v>Brooklyn</v>
      </c>
      <c r="Q1711" t="str">
        <f>VLOOKUP($C1711,customers!$A$2:$I$2124,8,FALSE)</f>
        <v>New York</v>
      </c>
      <c r="R1711">
        <f>VLOOKUP($C1711,customers!$A$2:$I$2124,9,FALSE)</f>
        <v>11215</v>
      </c>
      <c r="S1711" t="str">
        <f t="shared" si="26"/>
        <v>780 Dovetail Circle, Brooklyn, New York 11215</v>
      </c>
    </row>
    <row r="1712" spans="1:19">
      <c r="A1712">
        <v>1711</v>
      </c>
      <c r="B1712" s="2">
        <v>44200</v>
      </c>
      <c r="C1712">
        <v>1387</v>
      </c>
      <c r="D1712" t="s">
        <v>94</v>
      </c>
      <c r="E1712">
        <v>2</v>
      </c>
      <c r="F1712" t="s">
        <v>59</v>
      </c>
      <c r="G1712" t="str">
        <f>VLOOKUP(F1712,'product category'!$B$2:$C$8,2,FALSE)</f>
        <v>Drone Kits</v>
      </c>
      <c r="H1712" t="str">
        <f>VLOOKUP(D1712,'dataset_task 5'!$A$2:$D$71,2,FALSE)</f>
        <v>BYOD-500</v>
      </c>
      <c r="I1712" s="3">
        <f>VLOOKUP(D1712,'dataset_task 5'!$A$2:$D$71,4,FALSE)</f>
        <v>167</v>
      </c>
      <c r="J1712" s="3">
        <f>I1712*E1712</f>
        <v>334</v>
      </c>
      <c r="K1712" t="str">
        <f>VLOOKUP(C1712,customers!$A$2:$I$2124,2,FALSE)</f>
        <v>Em</v>
      </c>
      <c r="L1712" t="str">
        <f>VLOOKUP($C1712,customers!$A$2:$I$2124,3,FALSE)</f>
        <v>Heatherington</v>
      </c>
      <c r="M1712" t="str">
        <f>VLOOKUP($C1712,customers!$A$2:$I$2124,4,FALSE)</f>
        <v>eheatherington2p@google.fr</v>
      </c>
      <c r="N1712" t="str">
        <f>VLOOKUP($C1712,customers!$A$2:$I$2124,5,FALSE)</f>
        <v>402-204-9922</v>
      </c>
      <c r="O1712" t="str">
        <f>VLOOKUP($C1712,customers!$A$2:$I$2124,6,FALSE)</f>
        <v>25448 Truax Alley</v>
      </c>
      <c r="P1712" t="str">
        <f>VLOOKUP($C1712,customers!$A$2:$I$2124,7,FALSE)</f>
        <v>Omaha</v>
      </c>
      <c r="Q1712" t="str">
        <f>VLOOKUP($C1712,customers!$A$2:$I$2124,8,FALSE)</f>
        <v>Nebraska</v>
      </c>
      <c r="R1712">
        <f>VLOOKUP($C1712,customers!$A$2:$I$2124,9,FALSE)</f>
        <v>68134</v>
      </c>
      <c r="S1712" t="str">
        <f t="shared" si="26"/>
        <v>25448 Truax Alley, Omaha, Nebraska 68134</v>
      </c>
    </row>
    <row r="1713" spans="1:19">
      <c r="A1713">
        <v>1712</v>
      </c>
      <c r="B1713" s="2">
        <v>44200</v>
      </c>
      <c r="C1713">
        <v>1625</v>
      </c>
      <c r="D1713" t="s">
        <v>98</v>
      </c>
      <c r="E1713">
        <v>2</v>
      </c>
      <c r="F1713" t="s">
        <v>66</v>
      </c>
      <c r="G1713" t="str">
        <f>VLOOKUP(F1713,'product category'!$B$2:$C$8,2,FALSE)</f>
        <v>Drones</v>
      </c>
      <c r="H1713" t="str">
        <f>VLOOKUP(D1713,'dataset_task 5'!$A$2:$D$71,2,FALSE)</f>
        <v>MICR-564K Drone</v>
      </c>
      <c r="I1713" s="3">
        <f>VLOOKUP(D1713,'dataset_task 5'!$A$2:$D$71,4,FALSE)</f>
        <v>499</v>
      </c>
      <c r="J1713" s="3">
        <f>I1713*E1713</f>
        <v>998</v>
      </c>
      <c r="K1713" t="str">
        <f>VLOOKUP(C1713,customers!$A$2:$I$2124,2,FALSE)</f>
        <v>Delila</v>
      </c>
      <c r="L1713" t="str">
        <f>VLOOKUP($C1713,customers!$A$2:$I$2124,3,FALSE)</f>
        <v>Dabinett</v>
      </c>
      <c r="M1713" t="str">
        <f>VLOOKUP($C1713,customers!$A$2:$I$2124,4,FALSE)</f>
        <v>ddabinettba@ameblo.jp</v>
      </c>
      <c r="N1713" t="str">
        <f>VLOOKUP($C1713,customers!$A$2:$I$2124,5,FALSE)</f>
        <v>317-668-6922</v>
      </c>
      <c r="O1713" t="str">
        <f>VLOOKUP($C1713,customers!$A$2:$I$2124,6,FALSE)</f>
        <v>763 Barby Place</v>
      </c>
      <c r="P1713" t="str">
        <f>VLOOKUP($C1713,customers!$A$2:$I$2124,7,FALSE)</f>
        <v>Indianapolis</v>
      </c>
      <c r="Q1713" t="str">
        <f>VLOOKUP($C1713,customers!$A$2:$I$2124,8,FALSE)</f>
        <v>Indiana</v>
      </c>
      <c r="R1713">
        <f>VLOOKUP($C1713,customers!$A$2:$I$2124,9,FALSE)</f>
        <v>46231</v>
      </c>
      <c r="S1713" t="str">
        <f t="shared" si="26"/>
        <v>763 Barby Place, Indianapolis, Indiana 46231</v>
      </c>
    </row>
    <row r="1714" spans="1:19">
      <c r="A1714">
        <v>1713</v>
      </c>
      <c r="B1714" s="2">
        <v>44200</v>
      </c>
      <c r="C1714">
        <v>1246</v>
      </c>
      <c r="D1714" t="s">
        <v>72</v>
      </c>
      <c r="E1714">
        <v>4</v>
      </c>
      <c r="F1714" t="s">
        <v>59</v>
      </c>
      <c r="G1714" t="str">
        <f>VLOOKUP(F1714,'product category'!$B$2:$C$8,2,FALSE)</f>
        <v>Drone Kits</v>
      </c>
      <c r="H1714" t="str">
        <f>VLOOKUP(D1714,'dataset_task 5'!$A$2:$D$71,2,FALSE)</f>
        <v>BYOD-350</v>
      </c>
      <c r="I1714" s="3">
        <f>VLOOKUP(D1714,'dataset_task 5'!$A$2:$D$71,4,FALSE)</f>
        <v>89.95</v>
      </c>
      <c r="J1714" s="3">
        <f>I1714*E1714</f>
        <v>359.8</v>
      </c>
      <c r="K1714" t="str">
        <f>VLOOKUP(C1714,customers!$A$2:$I$2124,2,FALSE)</f>
        <v>Tarrance</v>
      </c>
      <c r="L1714" t="str">
        <f>VLOOKUP($C1714,customers!$A$2:$I$2124,3,FALSE)</f>
        <v>Faye</v>
      </c>
      <c r="M1714" t="str">
        <f>VLOOKUP($C1714,customers!$A$2:$I$2124,4,FALSE)</f>
        <v>tfaye3w@newsvine.com</v>
      </c>
      <c r="N1714" t="str">
        <f>VLOOKUP($C1714,customers!$A$2:$I$2124,5,FALSE)</f>
        <v>908-526-4548</v>
      </c>
      <c r="O1714" t="str">
        <f>VLOOKUP($C1714,customers!$A$2:$I$2124,6,FALSE)</f>
        <v>269 Kingsford Park</v>
      </c>
      <c r="P1714" t="str">
        <f>VLOOKUP($C1714,customers!$A$2:$I$2124,7,FALSE)</f>
        <v>Jersey City</v>
      </c>
      <c r="Q1714" t="str">
        <f>VLOOKUP($C1714,customers!$A$2:$I$2124,8,FALSE)</f>
        <v>New Jersey</v>
      </c>
      <c r="R1714">
        <f>VLOOKUP($C1714,customers!$A$2:$I$2124,9,FALSE)</f>
        <v>7310</v>
      </c>
      <c r="S1714" t="str">
        <f t="shared" si="26"/>
        <v>269 Kingsford Park, Jersey City, New Jersey 7310</v>
      </c>
    </row>
    <row r="1715" spans="1:19">
      <c r="A1715">
        <v>1714</v>
      </c>
      <c r="B1715" s="2">
        <v>44200</v>
      </c>
      <c r="C1715">
        <v>1566</v>
      </c>
      <c r="D1715" t="s">
        <v>118</v>
      </c>
      <c r="E1715">
        <v>5</v>
      </c>
      <c r="F1715" t="s">
        <v>57</v>
      </c>
      <c r="G1715" t="str">
        <f>VLOOKUP(F1715,'product category'!$B$2:$C$8,2,FALSE)</f>
        <v>Training Videos</v>
      </c>
      <c r="H1715" t="str">
        <f>VLOOKUP(D1715,'dataset_task 5'!$A$2:$D$71,2,FALSE)</f>
        <v>Mapping with Drones</v>
      </c>
      <c r="I1715" s="3">
        <f>VLOOKUP(D1715,'dataset_task 5'!$A$2:$D$71,4,FALSE)</f>
        <v>49</v>
      </c>
      <c r="J1715" s="3">
        <f>I1715*E1715</f>
        <v>245</v>
      </c>
      <c r="K1715" t="str">
        <f>VLOOKUP(C1715,customers!$A$2:$I$2124,2,FALSE)</f>
        <v>Angelita</v>
      </c>
      <c r="L1715" t="str">
        <f>VLOOKUP($C1715,customers!$A$2:$I$2124,3,FALSE)</f>
        <v>Bernaert</v>
      </c>
      <c r="M1715" t="str">
        <f>VLOOKUP($C1715,customers!$A$2:$I$2124,4,FALSE)</f>
        <v>abernaertc9@newyorker.com</v>
      </c>
      <c r="N1715" t="str">
        <f>VLOOKUP($C1715,customers!$A$2:$I$2124,5,FALSE)</f>
        <v>505-547-9327</v>
      </c>
      <c r="O1715" t="str">
        <f>VLOOKUP($C1715,customers!$A$2:$I$2124,6,FALSE)</f>
        <v>932 Londonderry Pass</v>
      </c>
      <c r="P1715" t="str">
        <f>VLOOKUP($C1715,customers!$A$2:$I$2124,7,FALSE)</f>
        <v>Albuquerque</v>
      </c>
      <c r="Q1715" t="str">
        <f>VLOOKUP($C1715,customers!$A$2:$I$2124,8,FALSE)</f>
        <v>New Mexico</v>
      </c>
      <c r="R1715">
        <f>VLOOKUP($C1715,customers!$A$2:$I$2124,9,FALSE)</f>
        <v>87140</v>
      </c>
      <c r="S1715" t="str">
        <f t="shared" si="26"/>
        <v>932 Londonderry Pass, Albuquerque, New Mexico 87140</v>
      </c>
    </row>
    <row r="1716" spans="1:19">
      <c r="A1716">
        <v>1715</v>
      </c>
      <c r="B1716" s="2">
        <v>44200</v>
      </c>
      <c r="C1716">
        <v>1509</v>
      </c>
      <c r="D1716" t="s">
        <v>79</v>
      </c>
      <c r="E1716">
        <v>5</v>
      </c>
      <c r="F1716" t="s">
        <v>53</v>
      </c>
      <c r="G1716" t="str">
        <f>VLOOKUP(F1716,'product category'!$B$2:$C$8,2,FALSE)</f>
        <v>eBooks</v>
      </c>
      <c r="H1716" t="str">
        <f>VLOOKUP(D1716,'dataset_task 5'!$A$2:$D$71,2,FALSE)</f>
        <v>Helicopter Drones</v>
      </c>
      <c r="I1716" s="3">
        <f>VLOOKUP(D1716,'dataset_task 5'!$A$2:$D$71,4,FALSE)</f>
        <v>20.95</v>
      </c>
      <c r="J1716" s="3">
        <f>I1716*E1716</f>
        <v>104.75</v>
      </c>
      <c r="K1716" t="str">
        <f>VLOOKUP(C1716,customers!$A$2:$I$2124,2,FALSE)</f>
        <v>Andromache</v>
      </c>
      <c r="L1716" t="str">
        <f>VLOOKUP($C1716,customers!$A$2:$I$2124,3,FALSE)</f>
        <v>Ruvel</v>
      </c>
      <c r="M1716" t="str">
        <f>VLOOKUP($C1716,customers!$A$2:$I$2124,4,FALSE)</f>
        <v>aruvel1u@vk.com</v>
      </c>
      <c r="N1716" t="str">
        <f>VLOOKUP($C1716,customers!$A$2:$I$2124,5,FALSE)</f>
        <v>775-477-8077</v>
      </c>
      <c r="O1716" t="str">
        <f>VLOOKUP($C1716,customers!$A$2:$I$2124,6,FALSE)</f>
        <v>51807 Golf Course Place</v>
      </c>
      <c r="P1716" t="str">
        <f>VLOOKUP($C1716,customers!$A$2:$I$2124,7,FALSE)</f>
        <v>Sparks</v>
      </c>
      <c r="Q1716" t="str">
        <f>VLOOKUP($C1716,customers!$A$2:$I$2124,8,FALSE)</f>
        <v>Nevada</v>
      </c>
      <c r="R1716">
        <f>VLOOKUP($C1716,customers!$A$2:$I$2124,9,FALSE)</f>
        <v>89436</v>
      </c>
      <c r="S1716" t="str">
        <f t="shared" si="26"/>
        <v>51807 Golf Course Place, Sparks, Nevada 89436</v>
      </c>
    </row>
    <row r="1717" spans="1:19">
      <c r="A1717">
        <v>1716</v>
      </c>
      <c r="B1717" s="2">
        <v>44201</v>
      </c>
      <c r="C1717">
        <v>252</v>
      </c>
      <c r="D1717" t="s">
        <v>68</v>
      </c>
      <c r="E1717">
        <v>3</v>
      </c>
      <c r="F1717" t="s">
        <v>53</v>
      </c>
      <c r="G1717" t="str">
        <f>VLOOKUP(F1717,'product category'!$B$2:$C$8,2,FALSE)</f>
        <v>eBooks</v>
      </c>
      <c r="H1717" t="str">
        <f>VLOOKUP(D1717,'dataset_task 5'!$A$2:$D$71,2,FALSE)</f>
        <v>Fixed Wing Drones</v>
      </c>
      <c r="I1717" s="3">
        <f>VLOOKUP(D1717,'dataset_task 5'!$A$2:$D$71,4,FALSE)</f>
        <v>15.5</v>
      </c>
      <c r="J1717" s="3">
        <f>I1717*E1717</f>
        <v>46.5</v>
      </c>
      <c r="K1717" t="str">
        <f>VLOOKUP(C1717,customers!$A$2:$I$2124,2,FALSE)</f>
        <v>Aurelie</v>
      </c>
      <c r="L1717" t="str">
        <f>VLOOKUP($C1717,customers!$A$2:$I$2124,3,FALSE)</f>
        <v>McGeorge</v>
      </c>
      <c r="M1717" t="str">
        <f>VLOOKUP($C1717,customers!$A$2:$I$2124,4,FALSE)</f>
        <v>amcgeorgeog@wp.com</v>
      </c>
      <c r="N1717" t="str">
        <f>VLOOKUP($C1717,customers!$A$2:$I$2124,5,FALSE)</f>
        <v>815-659-7240</v>
      </c>
      <c r="O1717" t="str">
        <f>VLOOKUP($C1717,customers!$A$2:$I$2124,6,FALSE)</f>
        <v>572 Stephen Road</v>
      </c>
      <c r="P1717" t="str">
        <f>VLOOKUP($C1717,customers!$A$2:$I$2124,7,FALSE)</f>
        <v>Joliet</v>
      </c>
      <c r="Q1717" t="str">
        <f>VLOOKUP($C1717,customers!$A$2:$I$2124,8,FALSE)</f>
        <v>Illinois</v>
      </c>
      <c r="R1717">
        <f>VLOOKUP($C1717,customers!$A$2:$I$2124,9,FALSE)</f>
        <v>60435</v>
      </c>
      <c r="S1717" t="str">
        <f t="shared" si="26"/>
        <v>572 Stephen Road, Joliet, Illinois 60435</v>
      </c>
    </row>
    <row r="1718" spans="1:19">
      <c r="A1718">
        <v>1717</v>
      </c>
      <c r="B1718" s="2">
        <v>44201</v>
      </c>
      <c r="C1718">
        <v>1902</v>
      </c>
      <c r="D1718" t="s">
        <v>93</v>
      </c>
      <c r="E1718">
        <v>3</v>
      </c>
      <c r="F1718" t="s">
        <v>57</v>
      </c>
      <c r="G1718" t="str">
        <f>VLOOKUP(F1718,'product category'!$B$2:$C$8,2,FALSE)</f>
        <v>Training Videos</v>
      </c>
      <c r="H1718" t="str">
        <f>VLOOKUP(D1718,'dataset_task 5'!$A$2:$D$71,2,FALSE)</f>
        <v>Understanding Raspberry PI</v>
      </c>
      <c r="I1718" s="3">
        <f>VLOOKUP(D1718,'dataset_task 5'!$A$2:$D$71,4,FALSE)</f>
        <v>28.99</v>
      </c>
      <c r="J1718" s="3">
        <f>I1718*E1718</f>
        <v>86.97</v>
      </c>
      <c r="K1718" t="str">
        <f>VLOOKUP(C1718,customers!$A$2:$I$2124,2,FALSE)</f>
        <v>Corey</v>
      </c>
      <c r="L1718" t="str">
        <f>VLOOKUP($C1718,customers!$A$2:$I$2124,3,FALSE)</f>
        <v>McIlwreath</v>
      </c>
      <c r="M1718" t="str">
        <f>VLOOKUP($C1718,customers!$A$2:$I$2124,4,FALSE)</f>
        <v>cmcilwreathl2@youku.com</v>
      </c>
      <c r="N1718" t="str">
        <f>VLOOKUP($C1718,customers!$A$2:$I$2124,5,FALSE)</f>
        <v>801-797-4369</v>
      </c>
      <c r="O1718" t="str">
        <f>VLOOKUP($C1718,customers!$A$2:$I$2124,6,FALSE)</f>
        <v>884 Warner Lane</v>
      </c>
      <c r="P1718" t="str">
        <f>VLOOKUP($C1718,customers!$A$2:$I$2124,7,FALSE)</f>
        <v>Salt Lake City</v>
      </c>
      <c r="Q1718" t="str">
        <f>VLOOKUP($C1718,customers!$A$2:$I$2124,8,FALSE)</f>
        <v>Utah</v>
      </c>
      <c r="R1718">
        <f>VLOOKUP($C1718,customers!$A$2:$I$2124,9,FALSE)</f>
        <v>84120</v>
      </c>
      <c r="S1718" t="str">
        <f t="shared" si="26"/>
        <v>884 Warner Lane, Salt Lake City, Utah 84120</v>
      </c>
    </row>
    <row r="1719" spans="1:19">
      <c r="A1719">
        <v>1718</v>
      </c>
      <c r="B1719" s="2">
        <v>44201</v>
      </c>
      <c r="C1719">
        <v>1752</v>
      </c>
      <c r="D1719" t="s">
        <v>122</v>
      </c>
      <c r="E1719">
        <v>2</v>
      </c>
      <c r="F1719" t="s">
        <v>57</v>
      </c>
      <c r="G1719" t="str">
        <f>VLOOKUP(F1719,'product category'!$B$2:$C$8,2,FALSE)</f>
        <v>Training Videos</v>
      </c>
      <c r="H1719" t="str">
        <f>VLOOKUP(D1719,'dataset_task 5'!$A$2:$D$71,2,FALSE)</f>
        <v>Aerial Security</v>
      </c>
      <c r="I1719" s="3">
        <f>VLOOKUP(D1719,'dataset_task 5'!$A$2:$D$71,4,FALSE)</f>
        <v>36.99</v>
      </c>
      <c r="J1719" s="3">
        <f>I1719*E1719</f>
        <v>73.98</v>
      </c>
      <c r="K1719" t="str">
        <f>VLOOKUP(C1719,customers!$A$2:$I$2124,2,FALSE)</f>
        <v>Eada</v>
      </c>
      <c r="L1719" t="str">
        <f>VLOOKUP($C1719,customers!$A$2:$I$2124,3,FALSE)</f>
        <v>Andrejevic</v>
      </c>
      <c r="M1719" t="str">
        <f>VLOOKUP($C1719,customers!$A$2:$I$2124,4,FALSE)</f>
        <v>eandrejevic2i@people.com.cn</v>
      </c>
      <c r="N1719" t="str">
        <f>VLOOKUP($C1719,customers!$A$2:$I$2124,5,FALSE)</f>
        <v>205-702-0359</v>
      </c>
      <c r="O1719" t="str">
        <f>VLOOKUP($C1719,customers!$A$2:$I$2124,6,FALSE)</f>
        <v>548 Dawn Circle</v>
      </c>
      <c r="P1719" t="str">
        <f>VLOOKUP($C1719,customers!$A$2:$I$2124,7,FALSE)</f>
        <v>Birmingham</v>
      </c>
      <c r="Q1719" t="str">
        <f>VLOOKUP($C1719,customers!$A$2:$I$2124,8,FALSE)</f>
        <v>Alabama</v>
      </c>
      <c r="R1719">
        <f>VLOOKUP($C1719,customers!$A$2:$I$2124,9,FALSE)</f>
        <v>35295</v>
      </c>
      <c r="S1719" t="str">
        <f t="shared" si="26"/>
        <v>548 Dawn Circle, Birmingham, Alabama 35295</v>
      </c>
    </row>
    <row r="1720" spans="1:19">
      <c r="A1720">
        <v>1719</v>
      </c>
      <c r="B1720" s="2">
        <v>44201</v>
      </c>
      <c r="C1720">
        <v>1601</v>
      </c>
      <c r="D1720" t="s">
        <v>61</v>
      </c>
      <c r="E1720">
        <v>3</v>
      </c>
      <c r="F1720" t="s">
        <v>53</v>
      </c>
      <c r="G1720" t="str">
        <f>VLOOKUP(F1720,'product category'!$B$2:$C$8,2,FALSE)</f>
        <v>eBooks</v>
      </c>
      <c r="H1720" t="str">
        <f>VLOOKUP(D1720,'dataset_task 5'!$A$2:$D$71,2,FALSE)</f>
        <v>Spherical Robots</v>
      </c>
      <c r="I1720" s="3">
        <f>VLOOKUP(D1720,'dataset_task 5'!$A$2:$D$71,4,FALSE)</f>
        <v>16.75</v>
      </c>
      <c r="J1720" s="3">
        <f>I1720*E1720</f>
        <v>50.25</v>
      </c>
      <c r="K1720" t="str">
        <f>VLOOKUP(C1720,customers!$A$2:$I$2124,2,FALSE)</f>
        <v>Joshia</v>
      </c>
      <c r="L1720" t="str">
        <f>VLOOKUP($C1720,customers!$A$2:$I$2124,3,FALSE)</f>
        <v>Kinvan</v>
      </c>
      <c r="M1720" t="str">
        <f>VLOOKUP($C1720,customers!$A$2:$I$2124,4,FALSE)</f>
        <v>jkinvand4@yale.edu</v>
      </c>
      <c r="N1720" t="str">
        <f>VLOOKUP($C1720,customers!$A$2:$I$2124,5,FALSE)</f>
        <v>717-664-8649</v>
      </c>
      <c r="O1720" t="str">
        <f>VLOOKUP($C1720,customers!$A$2:$I$2124,6,FALSE)</f>
        <v>923 5th Lane</v>
      </c>
      <c r="P1720" t="str">
        <f>VLOOKUP($C1720,customers!$A$2:$I$2124,7,FALSE)</f>
        <v>Harrisburg</v>
      </c>
      <c r="Q1720" t="str">
        <f>VLOOKUP($C1720,customers!$A$2:$I$2124,8,FALSE)</f>
        <v>Pennsylvania</v>
      </c>
      <c r="R1720">
        <f>VLOOKUP($C1720,customers!$A$2:$I$2124,9,FALSE)</f>
        <v>17105</v>
      </c>
      <c r="S1720" t="str">
        <f t="shared" si="26"/>
        <v>923 5th Lane, Harrisburg, Pennsylvania 17105</v>
      </c>
    </row>
    <row r="1721" spans="1:19">
      <c r="A1721">
        <v>1720</v>
      </c>
      <c r="B1721" s="2">
        <v>44202</v>
      </c>
      <c r="C1721">
        <v>2061</v>
      </c>
      <c r="D1721" t="s">
        <v>120</v>
      </c>
      <c r="E1721">
        <v>2</v>
      </c>
      <c r="F1721" t="s">
        <v>70</v>
      </c>
      <c r="G1721" t="str">
        <f>VLOOKUP(F1721,'product category'!$B$2:$C$8,2,FALSE)</f>
        <v>Blueprints</v>
      </c>
      <c r="H1721" t="str">
        <f>VLOOKUP(D1721,'dataset_task 5'!$A$2:$D$71,2,FALSE)</f>
        <v>Bsquare Robot Blueprint</v>
      </c>
      <c r="I1721" s="3">
        <f>VLOOKUP(D1721,'dataset_task 5'!$A$2:$D$71,4,FALSE)</f>
        <v>8.99</v>
      </c>
      <c r="J1721" s="3">
        <f>I1721*E1721</f>
        <v>17.98</v>
      </c>
      <c r="K1721" t="str">
        <f>VLOOKUP(C1721,customers!$A$2:$I$2124,2,FALSE)</f>
        <v>Berri</v>
      </c>
      <c r="L1721" t="str">
        <f>VLOOKUP($C1721,customers!$A$2:$I$2124,3,FALSE)</f>
        <v>Andrick</v>
      </c>
      <c r="M1721" t="str">
        <f>VLOOKUP($C1721,customers!$A$2:$I$2124,4,FALSE)</f>
        <v>bandrickao@smugmug.com</v>
      </c>
      <c r="N1721" t="str">
        <f>VLOOKUP($C1721,customers!$A$2:$I$2124,5,FALSE)</f>
        <v>571-877-8109</v>
      </c>
      <c r="O1721" t="str">
        <f>VLOOKUP($C1721,customers!$A$2:$I$2124,6,FALSE)</f>
        <v>3214 Stuart Trail</v>
      </c>
      <c r="P1721" t="str">
        <f>VLOOKUP($C1721,customers!$A$2:$I$2124,7,FALSE)</f>
        <v>Sterling</v>
      </c>
      <c r="Q1721" t="str">
        <f>VLOOKUP($C1721,customers!$A$2:$I$2124,8,FALSE)</f>
        <v>Virginia</v>
      </c>
      <c r="R1721">
        <f>VLOOKUP($C1721,customers!$A$2:$I$2124,9,FALSE)</f>
        <v>20167</v>
      </c>
      <c r="S1721" t="str">
        <f t="shared" si="26"/>
        <v>3214 Stuart Trail, Sterling, Virginia 20167</v>
      </c>
    </row>
    <row r="1722" spans="1:19">
      <c r="A1722">
        <v>1721</v>
      </c>
      <c r="B1722" s="2">
        <v>44202</v>
      </c>
      <c r="C1722">
        <v>24</v>
      </c>
      <c r="D1722" t="s">
        <v>68</v>
      </c>
      <c r="E1722">
        <v>4</v>
      </c>
      <c r="F1722" t="s">
        <v>53</v>
      </c>
      <c r="G1722" t="str">
        <f>VLOOKUP(F1722,'product category'!$B$2:$C$8,2,FALSE)</f>
        <v>eBooks</v>
      </c>
      <c r="H1722" t="str">
        <f>VLOOKUP(D1722,'dataset_task 5'!$A$2:$D$71,2,FALSE)</f>
        <v>Fixed Wing Drones</v>
      </c>
      <c r="I1722" s="3">
        <f>VLOOKUP(D1722,'dataset_task 5'!$A$2:$D$71,4,FALSE)</f>
        <v>15.5</v>
      </c>
      <c r="J1722" s="3">
        <f>I1722*E1722</f>
        <v>62</v>
      </c>
      <c r="K1722" t="str">
        <f>VLOOKUP(C1722,customers!$A$2:$I$2124,2,FALSE)</f>
        <v>Worden</v>
      </c>
      <c r="L1722" t="str">
        <f>VLOOKUP($C1722,customers!$A$2:$I$2124,3,FALSE)</f>
        <v>Gobeau</v>
      </c>
      <c r="M1722" t="str">
        <f>VLOOKUP($C1722,customers!$A$2:$I$2124,4,FALSE)</f>
        <v>wgobeauk5@un.org</v>
      </c>
      <c r="N1722" t="str">
        <f>VLOOKUP($C1722,customers!$A$2:$I$2124,5,FALSE)</f>
        <v>775-456-7879</v>
      </c>
      <c r="O1722" t="str">
        <f>VLOOKUP($C1722,customers!$A$2:$I$2124,6,FALSE)</f>
        <v>700 7th Place</v>
      </c>
      <c r="P1722" t="str">
        <f>VLOOKUP($C1722,customers!$A$2:$I$2124,7,FALSE)</f>
        <v>Reno</v>
      </c>
      <c r="Q1722" t="str">
        <f>VLOOKUP($C1722,customers!$A$2:$I$2124,8,FALSE)</f>
        <v>Nevada</v>
      </c>
      <c r="R1722">
        <f>VLOOKUP($C1722,customers!$A$2:$I$2124,9,FALSE)</f>
        <v>89595</v>
      </c>
      <c r="S1722" t="str">
        <f t="shared" si="26"/>
        <v>700 7th Place, Reno, Nevada 89595</v>
      </c>
    </row>
    <row r="1723" spans="1:19">
      <c r="A1723">
        <v>1722</v>
      </c>
      <c r="B1723" s="2">
        <v>44202</v>
      </c>
      <c r="C1723">
        <v>1910</v>
      </c>
      <c r="D1723" t="s">
        <v>114</v>
      </c>
      <c r="E1723">
        <v>2</v>
      </c>
      <c r="F1723" t="s">
        <v>59</v>
      </c>
      <c r="G1723" t="str">
        <f>VLOOKUP(F1723,'product category'!$B$2:$C$8,2,FALSE)</f>
        <v>Drone Kits</v>
      </c>
      <c r="H1723" t="str">
        <f>VLOOKUP(D1723,'dataset_task 5'!$A$2:$D$71,2,FALSE)</f>
        <v>BYOD-400</v>
      </c>
      <c r="I1723" s="3">
        <f>VLOOKUP(D1723,'dataset_task 5'!$A$2:$D$71,4,FALSE)</f>
        <v>119</v>
      </c>
      <c r="J1723" s="3">
        <f>I1723*E1723</f>
        <v>238</v>
      </c>
      <c r="K1723" t="str">
        <f>VLOOKUP(C1723,customers!$A$2:$I$2124,2,FALSE)</f>
        <v>Keelby</v>
      </c>
      <c r="L1723" t="str">
        <f>VLOOKUP($C1723,customers!$A$2:$I$2124,3,FALSE)</f>
        <v>Bonnet</v>
      </c>
      <c r="M1723" t="str">
        <f>VLOOKUP($C1723,customers!$A$2:$I$2124,4,FALSE)</f>
        <v>kbonnetmg@google.com.br</v>
      </c>
      <c r="N1723" t="str">
        <f>VLOOKUP($C1723,customers!$A$2:$I$2124,5,FALSE)</f>
        <v>949-555-7810</v>
      </c>
      <c r="O1723" t="str">
        <f>VLOOKUP($C1723,customers!$A$2:$I$2124,6,FALSE)</f>
        <v>72312 Luster Place</v>
      </c>
      <c r="P1723" t="str">
        <f>VLOOKUP($C1723,customers!$A$2:$I$2124,7,FALSE)</f>
        <v>Los Angeles</v>
      </c>
      <c r="Q1723" t="str">
        <f>VLOOKUP($C1723,customers!$A$2:$I$2124,8,FALSE)</f>
        <v>California</v>
      </c>
      <c r="R1723">
        <f>VLOOKUP($C1723,customers!$A$2:$I$2124,9,FALSE)</f>
        <v>90010</v>
      </c>
      <c r="S1723" t="str">
        <f t="shared" si="26"/>
        <v>72312 Luster Place, Los Angeles, California 90010</v>
      </c>
    </row>
    <row r="1724" spans="1:19">
      <c r="A1724">
        <v>1723</v>
      </c>
      <c r="B1724" s="2">
        <v>44203</v>
      </c>
      <c r="C1724">
        <v>1175</v>
      </c>
      <c r="D1724" t="s">
        <v>56</v>
      </c>
      <c r="E1724">
        <v>2</v>
      </c>
      <c r="F1724" t="s">
        <v>57</v>
      </c>
      <c r="G1724" t="str">
        <f>VLOOKUP(F1724,'product category'!$B$2:$C$8,2,FALSE)</f>
        <v>Training Videos</v>
      </c>
      <c r="H1724" t="str">
        <f>VLOOKUP(D1724,'dataset_task 5'!$A$2:$D$71,2,FALSE)</f>
        <v>Drone Video Techniques</v>
      </c>
      <c r="I1724" s="3">
        <f>VLOOKUP(D1724,'dataset_task 5'!$A$2:$D$71,4,FALSE)</f>
        <v>37.99</v>
      </c>
      <c r="J1724" s="3">
        <f>I1724*E1724</f>
        <v>75.98</v>
      </c>
      <c r="K1724" t="str">
        <f>VLOOKUP(C1724,customers!$A$2:$I$2124,2,FALSE)</f>
        <v>Johannah</v>
      </c>
      <c r="L1724" t="str">
        <f>VLOOKUP($C1724,customers!$A$2:$I$2124,3,FALSE)</f>
        <v>Jackways</v>
      </c>
      <c r="M1724" t="str">
        <f>VLOOKUP($C1724,customers!$A$2:$I$2124,4,FALSE)</f>
        <v>jjackwaysgw@wiley.com</v>
      </c>
      <c r="N1724" t="str">
        <f>VLOOKUP($C1724,customers!$A$2:$I$2124,5,FALSE)</f>
        <v>917-857-0221</v>
      </c>
      <c r="O1724" t="str">
        <f>VLOOKUP($C1724,customers!$A$2:$I$2124,6,FALSE)</f>
        <v>97979 Myrtle Way</v>
      </c>
      <c r="P1724" t="str">
        <f>VLOOKUP($C1724,customers!$A$2:$I$2124,7,FALSE)</f>
        <v>Jamaica</v>
      </c>
      <c r="Q1724" t="str">
        <f>VLOOKUP($C1724,customers!$A$2:$I$2124,8,FALSE)</f>
        <v>New York</v>
      </c>
      <c r="R1724">
        <f>VLOOKUP($C1724,customers!$A$2:$I$2124,9,FALSE)</f>
        <v>11436</v>
      </c>
      <c r="S1724" t="str">
        <f t="shared" si="26"/>
        <v>97979 Myrtle Way, Jamaica, New York 11436</v>
      </c>
    </row>
    <row r="1725" spans="1:19">
      <c r="A1725">
        <v>1724</v>
      </c>
      <c r="B1725" s="2">
        <v>44203</v>
      </c>
      <c r="C1725">
        <v>1638</v>
      </c>
      <c r="D1725" t="s">
        <v>68</v>
      </c>
      <c r="E1725">
        <v>3</v>
      </c>
      <c r="F1725" t="s">
        <v>53</v>
      </c>
      <c r="G1725" t="str">
        <f>VLOOKUP(F1725,'product category'!$B$2:$C$8,2,FALSE)</f>
        <v>eBooks</v>
      </c>
      <c r="H1725" t="str">
        <f>VLOOKUP(D1725,'dataset_task 5'!$A$2:$D$71,2,FALSE)</f>
        <v>Fixed Wing Drones</v>
      </c>
      <c r="I1725" s="3">
        <f>VLOOKUP(D1725,'dataset_task 5'!$A$2:$D$71,4,FALSE)</f>
        <v>15.5</v>
      </c>
      <c r="J1725" s="3">
        <f>I1725*E1725</f>
        <v>46.5</v>
      </c>
      <c r="K1725" t="str">
        <f>VLOOKUP(C1725,customers!$A$2:$I$2124,2,FALSE)</f>
        <v>Alphonso</v>
      </c>
      <c r="L1725" t="str">
        <f>VLOOKUP($C1725,customers!$A$2:$I$2124,3,FALSE)</f>
        <v>Grzelewski</v>
      </c>
      <c r="M1725" t="str">
        <f>VLOOKUP($C1725,customers!$A$2:$I$2124,4,FALSE)</f>
        <v>agrzelewskimt@intel.com</v>
      </c>
      <c r="N1725" t="str">
        <f>VLOOKUP($C1725,customers!$A$2:$I$2124,5,FALSE)</f>
        <v>520-953-8300</v>
      </c>
      <c r="O1725" t="str">
        <f>VLOOKUP($C1725,customers!$A$2:$I$2124,6,FALSE)</f>
        <v>10105 Elka Hill</v>
      </c>
      <c r="P1725" t="str">
        <f>VLOOKUP($C1725,customers!$A$2:$I$2124,7,FALSE)</f>
        <v>Tucson</v>
      </c>
      <c r="Q1725" t="str">
        <f>VLOOKUP($C1725,customers!$A$2:$I$2124,8,FALSE)</f>
        <v>Arizona</v>
      </c>
      <c r="R1725">
        <f>VLOOKUP($C1725,customers!$A$2:$I$2124,9,FALSE)</f>
        <v>85720</v>
      </c>
      <c r="S1725" t="str">
        <f t="shared" si="26"/>
        <v>10105 Elka Hill, Tucson, Arizona 85720</v>
      </c>
    </row>
    <row r="1726" spans="1:19">
      <c r="A1726">
        <v>1725</v>
      </c>
      <c r="B1726" s="2">
        <v>44203</v>
      </c>
      <c r="C1726">
        <v>818</v>
      </c>
      <c r="D1726" t="s">
        <v>71</v>
      </c>
      <c r="E1726">
        <v>4</v>
      </c>
      <c r="F1726" t="s">
        <v>63</v>
      </c>
      <c r="G1726" t="str">
        <f>VLOOKUP(F1726,'product category'!$B$2:$C$8,2,FALSE)</f>
        <v>Robot Kits</v>
      </c>
      <c r="H1726" t="str">
        <f>VLOOKUP(D1726,'dataset_task 5'!$A$2:$D$71,2,FALSE)</f>
        <v>BYOR-3000</v>
      </c>
      <c r="I1726" s="3">
        <f>VLOOKUP(D1726,'dataset_task 5'!$A$2:$D$71,4,FALSE)</f>
        <v>214</v>
      </c>
      <c r="J1726" s="3">
        <f>I1726*E1726</f>
        <v>856</v>
      </c>
      <c r="K1726" t="str">
        <f>VLOOKUP(C1726,customers!$A$2:$I$2124,2,FALSE)</f>
        <v>Reinwald</v>
      </c>
      <c r="L1726" t="str">
        <f>VLOOKUP($C1726,customers!$A$2:$I$2124,3,FALSE)</f>
        <v>Alekseev</v>
      </c>
      <c r="M1726" t="str">
        <f>VLOOKUP($C1726,customers!$A$2:$I$2124,4,FALSE)</f>
        <v>ralekseev5o@elpais.com</v>
      </c>
      <c r="N1726" t="str">
        <f>VLOOKUP($C1726,customers!$A$2:$I$2124,5,FALSE)</f>
        <v>253-458-4383</v>
      </c>
      <c r="O1726" t="str">
        <f>VLOOKUP($C1726,customers!$A$2:$I$2124,6,FALSE)</f>
        <v>33 Butterfield Avenue</v>
      </c>
      <c r="P1726" t="str">
        <f>VLOOKUP($C1726,customers!$A$2:$I$2124,7,FALSE)</f>
        <v>Olympia</v>
      </c>
      <c r="Q1726" t="str">
        <f>VLOOKUP($C1726,customers!$A$2:$I$2124,8,FALSE)</f>
        <v>Washington</v>
      </c>
      <c r="R1726">
        <f>VLOOKUP($C1726,customers!$A$2:$I$2124,9,FALSE)</f>
        <v>98516</v>
      </c>
      <c r="S1726" t="str">
        <f t="shared" si="26"/>
        <v>33 Butterfield Avenue, Olympia, Washington 98516</v>
      </c>
    </row>
    <row r="1727" spans="1:19">
      <c r="A1727">
        <v>1726</v>
      </c>
      <c r="B1727" s="2">
        <v>44204</v>
      </c>
      <c r="C1727">
        <v>719</v>
      </c>
      <c r="D1727" t="s">
        <v>108</v>
      </c>
      <c r="E1727">
        <v>3</v>
      </c>
      <c r="F1727" t="s">
        <v>66</v>
      </c>
      <c r="G1727" t="str">
        <f>VLOOKUP(F1727,'product category'!$B$2:$C$8,2,FALSE)</f>
        <v>Drones</v>
      </c>
      <c r="H1727" t="str">
        <f>VLOOKUP(D1727,'dataset_task 5'!$A$2:$D$71,2,FALSE)</f>
        <v>DTI-84 Drone</v>
      </c>
      <c r="I1727" s="3">
        <f>VLOOKUP(D1727,'dataset_task 5'!$A$2:$D$71,4,FALSE)</f>
        <v>455</v>
      </c>
      <c r="J1727" s="3">
        <f>I1727*E1727</f>
        <v>1365</v>
      </c>
      <c r="K1727" t="str">
        <f>VLOOKUP(C1727,customers!$A$2:$I$2124,2,FALSE)</f>
        <v>Jobye</v>
      </c>
      <c r="L1727" t="str">
        <f>VLOOKUP($C1727,customers!$A$2:$I$2124,3,FALSE)</f>
        <v>Hambelton</v>
      </c>
      <c r="M1727" t="str">
        <f>VLOOKUP($C1727,customers!$A$2:$I$2124,4,FALSE)</f>
        <v>jhambelton76@moonfruit.com</v>
      </c>
      <c r="N1727" t="str">
        <f>VLOOKUP($C1727,customers!$A$2:$I$2124,5,FALSE)</f>
        <v>951-239-4546</v>
      </c>
      <c r="O1727" t="str">
        <f>VLOOKUP($C1727,customers!$A$2:$I$2124,6,FALSE)</f>
        <v>1846 Ridge Oak Crossing</v>
      </c>
      <c r="P1727" t="str">
        <f>VLOOKUP($C1727,customers!$A$2:$I$2124,7,FALSE)</f>
        <v>Riverside</v>
      </c>
      <c r="Q1727" t="str">
        <f>VLOOKUP($C1727,customers!$A$2:$I$2124,8,FALSE)</f>
        <v>California</v>
      </c>
      <c r="R1727">
        <f>VLOOKUP($C1727,customers!$A$2:$I$2124,9,FALSE)</f>
        <v>92519</v>
      </c>
      <c r="S1727" t="str">
        <f t="shared" si="26"/>
        <v>1846 Ridge Oak Crossing, Riverside, California 92519</v>
      </c>
    </row>
    <row r="1728" spans="1:19">
      <c r="A1728">
        <v>1727</v>
      </c>
      <c r="B1728" s="2">
        <v>44204</v>
      </c>
      <c r="C1728">
        <v>1559</v>
      </c>
      <c r="D1728" t="s">
        <v>65</v>
      </c>
      <c r="E1728">
        <v>5</v>
      </c>
      <c r="F1728" t="s">
        <v>66</v>
      </c>
      <c r="G1728" t="str">
        <f>VLOOKUP(F1728,'product category'!$B$2:$C$8,2,FALSE)</f>
        <v>Drones</v>
      </c>
      <c r="H1728" t="str">
        <f>VLOOKUP(D1728,'dataset_task 5'!$A$2:$D$71,2,FALSE)</f>
        <v>DTE-QFN20 Drone</v>
      </c>
      <c r="I1728" s="3">
        <f>VLOOKUP(D1728,'dataset_task 5'!$A$2:$D$71,4,FALSE)</f>
        <v>250</v>
      </c>
      <c r="J1728" s="3">
        <f>I1728*E1728</f>
        <v>1250</v>
      </c>
      <c r="K1728" t="str">
        <f>VLOOKUP(C1728,customers!$A$2:$I$2124,2,FALSE)</f>
        <v>Gunner</v>
      </c>
      <c r="L1728" t="str">
        <f>VLOOKUP($C1728,customers!$A$2:$I$2124,3,FALSE)</f>
        <v>Malbon</v>
      </c>
      <c r="M1728" t="str">
        <f>VLOOKUP($C1728,customers!$A$2:$I$2124,4,FALSE)</f>
        <v>gmalbon26@auda.org.au</v>
      </c>
      <c r="N1728" t="str">
        <f>VLOOKUP($C1728,customers!$A$2:$I$2124,5,FALSE)</f>
        <v>502-605-7490</v>
      </c>
      <c r="O1728" t="str">
        <f>VLOOKUP($C1728,customers!$A$2:$I$2124,6,FALSE)</f>
        <v>33 Sherman Place</v>
      </c>
      <c r="P1728" t="str">
        <f>VLOOKUP($C1728,customers!$A$2:$I$2124,7,FALSE)</f>
        <v>Louisville</v>
      </c>
      <c r="Q1728" t="str">
        <f>VLOOKUP($C1728,customers!$A$2:$I$2124,8,FALSE)</f>
        <v>Kentucky</v>
      </c>
      <c r="R1728">
        <f>VLOOKUP($C1728,customers!$A$2:$I$2124,9,FALSE)</f>
        <v>40225</v>
      </c>
      <c r="S1728" t="str">
        <f t="shared" si="26"/>
        <v>33 Sherman Place, Louisville, Kentucky 40225</v>
      </c>
    </row>
    <row r="1729" spans="1:19">
      <c r="A1729">
        <v>1728</v>
      </c>
      <c r="B1729" s="2">
        <v>44205</v>
      </c>
      <c r="C1729">
        <v>1219</v>
      </c>
      <c r="D1729" t="s">
        <v>65</v>
      </c>
      <c r="E1729">
        <v>4</v>
      </c>
      <c r="F1729" t="s">
        <v>66</v>
      </c>
      <c r="G1729" t="str">
        <f>VLOOKUP(F1729,'product category'!$B$2:$C$8,2,FALSE)</f>
        <v>Drones</v>
      </c>
      <c r="H1729" t="str">
        <f>VLOOKUP(D1729,'dataset_task 5'!$A$2:$D$71,2,FALSE)</f>
        <v>DTE-QFN20 Drone</v>
      </c>
      <c r="I1729" s="3">
        <f>VLOOKUP(D1729,'dataset_task 5'!$A$2:$D$71,4,FALSE)</f>
        <v>250</v>
      </c>
      <c r="J1729" s="3">
        <f>I1729*E1729</f>
        <v>1000</v>
      </c>
      <c r="K1729" t="str">
        <f>VLOOKUP(C1729,customers!$A$2:$I$2124,2,FALSE)</f>
        <v>Symon</v>
      </c>
      <c r="L1729" t="str">
        <f>VLOOKUP($C1729,customers!$A$2:$I$2124,3,FALSE)</f>
        <v>Burmaster</v>
      </c>
      <c r="M1729" t="str">
        <f>VLOOKUP($C1729,customers!$A$2:$I$2124,4,FALSE)</f>
        <v>sburmaster31@mashable.com</v>
      </c>
      <c r="N1729" t="str">
        <f>VLOOKUP($C1729,customers!$A$2:$I$2124,5,FALSE)</f>
        <v>843-380-3390</v>
      </c>
      <c r="O1729" t="str">
        <f>VLOOKUP($C1729,customers!$A$2:$I$2124,6,FALSE)</f>
        <v>658 Hanover Pass</v>
      </c>
      <c r="P1729" t="str">
        <f>VLOOKUP($C1729,customers!$A$2:$I$2124,7,FALSE)</f>
        <v>Beaufort</v>
      </c>
      <c r="Q1729" t="str">
        <f>VLOOKUP($C1729,customers!$A$2:$I$2124,8,FALSE)</f>
        <v>South Carolina</v>
      </c>
      <c r="R1729">
        <f>VLOOKUP($C1729,customers!$A$2:$I$2124,9,FALSE)</f>
        <v>29905</v>
      </c>
      <c r="S1729" t="str">
        <f t="shared" si="26"/>
        <v>658 Hanover Pass, Beaufort, South Carolina 29905</v>
      </c>
    </row>
    <row r="1730" spans="1:19">
      <c r="A1730">
        <v>1729</v>
      </c>
      <c r="B1730" s="2">
        <v>44205</v>
      </c>
      <c r="C1730">
        <v>1676</v>
      </c>
      <c r="D1730" t="s">
        <v>91</v>
      </c>
      <c r="E1730">
        <v>1</v>
      </c>
      <c r="F1730" t="s">
        <v>53</v>
      </c>
      <c r="G1730" t="str">
        <f>VLOOKUP(F1730,'product category'!$B$2:$C$8,2,FALSE)</f>
        <v>eBooks</v>
      </c>
      <c r="H1730" t="str">
        <f>VLOOKUP(D1730,'dataset_task 5'!$A$2:$D$71,2,FALSE)</f>
        <v>Photograph Drones</v>
      </c>
      <c r="I1730" s="3">
        <f>VLOOKUP(D1730,'dataset_task 5'!$A$2:$D$71,4,FALSE)</f>
        <v>14.99</v>
      </c>
      <c r="J1730" s="3">
        <f>I1730*E1730</f>
        <v>14.99</v>
      </c>
      <c r="K1730" t="str">
        <f>VLOOKUP(C1730,customers!$A$2:$I$2124,2,FALSE)</f>
        <v>Alec</v>
      </c>
      <c r="L1730" t="str">
        <f>VLOOKUP($C1730,customers!$A$2:$I$2124,3,FALSE)</f>
        <v>Trenfield</v>
      </c>
      <c r="M1730" t="str">
        <f>VLOOKUP($C1730,customers!$A$2:$I$2124,4,FALSE)</f>
        <v>atrenfieldf6@nba.com</v>
      </c>
      <c r="N1730" t="str">
        <f>VLOOKUP($C1730,customers!$A$2:$I$2124,5,FALSE)</f>
        <v>508-944-5651</v>
      </c>
      <c r="O1730" t="str">
        <f>VLOOKUP($C1730,customers!$A$2:$I$2124,6,FALSE)</f>
        <v>588 Prairie Rose Court</v>
      </c>
      <c r="P1730" t="str">
        <f>VLOOKUP($C1730,customers!$A$2:$I$2124,7,FALSE)</f>
        <v>Boston</v>
      </c>
      <c r="Q1730" t="str">
        <f>VLOOKUP($C1730,customers!$A$2:$I$2124,8,FALSE)</f>
        <v>Massachusetts</v>
      </c>
      <c r="R1730">
        <f>VLOOKUP($C1730,customers!$A$2:$I$2124,9,FALSE)</f>
        <v>2114</v>
      </c>
      <c r="S1730" t="str">
        <f t="shared" si="26"/>
        <v>588 Prairie Rose Court, Boston, Massachusetts 2114</v>
      </c>
    </row>
    <row r="1731" spans="1:19">
      <c r="A1731">
        <v>1730</v>
      </c>
      <c r="B1731" s="2">
        <v>44205</v>
      </c>
      <c r="C1731">
        <v>232</v>
      </c>
      <c r="D1731" t="s">
        <v>111</v>
      </c>
      <c r="E1731">
        <v>5</v>
      </c>
      <c r="F1731" t="s">
        <v>53</v>
      </c>
      <c r="G1731" t="str">
        <f>VLOOKUP(F1731,'product category'!$B$2:$C$8,2,FALSE)</f>
        <v>eBooks</v>
      </c>
      <c r="H1731" t="str">
        <f>VLOOKUP(D1731,'dataset_task 5'!$A$2:$D$71,2,FALSE)</f>
        <v>Multi Rotor Drones</v>
      </c>
      <c r="I1731" s="3">
        <f>VLOOKUP(D1731,'dataset_task 5'!$A$2:$D$71,4,FALSE)</f>
        <v>24.95</v>
      </c>
      <c r="J1731" s="3">
        <f>I1731*E1731</f>
        <v>124.75</v>
      </c>
      <c r="K1731" t="str">
        <f>VLOOKUP(C1731,customers!$A$2:$I$2124,2,FALSE)</f>
        <v>Tisha</v>
      </c>
      <c r="L1731" t="str">
        <f>VLOOKUP($C1731,customers!$A$2:$I$2124,3,FALSE)</f>
        <v>Benezeit</v>
      </c>
      <c r="M1731" t="str">
        <f>VLOOKUP($C1731,customers!$A$2:$I$2124,4,FALSE)</f>
        <v>tbenezeits@ucoz.com</v>
      </c>
      <c r="N1731" t="str">
        <f>VLOOKUP($C1731,customers!$A$2:$I$2124,5,FALSE)</f>
        <v>509-164-4521</v>
      </c>
      <c r="O1731" t="str">
        <f>VLOOKUP($C1731,customers!$A$2:$I$2124,6,FALSE)</f>
        <v>40 4th Avenue</v>
      </c>
      <c r="P1731" t="str">
        <f>VLOOKUP($C1731,customers!$A$2:$I$2124,7,FALSE)</f>
        <v>Spokane</v>
      </c>
      <c r="Q1731" t="str">
        <f>VLOOKUP($C1731,customers!$A$2:$I$2124,8,FALSE)</f>
        <v>Washington</v>
      </c>
      <c r="R1731">
        <f>VLOOKUP($C1731,customers!$A$2:$I$2124,9,FALSE)</f>
        <v>99210</v>
      </c>
      <c r="S1731" t="str">
        <f t="shared" ref="S1731:S1794" si="27">CONCATENATE(O1731,", ",P1731,", ",Q1731," ",R1731)</f>
        <v>40 4th Avenue, Spokane, Washington 99210</v>
      </c>
    </row>
    <row r="1732" spans="1:19">
      <c r="A1732">
        <v>1731</v>
      </c>
      <c r="B1732" s="2">
        <v>44205</v>
      </c>
      <c r="C1732">
        <v>1515</v>
      </c>
      <c r="D1732" t="s">
        <v>108</v>
      </c>
      <c r="E1732">
        <v>4</v>
      </c>
      <c r="F1732" t="s">
        <v>66</v>
      </c>
      <c r="G1732" t="str">
        <f>VLOOKUP(F1732,'product category'!$B$2:$C$8,2,FALSE)</f>
        <v>Drones</v>
      </c>
      <c r="H1732" t="str">
        <f>VLOOKUP(D1732,'dataset_task 5'!$A$2:$D$71,2,FALSE)</f>
        <v>DTI-84 Drone</v>
      </c>
      <c r="I1732" s="3">
        <f>VLOOKUP(D1732,'dataset_task 5'!$A$2:$D$71,4,FALSE)</f>
        <v>455</v>
      </c>
      <c r="J1732" s="3">
        <f>I1732*E1732</f>
        <v>1820</v>
      </c>
      <c r="K1732" t="str">
        <f>VLOOKUP(C1732,customers!$A$2:$I$2124,2,FALSE)</f>
        <v>Halimeda</v>
      </c>
      <c r="L1732" t="str">
        <f>VLOOKUP($C1732,customers!$A$2:$I$2124,3,FALSE)</f>
        <v>Lemmanbie</v>
      </c>
      <c r="M1732" t="str">
        <f>VLOOKUP($C1732,customers!$A$2:$I$2124,4,FALSE)</f>
        <v>hlemmanbie20@canalblog.com</v>
      </c>
      <c r="N1732" t="str">
        <f>VLOOKUP($C1732,customers!$A$2:$I$2124,5,FALSE)</f>
        <v>602-651-4490</v>
      </c>
      <c r="O1732" t="str">
        <f>VLOOKUP($C1732,customers!$A$2:$I$2124,6,FALSE)</f>
        <v>216 Vidon Road</v>
      </c>
      <c r="P1732" t="str">
        <f>VLOOKUP($C1732,customers!$A$2:$I$2124,7,FALSE)</f>
        <v>Phoenix</v>
      </c>
      <c r="Q1732" t="str">
        <f>VLOOKUP($C1732,customers!$A$2:$I$2124,8,FALSE)</f>
        <v>Arizona</v>
      </c>
      <c r="R1732">
        <f>VLOOKUP($C1732,customers!$A$2:$I$2124,9,FALSE)</f>
        <v>85005</v>
      </c>
      <c r="S1732" t="str">
        <f t="shared" si="27"/>
        <v>216 Vidon Road, Phoenix, Arizona 85005</v>
      </c>
    </row>
    <row r="1733" spans="1:19">
      <c r="A1733">
        <v>1732</v>
      </c>
      <c r="B1733" s="2">
        <v>44206</v>
      </c>
      <c r="C1733">
        <v>1064</v>
      </c>
      <c r="D1733" t="s">
        <v>84</v>
      </c>
      <c r="E1733">
        <v>2</v>
      </c>
      <c r="F1733" t="s">
        <v>66</v>
      </c>
      <c r="G1733" t="str">
        <f>VLOOKUP(F1733,'product category'!$B$2:$C$8,2,FALSE)</f>
        <v>Drones</v>
      </c>
      <c r="H1733" t="str">
        <f>VLOOKUP(D1733,'dataset_task 5'!$A$2:$D$71,2,FALSE)</f>
        <v>DX-145 Drone</v>
      </c>
      <c r="I1733" s="3">
        <f>VLOOKUP(D1733,'dataset_task 5'!$A$2:$D$71,4,FALSE)</f>
        <v>250</v>
      </c>
      <c r="J1733" s="3">
        <f>I1733*E1733</f>
        <v>500</v>
      </c>
      <c r="K1733" t="str">
        <f>VLOOKUP(C1733,customers!$A$2:$I$2124,2,FALSE)</f>
        <v>Hadleigh</v>
      </c>
      <c r="L1733" t="str">
        <f>VLOOKUP($C1733,customers!$A$2:$I$2124,3,FALSE)</f>
        <v>Skyner</v>
      </c>
      <c r="M1733" t="str">
        <f>VLOOKUP($C1733,customers!$A$2:$I$2124,4,FALSE)</f>
        <v>hskyner9o@arizona.edu</v>
      </c>
      <c r="N1733" t="str">
        <f>VLOOKUP($C1733,customers!$A$2:$I$2124,5,FALSE)</f>
        <v>850-667-6136</v>
      </c>
      <c r="O1733" t="str">
        <f>VLOOKUP($C1733,customers!$A$2:$I$2124,6,FALSE)</f>
        <v>2746 Bluejay Place</v>
      </c>
      <c r="P1733" t="str">
        <f>VLOOKUP($C1733,customers!$A$2:$I$2124,7,FALSE)</f>
        <v>Tallahassee</v>
      </c>
      <c r="Q1733" t="str">
        <f>VLOOKUP($C1733,customers!$A$2:$I$2124,8,FALSE)</f>
        <v>Florida</v>
      </c>
      <c r="R1733">
        <f>VLOOKUP($C1733,customers!$A$2:$I$2124,9,FALSE)</f>
        <v>32304</v>
      </c>
      <c r="S1733" t="str">
        <f t="shared" si="27"/>
        <v>2746 Bluejay Place, Tallahassee, Florida 32304</v>
      </c>
    </row>
    <row r="1734" spans="1:19">
      <c r="A1734">
        <v>1733</v>
      </c>
      <c r="B1734" s="2">
        <v>44207</v>
      </c>
      <c r="C1734">
        <v>1208</v>
      </c>
      <c r="D1734" t="s">
        <v>73</v>
      </c>
      <c r="E1734">
        <v>6</v>
      </c>
      <c r="F1734" t="s">
        <v>55</v>
      </c>
      <c r="G1734" t="str">
        <f>VLOOKUP(F1734,'product category'!$B$2:$C$8,2,FALSE)</f>
        <v>Robots</v>
      </c>
      <c r="H1734" t="str">
        <f>VLOOKUP(D1734,'dataset_task 5'!$A$2:$D$71,2,FALSE)</f>
        <v>MICR-23K Robot</v>
      </c>
      <c r="I1734" s="3">
        <f>VLOOKUP(D1734,'dataset_task 5'!$A$2:$D$71,4,FALSE)</f>
        <v>899</v>
      </c>
      <c r="J1734" s="3">
        <f>I1734*E1734</f>
        <v>5394</v>
      </c>
      <c r="K1734" t="str">
        <f>VLOOKUP(C1734,customers!$A$2:$I$2124,2,FALSE)</f>
        <v>Lemmy</v>
      </c>
      <c r="L1734" t="str">
        <f>VLOOKUP($C1734,customers!$A$2:$I$2124,3,FALSE)</f>
        <v>Kubatsch</v>
      </c>
      <c r="M1734" t="str">
        <f>VLOOKUP($C1734,customers!$A$2:$I$2124,4,FALSE)</f>
        <v>lkubatsch2v@tamu.edu</v>
      </c>
      <c r="N1734" t="str">
        <f>VLOOKUP($C1734,customers!$A$2:$I$2124,5,FALSE)</f>
        <v>479-682-5609</v>
      </c>
      <c r="O1734" t="str">
        <f>VLOOKUP($C1734,customers!$A$2:$I$2124,6,FALSE)</f>
        <v>69150 Cambridge Plaza</v>
      </c>
      <c r="P1734" t="str">
        <f>VLOOKUP($C1734,customers!$A$2:$I$2124,7,FALSE)</f>
        <v>Fort Smith</v>
      </c>
      <c r="Q1734" t="str">
        <f>VLOOKUP($C1734,customers!$A$2:$I$2124,8,FALSE)</f>
        <v>Arkansas</v>
      </c>
      <c r="R1734">
        <f>VLOOKUP($C1734,customers!$A$2:$I$2124,9,FALSE)</f>
        <v>72916</v>
      </c>
      <c r="S1734" t="str">
        <f t="shared" si="27"/>
        <v>69150 Cambridge Plaza, Fort Smith, Arkansas 72916</v>
      </c>
    </row>
    <row r="1735" spans="1:19">
      <c r="A1735">
        <v>1734</v>
      </c>
      <c r="B1735" s="2">
        <v>44207</v>
      </c>
      <c r="C1735">
        <v>820</v>
      </c>
      <c r="D1735" t="s">
        <v>89</v>
      </c>
      <c r="E1735">
        <v>4</v>
      </c>
      <c r="F1735" t="s">
        <v>53</v>
      </c>
      <c r="G1735" t="str">
        <f>VLOOKUP(F1735,'product category'!$B$2:$C$8,2,FALSE)</f>
        <v>eBooks</v>
      </c>
      <c r="H1735" t="str">
        <f>VLOOKUP(D1735,'dataset_task 5'!$A$2:$D$71,2,FALSE)</f>
        <v>GPS Drones</v>
      </c>
      <c r="I1735" s="3">
        <f>VLOOKUP(D1735,'dataset_task 5'!$A$2:$D$71,4,FALSE)</f>
        <v>19.989999999999998</v>
      </c>
      <c r="J1735" s="3">
        <f>I1735*E1735</f>
        <v>79.959999999999994</v>
      </c>
      <c r="K1735" t="str">
        <f>VLOOKUP(C1735,customers!$A$2:$I$2124,2,FALSE)</f>
        <v>Charlena</v>
      </c>
      <c r="L1735" t="str">
        <f>VLOOKUP($C1735,customers!$A$2:$I$2124,3,FALSE)</f>
        <v>Mayworth</v>
      </c>
      <c r="M1735" t="str">
        <f>VLOOKUP($C1735,customers!$A$2:$I$2124,4,FALSE)</f>
        <v>cmayworthi2@time.com</v>
      </c>
      <c r="N1735" t="str">
        <f>VLOOKUP($C1735,customers!$A$2:$I$2124,5,FALSE)</f>
        <v>907-364-6287</v>
      </c>
      <c r="O1735" t="str">
        <f>VLOOKUP($C1735,customers!$A$2:$I$2124,6,FALSE)</f>
        <v>463 Trailsway Crossing</v>
      </c>
      <c r="P1735" t="str">
        <f>VLOOKUP($C1735,customers!$A$2:$I$2124,7,FALSE)</f>
        <v>Juneau</v>
      </c>
      <c r="Q1735" t="str">
        <f>VLOOKUP($C1735,customers!$A$2:$I$2124,8,FALSE)</f>
        <v>Alaska</v>
      </c>
      <c r="R1735">
        <f>VLOOKUP($C1735,customers!$A$2:$I$2124,9,FALSE)</f>
        <v>99812</v>
      </c>
      <c r="S1735" t="str">
        <f t="shared" si="27"/>
        <v>463 Trailsway Crossing, Juneau, Alaska 99812</v>
      </c>
    </row>
    <row r="1736" spans="1:19">
      <c r="A1736">
        <v>1735</v>
      </c>
      <c r="B1736" s="2">
        <v>44207</v>
      </c>
      <c r="C1736">
        <v>2021</v>
      </c>
      <c r="D1736" t="s">
        <v>88</v>
      </c>
      <c r="E1736">
        <v>3</v>
      </c>
      <c r="F1736" t="s">
        <v>63</v>
      </c>
      <c r="G1736" t="str">
        <f>VLOOKUP(F1736,'product category'!$B$2:$C$8,2,FALSE)</f>
        <v>Robot Kits</v>
      </c>
      <c r="H1736" t="str">
        <f>VLOOKUP(D1736,'dataset_task 5'!$A$2:$D$71,2,FALSE)</f>
        <v>BYOR-1000</v>
      </c>
      <c r="I1736" s="3">
        <f>VLOOKUP(D1736,'dataset_task 5'!$A$2:$D$71,4,FALSE)</f>
        <v>189</v>
      </c>
      <c r="J1736" s="3">
        <f>I1736*E1736</f>
        <v>567</v>
      </c>
      <c r="K1736" t="str">
        <f>VLOOKUP(C1736,customers!$A$2:$I$2124,2,FALSE)</f>
        <v>Ivor</v>
      </c>
      <c r="L1736" t="str">
        <f>VLOOKUP($C1736,customers!$A$2:$I$2124,3,FALSE)</f>
        <v>McShirrie</v>
      </c>
      <c r="M1736" t="str">
        <f>VLOOKUP($C1736,customers!$A$2:$I$2124,4,FALSE)</f>
        <v>imcshirrie2f@squidoo.com</v>
      </c>
      <c r="N1736" t="str">
        <f>VLOOKUP($C1736,customers!$A$2:$I$2124,5,FALSE)</f>
        <v>501-544-7221</v>
      </c>
      <c r="O1736" t="str">
        <f>VLOOKUP($C1736,customers!$A$2:$I$2124,6,FALSE)</f>
        <v>53 Iowa Street</v>
      </c>
      <c r="P1736" t="str">
        <f>VLOOKUP($C1736,customers!$A$2:$I$2124,7,FALSE)</f>
        <v>Hot Springs National Park</v>
      </c>
      <c r="Q1736" t="str">
        <f>VLOOKUP($C1736,customers!$A$2:$I$2124,8,FALSE)</f>
        <v>Arkansas</v>
      </c>
      <c r="R1736">
        <f>VLOOKUP($C1736,customers!$A$2:$I$2124,9,FALSE)</f>
        <v>71914</v>
      </c>
      <c r="S1736" t="str">
        <f t="shared" si="27"/>
        <v>53 Iowa Street, Hot Springs National Park, Arkansas 71914</v>
      </c>
    </row>
    <row r="1737" spans="1:19">
      <c r="A1737">
        <v>1736</v>
      </c>
      <c r="B1737" s="2">
        <v>44207</v>
      </c>
      <c r="C1737">
        <v>1518</v>
      </c>
      <c r="D1737" t="s">
        <v>91</v>
      </c>
      <c r="E1737">
        <v>4</v>
      </c>
      <c r="F1737" t="s">
        <v>53</v>
      </c>
      <c r="G1737" t="str">
        <f>VLOOKUP(F1737,'product category'!$B$2:$C$8,2,FALSE)</f>
        <v>eBooks</v>
      </c>
      <c r="H1737" t="str">
        <f>VLOOKUP(D1737,'dataset_task 5'!$A$2:$D$71,2,FALSE)</f>
        <v>Photograph Drones</v>
      </c>
      <c r="I1737" s="3">
        <f>VLOOKUP(D1737,'dataset_task 5'!$A$2:$D$71,4,FALSE)</f>
        <v>14.99</v>
      </c>
      <c r="J1737" s="3">
        <f>I1737*E1737</f>
        <v>59.96</v>
      </c>
      <c r="K1737" t="str">
        <f>VLOOKUP(C1737,customers!$A$2:$I$2124,2,FALSE)</f>
        <v>Conrade</v>
      </c>
      <c r="L1737" t="str">
        <f>VLOOKUP($C1737,customers!$A$2:$I$2124,3,FALSE)</f>
        <v>Allder</v>
      </c>
      <c r="M1737" t="str">
        <f>VLOOKUP($C1737,customers!$A$2:$I$2124,4,FALSE)</f>
        <v>callderhy@oaic.gov.au</v>
      </c>
      <c r="N1737" t="str">
        <f>VLOOKUP($C1737,customers!$A$2:$I$2124,5,FALSE)</f>
        <v>217-137-2011</v>
      </c>
      <c r="O1737" t="str">
        <f>VLOOKUP($C1737,customers!$A$2:$I$2124,6,FALSE)</f>
        <v>48471 Shoshone Road</v>
      </c>
      <c r="P1737" t="str">
        <f>VLOOKUP($C1737,customers!$A$2:$I$2124,7,FALSE)</f>
        <v>Springfield</v>
      </c>
      <c r="Q1737" t="str">
        <f>VLOOKUP($C1737,customers!$A$2:$I$2124,8,FALSE)</f>
        <v>Illinois</v>
      </c>
      <c r="R1737">
        <f>VLOOKUP($C1737,customers!$A$2:$I$2124,9,FALSE)</f>
        <v>62705</v>
      </c>
      <c r="S1737" t="str">
        <f t="shared" si="27"/>
        <v>48471 Shoshone Road, Springfield, Illinois 62705</v>
      </c>
    </row>
    <row r="1738" spans="1:19">
      <c r="A1738">
        <v>1737</v>
      </c>
      <c r="B1738" s="2">
        <v>44207</v>
      </c>
      <c r="C1738">
        <v>1315</v>
      </c>
      <c r="D1738" t="s">
        <v>68</v>
      </c>
      <c r="E1738">
        <v>3</v>
      </c>
      <c r="F1738" t="s">
        <v>53</v>
      </c>
      <c r="G1738" t="str">
        <f>VLOOKUP(F1738,'product category'!$B$2:$C$8,2,FALSE)</f>
        <v>eBooks</v>
      </c>
      <c r="H1738" t="str">
        <f>VLOOKUP(D1738,'dataset_task 5'!$A$2:$D$71,2,FALSE)</f>
        <v>Fixed Wing Drones</v>
      </c>
      <c r="I1738" s="3">
        <f>VLOOKUP(D1738,'dataset_task 5'!$A$2:$D$71,4,FALSE)</f>
        <v>15.5</v>
      </c>
      <c r="J1738" s="3">
        <f>I1738*E1738</f>
        <v>46.5</v>
      </c>
      <c r="K1738" t="str">
        <f>VLOOKUP(C1738,customers!$A$2:$I$2124,2,FALSE)</f>
        <v>Christian</v>
      </c>
      <c r="L1738" t="str">
        <f>VLOOKUP($C1738,customers!$A$2:$I$2124,3,FALSE)</f>
        <v>Kluger</v>
      </c>
      <c r="M1738" t="str">
        <f>VLOOKUP($C1738,customers!$A$2:$I$2124,4,FALSE)</f>
        <v>cklugerlg@sfgate.com</v>
      </c>
      <c r="N1738" t="str">
        <f>VLOOKUP($C1738,customers!$A$2:$I$2124,5,FALSE)</f>
        <v>619-694-2511</v>
      </c>
      <c r="O1738" t="str">
        <f>VLOOKUP($C1738,customers!$A$2:$I$2124,6,FALSE)</f>
        <v>90 Springview Alley</v>
      </c>
      <c r="P1738" t="str">
        <f>VLOOKUP($C1738,customers!$A$2:$I$2124,7,FALSE)</f>
        <v>San Diego</v>
      </c>
      <c r="Q1738" t="str">
        <f>VLOOKUP($C1738,customers!$A$2:$I$2124,8,FALSE)</f>
        <v>California</v>
      </c>
      <c r="R1738">
        <f>VLOOKUP($C1738,customers!$A$2:$I$2124,9,FALSE)</f>
        <v>92132</v>
      </c>
      <c r="S1738" t="str">
        <f t="shared" si="27"/>
        <v>90 Springview Alley, San Diego, California 92132</v>
      </c>
    </row>
    <row r="1739" spans="1:19">
      <c r="A1739">
        <v>1738</v>
      </c>
      <c r="B1739" s="2">
        <v>44207</v>
      </c>
      <c r="C1739">
        <v>762</v>
      </c>
      <c r="D1739" t="s">
        <v>110</v>
      </c>
      <c r="E1739">
        <v>3</v>
      </c>
      <c r="F1739" t="s">
        <v>57</v>
      </c>
      <c r="G1739" t="str">
        <f>VLOOKUP(F1739,'product category'!$B$2:$C$8,2,FALSE)</f>
        <v>Training Videos</v>
      </c>
      <c r="H1739" t="str">
        <f>VLOOKUP(D1739,'dataset_task 5'!$A$2:$D$71,2,FALSE)</f>
        <v>Cloud Computing</v>
      </c>
      <c r="I1739" s="3">
        <f>VLOOKUP(D1739,'dataset_task 5'!$A$2:$D$71,4,FALSE)</f>
        <v>29.99</v>
      </c>
      <c r="J1739" s="3">
        <f>I1739*E1739</f>
        <v>89.97</v>
      </c>
      <c r="K1739" t="str">
        <f>VLOOKUP(C1739,customers!$A$2:$I$2124,2,FALSE)</f>
        <v>Bob</v>
      </c>
      <c r="L1739" t="str">
        <f>VLOOKUP($C1739,customers!$A$2:$I$2124,3,FALSE)</f>
        <v>Chattington</v>
      </c>
      <c r="M1739" t="str">
        <f>VLOOKUP($C1739,customers!$A$2:$I$2124,4,FALSE)</f>
        <v>bchattingtonkm@un.org</v>
      </c>
      <c r="N1739" t="str">
        <f>VLOOKUP($C1739,customers!$A$2:$I$2124,5,FALSE)</f>
        <v>661-289-2097</v>
      </c>
      <c r="O1739" t="str">
        <f>VLOOKUP($C1739,customers!$A$2:$I$2124,6,FALSE)</f>
        <v>44 Lakewood Gardens Plaza</v>
      </c>
      <c r="P1739" t="str">
        <f>VLOOKUP($C1739,customers!$A$2:$I$2124,7,FALSE)</f>
        <v>Lancaster</v>
      </c>
      <c r="Q1739" t="str">
        <f>VLOOKUP($C1739,customers!$A$2:$I$2124,8,FALSE)</f>
        <v>California</v>
      </c>
      <c r="R1739">
        <f>VLOOKUP($C1739,customers!$A$2:$I$2124,9,FALSE)</f>
        <v>93584</v>
      </c>
      <c r="S1739" t="str">
        <f t="shared" si="27"/>
        <v>44 Lakewood Gardens Plaza, Lancaster, California 93584</v>
      </c>
    </row>
    <row r="1740" spans="1:19">
      <c r="A1740">
        <v>1739</v>
      </c>
      <c r="B1740" s="2">
        <v>44207</v>
      </c>
      <c r="C1740">
        <v>2094</v>
      </c>
      <c r="D1740" t="s">
        <v>106</v>
      </c>
      <c r="E1740">
        <v>6</v>
      </c>
      <c r="F1740" t="s">
        <v>66</v>
      </c>
      <c r="G1740" t="str">
        <f>VLOOKUP(F1740,'product category'!$B$2:$C$8,2,FALSE)</f>
        <v>Drones</v>
      </c>
      <c r="H1740" t="str">
        <f>VLOOKUP(D1740,'dataset_task 5'!$A$2:$D$71,2,FALSE)</f>
        <v>DTD-7000 Drone</v>
      </c>
      <c r="I1740" s="3">
        <f>VLOOKUP(D1740,'dataset_task 5'!$A$2:$D$71,4,FALSE)</f>
        <v>450</v>
      </c>
      <c r="J1740" s="3">
        <f>I1740*E1740</f>
        <v>2700</v>
      </c>
      <c r="K1740" t="str">
        <f>VLOOKUP(C1740,customers!$A$2:$I$2124,2,FALSE)</f>
        <v>Roi</v>
      </c>
      <c r="L1740" t="str">
        <f>VLOOKUP($C1740,customers!$A$2:$I$2124,3,FALSE)</f>
        <v>Marchand</v>
      </c>
      <c r="M1740" t="str">
        <f>VLOOKUP($C1740,customers!$A$2:$I$2124,4,FALSE)</f>
        <v>rmarchandhj@google.ru</v>
      </c>
      <c r="N1740" t="str">
        <f>VLOOKUP($C1740,customers!$A$2:$I$2124,5,FALSE)</f>
        <v>970-826-7483</v>
      </c>
      <c r="O1740" t="str">
        <f>VLOOKUP($C1740,customers!$A$2:$I$2124,6,FALSE)</f>
        <v>46653 Lunder Circle</v>
      </c>
      <c r="P1740" t="str">
        <f>VLOOKUP($C1740,customers!$A$2:$I$2124,7,FALSE)</f>
        <v>Greeley</v>
      </c>
      <c r="Q1740" t="str">
        <f>VLOOKUP($C1740,customers!$A$2:$I$2124,8,FALSE)</f>
        <v>Colorado</v>
      </c>
      <c r="R1740">
        <f>VLOOKUP($C1740,customers!$A$2:$I$2124,9,FALSE)</f>
        <v>80638</v>
      </c>
      <c r="S1740" t="str">
        <f t="shared" si="27"/>
        <v>46653 Lunder Circle, Greeley, Colorado 80638</v>
      </c>
    </row>
    <row r="1741" spans="1:19">
      <c r="A1741">
        <v>1740</v>
      </c>
      <c r="B1741" s="2">
        <v>44208</v>
      </c>
      <c r="C1741">
        <v>1037</v>
      </c>
      <c r="D1741" t="s">
        <v>81</v>
      </c>
      <c r="E1741">
        <v>4</v>
      </c>
      <c r="F1741" t="s">
        <v>57</v>
      </c>
      <c r="G1741" t="str">
        <f>VLOOKUP(F1741,'product category'!$B$2:$C$8,2,FALSE)</f>
        <v>Training Videos</v>
      </c>
      <c r="H1741" t="str">
        <f>VLOOKUP(D1741,'dataset_task 5'!$A$2:$D$71,2,FALSE)</f>
        <v>Understanding 3D Printing</v>
      </c>
      <c r="I1741" s="3">
        <f>VLOOKUP(D1741,'dataset_task 5'!$A$2:$D$71,4,FALSE)</f>
        <v>42.99</v>
      </c>
      <c r="J1741" s="3">
        <f>I1741*E1741</f>
        <v>171.96</v>
      </c>
      <c r="K1741" t="str">
        <f>VLOOKUP(C1741,customers!$A$2:$I$2124,2,FALSE)</f>
        <v>Arlinda</v>
      </c>
      <c r="L1741" t="str">
        <f>VLOOKUP($C1741,customers!$A$2:$I$2124,3,FALSE)</f>
        <v>Hegge</v>
      </c>
      <c r="M1741" t="str">
        <f>VLOOKUP($C1741,customers!$A$2:$I$2124,4,FALSE)</f>
        <v>aheggeg1@yellowpages.com</v>
      </c>
      <c r="N1741" t="str">
        <f>VLOOKUP($C1741,customers!$A$2:$I$2124,5,FALSE)</f>
        <v>614-912-8880</v>
      </c>
      <c r="O1741" t="str">
        <f>VLOOKUP($C1741,customers!$A$2:$I$2124,6,FALSE)</f>
        <v>15120 Pine View Way</v>
      </c>
      <c r="P1741" t="str">
        <f>VLOOKUP($C1741,customers!$A$2:$I$2124,7,FALSE)</f>
        <v>Columbus</v>
      </c>
      <c r="Q1741" t="str">
        <f>VLOOKUP($C1741,customers!$A$2:$I$2124,8,FALSE)</f>
        <v>Ohio</v>
      </c>
      <c r="R1741">
        <f>VLOOKUP($C1741,customers!$A$2:$I$2124,9,FALSE)</f>
        <v>43204</v>
      </c>
      <c r="S1741" t="str">
        <f t="shared" si="27"/>
        <v>15120 Pine View Way, Columbus, Ohio 43204</v>
      </c>
    </row>
    <row r="1742" spans="1:19">
      <c r="A1742">
        <v>1741</v>
      </c>
      <c r="B1742" s="2">
        <v>44208</v>
      </c>
      <c r="C1742">
        <v>1939</v>
      </c>
      <c r="D1742" t="s">
        <v>73</v>
      </c>
      <c r="E1742">
        <v>5</v>
      </c>
      <c r="F1742" t="s">
        <v>55</v>
      </c>
      <c r="G1742" t="str">
        <f>VLOOKUP(F1742,'product category'!$B$2:$C$8,2,FALSE)</f>
        <v>Robots</v>
      </c>
      <c r="H1742" t="str">
        <f>VLOOKUP(D1742,'dataset_task 5'!$A$2:$D$71,2,FALSE)</f>
        <v>MICR-23K Robot</v>
      </c>
      <c r="I1742" s="3">
        <f>VLOOKUP(D1742,'dataset_task 5'!$A$2:$D$71,4,FALSE)</f>
        <v>899</v>
      </c>
      <c r="J1742" s="3">
        <f>I1742*E1742</f>
        <v>4495</v>
      </c>
      <c r="K1742" t="str">
        <f>VLOOKUP(C1742,customers!$A$2:$I$2124,2,FALSE)</f>
        <v>Debby</v>
      </c>
      <c r="L1742" t="str">
        <f>VLOOKUP($C1742,customers!$A$2:$I$2124,3,FALSE)</f>
        <v>McCourtie</v>
      </c>
      <c r="M1742" t="str">
        <f>VLOOKUP($C1742,customers!$A$2:$I$2124,4,FALSE)</f>
        <v>dmccourtie4s@vistaprint.com</v>
      </c>
      <c r="N1742" t="str">
        <f>VLOOKUP($C1742,customers!$A$2:$I$2124,5,FALSE)</f>
        <v>415-548-8883</v>
      </c>
      <c r="O1742" t="str">
        <f>VLOOKUP($C1742,customers!$A$2:$I$2124,6,FALSE)</f>
        <v>3877 Debra Crossing</v>
      </c>
      <c r="P1742" t="str">
        <f>VLOOKUP($C1742,customers!$A$2:$I$2124,7,FALSE)</f>
        <v>San Rafael</v>
      </c>
      <c r="Q1742" t="str">
        <f>VLOOKUP($C1742,customers!$A$2:$I$2124,8,FALSE)</f>
        <v>California</v>
      </c>
      <c r="R1742">
        <f>VLOOKUP($C1742,customers!$A$2:$I$2124,9,FALSE)</f>
        <v>94913</v>
      </c>
      <c r="S1742" t="str">
        <f t="shared" si="27"/>
        <v>3877 Debra Crossing, San Rafael, California 94913</v>
      </c>
    </row>
    <row r="1743" spans="1:19">
      <c r="A1743">
        <v>1742</v>
      </c>
      <c r="B1743" s="2">
        <v>44208</v>
      </c>
      <c r="C1743">
        <v>263</v>
      </c>
      <c r="D1743" t="s">
        <v>118</v>
      </c>
      <c r="E1743">
        <v>4</v>
      </c>
      <c r="F1743" t="s">
        <v>57</v>
      </c>
      <c r="G1743" t="str">
        <f>VLOOKUP(F1743,'product category'!$B$2:$C$8,2,FALSE)</f>
        <v>Training Videos</v>
      </c>
      <c r="H1743" t="str">
        <f>VLOOKUP(D1743,'dataset_task 5'!$A$2:$D$71,2,FALSE)</f>
        <v>Mapping with Drones</v>
      </c>
      <c r="I1743" s="3">
        <f>VLOOKUP(D1743,'dataset_task 5'!$A$2:$D$71,4,FALSE)</f>
        <v>49</v>
      </c>
      <c r="J1743" s="3">
        <f>I1743*E1743</f>
        <v>196</v>
      </c>
      <c r="K1743" t="str">
        <f>VLOOKUP(C1743,customers!$A$2:$I$2124,2,FALSE)</f>
        <v>Mariquilla</v>
      </c>
      <c r="L1743" t="str">
        <f>VLOOKUP($C1743,customers!$A$2:$I$2124,3,FALSE)</f>
        <v>Stovin</v>
      </c>
      <c r="M1743" t="str">
        <f>VLOOKUP($C1743,customers!$A$2:$I$2124,4,FALSE)</f>
        <v>mstovin3z@indiegogo.com</v>
      </c>
      <c r="N1743" t="str">
        <f>VLOOKUP($C1743,customers!$A$2:$I$2124,5,FALSE)</f>
        <v>832-585-5166</v>
      </c>
      <c r="O1743" t="str">
        <f>VLOOKUP($C1743,customers!$A$2:$I$2124,6,FALSE)</f>
        <v>562 Sutherland Plaza</v>
      </c>
      <c r="P1743" t="str">
        <f>VLOOKUP($C1743,customers!$A$2:$I$2124,7,FALSE)</f>
        <v>Houston</v>
      </c>
      <c r="Q1743" t="str">
        <f>VLOOKUP($C1743,customers!$A$2:$I$2124,8,FALSE)</f>
        <v>Texas</v>
      </c>
      <c r="R1743">
        <f>VLOOKUP($C1743,customers!$A$2:$I$2124,9,FALSE)</f>
        <v>77266</v>
      </c>
      <c r="S1743" t="str">
        <f t="shared" si="27"/>
        <v>562 Sutherland Plaza, Houston, Texas 77266</v>
      </c>
    </row>
    <row r="1744" spans="1:19">
      <c r="A1744">
        <v>1743</v>
      </c>
      <c r="B1744" s="2">
        <v>44208</v>
      </c>
      <c r="C1744">
        <v>1796</v>
      </c>
      <c r="D1744" t="s">
        <v>90</v>
      </c>
      <c r="E1744">
        <v>3</v>
      </c>
      <c r="F1744" t="s">
        <v>55</v>
      </c>
      <c r="G1744" t="str">
        <f>VLOOKUP(F1744,'product category'!$B$2:$C$8,2,FALSE)</f>
        <v>Robots</v>
      </c>
      <c r="H1744" t="str">
        <f>VLOOKUP(D1744,'dataset_task 5'!$A$2:$D$71,2,FALSE)</f>
        <v>RXW-9807 Robot</v>
      </c>
      <c r="I1744" s="3">
        <f>VLOOKUP(D1744,'dataset_task 5'!$A$2:$D$71,4,FALSE)</f>
        <v>599</v>
      </c>
      <c r="J1744" s="3">
        <f>I1744*E1744</f>
        <v>1797</v>
      </c>
      <c r="K1744" t="str">
        <f>VLOOKUP(C1744,customers!$A$2:$I$2124,2,FALSE)</f>
        <v>Judah</v>
      </c>
      <c r="L1744" t="str">
        <f>VLOOKUP($C1744,customers!$A$2:$I$2124,3,FALSE)</f>
        <v>Redwin</v>
      </c>
      <c r="M1744" t="str">
        <f>VLOOKUP($C1744,customers!$A$2:$I$2124,4,FALSE)</f>
        <v>jredwin34@joomla.org</v>
      </c>
      <c r="N1744" t="str">
        <f>VLOOKUP($C1744,customers!$A$2:$I$2124,5,FALSE)</f>
        <v>573-587-7548</v>
      </c>
      <c r="O1744" t="str">
        <f>VLOOKUP($C1744,customers!$A$2:$I$2124,6,FALSE)</f>
        <v>707 Golf View Junction</v>
      </c>
      <c r="P1744" t="str">
        <f>VLOOKUP($C1744,customers!$A$2:$I$2124,7,FALSE)</f>
        <v>Columbia</v>
      </c>
      <c r="Q1744" t="str">
        <f>VLOOKUP($C1744,customers!$A$2:$I$2124,8,FALSE)</f>
        <v>Missouri</v>
      </c>
      <c r="R1744">
        <f>VLOOKUP($C1744,customers!$A$2:$I$2124,9,FALSE)</f>
        <v>65218</v>
      </c>
      <c r="S1744" t="str">
        <f t="shared" si="27"/>
        <v>707 Golf View Junction, Columbia, Missouri 65218</v>
      </c>
    </row>
    <row r="1745" spans="1:19">
      <c r="A1745">
        <v>1744</v>
      </c>
      <c r="B1745" s="2">
        <v>44208</v>
      </c>
      <c r="C1745">
        <v>700</v>
      </c>
      <c r="D1745" t="s">
        <v>82</v>
      </c>
      <c r="E1745">
        <v>5</v>
      </c>
      <c r="F1745" t="s">
        <v>63</v>
      </c>
      <c r="G1745" t="str">
        <f>VLOOKUP(F1745,'product category'!$B$2:$C$8,2,FALSE)</f>
        <v>Robot Kits</v>
      </c>
      <c r="H1745" t="str">
        <f>VLOOKUP(D1745,'dataset_task 5'!$A$2:$D$71,2,FALSE)</f>
        <v>BYOR-3535</v>
      </c>
      <c r="I1745" s="3">
        <f>VLOOKUP(D1745,'dataset_task 5'!$A$2:$D$71,4,FALSE)</f>
        <v>225</v>
      </c>
      <c r="J1745" s="3">
        <f>I1745*E1745</f>
        <v>1125</v>
      </c>
      <c r="K1745" t="str">
        <f>VLOOKUP(C1745,customers!$A$2:$I$2124,2,FALSE)</f>
        <v>Roobbie</v>
      </c>
      <c r="L1745" t="str">
        <f>VLOOKUP($C1745,customers!$A$2:$I$2124,3,FALSE)</f>
        <v>Dermot</v>
      </c>
      <c r="M1745" t="str">
        <f>VLOOKUP($C1745,customers!$A$2:$I$2124,4,FALSE)</f>
        <v>rdermotm7@spotify.com</v>
      </c>
      <c r="N1745" t="str">
        <f>VLOOKUP($C1745,customers!$A$2:$I$2124,5,FALSE)</f>
        <v>202-245-2944</v>
      </c>
      <c r="O1745" t="str">
        <f>VLOOKUP($C1745,customers!$A$2:$I$2124,6,FALSE)</f>
        <v>5977 Bunker Hill Crossing</v>
      </c>
      <c r="P1745" t="str">
        <f>VLOOKUP($C1745,customers!$A$2:$I$2124,7,FALSE)</f>
        <v>Washington</v>
      </c>
      <c r="Q1745" t="str">
        <f>VLOOKUP($C1745,customers!$A$2:$I$2124,8,FALSE)</f>
        <v>District of Columbia</v>
      </c>
      <c r="R1745">
        <f>VLOOKUP($C1745,customers!$A$2:$I$2124,9,FALSE)</f>
        <v>20029</v>
      </c>
      <c r="S1745" t="str">
        <f t="shared" si="27"/>
        <v>5977 Bunker Hill Crossing, Washington, District of Columbia 20029</v>
      </c>
    </row>
    <row r="1746" spans="1:19">
      <c r="A1746">
        <v>1745</v>
      </c>
      <c r="B1746" s="2">
        <v>44209</v>
      </c>
      <c r="C1746">
        <v>594</v>
      </c>
      <c r="D1746" t="s">
        <v>69</v>
      </c>
      <c r="E1746">
        <v>5</v>
      </c>
      <c r="F1746" t="s">
        <v>70</v>
      </c>
      <c r="G1746" t="str">
        <f>VLOOKUP(F1746,'product category'!$B$2:$C$8,2,FALSE)</f>
        <v>Blueprints</v>
      </c>
      <c r="H1746" t="str">
        <f>VLOOKUP(D1746,'dataset_task 5'!$A$2:$D$71,2,FALSE)</f>
        <v>Ladybug Robot Blueprint</v>
      </c>
      <c r="I1746" s="3">
        <f>VLOOKUP(D1746,'dataset_task 5'!$A$2:$D$71,4,FALSE)</f>
        <v>12</v>
      </c>
      <c r="J1746" s="3">
        <f>I1746*E1746</f>
        <v>60</v>
      </c>
      <c r="K1746" t="str">
        <f>VLOOKUP(C1746,customers!$A$2:$I$2124,2,FALSE)</f>
        <v>Orelia</v>
      </c>
      <c r="L1746" t="str">
        <f>VLOOKUP($C1746,customers!$A$2:$I$2124,3,FALSE)</f>
        <v>Diter</v>
      </c>
      <c r="M1746" t="str">
        <f>VLOOKUP($C1746,customers!$A$2:$I$2124,4,FALSE)</f>
        <v>oditernu@shutterfly.com</v>
      </c>
      <c r="N1746" t="str">
        <f>VLOOKUP($C1746,customers!$A$2:$I$2124,5,FALSE)</f>
        <v>850-433-6173</v>
      </c>
      <c r="O1746" t="str">
        <f>VLOOKUP($C1746,customers!$A$2:$I$2124,6,FALSE)</f>
        <v>48 Farwell Crossing</v>
      </c>
      <c r="P1746" t="str">
        <f>VLOOKUP($C1746,customers!$A$2:$I$2124,7,FALSE)</f>
        <v>Tallahassee</v>
      </c>
      <c r="Q1746" t="str">
        <f>VLOOKUP($C1746,customers!$A$2:$I$2124,8,FALSE)</f>
        <v>Florida</v>
      </c>
      <c r="R1746">
        <f>VLOOKUP($C1746,customers!$A$2:$I$2124,9,FALSE)</f>
        <v>32309</v>
      </c>
      <c r="S1746" t="str">
        <f t="shared" si="27"/>
        <v>48 Farwell Crossing, Tallahassee, Florida 32309</v>
      </c>
    </row>
    <row r="1747" spans="1:19">
      <c r="A1747">
        <v>1746</v>
      </c>
      <c r="B1747" s="2">
        <v>44209</v>
      </c>
      <c r="C1747">
        <v>831</v>
      </c>
      <c r="D1747" t="s">
        <v>116</v>
      </c>
      <c r="E1747">
        <v>5</v>
      </c>
      <c r="F1747" t="s">
        <v>57</v>
      </c>
      <c r="G1747" t="str">
        <f>VLOOKUP(F1747,'product category'!$B$2:$C$8,2,FALSE)</f>
        <v>Training Videos</v>
      </c>
      <c r="H1747" t="str">
        <f>VLOOKUP(D1747,'dataset_task 5'!$A$2:$D$71,2,FALSE)</f>
        <v>Robotic Essentials</v>
      </c>
      <c r="I1747" s="3">
        <f>VLOOKUP(D1747,'dataset_task 5'!$A$2:$D$71,4,FALSE)</f>
        <v>34.99</v>
      </c>
      <c r="J1747" s="3">
        <f>I1747*E1747</f>
        <v>174.95000000000002</v>
      </c>
      <c r="K1747" t="str">
        <f>VLOOKUP(C1747,customers!$A$2:$I$2124,2,FALSE)</f>
        <v>Merilee</v>
      </c>
      <c r="L1747" t="str">
        <f>VLOOKUP($C1747,customers!$A$2:$I$2124,3,FALSE)</f>
        <v>Denis</v>
      </c>
      <c r="M1747" t="str">
        <f>VLOOKUP($C1747,customers!$A$2:$I$2124,4,FALSE)</f>
        <v>mdeniscc@angelfire.com</v>
      </c>
      <c r="N1747" t="str">
        <f>VLOOKUP($C1747,customers!$A$2:$I$2124,5,FALSE)</f>
        <v>334-558-7800</v>
      </c>
      <c r="O1747" t="str">
        <f>VLOOKUP($C1747,customers!$A$2:$I$2124,6,FALSE)</f>
        <v>4064 2nd Terrace</v>
      </c>
      <c r="P1747" t="str">
        <f>VLOOKUP($C1747,customers!$A$2:$I$2124,7,FALSE)</f>
        <v>Montgomery</v>
      </c>
      <c r="Q1747" t="str">
        <f>VLOOKUP($C1747,customers!$A$2:$I$2124,8,FALSE)</f>
        <v>Alabama</v>
      </c>
      <c r="R1747">
        <f>VLOOKUP($C1747,customers!$A$2:$I$2124,9,FALSE)</f>
        <v>36125</v>
      </c>
      <c r="S1747" t="str">
        <f t="shared" si="27"/>
        <v>4064 2nd Terrace, Montgomery, Alabama 36125</v>
      </c>
    </row>
    <row r="1748" spans="1:19">
      <c r="A1748">
        <v>1747</v>
      </c>
      <c r="B1748" s="2">
        <v>44209</v>
      </c>
      <c r="C1748">
        <v>411</v>
      </c>
      <c r="D1748" t="s">
        <v>120</v>
      </c>
      <c r="E1748">
        <v>3</v>
      </c>
      <c r="F1748" t="s">
        <v>70</v>
      </c>
      <c r="G1748" t="str">
        <f>VLOOKUP(F1748,'product category'!$B$2:$C$8,2,FALSE)</f>
        <v>Blueprints</v>
      </c>
      <c r="H1748" t="str">
        <f>VLOOKUP(D1748,'dataset_task 5'!$A$2:$D$71,2,FALSE)</f>
        <v>Bsquare Robot Blueprint</v>
      </c>
      <c r="I1748" s="3">
        <f>VLOOKUP(D1748,'dataset_task 5'!$A$2:$D$71,4,FALSE)</f>
        <v>8.99</v>
      </c>
      <c r="J1748" s="3">
        <f>I1748*E1748</f>
        <v>26.97</v>
      </c>
      <c r="K1748" t="str">
        <f>VLOOKUP(C1748,customers!$A$2:$I$2124,2,FALSE)</f>
        <v>Torrin</v>
      </c>
      <c r="L1748" t="str">
        <f>VLOOKUP($C1748,customers!$A$2:$I$2124,3,FALSE)</f>
        <v>West</v>
      </c>
      <c r="M1748" t="str">
        <f>VLOOKUP($C1748,customers!$A$2:$I$2124,4,FALSE)</f>
        <v>twest8o@friendfeed.com</v>
      </c>
      <c r="N1748" t="str">
        <f>VLOOKUP($C1748,customers!$A$2:$I$2124,5,FALSE)</f>
        <v>251-259-1682</v>
      </c>
      <c r="O1748" t="str">
        <f>VLOOKUP($C1748,customers!$A$2:$I$2124,6,FALSE)</f>
        <v>127 Oak Park</v>
      </c>
      <c r="P1748" t="str">
        <f>VLOOKUP($C1748,customers!$A$2:$I$2124,7,FALSE)</f>
        <v>Mobile</v>
      </c>
      <c r="Q1748" t="str">
        <f>VLOOKUP($C1748,customers!$A$2:$I$2124,8,FALSE)</f>
        <v>Alabama</v>
      </c>
      <c r="R1748">
        <f>VLOOKUP($C1748,customers!$A$2:$I$2124,9,FALSE)</f>
        <v>36605</v>
      </c>
      <c r="S1748" t="str">
        <f t="shared" si="27"/>
        <v>127 Oak Park, Mobile, Alabama 36605</v>
      </c>
    </row>
    <row r="1749" spans="1:19">
      <c r="A1749">
        <v>1748</v>
      </c>
      <c r="B1749" s="2">
        <v>44209</v>
      </c>
      <c r="C1749">
        <v>1534</v>
      </c>
      <c r="D1749" t="s">
        <v>123</v>
      </c>
      <c r="E1749">
        <v>3</v>
      </c>
      <c r="F1749" t="s">
        <v>70</v>
      </c>
      <c r="G1749" t="str">
        <f>VLOOKUP(F1749,'product category'!$B$2:$C$8,2,FALSE)</f>
        <v>Blueprints</v>
      </c>
      <c r="H1749" t="str">
        <f>VLOOKUP(D1749,'dataset_task 5'!$A$2:$D$71,2,FALSE)</f>
        <v>Hexacopter Drone Blueprint</v>
      </c>
      <c r="I1749" s="3">
        <f>VLOOKUP(D1749,'dataset_task 5'!$A$2:$D$71,4,FALSE)</f>
        <v>8.99</v>
      </c>
      <c r="J1749" s="3">
        <f>I1749*E1749</f>
        <v>26.97</v>
      </c>
      <c r="K1749" t="str">
        <f>VLOOKUP(C1749,customers!$A$2:$I$2124,2,FALSE)</f>
        <v>Doro</v>
      </c>
      <c r="L1749" t="str">
        <f>VLOOKUP($C1749,customers!$A$2:$I$2124,3,FALSE)</f>
        <v>Elnor</v>
      </c>
      <c r="M1749" t="str">
        <f>VLOOKUP($C1749,customers!$A$2:$I$2124,4,FALSE)</f>
        <v>delnorm2@earthlink.net</v>
      </c>
      <c r="N1749" t="str">
        <f>VLOOKUP($C1749,customers!$A$2:$I$2124,5,FALSE)</f>
        <v>309-295-3583</v>
      </c>
      <c r="O1749" t="str">
        <f>VLOOKUP($C1749,customers!$A$2:$I$2124,6,FALSE)</f>
        <v>96 Dovetail Court</v>
      </c>
      <c r="P1749" t="str">
        <f>VLOOKUP($C1749,customers!$A$2:$I$2124,7,FALSE)</f>
        <v>Peoria</v>
      </c>
      <c r="Q1749" t="str">
        <f>VLOOKUP($C1749,customers!$A$2:$I$2124,8,FALSE)</f>
        <v>Illinois</v>
      </c>
      <c r="R1749">
        <f>VLOOKUP($C1749,customers!$A$2:$I$2124,9,FALSE)</f>
        <v>61605</v>
      </c>
      <c r="S1749" t="str">
        <f t="shared" si="27"/>
        <v>96 Dovetail Court, Peoria, Illinois 61605</v>
      </c>
    </row>
    <row r="1750" spans="1:19">
      <c r="A1750">
        <v>1749</v>
      </c>
      <c r="B1750" s="2">
        <v>44209</v>
      </c>
      <c r="C1750">
        <v>322</v>
      </c>
      <c r="D1750" t="s">
        <v>117</v>
      </c>
      <c r="E1750">
        <v>5</v>
      </c>
      <c r="F1750" t="s">
        <v>63</v>
      </c>
      <c r="G1750" t="str">
        <f>VLOOKUP(F1750,'product category'!$B$2:$C$8,2,FALSE)</f>
        <v>Robot Kits</v>
      </c>
      <c r="H1750" t="str">
        <f>VLOOKUP(D1750,'dataset_task 5'!$A$2:$D$71,2,FALSE)</f>
        <v>BYOR-4005</v>
      </c>
      <c r="I1750" s="3">
        <f>VLOOKUP(D1750,'dataset_task 5'!$A$2:$D$71,4,FALSE)</f>
        <v>245</v>
      </c>
      <c r="J1750" s="3">
        <f>I1750*E1750</f>
        <v>1225</v>
      </c>
      <c r="K1750" t="str">
        <f>VLOOKUP(C1750,customers!$A$2:$I$2124,2,FALSE)</f>
        <v>Cristian</v>
      </c>
      <c r="L1750" t="str">
        <f>VLOOKUP($C1750,customers!$A$2:$I$2124,3,FALSE)</f>
        <v>Barker</v>
      </c>
      <c r="M1750" t="str">
        <f>VLOOKUP($C1750,customers!$A$2:$I$2124,4,FALSE)</f>
        <v>cbarker7t@clickbank.net</v>
      </c>
      <c r="N1750" t="str">
        <f>VLOOKUP($C1750,customers!$A$2:$I$2124,5,FALSE)</f>
        <v>727-277-3163</v>
      </c>
      <c r="O1750" t="str">
        <f>VLOOKUP($C1750,customers!$A$2:$I$2124,6,FALSE)</f>
        <v>39076 Declaration Parkway</v>
      </c>
      <c r="P1750" t="str">
        <f>VLOOKUP($C1750,customers!$A$2:$I$2124,7,FALSE)</f>
        <v>Saint Petersburg</v>
      </c>
      <c r="Q1750" t="str">
        <f>VLOOKUP($C1750,customers!$A$2:$I$2124,8,FALSE)</f>
        <v>Florida</v>
      </c>
      <c r="R1750">
        <f>VLOOKUP($C1750,customers!$A$2:$I$2124,9,FALSE)</f>
        <v>33705</v>
      </c>
      <c r="S1750" t="str">
        <f t="shared" si="27"/>
        <v>39076 Declaration Parkway, Saint Petersburg, Florida 33705</v>
      </c>
    </row>
    <row r="1751" spans="1:19">
      <c r="A1751">
        <v>1750</v>
      </c>
      <c r="B1751" s="2">
        <v>44209</v>
      </c>
      <c r="C1751">
        <v>1005</v>
      </c>
      <c r="D1751" t="s">
        <v>68</v>
      </c>
      <c r="E1751">
        <v>4</v>
      </c>
      <c r="F1751" t="s">
        <v>53</v>
      </c>
      <c r="G1751" t="str">
        <f>VLOOKUP(F1751,'product category'!$B$2:$C$8,2,FALSE)</f>
        <v>eBooks</v>
      </c>
      <c r="H1751" t="str">
        <f>VLOOKUP(D1751,'dataset_task 5'!$A$2:$D$71,2,FALSE)</f>
        <v>Fixed Wing Drones</v>
      </c>
      <c r="I1751" s="3">
        <f>VLOOKUP(D1751,'dataset_task 5'!$A$2:$D$71,4,FALSE)</f>
        <v>15.5</v>
      </c>
      <c r="J1751" s="3">
        <f>I1751*E1751</f>
        <v>62</v>
      </c>
      <c r="K1751" t="str">
        <f>VLOOKUP(C1751,customers!$A$2:$I$2124,2,FALSE)</f>
        <v>Pearl</v>
      </c>
      <c r="L1751" t="str">
        <f>VLOOKUP($C1751,customers!$A$2:$I$2124,3,FALSE)</f>
        <v>Rollason</v>
      </c>
      <c r="M1751" t="str">
        <f>VLOOKUP($C1751,customers!$A$2:$I$2124,4,FALSE)</f>
        <v>prollasoneg@washingtonpost.com</v>
      </c>
      <c r="N1751" t="str">
        <f>VLOOKUP($C1751,customers!$A$2:$I$2124,5,FALSE)</f>
        <v>661-511-3688</v>
      </c>
      <c r="O1751" t="str">
        <f>VLOOKUP($C1751,customers!$A$2:$I$2124,6,FALSE)</f>
        <v>38289 Everett Crossing</v>
      </c>
      <c r="P1751" t="str">
        <f>VLOOKUP($C1751,customers!$A$2:$I$2124,7,FALSE)</f>
        <v>Lancaster</v>
      </c>
      <c r="Q1751" t="str">
        <f>VLOOKUP($C1751,customers!$A$2:$I$2124,8,FALSE)</f>
        <v>California</v>
      </c>
      <c r="R1751">
        <f>VLOOKUP($C1751,customers!$A$2:$I$2124,9,FALSE)</f>
        <v>93584</v>
      </c>
      <c r="S1751" t="str">
        <f t="shared" si="27"/>
        <v>38289 Everett Crossing, Lancaster, California 93584</v>
      </c>
    </row>
    <row r="1752" spans="1:19">
      <c r="A1752">
        <v>1751</v>
      </c>
      <c r="B1752" s="2">
        <v>44209</v>
      </c>
      <c r="C1752">
        <v>291</v>
      </c>
      <c r="D1752" t="s">
        <v>127</v>
      </c>
      <c r="E1752">
        <v>3</v>
      </c>
      <c r="F1752" t="s">
        <v>53</v>
      </c>
      <c r="G1752" t="str">
        <f>VLOOKUP(F1752,'product category'!$B$2:$C$8,2,FALSE)</f>
        <v>eBooks</v>
      </c>
      <c r="H1752" t="str">
        <f>VLOOKUP(D1752,'dataset_task 5'!$A$2:$D$71,2,FALSE)</f>
        <v>Delta Robots</v>
      </c>
      <c r="I1752" s="3">
        <f>VLOOKUP(D1752,'dataset_task 5'!$A$2:$D$71,4,FALSE)</f>
        <v>16.989999999999998</v>
      </c>
      <c r="J1752" s="3">
        <f>I1752*E1752</f>
        <v>50.97</v>
      </c>
      <c r="K1752" t="str">
        <f>VLOOKUP(C1752,customers!$A$2:$I$2124,2,FALSE)</f>
        <v>Kahaleel</v>
      </c>
      <c r="L1752" t="str">
        <f>VLOOKUP($C1752,customers!$A$2:$I$2124,3,FALSE)</f>
        <v>Prium</v>
      </c>
      <c r="M1752" t="str">
        <f>VLOOKUP($C1752,customers!$A$2:$I$2124,4,FALSE)</f>
        <v>kpriumd9@clickbank.net</v>
      </c>
      <c r="N1752" t="str">
        <f>VLOOKUP($C1752,customers!$A$2:$I$2124,5,FALSE)</f>
        <v>757-205-1455</v>
      </c>
      <c r="O1752" t="str">
        <f>VLOOKUP($C1752,customers!$A$2:$I$2124,6,FALSE)</f>
        <v>9295 Ridge Oak Parkway</v>
      </c>
      <c r="P1752" t="str">
        <f>VLOOKUP($C1752,customers!$A$2:$I$2124,7,FALSE)</f>
        <v>Norfolk</v>
      </c>
      <c r="Q1752" t="str">
        <f>VLOOKUP($C1752,customers!$A$2:$I$2124,8,FALSE)</f>
        <v>Virginia</v>
      </c>
      <c r="R1752">
        <f>VLOOKUP($C1752,customers!$A$2:$I$2124,9,FALSE)</f>
        <v>23509</v>
      </c>
      <c r="S1752" t="str">
        <f t="shared" si="27"/>
        <v>9295 Ridge Oak Parkway, Norfolk, Virginia 23509</v>
      </c>
    </row>
    <row r="1753" spans="1:19">
      <c r="A1753">
        <v>1752</v>
      </c>
      <c r="B1753" s="2">
        <v>44209</v>
      </c>
      <c r="C1753">
        <v>2081</v>
      </c>
      <c r="D1753" t="s">
        <v>96</v>
      </c>
      <c r="E1753">
        <v>5</v>
      </c>
      <c r="F1753" t="s">
        <v>70</v>
      </c>
      <c r="G1753" t="str">
        <f>VLOOKUP(F1753,'product category'!$B$2:$C$8,2,FALSE)</f>
        <v>Blueprints</v>
      </c>
      <c r="H1753" t="str">
        <f>VLOOKUP(D1753,'dataset_task 5'!$A$2:$D$71,2,FALSE)</f>
        <v>Sleepy Eye Blueprint</v>
      </c>
      <c r="I1753" s="3">
        <f>VLOOKUP(D1753,'dataset_task 5'!$A$2:$D$71,4,FALSE)</f>
        <v>11.99</v>
      </c>
      <c r="J1753" s="3">
        <f>I1753*E1753</f>
        <v>59.95</v>
      </c>
      <c r="K1753" t="str">
        <f>VLOOKUP(C1753,customers!$A$2:$I$2124,2,FALSE)</f>
        <v>Brigham</v>
      </c>
      <c r="L1753" t="str">
        <f>VLOOKUP($C1753,customers!$A$2:$I$2124,3,FALSE)</f>
        <v>Lampkin</v>
      </c>
      <c r="M1753" t="str">
        <f>VLOOKUP($C1753,customers!$A$2:$I$2124,4,FALSE)</f>
        <v>blampkinw@ihg.com</v>
      </c>
      <c r="N1753" t="str">
        <f>VLOOKUP($C1753,customers!$A$2:$I$2124,5,FALSE)</f>
        <v>858-289-4089</v>
      </c>
      <c r="O1753" t="str">
        <f>VLOOKUP($C1753,customers!$A$2:$I$2124,6,FALSE)</f>
        <v>74 Oneill Point</v>
      </c>
      <c r="P1753" t="str">
        <f>VLOOKUP($C1753,customers!$A$2:$I$2124,7,FALSE)</f>
        <v>San Diego</v>
      </c>
      <c r="Q1753" t="str">
        <f>VLOOKUP($C1753,customers!$A$2:$I$2124,8,FALSE)</f>
        <v>California</v>
      </c>
      <c r="R1753">
        <f>VLOOKUP($C1753,customers!$A$2:$I$2124,9,FALSE)</f>
        <v>92110</v>
      </c>
      <c r="S1753" t="str">
        <f t="shared" si="27"/>
        <v>74 Oneill Point, San Diego, California 92110</v>
      </c>
    </row>
    <row r="1754" spans="1:19">
      <c r="A1754">
        <v>1753</v>
      </c>
      <c r="B1754" s="2">
        <v>44210</v>
      </c>
      <c r="C1754">
        <v>2108</v>
      </c>
      <c r="D1754" t="s">
        <v>91</v>
      </c>
      <c r="E1754">
        <v>6</v>
      </c>
      <c r="F1754" t="s">
        <v>53</v>
      </c>
      <c r="G1754" t="str">
        <f>VLOOKUP(F1754,'product category'!$B$2:$C$8,2,FALSE)</f>
        <v>eBooks</v>
      </c>
      <c r="H1754" t="str">
        <f>VLOOKUP(D1754,'dataset_task 5'!$A$2:$D$71,2,FALSE)</f>
        <v>Photograph Drones</v>
      </c>
      <c r="I1754" s="3">
        <f>VLOOKUP(D1754,'dataset_task 5'!$A$2:$D$71,4,FALSE)</f>
        <v>14.99</v>
      </c>
      <c r="J1754" s="3">
        <f>I1754*E1754</f>
        <v>89.94</v>
      </c>
      <c r="K1754" t="str">
        <f>VLOOKUP(C1754,customers!$A$2:$I$2124,2,FALSE)</f>
        <v>Morganica</v>
      </c>
      <c r="L1754" t="str">
        <f>VLOOKUP($C1754,customers!$A$2:$I$2124,3,FALSE)</f>
        <v>Abelwhite</v>
      </c>
      <c r="M1754" t="str">
        <f>VLOOKUP($C1754,customers!$A$2:$I$2124,4,FALSE)</f>
        <v>mabelwhitecs@yahoo.com</v>
      </c>
      <c r="N1754" t="str">
        <f>VLOOKUP($C1754,customers!$A$2:$I$2124,5,FALSE)</f>
        <v>772-664-3833</v>
      </c>
      <c r="O1754" t="str">
        <f>VLOOKUP($C1754,customers!$A$2:$I$2124,6,FALSE)</f>
        <v>33 Amoth Terrace</v>
      </c>
      <c r="P1754" t="str">
        <f>VLOOKUP($C1754,customers!$A$2:$I$2124,7,FALSE)</f>
        <v>Vero Beach</v>
      </c>
      <c r="Q1754" t="str">
        <f>VLOOKUP($C1754,customers!$A$2:$I$2124,8,FALSE)</f>
        <v>Florida</v>
      </c>
      <c r="R1754">
        <f>VLOOKUP($C1754,customers!$A$2:$I$2124,9,FALSE)</f>
        <v>32964</v>
      </c>
      <c r="S1754" t="str">
        <f t="shared" si="27"/>
        <v>33 Amoth Terrace, Vero Beach, Florida 32964</v>
      </c>
    </row>
    <row r="1755" spans="1:19">
      <c r="A1755">
        <v>1754</v>
      </c>
      <c r="B1755" s="2">
        <v>44210</v>
      </c>
      <c r="C1755">
        <v>1606</v>
      </c>
      <c r="D1755" t="s">
        <v>85</v>
      </c>
      <c r="E1755">
        <v>4</v>
      </c>
      <c r="F1755" t="s">
        <v>53</v>
      </c>
      <c r="G1755" t="str">
        <f>VLOOKUP(F1755,'product category'!$B$2:$C$8,2,FALSE)</f>
        <v>eBooks</v>
      </c>
      <c r="H1755" t="str">
        <f>VLOOKUP(D1755,'dataset_task 5'!$A$2:$D$71,2,FALSE)</f>
        <v>Articulated Robots</v>
      </c>
      <c r="I1755" s="3">
        <f>VLOOKUP(D1755,'dataset_task 5'!$A$2:$D$71,4,FALSE)</f>
        <v>23.99</v>
      </c>
      <c r="J1755" s="3">
        <f>I1755*E1755</f>
        <v>95.96</v>
      </c>
      <c r="K1755" t="str">
        <f>VLOOKUP(C1755,customers!$A$2:$I$2124,2,FALSE)</f>
        <v>Sybyl</v>
      </c>
      <c r="L1755" t="str">
        <f>VLOOKUP($C1755,customers!$A$2:$I$2124,3,FALSE)</f>
        <v>Bulled</v>
      </c>
      <c r="M1755" t="str">
        <f>VLOOKUP($C1755,customers!$A$2:$I$2124,4,FALSE)</f>
        <v>sbulled7p@hibu.com</v>
      </c>
      <c r="N1755" t="str">
        <f>VLOOKUP($C1755,customers!$A$2:$I$2124,5,FALSE)</f>
        <v>626-169-5184</v>
      </c>
      <c r="O1755" t="str">
        <f>VLOOKUP($C1755,customers!$A$2:$I$2124,6,FALSE)</f>
        <v>8089 Moland Lane</v>
      </c>
      <c r="P1755" t="str">
        <f>VLOOKUP($C1755,customers!$A$2:$I$2124,7,FALSE)</f>
        <v>Pasadena</v>
      </c>
      <c r="Q1755" t="str">
        <f>VLOOKUP($C1755,customers!$A$2:$I$2124,8,FALSE)</f>
        <v>California</v>
      </c>
      <c r="R1755">
        <f>VLOOKUP($C1755,customers!$A$2:$I$2124,9,FALSE)</f>
        <v>91103</v>
      </c>
      <c r="S1755" t="str">
        <f t="shared" si="27"/>
        <v>8089 Moland Lane, Pasadena, California 91103</v>
      </c>
    </row>
    <row r="1756" spans="1:19">
      <c r="A1756">
        <v>1755</v>
      </c>
      <c r="B1756" s="2">
        <v>44210</v>
      </c>
      <c r="C1756">
        <v>1564</v>
      </c>
      <c r="D1756" t="s">
        <v>113</v>
      </c>
      <c r="E1756">
        <v>2</v>
      </c>
      <c r="F1756" t="s">
        <v>70</v>
      </c>
      <c r="G1756" t="str">
        <f>VLOOKUP(F1756,'product category'!$B$2:$C$8,2,FALSE)</f>
        <v>Blueprints</v>
      </c>
      <c r="H1756" t="str">
        <f>VLOOKUP(D1756,'dataset_task 5'!$A$2:$D$71,2,FALSE)</f>
        <v>All Eyes Drone Blueprint</v>
      </c>
      <c r="I1756" s="3">
        <f>VLOOKUP(D1756,'dataset_task 5'!$A$2:$D$71,4,FALSE)</f>
        <v>9.99</v>
      </c>
      <c r="J1756" s="3">
        <f>I1756*E1756</f>
        <v>19.98</v>
      </c>
      <c r="K1756" t="str">
        <f>VLOOKUP(C1756,customers!$A$2:$I$2124,2,FALSE)</f>
        <v>Brig</v>
      </c>
      <c r="L1756" t="str">
        <f>VLOOKUP($C1756,customers!$A$2:$I$2124,3,FALSE)</f>
        <v>Rapper</v>
      </c>
      <c r="M1756" t="str">
        <f>VLOOKUP($C1756,customers!$A$2:$I$2124,4,FALSE)</f>
        <v>brapperl4@va.gov</v>
      </c>
      <c r="N1756" t="str">
        <f>VLOOKUP($C1756,customers!$A$2:$I$2124,5,FALSE)</f>
        <v>716-927-1414</v>
      </c>
      <c r="O1756" t="str">
        <f>VLOOKUP($C1756,customers!$A$2:$I$2124,6,FALSE)</f>
        <v>48 Kipling Hill</v>
      </c>
      <c r="P1756" t="str">
        <f>VLOOKUP($C1756,customers!$A$2:$I$2124,7,FALSE)</f>
        <v>Buffalo</v>
      </c>
      <c r="Q1756" t="str">
        <f>VLOOKUP($C1756,customers!$A$2:$I$2124,8,FALSE)</f>
        <v>New York</v>
      </c>
      <c r="R1756">
        <f>VLOOKUP($C1756,customers!$A$2:$I$2124,9,FALSE)</f>
        <v>14276</v>
      </c>
      <c r="S1756" t="str">
        <f t="shared" si="27"/>
        <v>48 Kipling Hill, Buffalo, New York 14276</v>
      </c>
    </row>
    <row r="1757" spans="1:19">
      <c r="A1757">
        <v>1756</v>
      </c>
      <c r="B1757" s="2">
        <v>44210</v>
      </c>
      <c r="C1757">
        <v>619</v>
      </c>
      <c r="D1757" t="s">
        <v>113</v>
      </c>
      <c r="E1757">
        <v>2</v>
      </c>
      <c r="F1757" t="s">
        <v>70</v>
      </c>
      <c r="G1757" t="str">
        <f>VLOOKUP(F1757,'product category'!$B$2:$C$8,2,FALSE)</f>
        <v>Blueprints</v>
      </c>
      <c r="H1757" t="str">
        <f>VLOOKUP(D1757,'dataset_task 5'!$A$2:$D$71,2,FALSE)</f>
        <v>All Eyes Drone Blueprint</v>
      </c>
      <c r="I1757" s="3">
        <f>VLOOKUP(D1757,'dataset_task 5'!$A$2:$D$71,4,FALSE)</f>
        <v>9.99</v>
      </c>
      <c r="J1757" s="3">
        <f>I1757*E1757</f>
        <v>19.98</v>
      </c>
      <c r="K1757" t="str">
        <f>VLOOKUP(C1757,customers!$A$2:$I$2124,2,FALSE)</f>
        <v>Sharyl</v>
      </c>
      <c r="L1757" t="str">
        <f>VLOOKUP($C1757,customers!$A$2:$I$2124,3,FALSE)</f>
        <v>Brando</v>
      </c>
      <c r="M1757" t="str">
        <f>VLOOKUP($C1757,customers!$A$2:$I$2124,4,FALSE)</f>
        <v>sbrando88@cpanel.net</v>
      </c>
      <c r="N1757" t="str">
        <f>VLOOKUP($C1757,customers!$A$2:$I$2124,5,FALSE)</f>
        <v>619-235-3930</v>
      </c>
      <c r="O1757" t="str">
        <f>VLOOKUP($C1757,customers!$A$2:$I$2124,6,FALSE)</f>
        <v>9007 Myrtle Center</v>
      </c>
      <c r="P1757" t="str">
        <f>VLOOKUP($C1757,customers!$A$2:$I$2124,7,FALSE)</f>
        <v>San Diego</v>
      </c>
      <c r="Q1757" t="str">
        <f>VLOOKUP($C1757,customers!$A$2:$I$2124,8,FALSE)</f>
        <v>California</v>
      </c>
      <c r="R1757">
        <f>VLOOKUP($C1757,customers!$A$2:$I$2124,9,FALSE)</f>
        <v>92170</v>
      </c>
      <c r="S1757" t="str">
        <f t="shared" si="27"/>
        <v>9007 Myrtle Center, San Diego, California 92170</v>
      </c>
    </row>
    <row r="1758" spans="1:19">
      <c r="A1758">
        <v>1757</v>
      </c>
      <c r="B1758" s="2">
        <v>44210</v>
      </c>
      <c r="C1758">
        <v>2058</v>
      </c>
      <c r="D1758" t="s">
        <v>76</v>
      </c>
      <c r="E1758">
        <v>2</v>
      </c>
      <c r="F1758" t="s">
        <v>66</v>
      </c>
      <c r="G1758" t="str">
        <f>VLOOKUP(F1758,'product category'!$B$2:$C$8,2,FALSE)</f>
        <v>Drones</v>
      </c>
      <c r="H1758" t="str">
        <f>VLOOKUP(D1758,'dataset_task 5'!$A$2:$D$71,2,FALSE)</f>
        <v>DC-304 Drone</v>
      </c>
      <c r="I1758" s="3">
        <f>VLOOKUP(D1758,'dataset_task 5'!$A$2:$D$71,4,FALSE)</f>
        <v>395</v>
      </c>
      <c r="J1758" s="3">
        <f>I1758*E1758</f>
        <v>790</v>
      </c>
      <c r="K1758" t="str">
        <f>VLOOKUP(C1758,customers!$A$2:$I$2124,2,FALSE)</f>
        <v>Iorgos</v>
      </c>
      <c r="L1758" t="str">
        <f>VLOOKUP($C1758,customers!$A$2:$I$2124,3,FALSE)</f>
        <v>Dureden</v>
      </c>
      <c r="M1758" t="str">
        <f>VLOOKUP($C1758,customers!$A$2:$I$2124,4,FALSE)</f>
        <v>iduredengd@github.com</v>
      </c>
      <c r="N1758" t="str">
        <f>VLOOKUP($C1758,customers!$A$2:$I$2124,5,FALSE)</f>
        <v>724-384-2041</v>
      </c>
      <c r="O1758" t="str">
        <f>VLOOKUP($C1758,customers!$A$2:$I$2124,6,FALSE)</f>
        <v>81352 Talisman Trail</v>
      </c>
      <c r="P1758" t="str">
        <f>VLOOKUP($C1758,customers!$A$2:$I$2124,7,FALSE)</f>
        <v>Pittsburgh</v>
      </c>
      <c r="Q1758" t="str">
        <f>VLOOKUP($C1758,customers!$A$2:$I$2124,8,FALSE)</f>
        <v>Pennsylvania</v>
      </c>
      <c r="R1758">
        <f>VLOOKUP($C1758,customers!$A$2:$I$2124,9,FALSE)</f>
        <v>15235</v>
      </c>
      <c r="S1758" t="str">
        <f t="shared" si="27"/>
        <v>81352 Talisman Trail, Pittsburgh, Pennsylvania 15235</v>
      </c>
    </row>
    <row r="1759" spans="1:19">
      <c r="A1759">
        <v>1758</v>
      </c>
      <c r="B1759" s="2">
        <v>44211</v>
      </c>
      <c r="C1759">
        <v>923</v>
      </c>
      <c r="D1759" t="s">
        <v>113</v>
      </c>
      <c r="E1759">
        <v>1</v>
      </c>
      <c r="F1759" t="s">
        <v>70</v>
      </c>
      <c r="G1759" t="str">
        <f>VLOOKUP(F1759,'product category'!$B$2:$C$8,2,FALSE)</f>
        <v>Blueprints</v>
      </c>
      <c r="H1759" t="str">
        <f>VLOOKUP(D1759,'dataset_task 5'!$A$2:$D$71,2,FALSE)</f>
        <v>All Eyes Drone Blueprint</v>
      </c>
      <c r="I1759" s="3">
        <f>VLOOKUP(D1759,'dataset_task 5'!$A$2:$D$71,4,FALSE)</f>
        <v>9.99</v>
      </c>
      <c r="J1759" s="3">
        <f>I1759*E1759</f>
        <v>9.99</v>
      </c>
      <c r="K1759" t="str">
        <f>VLOOKUP(C1759,customers!$A$2:$I$2124,2,FALSE)</f>
        <v>Free</v>
      </c>
      <c r="L1759" t="str">
        <f>VLOOKUP($C1759,customers!$A$2:$I$2124,3,FALSE)</f>
        <v>Kolodziejski</v>
      </c>
      <c r="M1759" t="str">
        <f>VLOOKUP($C1759,customers!$A$2:$I$2124,4,FALSE)</f>
        <v>fkolodziejskie@about.com</v>
      </c>
      <c r="N1759" t="str">
        <f>VLOOKUP($C1759,customers!$A$2:$I$2124,5,FALSE)</f>
        <v>773-539-8197</v>
      </c>
      <c r="O1759" t="str">
        <f>VLOOKUP($C1759,customers!$A$2:$I$2124,6,FALSE)</f>
        <v>786 Sachtjen Street</v>
      </c>
      <c r="P1759" t="str">
        <f>VLOOKUP($C1759,customers!$A$2:$I$2124,7,FALSE)</f>
        <v>Chicago</v>
      </c>
      <c r="Q1759" t="str">
        <f>VLOOKUP($C1759,customers!$A$2:$I$2124,8,FALSE)</f>
        <v>Illinois</v>
      </c>
      <c r="R1759">
        <f>VLOOKUP($C1759,customers!$A$2:$I$2124,9,FALSE)</f>
        <v>60657</v>
      </c>
      <c r="S1759" t="str">
        <f t="shared" si="27"/>
        <v>786 Sachtjen Street, Chicago, Illinois 60657</v>
      </c>
    </row>
    <row r="1760" spans="1:19">
      <c r="A1760">
        <v>1759</v>
      </c>
      <c r="B1760" s="2">
        <v>44211</v>
      </c>
      <c r="C1760">
        <v>523</v>
      </c>
      <c r="D1760" t="s">
        <v>78</v>
      </c>
      <c r="E1760">
        <v>4</v>
      </c>
      <c r="F1760" t="s">
        <v>57</v>
      </c>
      <c r="G1760" t="str">
        <f>VLOOKUP(F1760,'product category'!$B$2:$C$8,2,FALSE)</f>
        <v>Training Videos</v>
      </c>
      <c r="H1760" t="str">
        <f>VLOOKUP(D1760,'dataset_task 5'!$A$2:$D$71,2,FALSE)</f>
        <v>AI for Educators</v>
      </c>
      <c r="I1760" s="3">
        <f>VLOOKUP(D1760,'dataset_task 5'!$A$2:$D$71,4,FALSE)</f>
        <v>49.95</v>
      </c>
      <c r="J1760" s="3">
        <f>I1760*E1760</f>
        <v>199.8</v>
      </c>
      <c r="K1760" t="str">
        <f>VLOOKUP(C1760,customers!$A$2:$I$2124,2,FALSE)</f>
        <v>Janaye</v>
      </c>
      <c r="L1760" t="str">
        <f>VLOOKUP($C1760,customers!$A$2:$I$2124,3,FALSE)</f>
        <v>Liddle</v>
      </c>
      <c r="M1760" t="str">
        <f>VLOOKUP($C1760,customers!$A$2:$I$2124,4,FALSE)</f>
        <v>jliddleiv@skype.com</v>
      </c>
      <c r="N1760" t="str">
        <f>VLOOKUP($C1760,customers!$A$2:$I$2124,5,FALSE)</f>
        <v>859-919-2069</v>
      </c>
      <c r="O1760" t="str">
        <f>VLOOKUP($C1760,customers!$A$2:$I$2124,6,FALSE)</f>
        <v>1260 Porter Center</v>
      </c>
      <c r="P1760" t="str">
        <f>VLOOKUP($C1760,customers!$A$2:$I$2124,7,FALSE)</f>
        <v>Lexington</v>
      </c>
      <c r="Q1760" t="str">
        <f>VLOOKUP($C1760,customers!$A$2:$I$2124,8,FALSE)</f>
        <v>Kentucky</v>
      </c>
      <c r="R1760">
        <f>VLOOKUP($C1760,customers!$A$2:$I$2124,9,FALSE)</f>
        <v>40586</v>
      </c>
      <c r="S1760" t="str">
        <f t="shared" si="27"/>
        <v>1260 Porter Center, Lexington, Kentucky 40586</v>
      </c>
    </row>
    <row r="1761" spans="1:19">
      <c r="A1761">
        <v>1760</v>
      </c>
      <c r="B1761" s="2">
        <v>44211</v>
      </c>
      <c r="C1761">
        <v>1548</v>
      </c>
      <c r="D1761" t="s">
        <v>62</v>
      </c>
      <c r="E1761">
        <v>5</v>
      </c>
      <c r="F1761" t="s">
        <v>63</v>
      </c>
      <c r="G1761" t="str">
        <f>VLOOKUP(F1761,'product category'!$B$2:$C$8,2,FALSE)</f>
        <v>Robot Kits</v>
      </c>
      <c r="H1761" t="str">
        <f>VLOOKUP(D1761,'dataset_task 5'!$A$2:$D$71,2,FALSE)</f>
        <v>BYOR-2640S</v>
      </c>
      <c r="I1761" s="3">
        <f>VLOOKUP(D1761,'dataset_task 5'!$A$2:$D$71,4,FALSE)</f>
        <v>189</v>
      </c>
      <c r="J1761" s="3">
        <f>I1761*E1761</f>
        <v>945</v>
      </c>
      <c r="K1761" t="str">
        <f>VLOOKUP(C1761,customers!$A$2:$I$2124,2,FALSE)</f>
        <v>Jayson</v>
      </c>
      <c r="L1761" t="str">
        <f>VLOOKUP($C1761,customers!$A$2:$I$2124,3,FALSE)</f>
        <v>By</v>
      </c>
      <c r="M1761" t="str">
        <f>VLOOKUP($C1761,customers!$A$2:$I$2124,4,FALSE)</f>
        <v>jby72@ow.ly</v>
      </c>
      <c r="N1761" t="str">
        <f>VLOOKUP($C1761,customers!$A$2:$I$2124,5,FALSE)</f>
        <v>518-744-9979</v>
      </c>
      <c r="O1761" t="str">
        <f>VLOOKUP($C1761,customers!$A$2:$I$2124,6,FALSE)</f>
        <v>4511 Lighthouse Bay Plaza</v>
      </c>
      <c r="P1761" t="str">
        <f>VLOOKUP($C1761,customers!$A$2:$I$2124,7,FALSE)</f>
        <v>Albany</v>
      </c>
      <c r="Q1761" t="str">
        <f>VLOOKUP($C1761,customers!$A$2:$I$2124,8,FALSE)</f>
        <v>New York</v>
      </c>
      <c r="R1761">
        <f>VLOOKUP($C1761,customers!$A$2:$I$2124,9,FALSE)</f>
        <v>12237</v>
      </c>
      <c r="S1761" t="str">
        <f t="shared" si="27"/>
        <v>4511 Lighthouse Bay Plaza, Albany, New York 12237</v>
      </c>
    </row>
    <row r="1762" spans="1:19">
      <c r="A1762">
        <v>1761</v>
      </c>
      <c r="B1762" s="2">
        <v>44211</v>
      </c>
      <c r="C1762">
        <v>2028</v>
      </c>
      <c r="D1762" t="s">
        <v>67</v>
      </c>
      <c r="E1762">
        <v>5</v>
      </c>
      <c r="F1762" t="s">
        <v>59</v>
      </c>
      <c r="G1762" t="str">
        <f>VLOOKUP(F1762,'product category'!$B$2:$C$8,2,FALSE)</f>
        <v>Drone Kits</v>
      </c>
      <c r="H1762" t="str">
        <f>VLOOKUP(D1762,'dataset_task 5'!$A$2:$D$71,2,FALSE)</f>
        <v>BYOD-100</v>
      </c>
      <c r="I1762" s="3">
        <f>VLOOKUP(D1762,'dataset_task 5'!$A$2:$D$71,4,FALSE)</f>
        <v>54</v>
      </c>
      <c r="J1762" s="3">
        <f>I1762*E1762</f>
        <v>270</v>
      </c>
      <c r="K1762" t="str">
        <f>VLOOKUP(C1762,customers!$A$2:$I$2124,2,FALSE)</f>
        <v>Alvie</v>
      </c>
      <c r="L1762" t="str">
        <f>VLOOKUP($C1762,customers!$A$2:$I$2124,3,FALSE)</f>
        <v>Gawthrope</v>
      </c>
      <c r="M1762" t="str">
        <f>VLOOKUP($C1762,customers!$A$2:$I$2124,4,FALSE)</f>
        <v>agawthrope1v@intel.com</v>
      </c>
      <c r="N1762" t="str">
        <f>VLOOKUP($C1762,customers!$A$2:$I$2124,5,FALSE)</f>
        <v>904-828-4535</v>
      </c>
      <c r="O1762" t="str">
        <f>VLOOKUP($C1762,customers!$A$2:$I$2124,6,FALSE)</f>
        <v>6314 4th Drive</v>
      </c>
      <c r="P1762" t="str">
        <f>VLOOKUP($C1762,customers!$A$2:$I$2124,7,FALSE)</f>
        <v>Jacksonville</v>
      </c>
      <c r="Q1762" t="str">
        <f>VLOOKUP($C1762,customers!$A$2:$I$2124,8,FALSE)</f>
        <v>Florida</v>
      </c>
      <c r="R1762">
        <f>VLOOKUP($C1762,customers!$A$2:$I$2124,9,FALSE)</f>
        <v>32255</v>
      </c>
      <c r="S1762" t="str">
        <f t="shared" si="27"/>
        <v>6314 4th Drive, Jacksonville, Florida 32255</v>
      </c>
    </row>
    <row r="1763" spans="1:19">
      <c r="A1763">
        <v>1762</v>
      </c>
      <c r="B1763" s="2">
        <v>44211</v>
      </c>
      <c r="C1763">
        <v>1342</v>
      </c>
      <c r="D1763" t="s">
        <v>125</v>
      </c>
      <c r="E1763">
        <v>5</v>
      </c>
      <c r="F1763" t="s">
        <v>70</v>
      </c>
      <c r="G1763" t="str">
        <f>VLOOKUP(F1763,'product category'!$B$2:$C$8,2,FALSE)</f>
        <v>Blueprints</v>
      </c>
      <c r="H1763" t="str">
        <f>VLOOKUP(D1763,'dataset_task 5'!$A$2:$D$71,2,FALSE)</f>
        <v>Cat Robot Blueprint</v>
      </c>
      <c r="I1763" s="3">
        <f>VLOOKUP(D1763,'dataset_task 5'!$A$2:$D$71,4,FALSE)</f>
        <v>4.99</v>
      </c>
      <c r="J1763" s="3">
        <f>I1763*E1763</f>
        <v>24.950000000000003</v>
      </c>
      <c r="K1763" t="str">
        <f>VLOOKUP(C1763,customers!$A$2:$I$2124,2,FALSE)</f>
        <v>Far</v>
      </c>
      <c r="L1763" t="str">
        <f>VLOOKUP($C1763,customers!$A$2:$I$2124,3,FALSE)</f>
        <v>Pow</v>
      </c>
      <c r="M1763" t="str">
        <f>VLOOKUP($C1763,customers!$A$2:$I$2124,4,FALSE)</f>
        <v>fpow1y@mlb.com</v>
      </c>
      <c r="N1763" t="str">
        <f>VLOOKUP($C1763,customers!$A$2:$I$2124,5,FALSE)</f>
        <v>662-736-1064</v>
      </c>
      <c r="O1763" t="str">
        <f>VLOOKUP($C1763,customers!$A$2:$I$2124,6,FALSE)</f>
        <v>44 Portage Place</v>
      </c>
      <c r="P1763" t="str">
        <f>VLOOKUP($C1763,customers!$A$2:$I$2124,7,FALSE)</f>
        <v>Columbus</v>
      </c>
      <c r="Q1763" t="str">
        <f>VLOOKUP($C1763,customers!$A$2:$I$2124,8,FALSE)</f>
        <v>Mississippi</v>
      </c>
      <c r="R1763">
        <f>VLOOKUP($C1763,customers!$A$2:$I$2124,9,FALSE)</f>
        <v>39705</v>
      </c>
      <c r="S1763" t="str">
        <f t="shared" si="27"/>
        <v>44 Portage Place, Columbus, Mississippi 39705</v>
      </c>
    </row>
    <row r="1764" spans="1:19">
      <c r="A1764">
        <v>1763</v>
      </c>
      <c r="B1764" s="2">
        <v>44212</v>
      </c>
      <c r="C1764">
        <v>1902</v>
      </c>
      <c r="D1764" t="s">
        <v>86</v>
      </c>
      <c r="E1764">
        <v>4</v>
      </c>
      <c r="F1764" t="s">
        <v>53</v>
      </c>
      <c r="G1764" t="str">
        <f>VLOOKUP(F1764,'product category'!$B$2:$C$8,2,FALSE)</f>
        <v>eBooks</v>
      </c>
      <c r="H1764" t="str">
        <f>VLOOKUP(D1764,'dataset_task 5'!$A$2:$D$71,2,FALSE)</f>
        <v>Building Your First Robot</v>
      </c>
      <c r="I1764" s="3">
        <f>VLOOKUP(D1764,'dataset_task 5'!$A$2:$D$71,4,FALSE)</f>
        <v>24.95</v>
      </c>
      <c r="J1764" s="3">
        <f>I1764*E1764</f>
        <v>99.8</v>
      </c>
      <c r="K1764" t="str">
        <f>VLOOKUP(C1764,customers!$A$2:$I$2124,2,FALSE)</f>
        <v>Corey</v>
      </c>
      <c r="L1764" t="str">
        <f>VLOOKUP($C1764,customers!$A$2:$I$2124,3,FALSE)</f>
        <v>McIlwreath</v>
      </c>
      <c r="M1764" t="str">
        <f>VLOOKUP($C1764,customers!$A$2:$I$2124,4,FALSE)</f>
        <v>cmcilwreathl2@youku.com</v>
      </c>
      <c r="N1764" t="str">
        <f>VLOOKUP($C1764,customers!$A$2:$I$2124,5,FALSE)</f>
        <v>801-797-4369</v>
      </c>
      <c r="O1764" t="str">
        <f>VLOOKUP($C1764,customers!$A$2:$I$2124,6,FALSE)</f>
        <v>884 Warner Lane</v>
      </c>
      <c r="P1764" t="str">
        <f>VLOOKUP($C1764,customers!$A$2:$I$2124,7,FALSE)</f>
        <v>Salt Lake City</v>
      </c>
      <c r="Q1764" t="str">
        <f>VLOOKUP($C1764,customers!$A$2:$I$2124,8,FALSE)</f>
        <v>Utah</v>
      </c>
      <c r="R1764">
        <f>VLOOKUP($C1764,customers!$A$2:$I$2124,9,FALSE)</f>
        <v>84120</v>
      </c>
      <c r="S1764" t="str">
        <f t="shared" si="27"/>
        <v>884 Warner Lane, Salt Lake City, Utah 84120</v>
      </c>
    </row>
    <row r="1765" spans="1:19">
      <c r="A1765">
        <v>1764</v>
      </c>
      <c r="B1765" s="2">
        <v>44212</v>
      </c>
      <c r="C1765">
        <v>1052</v>
      </c>
      <c r="D1765" t="s">
        <v>52</v>
      </c>
      <c r="E1765">
        <v>2</v>
      </c>
      <c r="F1765" t="s">
        <v>53</v>
      </c>
      <c r="G1765" t="str">
        <f>VLOOKUP(F1765,'product category'!$B$2:$C$8,2,FALSE)</f>
        <v>eBooks</v>
      </c>
      <c r="H1765" t="str">
        <f>VLOOKUP(D1765,'dataset_task 5'!$A$2:$D$71,2,FALSE)</f>
        <v>Polar Robots</v>
      </c>
      <c r="I1765" s="3">
        <f>VLOOKUP(D1765,'dataset_task 5'!$A$2:$D$71,4,FALSE)</f>
        <v>23.99</v>
      </c>
      <c r="J1765" s="3">
        <f>I1765*E1765</f>
        <v>47.98</v>
      </c>
      <c r="K1765" t="str">
        <f>VLOOKUP(C1765,customers!$A$2:$I$2124,2,FALSE)</f>
        <v>Row</v>
      </c>
      <c r="L1765" t="str">
        <f>VLOOKUP($C1765,customers!$A$2:$I$2124,3,FALSE)</f>
        <v>Hebner</v>
      </c>
      <c r="M1765" t="str">
        <f>VLOOKUP($C1765,customers!$A$2:$I$2124,4,FALSE)</f>
        <v>rhebner7v@hugedomains.com</v>
      </c>
      <c r="N1765" t="str">
        <f>VLOOKUP($C1765,customers!$A$2:$I$2124,5,FALSE)</f>
        <v>714-296-4939</v>
      </c>
      <c r="O1765" t="str">
        <f>VLOOKUP($C1765,customers!$A$2:$I$2124,6,FALSE)</f>
        <v>91 Ilene Pass</v>
      </c>
      <c r="P1765" t="str">
        <f>VLOOKUP($C1765,customers!$A$2:$I$2124,7,FALSE)</f>
        <v>Irvine</v>
      </c>
      <c r="Q1765" t="str">
        <f>VLOOKUP($C1765,customers!$A$2:$I$2124,8,FALSE)</f>
        <v>California</v>
      </c>
      <c r="R1765">
        <f>VLOOKUP($C1765,customers!$A$2:$I$2124,9,FALSE)</f>
        <v>92717</v>
      </c>
      <c r="S1765" t="str">
        <f t="shared" si="27"/>
        <v>91 Ilene Pass, Irvine, California 92717</v>
      </c>
    </row>
    <row r="1766" spans="1:19">
      <c r="A1766">
        <v>1765</v>
      </c>
      <c r="B1766" s="2">
        <v>44212</v>
      </c>
      <c r="C1766">
        <v>139</v>
      </c>
      <c r="D1766" t="s">
        <v>56</v>
      </c>
      <c r="E1766">
        <v>1</v>
      </c>
      <c r="F1766" t="s">
        <v>57</v>
      </c>
      <c r="G1766" t="str">
        <f>VLOOKUP(F1766,'product category'!$B$2:$C$8,2,FALSE)</f>
        <v>Training Videos</v>
      </c>
      <c r="H1766" t="str">
        <f>VLOOKUP(D1766,'dataset_task 5'!$A$2:$D$71,2,FALSE)</f>
        <v>Drone Video Techniques</v>
      </c>
      <c r="I1766" s="3">
        <f>VLOOKUP(D1766,'dataset_task 5'!$A$2:$D$71,4,FALSE)</f>
        <v>37.99</v>
      </c>
      <c r="J1766" s="3">
        <f>I1766*E1766</f>
        <v>37.99</v>
      </c>
      <c r="K1766" t="str">
        <f>VLOOKUP(C1766,customers!$A$2:$I$2124,2,FALSE)</f>
        <v>Ebony</v>
      </c>
      <c r="L1766" t="str">
        <f>VLOOKUP($C1766,customers!$A$2:$I$2124,3,FALSE)</f>
        <v>Roelofs</v>
      </c>
      <c r="M1766" t="str">
        <f>VLOOKUP($C1766,customers!$A$2:$I$2124,4,FALSE)</f>
        <v>eroelofsl6@trellian.com</v>
      </c>
      <c r="N1766" t="str">
        <f>VLOOKUP($C1766,customers!$A$2:$I$2124,5,FALSE)</f>
        <v>317-522-5510</v>
      </c>
      <c r="O1766" t="str">
        <f>VLOOKUP($C1766,customers!$A$2:$I$2124,6,FALSE)</f>
        <v>1332 Gina Hill</v>
      </c>
      <c r="P1766" t="str">
        <f>VLOOKUP($C1766,customers!$A$2:$I$2124,7,FALSE)</f>
        <v>Indianapolis</v>
      </c>
      <c r="Q1766" t="str">
        <f>VLOOKUP($C1766,customers!$A$2:$I$2124,8,FALSE)</f>
        <v>Indiana</v>
      </c>
      <c r="R1766">
        <f>VLOOKUP($C1766,customers!$A$2:$I$2124,9,FALSE)</f>
        <v>46247</v>
      </c>
      <c r="S1766" t="str">
        <f t="shared" si="27"/>
        <v>1332 Gina Hill, Indianapolis, Indiana 46247</v>
      </c>
    </row>
    <row r="1767" spans="1:19">
      <c r="A1767">
        <v>1766</v>
      </c>
      <c r="B1767" s="2">
        <v>44212</v>
      </c>
      <c r="C1767">
        <v>463</v>
      </c>
      <c r="D1767" t="s">
        <v>123</v>
      </c>
      <c r="E1767">
        <v>4</v>
      </c>
      <c r="F1767" t="s">
        <v>70</v>
      </c>
      <c r="G1767" t="str">
        <f>VLOOKUP(F1767,'product category'!$B$2:$C$8,2,FALSE)</f>
        <v>Blueprints</v>
      </c>
      <c r="H1767" t="str">
        <f>VLOOKUP(D1767,'dataset_task 5'!$A$2:$D$71,2,FALSE)</f>
        <v>Hexacopter Drone Blueprint</v>
      </c>
      <c r="I1767" s="3">
        <f>VLOOKUP(D1767,'dataset_task 5'!$A$2:$D$71,4,FALSE)</f>
        <v>8.99</v>
      </c>
      <c r="J1767" s="3">
        <f>I1767*E1767</f>
        <v>35.96</v>
      </c>
      <c r="K1767" t="str">
        <f>VLOOKUP(C1767,customers!$A$2:$I$2124,2,FALSE)</f>
        <v>Idell</v>
      </c>
      <c r="L1767" t="str">
        <f>VLOOKUP($C1767,customers!$A$2:$I$2124,3,FALSE)</f>
        <v>Dyson</v>
      </c>
      <c r="M1767" t="str">
        <f>VLOOKUP($C1767,customers!$A$2:$I$2124,4,FALSE)</f>
        <v>idyson1n@toplist.cz</v>
      </c>
      <c r="N1767" t="str">
        <f>VLOOKUP($C1767,customers!$A$2:$I$2124,5,FALSE)</f>
        <v>972-775-4027</v>
      </c>
      <c r="O1767" t="str">
        <f>VLOOKUP($C1767,customers!$A$2:$I$2124,6,FALSE)</f>
        <v>7660 Doe Crossing Avenue</v>
      </c>
      <c r="P1767" t="str">
        <f>VLOOKUP($C1767,customers!$A$2:$I$2124,7,FALSE)</f>
        <v>Plano</v>
      </c>
      <c r="Q1767" t="str">
        <f>VLOOKUP($C1767,customers!$A$2:$I$2124,8,FALSE)</f>
        <v>Texas</v>
      </c>
      <c r="R1767">
        <f>VLOOKUP($C1767,customers!$A$2:$I$2124,9,FALSE)</f>
        <v>75074</v>
      </c>
      <c r="S1767" t="str">
        <f t="shared" si="27"/>
        <v>7660 Doe Crossing Avenue, Plano, Texas 75074</v>
      </c>
    </row>
    <row r="1768" spans="1:19">
      <c r="A1768">
        <v>1767</v>
      </c>
      <c r="B1768" s="2">
        <v>44212</v>
      </c>
      <c r="C1768">
        <v>2045</v>
      </c>
      <c r="D1768" t="s">
        <v>58</v>
      </c>
      <c r="E1768">
        <v>1</v>
      </c>
      <c r="F1768" t="s">
        <v>59</v>
      </c>
      <c r="G1768" t="str">
        <f>VLOOKUP(F1768,'product category'!$B$2:$C$8,2,FALSE)</f>
        <v>Drone Kits</v>
      </c>
      <c r="H1768" t="str">
        <f>VLOOKUP(D1768,'dataset_task 5'!$A$2:$D$71,2,FALSE)</f>
        <v>BYOD-220</v>
      </c>
      <c r="I1768" s="3">
        <f>VLOOKUP(D1768,'dataset_task 5'!$A$2:$D$71,4,FALSE)</f>
        <v>69</v>
      </c>
      <c r="J1768" s="3">
        <f>I1768*E1768</f>
        <v>69</v>
      </c>
      <c r="K1768" t="str">
        <f>VLOOKUP(C1768,customers!$A$2:$I$2124,2,FALSE)</f>
        <v>Pavlov</v>
      </c>
      <c r="L1768" t="str">
        <f>VLOOKUP($C1768,customers!$A$2:$I$2124,3,FALSE)</f>
        <v>Jermey</v>
      </c>
      <c r="M1768" t="str">
        <f>VLOOKUP($C1768,customers!$A$2:$I$2124,4,FALSE)</f>
        <v>pjermeyqp@hugedomains.com</v>
      </c>
      <c r="N1768" t="str">
        <f>VLOOKUP($C1768,customers!$A$2:$I$2124,5,FALSE)</f>
        <v>505-649-2438</v>
      </c>
      <c r="O1768" t="str">
        <f>VLOOKUP($C1768,customers!$A$2:$I$2124,6,FALSE)</f>
        <v>60 Fisk Crossing</v>
      </c>
      <c r="P1768" t="str">
        <f>VLOOKUP($C1768,customers!$A$2:$I$2124,7,FALSE)</f>
        <v>Santa Fe</v>
      </c>
      <c r="Q1768" t="str">
        <f>VLOOKUP($C1768,customers!$A$2:$I$2124,8,FALSE)</f>
        <v>New Mexico</v>
      </c>
      <c r="R1768">
        <f>VLOOKUP($C1768,customers!$A$2:$I$2124,9,FALSE)</f>
        <v>87592</v>
      </c>
      <c r="S1768" t="str">
        <f t="shared" si="27"/>
        <v>60 Fisk Crossing, Santa Fe, New Mexico 87592</v>
      </c>
    </row>
    <row r="1769" spans="1:19">
      <c r="A1769">
        <v>1768</v>
      </c>
      <c r="B1769" s="2">
        <v>44212</v>
      </c>
      <c r="C1769">
        <v>521</v>
      </c>
      <c r="D1769" t="s">
        <v>90</v>
      </c>
      <c r="E1769">
        <v>1</v>
      </c>
      <c r="F1769" t="s">
        <v>55</v>
      </c>
      <c r="G1769" t="str">
        <f>VLOOKUP(F1769,'product category'!$B$2:$C$8,2,FALSE)</f>
        <v>Robots</v>
      </c>
      <c r="H1769" t="str">
        <f>VLOOKUP(D1769,'dataset_task 5'!$A$2:$D$71,2,FALSE)</f>
        <v>RXW-9807 Robot</v>
      </c>
      <c r="I1769" s="3">
        <f>VLOOKUP(D1769,'dataset_task 5'!$A$2:$D$71,4,FALSE)</f>
        <v>599</v>
      </c>
      <c r="J1769" s="3">
        <f>I1769*E1769</f>
        <v>599</v>
      </c>
      <c r="K1769" t="str">
        <f>VLOOKUP(C1769,customers!$A$2:$I$2124,2,FALSE)</f>
        <v>Quint</v>
      </c>
      <c r="L1769" t="str">
        <f>VLOOKUP($C1769,customers!$A$2:$I$2124,3,FALSE)</f>
        <v>Rozalski</v>
      </c>
      <c r="M1769" t="str">
        <f>VLOOKUP($C1769,customers!$A$2:$I$2124,4,FALSE)</f>
        <v>qrozalskip7@diigo.com</v>
      </c>
      <c r="N1769" t="str">
        <f>VLOOKUP($C1769,customers!$A$2:$I$2124,5,FALSE)</f>
        <v>304-258-9637</v>
      </c>
      <c r="O1769" t="str">
        <f>VLOOKUP($C1769,customers!$A$2:$I$2124,6,FALSE)</f>
        <v>10626 Gulseth Point</v>
      </c>
      <c r="P1769" t="str">
        <f>VLOOKUP($C1769,customers!$A$2:$I$2124,7,FALSE)</f>
        <v>Morgantown</v>
      </c>
      <c r="Q1769" t="str">
        <f>VLOOKUP($C1769,customers!$A$2:$I$2124,8,FALSE)</f>
        <v>West Virginia</v>
      </c>
      <c r="R1769">
        <f>VLOOKUP($C1769,customers!$A$2:$I$2124,9,FALSE)</f>
        <v>26505</v>
      </c>
      <c r="S1769" t="str">
        <f t="shared" si="27"/>
        <v>10626 Gulseth Point, Morgantown, West Virginia 26505</v>
      </c>
    </row>
    <row r="1770" spans="1:19">
      <c r="A1770">
        <v>1769</v>
      </c>
      <c r="B1770" s="2">
        <v>44212</v>
      </c>
      <c r="C1770">
        <v>758</v>
      </c>
      <c r="D1770" t="s">
        <v>124</v>
      </c>
      <c r="E1770">
        <v>6</v>
      </c>
      <c r="F1770" t="s">
        <v>59</v>
      </c>
      <c r="G1770" t="str">
        <f>VLOOKUP(F1770,'product category'!$B$2:$C$8,2,FALSE)</f>
        <v>Drone Kits</v>
      </c>
      <c r="H1770" t="str">
        <f>VLOOKUP(D1770,'dataset_task 5'!$A$2:$D$71,2,FALSE)</f>
        <v>BYOD-300</v>
      </c>
      <c r="I1770" s="3">
        <f>VLOOKUP(D1770,'dataset_task 5'!$A$2:$D$71,4,FALSE)</f>
        <v>89</v>
      </c>
      <c r="J1770" s="3">
        <f>I1770*E1770</f>
        <v>534</v>
      </c>
      <c r="K1770" t="str">
        <f>VLOOKUP(C1770,customers!$A$2:$I$2124,2,FALSE)</f>
        <v>Fraser</v>
      </c>
      <c r="L1770" t="str">
        <f>VLOOKUP($C1770,customers!$A$2:$I$2124,3,FALSE)</f>
        <v>Wardroper</v>
      </c>
      <c r="M1770" t="str">
        <f>VLOOKUP($C1770,customers!$A$2:$I$2124,4,FALSE)</f>
        <v>fwardroperhw@domainmarket.com</v>
      </c>
      <c r="N1770" t="str">
        <f>VLOOKUP($C1770,customers!$A$2:$I$2124,5,FALSE)</f>
        <v>951-835-8186</v>
      </c>
      <c r="O1770" t="str">
        <f>VLOOKUP($C1770,customers!$A$2:$I$2124,6,FALSE)</f>
        <v>522 Rowland Trail</v>
      </c>
      <c r="P1770" t="str">
        <f>VLOOKUP($C1770,customers!$A$2:$I$2124,7,FALSE)</f>
        <v>Riverside</v>
      </c>
      <c r="Q1770" t="str">
        <f>VLOOKUP($C1770,customers!$A$2:$I$2124,8,FALSE)</f>
        <v>California</v>
      </c>
      <c r="R1770">
        <f>VLOOKUP($C1770,customers!$A$2:$I$2124,9,FALSE)</f>
        <v>92513</v>
      </c>
      <c r="S1770" t="str">
        <f t="shared" si="27"/>
        <v>522 Rowland Trail, Riverside, California 92513</v>
      </c>
    </row>
    <row r="1771" spans="1:19">
      <c r="A1771">
        <v>1770</v>
      </c>
      <c r="B1771" s="2">
        <v>44213</v>
      </c>
      <c r="C1771">
        <v>1604</v>
      </c>
      <c r="D1771" t="s">
        <v>96</v>
      </c>
      <c r="E1771">
        <v>1</v>
      </c>
      <c r="F1771" t="s">
        <v>70</v>
      </c>
      <c r="G1771" t="str">
        <f>VLOOKUP(F1771,'product category'!$B$2:$C$8,2,FALSE)</f>
        <v>Blueprints</v>
      </c>
      <c r="H1771" t="str">
        <f>VLOOKUP(D1771,'dataset_task 5'!$A$2:$D$71,2,FALSE)</f>
        <v>Sleepy Eye Blueprint</v>
      </c>
      <c r="I1771" s="3">
        <f>VLOOKUP(D1771,'dataset_task 5'!$A$2:$D$71,4,FALSE)</f>
        <v>11.99</v>
      </c>
      <c r="J1771" s="3">
        <f>I1771*E1771</f>
        <v>11.99</v>
      </c>
      <c r="K1771" t="str">
        <f>VLOOKUP(C1771,customers!$A$2:$I$2124,2,FALSE)</f>
        <v>Dulsea</v>
      </c>
      <c r="L1771" t="str">
        <f>VLOOKUP($C1771,customers!$A$2:$I$2124,3,FALSE)</f>
        <v>Hothersall</v>
      </c>
      <c r="M1771" t="str">
        <f>VLOOKUP($C1771,customers!$A$2:$I$2124,4,FALSE)</f>
        <v>dhothersallp6@dell.com</v>
      </c>
      <c r="N1771" t="str">
        <f>VLOOKUP($C1771,customers!$A$2:$I$2124,5,FALSE)</f>
        <v>405-486-6545</v>
      </c>
      <c r="O1771" t="str">
        <f>VLOOKUP($C1771,customers!$A$2:$I$2124,6,FALSE)</f>
        <v>2624 Tomscot Junction</v>
      </c>
      <c r="P1771" t="str">
        <f>VLOOKUP($C1771,customers!$A$2:$I$2124,7,FALSE)</f>
        <v>Oklahoma City</v>
      </c>
      <c r="Q1771" t="str">
        <f>VLOOKUP($C1771,customers!$A$2:$I$2124,8,FALSE)</f>
        <v>Oklahoma</v>
      </c>
      <c r="R1771">
        <f>VLOOKUP($C1771,customers!$A$2:$I$2124,9,FALSE)</f>
        <v>73152</v>
      </c>
      <c r="S1771" t="str">
        <f t="shared" si="27"/>
        <v>2624 Tomscot Junction, Oklahoma City, Oklahoma 73152</v>
      </c>
    </row>
    <row r="1772" spans="1:19">
      <c r="A1772">
        <v>1771</v>
      </c>
      <c r="B1772" s="2">
        <v>44213</v>
      </c>
      <c r="C1772">
        <v>865</v>
      </c>
      <c r="D1772" t="s">
        <v>122</v>
      </c>
      <c r="E1772">
        <v>5</v>
      </c>
      <c r="F1772" t="s">
        <v>57</v>
      </c>
      <c r="G1772" t="str">
        <f>VLOOKUP(F1772,'product category'!$B$2:$C$8,2,FALSE)</f>
        <v>Training Videos</v>
      </c>
      <c r="H1772" t="str">
        <f>VLOOKUP(D1772,'dataset_task 5'!$A$2:$D$71,2,FALSE)</f>
        <v>Aerial Security</v>
      </c>
      <c r="I1772" s="3">
        <f>VLOOKUP(D1772,'dataset_task 5'!$A$2:$D$71,4,FALSE)</f>
        <v>36.99</v>
      </c>
      <c r="J1772" s="3">
        <f>I1772*E1772</f>
        <v>184.95000000000002</v>
      </c>
      <c r="K1772" t="str">
        <f>VLOOKUP(C1772,customers!$A$2:$I$2124,2,FALSE)</f>
        <v>Carlie</v>
      </c>
      <c r="L1772" t="str">
        <f>VLOOKUP($C1772,customers!$A$2:$I$2124,3,FALSE)</f>
        <v>Stedman</v>
      </c>
      <c r="M1772" t="str">
        <f>VLOOKUP($C1772,customers!$A$2:$I$2124,4,FALSE)</f>
        <v>cstedmanby@prnewswire.com</v>
      </c>
      <c r="N1772" t="str">
        <f>VLOOKUP($C1772,customers!$A$2:$I$2124,5,FALSE)</f>
        <v>916-941-5428</v>
      </c>
      <c r="O1772" t="str">
        <f>VLOOKUP($C1772,customers!$A$2:$I$2124,6,FALSE)</f>
        <v>795 Artisan Lane</v>
      </c>
      <c r="P1772" t="str">
        <f>VLOOKUP($C1772,customers!$A$2:$I$2124,7,FALSE)</f>
        <v>Sacramento</v>
      </c>
      <c r="Q1772" t="str">
        <f>VLOOKUP($C1772,customers!$A$2:$I$2124,8,FALSE)</f>
        <v>California</v>
      </c>
      <c r="R1772">
        <f>VLOOKUP($C1772,customers!$A$2:$I$2124,9,FALSE)</f>
        <v>94273</v>
      </c>
      <c r="S1772" t="str">
        <f t="shared" si="27"/>
        <v>795 Artisan Lane, Sacramento, California 94273</v>
      </c>
    </row>
    <row r="1773" spans="1:19">
      <c r="A1773">
        <v>1772</v>
      </c>
      <c r="B1773" s="2">
        <v>44213</v>
      </c>
      <c r="C1773">
        <v>2104</v>
      </c>
      <c r="D1773" t="s">
        <v>127</v>
      </c>
      <c r="E1773">
        <v>6</v>
      </c>
      <c r="F1773" t="s">
        <v>53</v>
      </c>
      <c r="G1773" t="str">
        <f>VLOOKUP(F1773,'product category'!$B$2:$C$8,2,FALSE)</f>
        <v>eBooks</v>
      </c>
      <c r="H1773" t="str">
        <f>VLOOKUP(D1773,'dataset_task 5'!$A$2:$D$71,2,FALSE)</f>
        <v>Delta Robots</v>
      </c>
      <c r="I1773" s="3">
        <f>VLOOKUP(D1773,'dataset_task 5'!$A$2:$D$71,4,FALSE)</f>
        <v>16.989999999999998</v>
      </c>
      <c r="J1773" s="3">
        <f>I1773*E1773</f>
        <v>101.94</v>
      </c>
      <c r="K1773" t="str">
        <f>VLOOKUP(C1773,customers!$A$2:$I$2124,2,FALSE)</f>
        <v>Earlie</v>
      </c>
      <c r="L1773" t="str">
        <f>VLOOKUP($C1773,customers!$A$2:$I$2124,3,FALSE)</f>
        <v>Mergue</v>
      </c>
      <c r="M1773" t="str">
        <f>VLOOKUP($C1773,customers!$A$2:$I$2124,4,FALSE)</f>
        <v>emergue9q@nhs.uk</v>
      </c>
      <c r="N1773" t="str">
        <f>VLOOKUP($C1773,customers!$A$2:$I$2124,5,FALSE)</f>
        <v>336-581-3838</v>
      </c>
      <c r="O1773" t="str">
        <f>VLOOKUP($C1773,customers!$A$2:$I$2124,6,FALSE)</f>
        <v>4881 Schurz Street</v>
      </c>
      <c r="P1773" t="str">
        <f>VLOOKUP($C1773,customers!$A$2:$I$2124,7,FALSE)</f>
        <v>Greensboro</v>
      </c>
      <c r="Q1773" t="str">
        <f>VLOOKUP($C1773,customers!$A$2:$I$2124,8,FALSE)</f>
        <v>North Carolina</v>
      </c>
      <c r="R1773">
        <f>VLOOKUP($C1773,customers!$A$2:$I$2124,9,FALSE)</f>
        <v>27499</v>
      </c>
      <c r="S1773" t="str">
        <f t="shared" si="27"/>
        <v>4881 Schurz Street, Greensboro, North Carolina 27499</v>
      </c>
    </row>
    <row r="1774" spans="1:19">
      <c r="A1774">
        <v>1773</v>
      </c>
      <c r="B1774" s="2">
        <v>44213</v>
      </c>
      <c r="C1774">
        <v>213</v>
      </c>
      <c r="D1774" t="s">
        <v>71</v>
      </c>
      <c r="E1774">
        <v>3</v>
      </c>
      <c r="F1774" t="s">
        <v>63</v>
      </c>
      <c r="G1774" t="str">
        <f>VLOOKUP(F1774,'product category'!$B$2:$C$8,2,FALSE)</f>
        <v>Robot Kits</v>
      </c>
      <c r="H1774" t="str">
        <f>VLOOKUP(D1774,'dataset_task 5'!$A$2:$D$71,2,FALSE)</f>
        <v>BYOR-3000</v>
      </c>
      <c r="I1774" s="3">
        <f>VLOOKUP(D1774,'dataset_task 5'!$A$2:$D$71,4,FALSE)</f>
        <v>214</v>
      </c>
      <c r="J1774" s="3">
        <f>I1774*E1774</f>
        <v>642</v>
      </c>
      <c r="K1774" t="str">
        <f>VLOOKUP(C1774,customers!$A$2:$I$2124,2,FALSE)</f>
        <v>Isidor</v>
      </c>
      <c r="L1774" t="str">
        <f>VLOOKUP($C1774,customers!$A$2:$I$2124,3,FALSE)</f>
        <v>Asman</v>
      </c>
      <c r="M1774" t="str">
        <f>VLOOKUP($C1774,customers!$A$2:$I$2124,4,FALSE)</f>
        <v>iasman6a@wired.com</v>
      </c>
      <c r="N1774" t="str">
        <f>VLOOKUP($C1774,customers!$A$2:$I$2124,5,FALSE)</f>
        <v>626-899-0980</v>
      </c>
      <c r="O1774" t="str">
        <f>VLOOKUP($C1774,customers!$A$2:$I$2124,6,FALSE)</f>
        <v>5544 Cherokee Terrace</v>
      </c>
      <c r="P1774" t="str">
        <f>VLOOKUP($C1774,customers!$A$2:$I$2124,7,FALSE)</f>
        <v>Pasadena</v>
      </c>
      <c r="Q1774" t="str">
        <f>VLOOKUP($C1774,customers!$A$2:$I$2124,8,FALSE)</f>
        <v>California</v>
      </c>
      <c r="R1774">
        <f>VLOOKUP($C1774,customers!$A$2:$I$2124,9,FALSE)</f>
        <v>91125</v>
      </c>
      <c r="S1774" t="str">
        <f t="shared" si="27"/>
        <v>5544 Cherokee Terrace, Pasadena, California 91125</v>
      </c>
    </row>
    <row r="1775" spans="1:19">
      <c r="A1775">
        <v>1774</v>
      </c>
      <c r="B1775" s="2">
        <v>44213</v>
      </c>
      <c r="C1775">
        <v>1860</v>
      </c>
      <c r="D1775" t="s">
        <v>109</v>
      </c>
      <c r="E1775">
        <v>3</v>
      </c>
      <c r="F1775" t="s">
        <v>57</v>
      </c>
      <c r="G1775" t="str">
        <f>VLOOKUP(F1775,'product category'!$B$2:$C$8,2,FALSE)</f>
        <v>Training Videos</v>
      </c>
      <c r="H1775" t="str">
        <f>VLOOKUP(D1775,'dataset_task 5'!$A$2:$D$71,2,FALSE)</f>
        <v>Virtual Reality Basics</v>
      </c>
      <c r="I1775" s="3">
        <f>VLOOKUP(D1775,'dataset_task 5'!$A$2:$D$71,4,FALSE)</f>
        <v>29.99</v>
      </c>
      <c r="J1775" s="3">
        <f>I1775*E1775</f>
        <v>89.97</v>
      </c>
      <c r="K1775" t="str">
        <f>VLOOKUP(C1775,customers!$A$2:$I$2124,2,FALSE)</f>
        <v>Lucien</v>
      </c>
      <c r="L1775" t="str">
        <f>VLOOKUP($C1775,customers!$A$2:$I$2124,3,FALSE)</f>
        <v>Wakeford</v>
      </c>
      <c r="M1775" t="str">
        <f>VLOOKUP($C1775,customers!$A$2:$I$2124,4,FALSE)</f>
        <v>lwakeforda@reuters.com</v>
      </c>
      <c r="N1775" t="str">
        <f>VLOOKUP($C1775,customers!$A$2:$I$2124,5,FALSE)</f>
        <v>864-788-1380</v>
      </c>
      <c r="O1775" t="str">
        <f>VLOOKUP($C1775,customers!$A$2:$I$2124,6,FALSE)</f>
        <v>84 Rockefeller Plaza</v>
      </c>
      <c r="P1775" t="str">
        <f>VLOOKUP($C1775,customers!$A$2:$I$2124,7,FALSE)</f>
        <v>Greenville</v>
      </c>
      <c r="Q1775" t="str">
        <f>VLOOKUP($C1775,customers!$A$2:$I$2124,8,FALSE)</f>
        <v>South Carolina</v>
      </c>
      <c r="R1775">
        <f>VLOOKUP($C1775,customers!$A$2:$I$2124,9,FALSE)</f>
        <v>29615</v>
      </c>
      <c r="S1775" t="str">
        <f t="shared" si="27"/>
        <v>84 Rockefeller Plaza, Greenville, South Carolina 29615</v>
      </c>
    </row>
    <row r="1776" spans="1:19">
      <c r="A1776">
        <v>1775</v>
      </c>
      <c r="B1776" s="2">
        <v>44213</v>
      </c>
      <c r="C1776">
        <v>1884</v>
      </c>
      <c r="D1776" t="s">
        <v>92</v>
      </c>
      <c r="E1776">
        <v>3</v>
      </c>
      <c r="F1776" t="s">
        <v>55</v>
      </c>
      <c r="G1776" t="str">
        <f>VLOOKUP(F1776,'product category'!$B$2:$C$8,2,FALSE)</f>
        <v>Robots</v>
      </c>
      <c r="H1776" t="str">
        <f>VLOOKUP(D1776,'dataset_task 5'!$A$2:$D$71,2,FALSE)</f>
        <v>RQTE-554 Robot</v>
      </c>
      <c r="I1776" s="3">
        <f>VLOOKUP(D1776,'dataset_task 5'!$A$2:$D$71,4,FALSE)</f>
        <v>684</v>
      </c>
      <c r="J1776" s="3">
        <f>I1776*E1776</f>
        <v>2052</v>
      </c>
      <c r="K1776" t="str">
        <f>VLOOKUP(C1776,customers!$A$2:$I$2124,2,FALSE)</f>
        <v>Astrix</v>
      </c>
      <c r="L1776" t="str">
        <f>VLOOKUP($C1776,customers!$A$2:$I$2124,3,FALSE)</f>
        <v>Fanning</v>
      </c>
      <c r="M1776" t="str">
        <f>VLOOKUP($C1776,customers!$A$2:$I$2124,4,FALSE)</f>
        <v>afanning12@dmoz.org</v>
      </c>
      <c r="N1776" t="str">
        <f>VLOOKUP($C1776,customers!$A$2:$I$2124,5,FALSE)</f>
        <v>817-897-1530</v>
      </c>
      <c r="O1776" t="str">
        <f>VLOOKUP($C1776,customers!$A$2:$I$2124,6,FALSE)</f>
        <v>22 Garrison Hill</v>
      </c>
      <c r="P1776" t="str">
        <f>VLOOKUP($C1776,customers!$A$2:$I$2124,7,FALSE)</f>
        <v>Arlington</v>
      </c>
      <c r="Q1776" t="str">
        <f>VLOOKUP($C1776,customers!$A$2:$I$2124,8,FALSE)</f>
        <v>Texas</v>
      </c>
      <c r="R1776">
        <f>VLOOKUP($C1776,customers!$A$2:$I$2124,9,FALSE)</f>
        <v>76004</v>
      </c>
      <c r="S1776" t="str">
        <f t="shared" si="27"/>
        <v>22 Garrison Hill, Arlington, Texas 76004</v>
      </c>
    </row>
    <row r="1777" spans="1:19">
      <c r="A1777">
        <v>1776</v>
      </c>
      <c r="B1777" s="2">
        <v>44214</v>
      </c>
      <c r="C1777">
        <v>2047</v>
      </c>
      <c r="D1777" t="s">
        <v>107</v>
      </c>
      <c r="E1777">
        <v>3</v>
      </c>
      <c r="F1777" t="s">
        <v>55</v>
      </c>
      <c r="G1777" t="str">
        <f>VLOOKUP(F1777,'product category'!$B$2:$C$8,2,FALSE)</f>
        <v>Robots</v>
      </c>
      <c r="H1777" t="str">
        <f>VLOOKUP(D1777,'dataset_task 5'!$A$2:$D$71,2,FALSE)</f>
        <v>RLK-9920 Robot</v>
      </c>
      <c r="I1777" s="3">
        <f>VLOOKUP(D1777,'dataset_task 5'!$A$2:$D$71,4,FALSE)</f>
        <v>699</v>
      </c>
      <c r="J1777" s="3">
        <f>I1777*E1777</f>
        <v>2097</v>
      </c>
      <c r="K1777" t="str">
        <f>VLOOKUP(C1777,customers!$A$2:$I$2124,2,FALSE)</f>
        <v>Eddie</v>
      </c>
      <c r="L1777" t="str">
        <f>VLOOKUP($C1777,customers!$A$2:$I$2124,3,FALSE)</f>
        <v>Kennaway</v>
      </c>
      <c r="M1777" t="str">
        <f>VLOOKUP($C1777,customers!$A$2:$I$2124,4,FALSE)</f>
        <v>ekennaway61@gnu.org</v>
      </c>
      <c r="N1777" t="str">
        <f>VLOOKUP($C1777,customers!$A$2:$I$2124,5,FALSE)</f>
        <v>786-420-2319</v>
      </c>
      <c r="O1777" t="str">
        <f>VLOOKUP($C1777,customers!$A$2:$I$2124,6,FALSE)</f>
        <v>38089 Stephen Circle</v>
      </c>
      <c r="P1777" t="str">
        <f>VLOOKUP($C1777,customers!$A$2:$I$2124,7,FALSE)</f>
        <v>Miami</v>
      </c>
      <c r="Q1777" t="str">
        <f>VLOOKUP($C1777,customers!$A$2:$I$2124,8,FALSE)</f>
        <v>Florida</v>
      </c>
      <c r="R1777">
        <f>VLOOKUP($C1777,customers!$A$2:$I$2124,9,FALSE)</f>
        <v>33164</v>
      </c>
      <c r="S1777" t="str">
        <f t="shared" si="27"/>
        <v>38089 Stephen Circle, Miami, Florida 33164</v>
      </c>
    </row>
    <row r="1778" spans="1:19">
      <c r="A1778">
        <v>1777</v>
      </c>
      <c r="B1778" s="2">
        <v>44214</v>
      </c>
      <c r="C1778">
        <v>16</v>
      </c>
      <c r="D1778" t="s">
        <v>74</v>
      </c>
      <c r="E1778">
        <v>2</v>
      </c>
      <c r="F1778" t="s">
        <v>66</v>
      </c>
      <c r="G1778" t="str">
        <f>VLOOKUP(F1778,'product category'!$B$2:$C$8,2,FALSE)</f>
        <v>Drones</v>
      </c>
      <c r="H1778" t="str">
        <f>VLOOKUP(D1778,'dataset_task 5'!$A$2:$D$71,2,FALSE)</f>
        <v>DA-SA702 Drone</v>
      </c>
      <c r="I1778" s="3">
        <f>VLOOKUP(D1778,'dataset_task 5'!$A$2:$D$71,4,FALSE)</f>
        <v>399</v>
      </c>
      <c r="J1778" s="3">
        <f>I1778*E1778</f>
        <v>798</v>
      </c>
      <c r="K1778" t="str">
        <f>VLOOKUP(C1778,customers!$A$2:$I$2124,2,FALSE)</f>
        <v>Annelise</v>
      </c>
      <c r="L1778" t="str">
        <f>VLOOKUP($C1778,customers!$A$2:$I$2124,3,FALSE)</f>
        <v>Genders</v>
      </c>
      <c r="M1778" t="str">
        <f>VLOOKUP($C1778,customers!$A$2:$I$2124,4,FALSE)</f>
        <v>agenders72@virginia.edu</v>
      </c>
      <c r="N1778" t="str">
        <f>VLOOKUP($C1778,customers!$A$2:$I$2124,5,FALSE)</f>
        <v>240-191-9933</v>
      </c>
      <c r="O1778" t="str">
        <f>VLOOKUP($C1778,customers!$A$2:$I$2124,6,FALSE)</f>
        <v>9379 Dottie Center</v>
      </c>
      <c r="P1778" t="str">
        <f>VLOOKUP($C1778,customers!$A$2:$I$2124,7,FALSE)</f>
        <v>Silver Spring</v>
      </c>
      <c r="Q1778" t="str">
        <f>VLOOKUP($C1778,customers!$A$2:$I$2124,8,FALSE)</f>
        <v>Maryland</v>
      </c>
      <c r="R1778">
        <f>VLOOKUP($C1778,customers!$A$2:$I$2124,9,FALSE)</f>
        <v>20918</v>
      </c>
      <c r="S1778" t="str">
        <f t="shared" si="27"/>
        <v>9379 Dottie Center, Silver Spring, Maryland 20918</v>
      </c>
    </row>
    <row r="1779" spans="1:19">
      <c r="A1779">
        <v>1778</v>
      </c>
      <c r="B1779" s="2">
        <v>44214</v>
      </c>
      <c r="C1779">
        <v>1407</v>
      </c>
      <c r="D1779" t="s">
        <v>109</v>
      </c>
      <c r="E1779">
        <v>2</v>
      </c>
      <c r="F1779" t="s">
        <v>57</v>
      </c>
      <c r="G1779" t="str">
        <f>VLOOKUP(F1779,'product category'!$B$2:$C$8,2,FALSE)</f>
        <v>Training Videos</v>
      </c>
      <c r="H1779" t="str">
        <f>VLOOKUP(D1779,'dataset_task 5'!$A$2:$D$71,2,FALSE)</f>
        <v>Virtual Reality Basics</v>
      </c>
      <c r="I1779" s="3">
        <f>VLOOKUP(D1779,'dataset_task 5'!$A$2:$D$71,4,FALSE)</f>
        <v>29.99</v>
      </c>
      <c r="J1779" s="3">
        <f>I1779*E1779</f>
        <v>59.98</v>
      </c>
      <c r="K1779" t="str">
        <f>VLOOKUP(C1779,customers!$A$2:$I$2124,2,FALSE)</f>
        <v>Kati</v>
      </c>
      <c r="L1779" t="str">
        <f>VLOOKUP($C1779,customers!$A$2:$I$2124,3,FALSE)</f>
        <v>Genery</v>
      </c>
      <c r="M1779" t="str">
        <f>VLOOKUP($C1779,customers!$A$2:$I$2124,4,FALSE)</f>
        <v>kgeneryda@howstuffworks.com</v>
      </c>
      <c r="N1779" t="str">
        <f>VLOOKUP($C1779,customers!$A$2:$I$2124,5,FALSE)</f>
        <v>502-735-1253</v>
      </c>
      <c r="O1779" t="str">
        <f>VLOOKUP($C1779,customers!$A$2:$I$2124,6,FALSE)</f>
        <v>532 Mallory Drive</v>
      </c>
      <c r="P1779" t="str">
        <f>VLOOKUP($C1779,customers!$A$2:$I$2124,7,FALSE)</f>
        <v>Louisville</v>
      </c>
      <c r="Q1779" t="str">
        <f>VLOOKUP($C1779,customers!$A$2:$I$2124,8,FALSE)</f>
        <v>Kentucky</v>
      </c>
      <c r="R1779">
        <f>VLOOKUP($C1779,customers!$A$2:$I$2124,9,FALSE)</f>
        <v>40225</v>
      </c>
      <c r="S1779" t="str">
        <f t="shared" si="27"/>
        <v>532 Mallory Drive, Louisville, Kentucky 40225</v>
      </c>
    </row>
    <row r="1780" spans="1:19">
      <c r="A1780">
        <v>1779</v>
      </c>
      <c r="B1780" s="2">
        <v>44214</v>
      </c>
      <c r="C1780">
        <v>402</v>
      </c>
      <c r="D1780" t="s">
        <v>117</v>
      </c>
      <c r="E1780">
        <v>2</v>
      </c>
      <c r="F1780" t="s">
        <v>63</v>
      </c>
      <c r="G1780" t="str">
        <f>VLOOKUP(F1780,'product category'!$B$2:$C$8,2,FALSE)</f>
        <v>Robot Kits</v>
      </c>
      <c r="H1780" t="str">
        <f>VLOOKUP(D1780,'dataset_task 5'!$A$2:$D$71,2,FALSE)</f>
        <v>BYOR-4005</v>
      </c>
      <c r="I1780" s="3">
        <f>VLOOKUP(D1780,'dataset_task 5'!$A$2:$D$71,4,FALSE)</f>
        <v>245</v>
      </c>
      <c r="J1780" s="3">
        <f>I1780*E1780</f>
        <v>490</v>
      </c>
      <c r="K1780" t="str">
        <f>VLOOKUP(C1780,customers!$A$2:$I$2124,2,FALSE)</f>
        <v>Kennith</v>
      </c>
      <c r="L1780" t="str">
        <f>VLOOKUP($C1780,customers!$A$2:$I$2124,3,FALSE)</f>
        <v>McCulley</v>
      </c>
      <c r="M1780" t="str">
        <f>VLOOKUP($C1780,customers!$A$2:$I$2124,4,FALSE)</f>
        <v>kmcculleykh@boston.com</v>
      </c>
      <c r="N1780" t="str">
        <f>VLOOKUP($C1780,customers!$A$2:$I$2124,5,FALSE)</f>
        <v>601-460-4144</v>
      </c>
      <c r="O1780" t="str">
        <f>VLOOKUP($C1780,customers!$A$2:$I$2124,6,FALSE)</f>
        <v>76061 Bunker Hill Way</v>
      </c>
      <c r="P1780" t="str">
        <f>VLOOKUP($C1780,customers!$A$2:$I$2124,7,FALSE)</f>
        <v>Jackson</v>
      </c>
      <c r="Q1780" t="str">
        <f>VLOOKUP($C1780,customers!$A$2:$I$2124,8,FALSE)</f>
        <v>Mississippi</v>
      </c>
      <c r="R1780">
        <f>VLOOKUP($C1780,customers!$A$2:$I$2124,9,FALSE)</f>
        <v>39210</v>
      </c>
      <c r="S1780" t="str">
        <f t="shared" si="27"/>
        <v>76061 Bunker Hill Way, Jackson, Mississippi 39210</v>
      </c>
    </row>
    <row r="1781" spans="1:19">
      <c r="A1781">
        <v>1780</v>
      </c>
      <c r="B1781" s="2">
        <v>44214</v>
      </c>
      <c r="C1781">
        <v>1917</v>
      </c>
      <c r="D1781" t="s">
        <v>98</v>
      </c>
      <c r="E1781">
        <v>2</v>
      </c>
      <c r="F1781" t="s">
        <v>66</v>
      </c>
      <c r="G1781" t="str">
        <f>VLOOKUP(F1781,'product category'!$B$2:$C$8,2,FALSE)</f>
        <v>Drones</v>
      </c>
      <c r="H1781" t="str">
        <f>VLOOKUP(D1781,'dataset_task 5'!$A$2:$D$71,2,FALSE)</f>
        <v>MICR-564K Drone</v>
      </c>
      <c r="I1781" s="3">
        <f>VLOOKUP(D1781,'dataset_task 5'!$A$2:$D$71,4,FALSE)</f>
        <v>499</v>
      </c>
      <c r="J1781" s="3">
        <f>I1781*E1781</f>
        <v>998</v>
      </c>
      <c r="K1781" t="str">
        <f>VLOOKUP(C1781,customers!$A$2:$I$2124,2,FALSE)</f>
        <v>Alis</v>
      </c>
      <c r="L1781" t="str">
        <f>VLOOKUP($C1781,customers!$A$2:$I$2124,3,FALSE)</f>
        <v>Merlin</v>
      </c>
      <c r="M1781" t="str">
        <f>VLOOKUP($C1781,customers!$A$2:$I$2124,4,FALSE)</f>
        <v>amerlindg@google.es</v>
      </c>
      <c r="N1781" t="str">
        <f>VLOOKUP($C1781,customers!$A$2:$I$2124,5,FALSE)</f>
        <v>520-753-9555</v>
      </c>
      <c r="O1781" t="str">
        <f>VLOOKUP($C1781,customers!$A$2:$I$2124,6,FALSE)</f>
        <v>2356 Mitchell Drive</v>
      </c>
      <c r="P1781" t="str">
        <f>VLOOKUP($C1781,customers!$A$2:$I$2124,7,FALSE)</f>
        <v>Tucson</v>
      </c>
      <c r="Q1781" t="str">
        <f>VLOOKUP($C1781,customers!$A$2:$I$2124,8,FALSE)</f>
        <v>Arizona</v>
      </c>
      <c r="R1781">
        <f>VLOOKUP($C1781,customers!$A$2:$I$2124,9,FALSE)</f>
        <v>85748</v>
      </c>
      <c r="S1781" t="str">
        <f t="shared" si="27"/>
        <v>2356 Mitchell Drive, Tucson, Arizona 85748</v>
      </c>
    </row>
    <row r="1782" spans="1:19">
      <c r="A1782">
        <v>1781</v>
      </c>
      <c r="B1782" s="2">
        <v>44215</v>
      </c>
      <c r="C1782">
        <v>234</v>
      </c>
      <c r="D1782" t="s">
        <v>100</v>
      </c>
      <c r="E1782">
        <v>4</v>
      </c>
      <c r="F1782" t="s">
        <v>59</v>
      </c>
      <c r="G1782" t="str">
        <f>VLOOKUP(F1782,'product category'!$B$2:$C$8,2,FALSE)</f>
        <v>Drone Kits</v>
      </c>
      <c r="H1782" t="str">
        <f>VLOOKUP(D1782,'dataset_task 5'!$A$2:$D$71,2,FALSE)</f>
        <v>BYOD-200</v>
      </c>
      <c r="I1782" s="3">
        <f>VLOOKUP(D1782,'dataset_task 5'!$A$2:$D$71,4,FALSE)</f>
        <v>58.95</v>
      </c>
      <c r="J1782" s="3">
        <f>I1782*E1782</f>
        <v>235.8</v>
      </c>
      <c r="K1782" t="str">
        <f>VLOOKUP(C1782,customers!$A$2:$I$2124,2,FALSE)</f>
        <v>Kaspar</v>
      </c>
      <c r="L1782" t="str">
        <f>VLOOKUP($C1782,customers!$A$2:$I$2124,3,FALSE)</f>
        <v>Tipple</v>
      </c>
      <c r="M1782" t="str">
        <f>VLOOKUP($C1782,customers!$A$2:$I$2124,4,FALSE)</f>
        <v>ktipplekm@chicagotribune.com</v>
      </c>
      <c r="N1782" t="str">
        <f>VLOOKUP($C1782,customers!$A$2:$I$2124,5,FALSE)</f>
        <v>313-487-7766</v>
      </c>
      <c r="O1782" t="str">
        <f>VLOOKUP($C1782,customers!$A$2:$I$2124,6,FALSE)</f>
        <v>61190 Doe Crossing Court</v>
      </c>
      <c r="P1782" t="str">
        <f>VLOOKUP($C1782,customers!$A$2:$I$2124,7,FALSE)</f>
        <v>Detroit</v>
      </c>
      <c r="Q1782" t="str">
        <f>VLOOKUP($C1782,customers!$A$2:$I$2124,8,FALSE)</f>
        <v>Michigan</v>
      </c>
      <c r="R1782">
        <f>VLOOKUP($C1782,customers!$A$2:$I$2124,9,FALSE)</f>
        <v>48217</v>
      </c>
      <c r="S1782" t="str">
        <f t="shared" si="27"/>
        <v>61190 Doe Crossing Court, Detroit, Michigan 48217</v>
      </c>
    </row>
    <row r="1783" spans="1:19">
      <c r="A1783">
        <v>1782</v>
      </c>
      <c r="B1783" s="2">
        <v>44215</v>
      </c>
      <c r="C1783">
        <v>160</v>
      </c>
      <c r="D1783" t="s">
        <v>65</v>
      </c>
      <c r="E1783">
        <v>5</v>
      </c>
      <c r="F1783" t="s">
        <v>66</v>
      </c>
      <c r="G1783" t="str">
        <f>VLOOKUP(F1783,'product category'!$B$2:$C$8,2,FALSE)</f>
        <v>Drones</v>
      </c>
      <c r="H1783" t="str">
        <f>VLOOKUP(D1783,'dataset_task 5'!$A$2:$D$71,2,FALSE)</f>
        <v>DTE-QFN20 Drone</v>
      </c>
      <c r="I1783" s="3">
        <f>VLOOKUP(D1783,'dataset_task 5'!$A$2:$D$71,4,FALSE)</f>
        <v>250</v>
      </c>
      <c r="J1783" s="3">
        <f>I1783*E1783</f>
        <v>1250</v>
      </c>
      <c r="K1783" t="str">
        <f>VLOOKUP(C1783,customers!$A$2:$I$2124,2,FALSE)</f>
        <v>Delcine</v>
      </c>
      <c r="L1783" t="str">
        <f>VLOOKUP($C1783,customers!$A$2:$I$2124,3,FALSE)</f>
        <v>Giffard</v>
      </c>
      <c r="M1783" t="str">
        <f>VLOOKUP($C1783,customers!$A$2:$I$2124,4,FALSE)</f>
        <v>dgiffard72@aboutads.info</v>
      </c>
      <c r="N1783" t="str">
        <f>VLOOKUP($C1783,customers!$A$2:$I$2124,5,FALSE)</f>
        <v>315-900-9170</v>
      </c>
      <c r="O1783" t="str">
        <f>VLOOKUP($C1783,customers!$A$2:$I$2124,6,FALSE)</f>
        <v>50972 Prairie Rose Park</v>
      </c>
      <c r="P1783" t="str">
        <f>VLOOKUP($C1783,customers!$A$2:$I$2124,7,FALSE)</f>
        <v>Syracuse</v>
      </c>
      <c r="Q1783" t="str">
        <f>VLOOKUP($C1783,customers!$A$2:$I$2124,8,FALSE)</f>
        <v>New York</v>
      </c>
      <c r="R1783">
        <f>VLOOKUP($C1783,customers!$A$2:$I$2124,9,FALSE)</f>
        <v>13210</v>
      </c>
      <c r="S1783" t="str">
        <f t="shared" si="27"/>
        <v>50972 Prairie Rose Park, Syracuse, New York 13210</v>
      </c>
    </row>
    <row r="1784" spans="1:19">
      <c r="A1784">
        <v>1783</v>
      </c>
      <c r="B1784" s="2">
        <v>44215</v>
      </c>
      <c r="C1784">
        <v>1425</v>
      </c>
      <c r="D1784" t="s">
        <v>126</v>
      </c>
      <c r="E1784">
        <v>2</v>
      </c>
      <c r="F1784" t="s">
        <v>57</v>
      </c>
      <c r="G1784" t="str">
        <f>VLOOKUP(F1784,'product category'!$B$2:$C$8,2,FALSE)</f>
        <v>Training Videos</v>
      </c>
      <c r="H1784" t="str">
        <f>VLOOKUP(D1784,'dataset_task 5'!$A$2:$D$71,2,FALSE)</f>
        <v>Open Source Code</v>
      </c>
      <c r="I1784" s="3">
        <f>VLOOKUP(D1784,'dataset_task 5'!$A$2:$D$71,4,FALSE)</f>
        <v>32.950000000000003</v>
      </c>
      <c r="J1784" s="3">
        <f>I1784*E1784</f>
        <v>65.900000000000006</v>
      </c>
      <c r="K1784" t="str">
        <f>VLOOKUP(C1784,customers!$A$2:$I$2124,2,FALSE)</f>
        <v>Amerigo</v>
      </c>
      <c r="L1784" t="str">
        <f>VLOOKUP($C1784,customers!$A$2:$I$2124,3,FALSE)</f>
        <v>Reck</v>
      </c>
      <c r="M1784" t="str">
        <f>VLOOKUP($C1784,customers!$A$2:$I$2124,4,FALSE)</f>
        <v>areckkc@blogspot.com</v>
      </c>
      <c r="N1784" t="str">
        <f>VLOOKUP($C1784,customers!$A$2:$I$2124,5,FALSE)</f>
        <v>619-758-5441</v>
      </c>
      <c r="O1784" t="str">
        <f>VLOOKUP($C1784,customers!$A$2:$I$2124,6,FALSE)</f>
        <v>583 Glendale Hill</v>
      </c>
      <c r="P1784" t="str">
        <f>VLOOKUP($C1784,customers!$A$2:$I$2124,7,FALSE)</f>
        <v>San Diego</v>
      </c>
      <c r="Q1784" t="str">
        <f>VLOOKUP($C1784,customers!$A$2:$I$2124,8,FALSE)</f>
        <v>California</v>
      </c>
      <c r="R1784">
        <f>VLOOKUP($C1784,customers!$A$2:$I$2124,9,FALSE)</f>
        <v>92145</v>
      </c>
      <c r="S1784" t="str">
        <f t="shared" si="27"/>
        <v>583 Glendale Hill, San Diego, California 92145</v>
      </c>
    </row>
    <row r="1785" spans="1:19">
      <c r="A1785">
        <v>1784</v>
      </c>
      <c r="B1785" s="2">
        <v>44215</v>
      </c>
      <c r="C1785">
        <v>1716</v>
      </c>
      <c r="D1785" t="s">
        <v>72</v>
      </c>
      <c r="E1785">
        <v>6</v>
      </c>
      <c r="F1785" t="s">
        <v>59</v>
      </c>
      <c r="G1785" t="str">
        <f>VLOOKUP(F1785,'product category'!$B$2:$C$8,2,FALSE)</f>
        <v>Drone Kits</v>
      </c>
      <c r="H1785" t="str">
        <f>VLOOKUP(D1785,'dataset_task 5'!$A$2:$D$71,2,FALSE)</f>
        <v>BYOD-350</v>
      </c>
      <c r="I1785" s="3">
        <f>VLOOKUP(D1785,'dataset_task 5'!$A$2:$D$71,4,FALSE)</f>
        <v>89.95</v>
      </c>
      <c r="J1785" s="3">
        <f>I1785*E1785</f>
        <v>539.70000000000005</v>
      </c>
      <c r="K1785" t="str">
        <f>VLOOKUP(C1785,customers!$A$2:$I$2124,2,FALSE)</f>
        <v>Vernon</v>
      </c>
      <c r="L1785" t="str">
        <f>VLOOKUP($C1785,customers!$A$2:$I$2124,3,FALSE)</f>
        <v>de Almeida</v>
      </c>
      <c r="M1785" t="str">
        <f>VLOOKUP($C1785,customers!$A$2:$I$2124,4,FALSE)</f>
        <v>vde2y@sciencedirect.com</v>
      </c>
      <c r="N1785" t="str">
        <f>VLOOKUP($C1785,customers!$A$2:$I$2124,5,FALSE)</f>
        <v>215-340-0023</v>
      </c>
      <c r="O1785" t="str">
        <f>VLOOKUP($C1785,customers!$A$2:$I$2124,6,FALSE)</f>
        <v>22 Atwood Terrace</v>
      </c>
      <c r="P1785" t="str">
        <f>VLOOKUP($C1785,customers!$A$2:$I$2124,7,FALSE)</f>
        <v>Philadelphia</v>
      </c>
      <c r="Q1785" t="str">
        <f>VLOOKUP($C1785,customers!$A$2:$I$2124,8,FALSE)</f>
        <v>Pennsylvania</v>
      </c>
      <c r="R1785">
        <f>VLOOKUP($C1785,customers!$A$2:$I$2124,9,FALSE)</f>
        <v>19131</v>
      </c>
      <c r="S1785" t="str">
        <f t="shared" si="27"/>
        <v>22 Atwood Terrace, Philadelphia, Pennsylvania 19131</v>
      </c>
    </row>
    <row r="1786" spans="1:19">
      <c r="A1786">
        <v>1785</v>
      </c>
      <c r="B1786" s="2">
        <v>44216</v>
      </c>
      <c r="C1786">
        <v>1859</v>
      </c>
      <c r="D1786" t="s">
        <v>115</v>
      </c>
      <c r="E1786">
        <v>3</v>
      </c>
      <c r="F1786" t="s">
        <v>57</v>
      </c>
      <c r="G1786" t="str">
        <f>VLOOKUP(F1786,'product category'!$B$2:$C$8,2,FALSE)</f>
        <v>Training Videos</v>
      </c>
      <c r="H1786" t="str">
        <f>VLOOKUP(D1786,'dataset_task 5'!$A$2:$D$71,2,FALSE)</f>
        <v>Understanding Drone Regulations</v>
      </c>
      <c r="I1786" s="3">
        <f>VLOOKUP(D1786,'dataset_task 5'!$A$2:$D$71,4,FALSE)</f>
        <v>27.5</v>
      </c>
      <c r="J1786" s="3">
        <f>I1786*E1786</f>
        <v>82.5</v>
      </c>
      <c r="K1786" t="str">
        <f>VLOOKUP(C1786,customers!$A$2:$I$2124,2,FALSE)</f>
        <v>Bastien</v>
      </c>
      <c r="L1786" t="str">
        <f>VLOOKUP($C1786,customers!$A$2:$I$2124,3,FALSE)</f>
        <v>Di Boldi</v>
      </c>
      <c r="M1786" t="str">
        <f>VLOOKUP($C1786,customers!$A$2:$I$2124,4,FALSE)</f>
        <v>bdi6g@aol.com</v>
      </c>
      <c r="N1786" t="str">
        <f>VLOOKUP($C1786,customers!$A$2:$I$2124,5,FALSE)</f>
        <v>951-107-0693</v>
      </c>
      <c r="O1786" t="str">
        <f>VLOOKUP($C1786,customers!$A$2:$I$2124,6,FALSE)</f>
        <v>8642 Sutteridge Drive</v>
      </c>
      <c r="P1786" t="str">
        <f>VLOOKUP($C1786,customers!$A$2:$I$2124,7,FALSE)</f>
        <v>San Bernardino</v>
      </c>
      <c r="Q1786" t="str">
        <f>VLOOKUP($C1786,customers!$A$2:$I$2124,8,FALSE)</f>
        <v>California</v>
      </c>
      <c r="R1786">
        <f>VLOOKUP($C1786,customers!$A$2:$I$2124,9,FALSE)</f>
        <v>92410</v>
      </c>
      <c r="S1786" t="str">
        <f t="shared" si="27"/>
        <v>8642 Sutteridge Drive, San Bernardino, California 92410</v>
      </c>
    </row>
    <row r="1787" spans="1:19">
      <c r="A1787">
        <v>1786</v>
      </c>
      <c r="B1787" s="2">
        <v>44217</v>
      </c>
      <c r="C1787">
        <v>708</v>
      </c>
      <c r="D1787" t="s">
        <v>126</v>
      </c>
      <c r="E1787">
        <v>1</v>
      </c>
      <c r="F1787" t="s">
        <v>57</v>
      </c>
      <c r="G1787" t="str">
        <f>VLOOKUP(F1787,'product category'!$B$2:$C$8,2,FALSE)</f>
        <v>Training Videos</v>
      </c>
      <c r="H1787" t="str">
        <f>VLOOKUP(D1787,'dataset_task 5'!$A$2:$D$71,2,FALSE)</f>
        <v>Open Source Code</v>
      </c>
      <c r="I1787" s="3">
        <f>VLOOKUP(D1787,'dataset_task 5'!$A$2:$D$71,4,FALSE)</f>
        <v>32.950000000000003</v>
      </c>
      <c r="J1787" s="3">
        <f>I1787*E1787</f>
        <v>32.950000000000003</v>
      </c>
      <c r="K1787" t="str">
        <f>VLOOKUP(C1787,customers!$A$2:$I$2124,2,FALSE)</f>
        <v>Worth</v>
      </c>
      <c r="L1787" t="str">
        <f>VLOOKUP($C1787,customers!$A$2:$I$2124,3,FALSE)</f>
        <v>Fideler</v>
      </c>
      <c r="M1787" t="str">
        <f>VLOOKUP($C1787,customers!$A$2:$I$2124,4,FALSE)</f>
        <v>wfidelerfc@elpais.com</v>
      </c>
      <c r="N1787" t="str">
        <f>VLOOKUP($C1787,customers!$A$2:$I$2124,5,FALSE)</f>
        <v>601-525-9532</v>
      </c>
      <c r="O1787" t="str">
        <f>VLOOKUP($C1787,customers!$A$2:$I$2124,6,FALSE)</f>
        <v>2158 Eastlawn Way</v>
      </c>
      <c r="P1787" t="str">
        <f>VLOOKUP($C1787,customers!$A$2:$I$2124,7,FALSE)</f>
        <v>Meridian</v>
      </c>
      <c r="Q1787" t="str">
        <f>VLOOKUP($C1787,customers!$A$2:$I$2124,8,FALSE)</f>
        <v>Mississippi</v>
      </c>
      <c r="R1787">
        <f>VLOOKUP($C1787,customers!$A$2:$I$2124,9,FALSE)</f>
        <v>39305</v>
      </c>
      <c r="S1787" t="str">
        <f t="shared" si="27"/>
        <v>2158 Eastlawn Way, Meridian, Mississippi 39305</v>
      </c>
    </row>
    <row r="1788" spans="1:19">
      <c r="A1788">
        <v>1787</v>
      </c>
      <c r="B1788" s="2">
        <v>44217</v>
      </c>
      <c r="C1788">
        <v>411</v>
      </c>
      <c r="D1788" t="s">
        <v>61</v>
      </c>
      <c r="E1788">
        <v>1</v>
      </c>
      <c r="F1788" t="s">
        <v>53</v>
      </c>
      <c r="G1788" t="str">
        <f>VLOOKUP(F1788,'product category'!$B$2:$C$8,2,FALSE)</f>
        <v>eBooks</v>
      </c>
      <c r="H1788" t="str">
        <f>VLOOKUP(D1788,'dataset_task 5'!$A$2:$D$71,2,FALSE)</f>
        <v>Spherical Robots</v>
      </c>
      <c r="I1788" s="3">
        <f>VLOOKUP(D1788,'dataset_task 5'!$A$2:$D$71,4,FALSE)</f>
        <v>16.75</v>
      </c>
      <c r="J1788" s="3">
        <f>I1788*E1788</f>
        <v>16.75</v>
      </c>
      <c r="K1788" t="str">
        <f>VLOOKUP(C1788,customers!$A$2:$I$2124,2,FALSE)</f>
        <v>Torrin</v>
      </c>
      <c r="L1788" t="str">
        <f>VLOOKUP($C1788,customers!$A$2:$I$2124,3,FALSE)</f>
        <v>West</v>
      </c>
      <c r="M1788" t="str">
        <f>VLOOKUP($C1788,customers!$A$2:$I$2124,4,FALSE)</f>
        <v>twest8o@friendfeed.com</v>
      </c>
      <c r="N1788" t="str">
        <f>VLOOKUP($C1788,customers!$A$2:$I$2124,5,FALSE)</f>
        <v>251-259-1682</v>
      </c>
      <c r="O1788" t="str">
        <f>VLOOKUP($C1788,customers!$A$2:$I$2124,6,FALSE)</f>
        <v>127 Oak Park</v>
      </c>
      <c r="P1788" t="str">
        <f>VLOOKUP($C1788,customers!$A$2:$I$2124,7,FALSE)</f>
        <v>Mobile</v>
      </c>
      <c r="Q1788" t="str">
        <f>VLOOKUP($C1788,customers!$A$2:$I$2124,8,FALSE)</f>
        <v>Alabama</v>
      </c>
      <c r="R1788">
        <f>VLOOKUP($C1788,customers!$A$2:$I$2124,9,FALSE)</f>
        <v>36605</v>
      </c>
      <c r="S1788" t="str">
        <f t="shared" si="27"/>
        <v>127 Oak Park, Mobile, Alabama 36605</v>
      </c>
    </row>
    <row r="1789" spans="1:19">
      <c r="A1789">
        <v>1788</v>
      </c>
      <c r="B1789" s="2">
        <v>44217</v>
      </c>
      <c r="C1789">
        <v>35</v>
      </c>
      <c r="D1789" t="s">
        <v>78</v>
      </c>
      <c r="E1789">
        <v>6</v>
      </c>
      <c r="F1789" t="s">
        <v>57</v>
      </c>
      <c r="G1789" t="str">
        <f>VLOOKUP(F1789,'product category'!$B$2:$C$8,2,FALSE)</f>
        <v>Training Videos</v>
      </c>
      <c r="H1789" t="str">
        <f>VLOOKUP(D1789,'dataset_task 5'!$A$2:$D$71,2,FALSE)</f>
        <v>AI for Educators</v>
      </c>
      <c r="I1789" s="3">
        <f>VLOOKUP(D1789,'dataset_task 5'!$A$2:$D$71,4,FALSE)</f>
        <v>49.95</v>
      </c>
      <c r="J1789" s="3">
        <f>I1789*E1789</f>
        <v>299.70000000000005</v>
      </c>
      <c r="K1789" t="str">
        <f>VLOOKUP(C1789,customers!$A$2:$I$2124,2,FALSE)</f>
        <v>Izaak</v>
      </c>
      <c r="L1789" t="str">
        <f>VLOOKUP($C1789,customers!$A$2:$I$2124,3,FALSE)</f>
        <v>Belfelt</v>
      </c>
      <c r="M1789" t="str">
        <f>VLOOKUP($C1789,customers!$A$2:$I$2124,4,FALSE)</f>
        <v>ibelfelteo@dedecms.com</v>
      </c>
      <c r="N1789" t="str">
        <f>VLOOKUP($C1789,customers!$A$2:$I$2124,5,FALSE)</f>
        <v>773-972-6546</v>
      </c>
      <c r="O1789" t="str">
        <f>VLOOKUP($C1789,customers!$A$2:$I$2124,6,FALSE)</f>
        <v>2232 Banding Terrace</v>
      </c>
      <c r="P1789" t="str">
        <f>VLOOKUP($C1789,customers!$A$2:$I$2124,7,FALSE)</f>
        <v>Chicago</v>
      </c>
      <c r="Q1789" t="str">
        <f>VLOOKUP($C1789,customers!$A$2:$I$2124,8,FALSE)</f>
        <v>Illinois</v>
      </c>
      <c r="R1789">
        <f>VLOOKUP($C1789,customers!$A$2:$I$2124,9,FALSE)</f>
        <v>60630</v>
      </c>
      <c r="S1789" t="str">
        <f t="shared" si="27"/>
        <v>2232 Banding Terrace, Chicago, Illinois 60630</v>
      </c>
    </row>
    <row r="1790" spans="1:19">
      <c r="A1790">
        <v>1789</v>
      </c>
      <c r="B1790" s="2">
        <v>44217</v>
      </c>
      <c r="C1790">
        <v>98</v>
      </c>
      <c r="D1790" t="s">
        <v>97</v>
      </c>
      <c r="E1790">
        <v>3</v>
      </c>
      <c r="F1790" t="s">
        <v>53</v>
      </c>
      <c r="G1790" t="str">
        <f>VLOOKUP(F1790,'product category'!$B$2:$C$8,2,FALSE)</f>
        <v>eBooks</v>
      </c>
      <c r="H1790" t="str">
        <f>VLOOKUP(D1790,'dataset_task 5'!$A$2:$D$71,2,FALSE)</f>
        <v>Delivery Drones</v>
      </c>
      <c r="I1790" s="3">
        <f>VLOOKUP(D1790,'dataset_task 5'!$A$2:$D$71,4,FALSE)</f>
        <v>14.99</v>
      </c>
      <c r="J1790" s="3">
        <f>I1790*E1790</f>
        <v>44.97</v>
      </c>
      <c r="K1790" t="str">
        <f>VLOOKUP(C1790,customers!$A$2:$I$2124,2,FALSE)</f>
        <v>Anson</v>
      </c>
      <c r="L1790" t="str">
        <f>VLOOKUP($C1790,customers!$A$2:$I$2124,3,FALSE)</f>
        <v>Anfusso</v>
      </c>
      <c r="M1790" t="str">
        <f>VLOOKUP($C1790,customers!$A$2:$I$2124,4,FALSE)</f>
        <v>aanfussojg@t-online.de</v>
      </c>
      <c r="N1790" t="str">
        <f>VLOOKUP($C1790,customers!$A$2:$I$2124,5,FALSE)</f>
        <v>319-871-1923</v>
      </c>
      <c r="O1790" t="str">
        <f>VLOOKUP($C1790,customers!$A$2:$I$2124,6,FALSE)</f>
        <v>36 Tennessee Drive</v>
      </c>
      <c r="P1790" t="str">
        <f>VLOOKUP($C1790,customers!$A$2:$I$2124,7,FALSE)</f>
        <v>Cedar Rapids</v>
      </c>
      <c r="Q1790" t="str">
        <f>VLOOKUP($C1790,customers!$A$2:$I$2124,8,FALSE)</f>
        <v>Iowa</v>
      </c>
      <c r="R1790">
        <f>VLOOKUP($C1790,customers!$A$2:$I$2124,9,FALSE)</f>
        <v>52410</v>
      </c>
      <c r="S1790" t="str">
        <f t="shared" si="27"/>
        <v>36 Tennessee Drive, Cedar Rapids, Iowa 52410</v>
      </c>
    </row>
    <row r="1791" spans="1:19">
      <c r="A1791">
        <v>1790</v>
      </c>
      <c r="B1791" s="2">
        <v>44218</v>
      </c>
      <c r="C1791">
        <v>1821</v>
      </c>
      <c r="D1791" t="s">
        <v>119</v>
      </c>
      <c r="E1791">
        <v>4</v>
      </c>
      <c r="F1791" t="s">
        <v>53</v>
      </c>
      <c r="G1791" t="str">
        <f>VLOOKUP(F1791,'product category'!$B$2:$C$8,2,FALSE)</f>
        <v>eBooks</v>
      </c>
      <c r="H1791" t="str">
        <f>VLOOKUP(D1791,'dataset_task 5'!$A$2:$D$71,2,FALSE)</f>
        <v>Drone Building Essentials</v>
      </c>
      <c r="I1791" s="3">
        <f>VLOOKUP(D1791,'dataset_task 5'!$A$2:$D$71,4,FALSE)</f>
        <v>13.99</v>
      </c>
      <c r="J1791" s="3">
        <f>I1791*E1791</f>
        <v>55.96</v>
      </c>
      <c r="K1791" t="str">
        <f>VLOOKUP(C1791,customers!$A$2:$I$2124,2,FALSE)</f>
        <v>Cristabel</v>
      </c>
      <c r="L1791" t="str">
        <f>VLOOKUP($C1791,customers!$A$2:$I$2124,3,FALSE)</f>
        <v>Staig</v>
      </c>
      <c r="M1791" t="str">
        <f>VLOOKUP($C1791,customers!$A$2:$I$2124,4,FALSE)</f>
        <v>cstaigrp@wordpress.org</v>
      </c>
      <c r="N1791" t="str">
        <f>VLOOKUP($C1791,customers!$A$2:$I$2124,5,FALSE)</f>
        <v>603-690-9220</v>
      </c>
      <c r="O1791" t="str">
        <f>VLOOKUP($C1791,customers!$A$2:$I$2124,6,FALSE)</f>
        <v>7553 Fieldstone Drive</v>
      </c>
      <c r="P1791" t="str">
        <f>VLOOKUP($C1791,customers!$A$2:$I$2124,7,FALSE)</f>
        <v>Manchester</v>
      </c>
      <c r="Q1791" t="str">
        <f>VLOOKUP($C1791,customers!$A$2:$I$2124,8,FALSE)</f>
        <v>New Hampshire</v>
      </c>
      <c r="R1791">
        <f>VLOOKUP($C1791,customers!$A$2:$I$2124,9,FALSE)</f>
        <v>3105</v>
      </c>
      <c r="S1791" t="str">
        <f t="shared" si="27"/>
        <v>7553 Fieldstone Drive, Manchester, New Hampshire 3105</v>
      </c>
    </row>
    <row r="1792" spans="1:19">
      <c r="A1792">
        <v>1791</v>
      </c>
      <c r="B1792" s="2">
        <v>44218</v>
      </c>
      <c r="C1792">
        <v>401</v>
      </c>
      <c r="D1792" t="s">
        <v>118</v>
      </c>
      <c r="E1792">
        <v>3</v>
      </c>
      <c r="F1792" t="s">
        <v>57</v>
      </c>
      <c r="G1792" t="str">
        <f>VLOOKUP(F1792,'product category'!$B$2:$C$8,2,FALSE)</f>
        <v>Training Videos</v>
      </c>
      <c r="H1792" t="str">
        <f>VLOOKUP(D1792,'dataset_task 5'!$A$2:$D$71,2,FALSE)</f>
        <v>Mapping with Drones</v>
      </c>
      <c r="I1792" s="3">
        <f>VLOOKUP(D1792,'dataset_task 5'!$A$2:$D$71,4,FALSE)</f>
        <v>49</v>
      </c>
      <c r="J1792" s="3">
        <f>I1792*E1792</f>
        <v>147</v>
      </c>
      <c r="K1792" t="str">
        <f>VLOOKUP(C1792,customers!$A$2:$I$2124,2,FALSE)</f>
        <v>Kiri</v>
      </c>
      <c r="L1792" t="str">
        <f>VLOOKUP($C1792,customers!$A$2:$I$2124,3,FALSE)</f>
        <v>MacTeague</v>
      </c>
      <c r="M1792" t="str">
        <f>VLOOKUP($C1792,customers!$A$2:$I$2124,4,FALSE)</f>
        <v>kmacteaguec4@uiuc.edu</v>
      </c>
      <c r="N1792" t="str">
        <f>VLOOKUP($C1792,customers!$A$2:$I$2124,5,FALSE)</f>
        <v>832-779-7828</v>
      </c>
      <c r="O1792" t="str">
        <f>VLOOKUP($C1792,customers!$A$2:$I$2124,6,FALSE)</f>
        <v>40 Hooker Avenue</v>
      </c>
      <c r="P1792" t="str">
        <f>VLOOKUP($C1792,customers!$A$2:$I$2124,7,FALSE)</f>
        <v>Houston</v>
      </c>
      <c r="Q1792" t="str">
        <f>VLOOKUP($C1792,customers!$A$2:$I$2124,8,FALSE)</f>
        <v>Texas</v>
      </c>
      <c r="R1792">
        <f>VLOOKUP($C1792,customers!$A$2:$I$2124,9,FALSE)</f>
        <v>77055</v>
      </c>
      <c r="S1792" t="str">
        <f t="shared" si="27"/>
        <v>40 Hooker Avenue, Houston, Texas 77055</v>
      </c>
    </row>
    <row r="1793" spans="1:19">
      <c r="A1793">
        <v>1792</v>
      </c>
      <c r="B1793" s="2">
        <v>44218</v>
      </c>
      <c r="C1793">
        <v>154</v>
      </c>
      <c r="D1793" t="s">
        <v>114</v>
      </c>
      <c r="E1793">
        <v>4</v>
      </c>
      <c r="F1793" t="s">
        <v>59</v>
      </c>
      <c r="G1793" t="str">
        <f>VLOOKUP(F1793,'product category'!$B$2:$C$8,2,FALSE)</f>
        <v>Drone Kits</v>
      </c>
      <c r="H1793" t="str">
        <f>VLOOKUP(D1793,'dataset_task 5'!$A$2:$D$71,2,FALSE)</f>
        <v>BYOD-400</v>
      </c>
      <c r="I1793" s="3">
        <f>VLOOKUP(D1793,'dataset_task 5'!$A$2:$D$71,4,FALSE)</f>
        <v>119</v>
      </c>
      <c r="J1793" s="3">
        <f>I1793*E1793</f>
        <v>476</v>
      </c>
      <c r="K1793" t="str">
        <f>VLOOKUP(C1793,customers!$A$2:$I$2124,2,FALSE)</f>
        <v>Frank</v>
      </c>
      <c r="L1793" t="str">
        <f>VLOOKUP($C1793,customers!$A$2:$I$2124,3,FALSE)</f>
        <v>Martini</v>
      </c>
      <c r="M1793" t="str">
        <f>VLOOKUP($C1793,customers!$A$2:$I$2124,4,FALSE)</f>
        <v>fmartinil2@ucoz.ru</v>
      </c>
      <c r="N1793" t="str">
        <f>VLOOKUP($C1793,customers!$A$2:$I$2124,5,FALSE)</f>
        <v>773-893-7290</v>
      </c>
      <c r="O1793" t="str">
        <f>VLOOKUP($C1793,customers!$A$2:$I$2124,6,FALSE)</f>
        <v>102 Memorial Hill</v>
      </c>
      <c r="P1793" t="str">
        <f>VLOOKUP($C1793,customers!$A$2:$I$2124,7,FALSE)</f>
        <v>Chicago</v>
      </c>
      <c r="Q1793" t="str">
        <f>VLOOKUP($C1793,customers!$A$2:$I$2124,8,FALSE)</f>
        <v>Illinois</v>
      </c>
      <c r="R1793">
        <f>VLOOKUP($C1793,customers!$A$2:$I$2124,9,FALSE)</f>
        <v>60619</v>
      </c>
      <c r="S1793" t="str">
        <f t="shared" si="27"/>
        <v>102 Memorial Hill, Chicago, Illinois 60619</v>
      </c>
    </row>
    <row r="1794" spans="1:19">
      <c r="A1794">
        <v>1793</v>
      </c>
      <c r="B1794" s="2">
        <v>44218</v>
      </c>
      <c r="C1794">
        <v>1767</v>
      </c>
      <c r="D1794" t="s">
        <v>103</v>
      </c>
      <c r="E1794">
        <v>6</v>
      </c>
      <c r="F1794" t="s">
        <v>53</v>
      </c>
      <c r="G1794" t="str">
        <f>VLOOKUP(F1794,'product category'!$B$2:$C$8,2,FALSE)</f>
        <v>eBooks</v>
      </c>
      <c r="H1794" t="str">
        <f>VLOOKUP(D1794,'dataset_task 5'!$A$2:$D$71,2,FALSE)</f>
        <v>Understanding Artificial Intelligence</v>
      </c>
      <c r="I1794" s="3">
        <f>VLOOKUP(D1794,'dataset_task 5'!$A$2:$D$71,4,FALSE)</f>
        <v>19.5</v>
      </c>
      <c r="J1794" s="3">
        <f>I1794*E1794</f>
        <v>117</v>
      </c>
      <c r="K1794" t="str">
        <f>VLOOKUP(C1794,customers!$A$2:$I$2124,2,FALSE)</f>
        <v>Chick</v>
      </c>
      <c r="L1794" t="str">
        <f>VLOOKUP($C1794,customers!$A$2:$I$2124,3,FALSE)</f>
        <v>McGrath</v>
      </c>
      <c r="M1794" t="str">
        <f>VLOOKUP($C1794,customers!$A$2:$I$2124,4,FALSE)</f>
        <v>cmcgrathn8@aol.com</v>
      </c>
      <c r="N1794" t="str">
        <f>VLOOKUP($C1794,customers!$A$2:$I$2124,5,FALSE)</f>
        <v>225-414-3073</v>
      </c>
      <c r="O1794" t="str">
        <f>VLOOKUP($C1794,customers!$A$2:$I$2124,6,FALSE)</f>
        <v>74 Granby Lane</v>
      </c>
      <c r="P1794" t="str">
        <f>VLOOKUP($C1794,customers!$A$2:$I$2124,7,FALSE)</f>
        <v>Baton Rouge</v>
      </c>
      <c r="Q1794" t="str">
        <f>VLOOKUP($C1794,customers!$A$2:$I$2124,8,FALSE)</f>
        <v>Louisiana</v>
      </c>
      <c r="R1794">
        <f>VLOOKUP($C1794,customers!$A$2:$I$2124,9,FALSE)</f>
        <v>70815</v>
      </c>
      <c r="S1794" t="str">
        <f t="shared" si="27"/>
        <v>74 Granby Lane, Baton Rouge, Louisiana 70815</v>
      </c>
    </row>
    <row r="1795" spans="1:19">
      <c r="A1795">
        <v>1794</v>
      </c>
      <c r="B1795" s="2">
        <v>44218</v>
      </c>
      <c r="C1795">
        <v>320</v>
      </c>
      <c r="D1795" t="s">
        <v>111</v>
      </c>
      <c r="E1795">
        <v>3</v>
      </c>
      <c r="F1795" t="s">
        <v>53</v>
      </c>
      <c r="G1795" t="str">
        <f>VLOOKUP(F1795,'product category'!$B$2:$C$8,2,FALSE)</f>
        <v>eBooks</v>
      </c>
      <c r="H1795" t="str">
        <f>VLOOKUP(D1795,'dataset_task 5'!$A$2:$D$71,2,FALSE)</f>
        <v>Multi Rotor Drones</v>
      </c>
      <c r="I1795" s="3">
        <f>VLOOKUP(D1795,'dataset_task 5'!$A$2:$D$71,4,FALSE)</f>
        <v>24.95</v>
      </c>
      <c r="J1795" s="3">
        <f>I1795*E1795</f>
        <v>74.849999999999994</v>
      </c>
      <c r="K1795" t="str">
        <f>VLOOKUP(C1795,customers!$A$2:$I$2124,2,FALSE)</f>
        <v>Deck</v>
      </c>
      <c r="L1795" t="str">
        <f>VLOOKUP($C1795,customers!$A$2:$I$2124,3,FALSE)</f>
        <v>Riccardini</v>
      </c>
      <c r="M1795" t="str">
        <f>VLOOKUP($C1795,customers!$A$2:$I$2124,4,FALSE)</f>
        <v>driccardinijb@eventbrite.com</v>
      </c>
      <c r="N1795" t="str">
        <f>VLOOKUP($C1795,customers!$A$2:$I$2124,5,FALSE)</f>
        <v>217-349-0823</v>
      </c>
      <c r="O1795" t="str">
        <f>VLOOKUP($C1795,customers!$A$2:$I$2124,6,FALSE)</f>
        <v>731 Waubesa Plaza</v>
      </c>
      <c r="P1795" t="str">
        <f>VLOOKUP($C1795,customers!$A$2:$I$2124,7,FALSE)</f>
        <v>Decatur</v>
      </c>
      <c r="Q1795" t="str">
        <f>VLOOKUP($C1795,customers!$A$2:$I$2124,8,FALSE)</f>
        <v>Illinois</v>
      </c>
      <c r="R1795">
        <f>VLOOKUP($C1795,customers!$A$2:$I$2124,9,FALSE)</f>
        <v>62525</v>
      </c>
      <c r="S1795" t="str">
        <f t="shared" ref="S1795:S1858" si="28">CONCATENATE(O1795,", ",P1795,", ",Q1795," ",R1795)</f>
        <v>731 Waubesa Plaza, Decatur, Illinois 62525</v>
      </c>
    </row>
    <row r="1796" spans="1:19">
      <c r="A1796">
        <v>1795</v>
      </c>
      <c r="B1796" s="2">
        <v>44218</v>
      </c>
      <c r="C1796">
        <v>1672</v>
      </c>
      <c r="D1796" t="s">
        <v>85</v>
      </c>
      <c r="E1796">
        <v>5</v>
      </c>
      <c r="F1796" t="s">
        <v>53</v>
      </c>
      <c r="G1796" t="str">
        <f>VLOOKUP(F1796,'product category'!$B$2:$C$8,2,FALSE)</f>
        <v>eBooks</v>
      </c>
      <c r="H1796" t="str">
        <f>VLOOKUP(D1796,'dataset_task 5'!$A$2:$D$71,2,FALSE)</f>
        <v>Articulated Robots</v>
      </c>
      <c r="I1796" s="3">
        <f>VLOOKUP(D1796,'dataset_task 5'!$A$2:$D$71,4,FALSE)</f>
        <v>23.99</v>
      </c>
      <c r="J1796" s="3">
        <f>I1796*E1796</f>
        <v>119.94999999999999</v>
      </c>
      <c r="K1796" t="str">
        <f>VLOOKUP(C1796,customers!$A$2:$I$2124,2,FALSE)</f>
        <v>Giusto</v>
      </c>
      <c r="L1796" t="str">
        <f>VLOOKUP($C1796,customers!$A$2:$I$2124,3,FALSE)</f>
        <v>Dykes</v>
      </c>
      <c r="M1796" t="str">
        <f>VLOOKUP($C1796,customers!$A$2:$I$2124,4,FALSE)</f>
        <v>gdykes98@prlog.org</v>
      </c>
      <c r="N1796" t="str">
        <f>VLOOKUP($C1796,customers!$A$2:$I$2124,5,FALSE)</f>
        <v>603-174-7434</v>
      </c>
      <c r="O1796" t="str">
        <f>VLOOKUP($C1796,customers!$A$2:$I$2124,6,FALSE)</f>
        <v>24 Orin Court</v>
      </c>
      <c r="P1796" t="str">
        <f>VLOOKUP($C1796,customers!$A$2:$I$2124,7,FALSE)</f>
        <v>Portsmouth</v>
      </c>
      <c r="Q1796" t="str">
        <f>VLOOKUP($C1796,customers!$A$2:$I$2124,8,FALSE)</f>
        <v>New Hampshire</v>
      </c>
      <c r="R1796">
        <f>VLOOKUP($C1796,customers!$A$2:$I$2124,9,FALSE)</f>
        <v>3804</v>
      </c>
      <c r="S1796" t="str">
        <f t="shared" si="28"/>
        <v>24 Orin Court, Portsmouth, New Hampshire 3804</v>
      </c>
    </row>
    <row r="1797" spans="1:19">
      <c r="A1797">
        <v>1796</v>
      </c>
      <c r="B1797" s="2">
        <v>44218</v>
      </c>
      <c r="C1797">
        <v>1809</v>
      </c>
      <c r="D1797" t="s">
        <v>92</v>
      </c>
      <c r="E1797">
        <v>2</v>
      </c>
      <c r="F1797" t="s">
        <v>55</v>
      </c>
      <c r="G1797" t="str">
        <f>VLOOKUP(F1797,'product category'!$B$2:$C$8,2,FALSE)</f>
        <v>Robots</v>
      </c>
      <c r="H1797" t="str">
        <f>VLOOKUP(D1797,'dataset_task 5'!$A$2:$D$71,2,FALSE)</f>
        <v>RQTE-554 Robot</v>
      </c>
      <c r="I1797" s="3">
        <f>VLOOKUP(D1797,'dataset_task 5'!$A$2:$D$71,4,FALSE)</f>
        <v>684</v>
      </c>
      <c r="J1797" s="3">
        <f>I1797*E1797</f>
        <v>1368</v>
      </c>
      <c r="K1797" t="str">
        <f>VLOOKUP(C1797,customers!$A$2:$I$2124,2,FALSE)</f>
        <v>Saundra</v>
      </c>
      <c r="L1797" t="str">
        <f>VLOOKUP($C1797,customers!$A$2:$I$2124,3,FALSE)</f>
        <v>Ambler</v>
      </c>
      <c r="M1797" t="str">
        <f>VLOOKUP($C1797,customers!$A$2:$I$2124,4,FALSE)</f>
        <v>samblerrf@dagondesign.com</v>
      </c>
      <c r="N1797" t="str">
        <f>VLOOKUP($C1797,customers!$A$2:$I$2124,5,FALSE)</f>
        <v>412-676-9574</v>
      </c>
      <c r="O1797" t="str">
        <f>VLOOKUP($C1797,customers!$A$2:$I$2124,6,FALSE)</f>
        <v>82926 Russell Trail</v>
      </c>
      <c r="P1797" t="str">
        <f>VLOOKUP($C1797,customers!$A$2:$I$2124,7,FALSE)</f>
        <v>Pittsburgh</v>
      </c>
      <c r="Q1797" t="str">
        <f>VLOOKUP($C1797,customers!$A$2:$I$2124,8,FALSE)</f>
        <v>Pennsylvania</v>
      </c>
      <c r="R1797">
        <f>VLOOKUP($C1797,customers!$A$2:$I$2124,9,FALSE)</f>
        <v>15220</v>
      </c>
      <c r="S1797" t="str">
        <f t="shared" si="28"/>
        <v>82926 Russell Trail, Pittsburgh, Pennsylvania 15220</v>
      </c>
    </row>
    <row r="1798" spans="1:19">
      <c r="A1798">
        <v>1797</v>
      </c>
      <c r="B1798" s="2">
        <v>44218</v>
      </c>
      <c r="C1798">
        <v>1489</v>
      </c>
      <c r="D1798" t="s">
        <v>76</v>
      </c>
      <c r="E1798">
        <v>4</v>
      </c>
      <c r="F1798" t="s">
        <v>66</v>
      </c>
      <c r="G1798" t="str">
        <f>VLOOKUP(F1798,'product category'!$B$2:$C$8,2,FALSE)</f>
        <v>Drones</v>
      </c>
      <c r="H1798" t="str">
        <f>VLOOKUP(D1798,'dataset_task 5'!$A$2:$D$71,2,FALSE)</f>
        <v>DC-304 Drone</v>
      </c>
      <c r="I1798" s="3">
        <f>VLOOKUP(D1798,'dataset_task 5'!$A$2:$D$71,4,FALSE)</f>
        <v>395</v>
      </c>
      <c r="J1798" s="3">
        <f>I1798*E1798</f>
        <v>1580</v>
      </c>
      <c r="K1798" t="str">
        <f>VLOOKUP(C1798,customers!$A$2:$I$2124,2,FALSE)</f>
        <v>Nixie</v>
      </c>
      <c r="L1798" t="str">
        <f>VLOOKUP($C1798,customers!$A$2:$I$2124,3,FALSE)</f>
        <v>Corday</v>
      </c>
      <c r="M1798" t="str">
        <f>VLOOKUP($C1798,customers!$A$2:$I$2124,4,FALSE)</f>
        <v>ncordayee@boston.com</v>
      </c>
      <c r="N1798" t="str">
        <f>VLOOKUP($C1798,customers!$A$2:$I$2124,5,FALSE)</f>
        <v>215-667-6780</v>
      </c>
      <c r="O1798" t="str">
        <f>VLOOKUP($C1798,customers!$A$2:$I$2124,6,FALSE)</f>
        <v>4897 7th Parkway</v>
      </c>
      <c r="P1798" t="str">
        <f>VLOOKUP($C1798,customers!$A$2:$I$2124,7,FALSE)</f>
        <v>Philadelphia</v>
      </c>
      <c r="Q1798" t="str">
        <f>VLOOKUP($C1798,customers!$A$2:$I$2124,8,FALSE)</f>
        <v>Pennsylvania</v>
      </c>
      <c r="R1798">
        <f>VLOOKUP($C1798,customers!$A$2:$I$2124,9,FALSE)</f>
        <v>19131</v>
      </c>
      <c r="S1798" t="str">
        <f t="shared" si="28"/>
        <v>4897 7th Parkway, Philadelphia, Pennsylvania 19131</v>
      </c>
    </row>
    <row r="1799" spans="1:19">
      <c r="A1799">
        <v>1798</v>
      </c>
      <c r="B1799" s="2">
        <v>44219</v>
      </c>
      <c r="C1799">
        <v>1339</v>
      </c>
      <c r="D1799" t="s">
        <v>62</v>
      </c>
      <c r="E1799">
        <v>4</v>
      </c>
      <c r="F1799" t="s">
        <v>63</v>
      </c>
      <c r="G1799" t="str">
        <f>VLOOKUP(F1799,'product category'!$B$2:$C$8,2,FALSE)</f>
        <v>Robot Kits</v>
      </c>
      <c r="H1799" t="str">
        <f>VLOOKUP(D1799,'dataset_task 5'!$A$2:$D$71,2,FALSE)</f>
        <v>BYOR-2640S</v>
      </c>
      <c r="I1799" s="3">
        <f>VLOOKUP(D1799,'dataset_task 5'!$A$2:$D$71,4,FALSE)</f>
        <v>189</v>
      </c>
      <c r="J1799" s="3">
        <f>I1799*E1799</f>
        <v>756</v>
      </c>
      <c r="K1799" t="str">
        <f>VLOOKUP(C1799,customers!$A$2:$I$2124,2,FALSE)</f>
        <v>Daven</v>
      </c>
      <c r="L1799" t="str">
        <f>VLOOKUP($C1799,customers!$A$2:$I$2124,3,FALSE)</f>
        <v>Tondeur</v>
      </c>
      <c r="M1799" t="str">
        <f>VLOOKUP($C1799,customers!$A$2:$I$2124,4,FALSE)</f>
        <v>dtondeura@baidu.com</v>
      </c>
      <c r="N1799" t="str">
        <f>VLOOKUP($C1799,customers!$A$2:$I$2124,5,FALSE)</f>
        <v>903-501-4121</v>
      </c>
      <c r="O1799" t="str">
        <f>VLOOKUP($C1799,customers!$A$2:$I$2124,6,FALSE)</f>
        <v>37 South Parkway</v>
      </c>
      <c r="P1799" t="str">
        <f>VLOOKUP($C1799,customers!$A$2:$I$2124,7,FALSE)</f>
        <v>Longview</v>
      </c>
      <c r="Q1799" t="str">
        <f>VLOOKUP($C1799,customers!$A$2:$I$2124,8,FALSE)</f>
        <v>Texas</v>
      </c>
      <c r="R1799">
        <f>VLOOKUP($C1799,customers!$A$2:$I$2124,9,FALSE)</f>
        <v>75605</v>
      </c>
      <c r="S1799" t="str">
        <f t="shared" si="28"/>
        <v>37 South Parkway, Longview, Texas 75605</v>
      </c>
    </row>
    <row r="1800" spans="1:19">
      <c r="A1800">
        <v>1799</v>
      </c>
      <c r="B1800" s="2">
        <v>44219</v>
      </c>
      <c r="C1800">
        <v>1512</v>
      </c>
      <c r="D1800" t="s">
        <v>90</v>
      </c>
      <c r="E1800">
        <v>4</v>
      </c>
      <c r="F1800" t="s">
        <v>55</v>
      </c>
      <c r="G1800" t="str">
        <f>VLOOKUP(F1800,'product category'!$B$2:$C$8,2,FALSE)</f>
        <v>Robots</v>
      </c>
      <c r="H1800" t="str">
        <f>VLOOKUP(D1800,'dataset_task 5'!$A$2:$D$71,2,FALSE)</f>
        <v>RXW-9807 Robot</v>
      </c>
      <c r="I1800" s="3">
        <f>VLOOKUP(D1800,'dataset_task 5'!$A$2:$D$71,4,FALSE)</f>
        <v>599</v>
      </c>
      <c r="J1800" s="3">
        <f>I1800*E1800</f>
        <v>2396</v>
      </c>
      <c r="K1800" t="str">
        <f>VLOOKUP(C1800,customers!$A$2:$I$2124,2,FALSE)</f>
        <v>Benjy</v>
      </c>
      <c r="L1800" t="str">
        <f>VLOOKUP($C1800,customers!$A$2:$I$2124,3,FALSE)</f>
        <v>Epp</v>
      </c>
      <c r="M1800" t="str">
        <f>VLOOKUP($C1800,customers!$A$2:$I$2124,4,FALSE)</f>
        <v>beppkl@latimes.com</v>
      </c>
      <c r="N1800" t="str">
        <f>VLOOKUP($C1800,customers!$A$2:$I$2124,5,FALSE)</f>
        <v>941-236-2163</v>
      </c>
      <c r="O1800" t="str">
        <f>VLOOKUP($C1800,customers!$A$2:$I$2124,6,FALSE)</f>
        <v>6450 Tennyson Hill</v>
      </c>
      <c r="P1800" t="str">
        <f>VLOOKUP($C1800,customers!$A$2:$I$2124,7,FALSE)</f>
        <v>Bradenton</v>
      </c>
      <c r="Q1800" t="str">
        <f>VLOOKUP($C1800,customers!$A$2:$I$2124,8,FALSE)</f>
        <v>Florida</v>
      </c>
      <c r="R1800">
        <f>VLOOKUP($C1800,customers!$A$2:$I$2124,9,FALSE)</f>
        <v>34282</v>
      </c>
      <c r="S1800" t="str">
        <f t="shared" si="28"/>
        <v>6450 Tennyson Hill, Bradenton, Florida 34282</v>
      </c>
    </row>
    <row r="1801" spans="1:19">
      <c r="A1801">
        <v>1800</v>
      </c>
      <c r="B1801" s="2">
        <v>44219</v>
      </c>
      <c r="C1801">
        <v>344</v>
      </c>
      <c r="D1801" t="s">
        <v>52</v>
      </c>
      <c r="E1801">
        <v>3</v>
      </c>
      <c r="F1801" t="s">
        <v>53</v>
      </c>
      <c r="G1801" t="str">
        <f>VLOOKUP(F1801,'product category'!$B$2:$C$8,2,FALSE)</f>
        <v>eBooks</v>
      </c>
      <c r="H1801" t="str">
        <f>VLOOKUP(D1801,'dataset_task 5'!$A$2:$D$71,2,FALSE)</f>
        <v>Polar Robots</v>
      </c>
      <c r="I1801" s="3">
        <f>VLOOKUP(D1801,'dataset_task 5'!$A$2:$D$71,4,FALSE)</f>
        <v>23.99</v>
      </c>
      <c r="J1801" s="3">
        <f>I1801*E1801</f>
        <v>71.97</v>
      </c>
      <c r="K1801" t="str">
        <f>VLOOKUP(C1801,customers!$A$2:$I$2124,2,FALSE)</f>
        <v>Roselia</v>
      </c>
      <c r="L1801" t="str">
        <f>VLOOKUP($C1801,customers!$A$2:$I$2124,3,FALSE)</f>
        <v>Cullip</v>
      </c>
      <c r="M1801" t="str">
        <f>VLOOKUP($C1801,customers!$A$2:$I$2124,4,FALSE)</f>
        <v>rcullip99@hubpages.com</v>
      </c>
      <c r="N1801" t="str">
        <f>VLOOKUP($C1801,customers!$A$2:$I$2124,5,FALSE)</f>
        <v>425-499-0693</v>
      </c>
      <c r="O1801" t="str">
        <f>VLOOKUP($C1801,customers!$A$2:$I$2124,6,FALSE)</f>
        <v>39443 Shoshone Circle</v>
      </c>
      <c r="P1801" t="str">
        <f>VLOOKUP($C1801,customers!$A$2:$I$2124,7,FALSE)</f>
        <v>Seattle</v>
      </c>
      <c r="Q1801" t="str">
        <f>VLOOKUP($C1801,customers!$A$2:$I$2124,8,FALSE)</f>
        <v>Washington</v>
      </c>
      <c r="R1801">
        <f>VLOOKUP($C1801,customers!$A$2:$I$2124,9,FALSE)</f>
        <v>98115</v>
      </c>
      <c r="S1801" t="str">
        <f t="shared" si="28"/>
        <v>39443 Shoshone Circle, Seattle, Washington 98115</v>
      </c>
    </row>
    <row r="1802" spans="1:19">
      <c r="A1802">
        <v>1801</v>
      </c>
      <c r="B1802" s="2">
        <v>44219</v>
      </c>
      <c r="C1802">
        <v>42</v>
      </c>
      <c r="D1802" t="s">
        <v>101</v>
      </c>
      <c r="E1802">
        <v>4</v>
      </c>
      <c r="F1802" t="s">
        <v>53</v>
      </c>
      <c r="G1802" t="str">
        <f>VLOOKUP(F1802,'product category'!$B$2:$C$8,2,FALSE)</f>
        <v>eBooks</v>
      </c>
      <c r="H1802" t="str">
        <f>VLOOKUP(D1802,'dataset_task 5'!$A$2:$D$71,2,FALSE)</f>
        <v>Building Your Own Drone</v>
      </c>
      <c r="I1802" s="3">
        <f>VLOOKUP(D1802,'dataset_task 5'!$A$2:$D$71,4,FALSE)</f>
        <v>24.99</v>
      </c>
      <c r="J1802" s="3">
        <f>I1802*E1802</f>
        <v>99.96</v>
      </c>
      <c r="K1802" t="str">
        <f>VLOOKUP(C1802,customers!$A$2:$I$2124,2,FALSE)</f>
        <v>Adrianne</v>
      </c>
      <c r="L1802" t="str">
        <f>VLOOKUP($C1802,customers!$A$2:$I$2124,3,FALSE)</f>
        <v>Jumonet</v>
      </c>
      <c r="M1802" t="str">
        <f>VLOOKUP($C1802,customers!$A$2:$I$2124,4,FALSE)</f>
        <v>ajumonetoi@cbc.ca</v>
      </c>
      <c r="N1802" t="str">
        <f>VLOOKUP($C1802,customers!$A$2:$I$2124,5,FALSE)</f>
        <v>404-738-8285</v>
      </c>
      <c r="O1802" t="str">
        <f>VLOOKUP($C1802,customers!$A$2:$I$2124,6,FALSE)</f>
        <v>9842 Ridgeway Place</v>
      </c>
      <c r="P1802" t="str">
        <f>VLOOKUP($C1802,customers!$A$2:$I$2124,7,FALSE)</f>
        <v>Atlanta</v>
      </c>
      <c r="Q1802" t="str">
        <f>VLOOKUP($C1802,customers!$A$2:$I$2124,8,FALSE)</f>
        <v>Georgia</v>
      </c>
      <c r="R1802">
        <f>VLOOKUP($C1802,customers!$A$2:$I$2124,9,FALSE)</f>
        <v>31190</v>
      </c>
      <c r="S1802" t="str">
        <f t="shared" si="28"/>
        <v>9842 Ridgeway Place, Atlanta, Georgia 31190</v>
      </c>
    </row>
    <row r="1803" spans="1:19">
      <c r="A1803">
        <v>1802</v>
      </c>
      <c r="B1803" s="2">
        <v>44220</v>
      </c>
      <c r="C1803">
        <v>300</v>
      </c>
      <c r="D1803" t="s">
        <v>64</v>
      </c>
      <c r="E1803">
        <v>2</v>
      </c>
      <c r="F1803" t="s">
        <v>57</v>
      </c>
      <c r="G1803" t="str">
        <f>VLOOKUP(F1803,'product category'!$B$2:$C$8,2,FALSE)</f>
        <v>Training Videos</v>
      </c>
      <c r="H1803" t="str">
        <f>VLOOKUP(D1803,'dataset_task 5'!$A$2:$D$71,2,FALSE)</f>
        <v>Understanding Automation</v>
      </c>
      <c r="I1803" s="3">
        <f>VLOOKUP(D1803,'dataset_task 5'!$A$2:$D$71,4,FALSE)</f>
        <v>44.95</v>
      </c>
      <c r="J1803" s="3">
        <f>I1803*E1803</f>
        <v>89.9</v>
      </c>
      <c r="K1803" t="str">
        <f>VLOOKUP(C1803,customers!$A$2:$I$2124,2,FALSE)</f>
        <v>Katherine</v>
      </c>
      <c r="L1803" t="str">
        <f>VLOOKUP($C1803,customers!$A$2:$I$2124,3,FALSE)</f>
        <v>Icom</v>
      </c>
      <c r="M1803" t="str">
        <f>VLOOKUP($C1803,customers!$A$2:$I$2124,4,FALSE)</f>
        <v>kicomci@digg.com</v>
      </c>
      <c r="N1803" t="str">
        <f>VLOOKUP($C1803,customers!$A$2:$I$2124,5,FALSE)</f>
        <v>248-355-5622</v>
      </c>
      <c r="O1803" t="str">
        <f>VLOOKUP($C1803,customers!$A$2:$I$2124,6,FALSE)</f>
        <v>66976 3rd Street</v>
      </c>
      <c r="P1803" t="str">
        <f>VLOOKUP($C1803,customers!$A$2:$I$2124,7,FALSE)</f>
        <v>Troy</v>
      </c>
      <c r="Q1803" t="str">
        <f>VLOOKUP($C1803,customers!$A$2:$I$2124,8,FALSE)</f>
        <v>Michigan</v>
      </c>
      <c r="R1803">
        <f>VLOOKUP($C1803,customers!$A$2:$I$2124,9,FALSE)</f>
        <v>48098</v>
      </c>
      <c r="S1803" t="str">
        <f t="shared" si="28"/>
        <v>66976 3rd Street, Troy, Michigan 48098</v>
      </c>
    </row>
    <row r="1804" spans="1:19">
      <c r="A1804">
        <v>1803</v>
      </c>
      <c r="B1804" s="2">
        <v>44220</v>
      </c>
      <c r="C1804">
        <v>1955</v>
      </c>
      <c r="D1804" t="s">
        <v>124</v>
      </c>
      <c r="E1804">
        <v>2</v>
      </c>
      <c r="F1804" t="s">
        <v>59</v>
      </c>
      <c r="G1804" t="str">
        <f>VLOOKUP(F1804,'product category'!$B$2:$C$8,2,FALSE)</f>
        <v>Drone Kits</v>
      </c>
      <c r="H1804" t="str">
        <f>VLOOKUP(D1804,'dataset_task 5'!$A$2:$D$71,2,FALSE)</f>
        <v>BYOD-300</v>
      </c>
      <c r="I1804" s="3">
        <f>VLOOKUP(D1804,'dataset_task 5'!$A$2:$D$71,4,FALSE)</f>
        <v>89</v>
      </c>
      <c r="J1804" s="3">
        <f>I1804*E1804</f>
        <v>178</v>
      </c>
      <c r="K1804" t="str">
        <f>VLOOKUP(C1804,customers!$A$2:$I$2124,2,FALSE)</f>
        <v>Gerianna</v>
      </c>
      <c r="L1804" t="str">
        <f>VLOOKUP($C1804,customers!$A$2:$I$2124,3,FALSE)</f>
        <v>Bourhill</v>
      </c>
      <c r="M1804" t="str">
        <f>VLOOKUP($C1804,customers!$A$2:$I$2124,4,FALSE)</f>
        <v>gbourhill5q@woothemes.com</v>
      </c>
      <c r="N1804" t="str">
        <f>VLOOKUP($C1804,customers!$A$2:$I$2124,5,FALSE)</f>
        <v>281-472-9787</v>
      </c>
      <c r="O1804" t="str">
        <f>VLOOKUP($C1804,customers!$A$2:$I$2124,6,FALSE)</f>
        <v>77 Portage Parkway</v>
      </c>
      <c r="P1804" t="str">
        <f>VLOOKUP($C1804,customers!$A$2:$I$2124,7,FALSE)</f>
        <v>Houston</v>
      </c>
      <c r="Q1804" t="str">
        <f>VLOOKUP($C1804,customers!$A$2:$I$2124,8,FALSE)</f>
        <v>Texas</v>
      </c>
      <c r="R1804">
        <f>VLOOKUP($C1804,customers!$A$2:$I$2124,9,FALSE)</f>
        <v>77050</v>
      </c>
      <c r="S1804" t="str">
        <f t="shared" si="28"/>
        <v>77 Portage Parkway, Houston, Texas 77050</v>
      </c>
    </row>
    <row r="1805" spans="1:19">
      <c r="A1805">
        <v>1804</v>
      </c>
      <c r="B1805" s="2">
        <v>44220</v>
      </c>
      <c r="C1805">
        <v>312</v>
      </c>
      <c r="D1805" t="s">
        <v>108</v>
      </c>
      <c r="E1805">
        <v>4</v>
      </c>
      <c r="F1805" t="s">
        <v>66</v>
      </c>
      <c r="G1805" t="str">
        <f>VLOOKUP(F1805,'product category'!$B$2:$C$8,2,FALSE)</f>
        <v>Drones</v>
      </c>
      <c r="H1805" t="str">
        <f>VLOOKUP(D1805,'dataset_task 5'!$A$2:$D$71,2,FALSE)</f>
        <v>DTI-84 Drone</v>
      </c>
      <c r="I1805" s="3">
        <f>VLOOKUP(D1805,'dataset_task 5'!$A$2:$D$71,4,FALSE)</f>
        <v>455</v>
      </c>
      <c r="J1805" s="3">
        <f>I1805*E1805</f>
        <v>1820</v>
      </c>
      <c r="K1805" t="str">
        <f>VLOOKUP(C1805,customers!$A$2:$I$2124,2,FALSE)</f>
        <v>Timmy</v>
      </c>
      <c r="L1805" t="str">
        <f>VLOOKUP($C1805,customers!$A$2:$I$2124,3,FALSE)</f>
        <v>Toulch</v>
      </c>
      <c r="M1805" t="str">
        <f>VLOOKUP($C1805,customers!$A$2:$I$2124,4,FALSE)</f>
        <v>ttoulchi5@ehow.com</v>
      </c>
      <c r="N1805" t="str">
        <f>VLOOKUP($C1805,customers!$A$2:$I$2124,5,FALSE)</f>
        <v>602-174-5282</v>
      </c>
      <c r="O1805" t="str">
        <f>VLOOKUP($C1805,customers!$A$2:$I$2124,6,FALSE)</f>
        <v>1237 Leroy Avenue</v>
      </c>
      <c r="P1805" t="str">
        <f>VLOOKUP($C1805,customers!$A$2:$I$2124,7,FALSE)</f>
        <v>Phoenix</v>
      </c>
      <c r="Q1805" t="str">
        <f>VLOOKUP($C1805,customers!$A$2:$I$2124,8,FALSE)</f>
        <v>Arizona</v>
      </c>
      <c r="R1805">
        <f>VLOOKUP($C1805,customers!$A$2:$I$2124,9,FALSE)</f>
        <v>85030</v>
      </c>
      <c r="S1805" t="str">
        <f t="shared" si="28"/>
        <v>1237 Leroy Avenue, Phoenix, Arizona 85030</v>
      </c>
    </row>
    <row r="1806" spans="1:19">
      <c r="A1806">
        <v>1805</v>
      </c>
      <c r="B1806" s="2">
        <v>44220</v>
      </c>
      <c r="C1806">
        <v>766</v>
      </c>
      <c r="D1806" t="s">
        <v>93</v>
      </c>
      <c r="E1806">
        <v>4</v>
      </c>
      <c r="F1806" t="s">
        <v>57</v>
      </c>
      <c r="G1806" t="str">
        <f>VLOOKUP(F1806,'product category'!$B$2:$C$8,2,FALSE)</f>
        <v>Training Videos</v>
      </c>
      <c r="H1806" t="str">
        <f>VLOOKUP(D1806,'dataset_task 5'!$A$2:$D$71,2,FALSE)</f>
        <v>Understanding Raspberry PI</v>
      </c>
      <c r="I1806" s="3">
        <f>VLOOKUP(D1806,'dataset_task 5'!$A$2:$D$71,4,FALSE)</f>
        <v>28.99</v>
      </c>
      <c r="J1806" s="3">
        <f>I1806*E1806</f>
        <v>115.96</v>
      </c>
      <c r="K1806" t="str">
        <f>VLOOKUP(C1806,customers!$A$2:$I$2124,2,FALSE)</f>
        <v>Tibold</v>
      </c>
      <c r="L1806" t="str">
        <f>VLOOKUP($C1806,customers!$A$2:$I$2124,3,FALSE)</f>
        <v>Gumby</v>
      </c>
      <c r="M1806" t="str">
        <f>VLOOKUP($C1806,customers!$A$2:$I$2124,4,FALSE)</f>
        <v>tgumby1g@arstechnica.com</v>
      </c>
      <c r="N1806" t="str">
        <f>VLOOKUP($C1806,customers!$A$2:$I$2124,5,FALSE)</f>
        <v>609-853-9558</v>
      </c>
      <c r="O1806" t="str">
        <f>VLOOKUP($C1806,customers!$A$2:$I$2124,6,FALSE)</f>
        <v>32 Northfield Circle</v>
      </c>
      <c r="P1806" t="str">
        <f>VLOOKUP($C1806,customers!$A$2:$I$2124,7,FALSE)</f>
        <v>Trenton</v>
      </c>
      <c r="Q1806" t="str">
        <f>VLOOKUP($C1806,customers!$A$2:$I$2124,8,FALSE)</f>
        <v>New Jersey</v>
      </c>
      <c r="R1806">
        <f>VLOOKUP($C1806,customers!$A$2:$I$2124,9,FALSE)</f>
        <v>8695</v>
      </c>
      <c r="S1806" t="str">
        <f t="shared" si="28"/>
        <v>32 Northfield Circle, Trenton, New Jersey 8695</v>
      </c>
    </row>
    <row r="1807" spans="1:19">
      <c r="A1807">
        <v>1806</v>
      </c>
      <c r="B1807" s="2">
        <v>44220</v>
      </c>
      <c r="C1807">
        <v>502</v>
      </c>
      <c r="D1807" t="s">
        <v>74</v>
      </c>
      <c r="E1807">
        <v>2</v>
      </c>
      <c r="F1807" t="s">
        <v>66</v>
      </c>
      <c r="G1807" t="str">
        <f>VLOOKUP(F1807,'product category'!$B$2:$C$8,2,FALSE)</f>
        <v>Drones</v>
      </c>
      <c r="H1807" t="str">
        <f>VLOOKUP(D1807,'dataset_task 5'!$A$2:$D$71,2,FALSE)</f>
        <v>DA-SA702 Drone</v>
      </c>
      <c r="I1807" s="3">
        <f>VLOOKUP(D1807,'dataset_task 5'!$A$2:$D$71,4,FALSE)</f>
        <v>399</v>
      </c>
      <c r="J1807" s="3">
        <f>I1807*E1807</f>
        <v>798</v>
      </c>
      <c r="K1807" t="str">
        <f>VLOOKUP(C1807,customers!$A$2:$I$2124,2,FALSE)</f>
        <v>Josepha</v>
      </c>
      <c r="L1807" t="str">
        <f>VLOOKUP($C1807,customers!$A$2:$I$2124,3,FALSE)</f>
        <v>Seth</v>
      </c>
      <c r="M1807" t="str">
        <f>VLOOKUP($C1807,customers!$A$2:$I$2124,4,FALSE)</f>
        <v>jsethkt@google.fr</v>
      </c>
      <c r="N1807" t="str">
        <f>VLOOKUP($C1807,customers!$A$2:$I$2124,5,FALSE)</f>
        <v>713-447-5213</v>
      </c>
      <c r="O1807" t="str">
        <f>VLOOKUP($C1807,customers!$A$2:$I$2124,6,FALSE)</f>
        <v>1968 Village Place</v>
      </c>
      <c r="P1807" t="str">
        <f>VLOOKUP($C1807,customers!$A$2:$I$2124,7,FALSE)</f>
        <v>Houston</v>
      </c>
      <c r="Q1807" t="str">
        <f>VLOOKUP($C1807,customers!$A$2:$I$2124,8,FALSE)</f>
        <v>Texas</v>
      </c>
      <c r="R1807">
        <f>VLOOKUP($C1807,customers!$A$2:$I$2124,9,FALSE)</f>
        <v>77035</v>
      </c>
      <c r="S1807" t="str">
        <f t="shared" si="28"/>
        <v>1968 Village Place, Houston, Texas 77035</v>
      </c>
    </row>
    <row r="1808" spans="1:19">
      <c r="A1808">
        <v>1807</v>
      </c>
      <c r="B1808" s="2">
        <v>44220</v>
      </c>
      <c r="C1808">
        <v>499</v>
      </c>
      <c r="D1808" t="s">
        <v>76</v>
      </c>
      <c r="E1808">
        <v>5</v>
      </c>
      <c r="F1808" t="s">
        <v>66</v>
      </c>
      <c r="G1808" t="str">
        <f>VLOOKUP(F1808,'product category'!$B$2:$C$8,2,FALSE)</f>
        <v>Drones</v>
      </c>
      <c r="H1808" t="str">
        <f>VLOOKUP(D1808,'dataset_task 5'!$A$2:$D$71,2,FALSE)</f>
        <v>DC-304 Drone</v>
      </c>
      <c r="I1808" s="3">
        <f>VLOOKUP(D1808,'dataset_task 5'!$A$2:$D$71,4,FALSE)</f>
        <v>395</v>
      </c>
      <c r="J1808" s="3">
        <f>I1808*E1808</f>
        <v>1975</v>
      </c>
      <c r="K1808" t="str">
        <f>VLOOKUP(C1808,customers!$A$2:$I$2124,2,FALSE)</f>
        <v>Bert</v>
      </c>
      <c r="L1808" t="str">
        <f>VLOOKUP($C1808,customers!$A$2:$I$2124,3,FALSE)</f>
        <v>Girardi</v>
      </c>
      <c r="M1808" t="str">
        <f>VLOOKUP($C1808,customers!$A$2:$I$2124,4,FALSE)</f>
        <v>bgirardipx@istockphoto.com</v>
      </c>
      <c r="N1808" t="str">
        <f>VLOOKUP($C1808,customers!$A$2:$I$2124,5,FALSE)</f>
        <v>941-349-2749</v>
      </c>
      <c r="O1808" t="str">
        <f>VLOOKUP($C1808,customers!$A$2:$I$2124,6,FALSE)</f>
        <v>62 Drewry Way</v>
      </c>
      <c r="P1808" t="str">
        <f>VLOOKUP($C1808,customers!$A$2:$I$2124,7,FALSE)</f>
        <v>Bonita Springs</v>
      </c>
      <c r="Q1808" t="str">
        <f>VLOOKUP($C1808,customers!$A$2:$I$2124,8,FALSE)</f>
        <v>Florida</v>
      </c>
      <c r="R1808">
        <f>VLOOKUP($C1808,customers!$A$2:$I$2124,9,FALSE)</f>
        <v>34135</v>
      </c>
      <c r="S1808" t="str">
        <f t="shared" si="28"/>
        <v>62 Drewry Way, Bonita Springs, Florida 34135</v>
      </c>
    </row>
    <row r="1809" spans="1:19">
      <c r="A1809">
        <v>1808</v>
      </c>
      <c r="B1809" s="2">
        <v>44220</v>
      </c>
      <c r="C1809">
        <v>346</v>
      </c>
      <c r="D1809" t="s">
        <v>71</v>
      </c>
      <c r="E1809">
        <v>4</v>
      </c>
      <c r="F1809" t="s">
        <v>63</v>
      </c>
      <c r="G1809" t="str">
        <f>VLOOKUP(F1809,'product category'!$B$2:$C$8,2,FALSE)</f>
        <v>Robot Kits</v>
      </c>
      <c r="H1809" t="str">
        <f>VLOOKUP(D1809,'dataset_task 5'!$A$2:$D$71,2,FALSE)</f>
        <v>BYOR-3000</v>
      </c>
      <c r="I1809" s="3">
        <f>VLOOKUP(D1809,'dataset_task 5'!$A$2:$D$71,4,FALSE)</f>
        <v>214</v>
      </c>
      <c r="J1809" s="3">
        <f>I1809*E1809</f>
        <v>856</v>
      </c>
      <c r="K1809" t="str">
        <f>VLOOKUP(C1809,customers!$A$2:$I$2124,2,FALSE)</f>
        <v>Daria</v>
      </c>
      <c r="L1809" t="str">
        <f>VLOOKUP($C1809,customers!$A$2:$I$2124,3,FALSE)</f>
        <v>Dodge</v>
      </c>
      <c r="M1809" t="str">
        <f>VLOOKUP($C1809,customers!$A$2:$I$2124,4,FALSE)</f>
        <v>ddodgeob@google.cn</v>
      </c>
      <c r="N1809" t="str">
        <f>VLOOKUP($C1809,customers!$A$2:$I$2124,5,FALSE)</f>
        <v>619-646-8593</v>
      </c>
      <c r="O1809" t="str">
        <f>VLOOKUP($C1809,customers!$A$2:$I$2124,6,FALSE)</f>
        <v>4399 Annamark Crossing</v>
      </c>
      <c r="P1809" t="str">
        <f>VLOOKUP($C1809,customers!$A$2:$I$2124,7,FALSE)</f>
        <v>San Diego</v>
      </c>
      <c r="Q1809" t="str">
        <f>VLOOKUP($C1809,customers!$A$2:$I$2124,8,FALSE)</f>
        <v>California</v>
      </c>
      <c r="R1809">
        <f>VLOOKUP($C1809,customers!$A$2:$I$2124,9,FALSE)</f>
        <v>92191</v>
      </c>
      <c r="S1809" t="str">
        <f t="shared" si="28"/>
        <v>4399 Annamark Crossing, San Diego, California 92191</v>
      </c>
    </row>
    <row r="1810" spans="1:19">
      <c r="A1810">
        <v>1809</v>
      </c>
      <c r="B1810" s="2">
        <v>44220</v>
      </c>
      <c r="C1810">
        <v>535</v>
      </c>
      <c r="D1810" t="s">
        <v>100</v>
      </c>
      <c r="E1810">
        <v>5</v>
      </c>
      <c r="F1810" t="s">
        <v>59</v>
      </c>
      <c r="G1810" t="str">
        <f>VLOOKUP(F1810,'product category'!$B$2:$C$8,2,FALSE)</f>
        <v>Drone Kits</v>
      </c>
      <c r="H1810" t="str">
        <f>VLOOKUP(D1810,'dataset_task 5'!$A$2:$D$71,2,FALSE)</f>
        <v>BYOD-200</v>
      </c>
      <c r="I1810" s="3">
        <f>VLOOKUP(D1810,'dataset_task 5'!$A$2:$D$71,4,FALSE)</f>
        <v>58.95</v>
      </c>
      <c r="J1810" s="3">
        <f>I1810*E1810</f>
        <v>294.75</v>
      </c>
      <c r="K1810" t="str">
        <f>VLOOKUP(C1810,customers!$A$2:$I$2124,2,FALSE)</f>
        <v>Carie</v>
      </c>
      <c r="L1810" t="str">
        <f>VLOOKUP($C1810,customers!$A$2:$I$2124,3,FALSE)</f>
        <v>Lowth</v>
      </c>
      <c r="M1810" t="str">
        <f>VLOOKUP($C1810,customers!$A$2:$I$2124,4,FALSE)</f>
        <v>clowth9p@rakuten.co.jp</v>
      </c>
      <c r="N1810" t="str">
        <f>VLOOKUP($C1810,customers!$A$2:$I$2124,5,FALSE)</f>
        <v>646-838-7389</v>
      </c>
      <c r="O1810" t="str">
        <f>VLOOKUP($C1810,customers!$A$2:$I$2124,6,FALSE)</f>
        <v>4438 Spaight Pass</v>
      </c>
      <c r="P1810" t="str">
        <f>VLOOKUP($C1810,customers!$A$2:$I$2124,7,FALSE)</f>
        <v>New York City</v>
      </c>
      <c r="Q1810" t="str">
        <f>VLOOKUP($C1810,customers!$A$2:$I$2124,8,FALSE)</f>
        <v>New York</v>
      </c>
      <c r="R1810">
        <f>VLOOKUP($C1810,customers!$A$2:$I$2124,9,FALSE)</f>
        <v>10060</v>
      </c>
      <c r="S1810" t="str">
        <f t="shared" si="28"/>
        <v>4438 Spaight Pass, New York City, New York 10060</v>
      </c>
    </row>
    <row r="1811" spans="1:19">
      <c r="A1811">
        <v>1810</v>
      </c>
      <c r="B1811" s="2">
        <v>44220</v>
      </c>
      <c r="C1811">
        <v>607</v>
      </c>
      <c r="D1811" t="s">
        <v>91</v>
      </c>
      <c r="E1811">
        <v>4</v>
      </c>
      <c r="F1811" t="s">
        <v>53</v>
      </c>
      <c r="G1811" t="str">
        <f>VLOOKUP(F1811,'product category'!$B$2:$C$8,2,FALSE)</f>
        <v>eBooks</v>
      </c>
      <c r="H1811" t="str">
        <f>VLOOKUP(D1811,'dataset_task 5'!$A$2:$D$71,2,FALSE)</f>
        <v>Photograph Drones</v>
      </c>
      <c r="I1811" s="3">
        <f>VLOOKUP(D1811,'dataset_task 5'!$A$2:$D$71,4,FALSE)</f>
        <v>14.99</v>
      </c>
      <c r="J1811" s="3">
        <f>I1811*E1811</f>
        <v>59.96</v>
      </c>
      <c r="K1811" t="str">
        <f>VLOOKUP(C1811,customers!$A$2:$I$2124,2,FALSE)</f>
        <v>Louisette</v>
      </c>
      <c r="L1811" t="str">
        <f>VLOOKUP($C1811,customers!$A$2:$I$2124,3,FALSE)</f>
        <v>Ditch</v>
      </c>
      <c r="M1811" t="str">
        <f>VLOOKUP($C1811,customers!$A$2:$I$2124,4,FALSE)</f>
        <v>lditchnu@mlb.com</v>
      </c>
      <c r="N1811" t="str">
        <f>VLOOKUP($C1811,customers!$A$2:$I$2124,5,FALSE)</f>
        <v>843-914-4036</v>
      </c>
      <c r="O1811" t="str">
        <f>VLOOKUP($C1811,customers!$A$2:$I$2124,6,FALSE)</f>
        <v>61 Kinsman Way</v>
      </c>
      <c r="P1811" t="str">
        <f>VLOOKUP($C1811,customers!$A$2:$I$2124,7,FALSE)</f>
        <v>Beaufort</v>
      </c>
      <c r="Q1811" t="str">
        <f>VLOOKUP($C1811,customers!$A$2:$I$2124,8,FALSE)</f>
        <v>South Carolina</v>
      </c>
      <c r="R1811">
        <f>VLOOKUP($C1811,customers!$A$2:$I$2124,9,FALSE)</f>
        <v>29905</v>
      </c>
      <c r="S1811" t="str">
        <f t="shared" si="28"/>
        <v>61 Kinsman Way, Beaufort, South Carolina 29905</v>
      </c>
    </row>
    <row r="1812" spans="1:19">
      <c r="A1812">
        <v>1811</v>
      </c>
      <c r="B1812" s="2">
        <v>44220</v>
      </c>
      <c r="C1812">
        <v>537</v>
      </c>
      <c r="D1812" t="s">
        <v>124</v>
      </c>
      <c r="E1812">
        <v>2</v>
      </c>
      <c r="F1812" t="s">
        <v>59</v>
      </c>
      <c r="G1812" t="str">
        <f>VLOOKUP(F1812,'product category'!$B$2:$C$8,2,FALSE)</f>
        <v>Drone Kits</v>
      </c>
      <c r="H1812" t="str">
        <f>VLOOKUP(D1812,'dataset_task 5'!$A$2:$D$71,2,FALSE)</f>
        <v>BYOD-300</v>
      </c>
      <c r="I1812" s="3">
        <f>VLOOKUP(D1812,'dataset_task 5'!$A$2:$D$71,4,FALSE)</f>
        <v>89</v>
      </c>
      <c r="J1812" s="3">
        <f>I1812*E1812</f>
        <v>178</v>
      </c>
      <c r="K1812" t="str">
        <f>VLOOKUP(C1812,customers!$A$2:$I$2124,2,FALSE)</f>
        <v>Nissa</v>
      </c>
      <c r="L1812" t="str">
        <f>VLOOKUP($C1812,customers!$A$2:$I$2124,3,FALSE)</f>
        <v>Lyptrade</v>
      </c>
      <c r="M1812" t="str">
        <f>VLOOKUP($C1812,customers!$A$2:$I$2124,4,FALSE)</f>
        <v>nlyptradels@usa.gov</v>
      </c>
      <c r="N1812" t="str">
        <f>VLOOKUP($C1812,customers!$A$2:$I$2124,5,FALSE)</f>
        <v>915-223-8095</v>
      </c>
      <c r="O1812" t="str">
        <f>VLOOKUP($C1812,customers!$A$2:$I$2124,6,FALSE)</f>
        <v>91808 Express Circle</v>
      </c>
      <c r="P1812" t="str">
        <f>VLOOKUP($C1812,customers!$A$2:$I$2124,7,FALSE)</f>
        <v>El Paso</v>
      </c>
      <c r="Q1812" t="str">
        <f>VLOOKUP($C1812,customers!$A$2:$I$2124,8,FALSE)</f>
        <v>Texas</v>
      </c>
      <c r="R1812">
        <f>VLOOKUP($C1812,customers!$A$2:$I$2124,9,FALSE)</f>
        <v>79977</v>
      </c>
      <c r="S1812" t="str">
        <f t="shared" si="28"/>
        <v>91808 Express Circle, El Paso, Texas 79977</v>
      </c>
    </row>
    <row r="1813" spans="1:19">
      <c r="A1813">
        <v>1812</v>
      </c>
      <c r="B1813" s="2">
        <v>44220</v>
      </c>
      <c r="C1813">
        <v>656</v>
      </c>
      <c r="D1813" t="s">
        <v>85</v>
      </c>
      <c r="E1813">
        <v>5</v>
      </c>
      <c r="F1813" t="s">
        <v>53</v>
      </c>
      <c r="G1813" t="str">
        <f>VLOOKUP(F1813,'product category'!$B$2:$C$8,2,FALSE)</f>
        <v>eBooks</v>
      </c>
      <c r="H1813" t="str">
        <f>VLOOKUP(D1813,'dataset_task 5'!$A$2:$D$71,2,FALSE)</f>
        <v>Articulated Robots</v>
      </c>
      <c r="I1813" s="3">
        <f>VLOOKUP(D1813,'dataset_task 5'!$A$2:$D$71,4,FALSE)</f>
        <v>23.99</v>
      </c>
      <c r="J1813" s="3">
        <f>I1813*E1813</f>
        <v>119.94999999999999</v>
      </c>
      <c r="K1813" t="str">
        <f>VLOOKUP(C1813,customers!$A$2:$I$2124,2,FALSE)</f>
        <v>Haroun</v>
      </c>
      <c r="L1813" t="str">
        <f>VLOOKUP($C1813,customers!$A$2:$I$2124,3,FALSE)</f>
        <v>Donaldson</v>
      </c>
      <c r="M1813" t="str">
        <f>VLOOKUP($C1813,customers!$A$2:$I$2124,4,FALSE)</f>
        <v>hdonaldsonnr@myspace.com</v>
      </c>
      <c r="N1813" t="str">
        <f>VLOOKUP($C1813,customers!$A$2:$I$2124,5,FALSE)</f>
        <v>217-308-8278</v>
      </c>
      <c r="O1813" t="str">
        <f>VLOOKUP($C1813,customers!$A$2:$I$2124,6,FALSE)</f>
        <v>728 Village Crossing</v>
      </c>
      <c r="P1813" t="str">
        <f>VLOOKUP($C1813,customers!$A$2:$I$2124,7,FALSE)</f>
        <v>Springfield</v>
      </c>
      <c r="Q1813" t="str">
        <f>VLOOKUP($C1813,customers!$A$2:$I$2124,8,FALSE)</f>
        <v>Illinois</v>
      </c>
      <c r="R1813">
        <f>VLOOKUP($C1813,customers!$A$2:$I$2124,9,FALSE)</f>
        <v>62764</v>
      </c>
      <c r="S1813" t="str">
        <f t="shared" si="28"/>
        <v>728 Village Crossing, Springfield, Illinois 62764</v>
      </c>
    </row>
    <row r="1814" spans="1:19">
      <c r="A1814">
        <v>1813</v>
      </c>
      <c r="B1814" s="2">
        <v>44220</v>
      </c>
      <c r="C1814">
        <v>1760</v>
      </c>
      <c r="D1814" t="s">
        <v>99</v>
      </c>
      <c r="E1814">
        <v>2</v>
      </c>
      <c r="F1814" t="s">
        <v>70</v>
      </c>
      <c r="G1814" t="str">
        <f>VLOOKUP(F1814,'product category'!$B$2:$C$8,2,FALSE)</f>
        <v>Blueprints</v>
      </c>
      <c r="H1814" t="str">
        <f>VLOOKUP(D1814,'dataset_task 5'!$A$2:$D$71,2,FALSE)</f>
        <v>Panda Robot Blueprint</v>
      </c>
      <c r="I1814" s="3">
        <f>VLOOKUP(D1814,'dataset_task 5'!$A$2:$D$71,4,FALSE)</f>
        <v>7.99</v>
      </c>
      <c r="J1814" s="3">
        <f>I1814*E1814</f>
        <v>15.98</v>
      </c>
      <c r="K1814" t="str">
        <f>VLOOKUP(C1814,customers!$A$2:$I$2124,2,FALSE)</f>
        <v>Lonnie</v>
      </c>
      <c r="L1814" t="str">
        <f>VLOOKUP($C1814,customers!$A$2:$I$2124,3,FALSE)</f>
        <v>McComiskie</v>
      </c>
      <c r="M1814" t="str">
        <f>VLOOKUP($C1814,customers!$A$2:$I$2124,4,FALSE)</f>
        <v>lmccomiskiemr@whitehouse.gov</v>
      </c>
      <c r="N1814" t="str">
        <f>VLOOKUP($C1814,customers!$A$2:$I$2124,5,FALSE)</f>
        <v>808-453-7330</v>
      </c>
      <c r="O1814" t="str">
        <f>VLOOKUP($C1814,customers!$A$2:$I$2124,6,FALSE)</f>
        <v>591 Marquette Place</v>
      </c>
      <c r="P1814" t="str">
        <f>VLOOKUP($C1814,customers!$A$2:$I$2124,7,FALSE)</f>
        <v>Honolulu</v>
      </c>
      <c r="Q1814" t="str">
        <f>VLOOKUP($C1814,customers!$A$2:$I$2124,8,FALSE)</f>
        <v>Hawaii</v>
      </c>
      <c r="R1814">
        <f>VLOOKUP($C1814,customers!$A$2:$I$2124,9,FALSE)</f>
        <v>96835</v>
      </c>
      <c r="S1814" t="str">
        <f t="shared" si="28"/>
        <v>591 Marquette Place, Honolulu, Hawaii 96835</v>
      </c>
    </row>
    <row r="1815" spans="1:19">
      <c r="A1815">
        <v>1814</v>
      </c>
      <c r="B1815" s="2">
        <v>44220</v>
      </c>
      <c r="C1815">
        <v>1054</v>
      </c>
      <c r="D1815" t="s">
        <v>110</v>
      </c>
      <c r="E1815">
        <v>2</v>
      </c>
      <c r="F1815" t="s">
        <v>57</v>
      </c>
      <c r="G1815" t="str">
        <f>VLOOKUP(F1815,'product category'!$B$2:$C$8,2,FALSE)</f>
        <v>Training Videos</v>
      </c>
      <c r="H1815" t="str">
        <f>VLOOKUP(D1815,'dataset_task 5'!$A$2:$D$71,2,FALSE)</f>
        <v>Cloud Computing</v>
      </c>
      <c r="I1815" s="3">
        <f>VLOOKUP(D1815,'dataset_task 5'!$A$2:$D$71,4,FALSE)</f>
        <v>29.99</v>
      </c>
      <c r="J1815" s="3">
        <f>I1815*E1815</f>
        <v>59.98</v>
      </c>
      <c r="K1815" t="str">
        <f>VLOOKUP(C1815,customers!$A$2:$I$2124,2,FALSE)</f>
        <v>Ave</v>
      </c>
      <c r="L1815" t="str">
        <f>VLOOKUP($C1815,customers!$A$2:$I$2124,3,FALSE)</f>
        <v>Coggeshall</v>
      </c>
      <c r="M1815" t="str">
        <f>VLOOKUP($C1815,customers!$A$2:$I$2124,4,FALSE)</f>
        <v>acoggeshalloz@ucoz.com</v>
      </c>
      <c r="N1815" t="str">
        <f>VLOOKUP($C1815,customers!$A$2:$I$2124,5,FALSE)</f>
        <v>850-425-0691</v>
      </c>
      <c r="O1815" t="str">
        <f>VLOOKUP($C1815,customers!$A$2:$I$2124,6,FALSE)</f>
        <v>290 Warner Park</v>
      </c>
      <c r="P1815" t="str">
        <f>VLOOKUP($C1815,customers!$A$2:$I$2124,7,FALSE)</f>
        <v>Tallahassee</v>
      </c>
      <c r="Q1815" t="str">
        <f>VLOOKUP($C1815,customers!$A$2:$I$2124,8,FALSE)</f>
        <v>Florida</v>
      </c>
      <c r="R1815">
        <f>VLOOKUP($C1815,customers!$A$2:$I$2124,9,FALSE)</f>
        <v>32399</v>
      </c>
      <c r="S1815" t="str">
        <f t="shared" si="28"/>
        <v>290 Warner Park, Tallahassee, Florida 32399</v>
      </c>
    </row>
    <row r="1816" spans="1:19">
      <c r="A1816">
        <v>1815</v>
      </c>
      <c r="B1816" s="2">
        <v>44221</v>
      </c>
      <c r="C1816">
        <v>1360</v>
      </c>
      <c r="D1816" t="s">
        <v>80</v>
      </c>
      <c r="E1816">
        <v>1</v>
      </c>
      <c r="F1816" t="s">
        <v>53</v>
      </c>
      <c r="G1816" t="str">
        <f>VLOOKUP(F1816,'product category'!$B$2:$C$8,2,FALSE)</f>
        <v>eBooks</v>
      </c>
      <c r="H1816" t="str">
        <f>VLOOKUP(D1816,'dataset_task 5'!$A$2:$D$71,2,FALSE)</f>
        <v>Single Rotor Drones</v>
      </c>
      <c r="I1816" s="3">
        <f>VLOOKUP(D1816,'dataset_task 5'!$A$2:$D$71,4,FALSE)</f>
        <v>14.99</v>
      </c>
      <c r="J1816" s="3">
        <f>I1816*E1816</f>
        <v>14.99</v>
      </c>
      <c r="K1816" t="str">
        <f>VLOOKUP(C1816,customers!$A$2:$I$2124,2,FALSE)</f>
        <v>Forrest</v>
      </c>
      <c r="L1816" t="str">
        <f>VLOOKUP($C1816,customers!$A$2:$I$2124,3,FALSE)</f>
        <v>Lowdeane</v>
      </c>
      <c r="M1816" t="str">
        <f>VLOOKUP($C1816,customers!$A$2:$I$2124,4,FALSE)</f>
        <v>flowdeaneb7@google.ca</v>
      </c>
      <c r="N1816" t="str">
        <f>VLOOKUP($C1816,customers!$A$2:$I$2124,5,FALSE)</f>
        <v>205-191-4282</v>
      </c>
      <c r="O1816" t="str">
        <f>VLOOKUP($C1816,customers!$A$2:$I$2124,6,FALSE)</f>
        <v>728 Barnett Place</v>
      </c>
      <c r="P1816" t="str">
        <f>VLOOKUP($C1816,customers!$A$2:$I$2124,7,FALSE)</f>
        <v>Birmingham</v>
      </c>
      <c r="Q1816" t="str">
        <f>VLOOKUP($C1816,customers!$A$2:$I$2124,8,FALSE)</f>
        <v>Alabama</v>
      </c>
      <c r="R1816">
        <f>VLOOKUP($C1816,customers!$A$2:$I$2124,9,FALSE)</f>
        <v>35244</v>
      </c>
      <c r="S1816" t="str">
        <f t="shared" si="28"/>
        <v>728 Barnett Place, Birmingham, Alabama 35244</v>
      </c>
    </row>
    <row r="1817" spans="1:19">
      <c r="A1817">
        <v>1816</v>
      </c>
      <c r="B1817" s="2">
        <v>44221</v>
      </c>
      <c r="C1817">
        <v>426</v>
      </c>
      <c r="D1817" t="s">
        <v>68</v>
      </c>
      <c r="E1817">
        <v>6</v>
      </c>
      <c r="F1817" t="s">
        <v>53</v>
      </c>
      <c r="G1817" t="str">
        <f>VLOOKUP(F1817,'product category'!$B$2:$C$8,2,FALSE)</f>
        <v>eBooks</v>
      </c>
      <c r="H1817" t="str">
        <f>VLOOKUP(D1817,'dataset_task 5'!$A$2:$D$71,2,FALSE)</f>
        <v>Fixed Wing Drones</v>
      </c>
      <c r="I1817" s="3">
        <f>VLOOKUP(D1817,'dataset_task 5'!$A$2:$D$71,4,FALSE)</f>
        <v>15.5</v>
      </c>
      <c r="J1817" s="3">
        <f>I1817*E1817</f>
        <v>93</v>
      </c>
      <c r="K1817" t="str">
        <f>VLOOKUP(C1817,customers!$A$2:$I$2124,2,FALSE)</f>
        <v>Christen</v>
      </c>
      <c r="L1817" t="str">
        <f>VLOOKUP($C1817,customers!$A$2:$I$2124,3,FALSE)</f>
        <v>Loins</v>
      </c>
      <c r="M1817" t="str">
        <f>VLOOKUP($C1817,customers!$A$2:$I$2124,4,FALSE)</f>
        <v>cloinsjc@mail.ru</v>
      </c>
      <c r="N1817" t="str">
        <f>VLOOKUP($C1817,customers!$A$2:$I$2124,5,FALSE)</f>
        <v>405-188-4079</v>
      </c>
      <c r="O1817" t="str">
        <f>VLOOKUP($C1817,customers!$A$2:$I$2124,6,FALSE)</f>
        <v>878 Thackeray Hill</v>
      </c>
      <c r="P1817" t="str">
        <f>VLOOKUP($C1817,customers!$A$2:$I$2124,7,FALSE)</f>
        <v>Oklahoma City</v>
      </c>
      <c r="Q1817" t="str">
        <f>VLOOKUP($C1817,customers!$A$2:$I$2124,8,FALSE)</f>
        <v>Oklahoma</v>
      </c>
      <c r="R1817">
        <f>VLOOKUP($C1817,customers!$A$2:$I$2124,9,FALSE)</f>
        <v>73135</v>
      </c>
      <c r="S1817" t="str">
        <f t="shared" si="28"/>
        <v>878 Thackeray Hill, Oklahoma City, Oklahoma 73135</v>
      </c>
    </row>
    <row r="1818" spans="1:19">
      <c r="A1818">
        <v>1817</v>
      </c>
      <c r="B1818" s="2">
        <v>44221</v>
      </c>
      <c r="C1818">
        <v>950</v>
      </c>
      <c r="D1818" t="s">
        <v>94</v>
      </c>
      <c r="E1818">
        <v>2</v>
      </c>
      <c r="F1818" t="s">
        <v>59</v>
      </c>
      <c r="G1818" t="str">
        <f>VLOOKUP(F1818,'product category'!$B$2:$C$8,2,FALSE)</f>
        <v>Drone Kits</v>
      </c>
      <c r="H1818" t="str">
        <f>VLOOKUP(D1818,'dataset_task 5'!$A$2:$D$71,2,FALSE)</f>
        <v>BYOD-500</v>
      </c>
      <c r="I1818" s="3">
        <f>VLOOKUP(D1818,'dataset_task 5'!$A$2:$D$71,4,FALSE)</f>
        <v>167</v>
      </c>
      <c r="J1818" s="3">
        <f>I1818*E1818</f>
        <v>334</v>
      </c>
      <c r="K1818" t="str">
        <f>VLOOKUP(C1818,customers!$A$2:$I$2124,2,FALSE)</f>
        <v>Winfield</v>
      </c>
      <c r="L1818" t="str">
        <f>VLOOKUP($C1818,customers!$A$2:$I$2124,3,FALSE)</f>
        <v>Uren</v>
      </c>
      <c r="M1818" t="str">
        <f>VLOOKUP($C1818,customers!$A$2:$I$2124,4,FALSE)</f>
        <v>wurenec@uiuc.edu</v>
      </c>
      <c r="N1818" t="str">
        <f>VLOOKUP($C1818,customers!$A$2:$I$2124,5,FALSE)</f>
        <v>937-746-9437</v>
      </c>
      <c r="O1818" t="str">
        <f>VLOOKUP($C1818,customers!$A$2:$I$2124,6,FALSE)</f>
        <v>33517 Mockingbird Alley</v>
      </c>
      <c r="P1818" t="str">
        <f>VLOOKUP($C1818,customers!$A$2:$I$2124,7,FALSE)</f>
        <v>Dayton</v>
      </c>
      <c r="Q1818" t="str">
        <f>VLOOKUP($C1818,customers!$A$2:$I$2124,8,FALSE)</f>
        <v>Ohio</v>
      </c>
      <c r="R1818">
        <f>VLOOKUP($C1818,customers!$A$2:$I$2124,9,FALSE)</f>
        <v>45490</v>
      </c>
      <c r="S1818" t="str">
        <f t="shared" si="28"/>
        <v>33517 Mockingbird Alley, Dayton, Ohio 45490</v>
      </c>
    </row>
    <row r="1819" spans="1:19">
      <c r="A1819">
        <v>1818</v>
      </c>
      <c r="B1819" s="2">
        <v>44221</v>
      </c>
      <c r="C1819">
        <v>1258</v>
      </c>
      <c r="D1819" t="s">
        <v>72</v>
      </c>
      <c r="E1819">
        <v>2</v>
      </c>
      <c r="F1819" t="s">
        <v>59</v>
      </c>
      <c r="G1819" t="str">
        <f>VLOOKUP(F1819,'product category'!$B$2:$C$8,2,FALSE)</f>
        <v>Drone Kits</v>
      </c>
      <c r="H1819" t="str">
        <f>VLOOKUP(D1819,'dataset_task 5'!$A$2:$D$71,2,FALSE)</f>
        <v>BYOD-350</v>
      </c>
      <c r="I1819" s="3">
        <f>VLOOKUP(D1819,'dataset_task 5'!$A$2:$D$71,4,FALSE)</f>
        <v>89.95</v>
      </c>
      <c r="J1819" s="3">
        <f>I1819*E1819</f>
        <v>179.9</v>
      </c>
      <c r="K1819" t="str">
        <f>VLOOKUP(C1819,customers!$A$2:$I$2124,2,FALSE)</f>
        <v>Diahann</v>
      </c>
      <c r="L1819" t="str">
        <f>VLOOKUP($C1819,customers!$A$2:$I$2124,3,FALSE)</f>
        <v>Hoult</v>
      </c>
      <c r="M1819" t="str">
        <f>VLOOKUP($C1819,customers!$A$2:$I$2124,4,FALSE)</f>
        <v>dhoultek@exblog.jp</v>
      </c>
      <c r="N1819" t="str">
        <f>VLOOKUP($C1819,customers!$A$2:$I$2124,5,FALSE)</f>
        <v>213-863-2947</v>
      </c>
      <c r="O1819" t="str">
        <f>VLOOKUP($C1819,customers!$A$2:$I$2124,6,FALSE)</f>
        <v>473 Merrick Park</v>
      </c>
      <c r="P1819" t="str">
        <f>VLOOKUP($C1819,customers!$A$2:$I$2124,7,FALSE)</f>
        <v>Los Angeles</v>
      </c>
      <c r="Q1819" t="str">
        <f>VLOOKUP($C1819,customers!$A$2:$I$2124,8,FALSE)</f>
        <v>California</v>
      </c>
      <c r="R1819">
        <f>VLOOKUP($C1819,customers!$A$2:$I$2124,9,FALSE)</f>
        <v>90101</v>
      </c>
      <c r="S1819" t="str">
        <f t="shared" si="28"/>
        <v>473 Merrick Park, Los Angeles, California 90101</v>
      </c>
    </row>
    <row r="1820" spans="1:19">
      <c r="A1820">
        <v>1819</v>
      </c>
      <c r="B1820" s="2">
        <v>44221</v>
      </c>
      <c r="C1820">
        <v>2029</v>
      </c>
      <c r="D1820" t="s">
        <v>102</v>
      </c>
      <c r="E1820">
        <v>3</v>
      </c>
      <c r="F1820" t="s">
        <v>70</v>
      </c>
      <c r="G1820" t="str">
        <f>VLOOKUP(F1820,'product category'!$B$2:$C$8,2,FALSE)</f>
        <v>Blueprints</v>
      </c>
      <c r="H1820" t="str">
        <f>VLOOKUP(D1820,'dataset_task 5'!$A$2:$D$71,2,FALSE)</f>
        <v>QuadroCopter Blueprint</v>
      </c>
      <c r="I1820" s="3">
        <f>VLOOKUP(D1820,'dataset_task 5'!$A$2:$D$71,4,FALSE)</f>
        <v>10.99</v>
      </c>
      <c r="J1820" s="3">
        <f>I1820*E1820</f>
        <v>32.97</v>
      </c>
      <c r="K1820" t="str">
        <f>VLOOKUP(C1820,customers!$A$2:$I$2124,2,FALSE)</f>
        <v>Nikolai</v>
      </c>
      <c r="L1820" t="str">
        <f>VLOOKUP($C1820,customers!$A$2:$I$2124,3,FALSE)</f>
        <v>Hukin</v>
      </c>
      <c r="M1820" t="str">
        <f>VLOOKUP($C1820,customers!$A$2:$I$2124,4,FALSE)</f>
        <v>nhukin15@sourceforge.net</v>
      </c>
      <c r="N1820" t="str">
        <f>VLOOKUP($C1820,customers!$A$2:$I$2124,5,FALSE)</f>
        <v>805-935-2589</v>
      </c>
      <c r="O1820" t="str">
        <f>VLOOKUP($C1820,customers!$A$2:$I$2124,6,FALSE)</f>
        <v>6830 David Park</v>
      </c>
      <c r="P1820" t="str">
        <f>VLOOKUP($C1820,customers!$A$2:$I$2124,7,FALSE)</f>
        <v>Ventura</v>
      </c>
      <c r="Q1820" t="str">
        <f>VLOOKUP($C1820,customers!$A$2:$I$2124,8,FALSE)</f>
        <v>California</v>
      </c>
      <c r="R1820">
        <f>VLOOKUP($C1820,customers!$A$2:$I$2124,9,FALSE)</f>
        <v>93005</v>
      </c>
      <c r="S1820" t="str">
        <f t="shared" si="28"/>
        <v>6830 David Park, Ventura, California 93005</v>
      </c>
    </row>
    <row r="1821" spans="1:19">
      <c r="A1821">
        <v>1820</v>
      </c>
      <c r="B1821" s="2">
        <v>44222</v>
      </c>
      <c r="C1821">
        <v>854</v>
      </c>
      <c r="D1821" t="s">
        <v>119</v>
      </c>
      <c r="E1821">
        <v>2</v>
      </c>
      <c r="F1821" t="s">
        <v>53</v>
      </c>
      <c r="G1821" t="str">
        <f>VLOOKUP(F1821,'product category'!$B$2:$C$8,2,FALSE)</f>
        <v>eBooks</v>
      </c>
      <c r="H1821" t="str">
        <f>VLOOKUP(D1821,'dataset_task 5'!$A$2:$D$71,2,FALSE)</f>
        <v>Drone Building Essentials</v>
      </c>
      <c r="I1821" s="3">
        <f>VLOOKUP(D1821,'dataset_task 5'!$A$2:$D$71,4,FALSE)</f>
        <v>13.99</v>
      </c>
      <c r="J1821" s="3">
        <f>I1821*E1821</f>
        <v>27.98</v>
      </c>
      <c r="K1821" t="str">
        <f>VLOOKUP(C1821,customers!$A$2:$I$2124,2,FALSE)</f>
        <v>Donovan</v>
      </c>
      <c r="L1821" t="str">
        <f>VLOOKUP($C1821,customers!$A$2:$I$2124,3,FALSE)</f>
        <v>Linzee</v>
      </c>
      <c r="M1821" t="str">
        <f>VLOOKUP($C1821,customers!$A$2:$I$2124,4,FALSE)</f>
        <v>dlinzee4e@wsj.com</v>
      </c>
      <c r="N1821" t="str">
        <f>VLOOKUP($C1821,customers!$A$2:$I$2124,5,FALSE)</f>
        <v>253-661-1560</v>
      </c>
      <c r="O1821" t="str">
        <f>VLOOKUP($C1821,customers!$A$2:$I$2124,6,FALSE)</f>
        <v>19514 Kipling Parkway</v>
      </c>
      <c r="P1821" t="str">
        <f>VLOOKUP($C1821,customers!$A$2:$I$2124,7,FALSE)</f>
        <v>Tacoma</v>
      </c>
      <c r="Q1821" t="str">
        <f>VLOOKUP($C1821,customers!$A$2:$I$2124,8,FALSE)</f>
        <v>Washington</v>
      </c>
      <c r="R1821">
        <f>VLOOKUP($C1821,customers!$A$2:$I$2124,9,FALSE)</f>
        <v>98464</v>
      </c>
      <c r="S1821" t="str">
        <f t="shared" si="28"/>
        <v>19514 Kipling Parkway, Tacoma, Washington 98464</v>
      </c>
    </row>
    <row r="1822" spans="1:19">
      <c r="A1822">
        <v>1821</v>
      </c>
      <c r="B1822" s="2">
        <v>44222</v>
      </c>
      <c r="C1822">
        <v>291</v>
      </c>
      <c r="D1822" t="s">
        <v>93</v>
      </c>
      <c r="E1822">
        <v>3</v>
      </c>
      <c r="F1822" t="s">
        <v>57</v>
      </c>
      <c r="G1822" t="str">
        <f>VLOOKUP(F1822,'product category'!$B$2:$C$8,2,FALSE)</f>
        <v>Training Videos</v>
      </c>
      <c r="H1822" t="str">
        <f>VLOOKUP(D1822,'dataset_task 5'!$A$2:$D$71,2,FALSE)</f>
        <v>Understanding Raspberry PI</v>
      </c>
      <c r="I1822" s="3">
        <f>VLOOKUP(D1822,'dataset_task 5'!$A$2:$D$71,4,FALSE)</f>
        <v>28.99</v>
      </c>
      <c r="J1822" s="3">
        <f>I1822*E1822</f>
        <v>86.97</v>
      </c>
      <c r="K1822" t="str">
        <f>VLOOKUP(C1822,customers!$A$2:$I$2124,2,FALSE)</f>
        <v>Kahaleel</v>
      </c>
      <c r="L1822" t="str">
        <f>VLOOKUP($C1822,customers!$A$2:$I$2124,3,FALSE)</f>
        <v>Prium</v>
      </c>
      <c r="M1822" t="str">
        <f>VLOOKUP($C1822,customers!$A$2:$I$2124,4,FALSE)</f>
        <v>kpriumd9@clickbank.net</v>
      </c>
      <c r="N1822" t="str">
        <f>VLOOKUP($C1822,customers!$A$2:$I$2124,5,FALSE)</f>
        <v>757-205-1455</v>
      </c>
      <c r="O1822" t="str">
        <f>VLOOKUP($C1822,customers!$A$2:$I$2124,6,FALSE)</f>
        <v>9295 Ridge Oak Parkway</v>
      </c>
      <c r="P1822" t="str">
        <f>VLOOKUP($C1822,customers!$A$2:$I$2124,7,FALSE)</f>
        <v>Norfolk</v>
      </c>
      <c r="Q1822" t="str">
        <f>VLOOKUP($C1822,customers!$A$2:$I$2124,8,FALSE)</f>
        <v>Virginia</v>
      </c>
      <c r="R1822">
        <f>VLOOKUP($C1822,customers!$A$2:$I$2124,9,FALSE)</f>
        <v>23509</v>
      </c>
      <c r="S1822" t="str">
        <f t="shared" si="28"/>
        <v>9295 Ridge Oak Parkway, Norfolk, Virginia 23509</v>
      </c>
    </row>
    <row r="1823" spans="1:19">
      <c r="A1823">
        <v>1822</v>
      </c>
      <c r="B1823" s="2">
        <v>44222</v>
      </c>
      <c r="C1823">
        <v>1349</v>
      </c>
      <c r="D1823" t="s">
        <v>116</v>
      </c>
      <c r="E1823">
        <v>3</v>
      </c>
      <c r="F1823" t="s">
        <v>57</v>
      </c>
      <c r="G1823" t="str">
        <f>VLOOKUP(F1823,'product category'!$B$2:$C$8,2,FALSE)</f>
        <v>Training Videos</v>
      </c>
      <c r="H1823" t="str">
        <f>VLOOKUP(D1823,'dataset_task 5'!$A$2:$D$71,2,FALSE)</f>
        <v>Robotic Essentials</v>
      </c>
      <c r="I1823" s="3">
        <f>VLOOKUP(D1823,'dataset_task 5'!$A$2:$D$71,4,FALSE)</f>
        <v>34.99</v>
      </c>
      <c r="J1823" s="3">
        <f>I1823*E1823</f>
        <v>104.97</v>
      </c>
      <c r="K1823" t="str">
        <f>VLOOKUP(C1823,customers!$A$2:$I$2124,2,FALSE)</f>
        <v>Robin</v>
      </c>
      <c r="L1823" t="str">
        <f>VLOOKUP($C1823,customers!$A$2:$I$2124,3,FALSE)</f>
        <v>Thaxter</v>
      </c>
      <c r="M1823" t="str">
        <f>VLOOKUP($C1823,customers!$A$2:$I$2124,4,FALSE)</f>
        <v>rthaxter82@intel.com</v>
      </c>
      <c r="N1823" t="str">
        <f>VLOOKUP($C1823,customers!$A$2:$I$2124,5,FALSE)</f>
        <v>816-134-9075</v>
      </c>
      <c r="O1823" t="str">
        <f>VLOOKUP($C1823,customers!$A$2:$I$2124,6,FALSE)</f>
        <v>64 Sheridan Junction</v>
      </c>
      <c r="P1823" t="str">
        <f>VLOOKUP($C1823,customers!$A$2:$I$2124,7,FALSE)</f>
        <v>Lees Summit</v>
      </c>
      <c r="Q1823" t="str">
        <f>VLOOKUP($C1823,customers!$A$2:$I$2124,8,FALSE)</f>
        <v>Missouri</v>
      </c>
      <c r="R1823">
        <f>VLOOKUP($C1823,customers!$A$2:$I$2124,9,FALSE)</f>
        <v>64082</v>
      </c>
      <c r="S1823" t="str">
        <f t="shared" si="28"/>
        <v>64 Sheridan Junction, Lees Summit, Missouri 64082</v>
      </c>
    </row>
    <row r="1824" spans="1:19">
      <c r="A1824">
        <v>1823</v>
      </c>
      <c r="B1824" s="2">
        <v>44222</v>
      </c>
      <c r="C1824">
        <v>60</v>
      </c>
      <c r="D1824" t="s">
        <v>62</v>
      </c>
      <c r="E1824">
        <v>3</v>
      </c>
      <c r="F1824" t="s">
        <v>63</v>
      </c>
      <c r="G1824" t="str">
        <f>VLOOKUP(F1824,'product category'!$B$2:$C$8,2,FALSE)</f>
        <v>Robot Kits</v>
      </c>
      <c r="H1824" t="str">
        <f>VLOOKUP(D1824,'dataset_task 5'!$A$2:$D$71,2,FALSE)</f>
        <v>BYOR-2640S</v>
      </c>
      <c r="I1824" s="3">
        <f>VLOOKUP(D1824,'dataset_task 5'!$A$2:$D$71,4,FALSE)</f>
        <v>189</v>
      </c>
      <c r="J1824" s="3">
        <f>I1824*E1824</f>
        <v>567</v>
      </c>
      <c r="K1824" t="str">
        <f>VLOOKUP(C1824,customers!$A$2:$I$2124,2,FALSE)</f>
        <v>Arron</v>
      </c>
      <c r="L1824" t="str">
        <f>VLOOKUP($C1824,customers!$A$2:$I$2124,3,FALSE)</f>
        <v>Cutcliffe</v>
      </c>
      <c r="M1824" t="str">
        <f>VLOOKUP($C1824,customers!$A$2:$I$2124,4,FALSE)</f>
        <v>acutcliffelh@infoseek.co.jp</v>
      </c>
      <c r="N1824" t="str">
        <f>VLOOKUP($C1824,customers!$A$2:$I$2124,5,FALSE)</f>
        <v>517-467-3239</v>
      </c>
      <c r="O1824" t="str">
        <f>VLOOKUP($C1824,customers!$A$2:$I$2124,6,FALSE)</f>
        <v>85 Ridgeview Alley</v>
      </c>
      <c r="P1824" t="str">
        <f>VLOOKUP($C1824,customers!$A$2:$I$2124,7,FALSE)</f>
        <v>Lansing</v>
      </c>
      <c r="Q1824" t="str">
        <f>VLOOKUP($C1824,customers!$A$2:$I$2124,8,FALSE)</f>
        <v>Michigan</v>
      </c>
      <c r="R1824">
        <f>VLOOKUP($C1824,customers!$A$2:$I$2124,9,FALSE)</f>
        <v>48930</v>
      </c>
      <c r="S1824" t="str">
        <f t="shared" si="28"/>
        <v>85 Ridgeview Alley, Lansing, Michigan 48930</v>
      </c>
    </row>
    <row r="1825" spans="1:19">
      <c r="A1825">
        <v>1824</v>
      </c>
      <c r="B1825" s="2">
        <v>44222</v>
      </c>
      <c r="C1825">
        <v>1426</v>
      </c>
      <c r="D1825" t="s">
        <v>105</v>
      </c>
      <c r="E1825">
        <v>2</v>
      </c>
      <c r="F1825" t="s">
        <v>59</v>
      </c>
      <c r="G1825" t="str">
        <f>VLOOKUP(F1825,'product category'!$B$2:$C$8,2,FALSE)</f>
        <v>Drone Kits</v>
      </c>
      <c r="H1825" t="str">
        <f>VLOOKUP(D1825,'dataset_task 5'!$A$2:$D$71,2,FALSE)</f>
        <v>BYOD-400S</v>
      </c>
      <c r="I1825" s="3">
        <f>VLOOKUP(D1825,'dataset_task 5'!$A$2:$D$71,4,FALSE)</f>
        <v>129.94999999999999</v>
      </c>
      <c r="J1825" s="3">
        <f>I1825*E1825</f>
        <v>259.89999999999998</v>
      </c>
      <c r="K1825" t="str">
        <f>VLOOKUP(C1825,customers!$A$2:$I$2124,2,FALSE)</f>
        <v>Tami</v>
      </c>
      <c r="L1825" t="str">
        <f>VLOOKUP($C1825,customers!$A$2:$I$2124,3,FALSE)</f>
        <v>Antonopoulos</v>
      </c>
      <c r="M1825" t="str">
        <f>VLOOKUP($C1825,customers!$A$2:$I$2124,4,FALSE)</f>
        <v>tantonopoulos8f@virginia.edu</v>
      </c>
      <c r="N1825" t="str">
        <f>VLOOKUP($C1825,customers!$A$2:$I$2124,5,FALSE)</f>
        <v>504-786-5067</v>
      </c>
      <c r="O1825" t="str">
        <f>VLOOKUP($C1825,customers!$A$2:$I$2124,6,FALSE)</f>
        <v>3793 American Center</v>
      </c>
      <c r="P1825" t="str">
        <f>VLOOKUP($C1825,customers!$A$2:$I$2124,7,FALSE)</f>
        <v>New Orleans</v>
      </c>
      <c r="Q1825" t="str">
        <f>VLOOKUP($C1825,customers!$A$2:$I$2124,8,FALSE)</f>
        <v>Louisiana</v>
      </c>
      <c r="R1825">
        <f>VLOOKUP($C1825,customers!$A$2:$I$2124,9,FALSE)</f>
        <v>70142</v>
      </c>
      <c r="S1825" t="str">
        <f t="shared" si="28"/>
        <v>3793 American Center, New Orleans, Louisiana 70142</v>
      </c>
    </row>
    <row r="1826" spans="1:19">
      <c r="A1826">
        <v>1825</v>
      </c>
      <c r="B1826" s="2">
        <v>44223</v>
      </c>
      <c r="C1826">
        <v>1462</v>
      </c>
      <c r="D1826" t="s">
        <v>105</v>
      </c>
      <c r="E1826">
        <v>3</v>
      </c>
      <c r="F1826" t="s">
        <v>59</v>
      </c>
      <c r="G1826" t="str">
        <f>VLOOKUP(F1826,'product category'!$B$2:$C$8,2,FALSE)</f>
        <v>Drone Kits</v>
      </c>
      <c r="H1826" t="str">
        <f>VLOOKUP(D1826,'dataset_task 5'!$A$2:$D$71,2,FALSE)</f>
        <v>BYOD-400S</v>
      </c>
      <c r="I1826" s="3">
        <f>VLOOKUP(D1826,'dataset_task 5'!$A$2:$D$71,4,FALSE)</f>
        <v>129.94999999999999</v>
      </c>
      <c r="J1826" s="3">
        <f>I1826*E1826</f>
        <v>389.84999999999997</v>
      </c>
      <c r="K1826" t="str">
        <f>VLOOKUP(C1826,customers!$A$2:$I$2124,2,FALSE)</f>
        <v>Brandea</v>
      </c>
      <c r="L1826" t="str">
        <f>VLOOKUP($C1826,customers!$A$2:$I$2124,3,FALSE)</f>
        <v>Adamsson</v>
      </c>
      <c r="M1826" t="str">
        <f>VLOOKUP($C1826,customers!$A$2:$I$2124,4,FALSE)</f>
        <v>badamssonfa@webeden.co.uk</v>
      </c>
      <c r="N1826" t="str">
        <f>VLOOKUP($C1826,customers!$A$2:$I$2124,5,FALSE)</f>
        <v>502-295-4925</v>
      </c>
      <c r="O1826" t="str">
        <f>VLOOKUP($C1826,customers!$A$2:$I$2124,6,FALSE)</f>
        <v>254 Golf Course Park</v>
      </c>
      <c r="P1826" t="str">
        <f>VLOOKUP($C1826,customers!$A$2:$I$2124,7,FALSE)</f>
        <v>Louisville</v>
      </c>
      <c r="Q1826" t="str">
        <f>VLOOKUP($C1826,customers!$A$2:$I$2124,8,FALSE)</f>
        <v>Kentucky</v>
      </c>
      <c r="R1826">
        <f>VLOOKUP($C1826,customers!$A$2:$I$2124,9,FALSE)</f>
        <v>40233</v>
      </c>
      <c r="S1826" t="str">
        <f t="shared" si="28"/>
        <v>254 Golf Course Park, Louisville, Kentucky 40233</v>
      </c>
    </row>
    <row r="1827" spans="1:19">
      <c r="A1827">
        <v>1826</v>
      </c>
      <c r="B1827" s="2">
        <v>44223</v>
      </c>
      <c r="C1827">
        <v>1483</v>
      </c>
      <c r="D1827" t="s">
        <v>124</v>
      </c>
      <c r="E1827">
        <v>2</v>
      </c>
      <c r="F1827" t="s">
        <v>59</v>
      </c>
      <c r="G1827" t="str">
        <f>VLOOKUP(F1827,'product category'!$B$2:$C$8,2,FALSE)</f>
        <v>Drone Kits</v>
      </c>
      <c r="H1827" t="str">
        <f>VLOOKUP(D1827,'dataset_task 5'!$A$2:$D$71,2,FALSE)</f>
        <v>BYOD-300</v>
      </c>
      <c r="I1827" s="3">
        <f>VLOOKUP(D1827,'dataset_task 5'!$A$2:$D$71,4,FALSE)</f>
        <v>89</v>
      </c>
      <c r="J1827" s="3">
        <f>I1827*E1827</f>
        <v>178</v>
      </c>
      <c r="K1827" t="str">
        <f>VLOOKUP(C1827,customers!$A$2:$I$2124,2,FALSE)</f>
        <v>Weber</v>
      </c>
      <c r="L1827" t="str">
        <f>VLOOKUP($C1827,customers!$A$2:$I$2124,3,FALSE)</f>
        <v>Tippell</v>
      </c>
      <c r="M1827" t="str">
        <f>VLOOKUP($C1827,customers!$A$2:$I$2124,4,FALSE)</f>
        <v>wtippelldy@cdc.gov</v>
      </c>
      <c r="N1827" t="str">
        <f>VLOOKUP($C1827,customers!$A$2:$I$2124,5,FALSE)</f>
        <v>213-548-2468</v>
      </c>
      <c r="O1827" t="str">
        <f>VLOOKUP($C1827,customers!$A$2:$I$2124,6,FALSE)</f>
        <v>16529 Johnson Plaza</v>
      </c>
      <c r="P1827" t="str">
        <f>VLOOKUP($C1827,customers!$A$2:$I$2124,7,FALSE)</f>
        <v>Los Angeles</v>
      </c>
      <c r="Q1827" t="str">
        <f>VLOOKUP($C1827,customers!$A$2:$I$2124,8,FALSE)</f>
        <v>California</v>
      </c>
      <c r="R1827">
        <f>VLOOKUP($C1827,customers!$A$2:$I$2124,9,FALSE)</f>
        <v>90050</v>
      </c>
      <c r="S1827" t="str">
        <f t="shared" si="28"/>
        <v>16529 Johnson Plaza, Los Angeles, California 90050</v>
      </c>
    </row>
    <row r="1828" spans="1:19">
      <c r="A1828">
        <v>1827</v>
      </c>
      <c r="B1828" s="2">
        <v>44223</v>
      </c>
      <c r="C1828">
        <v>1537</v>
      </c>
      <c r="D1828" t="s">
        <v>107</v>
      </c>
      <c r="E1828">
        <v>4</v>
      </c>
      <c r="F1828" t="s">
        <v>55</v>
      </c>
      <c r="G1828" t="str">
        <f>VLOOKUP(F1828,'product category'!$B$2:$C$8,2,FALSE)</f>
        <v>Robots</v>
      </c>
      <c r="H1828" t="str">
        <f>VLOOKUP(D1828,'dataset_task 5'!$A$2:$D$71,2,FALSE)</f>
        <v>RLK-9920 Robot</v>
      </c>
      <c r="I1828" s="3">
        <f>VLOOKUP(D1828,'dataset_task 5'!$A$2:$D$71,4,FALSE)</f>
        <v>699</v>
      </c>
      <c r="J1828" s="3">
        <f>I1828*E1828</f>
        <v>2796</v>
      </c>
      <c r="K1828" t="str">
        <f>VLOOKUP(C1828,customers!$A$2:$I$2124,2,FALSE)</f>
        <v>Chauncey</v>
      </c>
      <c r="L1828" t="str">
        <f>VLOOKUP($C1828,customers!$A$2:$I$2124,3,FALSE)</f>
        <v>Lawful</v>
      </c>
      <c r="M1828" t="str">
        <f>VLOOKUP($C1828,customers!$A$2:$I$2124,4,FALSE)</f>
        <v>clawful9l@tinypic.com</v>
      </c>
      <c r="N1828" t="str">
        <f>VLOOKUP($C1828,customers!$A$2:$I$2124,5,FALSE)</f>
        <v>512-125-4344</v>
      </c>
      <c r="O1828" t="str">
        <f>VLOOKUP($C1828,customers!$A$2:$I$2124,6,FALSE)</f>
        <v>38435 Susan Parkway</v>
      </c>
      <c r="P1828" t="str">
        <f>VLOOKUP($C1828,customers!$A$2:$I$2124,7,FALSE)</f>
        <v>Austin</v>
      </c>
      <c r="Q1828" t="str">
        <f>VLOOKUP($C1828,customers!$A$2:$I$2124,8,FALSE)</f>
        <v>Texas</v>
      </c>
      <c r="R1828">
        <f>VLOOKUP($C1828,customers!$A$2:$I$2124,9,FALSE)</f>
        <v>78721</v>
      </c>
      <c r="S1828" t="str">
        <f t="shared" si="28"/>
        <v>38435 Susan Parkway, Austin, Texas 78721</v>
      </c>
    </row>
    <row r="1829" spans="1:19">
      <c r="A1829">
        <v>1828</v>
      </c>
      <c r="B1829" s="2">
        <v>44223</v>
      </c>
      <c r="C1829">
        <v>1241</v>
      </c>
      <c r="D1829" t="s">
        <v>90</v>
      </c>
      <c r="E1829">
        <v>5</v>
      </c>
      <c r="F1829" t="s">
        <v>55</v>
      </c>
      <c r="G1829" t="str">
        <f>VLOOKUP(F1829,'product category'!$B$2:$C$8,2,FALSE)</f>
        <v>Robots</v>
      </c>
      <c r="H1829" t="str">
        <f>VLOOKUP(D1829,'dataset_task 5'!$A$2:$D$71,2,FALSE)</f>
        <v>RXW-9807 Robot</v>
      </c>
      <c r="I1829" s="3">
        <f>VLOOKUP(D1829,'dataset_task 5'!$A$2:$D$71,4,FALSE)</f>
        <v>599</v>
      </c>
      <c r="J1829" s="3">
        <f>I1829*E1829</f>
        <v>2995</v>
      </c>
      <c r="K1829" t="str">
        <f>VLOOKUP(C1829,customers!$A$2:$I$2124,2,FALSE)</f>
        <v>Mattie</v>
      </c>
      <c r="L1829" t="str">
        <f>VLOOKUP($C1829,customers!$A$2:$I$2124,3,FALSE)</f>
        <v>Janicki</v>
      </c>
      <c r="M1829" t="str">
        <f>VLOOKUP($C1829,customers!$A$2:$I$2124,4,FALSE)</f>
        <v>mjanicki6y@amazon.co.uk</v>
      </c>
      <c r="N1829" t="str">
        <f>VLOOKUP($C1829,customers!$A$2:$I$2124,5,FALSE)</f>
        <v>806-469-2022</v>
      </c>
      <c r="O1829" t="str">
        <f>VLOOKUP($C1829,customers!$A$2:$I$2124,6,FALSE)</f>
        <v>235 Rusk Alley</v>
      </c>
      <c r="P1829" t="str">
        <f>VLOOKUP($C1829,customers!$A$2:$I$2124,7,FALSE)</f>
        <v>Lubbock</v>
      </c>
      <c r="Q1829" t="str">
        <f>VLOOKUP($C1829,customers!$A$2:$I$2124,8,FALSE)</f>
        <v>Texas</v>
      </c>
      <c r="R1829">
        <f>VLOOKUP($C1829,customers!$A$2:$I$2124,9,FALSE)</f>
        <v>79405</v>
      </c>
      <c r="S1829" t="str">
        <f t="shared" si="28"/>
        <v>235 Rusk Alley, Lubbock, Texas 79405</v>
      </c>
    </row>
    <row r="1830" spans="1:19">
      <c r="A1830">
        <v>1829</v>
      </c>
      <c r="B1830" s="2">
        <v>44224</v>
      </c>
      <c r="C1830">
        <v>1885</v>
      </c>
      <c r="D1830" t="s">
        <v>64</v>
      </c>
      <c r="E1830">
        <v>4</v>
      </c>
      <c r="F1830" t="s">
        <v>57</v>
      </c>
      <c r="G1830" t="str">
        <f>VLOOKUP(F1830,'product category'!$B$2:$C$8,2,FALSE)</f>
        <v>Training Videos</v>
      </c>
      <c r="H1830" t="str">
        <f>VLOOKUP(D1830,'dataset_task 5'!$A$2:$D$71,2,FALSE)</f>
        <v>Understanding Automation</v>
      </c>
      <c r="I1830" s="3">
        <f>VLOOKUP(D1830,'dataset_task 5'!$A$2:$D$71,4,FALSE)</f>
        <v>44.95</v>
      </c>
      <c r="J1830" s="3">
        <f>I1830*E1830</f>
        <v>179.8</v>
      </c>
      <c r="K1830" t="str">
        <f>VLOOKUP(C1830,customers!$A$2:$I$2124,2,FALSE)</f>
        <v>Kelley</v>
      </c>
      <c r="L1830" t="str">
        <f>VLOOKUP($C1830,customers!$A$2:$I$2124,3,FALSE)</f>
        <v>De Matteis</v>
      </c>
      <c r="M1830" t="str">
        <f>VLOOKUP($C1830,customers!$A$2:$I$2124,4,FALSE)</f>
        <v>kdejf@trellian.com</v>
      </c>
      <c r="N1830" t="str">
        <f>VLOOKUP($C1830,customers!$A$2:$I$2124,5,FALSE)</f>
        <v>513-699-7458</v>
      </c>
      <c r="O1830" t="str">
        <f>VLOOKUP($C1830,customers!$A$2:$I$2124,6,FALSE)</f>
        <v>97 Spohn Street</v>
      </c>
      <c r="P1830" t="str">
        <f>VLOOKUP($C1830,customers!$A$2:$I$2124,7,FALSE)</f>
        <v>Cincinnati</v>
      </c>
      <c r="Q1830" t="str">
        <f>VLOOKUP($C1830,customers!$A$2:$I$2124,8,FALSE)</f>
        <v>Ohio</v>
      </c>
      <c r="R1830">
        <f>VLOOKUP($C1830,customers!$A$2:$I$2124,9,FALSE)</f>
        <v>45999</v>
      </c>
      <c r="S1830" t="str">
        <f t="shared" si="28"/>
        <v>97 Spohn Street, Cincinnati, Ohio 45999</v>
      </c>
    </row>
    <row r="1831" spans="1:19">
      <c r="A1831">
        <v>1830</v>
      </c>
      <c r="B1831" s="2">
        <v>44224</v>
      </c>
      <c r="C1831">
        <v>1321</v>
      </c>
      <c r="D1831" t="s">
        <v>56</v>
      </c>
      <c r="E1831">
        <v>4</v>
      </c>
      <c r="F1831" t="s">
        <v>57</v>
      </c>
      <c r="G1831" t="str">
        <f>VLOOKUP(F1831,'product category'!$B$2:$C$8,2,FALSE)</f>
        <v>Training Videos</v>
      </c>
      <c r="H1831" t="str">
        <f>VLOOKUP(D1831,'dataset_task 5'!$A$2:$D$71,2,FALSE)</f>
        <v>Drone Video Techniques</v>
      </c>
      <c r="I1831" s="3">
        <f>VLOOKUP(D1831,'dataset_task 5'!$A$2:$D$71,4,FALSE)</f>
        <v>37.99</v>
      </c>
      <c r="J1831" s="3">
        <f>I1831*E1831</f>
        <v>151.96</v>
      </c>
      <c r="K1831" t="str">
        <f>VLOOKUP(C1831,customers!$A$2:$I$2124,2,FALSE)</f>
        <v>Donalt</v>
      </c>
      <c r="L1831" t="str">
        <f>VLOOKUP($C1831,customers!$A$2:$I$2124,3,FALSE)</f>
        <v>Tilbey</v>
      </c>
      <c r="M1831" t="str">
        <f>VLOOKUP($C1831,customers!$A$2:$I$2124,4,FALSE)</f>
        <v>dtilbey5p@ow.ly</v>
      </c>
      <c r="N1831" t="str">
        <f>VLOOKUP($C1831,customers!$A$2:$I$2124,5,FALSE)</f>
        <v>415-509-1958</v>
      </c>
      <c r="O1831" t="str">
        <f>VLOOKUP($C1831,customers!$A$2:$I$2124,6,FALSE)</f>
        <v>1866 Karstens Alley</v>
      </c>
      <c r="P1831" t="str">
        <f>VLOOKUP($C1831,customers!$A$2:$I$2124,7,FALSE)</f>
        <v>San Francisco</v>
      </c>
      <c r="Q1831" t="str">
        <f>VLOOKUP($C1831,customers!$A$2:$I$2124,8,FALSE)</f>
        <v>California</v>
      </c>
      <c r="R1831">
        <f>VLOOKUP($C1831,customers!$A$2:$I$2124,9,FALSE)</f>
        <v>94137</v>
      </c>
      <c r="S1831" t="str">
        <f t="shared" si="28"/>
        <v>1866 Karstens Alley, San Francisco, California 94137</v>
      </c>
    </row>
    <row r="1832" spans="1:19">
      <c r="A1832">
        <v>1831</v>
      </c>
      <c r="B1832" s="2">
        <v>44225</v>
      </c>
      <c r="C1832">
        <v>1578</v>
      </c>
      <c r="D1832" t="s">
        <v>108</v>
      </c>
      <c r="E1832">
        <v>3</v>
      </c>
      <c r="F1832" t="s">
        <v>66</v>
      </c>
      <c r="G1832" t="str">
        <f>VLOOKUP(F1832,'product category'!$B$2:$C$8,2,FALSE)</f>
        <v>Drones</v>
      </c>
      <c r="H1832" t="str">
        <f>VLOOKUP(D1832,'dataset_task 5'!$A$2:$D$71,2,FALSE)</f>
        <v>DTI-84 Drone</v>
      </c>
      <c r="I1832" s="3">
        <f>VLOOKUP(D1832,'dataset_task 5'!$A$2:$D$71,4,FALSE)</f>
        <v>455</v>
      </c>
      <c r="J1832" s="3">
        <f>I1832*E1832</f>
        <v>1365</v>
      </c>
      <c r="K1832" t="str">
        <f>VLOOKUP(C1832,customers!$A$2:$I$2124,2,FALSE)</f>
        <v>Marleah</v>
      </c>
      <c r="L1832" t="str">
        <f>VLOOKUP($C1832,customers!$A$2:$I$2124,3,FALSE)</f>
        <v>Suggett</v>
      </c>
      <c r="M1832" t="str">
        <f>VLOOKUP($C1832,customers!$A$2:$I$2124,4,FALSE)</f>
        <v>msuggettgh@php.net</v>
      </c>
      <c r="N1832" t="str">
        <f>VLOOKUP($C1832,customers!$A$2:$I$2124,5,FALSE)</f>
        <v>513-418-1518</v>
      </c>
      <c r="O1832" t="str">
        <f>VLOOKUP($C1832,customers!$A$2:$I$2124,6,FALSE)</f>
        <v>425 Sunfield Plaza</v>
      </c>
      <c r="P1832" t="str">
        <f>VLOOKUP($C1832,customers!$A$2:$I$2124,7,FALSE)</f>
        <v>Cincinnati</v>
      </c>
      <c r="Q1832" t="str">
        <f>VLOOKUP($C1832,customers!$A$2:$I$2124,8,FALSE)</f>
        <v>Ohio</v>
      </c>
      <c r="R1832">
        <f>VLOOKUP($C1832,customers!$A$2:$I$2124,9,FALSE)</f>
        <v>45218</v>
      </c>
      <c r="S1832" t="str">
        <f t="shared" si="28"/>
        <v>425 Sunfield Plaza, Cincinnati, Ohio 45218</v>
      </c>
    </row>
    <row r="1833" spans="1:19">
      <c r="A1833">
        <v>1832</v>
      </c>
      <c r="B1833" s="2">
        <v>44225</v>
      </c>
      <c r="C1833">
        <v>1525</v>
      </c>
      <c r="D1833" t="s">
        <v>117</v>
      </c>
      <c r="E1833">
        <v>3</v>
      </c>
      <c r="F1833" t="s">
        <v>63</v>
      </c>
      <c r="G1833" t="str">
        <f>VLOOKUP(F1833,'product category'!$B$2:$C$8,2,FALSE)</f>
        <v>Robot Kits</v>
      </c>
      <c r="H1833" t="str">
        <f>VLOOKUP(D1833,'dataset_task 5'!$A$2:$D$71,2,FALSE)</f>
        <v>BYOR-4005</v>
      </c>
      <c r="I1833" s="3">
        <f>VLOOKUP(D1833,'dataset_task 5'!$A$2:$D$71,4,FALSE)</f>
        <v>245</v>
      </c>
      <c r="J1833" s="3">
        <f>I1833*E1833</f>
        <v>735</v>
      </c>
      <c r="K1833" t="str">
        <f>VLOOKUP(C1833,customers!$A$2:$I$2124,2,FALSE)</f>
        <v>Willetta</v>
      </c>
      <c r="L1833" t="str">
        <f>VLOOKUP($C1833,customers!$A$2:$I$2124,3,FALSE)</f>
        <v>Ellingham</v>
      </c>
      <c r="M1833" t="str">
        <f>VLOOKUP($C1833,customers!$A$2:$I$2124,4,FALSE)</f>
        <v>wellinghamho@npr.org</v>
      </c>
      <c r="N1833" t="str">
        <f>VLOOKUP($C1833,customers!$A$2:$I$2124,5,FALSE)</f>
        <v>716-396-6295</v>
      </c>
      <c r="O1833" t="str">
        <f>VLOOKUP($C1833,customers!$A$2:$I$2124,6,FALSE)</f>
        <v>234 Fulton Junction</v>
      </c>
      <c r="P1833" t="str">
        <f>VLOOKUP($C1833,customers!$A$2:$I$2124,7,FALSE)</f>
        <v>Buffalo</v>
      </c>
      <c r="Q1833" t="str">
        <f>VLOOKUP($C1833,customers!$A$2:$I$2124,8,FALSE)</f>
        <v>New York</v>
      </c>
      <c r="R1833">
        <f>VLOOKUP($C1833,customers!$A$2:$I$2124,9,FALSE)</f>
        <v>14276</v>
      </c>
      <c r="S1833" t="str">
        <f t="shared" si="28"/>
        <v>234 Fulton Junction, Buffalo, New York 14276</v>
      </c>
    </row>
    <row r="1834" spans="1:19">
      <c r="A1834">
        <v>1833</v>
      </c>
      <c r="B1834" s="2">
        <v>44225</v>
      </c>
      <c r="C1834">
        <v>827</v>
      </c>
      <c r="D1834" t="s">
        <v>102</v>
      </c>
      <c r="E1834">
        <v>2</v>
      </c>
      <c r="F1834" t="s">
        <v>70</v>
      </c>
      <c r="G1834" t="str">
        <f>VLOOKUP(F1834,'product category'!$B$2:$C$8,2,FALSE)</f>
        <v>Blueprints</v>
      </c>
      <c r="H1834" t="str">
        <f>VLOOKUP(D1834,'dataset_task 5'!$A$2:$D$71,2,FALSE)</f>
        <v>QuadroCopter Blueprint</v>
      </c>
      <c r="I1834" s="3">
        <f>VLOOKUP(D1834,'dataset_task 5'!$A$2:$D$71,4,FALSE)</f>
        <v>10.99</v>
      </c>
      <c r="J1834" s="3">
        <f>I1834*E1834</f>
        <v>21.98</v>
      </c>
      <c r="K1834" t="str">
        <f>VLOOKUP(C1834,customers!$A$2:$I$2124,2,FALSE)</f>
        <v>Krysta</v>
      </c>
      <c r="L1834" t="str">
        <f>VLOOKUP($C1834,customers!$A$2:$I$2124,3,FALSE)</f>
        <v>Djurdjevic</v>
      </c>
      <c r="M1834" t="str">
        <f>VLOOKUP($C1834,customers!$A$2:$I$2124,4,FALSE)</f>
        <v>kdjurdjevicim@harvard.edu</v>
      </c>
      <c r="N1834" t="str">
        <f>VLOOKUP($C1834,customers!$A$2:$I$2124,5,FALSE)</f>
        <v>251-560-6231</v>
      </c>
      <c r="O1834" t="str">
        <f>VLOOKUP($C1834,customers!$A$2:$I$2124,6,FALSE)</f>
        <v>1928 Moland Crossing</v>
      </c>
      <c r="P1834" t="str">
        <f>VLOOKUP($C1834,customers!$A$2:$I$2124,7,FALSE)</f>
        <v>Mobile</v>
      </c>
      <c r="Q1834" t="str">
        <f>VLOOKUP($C1834,customers!$A$2:$I$2124,8,FALSE)</f>
        <v>Alabama</v>
      </c>
      <c r="R1834">
        <f>VLOOKUP($C1834,customers!$A$2:$I$2124,9,FALSE)</f>
        <v>36628</v>
      </c>
      <c r="S1834" t="str">
        <f t="shared" si="28"/>
        <v>1928 Moland Crossing, Mobile, Alabama 36628</v>
      </c>
    </row>
    <row r="1835" spans="1:19">
      <c r="A1835">
        <v>1834</v>
      </c>
      <c r="B1835" s="2">
        <v>44225</v>
      </c>
      <c r="C1835">
        <v>1697</v>
      </c>
      <c r="D1835" t="s">
        <v>75</v>
      </c>
      <c r="E1835">
        <v>6</v>
      </c>
      <c r="F1835" t="s">
        <v>59</v>
      </c>
      <c r="G1835" t="str">
        <f>VLOOKUP(F1835,'product category'!$B$2:$C$8,2,FALSE)</f>
        <v>Drone Kits</v>
      </c>
      <c r="H1835" t="str">
        <f>VLOOKUP(D1835,'dataset_task 5'!$A$2:$D$71,2,FALSE)</f>
        <v>BYOD-550</v>
      </c>
      <c r="I1835" s="3">
        <f>VLOOKUP(D1835,'dataset_task 5'!$A$2:$D$71,4,FALSE)</f>
        <v>179</v>
      </c>
      <c r="J1835" s="3">
        <f>I1835*E1835</f>
        <v>1074</v>
      </c>
      <c r="K1835" t="str">
        <f>VLOOKUP(C1835,customers!$A$2:$I$2124,2,FALSE)</f>
        <v>Zarah</v>
      </c>
      <c r="L1835" t="str">
        <f>VLOOKUP($C1835,customers!$A$2:$I$2124,3,FALSE)</f>
        <v>Stanes</v>
      </c>
      <c r="M1835" t="str">
        <f>VLOOKUP($C1835,customers!$A$2:$I$2124,4,FALSE)</f>
        <v>zstanes3a@google.com</v>
      </c>
      <c r="N1835" t="str">
        <f>VLOOKUP($C1835,customers!$A$2:$I$2124,5,FALSE)</f>
        <v>515-510-2799</v>
      </c>
      <c r="O1835" t="str">
        <f>VLOOKUP($C1835,customers!$A$2:$I$2124,6,FALSE)</f>
        <v>581 Graedel Park</v>
      </c>
      <c r="P1835" t="str">
        <f>VLOOKUP($C1835,customers!$A$2:$I$2124,7,FALSE)</f>
        <v>Des Moines</v>
      </c>
      <c r="Q1835" t="str">
        <f>VLOOKUP($C1835,customers!$A$2:$I$2124,8,FALSE)</f>
        <v>Iowa</v>
      </c>
      <c r="R1835">
        <f>VLOOKUP($C1835,customers!$A$2:$I$2124,9,FALSE)</f>
        <v>50347</v>
      </c>
      <c r="S1835" t="str">
        <f t="shared" si="28"/>
        <v>581 Graedel Park, Des Moines, Iowa 50347</v>
      </c>
    </row>
    <row r="1836" spans="1:19">
      <c r="A1836">
        <v>1835</v>
      </c>
      <c r="B1836" s="2">
        <v>44225</v>
      </c>
      <c r="C1836">
        <v>1791</v>
      </c>
      <c r="D1836" t="s">
        <v>76</v>
      </c>
      <c r="E1836">
        <v>4</v>
      </c>
      <c r="F1836" t="s">
        <v>66</v>
      </c>
      <c r="G1836" t="str">
        <f>VLOOKUP(F1836,'product category'!$B$2:$C$8,2,FALSE)</f>
        <v>Drones</v>
      </c>
      <c r="H1836" t="str">
        <f>VLOOKUP(D1836,'dataset_task 5'!$A$2:$D$71,2,FALSE)</f>
        <v>DC-304 Drone</v>
      </c>
      <c r="I1836" s="3">
        <f>VLOOKUP(D1836,'dataset_task 5'!$A$2:$D$71,4,FALSE)</f>
        <v>395</v>
      </c>
      <c r="J1836" s="3">
        <f>I1836*E1836</f>
        <v>1580</v>
      </c>
      <c r="K1836" t="str">
        <f>VLOOKUP(C1836,customers!$A$2:$I$2124,2,FALSE)</f>
        <v>Stephine</v>
      </c>
      <c r="L1836" t="str">
        <f>VLOOKUP($C1836,customers!$A$2:$I$2124,3,FALSE)</f>
        <v>Broadstock</v>
      </c>
      <c r="M1836" t="str">
        <f>VLOOKUP($C1836,customers!$A$2:$I$2124,4,FALSE)</f>
        <v>sbroadstocklo@hao123.com</v>
      </c>
      <c r="N1836" t="str">
        <f>VLOOKUP($C1836,customers!$A$2:$I$2124,5,FALSE)</f>
        <v>310-279-2389</v>
      </c>
      <c r="O1836" t="str">
        <f>VLOOKUP($C1836,customers!$A$2:$I$2124,6,FALSE)</f>
        <v>26 Eagle Crest Terrace</v>
      </c>
      <c r="P1836" t="str">
        <f>VLOOKUP($C1836,customers!$A$2:$I$2124,7,FALSE)</f>
        <v>Santa Monica</v>
      </c>
      <c r="Q1836" t="str">
        <f>VLOOKUP($C1836,customers!$A$2:$I$2124,8,FALSE)</f>
        <v>California</v>
      </c>
      <c r="R1836">
        <f>VLOOKUP($C1836,customers!$A$2:$I$2124,9,FALSE)</f>
        <v>90410</v>
      </c>
      <c r="S1836" t="str">
        <f t="shared" si="28"/>
        <v>26 Eagle Crest Terrace, Santa Monica, California 90410</v>
      </c>
    </row>
    <row r="1837" spans="1:19">
      <c r="A1837">
        <v>1836</v>
      </c>
      <c r="B1837" s="2">
        <v>44225</v>
      </c>
      <c r="C1837">
        <v>1135</v>
      </c>
      <c r="D1837" t="s">
        <v>85</v>
      </c>
      <c r="E1837">
        <v>2</v>
      </c>
      <c r="F1837" t="s">
        <v>53</v>
      </c>
      <c r="G1837" t="str">
        <f>VLOOKUP(F1837,'product category'!$B$2:$C$8,2,FALSE)</f>
        <v>eBooks</v>
      </c>
      <c r="H1837" t="str">
        <f>VLOOKUP(D1837,'dataset_task 5'!$A$2:$D$71,2,FALSE)</f>
        <v>Articulated Robots</v>
      </c>
      <c r="I1837" s="3">
        <f>VLOOKUP(D1837,'dataset_task 5'!$A$2:$D$71,4,FALSE)</f>
        <v>23.99</v>
      </c>
      <c r="J1837" s="3">
        <f>I1837*E1837</f>
        <v>47.98</v>
      </c>
      <c r="K1837" t="str">
        <f>VLOOKUP(C1837,customers!$A$2:$I$2124,2,FALSE)</f>
        <v>Dionne</v>
      </c>
      <c r="L1837" t="str">
        <f>VLOOKUP($C1837,customers!$A$2:$I$2124,3,FALSE)</f>
        <v>Parysowna</v>
      </c>
      <c r="M1837" t="str">
        <f>VLOOKUP($C1837,customers!$A$2:$I$2124,4,FALSE)</f>
        <v>dparysowna48@multiply.com</v>
      </c>
      <c r="N1837" t="str">
        <f>VLOOKUP($C1837,customers!$A$2:$I$2124,5,FALSE)</f>
        <v>859-399-0934</v>
      </c>
      <c r="O1837" t="str">
        <f>VLOOKUP($C1837,customers!$A$2:$I$2124,6,FALSE)</f>
        <v>40716 Longview Avenue</v>
      </c>
      <c r="P1837" t="str">
        <f>VLOOKUP($C1837,customers!$A$2:$I$2124,7,FALSE)</f>
        <v>Lexington</v>
      </c>
      <c r="Q1837" t="str">
        <f>VLOOKUP($C1837,customers!$A$2:$I$2124,8,FALSE)</f>
        <v>Kentucky</v>
      </c>
      <c r="R1837">
        <f>VLOOKUP($C1837,customers!$A$2:$I$2124,9,FALSE)</f>
        <v>40591</v>
      </c>
      <c r="S1837" t="str">
        <f t="shared" si="28"/>
        <v>40716 Longview Avenue, Lexington, Kentucky 40591</v>
      </c>
    </row>
    <row r="1838" spans="1:19">
      <c r="A1838">
        <v>1837</v>
      </c>
      <c r="B1838" s="2">
        <v>44225</v>
      </c>
      <c r="C1838">
        <v>446</v>
      </c>
      <c r="D1838" t="s">
        <v>113</v>
      </c>
      <c r="E1838">
        <v>5</v>
      </c>
      <c r="F1838" t="s">
        <v>70</v>
      </c>
      <c r="G1838" t="str">
        <f>VLOOKUP(F1838,'product category'!$B$2:$C$8,2,FALSE)</f>
        <v>Blueprints</v>
      </c>
      <c r="H1838" t="str">
        <f>VLOOKUP(D1838,'dataset_task 5'!$A$2:$D$71,2,FALSE)</f>
        <v>All Eyes Drone Blueprint</v>
      </c>
      <c r="I1838" s="3">
        <f>VLOOKUP(D1838,'dataset_task 5'!$A$2:$D$71,4,FALSE)</f>
        <v>9.99</v>
      </c>
      <c r="J1838" s="3">
        <f>I1838*E1838</f>
        <v>49.95</v>
      </c>
      <c r="K1838" t="str">
        <f>VLOOKUP(C1838,customers!$A$2:$I$2124,2,FALSE)</f>
        <v>Jaquenetta</v>
      </c>
      <c r="L1838" t="str">
        <f>VLOOKUP($C1838,customers!$A$2:$I$2124,3,FALSE)</f>
        <v>Ginley</v>
      </c>
      <c r="M1838" t="str">
        <f>VLOOKUP($C1838,customers!$A$2:$I$2124,4,FALSE)</f>
        <v>jginley9y@seesaa.net</v>
      </c>
      <c r="N1838" t="str">
        <f>VLOOKUP($C1838,customers!$A$2:$I$2124,5,FALSE)</f>
        <v>937-237-3671</v>
      </c>
      <c r="O1838" t="str">
        <f>VLOOKUP($C1838,customers!$A$2:$I$2124,6,FALSE)</f>
        <v>91 Bluestem Drive</v>
      </c>
      <c r="P1838" t="str">
        <f>VLOOKUP($C1838,customers!$A$2:$I$2124,7,FALSE)</f>
        <v>Dayton</v>
      </c>
      <c r="Q1838" t="str">
        <f>VLOOKUP($C1838,customers!$A$2:$I$2124,8,FALSE)</f>
        <v>Ohio</v>
      </c>
      <c r="R1838">
        <f>VLOOKUP($C1838,customers!$A$2:$I$2124,9,FALSE)</f>
        <v>45454</v>
      </c>
      <c r="S1838" t="str">
        <f t="shared" si="28"/>
        <v>91 Bluestem Drive, Dayton, Ohio 45454</v>
      </c>
    </row>
    <row r="1839" spans="1:19">
      <c r="A1839">
        <v>1838</v>
      </c>
      <c r="B1839" s="2">
        <v>44225</v>
      </c>
      <c r="C1839">
        <v>576</v>
      </c>
      <c r="D1839" t="s">
        <v>85</v>
      </c>
      <c r="E1839">
        <v>6</v>
      </c>
      <c r="F1839" t="s">
        <v>53</v>
      </c>
      <c r="G1839" t="str">
        <f>VLOOKUP(F1839,'product category'!$B$2:$C$8,2,FALSE)</f>
        <v>eBooks</v>
      </c>
      <c r="H1839" t="str">
        <f>VLOOKUP(D1839,'dataset_task 5'!$A$2:$D$71,2,FALSE)</f>
        <v>Articulated Robots</v>
      </c>
      <c r="I1839" s="3">
        <f>VLOOKUP(D1839,'dataset_task 5'!$A$2:$D$71,4,FALSE)</f>
        <v>23.99</v>
      </c>
      <c r="J1839" s="3">
        <f>I1839*E1839</f>
        <v>143.94</v>
      </c>
      <c r="K1839" t="str">
        <f>VLOOKUP(C1839,customers!$A$2:$I$2124,2,FALSE)</f>
        <v>Debor</v>
      </c>
      <c r="L1839" t="str">
        <f>VLOOKUP($C1839,customers!$A$2:$I$2124,3,FALSE)</f>
        <v>Agronski</v>
      </c>
      <c r="M1839" t="str">
        <f>VLOOKUP($C1839,customers!$A$2:$I$2124,4,FALSE)</f>
        <v>dagronskiq9@surveymonkey.com</v>
      </c>
      <c r="N1839" t="str">
        <f>VLOOKUP($C1839,customers!$A$2:$I$2124,5,FALSE)</f>
        <v>727-713-5831</v>
      </c>
      <c r="O1839" t="str">
        <f>VLOOKUP($C1839,customers!$A$2:$I$2124,6,FALSE)</f>
        <v>79520 Mcbride Lane</v>
      </c>
      <c r="P1839" t="str">
        <f>VLOOKUP($C1839,customers!$A$2:$I$2124,7,FALSE)</f>
        <v>Clearwater</v>
      </c>
      <c r="Q1839" t="str">
        <f>VLOOKUP($C1839,customers!$A$2:$I$2124,8,FALSE)</f>
        <v>Florida</v>
      </c>
      <c r="R1839">
        <f>VLOOKUP($C1839,customers!$A$2:$I$2124,9,FALSE)</f>
        <v>33763</v>
      </c>
      <c r="S1839" t="str">
        <f t="shared" si="28"/>
        <v>79520 Mcbride Lane, Clearwater, Florida 33763</v>
      </c>
    </row>
    <row r="1840" spans="1:19">
      <c r="A1840">
        <v>1839</v>
      </c>
      <c r="B1840" s="2">
        <v>44226</v>
      </c>
      <c r="C1840">
        <v>385</v>
      </c>
      <c r="D1840" t="s">
        <v>75</v>
      </c>
      <c r="E1840">
        <v>2</v>
      </c>
      <c r="F1840" t="s">
        <v>59</v>
      </c>
      <c r="G1840" t="str">
        <f>VLOOKUP(F1840,'product category'!$B$2:$C$8,2,FALSE)</f>
        <v>Drone Kits</v>
      </c>
      <c r="H1840" t="str">
        <f>VLOOKUP(D1840,'dataset_task 5'!$A$2:$D$71,2,FALSE)</f>
        <v>BYOD-550</v>
      </c>
      <c r="I1840" s="3">
        <f>VLOOKUP(D1840,'dataset_task 5'!$A$2:$D$71,4,FALSE)</f>
        <v>179</v>
      </c>
      <c r="J1840" s="3">
        <f>I1840*E1840</f>
        <v>358</v>
      </c>
      <c r="K1840" t="str">
        <f>VLOOKUP(C1840,customers!$A$2:$I$2124,2,FALSE)</f>
        <v>Cathlene</v>
      </c>
      <c r="L1840" t="str">
        <f>VLOOKUP($C1840,customers!$A$2:$I$2124,3,FALSE)</f>
        <v>Bayless</v>
      </c>
      <c r="M1840" t="str">
        <f>VLOOKUP($C1840,customers!$A$2:$I$2124,4,FALSE)</f>
        <v>cbaylessm3@mayoclinic.com</v>
      </c>
      <c r="N1840" t="str">
        <f>VLOOKUP($C1840,customers!$A$2:$I$2124,5,FALSE)</f>
        <v>304-986-0580</v>
      </c>
      <c r="O1840" t="str">
        <f>VLOOKUP($C1840,customers!$A$2:$I$2124,6,FALSE)</f>
        <v>28 Ridgeway Drive</v>
      </c>
      <c r="P1840" t="str">
        <f>VLOOKUP($C1840,customers!$A$2:$I$2124,7,FALSE)</f>
        <v>Charleston</v>
      </c>
      <c r="Q1840" t="str">
        <f>VLOOKUP($C1840,customers!$A$2:$I$2124,8,FALSE)</f>
        <v>West Virginia</v>
      </c>
      <c r="R1840">
        <f>VLOOKUP($C1840,customers!$A$2:$I$2124,9,FALSE)</f>
        <v>25313</v>
      </c>
      <c r="S1840" t="str">
        <f t="shared" si="28"/>
        <v>28 Ridgeway Drive, Charleston, West Virginia 25313</v>
      </c>
    </row>
    <row r="1841" spans="1:19">
      <c r="A1841">
        <v>1840</v>
      </c>
      <c r="B1841" s="2">
        <v>44226</v>
      </c>
      <c r="C1841">
        <v>1360</v>
      </c>
      <c r="D1841" t="s">
        <v>60</v>
      </c>
      <c r="E1841">
        <v>6</v>
      </c>
      <c r="F1841" t="s">
        <v>53</v>
      </c>
      <c r="G1841" t="str">
        <f>VLOOKUP(F1841,'product category'!$B$2:$C$8,2,FALSE)</f>
        <v>eBooks</v>
      </c>
      <c r="H1841" t="str">
        <f>VLOOKUP(D1841,'dataset_task 5'!$A$2:$D$71,2,FALSE)</f>
        <v>SCARA Robots</v>
      </c>
      <c r="I1841" s="3">
        <f>VLOOKUP(D1841,'dataset_task 5'!$A$2:$D$71,4,FALSE)</f>
        <v>19.5</v>
      </c>
      <c r="J1841" s="3">
        <f>I1841*E1841</f>
        <v>117</v>
      </c>
      <c r="K1841" t="str">
        <f>VLOOKUP(C1841,customers!$A$2:$I$2124,2,FALSE)</f>
        <v>Forrest</v>
      </c>
      <c r="L1841" t="str">
        <f>VLOOKUP($C1841,customers!$A$2:$I$2124,3,FALSE)</f>
        <v>Lowdeane</v>
      </c>
      <c r="M1841" t="str">
        <f>VLOOKUP($C1841,customers!$A$2:$I$2124,4,FALSE)</f>
        <v>flowdeaneb7@google.ca</v>
      </c>
      <c r="N1841" t="str">
        <f>VLOOKUP($C1841,customers!$A$2:$I$2124,5,FALSE)</f>
        <v>205-191-4282</v>
      </c>
      <c r="O1841" t="str">
        <f>VLOOKUP($C1841,customers!$A$2:$I$2124,6,FALSE)</f>
        <v>728 Barnett Place</v>
      </c>
      <c r="P1841" t="str">
        <f>VLOOKUP($C1841,customers!$A$2:$I$2124,7,FALSE)</f>
        <v>Birmingham</v>
      </c>
      <c r="Q1841" t="str">
        <f>VLOOKUP($C1841,customers!$A$2:$I$2124,8,FALSE)</f>
        <v>Alabama</v>
      </c>
      <c r="R1841">
        <f>VLOOKUP($C1841,customers!$A$2:$I$2124,9,FALSE)</f>
        <v>35244</v>
      </c>
      <c r="S1841" t="str">
        <f t="shared" si="28"/>
        <v>728 Barnett Place, Birmingham, Alabama 35244</v>
      </c>
    </row>
    <row r="1842" spans="1:19">
      <c r="A1842">
        <v>1841</v>
      </c>
      <c r="B1842" s="2">
        <v>44226</v>
      </c>
      <c r="C1842">
        <v>504</v>
      </c>
      <c r="D1842" t="s">
        <v>100</v>
      </c>
      <c r="E1842">
        <v>4</v>
      </c>
      <c r="F1842" t="s">
        <v>59</v>
      </c>
      <c r="G1842" t="str">
        <f>VLOOKUP(F1842,'product category'!$B$2:$C$8,2,FALSE)</f>
        <v>Drone Kits</v>
      </c>
      <c r="H1842" t="str">
        <f>VLOOKUP(D1842,'dataset_task 5'!$A$2:$D$71,2,FALSE)</f>
        <v>BYOD-200</v>
      </c>
      <c r="I1842" s="3">
        <f>VLOOKUP(D1842,'dataset_task 5'!$A$2:$D$71,4,FALSE)</f>
        <v>58.95</v>
      </c>
      <c r="J1842" s="3">
        <f>I1842*E1842</f>
        <v>235.8</v>
      </c>
      <c r="K1842" t="str">
        <f>VLOOKUP(C1842,customers!$A$2:$I$2124,2,FALSE)</f>
        <v>Derrek</v>
      </c>
      <c r="L1842" t="str">
        <f>VLOOKUP($C1842,customers!$A$2:$I$2124,3,FALSE)</f>
        <v>Shalloo</v>
      </c>
      <c r="M1842" t="str">
        <f>VLOOKUP($C1842,customers!$A$2:$I$2124,4,FALSE)</f>
        <v>dshalloo5i@redcross.org</v>
      </c>
      <c r="N1842" t="str">
        <f>VLOOKUP($C1842,customers!$A$2:$I$2124,5,FALSE)</f>
        <v>509-980-7050</v>
      </c>
      <c r="O1842" t="str">
        <f>VLOOKUP($C1842,customers!$A$2:$I$2124,6,FALSE)</f>
        <v>98412 Stang Circle</v>
      </c>
      <c r="P1842" t="str">
        <f>VLOOKUP($C1842,customers!$A$2:$I$2124,7,FALSE)</f>
        <v>Yakima</v>
      </c>
      <c r="Q1842" t="str">
        <f>VLOOKUP($C1842,customers!$A$2:$I$2124,8,FALSE)</f>
        <v>Washington</v>
      </c>
      <c r="R1842">
        <f>VLOOKUP($C1842,customers!$A$2:$I$2124,9,FALSE)</f>
        <v>98907</v>
      </c>
      <c r="S1842" t="str">
        <f t="shared" si="28"/>
        <v>98412 Stang Circle, Yakima, Washington 98907</v>
      </c>
    </row>
    <row r="1843" spans="1:19">
      <c r="A1843">
        <v>1842</v>
      </c>
      <c r="B1843" s="2">
        <v>44226</v>
      </c>
      <c r="C1843">
        <v>347</v>
      </c>
      <c r="D1843" t="s">
        <v>119</v>
      </c>
      <c r="E1843">
        <v>4</v>
      </c>
      <c r="F1843" t="s">
        <v>53</v>
      </c>
      <c r="G1843" t="str">
        <f>VLOOKUP(F1843,'product category'!$B$2:$C$8,2,FALSE)</f>
        <v>eBooks</v>
      </c>
      <c r="H1843" t="str">
        <f>VLOOKUP(D1843,'dataset_task 5'!$A$2:$D$71,2,FALSE)</f>
        <v>Drone Building Essentials</v>
      </c>
      <c r="I1843" s="3">
        <f>VLOOKUP(D1843,'dataset_task 5'!$A$2:$D$71,4,FALSE)</f>
        <v>13.99</v>
      </c>
      <c r="J1843" s="3">
        <f>I1843*E1843</f>
        <v>55.96</v>
      </c>
      <c r="K1843" t="str">
        <f>VLOOKUP(C1843,customers!$A$2:$I$2124,2,FALSE)</f>
        <v>Brady</v>
      </c>
      <c r="L1843" t="str">
        <f>VLOOKUP($C1843,customers!$A$2:$I$2124,3,FALSE)</f>
        <v>Medeway</v>
      </c>
      <c r="M1843" t="str">
        <f>VLOOKUP($C1843,customers!$A$2:$I$2124,4,FALSE)</f>
        <v>bmedewaylp@dailymotion.com</v>
      </c>
      <c r="N1843" t="str">
        <f>VLOOKUP($C1843,customers!$A$2:$I$2124,5,FALSE)</f>
        <v>415-848-8824</v>
      </c>
      <c r="O1843" t="str">
        <f>VLOOKUP($C1843,customers!$A$2:$I$2124,6,FALSE)</f>
        <v>90986 Trailsway Crossing</v>
      </c>
      <c r="P1843" t="str">
        <f>VLOOKUP($C1843,customers!$A$2:$I$2124,7,FALSE)</f>
        <v>San Francisco</v>
      </c>
      <c r="Q1843" t="str">
        <f>VLOOKUP($C1843,customers!$A$2:$I$2124,8,FALSE)</f>
        <v>California</v>
      </c>
      <c r="R1843">
        <f>VLOOKUP($C1843,customers!$A$2:$I$2124,9,FALSE)</f>
        <v>94116</v>
      </c>
      <c r="S1843" t="str">
        <f t="shared" si="28"/>
        <v>90986 Trailsway Crossing, San Francisco, California 94116</v>
      </c>
    </row>
    <row r="1844" spans="1:19">
      <c r="A1844">
        <v>1843</v>
      </c>
      <c r="B1844" s="2">
        <v>44226</v>
      </c>
      <c r="C1844">
        <v>1728</v>
      </c>
      <c r="D1844" t="s">
        <v>88</v>
      </c>
      <c r="E1844">
        <v>2</v>
      </c>
      <c r="F1844" t="s">
        <v>63</v>
      </c>
      <c r="G1844" t="str">
        <f>VLOOKUP(F1844,'product category'!$B$2:$C$8,2,FALSE)</f>
        <v>Robot Kits</v>
      </c>
      <c r="H1844" t="str">
        <f>VLOOKUP(D1844,'dataset_task 5'!$A$2:$D$71,2,FALSE)</f>
        <v>BYOR-1000</v>
      </c>
      <c r="I1844" s="3">
        <f>VLOOKUP(D1844,'dataset_task 5'!$A$2:$D$71,4,FALSE)</f>
        <v>189</v>
      </c>
      <c r="J1844" s="3">
        <f>I1844*E1844</f>
        <v>378</v>
      </c>
      <c r="K1844" t="str">
        <f>VLOOKUP(C1844,customers!$A$2:$I$2124,2,FALSE)</f>
        <v>Trevar</v>
      </c>
      <c r="L1844" t="str">
        <f>VLOOKUP($C1844,customers!$A$2:$I$2124,3,FALSE)</f>
        <v>Arch</v>
      </c>
      <c r="M1844" t="str">
        <f>VLOOKUP($C1844,customers!$A$2:$I$2124,4,FALSE)</f>
        <v>tarchnl@gnu.org</v>
      </c>
      <c r="N1844" t="str">
        <f>VLOOKUP($C1844,customers!$A$2:$I$2124,5,FALSE)</f>
        <v>309-493-7020</v>
      </c>
      <c r="O1844" t="str">
        <f>VLOOKUP($C1844,customers!$A$2:$I$2124,6,FALSE)</f>
        <v>70 Golf Course Pass</v>
      </c>
      <c r="P1844" t="str">
        <f>VLOOKUP($C1844,customers!$A$2:$I$2124,7,FALSE)</f>
        <v>Peoria</v>
      </c>
      <c r="Q1844" t="str">
        <f>VLOOKUP($C1844,customers!$A$2:$I$2124,8,FALSE)</f>
        <v>Illinois</v>
      </c>
      <c r="R1844">
        <f>VLOOKUP($C1844,customers!$A$2:$I$2124,9,FALSE)</f>
        <v>61651</v>
      </c>
      <c r="S1844" t="str">
        <f t="shared" si="28"/>
        <v>70 Golf Course Pass, Peoria, Illinois 61651</v>
      </c>
    </row>
    <row r="1845" spans="1:19">
      <c r="A1845">
        <v>1844</v>
      </c>
      <c r="B1845" s="2">
        <v>44227</v>
      </c>
      <c r="C1845">
        <v>284</v>
      </c>
      <c r="D1845" t="s">
        <v>116</v>
      </c>
      <c r="E1845">
        <v>6</v>
      </c>
      <c r="F1845" t="s">
        <v>57</v>
      </c>
      <c r="G1845" t="str">
        <f>VLOOKUP(F1845,'product category'!$B$2:$C$8,2,FALSE)</f>
        <v>Training Videos</v>
      </c>
      <c r="H1845" t="str">
        <f>VLOOKUP(D1845,'dataset_task 5'!$A$2:$D$71,2,FALSE)</f>
        <v>Robotic Essentials</v>
      </c>
      <c r="I1845" s="3">
        <f>VLOOKUP(D1845,'dataset_task 5'!$A$2:$D$71,4,FALSE)</f>
        <v>34.99</v>
      </c>
      <c r="J1845" s="3">
        <f>I1845*E1845</f>
        <v>209.94</v>
      </c>
      <c r="K1845" t="str">
        <f>VLOOKUP(C1845,customers!$A$2:$I$2124,2,FALSE)</f>
        <v>Rebbecca</v>
      </c>
      <c r="L1845" t="str">
        <f>VLOOKUP($C1845,customers!$A$2:$I$2124,3,FALSE)</f>
        <v>Borland</v>
      </c>
      <c r="M1845" t="str">
        <f>VLOOKUP($C1845,customers!$A$2:$I$2124,4,FALSE)</f>
        <v>rborlanddf@guardian.co.uk</v>
      </c>
      <c r="N1845" t="str">
        <f>VLOOKUP($C1845,customers!$A$2:$I$2124,5,FALSE)</f>
        <v>713-540-9705</v>
      </c>
      <c r="O1845" t="str">
        <f>VLOOKUP($C1845,customers!$A$2:$I$2124,6,FALSE)</f>
        <v>950 Melrose Lane</v>
      </c>
      <c r="P1845" t="str">
        <f>VLOOKUP($C1845,customers!$A$2:$I$2124,7,FALSE)</f>
        <v>Houston</v>
      </c>
      <c r="Q1845" t="str">
        <f>VLOOKUP($C1845,customers!$A$2:$I$2124,8,FALSE)</f>
        <v>Texas</v>
      </c>
      <c r="R1845">
        <f>VLOOKUP($C1845,customers!$A$2:$I$2124,9,FALSE)</f>
        <v>77060</v>
      </c>
      <c r="S1845" t="str">
        <f t="shared" si="28"/>
        <v>950 Melrose Lane, Houston, Texas 77060</v>
      </c>
    </row>
    <row r="1846" spans="1:19">
      <c r="A1846">
        <v>1845</v>
      </c>
      <c r="B1846" s="2">
        <v>44227</v>
      </c>
      <c r="C1846">
        <v>1585</v>
      </c>
      <c r="D1846" t="s">
        <v>101</v>
      </c>
      <c r="E1846">
        <v>4</v>
      </c>
      <c r="F1846" t="s">
        <v>53</v>
      </c>
      <c r="G1846" t="str">
        <f>VLOOKUP(F1846,'product category'!$B$2:$C$8,2,FALSE)</f>
        <v>eBooks</v>
      </c>
      <c r="H1846" t="str">
        <f>VLOOKUP(D1846,'dataset_task 5'!$A$2:$D$71,2,FALSE)</f>
        <v>Building Your Own Drone</v>
      </c>
      <c r="I1846" s="3">
        <f>VLOOKUP(D1846,'dataset_task 5'!$A$2:$D$71,4,FALSE)</f>
        <v>24.99</v>
      </c>
      <c r="J1846" s="3">
        <f>I1846*E1846</f>
        <v>99.96</v>
      </c>
      <c r="K1846" t="str">
        <f>VLOOKUP(C1846,customers!$A$2:$I$2124,2,FALSE)</f>
        <v>Cello</v>
      </c>
      <c r="L1846" t="str">
        <f>VLOOKUP($C1846,customers!$A$2:$I$2124,3,FALSE)</f>
        <v>Gillion</v>
      </c>
      <c r="M1846" t="str">
        <f>VLOOKUP($C1846,customers!$A$2:$I$2124,4,FALSE)</f>
        <v>cgillionm7@cdc.gov</v>
      </c>
      <c r="N1846" t="str">
        <f>VLOOKUP($C1846,customers!$A$2:$I$2124,5,FALSE)</f>
        <v>713-235-8878</v>
      </c>
      <c r="O1846" t="str">
        <f>VLOOKUP($C1846,customers!$A$2:$I$2124,6,FALSE)</f>
        <v>9565 3rd Parkway</v>
      </c>
      <c r="P1846" t="str">
        <f>VLOOKUP($C1846,customers!$A$2:$I$2124,7,FALSE)</f>
        <v>Houston</v>
      </c>
      <c r="Q1846" t="str">
        <f>VLOOKUP($C1846,customers!$A$2:$I$2124,8,FALSE)</f>
        <v>Texas</v>
      </c>
      <c r="R1846">
        <f>VLOOKUP($C1846,customers!$A$2:$I$2124,9,FALSE)</f>
        <v>77255</v>
      </c>
      <c r="S1846" t="str">
        <f t="shared" si="28"/>
        <v>9565 3rd Parkway, Houston, Texas 77255</v>
      </c>
    </row>
    <row r="1847" spans="1:19">
      <c r="A1847">
        <v>1846</v>
      </c>
      <c r="B1847" s="2">
        <v>44227</v>
      </c>
      <c r="C1847">
        <v>617</v>
      </c>
      <c r="D1847" t="s">
        <v>80</v>
      </c>
      <c r="E1847">
        <v>3</v>
      </c>
      <c r="F1847" t="s">
        <v>53</v>
      </c>
      <c r="G1847" t="str">
        <f>VLOOKUP(F1847,'product category'!$B$2:$C$8,2,FALSE)</f>
        <v>eBooks</v>
      </c>
      <c r="H1847" t="str">
        <f>VLOOKUP(D1847,'dataset_task 5'!$A$2:$D$71,2,FALSE)</f>
        <v>Single Rotor Drones</v>
      </c>
      <c r="I1847" s="3">
        <f>VLOOKUP(D1847,'dataset_task 5'!$A$2:$D$71,4,FALSE)</f>
        <v>14.99</v>
      </c>
      <c r="J1847" s="3">
        <f>I1847*E1847</f>
        <v>44.97</v>
      </c>
      <c r="K1847" t="str">
        <f>VLOOKUP(C1847,customers!$A$2:$I$2124,2,FALSE)</f>
        <v>Dennet</v>
      </c>
      <c r="L1847" t="str">
        <f>VLOOKUP($C1847,customers!$A$2:$I$2124,3,FALSE)</f>
        <v>Burniston</v>
      </c>
      <c r="M1847" t="str">
        <f>VLOOKUP($C1847,customers!$A$2:$I$2124,4,FALSE)</f>
        <v>dburnistondv@nymag.com</v>
      </c>
      <c r="N1847" t="str">
        <f>VLOOKUP($C1847,customers!$A$2:$I$2124,5,FALSE)</f>
        <v>812-309-5534</v>
      </c>
      <c r="O1847" t="str">
        <f>VLOOKUP($C1847,customers!$A$2:$I$2124,6,FALSE)</f>
        <v>27 Hoepker Parkway</v>
      </c>
      <c r="P1847" t="str">
        <f>VLOOKUP($C1847,customers!$A$2:$I$2124,7,FALSE)</f>
        <v>Evansville</v>
      </c>
      <c r="Q1847" t="str">
        <f>VLOOKUP($C1847,customers!$A$2:$I$2124,8,FALSE)</f>
        <v>Indiana</v>
      </c>
      <c r="R1847">
        <f>VLOOKUP($C1847,customers!$A$2:$I$2124,9,FALSE)</f>
        <v>47719</v>
      </c>
      <c r="S1847" t="str">
        <f t="shared" si="28"/>
        <v>27 Hoepker Parkway, Evansville, Indiana 47719</v>
      </c>
    </row>
    <row r="1848" spans="1:19">
      <c r="A1848">
        <v>1847</v>
      </c>
      <c r="B1848" s="2">
        <v>44227</v>
      </c>
      <c r="C1848">
        <v>579</v>
      </c>
      <c r="D1848" t="s">
        <v>83</v>
      </c>
      <c r="E1848">
        <v>4</v>
      </c>
      <c r="F1848" t="s">
        <v>53</v>
      </c>
      <c r="G1848" t="str">
        <f>VLOOKUP(F1848,'product category'!$B$2:$C$8,2,FALSE)</f>
        <v>eBooks</v>
      </c>
      <c r="H1848" t="str">
        <f>VLOOKUP(D1848,'dataset_task 5'!$A$2:$D$71,2,FALSE)</f>
        <v>Cartesian Robots</v>
      </c>
      <c r="I1848" s="3">
        <f>VLOOKUP(D1848,'dataset_task 5'!$A$2:$D$71,4,FALSE)</f>
        <v>12.99</v>
      </c>
      <c r="J1848" s="3">
        <f>I1848*E1848</f>
        <v>51.96</v>
      </c>
      <c r="K1848" t="str">
        <f>VLOOKUP(C1848,customers!$A$2:$I$2124,2,FALSE)</f>
        <v>Gabi</v>
      </c>
      <c r="L1848" t="str">
        <f>VLOOKUP($C1848,customers!$A$2:$I$2124,3,FALSE)</f>
        <v>Haet</v>
      </c>
      <c r="M1848" t="str">
        <f>VLOOKUP($C1848,customers!$A$2:$I$2124,4,FALSE)</f>
        <v>ghaethj@npr.org</v>
      </c>
      <c r="N1848" t="str">
        <f>VLOOKUP($C1848,customers!$A$2:$I$2124,5,FALSE)</f>
        <v>425-603-2806</v>
      </c>
      <c r="O1848" t="str">
        <f>VLOOKUP($C1848,customers!$A$2:$I$2124,6,FALSE)</f>
        <v>28 Chinook Crossing</v>
      </c>
      <c r="P1848" t="str">
        <f>VLOOKUP($C1848,customers!$A$2:$I$2124,7,FALSE)</f>
        <v>Seattle</v>
      </c>
      <c r="Q1848" t="str">
        <f>VLOOKUP($C1848,customers!$A$2:$I$2124,8,FALSE)</f>
        <v>Washington</v>
      </c>
      <c r="R1848">
        <f>VLOOKUP($C1848,customers!$A$2:$I$2124,9,FALSE)</f>
        <v>98115</v>
      </c>
      <c r="S1848" t="str">
        <f t="shared" si="28"/>
        <v>28 Chinook Crossing, Seattle, Washington 98115</v>
      </c>
    </row>
    <row r="1849" spans="1:19">
      <c r="A1849">
        <v>1848</v>
      </c>
      <c r="B1849" s="2">
        <v>44227</v>
      </c>
      <c r="C1849">
        <v>1873</v>
      </c>
      <c r="D1849" t="s">
        <v>56</v>
      </c>
      <c r="E1849">
        <v>4</v>
      </c>
      <c r="F1849" t="s">
        <v>57</v>
      </c>
      <c r="G1849" t="str">
        <f>VLOOKUP(F1849,'product category'!$B$2:$C$8,2,FALSE)</f>
        <v>Training Videos</v>
      </c>
      <c r="H1849" t="str">
        <f>VLOOKUP(D1849,'dataset_task 5'!$A$2:$D$71,2,FALSE)</f>
        <v>Drone Video Techniques</v>
      </c>
      <c r="I1849" s="3">
        <f>VLOOKUP(D1849,'dataset_task 5'!$A$2:$D$71,4,FALSE)</f>
        <v>37.99</v>
      </c>
      <c r="J1849" s="3">
        <f>I1849*E1849</f>
        <v>151.96</v>
      </c>
      <c r="K1849" t="str">
        <f>VLOOKUP(C1849,customers!$A$2:$I$2124,2,FALSE)</f>
        <v>Courtnay</v>
      </c>
      <c r="L1849" t="str">
        <f>VLOOKUP($C1849,customers!$A$2:$I$2124,3,FALSE)</f>
        <v>Cassell</v>
      </c>
      <c r="M1849" t="str">
        <f>VLOOKUP($C1849,customers!$A$2:$I$2124,4,FALSE)</f>
        <v>ccassellq3@japanpost.jp</v>
      </c>
      <c r="N1849" t="str">
        <f>VLOOKUP($C1849,customers!$A$2:$I$2124,5,FALSE)</f>
        <v>781-658-7114</v>
      </c>
      <c r="O1849" t="str">
        <f>VLOOKUP($C1849,customers!$A$2:$I$2124,6,FALSE)</f>
        <v>802 Oriole Avenue</v>
      </c>
      <c r="P1849" t="str">
        <f>VLOOKUP($C1849,customers!$A$2:$I$2124,7,FALSE)</f>
        <v>Cambridge</v>
      </c>
      <c r="Q1849" t="str">
        <f>VLOOKUP($C1849,customers!$A$2:$I$2124,8,FALSE)</f>
        <v>Massachusetts</v>
      </c>
      <c r="R1849">
        <f>VLOOKUP($C1849,customers!$A$2:$I$2124,9,FALSE)</f>
        <v>2142</v>
      </c>
      <c r="S1849" t="str">
        <f t="shared" si="28"/>
        <v>802 Oriole Avenue, Cambridge, Massachusetts 2142</v>
      </c>
    </row>
    <row r="1850" spans="1:19">
      <c r="A1850">
        <v>1849</v>
      </c>
      <c r="B1850" s="2">
        <v>44227</v>
      </c>
      <c r="C1850">
        <v>1791</v>
      </c>
      <c r="D1850" t="s">
        <v>95</v>
      </c>
      <c r="E1850">
        <v>5</v>
      </c>
      <c r="F1850" t="s">
        <v>57</v>
      </c>
      <c r="G1850" t="str">
        <f>VLOOKUP(F1850,'product category'!$B$2:$C$8,2,FALSE)</f>
        <v>Training Videos</v>
      </c>
      <c r="H1850" t="str">
        <f>VLOOKUP(D1850,'dataset_task 5'!$A$2:$D$71,2,FALSE)</f>
        <v>Industrial 3D Printing</v>
      </c>
      <c r="I1850" s="3">
        <f>VLOOKUP(D1850,'dataset_task 5'!$A$2:$D$71,4,FALSE)</f>
        <v>49</v>
      </c>
      <c r="J1850" s="3">
        <f>I1850*E1850</f>
        <v>245</v>
      </c>
      <c r="K1850" t="str">
        <f>VLOOKUP(C1850,customers!$A$2:$I$2124,2,FALSE)</f>
        <v>Stephine</v>
      </c>
      <c r="L1850" t="str">
        <f>VLOOKUP($C1850,customers!$A$2:$I$2124,3,FALSE)</f>
        <v>Broadstock</v>
      </c>
      <c r="M1850" t="str">
        <f>VLOOKUP($C1850,customers!$A$2:$I$2124,4,FALSE)</f>
        <v>sbroadstocklo@hao123.com</v>
      </c>
      <c r="N1850" t="str">
        <f>VLOOKUP($C1850,customers!$A$2:$I$2124,5,FALSE)</f>
        <v>310-279-2389</v>
      </c>
      <c r="O1850" t="str">
        <f>VLOOKUP($C1850,customers!$A$2:$I$2124,6,FALSE)</f>
        <v>26 Eagle Crest Terrace</v>
      </c>
      <c r="P1850" t="str">
        <f>VLOOKUP($C1850,customers!$A$2:$I$2124,7,FALSE)</f>
        <v>Santa Monica</v>
      </c>
      <c r="Q1850" t="str">
        <f>VLOOKUP($C1850,customers!$A$2:$I$2124,8,FALSE)</f>
        <v>California</v>
      </c>
      <c r="R1850">
        <f>VLOOKUP($C1850,customers!$A$2:$I$2124,9,FALSE)</f>
        <v>90410</v>
      </c>
      <c r="S1850" t="str">
        <f t="shared" si="28"/>
        <v>26 Eagle Crest Terrace, Santa Monica, California 90410</v>
      </c>
    </row>
    <row r="1851" spans="1:19">
      <c r="A1851">
        <v>1850</v>
      </c>
      <c r="B1851" s="2">
        <v>44227</v>
      </c>
      <c r="C1851">
        <v>1215</v>
      </c>
      <c r="D1851" t="s">
        <v>83</v>
      </c>
      <c r="E1851">
        <v>1</v>
      </c>
      <c r="F1851" t="s">
        <v>53</v>
      </c>
      <c r="G1851" t="str">
        <f>VLOOKUP(F1851,'product category'!$B$2:$C$8,2,FALSE)</f>
        <v>eBooks</v>
      </c>
      <c r="H1851" t="str">
        <f>VLOOKUP(D1851,'dataset_task 5'!$A$2:$D$71,2,FALSE)</f>
        <v>Cartesian Robots</v>
      </c>
      <c r="I1851" s="3">
        <f>VLOOKUP(D1851,'dataset_task 5'!$A$2:$D$71,4,FALSE)</f>
        <v>12.99</v>
      </c>
      <c r="J1851" s="3">
        <f>I1851*E1851</f>
        <v>12.99</v>
      </c>
      <c r="K1851" t="str">
        <f>VLOOKUP(C1851,customers!$A$2:$I$2124,2,FALSE)</f>
        <v>Ola</v>
      </c>
      <c r="L1851" t="str">
        <f>VLOOKUP($C1851,customers!$A$2:$I$2124,3,FALSE)</f>
        <v>Punch</v>
      </c>
      <c r="M1851" t="str">
        <f>VLOOKUP($C1851,customers!$A$2:$I$2124,4,FALSE)</f>
        <v>opunchm8@123-reg.co.uk</v>
      </c>
      <c r="N1851" t="str">
        <f>VLOOKUP($C1851,customers!$A$2:$I$2124,5,FALSE)</f>
        <v>571-265-7062</v>
      </c>
      <c r="O1851" t="str">
        <f>VLOOKUP($C1851,customers!$A$2:$I$2124,6,FALSE)</f>
        <v>92282 Pleasure Terrace</v>
      </c>
      <c r="P1851" t="str">
        <f>VLOOKUP($C1851,customers!$A$2:$I$2124,7,FALSE)</f>
        <v>Alexandria</v>
      </c>
      <c r="Q1851" t="str">
        <f>VLOOKUP($C1851,customers!$A$2:$I$2124,8,FALSE)</f>
        <v>Virginia</v>
      </c>
      <c r="R1851">
        <f>VLOOKUP($C1851,customers!$A$2:$I$2124,9,FALSE)</f>
        <v>22333</v>
      </c>
      <c r="S1851" t="str">
        <f t="shared" si="28"/>
        <v>92282 Pleasure Terrace, Alexandria, Virginia 22333</v>
      </c>
    </row>
    <row r="1852" spans="1:19">
      <c r="A1852">
        <v>1851</v>
      </c>
      <c r="B1852" s="2">
        <v>44228</v>
      </c>
      <c r="C1852">
        <v>1349</v>
      </c>
      <c r="D1852" t="s">
        <v>88</v>
      </c>
      <c r="E1852">
        <v>3</v>
      </c>
      <c r="F1852" t="s">
        <v>63</v>
      </c>
      <c r="G1852" t="str">
        <f>VLOOKUP(F1852,'product category'!$B$2:$C$8,2,FALSE)</f>
        <v>Robot Kits</v>
      </c>
      <c r="H1852" t="str">
        <f>VLOOKUP(D1852,'dataset_task 5'!$A$2:$D$71,2,FALSE)</f>
        <v>BYOR-1000</v>
      </c>
      <c r="I1852" s="3">
        <f>VLOOKUP(D1852,'dataset_task 5'!$A$2:$D$71,4,FALSE)</f>
        <v>189</v>
      </c>
      <c r="J1852" s="3">
        <f>I1852*E1852</f>
        <v>567</v>
      </c>
      <c r="K1852" t="str">
        <f>VLOOKUP(C1852,customers!$A$2:$I$2124,2,FALSE)</f>
        <v>Robin</v>
      </c>
      <c r="L1852" t="str">
        <f>VLOOKUP($C1852,customers!$A$2:$I$2124,3,FALSE)</f>
        <v>Thaxter</v>
      </c>
      <c r="M1852" t="str">
        <f>VLOOKUP($C1852,customers!$A$2:$I$2124,4,FALSE)</f>
        <v>rthaxter82@intel.com</v>
      </c>
      <c r="N1852" t="str">
        <f>VLOOKUP($C1852,customers!$A$2:$I$2124,5,FALSE)</f>
        <v>816-134-9075</v>
      </c>
      <c r="O1852" t="str">
        <f>VLOOKUP($C1852,customers!$A$2:$I$2124,6,FALSE)</f>
        <v>64 Sheridan Junction</v>
      </c>
      <c r="P1852" t="str">
        <f>VLOOKUP($C1852,customers!$A$2:$I$2124,7,FALSE)</f>
        <v>Lees Summit</v>
      </c>
      <c r="Q1852" t="str">
        <f>VLOOKUP($C1852,customers!$A$2:$I$2124,8,FALSE)</f>
        <v>Missouri</v>
      </c>
      <c r="R1852">
        <f>VLOOKUP($C1852,customers!$A$2:$I$2124,9,FALSE)</f>
        <v>64082</v>
      </c>
      <c r="S1852" t="str">
        <f t="shared" si="28"/>
        <v>64 Sheridan Junction, Lees Summit, Missouri 64082</v>
      </c>
    </row>
    <row r="1853" spans="1:19">
      <c r="A1853">
        <v>1852</v>
      </c>
      <c r="B1853" s="2">
        <v>44228</v>
      </c>
      <c r="C1853">
        <v>1747</v>
      </c>
      <c r="D1853" t="s">
        <v>100</v>
      </c>
      <c r="E1853">
        <v>3</v>
      </c>
      <c r="F1853" t="s">
        <v>59</v>
      </c>
      <c r="G1853" t="str">
        <f>VLOOKUP(F1853,'product category'!$B$2:$C$8,2,FALSE)</f>
        <v>Drone Kits</v>
      </c>
      <c r="H1853" t="str">
        <f>VLOOKUP(D1853,'dataset_task 5'!$A$2:$D$71,2,FALSE)</f>
        <v>BYOD-200</v>
      </c>
      <c r="I1853" s="3">
        <f>VLOOKUP(D1853,'dataset_task 5'!$A$2:$D$71,4,FALSE)</f>
        <v>58.95</v>
      </c>
      <c r="J1853" s="3">
        <f>I1853*E1853</f>
        <v>176.85000000000002</v>
      </c>
      <c r="K1853" t="str">
        <f>VLOOKUP(C1853,customers!$A$2:$I$2124,2,FALSE)</f>
        <v>Ingram</v>
      </c>
      <c r="L1853" t="str">
        <f>VLOOKUP($C1853,customers!$A$2:$I$2124,3,FALSE)</f>
        <v>Weddeburn - Scrimgeour</v>
      </c>
      <c r="M1853" t="str">
        <f>VLOOKUP($C1853,customers!$A$2:$I$2124,4,FALSE)</f>
        <v>iweddeburn4p@ocn.ne.jp</v>
      </c>
      <c r="N1853" t="str">
        <f>VLOOKUP($C1853,customers!$A$2:$I$2124,5,FALSE)</f>
        <v>717-863-9284</v>
      </c>
      <c r="O1853" t="str">
        <f>VLOOKUP($C1853,customers!$A$2:$I$2124,6,FALSE)</f>
        <v>76577 John Wall Point</v>
      </c>
      <c r="P1853" t="str">
        <f>VLOOKUP($C1853,customers!$A$2:$I$2124,7,FALSE)</f>
        <v>Harrisburg</v>
      </c>
      <c r="Q1853" t="str">
        <f>VLOOKUP($C1853,customers!$A$2:$I$2124,8,FALSE)</f>
        <v>Pennsylvania</v>
      </c>
      <c r="R1853">
        <f>VLOOKUP($C1853,customers!$A$2:$I$2124,9,FALSE)</f>
        <v>17121</v>
      </c>
      <c r="S1853" t="str">
        <f t="shared" si="28"/>
        <v>76577 John Wall Point, Harrisburg, Pennsylvania 17121</v>
      </c>
    </row>
    <row r="1854" spans="1:19">
      <c r="A1854">
        <v>1853</v>
      </c>
      <c r="B1854" s="2">
        <v>44228</v>
      </c>
      <c r="C1854">
        <v>358</v>
      </c>
      <c r="D1854" t="s">
        <v>124</v>
      </c>
      <c r="E1854">
        <v>3</v>
      </c>
      <c r="F1854" t="s">
        <v>59</v>
      </c>
      <c r="G1854" t="str">
        <f>VLOOKUP(F1854,'product category'!$B$2:$C$8,2,FALSE)</f>
        <v>Drone Kits</v>
      </c>
      <c r="H1854" t="str">
        <f>VLOOKUP(D1854,'dataset_task 5'!$A$2:$D$71,2,FALSE)</f>
        <v>BYOD-300</v>
      </c>
      <c r="I1854" s="3">
        <f>VLOOKUP(D1854,'dataset_task 5'!$A$2:$D$71,4,FALSE)</f>
        <v>89</v>
      </c>
      <c r="J1854" s="3">
        <f>I1854*E1854</f>
        <v>267</v>
      </c>
      <c r="K1854" t="str">
        <f>VLOOKUP(C1854,customers!$A$2:$I$2124,2,FALSE)</f>
        <v>Ethelred</v>
      </c>
      <c r="L1854" t="str">
        <f>VLOOKUP($C1854,customers!$A$2:$I$2124,3,FALSE)</f>
        <v>Cleworth</v>
      </c>
      <c r="M1854" t="str">
        <f>VLOOKUP($C1854,customers!$A$2:$I$2124,4,FALSE)</f>
        <v>ecleworthcq@hp.com</v>
      </c>
      <c r="N1854" t="str">
        <f>VLOOKUP($C1854,customers!$A$2:$I$2124,5,FALSE)</f>
        <v>614-277-1641</v>
      </c>
      <c r="O1854" t="str">
        <f>VLOOKUP($C1854,customers!$A$2:$I$2124,6,FALSE)</f>
        <v>9921 Scofield Point</v>
      </c>
      <c r="P1854" t="str">
        <f>VLOOKUP($C1854,customers!$A$2:$I$2124,7,FALSE)</f>
        <v>Columbus</v>
      </c>
      <c r="Q1854" t="str">
        <f>VLOOKUP($C1854,customers!$A$2:$I$2124,8,FALSE)</f>
        <v>Ohio</v>
      </c>
      <c r="R1854">
        <f>VLOOKUP($C1854,customers!$A$2:$I$2124,9,FALSE)</f>
        <v>43204</v>
      </c>
      <c r="S1854" t="str">
        <f t="shared" si="28"/>
        <v>9921 Scofield Point, Columbus, Ohio 43204</v>
      </c>
    </row>
    <row r="1855" spans="1:19">
      <c r="A1855">
        <v>1854</v>
      </c>
      <c r="B1855" s="2">
        <v>44228</v>
      </c>
      <c r="C1855">
        <v>86</v>
      </c>
      <c r="D1855" t="s">
        <v>123</v>
      </c>
      <c r="E1855">
        <v>4</v>
      </c>
      <c r="F1855" t="s">
        <v>70</v>
      </c>
      <c r="G1855" t="str">
        <f>VLOOKUP(F1855,'product category'!$B$2:$C$8,2,FALSE)</f>
        <v>Blueprints</v>
      </c>
      <c r="H1855" t="str">
        <f>VLOOKUP(D1855,'dataset_task 5'!$A$2:$D$71,2,FALSE)</f>
        <v>Hexacopter Drone Blueprint</v>
      </c>
      <c r="I1855" s="3">
        <f>VLOOKUP(D1855,'dataset_task 5'!$A$2:$D$71,4,FALSE)</f>
        <v>8.99</v>
      </c>
      <c r="J1855" s="3">
        <f>I1855*E1855</f>
        <v>35.96</v>
      </c>
      <c r="K1855" t="str">
        <f>VLOOKUP(C1855,customers!$A$2:$I$2124,2,FALSE)</f>
        <v>Arnold</v>
      </c>
      <c r="L1855" t="str">
        <f>VLOOKUP($C1855,customers!$A$2:$I$2124,3,FALSE)</f>
        <v>Sommersett</v>
      </c>
      <c r="M1855" t="str">
        <f>VLOOKUP($C1855,customers!$A$2:$I$2124,4,FALSE)</f>
        <v>asommersettce@list-manage.com</v>
      </c>
      <c r="N1855" t="str">
        <f>VLOOKUP($C1855,customers!$A$2:$I$2124,5,FALSE)</f>
        <v>571-294-4174</v>
      </c>
      <c r="O1855" t="str">
        <f>VLOOKUP($C1855,customers!$A$2:$I$2124,6,FALSE)</f>
        <v>426 Marcy Trail</v>
      </c>
      <c r="P1855" t="str">
        <f>VLOOKUP($C1855,customers!$A$2:$I$2124,7,FALSE)</f>
        <v>Reston</v>
      </c>
      <c r="Q1855" t="str">
        <f>VLOOKUP($C1855,customers!$A$2:$I$2124,8,FALSE)</f>
        <v>Virginia</v>
      </c>
      <c r="R1855">
        <f>VLOOKUP($C1855,customers!$A$2:$I$2124,9,FALSE)</f>
        <v>22096</v>
      </c>
      <c r="S1855" t="str">
        <f t="shared" si="28"/>
        <v>426 Marcy Trail, Reston, Virginia 22096</v>
      </c>
    </row>
    <row r="1856" spans="1:19">
      <c r="A1856">
        <v>1855</v>
      </c>
      <c r="B1856" s="2">
        <v>44229</v>
      </c>
      <c r="C1856">
        <v>1590</v>
      </c>
      <c r="D1856" t="s">
        <v>127</v>
      </c>
      <c r="E1856">
        <v>3</v>
      </c>
      <c r="F1856" t="s">
        <v>53</v>
      </c>
      <c r="G1856" t="str">
        <f>VLOOKUP(F1856,'product category'!$B$2:$C$8,2,FALSE)</f>
        <v>eBooks</v>
      </c>
      <c r="H1856" t="str">
        <f>VLOOKUP(D1856,'dataset_task 5'!$A$2:$D$71,2,FALSE)</f>
        <v>Delta Robots</v>
      </c>
      <c r="I1856" s="3">
        <f>VLOOKUP(D1856,'dataset_task 5'!$A$2:$D$71,4,FALSE)</f>
        <v>16.989999999999998</v>
      </c>
      <c r="J1856" s="3">
        <f>I1856*E1856</f>
        <v>50.97</v>
      </c>
      <c r="K1856" t="str">
        <f>VLOOKUP(C1856,customers!$A$2:$I$2124,2,FALSE)</f>
        <v>Christophe</v>
      </c>
      <c r="L1856" t="str">
        <f>VLOOKUP($C1856,customers!$A$2:$I$2124,3,FALSE)</f>
        <v>Meletti</v>
      </c>
      <c r="M1856" t="str">
        <f>VLOOKUP($C1856,customers!$A$2:$I$2124,4,FALSE)</f>
        <v>cmelettifh@tripadvisor.com</v>
      </c>
      <c r="N1856" t="str">
        <f>VLOOKUP($C1856,customers!$A$2:$I$2124,5,FALSE)</f>
        <v>319-439-8722</v>
      </c>
      <c r="O1856" t="str">
        <f>VLOOKUP($C1856,customers!$A$2:$I$2124,6,FALSE)</f>
        <v>50348 Milwaukee Plaza</v>
      </c>
      <c r="P1856" t="str">
        <f>VLOOKUP($C1856,customers!$A$2:$I$2124,7,FALSE)</f>
        <v>Waterloo</v>
      </c>
      <c r="Q1856" t="str">
        <f>VLOOKUP($C1856,customers!$A$2:$I$2124,8,FALSE)</f>
        <v>Iowa</v>
      </c>
      <c r="R1856">
        <f>VLOOKUP($C1856,customers!$A$2:$I$2124,9,FALSE)</f>
        <v>50706</v>
      </c>
      <c r="S1856" t="str">
        <f t="shared" si="28"/>
        <v>50348 Milwaukee Plaza, Waterloo, Iowa 50706</v>
      </c>
    </row>
    <row r="1857" spans="1:19">
      <c r="A1857">
        <v>1856</v>
      </c>
      <c r="B1857" s="2">
        <v>44229</v>
      </c>
      <c r="C1857">
        <v>767</v>
      </c>
      <c r="D1857" t="s">
        <v>125</v>
      </c>
      <c r="E1857">
        <v>2</v>
      </c>
      <c r="F1857" t="s">
        <v>70</v>
      </c>
      <c r="G1857" t="str">
        <f>VLOOKUP(F1857,'product category'!$B$2:$C$8,2,FALSE)</f>
        <v>Blueprints</v>
      </c>
      <c r="H1857" t="str">
        <f>VLOOKUP(D1857,'dataset_task 5'!$A$2:$D$71,2,FALSE)</f>
        <v>Cat Robot Blueprint</v>
      </c>
      <c r="I1857" s="3">
        <f>VLOOKUP(D1857,'dataset_task 5'!$A$2:$D$71,4,FALSE)</f>
        <v>4.99</v>
      </c>
      <c r="J1857" s="3">
        <f>I1857*E1857</f>
        <v>9.98</v>
      </c>
      <c r="K1857" t="str">
        <f>VLOOKUP(C1857,customers!$A$2:$I$2124,2,FALSE)</f>
        <v>Madlin</v>
      </c>
      <c r="L1857" t="str">
        <f>VLOOKUP($C1857,customers!$A$2:$I$2124,3,FALSE)</f>
        <v>Joberne</v>
      </c>
      <c r="M1857" t="str">
        <f>VLOOKUP($C1857,customers!$A$2:$I$2124,4,FALSE)</f>
        <v>mjoberneh5@cam.ac.uk</v>
      </c>
      <c r="N1857" t="str">
        <f>VLOOKUP($C1857,customers!$A$2:$I$2124,5,FALSE)</f>
        <v>713-806-5786</v>
      </c>
      <c r="O1857" t="str">
        <f>VLOOKUP($C1857,customers!$A$2:$I$2124,6,FALSE)</f>
        <v>9801 Colorado Street</v>
      </c>
      <c r="P1857" t="str">
        <f>VLOOKUP($C1857,customers!$A$2:$I$2124,7,FALSE)</f>
        <v>Houston</v>
      </c>
      <c r="Q1857" t="str">
        <f>VLOOKUP($C1857,customers!$A$2:$I$2124,8,FALSE)</f>
        <v>Texas</v>
      </c>
      <c r="R1857">
        <f>VLOOKUP($C1857,customers!$A$2:$I$2124,9,FALSE)</f>
        <v>77276</v>
      </c>
      <c r="S1857" t="str">
        <f t="shared" si="28"/>
        <v>9801 Colorado Street, Houston, Texas 77276</v>
      </c>
    </row>
    <row r="1858" spans="1:19">
      <c r="A1858">
        <v>1857</v>
      </c>
      <c r="B1858" s="2">
        <v>44229</v>
      </c>
      <c r="C1858">
        <v>1671</v>
      </c>
      <c r="D1858" t="s">
        <v>89</v>
      </c>
      <c r="E1858">
        <v>5</v>
      </c>
      <c r="F1858" t="s">
        <v>53</v>
      </c>
      <c r="G1858" t="str">
        <f>VLOOKUP(F1858,'product category'!$B$2:$C$8,2,FALSE)</f>
        <v>eBooks</v>
      </c>
      <c r="H1858" t="str">
        <f>VLOOKUP(D1858,'dataset_task 5'!$A$2:$D$71,2,FALSE)</f>
        <v>GPS Drones</v>
      </c>
      <c r="I1858" s="3">
        <f>VLOOKUP(D1858,'dataset_task 5'!$A$2:$D$71,4,FALSE)</f>
        <v>19.989999999999998</v>
      </c>
      <c r="J1858" s="3">
        <f>I1858*E1858</f>
        <v>99.949999999999989</v>
      </c>
      <c r="K1858" t="str">
        <f>VLOOKUP(C1858,customers!$A$2:$I$2124,2,FALSE)</f>
        <v>Jorrie</v>
      </c>
      <c r="L1858" t="str">
        <f>VLOOKUP($C1858,customers!$A$2:$I$2124,3,FALSE)</f>
        <v>McManamen</v>
      </c>
      <c r="M1858" t="str">
        <f>VLOOKUP($C1858,customers!$A$2:$I$2124,4,FALSE)</f>
        <v>jmcmanamenex@indiegogo.com</v>
      </c>
      <c r="N1858" t="str">
        <f>VLOOKUP($C1858,customers!$A$2:$I$2124,5,FALSE)</f>
        <v>210-674-0482</v>
      </c>
      <c r="O1858" t="str">
        <f>VLOOKUP($C1858,customers!$A$2:$I$2124,6,FALSE)</f>
        <v>116 Donald Street</v>
      </c>
      <c r="P1858" t="str">
        <f>VLOOKUP($C1858,customers!$A$2:$I$2124,7,FALSE)</f>
        <v>San Antonio</v>
      </c>
      <c r="Q1858" t="str">
        <f>VLOOKUP($C1858,customers!$A$2:$I$2124,8,FALSE)</f>
        <v>Texas</v>
      </c>
      <c r="R1858">
        <f>VLOOKUP($C1858,customers!$A$2:$I$2124,9,FALSE)</f>
        <v>78205</v>
      </c>
      <c r="S1858" t="str">
        <f t="shared" si="28"/>
        <v>116 Donald Street, San Antonio, Texas 78205</v>
      </c>
    </row>
    <row r="1859" spans="1:19">
      <c r="A1859">
        <v>1858</v>
      </c>
      <c r="B1859" s="2">
        <v>44229</v>
      </c>
      <c r="C1859">
        <v>1543</v>
      </c>
      <c r="D1859" t="s">
        <v>58</v>
      </c>
      <c r="E1859">
        <v>5</v>
      </c>
      <c r="F1859" t="s">
        <v>59</v>
      </c>
      <c r="G1859" t="str">
        <f>VLOOKUP(F1859,'product category'!$B$2:$C$8,2,FALSE)</f>
        <v>Drone Kits</v>
      </c>
      <c r="H1859" t="str">
        <f>VLOOKUP(D1859,'dataset_task 5'!$A$2:$D$71,2,FALSE)</f>
        <v>BYOD-220</v>
      </c>
      <c r="I1859" s="3">
        <f>VLOOKUP(D1859,'dataset_task 5'!$A$2:$D$71,4,FALSE)</f>
        <v>69</v>
      </c>
      <c r="J1859" s="3">
        <f>I1859*E1859</f>
        <v>345</v>
      </c>
      <c r="K1859" t="str">
        <f>VLOOKUP(C1859,customers!$A$2:$I$2124,2,FALSE)</f>
        <v>Ada</v>
      </c>
      <c r="L1859" t="str">
        <f>VLOOKUP($C1859,customers!$A$2:$I$2124,3,FALSE)</f>
        <v>Byrth</v>
      </c>
      <c r="M1859" t="str">
        <f>VLOOKUP($C1859,customers!$A$2:$I$2124,4,FALSE)</f>
        <v>abyrthrb@mac.com</v>
      </c>
      <c r="N1859" t="str">
        <f>VLOOKUP($C1859,customers!$A$2:$I$2124,5,FALSE)</f>
        <v>361-717-5995</v>
      </c>
      <c r="O1859" t="str">
        <f>VLOOKUP($C1859,customers!$A$2:$I$2124,6,FALSE)</f>
        <v>4638 Eastlawn Drive</v>
      </c>
      <c r="P1859" t="str">
        <f>VLOOKUP($C1859,customers!$A$2:$I$2124,7,FALSE)</f>
        <v>Corpus Christi</v>
      </c>
      <c r="Q1859" t="str">
        <f>VLOOKUP($C1859,customers!$A$2:$I$2124,8,FALSE)</f>
        <v>Texas</v>
      </c>
      <c r="R1859">
        <f>VLOOKUP($C1859,customers!$A$2:$I$2124,9,FALSE)</f>
        <v>78405</v>
      </c>
      <c r="S1859" t="str">
        <f t="shared" ref="S1859:S1922" si="29">CONCATENATE(O1859,", ",P1859,", ",Q1859," ",R1859)</f>
        <v>4638 Eastlawn Drive, Corpus Christi, Texas 78405</v>
      </c>
    </row>
    <row r="1860" spans="1:19">
      <c r="A1860">
        <v>1859</v>
      </c>
      <c r="B1860" s="2">
        <v>44230</v>
      </c>
      <c r="C1860">
        <v>1551</v>
      </c>
      <c r="D1860" t="s">
        <v>121</v>
      </c>
      <c r="E1860">
        <v>2</v>
      </c>
      <c r="F1860" t="s">
        <v>53</v>
      </c>
      <c r="G1860" t="str">
        <f>VLOOKUP(F1860,'product category'!$B$2:$C$8,2,FALSE)</f>
        <v>eBooks</v>
      </c>
      <c r="H1860" t="str">
        <f>VLOOKUP(D1860,'dataset_task 5'!$A$2:$D$71,2,FALSE)</f>
        <v>Understanding Arduino</v>
      </c>
      <c r="I1860" s="3">
        <f>VLOOKUP(D1860,'dataset_task 5'!$A$2:$D$71,4,FALSE)</f>
        <v>17.5</v>
      </c>
      <c r="J1860" s="3">
        <f>I1860*E1860</f>
        <v>35</v>
      </c>
      <c r="K1860" t="str">
        <f>VLOOKUP(C1860,customers!$A$2:$I$2124,2,FALSE)</f>
        <v>Trip</v>
      </c>
      <c r="L1860" t="str">
        <f>VLOOKUP($C1860,customers!$A$2:$I$2124,3,FALSE)</f>
        <v>Trowel</v>
      </c>
      <c r="M1860" t="str">
        <f>VLOOKUP($C1860,customers!$A$2:$I$2124,4,FALSE)</f>
        <v>ttrowel3@joomla.org</v>
      </c>
      <c r="N1860" t="str">
        <f>VLOOKUP($C1860,customers!$A$2:$I$2124,5,FALSE)</f>
        <v>240-538-1627</v>
      </c>
      <c r="O1860" t="str">
        <f>VLOOKUP($C1860,customers!$A$2:$I$2124,6,FALSE)</f>
        <v>43 Loomis Drive</v>
      </c>
      <c r="P1860" t="str">
        <f>VLOOKUP($C1860,customers!$A$2:$I$2124,7,FALSE)</f>
        <v>Hagerstown</v>
      </c>
      <c r="Q1860" t="str">
        <f>VLOOKUP($C1860,customers!$A$2:$I$2124,8,FALSE)</f>
        <v>Maryland</v>
      </c>
      <c r="R1860">
        <f>VLOOKUP($C1860,customers!$A$2:$I$2124,9,FALSE)</f>
        <v>21747</v>
      </c>
      <c r="S1860" t="str">
        <f t="shared" si="29"/>
        <v>43 Loomis Drive, Hagerstown, Maryland 21747</v>
      </c>
    </row>
    <row r="1861" spans="1:19">
      <c r="A1861">
        <v>1860</v>
      </c>
      <c r="B1861" s="2">
        <v>44230</v>
      </c>
      <c r="C1861">
        <v>613</v>
      </c>
      <c r="D1861" t="s">
        <v>101</v>
      </c>
      <c r="E1861">
        <v>4</v>
      </c>
      <c r="F1861" t="s">
        <v>53</v>
      </c>
      <c r="G1861" t="str">
        <f>VLOOKUP(F1861,'product category'!$B$2:$C$8,2,FALSE)</f>
        <v>eBooks</v>
      </c>
      <c r="H1861" t="str">
        <f>VLOOKUP(D1861,'dataset_task 5'!$A$2:$D$71,2,FALSE)</f>
        <v>Building Your Own Drone</v>
      </c>
      <c r="I1861" s="3">
        <f>VLOOKUP(D1861,'dataset_task 5'!$A$2:$D$71,4,FALSE)</f>
        <v>24.99</v>
      </c>
      <c r="J1861" s="3">
        <f>I1861*E1861</f>
        <v>99.96</v>
      </c>
      <c r="K1861" t="str">
        <f>VLOOKUP(C1861,customers!$A$2:$I$2124,2,FALSE)</f>
        <v>Cristen</v>
      </c>
      <c r="L1861" t="str">
        <f>VLOOKUP($C1861,customers!$A$2:$I$2124,3,FALSE)</f>
        <v>Elles</v>
      </c>
      <c r="M1861" t="str">
        <f>VLOOKUP($C1861,customers!$A$2:$I$2124,4,FALSE)</f>
        <v>cellesgw@barnesandnoble.com</v>
      </c>
      <c r="N1861" t="str">
        <f>VLOOKUP($C1861,customers!$A$2:$I$2124,5,FALSE)</f>
        <v>619-232-1557</v>
      </c>
      <c r="O1861" t="str">
        <f>VLOOKUP($C1861,customers!$A$2:$I$2124,6,FALSE)</f>
        <v>2714 Walton Park</v>
      </c>
      <c r="P1861" t="str">
        <f>VLOOKUP($C1861,customers!$A$2:$I$2124,7,FALSE)</f>
        <v>San Diego</v>
      </c>
      <c r="Q1861" t="str">
        <f>VLOOKUP($C1861,customers!$A$2:$I$2124,8,FALSE)</f>
        <v>California</v>
      </c>
      <c r="R1861">
        <f>VLOOKUP($C1861,customers!$A$2:$I$2124,9,FALSE)</f>
        <v>92196</v>
      </c>
      <c r="S1861" t="str">
        <f t="shared" si="29"/>
        <v>2714 Walton Park, San Diego, California 92196</v>
      </c>
    </row>
    <row r="1862" spans="1:19">
      <c r="A1862">
        <v>1861</v>
      </c>
      <c r="B1862" s="2">
        <v>44231</v>
      </c>
      <c r="C1862">
        <v>967</v>
      </c>
      <c r="D1862" t="s">
        <v>117</v>
      </c>
      <c r="E1862">
        <v>3</v>
      </c>
      <c r="F1862" t="s">
        <v>63</v>
      </c>
      <c r="G1862" t="str">
        <f>VLOOKUP(F1862,'product category'!$B$2:$C$8,2,FALSE)</f>
        <v>Robot Kits</v>
      </c>
      <c r="H1862" t="str">
        <f>VLOOKUP(D1862,'dataset_task 5'!$A$2:$D$71,2,FALSE)</f>
        <v>BYOR-4005</v>
      </c>
      <c r="I1862" s="3">
        <f>VLOOKUP(D1862,'dataset_task 5'!$A$2:$D$71,4,FALSE)</f>
        <v>245</v>
      </c>
      <c r="J1862" s="3">
        <f>I1862*E1862</f>
        <v>735</v>
      </c>
      <c r="K1862" t="str">
        <f>VLOOKUP(C1862,customers!$A$2:$I$2124,2,FALSE)</f>
        <v>Loria</v>
      </c>
      <c r="L1862" t="str">
        <f>VLOOKUP($C1862,customers!$A$2:$I$2124,3,FALSE)</f>
        <v>Breukelman</v>
      </c>
      <c r="M1862" t="str">
        <f>VLOOKUP($C1862,customers!$A$2:$I$2124,4,FALSE)</f>
        <v>lbreukelman2q@pinterest.com</v>
      </c>
      <c r="N1862" t="str">
        <f>VLOOKUP($C1862,customers!$A$2:$I$2124,5,FALSE)</f>
        <v>812-811-2681</v>
      </c>
      <c r="O1862" t="str">
        <f>VLOOKUP($C1862,customers!$A$2:$I$2124,6,FALSE)</f>
        <v>5853 Merchant Crossing</v>
      </c>
      <c r="P1862" t="str">
        <f>VLOOKUP($C1862,customers!$A$2:$I$2124,7,FALSE)</f>
        <v>Evansville</v>
      </c>
      <c r="Q1862" t="str">
        <f>VLOOKUP($C1862,customers!$A$2:$I$2124,8,FALSE)</f>
        <v>Indiana</v>
      </c>
      <c r="R1862">
        <f>VLOOKUP($C1862,customers!$A$2:$I$2124,9,FALSE)</f>
        <v>47732</v>
      </c>
      <c r="S1862" t="str">
        <f t="shared" si="29"/>
        <v>5853 Merchant Crossing, Evansville, Indiana 47732</v>
      </c>
    </row>
    <row r="1863" spans="1:19">
      <c r="A1863">
        <v>1862</v>
      </c>
      <c r="B1863" s="2">
        <v>44231</v>
      </c>
      <c r="C1863">
        <v>683</v>
      </c>
      <c r="D1863" t="s">
        <v>92</v>
      </c>
      <c r="E1863">
        <v>4</v>
      </c>
      <c r="F1863" t="s">
        <v>55</v>
      </c>
      <c r="G1863" t="str">
        <f>VLOOKUP(F1863,'product category'!$B$2:$C$8,2,FALSE)</f>
        <v>Robots</v>
      </c>
      <c r="H1863" t="str">
        <f>VLOOKUP(D1863,'dataset_task 5'!$A$2:$D$71,2,FALSE)</f>
        <v>RQTE-554 Robot</v>
      </c>
      <c r="I1863" s="3">
        <f>VLOOKUP(D1863,'dataset_task 5'!$A$2:$D$71,4,FALSE)</f>
        <v>684</v>
      </c>
      <c r="J1863" s="3">
        <f>I1863*E1863</f>
        <v>2736</v>
      </c>
      <c r="K1863" t="str">
        <f>VLOOKUP(C1863,customers!$A$2:$I$2124,2,FALSE)</f>
        <v>Cornelle</v>
      </c>
      <c r="L1863" t="str">
        <f>VLOOKUP($C1863,customers!$A$2:$I$2124,3,FALSE)</f>
        <v>Van der Hoeven</v>
      </c>
      <c r="M1863" t="str">
        <f>VLOOKUP($C1863,customers!$A$2:$I$2124,4,FALSE)</f>
        <v>cvanaw@creativecommons.org</v>
      </c>
      <c r="N1863" t="str">
        <f>VLOOKUP($C1863,customers!$A$2:$I$2124,5,FALSE)</f>
        <v>915-977-9922</v>
      </c>
      <c r="O1863" t="str">
        <f>VLOOKUP($C1863,customers!$A$2:$I$2124,6,FALSE)</f>
        <v>379 Magdeline Place</v>
      </c>
      <c r="P1863" t="str">
        <f>VLOOKUP($C1863,customers!$A$2:$I$2124,7,FALSE)</f>
        <v>El Paso</v>
      </c>
      <c r="Q1863" t="str">
        <f>VLOOKUP($C1863,customers!$A$2:$I$2124,8,FALSE)</f>
        <v>Texas</v>
      </c>
      <c r="R1863">
        <f>VLOOKUP($C1863,customers!$A$2:$I$2124,9,FALSE)</f>
        <v>88514</v>
      </c>
      <c r="S1863" t="str">
        <f t="shared" si="29"/>
        <v>379 Magdeline Place, El Paso, Texas 88514</v>
      </c>
    </row>
    <row r="1864" spans="1:19">
      <c r="A1864">
        <v>1863</v>
      </c>
      <c r="B1864" s="2">
        <v>44231</v>
      </c>
      <c r="C1864">
        <v>265</v>
      </c>
      <c r="D1864" t="s">
        <v>112</v>
      </c>
      <c r="E1864">
        <v>5</v>
      </c>
      <c r="F1864" t="s">
        <v>55</v>
      </c>
      <c r="G1864" t="str">
        <f>VLOOKUP(F1864,'product category'!$B$2:$C$8,2,FALSE)</f>
        <v>Robots</v>
      </c>
      <c r="H1864" t="str">
        <f>VLOOKUP(D1864,'dataset_task 5'!$A$2:$D$71,2,FALSE)</f>
        <v>RCB-889 Robot</v>
      </c>
      <c r="I1864" s="3">
        <f>VLOOKUP(D1864,'dataset_task 5'!$A$2:$D$71,4,FALSE)</f>
        <v>549</v>
      </c>
      <c r="J1864" s="3">
        <f>I1864*E1864</f>
        <v>2745</v>
      </c>
      <c r="K1864" t="str">
        <f>VLOOKUP(C1864,customers!$A$2:$I$2124,2,FALSE)</f>
        <v>Devlin</v>
      </c>
      <c r="L1864" t="str">
        <f>VLOOKUP($C1864,customers!$A$2:$I$2124,3,FALSE)</f>
        <v>Nock</v>
      </c>
      <c r="M1864" t="str">
        <f>VLOOKUP($C1864,customers!$A$2:$I$2124,4,FALSE)</f>
        <v>dnockb7@ycombinator.com</v>
      </c>
      <c r="N1864" t="str">
        <f>VLOOKUP($C1864,customers!$A$2:$I$2124,5,FALSE)</f>
        <v>512-700-9863</v>
      </c>
      <c r="O1864" t="str">
        <f>VLOOKUP($C1864,customers!$A$2:$I$2124,6,FALSE)</f>
        <v>91004 Esker Park</v>
      </c>
      <c r="P1864" t="str">
        <f>VLOOKUP($C1864,customers!$A$2:$I$2124,7,FALSE)</f>
        <v>Austin</v>
      </c>
      <c r="Q1864" t="str">
        <f>VLOOKUP($C1864,customers!$A$2:$I$2124,8,FALSE)</f>
        <v>Texas</v>
      </c>
      <c r="R1864">
        <f>VLOOKUP($C1864,customers!$A$2:$I$2124,9,FALSE)</f>
        <v>78764</v>
      </c>
      <c r="S1864" t="str">
        <f t="shared" si="29"/>
        <v>91004 Esker Park, Austin, Texas 78764</v>
      </c>
    </row>
    <row r="1865" spans="1:19">
      <c r="A1865">
        <v>1864</v>
      </c>
      <c r="B1865" s="2">
        <v>44232</v>
      </c>
      <c r="C1865">
        <v>1617</v>
      </c>
      <c r="D1865" t="s">
        <v>120</v>
      </c>
      <c r="E1865">
        <v>3</v>
      </c>
      <c r="F1865" t="s">
        <v>70</v>
      </c>
      <c r="G1865" t="str">
        <f>VLOOKUP(F1865,'product category'!$B$2:$C$8,2,FALSE)</f>
        <v>Blueprints</v>
      </c>
      <c r="H1865" t="str">
        <f>VLOOKUP(D1865,'dataset_task 5'!$A$2:$D$71,2,FALSE)</f>
        <v>Bsquare Robot Blueprint</v>
      </c>
      <c r="I1865" s="3">
        <f>VLOOKUP(D1865,'dataset_task 5'!$A$2:$D$71,4,FALSE)</f>
        <v>8.99</v>
      </c>
      <c r="J1865" s="3">
        <f>I1865*E1865</f>
        <v>26.97</v>
      </c>
      <c r="K1865" t="str">
        <f>VLOOKUP(C1865,customers!$A$2:$I$2124,2,FALSE)</f>
        <v>Natalya</v>
      </c>
      <c r="L1865" t="str">
        <f>VLOOKUP($C1865,customers!$A$2:$I$2124,3,FALSE)</f>
        <v>Uppett</v>
      </c>
      <c r="M1865" t="str">
        <f>VLOOKUP($C1865,customers!$A$2:$I$2124,4,FALSE)</f>
        <v>nuppett2w@redcross.org</v>
      </c>
      <c r="N1865" t="str">
        <f>VLOOKUP($C1865,customers!$A$2:$I$2124,5,FALSE)</f>
        <v>617-158-3596</v>
      </c>
      <c r="O1865" t="str">
        <f>VLOOKUP($C1865,customers!$A$2:$I$2124,6,FALSE)</f>
        <v>7303 Harbort Lane</v>
      </c>
      <c r="P1865" t="str">
        <f>VLOOKUP($C1865,customers!$A$2:$I$2124,7,FALSE)</f>
        <v>Boston</v>
      </c>
      <c r="Q1865" t="str">
        <f>VLOOKUP($C1865,customers!$A$2:$I$2124,8,FALSE)</f>
        <v>Massachusetts</v>
      </c>
      <c r="R1865">
        <f>VLOOKUP($C1865,customers!$A$2:$I$2124,9,FALSE)</f>
        <v>2298</v>
      </c>
      <c r="S1865" t="str">
        <f t="shared" si="29"/>
        <v>7303 Harbort Lane, Boston, Massachusetts 2298</v>
      </c>
    </row>
    <row r="1866" spans="1:19">
      <c r="A1866">
        <v>1865</v>
      </c>
      <c r="B1866" s="2">
        <v>44232</v>
      </c>
      <c r="C1866">
        <v>1663</v>
      </c>
      <c r="D1866" t="s">
        <v>76</v>
      </c>
      <c r="E1866">
        <v>6</v>
      </c>
      <c r="F1866" t="s">
        <v>66</v>
      </c>
      <c r="G1866" t="str">
        <f>VLOOKUP(F1866,'product category'!$B$2:$C$8,2,FALSE)</f>
        <v>Drones</v>
      </c>
      <c r="H1866" t="str">
        <f>VLOOKUP(D1866,'dataset_task 5'!$A$2:$D$71,2,FALSE)</f>
        <v>DC-304 Drone</v>
      </c>
      <c r="I1866" s="3">
        <f>VLOOKUP(D1866,'dataset_task 5'!$A$2:$D$71,4,FALSE)</f>
        <v>395</v>
      </c>
      <c r="J1866" s="3">
        <f>I1866*E1866</f>
        <v>2370</v>
      </c>
      <c r="K1866" t="str">
        <f>VLOOKUP(C1866,customers!$A$2:$I$2124,2,FALSE)</f>
        <v>Stephenie</v>
      </c>
      <c r="L1866" t="str">
        <f>VLOOKUP($C1866,customers!$A$2:$I$2124,3,FALSE)</f>
        <v>O' Liddy</v>
      </c>
      <c r="M1866" t="str">
        <f>VLOOKUP($C1866,customers!$A$2:$I$2124,4,FALSE)</f>
        <v>sobu@squarespace.com</v>
      </c>
      <c r="N1866" t="str">
        <f>VLOOKUP($C1866,customers!$A$2:$I$2124,5,FALSE)</f>
        <v>602-885-2988</v>
      </c>
      <c r="O1866" t="str">
        <f>VLOOKUP($C1866,customers!$A$2:$I$2124,6,FALSE)</f>
        <v>232 Walton Lane</v>
      </c>
      <c r="P1866" t="str">
        <f>VLOOKUP($C1866,customers!$A$2:$I$2124,7,FALSE)</f>
        <v>Phoenix</v>
      </c>
      <c r="Q1866" t="str">
        <f>VLOOKUP($C1866,customers!$A$2:$I$2124,8,FALSE)</f>
        <v>Arizona</v>
      </c>
      <c r="R1866">
        <f>VLOOKUP($C1866,customers!$A$2:$I$2124,9,FALSE)</f>
        <v>85040</v>
      </c>
      <c r="S1866" t="str">
        <f t="shared" si="29"/>
        <v>232 Walton Lane, Phoenix, Arizona 85040</v>
      </c>
    </row>
    <row r="1867" spans="1:19">
      <c r="A1867">
        <v>1866</v>
      </c>
      <c r="B1867" s="2">
        <v>44232</v>
      </c>
      <c r="C1867">
        <v>387</v>
      </c>
      <c r="D1867" t="s">
        <v>94</v>
      </c>
      <c r="E1867">
        <v>5</v>
      </c>
      <c r="F1867" t="s">
        <v>59</v>
      </c>
      <c r="G1867" t="str">
        <f>VLOOKUP(F1867,'product category'!$B$2:$C$8,2,FALSE)</f>
        <v>Drone Kits</v>
      </c>
      <c r="H1867" t="str">
        <f>VLOOKUP(D1867,'dataset_task 5'!$A$2:$D$71,2,FALSE)</f>
        <v>BYOD-500</v>
      </c>
      <c r="I1867" s="3">
        <f>VLOOKUP(D1867,'dataset_task 5'!$A$2:$D$71,4,FALSE)</f>
        <v>167</v>
      </c>
      <c r="J1867" s="3">
        <f>I1867*E1867</f>
        <v>835</v>
      </c>
      <c r="K1867" t="str">
        <f>VLOOKUP(C1867,customers!$A$2:$I$2124,2,FALSE)</f>
        <v>Nissie</v>
      </c>
      <c r="L1867" t="str">
        <f>VLOOKUP($C1867,customers!$A$2:$I$2124,3,FALSE)</f>
        <v>McSperron</v>
      </c>
      <c r="M1867" t="str">
        <f>VLOOKUP($C1867,customers!$A$2:$I$2124,4,FALSE)</f>
        <v>nmcsperronj7@miitbeian.gov.cn</v>
      </c>
      <c r="N1867" t="str">
        <f>VLOOKUP($C1867,customers!$A$2:$I$2124,5,FALSE)</f>
        <v>213-669-3740</v>
      </c>
      <c r="O1867" t="str">
        <f>VLOOKUP($C1867,customers!$A$2:$I$2124,6,FALSE)</f>
        <v>19448 Little Fleur Road</v>
      </c>
      <c r="P1867" t="str">
        <f>VLOOKUP($C1867,customers!$A$2:$I$2124,7,FALSE)</f>
        <v>Los Angeles</v>
      </c>
      <c r="Q1867" t="str">
        <f>VLOOKUP($C1867,customers!$A$2:$I$2124,8,FALSE)</f>
        <v>California</v>
      </c>
      <c r="R1867">
        <f>VLOOKUP($C1867,customers!$A$2:$I$2124,9,FALSE)</f>
        <v>90101</v>
      </c>
      <c r="S1867" t="str">
        <f t="shared" si="29"/>
        <v>19448 Little Fleur Road, Los Angeles, California 90101</v>
      </c>
    </row>
    <row r="1868" spans="1:19">
      <c r="A1868">
        <v>1867</v>
      </c>
      <c r="B1868" s="2">
        <v>44232</v>
      </c>
      <c r="C1868">
        <v>398</v>
      </c>
      <c r="D1868" t="s">
        <v>76</v>
      </c>
      <c r="E1868">
        <v>4</v>
      </c>
      <c r="F1868" t="s">
        <v>66</v>
      </c>
      <c r="G1868" t="str">
        <f>VLOOKUP(F1868,'product category'!$B$2:$C$8,2,FALSE)</f>
        <v>Drones</v>
      </c>
      <c r="H1868" t="str">
        <f>VLOOKUP(D1868,'dataset_task 5'!$A$2:$D$71,2,FALSE)</f>
        <v>DC-304 Drone</v>
      </c>
      <c r="I1868" s="3">
        <f>VLOOKUP(D1868,'dataset_task 5'!$A$2:$D$71,4,FALSE)</f>
        <v>395</v>
      </c>
      <c r="J1868" s="3">
        <f>I1868*E1868</f>
        <v>1580</v>
      </c>
      <c r="K1868" t="str">
        <f>VLOOKUP(C1868,customers!$A$2:$I$2124,2,FALSE)</f>
        <v>Carma</v>
      </c>
      <c r="L1868" t="str">
        <f>VLOOKUP($C1868,customers!$A$2:$I$2124,3,FALSE)</f>
        <v>Threlfall</v>
      </c>
      <c r="M1868" t="str">
        <f>VLOOKUP($C1868,customers!$A$2:$I$2124,4,FALSE)</f>
        <v>cthrelfallih@loc.gov</v>
      </c>
      <c r="N1868" t="str">
        <f>VLOOKUP($C1868,customers!$A$2:$I$2124,5,FALSE)</f>
        <v>714-103-8258</v>
      </c>
      <c r="O1868" t="str">
        <f>VLOOKUP($C1868,customers!$A$2:$I$2124,6,FALSE)</f>
        <v>76462 Hintze Point</v>
      </c>
      <c r="P1868" t="str">
        <f>VLOOKUP($C1868,customers!$A$2:$I$2124,7,FALSE)</f>
        <v>Irvine</v>
      </c>
      <c r="Q1868" t="str">
        <f>VLOOKUP($C1868,customers!$A$2:$I$2124,8,FALSE)</f>
        <v>California</v>
      </c>
      <c r="R1868">
        <f>VLOOKUP($C1868,customers!$A$2:$I$2124,9,FALSE)</f>
        <v>92612</v>
      </c>
      <c r="S1868" t="str">
        <f t="shared" si="29"/>
        <v>76462 Hintze Point, Irvine, California 92612</v>
      </c>
    </row>
    <row r="1869" spans="1:19">
      <c r="A1869">
        <v>1868</v>
      </c>
      <c r="B1869" s="2">
        <v>44233</v>
      </c>
      <c r="C1869">
        <v>601</v>
      </c>
      <c r="D1869" t="s">
        <v>127</v>
      </c>
      <c r="E1869">
        <v>2</v>
      </c>
      <c r="F1869" t="s">
        <v>53</v>
      </c>
      <c r="G1869" t="str">
        <f>VLOOKUP(F1869,'product category'!$B$2:$C$8,2,FALSE)</f>
        <v>eBooks</v>
      </c>
      <c r="H1869" t="str">
        <f>VLOOKUP(D1869,'dataset_task 5'!$A$2:$D$71,2,FALSE)</f>
        <v>Delta Robots</v>
      </c>
      <c r="I1869" s="3">
        <f>VLOOKUP(D1869,'dataset_task 5'!$A$2:$D$71,4,FALSE)</f>
        <v>16.989999999999998</v>
      </c>
      <c r="J1869" s="3">
        <f>I1869*E1869</f>
        <v>33.979999999999997</v>
      </c>
      <c r="K1869" t="str">
        <f>VLOOKUP(C1869,customers!$A$2:$I$2124,2,FALSE)</f>
        <v>Winnie</v>
      </c>
      <c r="L1869" t="str">
        <f>VLOOKUP($C1869,customers!$A$2:$I$2124,3,FALSE)</f>
        <v>Mizzen</v>
      </c>
      <c r="M1869" t="str">
        <f>VLOOKUP($C1869,customers!$A$2:$I$2124,4,FALSE)</f>
        <v>wmizzenjm@go.com</v>
      </c>
      <c r="N1869" t="str">
        <f>VLOOKUP($C1869,customers!$A$2:$I$2124,5,FALSE)</f>
        <v>330-514-1664</v>
      </c>
      <c r="O1869" t="str">
        <f>VLOOKUP($C1869,customers!$A$2:$I$2124,6,FALSE)</f>
        <v>60 Morningstar Lane</v>
      </c>
      <c r="P1869" t="str">
        <f>VLOOKUP($C1869,customers!$A$2:$I$2124,7,FALSE)</f>
        <v>Youngstown</v>
      </c>
      <c r="Q1869" t="str">
        <f>VLOOKUP($C1869,customers!$A$2:$I$2124,8,FALSE)</f>
        <v>Ohio</v>
      </c>
      <c r="R1869">
        <f>VLOOKUP($C1869,customers!$A$2:$I$2124,9,FALSE)</f>
        <v>44505</v>
      </c>
      <c r="S1869" t="str">
        <f t="shared" si="29"/>
        <v>60 Morningstar Lane, Youngstown, Ohio 44505</v>
      </c>
    </row>
    <row r="1870" spans="1:19">
      <c r="A1870">
        <v>1869</v>
      </c>
      <c r="B1870" s="2">
        <v>44233</v>
      </c>
      <c r="C1870">
        <v>2024</v>
      </c>
      <c r="D1870" t="s">
        <v>94</v>
      </c>
      <c r="E1870">
        <v>3</v>
      </c>
      <c r="F1870" t="s">
        <v>59</v>
      </c>
      <c r="G1870" t="str">
        <f>VLOOKUP(F1870,'product category'!$B$2:$C$8,2,FALSE)</f>
        <v>Drone Kits</v>
      </c>
      <c r="H1870" t="str">
        <f>VLOOKUP(D1870,'dataset_task 5'!$A$2:$D$71,2,FALSE)</f>
        <v>BYOD-500</v>
      </c>
      <c r="I1870" s="3">
        <f>VLOOKUP(D1870,'dataset_task 5'!$A$2:$D$71,4,FALSE)</f>
        <v>167</v>
      </c>
      <c r="J1870" s="3">
        <f>I1870*E1870</f>
        <v>501</v>
      </c>
      <c r="K1870" t="str">
        <f>VLOOKUP(C1870,customers!$A$2:$I$2124,2,FALSE)</f>
        <v>August</v>
      </c>
      <c r="L1870" t="str">
        <f>VLOOKUP($C1870,customers!$A$2:$I$2124,3,FALSE)</f>
        <v>Cumberpatch</v>
      </c>
      <c r="M1870" t="str">
        <f>VLOOKUP($C1870,customers!$A$2:$I$2124,4,FALSE)</f>
        <v>acumberpatch25@sfgate.com</v>
      </c>
      <c r="N1870" t="str">
        <f>VLOOKUP($C1870,customers!$A$2:$I$2124,5,FALSE)</f>
        <v>419-500-4361</v>
      </c>
      <c r="O1870" t="str">
        <f>VLOOKUP($C1870,customers!$A$2:$I$2124,6,FALSE)</f>
        <v>17297 Village Drive</v>
      </c>
      <c r="P1870" t="str">
        <f>VLOOKUP($C1870,customers!$A$2:$I$2124,7,FALSE)</f>
        <v>Toledo</v>
      </c>
      <c r="Q1870" t="str">
        <f>VLOOKUP($C1870,customers!$A$2:$I$2124,8,FALSE)</f>
        <v>Ohio</v>
      </c>
      <c r="R1870">
        <f>VLOOKUP($C1870,customers!$A$2:$I$2124,9,FALSE)</f>
        <v>43666</v>
      </c>
      <c r="S1870" t="str">
        <f t="shared" si="29"/>
        <v>17297 Village Drive, Toledo, Ohio 43666</v>
      </c>
    </row>
    <row r="1871" spans="1:19">
      <c r="A1871">
        <v>1870</v>
      </c>
      <c r="B1871" s="2">
        <v>44233</v>
      </c>
      <c r="C1871">
        <v>127</v>
      </c>
      <c r="D1871" t="s">
        <v>111</v>
      </c>
      <c r="E1871">
        <v>3</v>
      </c>
      <c r="F1871" t="s">
        <v>53</v>
      </c>
      <c r="G1871" t="str">
        <f>VLOOKUP(F1871,'product category'!$B$2:$C$8,2,FALSE)</f>
        <v>eBooks</v>
      </c>
      <c r="H1871" t="str">
        <f>VLOOKUP(D1871,'dataset_task 5'!$A$2:$D$71,2,FALSE)</f>
        <v>Multi Rotor Drones</v>
      </c>
      <c r="I1871" s="3">
        <f>VLOOKUP(D1871,'dataset_task 5'!$A$2:$D$71,4,FALSE)</f>
        <v>24.95</v>
      </c>
      <c r="J1871" s="3">
        <f>I1871*E1871</f>
        <v>74.849999999999994</v>
      </c>
      <c r="K1871" t="str">
        <f>VLOOKUP(C1871,customers!$A$2:$I$2124,2,FALSE)</f>
        <v>Riccardo</v>
      </c>
      <c r="L1871" t="str">
        <f>VLOOKUP($C1871,customers!$A$2:$I$2124,3,FALSE)</f>
        <v>McMurtyr</v>
      </c>
      <c r="M1871" t="str">
        <f>VLOOKUP($C1871,customers!$A$2:$I$2124,4,FALSE)</f>
        <v>rmcmurtyray@dot.gov</v>
      </c>
      <c r="N1871" t="str">
        <f>VLOOKUP($C1871,customers!$A$2:$I$2124,5,FALSE)</f>
        <v>518-555-9659</v>
      </c>
      <c r="O1871" t="str">
        <f>VLOOKUP($C1871,customers!$A$2:$I$2124,6,FALSE)</f>
        <v>39 Kenwood Circle</v>
      </c>
      <c r="P1871" t="str">
        <f>VLOOKUP($C1871,customers!$A$2:$I$2124,7,FALSE)</f>
        <v>Albany</v>
      </c>
      <c r="Q1871" t="str">
        <f>VLOOKUP($C1871,customers!$A$2:$I$2124,8,FALSE)</f>
        <v>New York</v>
      </c>
      <c r="R1871">
        <f>VLOOKUP($C1871,customers!$A$2:$I$2124,9,FALSE)</f>
        <v>12210</v>
      </c>
      <c r="S1871" t="str">
        <f t="shared" si="29"/>
        <v>39 Kenwood Circle, Albany, New York 12210</v>
      </c>
    </row>
    <row r="1872" spans="1:19">
      <c r="A1872">
        <v>1871</v>
      </c>
      <c r="B1872" s="2">
        <v>44233</v>
      </c>
      <c r="C1872">
        <v>170</v>
      </c>
      <c r="D1872" t="s">
        <v>85</v>
      </c>
      <c r="E1872">
        <v>2</v>
      </c>
      <c r="F1872" t="s">
        <v>53</v>
      </c>
      <c r="G1872" t="str">
        <f>VLOOKUP(F1872,'product category'!$B$2:$C$8,2,FALSE)</f>
        <v>eBooks</v>
      </c>
      <c r="H1872" t="str">
        <f>VLOOKUP(D1872,'dataset_task 5'!$A$2:$D$71,2,FALSE)</f>
        <v>Articulated Robots</v>
      </c>
      <c r="I1872" s="3">
        <f>VLOOKUP(D1872,'dataset_task 5'!$A$2:$D$71,4,FALSE)</f>
        <v>23.99</v>
      </c>
      <c r="J1872" s="3">
        <f>I1872*E1872</f>
        <v>47.98</v>
      </c>
      <c r="K1872" t="str">
        <f>VLOOKUP(C1872,customers!$A$2:$I$2124,2,FALSE)</f>
        <v>Tyrone</v>
      </c>
      <c r="L1872" t="str">
        <f>VLOOKUP($C1872,customers!$A$2:$I$2124,3,FALSE)</f>
        <v>Burnhams</v>
      </c>
      <c r="M1872" t="str">
        <f>VLOOKUP($C1872,customers!$A$2:$I$2124,4,FALSE)</f>
        <v>tburnhamsqb@deviantart.com</v>
      </c>
      <c r="N1872" t="str">
        <f>VLOOKUP($C1872,customers!$A$2:$I$2124,5,FALSE)</f>
        <v>443-554-9340</v>
      </c>
      <c r="O1872" t="str">
        <f>VLOOKUP($C1872,customers!$A$2:$I$2124,6,FALSE)</f>
        <v>530 Esker Plaza</v>
      </c>
      <c r="P1872" t="str">
        <f>VLOOKUP($C1872,customers!$A$2:$I$2124,7,FALSE)</f>
        <v>Baltimore</v>
      </c>
      <c r="Q1872" t="str">
        <f>VLOOKUP($C1872,customers!$A$2:$I$2124,8,FALSE)</f>
        <v>Maryland</v>
      </c>
      <c r="R1872">
        <f>VLOOKUP($C1872,customers!$A$2:$I$2124,9,FALSE)</f>
        <v>21239</v>
      </c>
      <c r="S1872" t="str">
        <f t="shared" si="29"/>
        <v>530 Esker Plaza, Baltimore, Maryland 21239</v>
      </c>
    </row>
    <row r="1873" spans="1:19">
      <c r="A1873">
        <v>1872</v>
      </c>
      <c r="B1873" s="2">
        <v>44233</v>
      </c>
      <c r="C1873">
        <v>361</v>
      </c>
      <c r="D1873" t="s">
        <v>110</v>
      </c>
      <c r="E1873">
        <v>2</v>
      </c>
      <c r="F1873" t="s">
        <v>57</v>
      </c>
      <c r="G1873" t="str">
        <f>VLOOKUP(F1873,'product category'!$B$2:$C$8,2,FALSE)</f>
        <v>Training Videos</v>
      </c>
      <c r="H1873" t="str">
        <f>VLOOKUP(D1873,'dataset_task 5'!$A$2:$D$71,2,FALSE)</f>
        <v>Cloud Computing</v>
      </c>
      <c r="I1873" s="3">
        <f>VLOOKUP(D1873,'dataset_task 5'!$A$2:$D$71,4,FALSE)</f>
        <v>29.99</v>
      </c>
      <c r="J1873" s="3">
        <f>I1873*E1873</f>
        <v>59.98</v>
      </c>
      <c r="K1873" t="str">
        <f>VLOOKUP(C1873,customers!$A$2:$I$2124,2,FALSE)</f>
        <v>Morten</v>
      </c>
      <c r="L1873" t="str">
        <f>VLOOKUP($C1873,customers!$A$2:$I$2124,3,FALSE)</f>
        <v>Aspray</v>
      </c>
      <c r="M1873" t="str">
        <f>VLOOKUP($C1873,customers!$A$2:$I$2124,4,FALSE)</f>
        <v>masprayr8@shareasale.com</v>
      </c>
      <c r="N1873" t="str">
        <f>VLOOKUP($C1873,customers!$A$2:$I$2124,5,FALSE)</f>
        <v>612-407-5478</v>
      </c>
      <c r="O1873" t="str">
        <f>VLOOKUP($C1873,customers!$A$2:$I$2124,6,FALSE)</f>
        <v>11 Beilfuss Court</v>
      </c>
      <c r="P1873" t="str">
        <f>VLOOKUP($C1873,customers!$A$2:$I$2124,7,FALSE)</f>
        <v>Minneapolis</v>
      </c>
      <c r="Q1873" t="str">
        <f>VLOOKUP($C1873,customers!$A$2:$I$2124,8,FALSE)</f>
        <v>Minnesota</v>
      </c>
      <c r="R1873">
        <f>VLOOKUP($C1873,customers!$A$2:$I$2124,9,FALSE)</f>
        <v>55417</v>
      </c>
      <c r="S1873" t="str">
        <f t="shared" si="29"/>
        <v>11 Beilfuss Court, Minneapolis, Minnesota 55417</v>
      </c>
    </row>
    <row r="1874" spans="1:19">
      <c r="A1874">
        <v>1873</v>
      </c>
      <c r="B1874" s="2">
        <v>44233</v>
      </c>
      <c r="C1874">
        <v>1317</v>
      </c>
      <c r="D1874" t="s">
        <v>73</v>
      </c>
      <c r="E1874">
        <v>4</v>
      </c>
      <c r="F1874" t="s">
        <v>55</v>
      </c>
      <c r="G1874" t="str">
        <f>VLOOKUP(F1874,'product category'!$B$2:$C$8,2,FALSE)</f>
        <v>Robots</v>
      </c>
      <c r="H1874" t="str">
        <f>VLOOKUP(D1874,'dataset_task 5'!$A$2:$D$71,2,FALSE)</f>
        <v>MICR-23K Robot</v>
      </c>
      <c r="I1874" s="3">
        <f>VLOOKUP(D1874,'dataset_task 5'!$A$2:$D$71,4,FALSE)</f>
        <v>899</v>
      </c>
      <c r="J1874" s="3">
        <f>I1874*E1874</f>
        <v>3596</v>
      </c>
      <c r="K1874" t="str">
        <f>VLOOKUP(C1874,customers!$A$2:$I$2124,2,FALSE)</f>
        <v>Ingaberg</v>
      </c>
      <c r="L1874" t="str">
        <f>VLOOKUP($C1874,customers!$A$2:$I$2124,3,FALSE)</f>
        <v>MacKeogh</v>
      </c>
      <c r="M1874" t="str">
        <f>VLOOKUP($C1874,customers!$A$2:$I$2124,4,FALSE)</f>
        <v>imackeoghhh@foxnews.com</v>
      </c>
      <c r="N1874" t="str">
        <f>VLOOKUP($C1874,customers!$A$2:$I$2124,5,FALSE)</f>
        <v>202-251-6833</v>
      </c>
      <c r="O1874" t="str">
        <f>VLOOKUP($C1874,customers!$A$2:$I$2124,6,FALSE)</f>
        <v>95 Morningstar Parkway</v>
      </c>
      <c r="P1874" t="str">
        <f>VLOOKUP($C1874,customers!$A$2:$I$2124,7,FALSE)</f>
        <v>Washington</v>
      </c>
      <c r="Q1874" t="str">
        <f>VLOOKUP($C1874,customers!$A$2:$I$2124,8,FALSE)</f>
        <v>District of Columbia</v>
      </c>
      <c r="R1874">
        <f>VLOOKUP($C1874,customers!$A$2:$I$2124,9,FALSE)</f>
        <v>20036</v>
      </c>
      <c r="S1874" t="str">
        <f t="shared" si="29"/>
        <v>95 Morningstar Parkway, Washington, District of Columbia 20036</v>
      </c>
    </row>
    <row r="1875" spans="1:19">
      <c r="A1875">
        <v>1874</v>
      </c>
      <c r="B1875" s="2">
        <v>44234</v>
      </c>
      <c r="C1875">
        <v>1993</v>
      </c>
      <c r="D1875" t="s">
        <v>105</v>
      </c>
      <c r="E1875">
        <v>4</v>
      </c>
      <c r="F1875" t="s">
        <v>59</v>
      </c>
      <c r="G1875" t="str">
        <f>VLOOKUP(F1875,'product category'!$B$2:$C$8,2,FALSE)</f>
        <v>Drone Kits</v>
      </c>
      <c r="H1875" t="str">
        <f>VLOOKUP(D1875,'dataset_task 5'!$A$2:$D$71,2,FALSE)</f>
        <v>BYOD-400S</v>
      </c>
      <c r="I1875" s="3">
        <f>VLOOKUP(D1875,'dataset_task 5'!$A$2:$D$71,4,FALSE)</f>
        <v>129.94999999999999</v>
      </c>
      <c r="J1875" s="3">
        <f>I1875*E1875</f>
        <v>519.79999999999995</v>
      </c>
      <c r="K1875" t="str">
        <f>VLOOKUP(C1875,customers!$A$2:$I$2124,2,FALSE)</f>
        <v>Georgine</v>
      </c>
      <c r="L1875" t="str">
        <f>VLOOKUP($C1875,customers!$A$2:$I$2124,3,FALSE)</f>
        <v>Mander</v>
      </c>
      <c r="M1875" t="str">
        <f>VLOOKUP($C1875,customers!$A$2:$I$2124,4,FALSE)</f>
        <v>gmander4i@biblegateway.com</v>
      </c>
      <c r="N1875" t="str">
        <f>VLOOKUP($C1875,customers!$A$2:$I$2124,5,FALSE)</f>
        <v>208-817-6664</v>
      </c>
      <c r="O1875" t="str">
        <f>VLOOKUP($C1875,customers!$A$2:$I$2124,6,FALSE)</f>
        <v>80 Summer Ridge Drive</v>
      </c>
      <c r="P1875" t="str">
        <f>VLOOKUP($C1875,customers!$A$2:$I$2124,7,FALSE)</f>
        <v>Boise</v>
      </c>
      <c r="Q1875" t="str">
        <f>VLOOKUP($C1875,customers!$A$2:$I$2124,8,FALSE)</f>
        <v>Idaho</v>
      </c>
      <c r="R1875">
        <f>VLOOKUP($C1875,customers!$A$2:$I$2124,9,FALSE)</f>
        <v>83711</v>
      </c>
      <c r="S1875" t="str">
        <f t="shared" si="29"/>
        <v>80 Summer Ridge Drive, Boise, Idaho 83711</v>
      </c>
    </row>
    <row r="1876" spans="1:19">
      <c r="A1876">
        <v>1875</v>
      </c>
      <c r="B1876" s="2">
        <v>44234</v>
      </c>
      <c r="C1876">
        <v>782</v>
      </c>
      <c r="D1876" t="s">
        <v>60</v>
      </c>
      <c r="E1876">
        <v>3</v>
      </c>
      <c r="F1876" t="s">
        <v>53</v>
      </c>
      <c r="G1876" t="str">
        <f>VLOOKUP(F1876,'product category'!$B$2:$C$8,2,FALSE)</f>
        <v>eBooks</v>
      </c>
      <c r="H1876" t="str">
        <f>VLOOKUP(D1876,'dataset_task 5'!$A$2:$D$71,2,FALSE)</f>
        <v>SCARA Robots</v>
      </c>
      <c r="I1876" s="3">
        <f>VLOOKUP(D1876,'dataset_task 5'!$A$2:$D$71,4,FALSE)</f>
        <v>19.5</v>
      </c>
      <c r="J1876" s="3">
        <f>I1876*E1876</f>
        <v>58.5</v>
      </c>
      <c r="K1876" t="str">
        <f>VLOOKUP(C1876,customers!$A$2:$I$2124,2,FALSE)</f>
        <v>Ilise</v>
      </c>
      <c r="L1876" t="str">
        <f>VLOOKUP($C1876,customers!$A$2:$I$2124,3,FALSE)</f>
        <v>Wasiela</v>
      </c>
      <c r="M1876" t="str">
        <f>VLOOKUP($C1876,customers!$A$2:$I$2124,4,FALSE)</f>
        <v>iwasielaal@amazon.co.jp</v>
      </c>
      <c r="N1876" t="str">
        <f>VLOOKUP($C1876,customers!$A$2:$I$2124,5,FALSE)</f>
        <v>281-559-5135</v>
      </c>
      <c r="O1876" t="str">
        <f>VLOOKUP($C1876,customers!$A$2:$I$2124,6,FALSE)</f>
        <v>8596 Dorton Court</v>
      </c>
      <c r="P1876" t="str">
        <f>VLOOKUP($C1876,customers!$A$2:$I$2124,7,FALSE)</f>
        <v>Houston</v>
      </c>
      <c r="Q1876" t="str">
        <f>VLOOKUP($C1876,customers!$A$2:$I$2124,8,FALSE)</f>
        <v>Texas</v>
      </c>
      <c r="R1876">
        <f>VLOOKUP($C1876,customers!$A$2:$I$2124,9,FALSE)</f>
        <v>77040</v>
      </c>
      <c r="S1876" t="str">
        <f t="shared" si="29"/>
        <v>8596 Dorton Court, Houston, Texas 77040</v>
      </c>
    </row>
    <row r="1877" spans="1:19">
      <c r="A1877">
        <v>1876</v>
      </c>
      <c r="B1877" s="2">
        <v>44234</v>
      </c>
      <c r="C1877">
        <v>987</v>
      </c>
      <c r="D1877" t="s">
        <v>104</v>
      </c>
      <c r="E1877">
        <v>3</v>
      </c>
      <c r="F1877" t="s">
        <v>63</v>
      </c>
      <c r="G1877" t="str">
        <f>VLOOKUP(F1877,'product category'!$B$2:$C$8,2,FALSE)</f>
        <v>Robot Kits</v>
      </c>
      <c r="H1877" t="str">
        <f>VLOOKUP(D1877,'dataset_task 5'!$A$2:$D$71,2,FALSE)</f>
        <v>BYOR-1500</v>
      </c>
      <c r="I1877" s="3">
        <f>VLOOKUP(D1877,'dataset_task 5'!$A$2:$D$71,4,FALSE)</f>
        <v>189</v>
      </c>
      <c r="J1877" s="3">
        <f>I1877*E1877</f>
        <v>567</v>
      </c>
      <c r="K1877" t="str">
        <f>VLOOKUP(C1877,customers!$A$2:$I$2124,2,FALSE)</f>
        <v>Etti</v>
      </c>
      <c r="L1877" t="str">
        <f>VLOOKUP($C1877,customers!$A$2:$I$2124,3,FALSE)</f>
        <v>Belamy</v>
      </c>
      <c r="M1877" t="str">
        <f>VLOOKUP($C1877,customers!$A$2:$I$2124,4,FALSE)</f>
        <v>ebelamyq5@t-online.de</v>
      </c>
      <c r="N1877" t="str">
        <f>VLOOKUP($C1877,customers!$A$2:$I$2124,5,FALSE)</f>
        <v>303-483-2276</v>
      </c>
      <c r="O1877" t="str">
        <f>VLOOKUP($C1877,customers!$A$2:$I$2124,6,FALSE)</f>
        <v>65251 Sunbrook Court</v>
      </c>
      <c r="P1877" t="str">
        <f>VLOOKUP($C1877,customers!$A$2:$I$2124,7,FALSE)</f>
        <v>Denver</v>
      </c>
      <c r="Q1877" t="str">
        <f>VLOOKUP($C1877,customers!$A$2:$I$2124,8,FALSE)</f>
        <v>Colorado</v>
      </c>
      <c r="R1877">
        <f>VLOOKUP($C1877,customers!$A$2:$I$2124,9,FALSE)</f>
        <v>80262</v>
      </c>
      <c r="S1877" t="str">
        <f t="shared" si="29"/>
        <v>65251 Sunbrook Court, Denver, Colorado 80262</v>
      </c>
    </row>
    <row r="1878" spans="1:19">
      <c r="A1878">
        <v>1877</v>
      </c>
      <c r="B1878" s="2">
        <v>44234</v>
      </c>
      <c r="C1878">
        <v>66</v>
      </c>
      <c r="D1878" t="s">
        <v>103</v>
      </c>
      <c r="E1878">
        <v>2</v>
      </c>
      <c r="F1878" t="s">
        <v>53</v>
      </c>
      <c r="G1878" t="str">
        <f>VLOOKUP(F1878,'product category'!$B$2:$C$8,2,FALSE)</f>
        <v>eBooks</v>
      </c>
      <c r="H1878" t="str">
        <f>VLOOKUP(D1878,'dataset_task 5'!$A$2:$D$71,2,FALSE)</f>
        <v>Understanding Artificial Intelligence</v>
      </c>
      <c r="I1878" s="3">
        <f>VLOOKUP(D1878,'dataset_task 5'!$A$2:$D$71,4,FALSE)</f>
        <v>19.5</v>
      </c>
      <c r="J1878" s="3">
        <f>I1878*E1878</f>
        <v>39</v>
      </c>
      <c r="K1878" t="str">
        <f>VLOOKUP(C1878,customers!$A$2:$I$2124,2,FALSE)</f>
        <v>Nickolai</v>
      </c>
      <c r="L1878" t="str">
        <f>VLOOKUP($C1878,customers!$A$2:$I$2124,3,FALSE)</f>
        <v>Briton</v>
      </c>
      <c r="M1878" t="str">
        <f>VLOOKUP($C1878,customers!$A$2:$I$2124,4,FALSE)</f>
        <v>nbritonax@miibeian.gov.cn</v>
      </c>
      <c r="N1878" t="str">
        <f>VLOOKUP($C1878,customers!$A$2:$I$2124,5,FALSE)</f>
        <v>408-960-9140</v>
      </c>
      <c r="O1878" t="str">
        <f>VLOOKUP($C1878,customers!$A$2:$I$2124,6,FALSE)</f>
        <v>993 Pepper Wood Pass</v>
      </c>
      <c r="P1878" t="str">
        <f>VLOOKUP($C1878,customers!$A$2:$I$2124,7,FALSE)</f>
        <v>San Jose</v>
      </c>
      <c r="Q1878" t="str">
        <f>VLOOKUP($C1878,customers!$A$2:$I$2124,8,FALSE)</f>
        <v>California</v>
      </c>
      <c r="R1878">
        <f>VLOOKUP($C1878,customers!$A$2:$I$2124,9,FALSE)</f>
        <v>95155</v>
      </c>
      <c r="S1878" t="str">
        <f t="shared" si="29"/>
        <v>993 Pepper Wood Pass, San Jose, California 95155</v>
      </c>
    </row>
    <row r="1879" spans="1:19">
      <c r="A1879">
        <v>1878</v>
      </c>
      <c r="B1879" s="2">
        <v>44235</v>
      </c>
      <c r="C1879">
        <v>1740</v>
      </c>
      <c r="D1879" t="s">
        <v>90</v>
      </c>
      <c r="E1879">
        <v>5</v>
      </c>
      <c r="F1879" t="s">
        <v>55</v>
      </c>
      <c r="G1879" t="str">
        <f>VLOOKUP(F1879,'product category'!$B$2:$C$8,2,FALSE)</f>
        <v>Robots</v>
      </c>
      <c r="H1879" t="str">
        <f>VLOOKUP(D1879,'dataset_task 5'!$A$2:$D$71,2,FALSE)</f>
        <v>RXW-9807 Robot</v>
      </c>
      <c r="I1879" s="3">
        <f>VLOOKUP(D1879,'dataset_task 5'!$A$2:$D$71,4,FALSE)</f>
        <v>599</v>
      </c>
      <c r="J1879" s="3">
        <f>I1879*E1879</f>
        <v>2995</v>
      </c>
      <c r="K1879" t="str">
        <f>VLOOKUP(C1879,customers!$A$2:$I$2124,2,FALSE)</f>
        <v>Kalinda</v>
      </c>
      <c r="L1879" t="str">
        <f>VLOOKUP($C1879,customers!$A$2:$I$2124,3,FALSE)</f>
        <v>Steers</v>
      </c>
      <c r="M1879" t="str">
        <f>VLOOKUP($C1879,customers!$A$2:$I$2124,4,FALSE)</f>
        <v>ksteershp@ameblo.jp</v>
      </c>
      <c r="N1879" t="str">
        <f>VLOOKUP($C1879,customers!$A$2:$I$2124,5,FALSE)</f>
        <v>619-322-8326</v>
      </c>
      <c r="O1879" t="str">
        <f>VLOOKUP($C1879,customers!$A$2:$I$2124,6,FALSE)</f>
        <v>13871 Summit Place</v>
      </c>
      <c r="P1879" t="str">
        <f>VLOOKUP($C1879,customers!$A$2:$I$2124,7,FALSE)</f>
        <v>San Diego</v>
      </c>
      <c r="Q1879" t="str">
        <f>VLOOKUP($C1879,customers!$A$2:$I$2124,8,FALSE)</f>
        <v>California</v>
      </c>
      <c r="R1879">
        <f>VLOOKUP($C1879,customers!$A$2:$I$2124,9,FALSE)</f>
        <v>92137</v>
      </c>
      <c r="S1879" t="str">
        <f t="shared" si="29"/>
        <v>13871 Summit Place, San Diego, California 92137</v>
      </c>
    </row>
    <row r="1880" spans="1:19">
      <c r="A1880">
        <v>1879</v>
      </c>
      <c r="B1880" s="2">
        <v>44235</v>
      </c>
      <c r="C1880">
        <v>1180</v>
      </c>
      <c r="D1880" t="s">
        <v>111</v>
      </c>
      <c r="E1880">
        <v>5</v>
      </c>
      <c r="F1880" t="s">
        <v>53</v>
      </c>
      <c r="G1880" t="str">
        <f>VLOOKUP(F1880,'product category'!$B$2:$C$8,2,FALSE)</f>
        <v>eBooks</v>
      </c>
      <c r="H1880" t="str">
        <f>VLOOKUP(D1880,'dataset_task 5'!$A$2:$D$71,2,FALSE)</f>
        <v>Multi Rotor Drones</v>
      </c>
      <c r="I1880" s="3">
        <f>VLOOKUP(D1880,'dataset_task 5'!$A$2:$D$71,4,FALSE)</f>
        <v>24.95</v>
      </c>
      <c r="J1880" s="3">
        <f>I1880*E1880</f>
        <v>124.75</v>
      </c>
      <c r="K1880" t="str">
        <f>VLOOKUP(C1880,customers!$A$2:$I$2124,2,FALSE)</f>
        <v>Hannie</v>
      </c>
      <c r="L1880" t="str">
        <f>VLOOKUP($C1880,customers!$A$2:$I$2124,3,FALSE)</f>
        <v>Furnival</v>
      </c>
      <c r="M1880" t="str">
        <f>VLOOKUP($C1880,customers!$A$2:$I$2124,4,FALSE)</f>
        <v>hfurnivall1@bing.com</v>
      </c>
      <c r="N1880" t="str">
        <f>VLOOKUP($C1880,customers!$A$2:$I$2124,5,FALSE)</f>
        <v>512-586-6164</v>
      </c>
      <c r="O1880" t="str">
        <f>VLOOKUP($C1880,customers!$A$2:$I$2124,6,FALSE)</f>
        <v>961 Service Terrace</v>
      </c>
      <c r="P1880" t="str">
        <f>VLOOKUP($C1880,customers!$A$2:$I$2124,7,FALSE)</f>
        <v>Round Rock</v>
      </c>
      <c r="Q1880" t="str">
        <f>VLOOKUP($C1880,customers!$A$2:$I$2124,8,FALSE)</f>
        <v>Texas</v>
      </c>
      <c r="R1880">
        <f>VLOOKUP($C1880,customers!$A$2:$I$2124,9,FALSE)</f>
        <v>78682</v>
      </c>
      <c r="S1880" t="str">
        <f t="shared" si="29"/>
        <v>961 Service Terrace, Round Rock, Texas 78682</v>
      </c>
    </row>
    <row r="1881" spans="1:19">
      <c r="A1881">
        <v>1880</v>
      </c>
      <c r="B1881" s="2">
        <v>44235</v>
      </c>
      <c r="C1881">
        <v>1907</v>
      </c>
      <c r="D1881" t="s">
        <v>61</v>
      </c>
      <c r="E1881">
        <v>3</v>
      </c>
      <c r="F1881" t="s">
        <v>53</v>
      </c>
      <c r="G1881" t="str">
        <f>VLOOKUP(F1881,'product category'!$B$2:$C$8,2,FALSE)</f>
        <v>eBooks</v>
      </c>
      <c r="H1881" t="str">
        <f>VLOOKUP(D1881,'dataset_task 5'!$A$2:$D$71,2,FALSE)</f>
        <v>Spherical Robots</v>
      </c>
      <c r="I1881" s="3">
        <f>VLOOKUP(D1881,'dataset_task 5'!$A$2:$D$71,4,FALSE)</f>
        <v>16.75</v>
      </c>
      <c r="J1881" s="3">
        <f>I1881*E1881</f>
        <v>50.25</v>
      </c>
      <c r="K1881" t="str">
        <f>VLOOKUP(C1881,customers!$A$2:$I$2124,2,FALSE)</f>
        <v>Missy</v>
      </c>
      <c r="L1881" t="str">
        <f>VLOOKUP($C1881,customers!$A$2:$I$2124,3,FALSE)</f>
        <v>Rodmell</v>
      </c>
      <c r="M1881" t="str">
        <f>VLOOKUP($C1881,customers!$A$2:$I$2124,4,FALSE)</f>
        <v>mrodmellaf@feedburner.com</v>
      </c>
      <c r="N1881" t="str">
        <f>VLOOKUP($C1881,customers!$A$2:$I$2124,5,FALSE)</f>
        <v>801-381-7737</v>
      </c>
      <c r="O1881" t="str">
        <f>VLOOKUP($C1881,customers!$A$2:$I$2124,6,FALSE)</f>
        <v>50913 Del Sol Court</v>
      </c>
      <c r="P1881" t="str">
        <f>VLOOKUP($C1881,customers!$A$2:$I$2124,7,FALSE)</f>
        <v>Salt Lake City</v>
      </c>
      <c r="Q1881" t="str">
        <f>VLOOKUP($C1881,customers!$A$2:$I$2124,8,FALSE)</f>
        <v>Utah</v>
      </c>
      <c r="R1881">
        <f>VLOOKUP($C1881,customers!$A$2:$I$2124,9,FALSE)</f>
        <v>84130</v>
      </c>
      <c r="S1881" t="str">
        <f t="shared" si="29"/>
        <v>50913 Del Sol Court, Salt Lake City, Utah 84130</v>
      </c>
    </row>
    <row r="1882" spans="1:19">
      <c r="A1882">
        <v>1881</v>
      </c>
      <c r="B1882" s="2">
        <v>44235</v>
      </c>
      <c r="C1882">
        <v>1698</v>
      </c>
      <c r="D1882" t="s">
        <v>58</v>
      </c>
      <c r="E1882">
        <v>1</v>
      </c>
      <c r="F1882" t="s">
        <v>59</v>
      </c>
      <c r="G1882" t="str">
        <f>VLOOKUP(F1882,'product category'!$B$2:$C$8,2,FALSE)</f>
        <v>Drone Kits</v>
      </c>
      <c r="H1882" t="str">
        <f>VLOOKUP(D1882,'dataset_task 5'!$A$2:$D$71,2,FALSE)</f>
        <v>BYOD-220</v>
      </c>
      <c r="I1882" s="3">
        <f>VLOOKUP(D1882,'dataset_task 5'!$A$2:$D$71,4,FALSE)</f>
        <v>69</v>
      </c>
      <c r="J1882" s="3">
        <f>I1882*E1882</f>
        <v>69</v>
      </c>
      <c r="K1882" t="str">
        <f>VLOOKUP(C1882,customers!$A$2:$I$2124,2,FALSE)</f>
        <v>Gardener</v>
      </c>
      <c r="L1882" t="str">
        <f>VLOOKUP($C1882,customers!$A$2:$I$2124,3,FALSE)</f>
        <v>Tolomio</v>
      </c>
      <c r="M1882" t="str">
        <f>VLOOKUP($C1882,customers!$A$2:$I$2124,4,FALSE)</f>
        <v>gtolomioo@ebay.co.uk</v>
      </c>
      <c r="N1882" t="str">
        <f>VLOOKUP($C1882,customers!$A$2:$I$2124,5,FALSE)</f>
        <v>859-948-2340</v>
      </c>
      <c r="O1882" t="str">
        <f>VLOOKUP($C1882,customers!$A$2:$I$2124,6,FALSE)</f>
        <v>10650 Sundown Court</v>
      </c>
      <c r="P1882" t="str">
        <f>VLOOKUP($C1882,customers!$A$2:$I$2124,7,FALSE)</f>
        <v>Lexington</v>
      </c>
      <c r="Q1882" t="str">
        <f>VLOOKUP($C1882,customers!$A$2:$I$2124,8,FALSE)</f>
        <v>Kentucky</v>
      </c>
      <c r="R1882">
        <f>VLOOKUP($C1882,customers!$A$2:$I$2124,9,FALSE)</f>
        <v>40586</v>
      </c>
      <c r="S1882" t="str">
        <f t="shared" si="29"/>
        <v>10650 Sundown Court, Lexington, Kentucky 40586</v>
      </c>
    </row>
    <row r="1883" spans="1:19">
      <c r="A1883">
        <v>1882</v>
      </c>
      <c r="B1883" s="2">
        <v>44235</v>
      </c>
      <c r="C1883">
        <v>724</v>
      </c>
      <c r="D1883" t="s">
        <v>125</v>
      </c>
      <c r="E1883">
        <v>5</v>
      </c>
      <c r="F1883" t="s">
        <v>70</v>
      </c>
      <c r="G1883" t="str">
        <f>VLOOKUP(F1883,'product category'!$B$2:$C$8,2,FALSE)</f>
        <v>Blueprints</v>
      </c>
      <c r="H1883" t="str">
        <f>VLOOKUP(D1883,'dataset_task 5'!$A$2:$D$71,2,FALSE)</f>
        <v>Cat Robot Blueprint</v>
      </c>
      <c r="I1883" s="3">
        <f>VLOOKUP(D1883,'dataset_task 5'!$A$2:$D$71,4,FALSE)</f>
        <v>4.99</v>
      </c>
      <c r="J1883" s="3">
        <f>I1883*E1883</f>
        <v>24.950000000000003</v>
      </c>
      <c r="K1883" t="str">
        <f>VLOOKUP(C1883,customers!$A$2:$I$2124,2,FALSE)</f>
        <v>Esther</v>
      </c>
      <c r="L1883" t="str">
        <f>VLOOKUP($C1883,customers!$A$2:$I$2124,3,FALSE)</f>
        <v>Weeden</v>
      </c>
      <c r="M1883" t="str">
        <f>VLOOKUP($C1883,customers!$A$2:$I$2124,4,FALSE)</f>
        <v>eweedeneb@google.ca</v>
      </c>
      <c r="N1883" t="str">
        <f>VLOOKUP($C1883,customers!$A$2:$I$2124,5,FALSE)</f>
        <v>814-490-8024</v>
      </c>
      <c r="O1883" t="str">
        <f>VLOOKUP($C1883,customers!$A$2:$I$2124,6,FALSE)</f>
        <v>696 Gulseth Center</v>
      </c>
      <c r="P1883" t="str">
        <f>VLOOKUP($C1883,customers!$A$2:$I$2124,7,FALSE)</f>
        <v>Erie</v>
      </c>
      <c r="Q1883" t="str">
        <f>VLOOKUP($C1883,customers!$A$2:$I$2124,8,FALSE)</f>
        <v>Pennsylvania</v>
      </c>
      <c r="R1883">
        <f>VLOOKUP($C1883,customers!$A$2:$I$2124,9,FALSE)</f>
        <v>16565</v>
      </c>
      <c r="S1883" t="str">
        <f t="shared" si="29"/>
        <v>696 Gulseth Center, Erie, Pennsylvania 16565</v>
      </c>
    </row>
    <row r="1884" spans="1:19">
      <c r="A1884">
        <v>1883</v>
      </c>
      <c r="B1884" s="2">
        <v>44235</v>
      </c>
      <c r="C1884">
        <v>556</v>
      </c>
      <c r="D1884" t="s">
        <v>114</v>
      </c>
      <c r="E1884">
        <v>3</v>
      </c>
      <c r="F1884" t="s">
        <v>59</v>
      </c>
      <c r="G1884" t="str">
        <f>VLOOKUP(F1884,'product category'!$B$2:$C$8,2,FALSE)</f>
        <v>Drone Kits</v>
      </c>
      <c r="H1884" t="str">
        <f>VLOOKUP(D1884,'dataset_task 5'!$A$2:$D$71,2,FALSE)</f>
        <v>BYOD-400</v>
      </c>
      <c r="I1884" s="3">
        <f>VLOOKUP(D1884,'dataset_task 5'!$A$2:$D$71,4,FALSE)</f>
        <v>119</v>
      </c>
      <c r="J1884" s="3">
        <f>I1884*E1884</f>
        <v>357</v>
      </c>
      <c r="K1884" t="str">
        <f>VLOOKUP(C1884,customers!$A$2:$I$2124,2,FALSE)</f>
        <v>Robinet</v>
      </c>
      <c r="L1884" t="str">
        <f>VLOOKUP($C1884,customers!$A$2:$I$2124,3,FALSE)</f>
        <v>Attenbrow</v>
      </c>
      <c r="M1884" t="str">
        <f>VLOOKUP($C1884,customers!$A$2:$I$2124,4,FALSE)</f>
        <v>rattenbrowb9@jigsy.com</v>
      </c>
      <c r="N1884" t="str">
        <f>VLOOKUP($C1884,customers!$A$2:$I$2124,5,FALSE)</f>
        <v>303-367-3441</v>
      </c>
      <c r="O1884" t="str">
        <f>VLOOKUP($C1884,customers!$A$2:$I$2124,6,FALSE)</f>
        <v>273 Grim Center</v>
      </c>
      <c r="P1884" t="str">
        <f>VLOOKUP($C1884,customers!$A$2:$I$2124,7,FALSE)</f>
        <v>Aurora</v>
      </c>
      <c r="Q1884" t="str">
        <f>VLOOKUP($C1884,customers!$A$2:$I$2124,8,FALSE)</f>
        <v>Colorado</v>
      </c>
      <c r="R1884">
        <f>VLOOKUP($C1884,customers!$A$2:$I$2124,9,FALSE)</f>
        <v>80044</v>
      </c>
      <c r="S1884" t="str">
        <f t="shared" si="29"/>
        <v>273 Grim Center, Aurora, Colorado 80044</v>
      </c>
    </row>
    <row r="1885" spans="1:19">
      <c r="A1885">
        <v>1884</v>
      </c>
      <c r="B1885" s="2">
        <v>44235</v>
      </c>
      <c r="C1885">
        <v>955</v>
      </c>
      <c r="D1885" t="s">
        <v>81</v>
      </c>
      <c r="E1885">
        <v>3</v>
      </c>
      <c r="F1885" t="s">
        <v>57</v>
      </c>
      <c r="G1885" t="str">
        <f>VLOOKUP(F1885,'product category'!$B$2:$C$8,2,FALSE)</f>
        <v>Training Videos</v>
      </c>
      <c r="H1885" t="str">
        <f>VLOOKUP(D1885,'dataset_task 5'!$A$2:$D$71,2,FALSE)</f>
        <v>Understanding 3D Printing</v>
      </c>
      <c r="I1885" s="3">
        <f>VLOOKUP(D1885,'dataset_task 5'!$A$2:$D$71,4,FALSE)</f>
        <v>42.99</v>
      </c>
      <c r="J1885" s="3">
        <f>I1885*E1885</f>
        <v>128.97</v>
      </c>
      <c r="K1885" t="str">
        <f>VLOOKUP(C1885,customers!$A$2:$I$2124,2,FALSE)</f>
        <v>Alano</v>
      </c>
      <c r="L1885" t="str">
        <f>VLOOKUP($C1885,customers!$A$2:$I$2124,3,FALSE)</f>
        <v>Fairpo</v>
      </c>
      <c r="M1885" t="str">
        <f>VLOOKUP($C1885,customers!$A$2:$I$2124,4,FALSE)</f>
        <v>afairpoge@joomla.org</v>
      </c>
      <c r="N1885" t="str">
        <f>VLOOKUP($C1885,customers!$A$2:$I$2124,5,FALSE)</f>
        <v>518-158-8612</v>
      </c>
      <c r="O1885" t="str">
        <f>VLOOKUP($C1885,customers!$A$2:$I$2124,6,FALSE)</f>
        <v>2402 Kedzie Hill</v>
      </c>
      <c r="P1885" t="str">
        <f>VLOOKUP($C1885,customers!$A$2:$I$2124,7,FALSE)</f>
        <v>Albany</v>
      </c>
      <c r="Q1885" t="str">
        <f>VLOOKUP($C1885,customers!$A$2:$I$2124,8,FALSE)</f>
        <v>New York</v>
      </c>
      <c r="R1885">
        <f>VLOOKUP($C1885,customers!$A$2:$I$2124,9,FALSE)</f>
        <v>12242</v>
      </c>
      <c r="S1885" t="str">
        <f t="shared" si="29"/>
        <v>2402 Kedzie Hill, Albany, New York 12242</v>
      </c>
    </row>
    <row r="1886" spans="1:19">
      <c r="A1886">
        <v>1885</v>
      </c>
      <c r="B1886" s="2">
        <v>44235</v>
      </c>
      <c r="C1886">
        <v>706</v>
      </c>
      <c r="D1886" t="s">
        <v>79</v>
      </c>
      <c r="E1886">
        <v>3</v>
      </c>
      <c r="F1886" t="s">
        <v>53</v>
      </c>
      <c r="G1886" t="str">
        <f>VLOOKUP(F1886,'product category'!$B$2:$C$8,2,FALSE)</f>
        <v>eBooks</v>
      </c>
      <c r="H1886" t="str">
        <f>VLOOKUP(D1886,'dataset_task 5'!$A$2:$D$71,2,FALSE)</f>
        <v>Helicopter Drones</v>
      </c>
      <c r="I1886" s="3">
        <f>VLOOKUP(D1886,'dataset_task 5'!$A$2:$D$71,4,FALSE)</f>
        <v>20.95</v>
      </c>
      <c r="J1886" s="3">
        <f>I1886*E1886</f>
        <v>62.849999999999994</v>
      </c>
      <c r="K1886" t="str">
        <f>VLOOKUP(C1886,customers!$A$2:$I$2124,2,FALSE)</f>
        <v>Brnaby</v>
      </c>
      <c r="L1886" t="str">
        <f>VLOOKUP($C1886,customers!$A$2:$I$2124,3,FALSE)</f>
        <v>Waszczyk</v>
      </c>
      <c r="M1886" t="str">
        <f>VLOOKUP($C1886,customers!$A$2:$I$2124,4,FALSE)</f>
        <v>bwaszczykpm@fda.gov</v>
      </c>
      <c r="N1886" t="str">
        <f>VLOOKUP($C1886,customers!$A$2:$I$2124,5,FALSE)</f>
        <v>210-207-8336</v>
      </c>
      <c r="O1886" t="str">
        <f>VLOOKUP($C1886,customers!$A$2:$I$2124,6,FALSE)</f>
        <v>64 Brentwood Plaza</v>
      </c>
      <c r="P1886" t="str">
        <f>VLOOKUP($C1886,customers!$A$2:$I$2124,7,FALSE)</f>
        <v>San Antonio</v>
      </c>
      <c r="Q1886" t="str">
        <f>VLOOKUP($C1886,customers!$A$2:$I$2124,8,FALSE)</f>
        <v>Texas</v>
      </c>
      <c r="R1886">
        <f>VLOOKUP($C1886,customers!$A$2:$I$2124,9,FALSE)</f>
        <v>78265</v>
      </c>
      <c r="S1886" t="str">
        <f t="shared" si="29"/>
        <v>64 Brentwood Plaza, San Antonio, Texas 78265</v>
      </c>
    </row>
    <row r="1887" spans="1:19">
      <c r="A1887">
        <v>1886</v>
      </c>
      <c r="B1887" s="2">
        <v>44236</v>
      </c>
      <c r="C1887">
        <v>10</v>
      </c>
      <c r="D1887" t="s">
        <v>75</v>
      </c>
      <c r="E1887">
        <v>3</v>
      </c>
      <c r="F1887" t="s">
        <v>59</v>
      </c>
      <c r="G1887" t="str">
        <f>VLOOKUP(F1887,'product category'!$B$2:$C$8,2,FALSE)</f>
        <v>Drone Kits</v>
      </c>
      <c r="H1887" t="str">
        <f>VLOOKUP(D1887,'dataset_task 5'!$A$2:$D$71,2,FALSE)</f>
        <v>BYOD-550</v>
      </c>
      <c r="I1887" s="3">
        <f>VLOOKUP(D1887,'dataset_task 5'!$A$2:$D$71,4,FALSE)</f>
        <v>179</v>
      </c>
      <c r="J1887" s="3">
        <f>I1887*E1887</f>
        <v>537</v>
      </c>
      <c r="K1887" t="str">
        <f>VLOOKUP(C1887,customers!$A$2:$I$2124,2,FALSE)</f>
        <v>Andy</v>
      </c>
      <c r="L1887" t="str">
        <f>VLOOKUP($C1887,customers!$A$2:$I$2124,3,FALSE)</f>
        <v>Woodruff</v>
      </c>
      <c r="M1887" t="str">
        <f>VLOOKUP($C1887,customers!$A$2:$I$2124,4,FALSE)</f>
        <v>awoodruffo@techcrunch.com</v>
      </c>
      <c r="N1887" t="str">
        <f>VLOOKUP($C1887,customers!$A$2:$I$2124,5,FALSE)</f>
        <v>315-377-2198</v>
      </c>
      <c r="O1887" t="str">
        <f>VLOOKUP($C1887,customers!$A$2:$I$2124,6,FALSE)</f>
        <v>8278 Scott Terrace</v>
      </c>
      <c r="P1887" t="str">
        <f>VLOOKUP($C1887,customers!$A$2:$I$2124,7,FALSE)</f>
        <v>Rochester</v>
      </c>
      <c r="Q1887" t="str">
        <f>VLOOKUP($C1887,customers!$A$2:$I$2124,8,FALSE)</f>
        <v>New York</v>
      </c>
      <c r="R1887">
        <f>VLOOKUP($C1887,customers!$A$2:$I$2124,9,FALSE)</f>
        <v>14614</v>
      </c>
      <c r="S1887" t="str">
        <f t="shared" si="29"/>
        <v>8278 Scott Terrace, Rochester, New York 14614</v>
      </c>
    </row>
    <row r="1888" spans="1:19">
      <c r="A1888">
        <v>1887</v>
      </c>
      <c r="B1888" s="2">
        <v>44236</v>
      </c>
      <c r="C1888">
        <v>908</v>
      </c>
      <c r="D1888" t="s">
        <v>58</v>
      </c>
      <c r="E1888">
        <v>2</v>
      </c>
      <c r="F1888" t="s">
        <v>59</v>
      </c>
      <c r="G1888" t="str">
        <f>VLOOKUP(F1888,'product category'!$B$2:$C$8,2,FALSE)</f>
        <v>Drone Kits</v>
      </c>
      <c r="H1888" t="str">
        <f>VLOOKUP(D1888,'dataset_task 5'!$A$2:$D$71,2,FALSE)</f>
        <v>BYOD-220</v>
      </c>
      <c r="I1888" s="3">
        <f>VLOOKUP(D1888,'dataset_task 5'!$A$2:$D$71,4,FALSE)</f>
        <v>69</v>
      </c>
      <c r="J1888" s="3">
        <f>I1888*E1888</f>
        <v>138</v>
      </c>
      <c r="K1888" t="str">
        <f>VLOOKUP(C1888,customers!$A$2:$I$2124,2,FALSE)</f>
        <v>Fonsie</v>
      </c>
      <c r="L1888" t="str">
        <f>VLOOKUP($C1888,customers!$A$2:$I$2124,3,FALSE)</f>
        <v>Aron</v>
      </c>
      <c r="M1888" t="str">
        <f>VLOOKUP($C1888,customers!$A$2:$I$2124,4,FALSE)</f>
        <v>faron9f@51.la</v>
      </c>
      <c r="N1888" t="str">
        <f>VLOOKUP($C1888,customers!$A$2:$I$2124,5,FALSE)</f>
        <v>619-680-6204</v>
      </c>
      <c r="O1888" t="str">
        <f>VLOOKUP($C1888,customers!$A$2:$I$2124,6,FALSE)</f>
        <v>272 Elka Way</v>
      </c>
      <c r="P1888" t="str">
        <f>VLOOKUP($C1888,customers!$A$2:$I$2124,7,FALSE)</f>
        <v>San Diego</v>
      </c>
      <c r="Q1888" t="str">
        <f>VLOOKUP($C1888,customers!$A$2:$I$2124,8,FALSE)</f>
        <v>California</v>
      </c>
      <c r="R1888">
        <f>VLOOKUP($C1888,customers!$A$2:$I$2124,9,FALSE)</f>
        <v>92153</v>
      </c>
      <c r="S1888" t="str">
        <f t="shared" si="29"/>
        <v>272 Elka Way, San Diego, California 92153</v>
      </c>
    </row>
    <row r="1889" spans="1:19">
      <c r="A1889">
        <v>1888</v>
      </c>
      <c r="B1889" s="2">
        <v>44236</v>
      </c>
      <c r="C1889">
        <v>1376</v>
      </c>
      <c r="D1889" t="s">
        <v>83</v>
      </c>
      <c r="E1889">
        <v>5</v>
      </c>
      <c r="F1889" t="s">
        <v>53</v>
      </c>
      <c r="G1889" t="str">
        <f>VLOOKUP(F1889,'product category'!$B$2:$C$8,2,FALSE)</f>
        <v>eBooks</v>
      </c>
      <c r="H1889" t="str">
        <f>VLOOKUP(D1889,'dataset_task 5'!$A$2:$D$71,2,FALSE)</f>
        <v>Cartesian Robots</v>
      </c>
      <c r="I1889" s="3">
        <f>VLOOKUP(D1889,'dataset_task 5'!$A$2:$D$71,4,FALSE)</f>
        <v>12.99</v>
      </c>
      <c r="J1889" s="3">
        <f>I1889*E1889</f>
        <v>64.95</v>
      </c>
      <c r="K1889" t="str">
        <f>VLOOKUP(C1889,customers!$A$2:$I$2124,2,FALSE)</f>
        <v>Ermentrude</v>
      </c>
      <c r="L1889" t="str">
        <f>VLOOKUP($C1889,customers!$A$2:$I$2124,3,FALSE)</f>
        <v>Abels</v>
      </c>
      <c r="M1889" t="str">
        <f>VLOOKUP($C1889,customers!$A$2:$I$2124,4,FALSE)</f>
        <v>eabelsrh@domainmarket.com</v>
      </c>
      <c r="N1889" t="str">
        <f>VLOOKUP($C1889,customers!$A$2:$I$2124,5,FALSE)</f>
        <v>704-299-4564</v>
      </c>
      <c r="O1889" t="str">
        <f>VLOOKUP($C1889,customers!$A$2:$I$2124,6,FALSE)</f>
        <v>3975 Tennessee Court</v>
      </c>
      <c r="P1889" t="str">
        <f>VLOOKUP($C1889,customers!$A$2:$I$2124,7,FALSE)</f>
        <v>Charlotte</v>
      </c>
      <c r="Q1889" t="str">
        <f>VLOOKUP($C1889,customers!$A$2:$I$2124,8,FALSE)</f>
        <v>North Carolina</v>
      </c>
      <c r="R1889">
        <f>VLOOKUP($C1889,customers!$A$2:$I$2124,9,FALSE)</f>
        <v>28299</v>
      </c>
      <c r="S1889" t="str">
        <f t="shared" si="29"/>
        <v>3975 Tennessee Court, Charlotte, North Carolina 28299</v>
      </c>
    </row>
    <row r="1890" spans="1:19">
      <c r="A1890">
        <v>1889</v>
      </c>
      <c r="B1890" s="2">
        <v>44236</v>
      </c>
      <c r="C1890">
        <v>1894</v>
      </c>
      <c r="D1890" t="s">
        <v>110</v>
      </c>
      <c r="E1890">
        <v>3</v>
      </c>
      <c r="F1890" t="s">
        <v>57</v>
      </c>
      <c r="G1890" t="str">
        <f>VLOOKUP(F1890,'product category'!$B$2:$C$8,2,FALSE)</f>
        <v>Training Videos</v>
      </c>
      <c r="H1890" t="str">
        <f>VLOOKUP(D1890,'dataset_task 5'!$A$2:$D$71,2,FALSE)</f>
        <v>Cloud Computing</v>
      </c>
      <c r="I1890" s="3">
        <f>VLOOKUP(D1890,'dataset_task 5'!$A$2:$D$71,4,FALSE)</f>
        <v>29.99</v>
      </c>
      <c r="J1890" s="3">
        <f>I1890*E1890</f>
        <v>89.97</v>
      </c>
      <c r="K1890" t="str">
        <f>VLOOKUP(C1890,customers!$A$2:$I$2124,2,FALSE)</f>
        <v>Brian</v>
      </c>
      <c r="L1890" t="str">
        <f>VLOOKUP($C1890,customers!$A$2:$I$2124,3,FALSE)</f>
        <v>Crowther</v>
      </c>
      <c r="M1890" t="str">
        <f>VLOOKUP($C1890,customers!$A$2:$I$2124,4,FALSE)</f>
        <v>bcrowthergs@cyberchimps.com</v>
      </c>
      <c r="N1890" t="str">
        <f>VLOOKUP($C1890,customers!$A$2:$I$2124,5,FALSE)</f>
        <v>520-686-5167</v>
      </c>
      <c r="O1890" t="str">
        <f>VLOOKUP($C1890,customers!$A$2:$I$2124,6,FALSE)</f>
        <v>59451 Onsgard Hill</v>
      </c>
      <c r="P1890" t="str">
        <f>VLOOKUP($C1890,customers!$A$2:$I$2124,7,FALSE)</f>
        <v>Tucson</v>
      </c>
      <c r="Q1890" t="str">
        <f>VLOOKUP($C1890,customers!$A$2:$I$2124,8,FALSE)</f>
        <v>Arizona</v>
      </c>
      <c r="R1890">
        <f>VLOOKUP($C1890,customers!$A$2:$I$2124,9,FALSE)</f>
        <v>85737</v>
      </c>
      <c r="S1890" t="str">
        <f t="shared" si="29"/>
        <v>59451 Onsgard Hill, Tucson, Arizona 85737</v>
      </c>
    </row>
    <row r="1891" spans="1:19">
      <c r="A1891">
        <v>1890</v>
      </c>
      <c r="B1891" s="2">
        <v>44237</v>
      </c>
      <c r="C1891">
        <v>81</v>
      </c>
      <c r="D1891" t="s">
        <v>79</v>
      </c>
      <c r="E1891">
        <v>3</v>
      </c>
      <c r="F1891" t="s">
        <v>53</v>
      </c>
      <c r="G1891" t="str">
        <f>VLOOKUP(F1891,'product category'!$B$2:$C$8,2,FALSE)</f>
        <v>eBooks</v>
      </c>
      <c r="H1891" t="str">
        <f>VLOOKUP(D1891,'dataset_task 5'!$A$2:$D$71,2,FALSE)</f>
        <v>Helicopter Drones</v>
      </c>
      <c r="I1891" s="3">
        <f>VLOOKUP(D1891,'dataset_task 5'!$A$2:$D$71,4,FALSE)</f>
        <v>20.95</v>
      </c>
      <c r="J1891" s="3">
        <f>I1891*E1891</f>
        <v>62.849999999999994</v>
      </c>
      <c r="K1891" t="str">
        <f>VLOOKUP(C1891,customers!$A$2:$I$2124,2,FALSE)</f>
        <v>Linnet</v>
      </c>
      <c r="L1891" t="str">
        <f>VLOOKUP($C1891,customers!$A$2:$I$2124,3,FALSE)</f>
        <v>Bleiman</v>
      </c>
      <c r="M1891" t="str">
        <f>VLOOKUP($C1891,customers!$A$2:$I$2124,4,FALSE)</f>
        <v>lbleimanl4@alexa.com</v>
      </c>
      <c r="N1891" t="str">
        <f>VLOOKUP($C1891,customers!$A$2:$I$2124,5,FALSE)</f>
        <v>727-644-4323</v>
      </c>
      <c r="O1891" t="str">
        <f>VLOOKUP($C1891,customers!$A$2:$I$2124,6,FALSE)</f>
        <v>106 8th Hill</v>
      </c>
      <c r="P1891" t="str">
        <f>VLOOKUP($C1891,customers!$A$2:$I$2124,7,FALSE)</f>
        <v>Tampa</v>
      </c>
      <c r="Q1891" t="str">
        <f>VLOOKUP($C1891,customers!$A$2:$I$2124,8,FALSE)</f>
        <v>Florida</v>
      </c>
      <c r="R1891">
        <f>VLOOKUP($C1891,customers!$A$2:$I$2124,9,FALSE)</f>
        <v>33625</v>
      </c>
      <c r="S1891" t="str">
        <f t="shared" si="29"/>
        <v>106 8th Hill, Tampa, Florida 33625</v>
      </c>
    </row>
    <row r="1892" spans="1:19">
      <c r="A1892">
        <v>1891</v>
      </c>
      <c r="B1892" s="2">
        <v>44237</v>
      </c>
      <c r="C1892">
        <v>1777</v>
      </c>
      <c r="D1892" t="s">
        <v>52</v>
      </c>
      <c r="E1892">
        <v>5</v>
      </c>
      <c r="F1892" t="s">
        <v>53</v>
      </c>
      <c r="G1892" t="str">
        <f>VLOOKUP(F1892,'product category'!$B$2:$C$8,2,FALSE)</f>
        <v>eBooks</v>
      </c>
      <c r="H1892" t="str">
        <f>VLOOKUP(D1892,'dataset_task 5'!$A$2:$D$71,2,FALSE)</f>
        <v>Polar Robots</v>
      </c>
      <c r="I1892" s="3">
        <f>VLOOKUP(D1892,'dataset_task 5'!$A$2:$D$71,4,FALSE)</f>
        <v>23.99</v>
      </c>
      <c r="J1892" s="3">
        <f>I1892*E1892</f>
        <v>119.94999999999999</v>
      </c>
      <c r="K1892" t="str">
        <f>VLOOKUP(C1892,customers!$A$2:$I$2124,2,FALSE)</f>
        <v>Georgy</v>
      </c>
      <c r="L1892" t="str">
        <f>VLOOKUP($C1892,customers!$A$2:$I$2124,3,FALSE)</f>
        <v>Claiton</v>
      </c>
      <c r="M1892" t="str">
        <f>VLOOKUP($C1892,customers!$A$2:$I$2124,4,FALSE)</f>
        <v>gclaitonrh@marketwatch.com</v>
      </c>
      <c r="N1892" t="str">
        <f>VLOOKUP($C1892,customers!$A$2:$I$2124,5,FALSE)</f>
        <v>503-870-9134</v>
      </c>
      <c r="O1892" t="str">
        <f>VLOOKUP($C1892,customers!$A$2:$I$2124,6,FALSE)</f>
        <v>26 Reindahl Avenue</v>
      </c>
      <c r="P1892" t="str">
        <f>VLOOKUP($C1892,customers!$A$2:$I$2124,7,FALSE)</f>
        <v>Portland</v>
      </c>
      <c r="Q1892" t="str">
        <f>VLOOKUP($C1892,customers!$A$2:$I$2124,8,FALSE)</f>
        <v>Oregon</v>
      </c>
      <c r="R1892">
        <f>VLOOKUP($C1892,customers!$A$2:$I$2124,9,FALSE)</f>
        <v>97211</v>
      </c>
      <c r="S1892" t="str">
        <f t="shared" si="29"/>
        <v>26 Reindahl Avenue, Portland, Oregon 97211</v>
      </c>
    </row>
    <row r="1893" spans="1:19">
      <c r="A1893">
        <v>1892</v>
      </c>
      <c r="B1893" s="2">
        <v>44237</v>
      </c>
      <c r="C1893">
        <v>1496</v>
      </c>
      <c r="D1893" t="s">
        <v>60</v>
      </c>
      <c r="E1893">
        <v>3</v>
      </c>
      <c r="F1893" t="s">
        <v>53</v>
      </c>
      <c r="G1893" t="str">
        <f>VLOOKUP(F1893,'product category'!$B$2:$C$8,2,FALSE)</f>
        <v>eBooks</v>
      </c>
      <c r="H1893" t="str">
        <f>VLOOKUP(D1893,'dataset_task 5'!$A$2:$D$71,2,FALSE)</f>
        <v>SCARA Robots</v>
      </c>
      <c r="I1893" s="3">
        <f>VLOOKUP(D1893,'dataset_task 5'!$A$2:$D$71,4,FALSE)</f>
        <v>19.5</v>
      </c>
      <c r="J1893" s="3">
        <f>I1893*E1893</f>
        <v>58.5</v>
      </c>
      <c r="K1893" t="str">
        <f>VLOOKUP(C1893,customers!$A$2:$I$2124,2,FALSE)</f>
        <v>Ashlee</v>
      </c>
      <c r="L1893" t="str">
        <f>VLOOKUP($C1893,customers!$A$2:$I$2124,3,FALSE)</f>
        <v>Haversham</v>
      </c>
      <c r="M1893" t="str">
        <f>VLOOKUP($C1893,customers!$A$2:$I$2124,4,FALSE)</f>
        <v>ahaversham6f@abc.net.au</v>
      </c>
      <c r="N1893" t="str">
        <f>VLOOKUP($C1893,customers!$A$2:$I$2124,5,FALSE)</f>
        <v>510-806-8861</v>
      </c>
      <c r="O1893" t="str">
        <f>VLOOKUP($C1893,customers!$A$2:$I$2124,6,FALSE)</f>
        <v>48 Dayton Plaza</v>
      </c>
      <c r="P1893" t="str">
        <f>VLOOKUP($C1893,customers!$A$2:$I$2124,7,FALSE)</f>
        <v>Oakland</v>
      </c>
      <c r="Q1893" t="str">
        <f>VLOOKUP($C1893,customers!$A$2:$I$2124,8,FALSE)</f>
        <v>California</v>
      </c>
      <c r="R1893">
        <f>VLOOKUP($C1893,customers!$A$2:$I$2124,9,FALSE)</f>
        <v>94660</v>
      </c>
      <c r="S1893" t="str">
        <f t="shared" si="29"/>
        <v>48 Dayton Plaza, Oakland, California 94660</v>
      </c>
    </row>
    <row r="1894" spans="1:19">
      <c r="A1894">
        <v>1893</v>
      </c>
      <c r="B1894" s="2">
        <v>44237</v>
      </c>
      <c r="C1894">
        <v>710</v>
      </c>
      <c r="D1894" t="s">
        <v>90</v>
      </c>
      <c r="E1894">
        <v>2</v>
      </c>
      <c r="F1894" t="s">
        <v>55</v>
      </c>
      <c r="G1894" t="str">
        <f>VLOOKUP(F1894,'product category'!$B$2:$C$8,2,FALSE)</f>
        <v>Robots</v>
      </c>
      <c r="H1894" t="str">
        <f>VLOOKUP(D1894,'dataset_task 5'!$A$2:$D$71,2,FALSE)</f>
        <v>RXW-9807 Robot</v>
      </c>
      <c r="I1894" s="3">
        <f>VLOOKUP(D1894,'dataset_task 5'!$A$2:$D$71,4,FALSE)</f>
        <v>599</v>
      </c>
      <c r="J1894" s="3">
        <f>I1894*E1894</f>
        <v>1198</v>
      </c>
      <c r="K1894" t="str">
        <f>VLOOKUP(C1894,customers!$A$2:$I$2124,2,FALSE)</f>
        <v>Edwina</v>
      </c>
      <c r="L1894" t="str">
        <f>VLOOKUP($C1894,customers!$A$2:$I$2124,3,FALSE)</f>
        <v>Byrd</v>
      </c>
      <c r="M1894" t="str">
        <f>VLOOKUP($C1894,customers!$A$2:$I$2124,4,FALSE)</f>
        <v>ebyrdcf@twitter.com</v>
      </c>
      <c r="N1894" t="str">
        <f>VLOOKUP($C1894,customers!$A$2:$I$2124,5,FALSE)</f>
        <v>405-677-9612</v>
      </c>
      <c r="O1894" t="str">
        <f>VLOOKUP($C1894,customers!$A$2:$I$2124,6,FALSE)</f>
        <v>65797 Sullivan Junction</v>
      </c>
      <c r="P1894" t="str">
        <f>VLOOKUP($C1894,customers!$A$2:$I$2124,7,FALSE)</f>
        <v>Oklahoma City</v>
      </c>
      <c r="Q1894" t="str">
        <f>VLOOKUP($C1894,customers!$A$2:$I$2124,8,FALSE)</f>
        <v>Oklahoma</v>
      </c>
      <c r="R1894">
        <f>VLOOKUP($C1894,customers!$A$2:$I$2124,9,FALSE)</f>
        <v>73142</v>
      </c>
      <c r="S1894" t="str">
        <f t="shared" si="29"/>
        <v>65797 Sullivan Junction, Oklahoma City, Oklahoma 73142</v>
      </c>
    </row>
    <row r="1895" spans="1:19">
      <c r="A1895">
        <v>1894</v>
      </c>
      <c r="B1895" s="2">
        <v>44238</v>
      </c>
      <c r="C1895">
        <v>67</v>
      </c>
      <c r="D1895" t="s">
        <v>69</v>
      </c>
      <c r="E1895">
        <v>3</v>
      </c>
      <c r="F1895" t="s">
        <v>70</v>
      </c>
      <c r="G1895" t="str">
        <f>VLOOKUP(F1895,'product category'!$B$2:$C$8,2,FALSE)</f>
        <v>Blueprints</v>
      </c>
      <c r="H1895" t="str">
        <f>VLOOKUP(D1895,'dataset_task 5'!$A$2:$D$71,2,FALSE)</f>
        <v>Ladybug Robot Blueprint</v>
      </c>
      <c r="I1895" s="3">
        <f>VLOOKUP(D1895,'dataset_task 5'!$A$2:$D$71,4,FALSE)</f>
        <v>12</v>
      </c>
      <c r="J1895" s="3">
        <f>I1895*E1895</f>
        <v>36</v>
      </c>
      <c r="K1895" t="str">
        <f>VLOOKUP(C1895,customers!$A$2:$I$2124,2,FALSE)</f>
        <v>Patience</v>
      </c>
      <c r="L1895" t="str">
        <f>VLOOKUP($C1895,customers!$A$2:$I$2124,3,FALSE)</f>
        <v>Menendez</v>
      </c>
      <c r="M1895" t="str">
        <f>VLOOKUP($C1895,customers!$A$2:$I$2124,4,FALSE)</f>
        <v>pmenendezcv@squarespace.com</v>
      </c>
      <c r="N1895" t="str">
        <f>VLOOKUP($C1895,customers!$A$2:$I$2124,5,FALSE)</f>
        <v>281-465-9276</v>
      </c>
      <c r="O1895" t="str">
        <f>VLOOKUP($C1895,customers!$A$2:$I$2124,6,FALSE)</f>
        <v>30 Hoffman Point</v>
      </c>
      <c r="P1895" t="str">
        <f>VLOOKUP($C1895,customers!$A$2:$I$2124,7,FALSE)</f>
        <v>Galveston</v>
      </c>
      <c r="Q1895" t="str">
        <f>VLOOKUP($C1895,customers!$A$2:$I$2124,8,FALSE)</f>
        <v>Texas</v>
      </c>
      <c r="R1895">
        <f>VLOOKUP($C1895,customers!$A$2:$I$2124,9,FALSE)</f>
        <v>77554</v>
      </c>
      <c r="S1895" t="str">
        <f t="shared" si="29"/>
        <v>30 Hoffman Point, Galveston, Texas 77554</v>
      </c>
    </row>
    <row r="1896" spans="1:19">
      <c r="A1896">
        <v>1895</v>
      </c>
      <c r="B1896" s="2">
        <v>44238</v>
      </c>
      <c r="C1896">
        <v>1406</v>
      </c>
      <c r="D1896" t="s">
        <v>113</v>
      </c>
      <c r="E1896">
        <v>3</v>
      </c>
      <c r="F1896" t="s">
        <v>70</v>
      </c>
      <c r="G1896" t="str">
        <f>VLOOKUP(F1896,'product category'!$B$2:$C$8,2,FALSE)</f>
        <v>Blueprints</v>
      </c>
      <c r="H1896" t="str">
        <f>VLOOKUP(D1896,'dataset_task 5'!$A$2:$D$71,2,FALSE)</f>
        <v>All Eyes Drone Blueprint</v>
      </c>
      <c r="I1896" s="3">
        <f>VLOOKUP(D1896,'dataset_task 5'!$A$2:$D$71,4,FALSE)</f>
        <v>9.99</v>
      </c>
      <c r="J1896" s="3">
        <f>I1896*E1896</f>
        <v>29.97</v>
      </c>
      <c r="K1896" t="str">
        <f>VLOOKUP(C1896,customers!$A$2:$I$2124,2,FALSE)</f>
        <v>Daphene</v>
      </c>
      <c r="L1896" t="str">
        <f>VLOOKUP($C1896,customers!$A$2:$I$2124,3,FALSE)</f>
        <v>Torrecilla</v>
      </c>
      <c r="M1896" t="str">
        <f>VLOOKUP($C1896,customers!$A$2:$I$2124,4,FALSE)</f>
        <v>dtorrecilla46@indiegogo.com</v>
      </c>
      <c r="N1896" t="str">
        <f>VLOOKUP($C1896,customers!$A$2:$I$2124,5,FALSE)</f>
        <v>704-989-6711</v>
      </c>
      <c r="O1896" t="str">
        <f>VLOOKUP($C1896,customers!$A$2:$I$2124,6,FALSE)</f>
        <v>47598 American Ash Parkway</v>
      </c>
      <c r="P1896" t="str">
        <f>VLOOKUP($C1896,customers!$A$2:$I$2124,7,FALSE)</f>
        <v>Charlotte</v>
      </c>
      <c r="Q1896" t="str">
        <f>VLOOKUP($C1896,customers!$A$2:$I$2124,8,FALSE)</f>
        <v>North Carolina</v>
      </c>
      <c r="R1896">
        <f>VLOOKUP($C1896,customers!$A$2:$I$2124,9,FALSE)</f>
        <v>28272</v>
      </c>
      <c r="S1896" t="str">
        <f t="shared" si="29"/>
        <v>47598 American Ash Parkway, Charlotte, North Carolina 28272</v>
      </c>
    </row>
    <row r="1897" spans="1:19">
      <c r="A1897">
        <v>1896</v>
      </c>
      <c r="B1897" s="2">
        <v>44238</v>
      </c>
      <c r="C1897">
        <v>1161</v>
      </c>
      <c r="D1897" t="s">
        <v>67</v>
      </c>
      <c r="E1897">
        <v>3</v>
      </c>
      <c r="F1897" t="s">
        <v>59</v>
      </c>
      <c r="G1897" t="str">
        <f>VLOOKUP(F1897,'product category'!$B$2:$C$8,2,FALSE)</f>
        <v>Drone Kits</v>
      </c>
      <c r="H1897" t="str">
        <f>VLOOKUP(D1897,'dataset_task 5'!$A$2:$D$71,2,FALSE)</f>
        <v>BYOD-100</v>
      </c>
      <c r="I1897" s="3">
        <f>VLOOKUP(D1897,'dataset_task 5'!$A$2:$D$71,4,FALSE)</f>
        <v>54</v>
      </c>
      <c r="J1897" s="3">
        <f>I1897*E1897</f>
        <v>162</v>
      </c>
      <c r="K1897" t="str">
        <f>VLOOKUP(C1897,customers!$A$2:$I$2124,2,FALSE)</f>
        <v>Gabie</v>
      </c>
      <c r="L1897" t="str">
        <f>VLOOKUP($C1897,customers!$A$2:$I$2124,3,FALSE)</f>
        <v>Enoch</v>
      </c>
      <c r="M1897" t="str">
        <f>VLOOKUP($C1897,customers!$A$2:$I$2124,4,FALSE)</f>
        <v>genochef@networkadvertising.org</v>
      </c>
      <c r="N1897" t="str">
        <f>VLOOKUP($C1897,customers!$A$2:$I$2124,5,FALSE)</f>
        <v>813-179-7771</v>
      </c>
      <c r="O1897" t="str">
        <f>VLOOKUP($C1897,customers!$A$2:$I$2124,6,FALSE)</f>
        <v>48 Crowley Drive</v>
      </c>
      <c r="P1897" t="str">
        <f>VLOOKUP($C1897,customers!$A$2:$I$2124,7,FALSE)</f>
        <v>Zephyrhills</v>
      </c>
      <c r="Q1897" t="str">
        <f>VLOOKUP($C1897,customers!$A$2:$I$2124,8,FALSE)</f>
        <v>Florida</v>
      </c>
      <c r="R1897">
        <f>VLOOKUP($C1897,customers!$A$2:$I$2124,9,FALSE)</f>
        <v>33543</v>
      </c>
      <c r="S1897" t="str">
        <f t="shared" si="29"/>
        <v>48 Crowley Drive, Zephyrhills, Florida 33543</v>
      </c>
    </row>
    <row r="1898" spans="1:19">
      <c r="A1898">
        <v>1897</v>
      </c>
      <c r="B1898" s="2">
        <v>44238</v>
      </c>
      <c r="C1898">
        <v>620</v>
      </c>
      <c r="D1898" t="s">
        <v>79</v>
      </c>
      <c r="E1898">
        <v>2</v>
      </c>
      <c r="F1898" t="s">
        <v>53</v>
      </c>
      <c r="G1898" t="str">
        <f>VLOOKUP(F1898,'product category'!$B$2:$C$8,2,FALSE)</f>
        <v>eBooks</v>
      </c>
      <c r="H1898" t="str">
        <f>VLOOKUP(D1898,'dataset_task 5'!$A$2:$D$71,2,FALSE)</f>
        <v>Helicopter Drones</v>
      </c>
      <c r="I1898" s="3">
        <f>VLOOKUP(D1898,'dataset_task 5'!$A$2:$D$71,4,FALSE)</f>
        <v>20.95</v>
      </c>
      <c r="J1898" s="3">
        <f>I1898*E1898</f>
        <v>41.9</v>
      </c>
      <c r="K1898" t="str">
        <f>VLOOKUP(C1898,customers!$A$2:$I$2124,2,FALSE)</f>
        <v>Silvano</v>
      </c>
      <c r="L1898" t="str">
        <f>VLOOKUP($C1898,customers!$A$2:$I$2124,3,FALSE)</f>
        <v>Instrell</v>
      </c>
      <c r="M1898" t="str">
        <f>VLOOKUP($C1898,customers!$A$2:$I$2124,4,FALSE)</f>
        <v>sinstrell7v@newyorker.com</v>
      </c>
      <c r="N1898" t="str">
        <f>VLOOKUP($C1898,customers!$A$2:$I$2124,5,FALSE)</f>
        <v>203-189-8203</v>
      </c>
      <c r="O1898" t="str">
        <f>VLOOKUP($C1898,customers!$A$2:$I$2124,6,FALSE)</f>
        <v>6239 Russell Crossing</v>
      </c>
      <c r="P1898" t="str">
        <f>VLOOKUP($C1898,customers!$A$2:$I$2124,7,FALSE)</f>
        <v>Norwalk</v>
      </c>
      <c r="Q1898" t="str">
        <f>VLOOKUP($C1898,customers!$A$2:$I$2124,8,FALSE)</f>
        <v>Connecticut</v>
      </c>
      <c r="R1898">
        <f>VLOOKUP($C1898,customers!$A$2:$I$2124,9,FALSE)</f>
        <v>6859</v>
      </c>
      <c r="S1898" t="str">
        <f t="shared" si="29"/>
        <v>6239 Russell Crossing, Norwalk, Connecticut 6859</v>
      </c>
    </row>
    <row r="1899" spans="1:19">
      <c r="A1899">
        <v>1898</v>
      </c>
      <c r="B1899" s="2">
        <v>44239</v>
      </c>
      <c r="C1899">
        <v>2079</v>
      </c>
      <c r="D1899" t="s">
        <v>96</v>
      </c>
      <c r="E1899">
        <v>5</v>
      </c>
      <c r="F1899" t="s">
        <v>70</v>
      </c>
      <c r="G1899" t="str">
        <f>VLOOKUP(F1899,'product category'!$B$2:$C$8,2,FALSE)</f>
        <v>Blueprints</v>
      </c>
      <c r="H1899" t="str">
        <f>VLOOKUP(D1899,'dataset_task 5'!$A$2:$D$71,2,FALSE)</f>
        <v>Sleepy Eye Blueprint</v>
      </c>
      <c r="I1899" s="3">
        <f>VLOOKUP(D1899,'dataset_task 5'!$A$2:$D$71,4,FALSE)</f>
        <v>11.99</v>
      </c>
      <c r="J1899" s="3">
        <f>I1899*E1899</f>
        <v>59.95</v>
      </c>
      <c r="K1899" t="str">
        <f>VLOOKUP(C1899,customers!$A$2:$I$2124,2,FALSE)</f>
        <v>Herb</v>
      </c>
      <c r="L1899" t="str">
        <f>VLOOKUP($C1899,customers!$A$2:$I$2124,3,FALSE)</f>
        <v>Antonetti</v>
      </c>
      <c r="M1899" t="str">
        <f>VLOOKUP($C1899,customers!$A$2:$I$2124,4,FALSE)</f>
        <v>hantonetti31@wix.com</v>
      </c>
      <c r="N1899" t="str">
        <f>VLOOKUP($C1899,customers!$A$2:$I$2124,5,FALSE)</f>
        <v>423-196-2033</v>
      </c>
      <c r="O1899" t="str">
        <f>VLOOKUP($C1899,customers!$A$2:$I$2124,6,FALSE)</f>
        <v>25515 Declaration Hill</v>
      </c>
      <c r="P1899" t="str">
        <f>VLOOKUP($C1899,customers!$A$2:$I$2124,7,FALSE)</f>
        <v>Chattanooga</v>
      </c>
      <c r="Q1899" t="str">
        <f>VLOOKUP($C1899,customers!$A$2:$I$2124,8,FALSE)</f>
        <v>Tennessee</v>
      </c>
      <c r="R1899">
        <f>VLOOKUP($C1899,customers!$A$2:$I$2124,9,FALSE)</f>
        <v>37410</v>
      </c>
      <c r="S1899" t="str">
        <f t="shared" si="29"/>
        <v>25515 Declaration Hill, Chattanooga, Tennessee 37410</v>
      </c>
    </row>
    <row r="1900" spans="1:19">
      <c r="A1900">
        <v>1899</v>
      </c>
      <c r="B1900" s="2">
        <v>44239</v>
      </c>
      <c r="C1900">
        <v>1243</v>
      </c>
      <c r="D1900" t="s">
        <v>64</v>
      </c>
      <c r="E1900">
        <v>5</v>
      </c>
      <c r="F1900" t="s">
        <v>57</v>
      </c>
      <c r="G1900" t="str">
        <f>VLOOKUP(F1900,'product category'!$B$2:$C$8,2,FALSE)</f>
        <v>Training Videos</v>
      </c>
      <c r="H1900" t="str">
        <f>VLOOKUP(D1900,'dataset_task 5'!$A$2:$D$71,2,FALSE)</f>
        <v>Understanding Automation</v>
      </c>
      <c r="I1900" s="3">
        <f>VLOOKUP(D1900,'dataset_task 5'!$A$2:$D$71,4,FALSE)</f>
        <v>44.95</v>
      </c>
      <c r="J1900" s="3">
        <f>I1900*E1900</f>
        <v>224.75</v>
      </c>
      <c r="K1900" t="str">
        <f>VLOOKUP(C1900,customers!$A$2:$I$2124,2,FALSE)</f>
        <v>Marta</v>
      </c>
      <c r="L1900" t="str">
        <f>VLOOKUP($C1900,customers!$A$2:$I$2124,3,FALSE)</f>
        <v>Diben</v>
      </c>
      <c r="M1900" t="str">
        <f>VLOOKUP($C1900,customers!$A$2:$I$2124,4,FALSE)</f>
        <v>mdibenn6@blogger.com</v>
      </c>
      <c r="N1900" t="str">
        <f>VLOOKUP($C1900,customers!$A$2:$I$2124,5,FALSE)</f>
        <v>941-434-3337</v>
      </c>
      <c r="O1900" t="str">
        <f>VLOOKUP($C1900,customers!$A$2:$I$2124,6,FALSE)</f>
        <v>279 Orin Circle</v>
      </c>
      <c r="P1900" t="str">
        <f>VLOOKUP($C1900,customers!$A$2:$I$2124,7,FALSE)</f>
        <v>Sarasota</v>
      </c>
      <c r="Q1900" t="str">
        <f>VLOOKUP($C1900,customers!$A$2:$I$2124,8,FALSE)</f>
        <v>Florida</v>
      </c>
      <c r="R1900">
        <f>VLOOKUP($C1900,customers!$A$2:$I$2124,9,FALSE)</f>
        <v>34276</v>
      </c>
      <c r="S1900" t="str">
        <f t="shared" si="29"/>
        <v>279 Orin Circle, Sarasota, Florida 34276</v>
      </c>
    </row>
    <row r="1901" spans="1:19">
      <c r="A1901">
        <v>1900</v>
      </c>
      <c r="B1901" s="2">
        <v>44239</v>
      </c>
      <c r="C1901">
        <v>1616</v>
      </c>
      <c r="D1901" t="s">
        <v>89</v>
      </c>
      <c r="E1901">
        <v>2</v>
      </c>
      <c r="F1901" t="s">
        <v>53</v>
      </c>
      <c r="G1901" t="str">
        <f>VLOOKUP(F1901,'product category'!$B$2:$C$8,2,FALSE)</f>
        <v>eBooks</v>
      </c>
      <c r="H1901" t="str">
        <f>VLOOKUP(D1901,'dataset_task 5'!$A$2:$D$71,2,FALSE)</f>
        <v>GPS Drones</v>
      </c>
      <c r="I1901" s="3">
        <f>VLOOKUP(D1901,'dataset_task 5'!$A$2:$D$71,4,FALSE)</f>
        <v>19.989999999999998</v>
      </c>
      <c r="J1901" s="3">
        <f>I1901*E1901</f>
        <v>39.979999999999997</v>
      </c>
      <c r="K1901" t="str">
        <f>VLOOKUP(C1901,customers!$A$2:$I$2124,2,FALSE)</f>
        <v>Ailbert</v>
      </c>
      <c r="L1901" t="str">
        <f>VLOOKUP($C1901,customers!$A$2:$I$2124,3,FALSE)</f>
        <v>Brende</v>
      </c>
      <c r="M1901" t="str">
        <f>VLOOKUP($C1901,customers!$A$2:$I$2124,4,FALSE)</f>
        <v>abrende6e@harvard.edu</v>
      </c>
      <c r="N1901" t="str">
        <f>VLOOKUP($C1901,customers!$A$2:$I$2124,5,FALSE)</f>
        <v>501-867-6807</v>
      </c>
      <c r="O1901" t="str">
        <f>VLOOKUP($C1901,customers!$A$2:$I$2124,6,FALSE)</f>
        <v>63 Raven Crossing</v>
      </c>
      <c r="P1901" t="str">
        <f>VLOOKUP($C1901,customers!$A$2:$I$2124,7,FALSE)</f>
        <v>Little Rock</v>
      </c>
      <c r="Q1901" t="str">
        <f>VLOOKUP($C1901,customers!$A$2:$I$2124,8,FALSE)</f>
        <v>Arkansas</v>
      </c>
      <c r="R1901">
        <f>VLOOKUP($C1901,customers!$A$2:$I$2124,9,FALSE)</f>
        <v>72204</v>
      </c>
      <c r="S1901" t="str">
        <f t="shared" si="29"/>
        <v>63 Raven Crossing, Little Rock, Arkansas 72204</v>
      </c>
    </row>
    <row r="1902" spans="1:19">
      <c r="A1902">
        <v>1901</v>
      </c>
      <c r="B1902" s="2">
        <v>44239</v>
      </c>
      <c r="C1902">
        <v>628</v>
      </c>
      <c r="D1902" t="s">
        <v>60</v>
      </c>
      <c r="E1902">
        <v>5</v>
      </c>
      <c r="F1902" t="s">
        <v>53</v>
      </c>
      <c r="G1902" t="str">
        <f>VLOOKUP(F1902,'product category'!$B$2:$C$8,2,FALSE)</f>
        <v>eBooks</v>
      </c>
      <c r="H1902" t="str">
        <f>VLOOKUP(D1902,'dataset_task 5'!$A$2:$D$71,2,FALSE)</f>
        <v>SCARA Robots</v>
      </c>
      <c r="I1902" s="3">
        <f>VLOOKUP(D1902,'dataset_task 5'!$A$2:$D$71,4,FALSE)</f>
        <v>19.5</v>
      </c>
      <c r="J1902" s="3">
        <f>I1902*E1902</f>
        <v>97.5</v>
      </c>
      <c r="K1902" t="str">
        <f>VLOOKUP(C1902,customers!$A$2:$I$2124,2,FALSE)</f>
        <v>Carlie</v>
      </c>
      <c r="L1902" t="str">
        <f>VLOOKUP($C1902,customers!$A$2:$I$2124,3,FALSE)</f>
        <v>Pala</v>
      </c>
      <c r="M1902" t="str">
        <f>VLOOKUP($C1902,customers!$A$2:$I$2124,4,FALSE)</f>
        <v>cpala1d@mysql.com</v>
      </c>
      <c r="N1902" t="str">
        <f>VLOOKUP($C1902,customers!$A$2:$I$2124,5,FALSE)</f>
        <v>563-279-3211</v>
      </c>
      <c r="O1902" t="str">
        <f>VLOOKUP($C1902,customers!$A$2:$I$2124,6,FALSE)</f>
        <v>765 Del Sol Way</v>
      </c>
      <c r="P1902" t="str">
        <f>VLOOKUP($C1902,customers!$A$2:$I$2124,7,FALSE)</f>
        <v>Davenport</v>
      </c>
      <c r="Q1902" t="str">
        <f>VLOOKUP($C1902,customers!$A$2:$I$2124,8,FALSE)</f>
        <v>Iowa</v>
      </c>
      <c r="R1902">
        <f>VLOOKUP($C1902,customers!$A$2:$I$2124,9,FALSE)</f>
        <v>52804</v>
      </c>
      <c r="S1902" t="str">
        <f t="shared" si="29"/>
        <v>765 Del Sol Way, Davenport, Iowa 52804</v>
      </c>
    </row>
    <row r="1903" spans="1:19">
      <c r="A1903">
        <v>1902</v>
      </c>
      <c r="B1903" s="2">
        <v>44239</v>
      </c>
      <c r="C1903">
        <v>1981</v>
      </c>
      <c r="D1903" t="s">
        <v>90</v>
      </c>
      <c r="E1903">
        <v>6</v>
      </c>
      <c r="F1903" t="s">
        <v>55</v>
      </c>
      <c r="G1903" t="str">
        <f>VLOOKUP(F1903,'product category'!$B$2:$C$8,2,FALSE)</f>
        <v>Robots</v>
      </c>
      <c r="H1903" t="str">
        <f>VLOOKUP(D1903,'dataset_task 5'!$A$2:$D$71,2,FALSE)</f>
        <v>RXW-9807 Robot</v>
      </c>
      <c r="I1903" s="3">
        <f>VLOOKUP(D1903,'dataset_task 5'!$A$2:$D$71,4,FALSE)</f>
        <v>599</v>
      </c>
      <c r="J1903" s="3">
        <f>I1903*E1903</f>
        <v>3594</v>
      </c>
      <c r="K1903" t="str">
        <f>VLOOKUP(C1903,customers!$A$2:$I$2124,2,FALSE)</f>
        <v>Lorne</v>
      </c>
      <c r="L1903" t="str">
        <f>VLOOKUP($C1903,customers!$A$2:$I$2124,3,FALSE)</f>
        <v>McGarvey</v>
      </c>
      <c r="M1903" t="str">
        <f>VLOOKUP($C1903,customers!$A$2:$I$2124,4,FALSE)</f>
        <v>lmcgarveyfn@unesco.org</v>
      </c>
      <c r="N1903" t="str">
        <f>VLOOKUP($C1903,customers!$A$2:$I$2124,5,FALSE)</f>
        <v>512-218-4938</v>
      </c>
      <c r="O1903" t="str">
        <f>VLOOKUP($C1903,customers!$A$2:$I$2124,6,FALSE)</f>
        <v>4000 Heffernan Plaza</v>
      </c>
      <c r="P1903" t="str">
        <f>VLOOKUP($C1903,customers!$A$2:$I$2124,7,FALSE)</f>
        <v>Austin</v>
      </c>
      <c r="Q1903" t="str">
        <f>VLOOKUP($C1903,customers!$A$2:$I$2124,8,FALSE)</f>
        <v>Texas</v>
      </c>
      <c r="R1903">
        <f>VLOOKUP($C1903,customers!$A$2:$I$2124,9,FALSE)</f>
        <v>78764</v>
      </c>
      <c r="S1903" t="str">
        <f t="shared" si="29"/>
        <v>4000 Heffernan Plaza, Austin, Texas 78764</v>
      </c>
    </row>
    <row r="1904" spans="1:19">
      <c r="A1904">
        <v>1903</v>
      </c>
      <c r="B1904" s="2">
        <v>44239</v>
      </c>
      <c r="C1904">
        <v>1928</v>
      </c>
      <c r="D1904" t="s">
        <v>125</v>
      </c>
      <c r="E1904">
        <v>2</v>
      </c>
      <c r="F1904" t="s">
        <v>70</v>
      </c>
      <c r="G1904" t="str">
        <f>VLOOKUP(F1904,'product category'!$B$2:$C$8,2,FALSE)</f>
        <v>Blueprints</v>
      </c>
      <c r="H1904" t="str">
        <f>VLOOKUP(D1904,'dataset_task 5'!$A$2:$D$71,2,FALSE)</f>
        <v>Cat Robot Blueprint</v>
      </c>
      <c r="I1904" s="3">
        <f>VLOOKUP(D1904,'dataset_task 5'!$A$2:$D$71,4,FALSE)</f>
        <v>4.99</v>
      </c>
      <c r="J1904" s="3">
        <f>I1904*E1904</f>
        <v>9.98</v>
      </c>
      <c r="K1904" t="str">
        <f>VLOOKUP(C1904,customers!$A$2:$I$2124,2,FALSE)</f>
        <v>Clerissa</v>
      </c>
      <c r="L1904" t="str">
        <f>VLOOKUP($C1904,customers!$A$2:$I$2124,3,FALSE)</f>
        <v>Gallehock</v>
      </c>
      <c r="M1904" t="str">
        <f>VLOOKUP($C1904,customers!$A$2:$I$2124,4,FALSE)</f>
        <v>cgallehockkf@xinhuanet.com</v>
      </c>
      <c r="N1904" t="str">
        <f>VLOOKUP($C1904,customers!$A$2:$I$2124,5,FALSE)</f>
        <v>303-491-4538</v>
      </c>
      <c r="O1904" t="str">
        <f>VLOOKUP($C1904,customers!$A$2:$I$2124,6,FALSE)</f>
        <v>7526 Sheridan Parkway</v>
      </c>
      <c r="P1904" t="str">
        <f>VLOOKUP($C1904,customers!$A$2:$I$2124,7,FALSE)</f>
        <v>Denver</v>
      </c>
      <c r="Q1904" t="str">
        <f>VLOOKUP($C1904,customers!$A$2:$I$2124,8,FALSE)</f>
        <v>Colorado</v>
      </c>
      <c r="R1904">
        <f>VLOOKUP($C1904,customers!$A$2:$I$2124,9,FALSE)</f>
        <v>80291</v>
      </c>
      <c r="S1904" t="str">
        <f t="shared" si="29"/>
        <v>7526 Sheridan Parkway, Denver, Colorado 80291</v>
      </c>
    </row>
    <row r="1905" spans="1:19">
      <c r="A1905">
        <v>1904</v>
      </c>
      <c r="B1905" s="2">
        <v>44240</v>
      </c>
      <c r="C1905">
        <v>1830</v>
      </c>
      <c r="D1905" t="s">
        <v>103</v>
      </c>
      <c r="E1905">
        <v>4</v>
      </c>
      <c r="F1905" t="s">
        <v>53</v>
      </c>
      <c r="G1905" t="str">
        <f>VLOOKUP(F1905,'product category'!$B$2:$C$8,2,FALSE)</f>
        <v>eBooks</v>
      </c>
      <c r="H1905" t="str">
        <f>VLOOKUP(D1905,'dataset_task 5'!$A$2:$D$71,2,FALSE)</f>
        <v>Understanding Artificial Intelligence</v>
      </c>
      <c r="I1905" s="3">
        <f>VLOOKUP(D1905,'dataset_task 5'!$A$2:$D$71,4,FALSE)</f>
        <v>19.5</v>
      </c>
      <c r="J1905" s="3">
        <f>I1905*E1905</f>
        <v>78</v>
      </c>
      <c r="K1905" t="str">
        <f>VLOOKUP(C1905,customers!$A$2:$I$2124,2,FALSE)</f>
        <v>Marybeth</v>
      </c>
      <c r="L1905" t="str">
        <f>VLOOKUP($C1905,customers!$A$2:$I$2124,3,FALSE)</f>
        <v>O'Rodane</v>
      </c>
      <c r="M1905" t="str">
        <f>VLOOKUP($C1905,customers!$A$2:$I$2124,4,FALSE)</f>
        <v>morodaneac@furl.net</v>
      </c>
      <c r="N1905" t="str">
        <f>VLOOKUP($C1905,customers!$A$2:$I$2124,5,FALSE)</f>
        <v>415-631-8243</v>
      </c>
      <c r="O1905" t="str">
        <f>VLOOKUP($C1905,customers!$A$2:$I$2124,6,FALSE)</f>
        <v>8220 Arapahoe Alley</v>
      </c>
      <c r="P1905" t="str">
        <f>VLOOKUP($C1905,customers!$A$2:$I$2124,7,FALSE)</f>
        <v>San Francisco</v>
      </c>
      <c r="Q1905" t="str">
        <f>VLOOKUP($C1905,customers!$A$2:$I$2124,8,FALSE)</f>
        <v>California</v>
      </c>
      <c r="R1905">
        <f>VLOOKUP($C1905,customers!$A$2:$I$2124,9,FALSE)</f>
        <v>94159</v>
      </c>
      <c r="S1905" t="str">
        <f t="shared" si="29"/>
        <v>8220 Arapahoe Alley, San Francisco, California 94159</v>
      </c>
    </row>
    <row r="1906" spans="1:19">
      <c r="A1906">
        <v>1905</v>
      </c>
      <c r="B1906" s="2">
        <v>44240</v>
      </c>
      <c r="C1906">
        <v>1194</v>
      </c>
      <c r="D1906" t="s">
        <v>52</v>
      </c>
      <c r="E1906">
        <v>4</v>
      </c>
      <c r="F1906" t="s">
        <v>53</v>
      </c>
      <c r="G1906" t="str">
        <f>VLOOKUP(F1906,'product category'!$B$2:$C$8,2,FALSE)</f>
        <v>eBooks</v>
      </c>
      <c r="H1906" t="str">
        <f>VLOOKUP(D1906,'dataset_task 5'!$A$2:$D$71,2,FALSE)</f>
        <v>Polar Robots</v>
      </c>
      <c r="I1906" s="3">
        <f>VLOOKUP(D1906,'dataset_task 5'!$A$2:$D$71,4,FALSE)</f>
        <v>23.99</v>
      </c>
      <c r="J1906" s="3">
        <f>I1906*E1906</f>
        <v>95.96</v>
      </c>
      <c r="K1906" t="str">
        <f>VLOOKUP(C1906,customers!$A$2:$I$2124,2,FALSE)</f>
        <v>Darnall</v>
      </c>
      <c r="L1906" t="str">
        <f>VLOOKUP($C1906,customers!$A$2:$I$2124,3,FALSE)</f>
        <v>Berns</v>
      </c>
      <c r="M1906" t="str">
        <f>VLOOKUP($C1906,customers!$A$2:$I$2124,4,FALSE)</f>
        <v>dbernsgt@soundcloud.com</v>
      </c>
      <c r="N1906" t="str">
        <f>VLOOKUP($C1906,customers!$A$2:$I$2124,5,FALSE)</f>
        <v>757-968-8016</v>
      </c>
      <c r="O1906" t="str">
        <f>VLOOKUP($C1906,customers!$A$2:$I$2124,6,FALSE)</f>
        <v>71290 Moland Street</v>
      </c>
      <c r="P1906" t="str">
        <f>VLOOKUP($C1906,customers!$A$2:$I$2124,7,FALSE)</f>
        <v>Virginia Beach</v>
      </c>
      <c r="Q1906" t="str">
        <f>VLOOKUP($C1906,customers!$A$2:$I$2124,8,FALSE)</f>
        <v>Virginia</v>
      </c>
      <c r="R1906">
        <f>VLOOKUP($C1906,customers!$A$2:$I$2124,9,FALSE)</f>
        <v>23464</v>
      </c>
      <c r="S1906" t="str">
        <f t="shared" si="29"/>
        <v>71290 Moland Street, Virginia Beach, Virginia 23464</v>
      </c>
    </row>
    <row r="1907" spans="1:19">
      <c r="A1907">
        <v>1906</v>
      </c>
      <c r="B1907" s="2">
        <v>44240</v>
      </c>
      <c r="C1907">
        <v>852</v>
      </c>
      <c r="D1907" t="s">
        <v>86</v>
      </c>
      <c r="E1907">
        <v>3</v>
      </c>
      <c r="F1907" t="s">
        <v>53</v>
      </c>
      <c r="G1907" t="str">
        <f>VLOOKUP(F1907,'product category'!$B$2:$C$8,2,FALSE)</f>
        <v>eBooks</v>
      </c>
      <c r="H1907" t="str">
        <f>VLOOKUP(D1907,'dataset_task 5'!$A$2:$D$71,2,FALSE)</f>
        <v>Building Your First Robot</v>
      </c>
      <c r="I1907" s="3">
        <f>VLOOKUP(D1907,'dataset_task 5'!$A$2:$D$71,4,FALSE)</f>
        <v>24.95</v>
      </c>
      <c r="J1907" s="3">
        <f>I1907*E1907</f>
        <v>74.849999999999994</v>
      </c>
      <c r="K1907" t="str">
        <f>VLOOKUP(C1907,customers!$A$2:$I$2124,2,FALSE)</f>
        <v>Tracie</v>
      </c>
      <c r="L1907" t="str">
        <f>VLOOKUP($C1907,customers!$A$2:$I$2124,3,FALSE)</f>
        <v>Pegden</v>
      </c>
      <c r="M1907" t="str">
        <f>VLOOKUP($C1907,customers!$A$2:$I$2124,4,FALSE)</f>
        <v>tpegden7c@google.de</v>
      </c>
      <c r="N1907" t="str">
        <f>VLOOKUP($C1907,customers!$A$2:$I$2124,5,FALSE)</f>
        <v>303-792-5477</v>
      </c>
      <c r="O1907" t="str">
        <f>VLOOKUP($C1907,customers!$A$2:$I$2124,6,FALSE)</f>
        <v>98 Towne Lane</v>
      </c>
      <c r="P1907" t="str">
        <f>VLOOKUP($C1907,customers!$A$2:$I$2124,7,FALSE)</f>
        <v>Denver</v>
      </c>
      <c r="Q1907" t="str">
        <f>VLOOKUP($C1907,customers!$A$2:$I$2124,8,FALSE)</f>
        <v>Colorado</v>
      </c>
      <c r="R1907">
        <f>VLOOKUP($C1907,customers!$A$2:$I$2124,9,FALSE)</f>
        <v>80241</v>
      </c>
      <c r="S1907" t="str">
        <f t="shared" si="29"/>
        <v>98 Towne Lane, Denver, Colorado 80241</v>
      </c>
    </row>
    <row r="1908" spans="1:19">
      <c r="A1908">
        <v>1907</v>
      </c>
      <c r="B1908" s="2">
        <v>44240</v>
      </c>
      <c r="C1908">
        <v>35</v>
      </c>
      <c r="D1908" t="s">
        <v>97</v>
      </c>
      <c r="E1908">
        <v>3</v>
      </c>
      <c r="F1908" t="s">
        <v>53</v>
      </c>
      <c r="G1908" t="str">
        <f>VLOOKUP(F1908,'product category'!$B$2:$C$8,2,FALSE)</f>
        <v>eBooks</v>
      </c>
      <c r="H1908" t="str">
        <f>VLOOKUP(D1908,'dataset_task 5'!$A$2:$D$71,2,FALSE)</f>
        <v>Delivery Drones</v>
      </c>
      <c r="I1908" s="3">
        <f>VLOOKUP(D1908,'dataset_task 5'!$A$2:$D$71,4,FALSE)</f>
        <v>14.99</v>
      </c>
      <c r="J1908" s="3">
        <f>I1908*E1908</f>
        <v>44.97</v>
      </c>
      <c r="K1908" t="str">
        <f>VLOOKUP(C1908,customers!$A$2:$I$2124,2,FALSE)</f>
        <v>Izaak</v>
      </c>
      <c r="L1908" t="str">
        <f>VLOOKUP($C1908,customers!$A$2:$I$2124,3,FALSE)</f>
        <v>Belfelt</v>
      </c>
      <c r="M1908" t="str">
        <f>VLOOKUP($C1908,customers!$A$2:$I$2124,4,FALSE)</f>
        <v>ibelfelteo@dedecms.com</v>
      </c>
      <c r="N1908" t="str">
        <f>VLOOKUP($C1908,customers!$A$2:$I$2124,5,FALSE)</f>
        <v>773-972-6546</v>
      </c>
      <c r="O1908" t="str">
        <f>VLOOKUP($C1908,customers!$A$2:$I$2124,6,FALSE)</f>
        <v>2232 Banding Terrace</v>
      </c>
      <c r="P1908" t="str">
        <f>VLOOKUP($C1908,customers!$A$2:$I$2124,7,FALSE)</f>
        <v>Chicago</v>
      </c>
      <c r="Q1908" t="str">
        <f>VLOOKUP($C1908,customers!$A$2:$I$2124,8,FALSE)</f>
        <v>Illinois</v>
      </c>
      <c r="R1908">
        <f>VLOOKUP($C1908,customers!$A$2:$I$2124,9,FALSE)</f>
        <v>60630</v>
      </c>
      <c r="S1908" t="str">
        <f t="shared" si="29"/>
        <v>2232 Banding Terrace, Chicago, Illinois 60630</v>
      </c>
    </row>
    <row r="1909" spans="1:19">
      <c r="A1909">
        <v>1908</v>
      </c>
      <c r="B1909" s="2">
        <v>44240</v>
      </c>
      <c r="C1909">
        <v>818</v>
      </c>
      <c r="D1909" t="s">
        <v>69</v>
      </c>
      <c r="E1909">
        <v>6</v>
      </c>
      <c r="F1909" t="s">
        <v>70</v>
      </c>
      <c r="G1909" t="str">
        <f>VLOOKUP(F1909,'product category'!$B$2:$C$8,2,FALSE)</f>
        <v>Blueprints</v>
      </c>
      <c r="H1909" t="str">
        <f>VLOOKUP(D1909,'dataset_task 5'!$A$2:$D$71,2,FALSE)</f>
        <v>Ladybug Robot Blueprint</v>
      </c>
      <c r="I1909" s="3">
        <f>VLOOKUP(D1909,'dataset_task 5'!$A$2:$D$71,4,FALSE)</f>
        <v>12</v>
      </c>
      <c r="J1909" s="3">
        <f>I1909*E1909</f>
        <v>72</v>
      </c>
      <c r="K1909" t="str">
        <f>VLOOKUP(C1909,customers!$A$2:$I$2124,2,FALSE)</f>
        <v>Reinwald</v>
      </c>
      <c r="L1909" t="str">
        <f>VLOOKUP($C1909,customers!$A$2:$I$2124,3,FALSE)</f>
        <v>Alekseev</v>
      </c>
      <c r="M1909" t="str">
        <f>VLOOKUP($C1909,customers!$A$2:$I$2124,4,FALSE)</f>
        <v>ralekseev5o@elpais.com</v>
      </c>
      <c r="N1909" t="str">
        <f>VLOOKUP($C1909,customers!$A$2:$I$2124,5,FALSE)</f>
        <v>253-458-4383</v>
      </c>
      <c r="O1909" t="str">
        <f>VLOOKUP($C1909,customers!$A$2:$I$2124,6,FALSE)</f>
        <v>33 Butterfield Avenue</v>
      </c>
      <c r="P1909" t="str">
        <f>VLOOKUP($C1909,customers!$A$2:$I$2124,7,FALSE)</f>
        <v>Olympia</v>
      </c>
      <c r="Q1909" t="str">
        <f>VLOOKUP($C1909,customers!$A$2:$I$2124,8,FALSE)</f>
        <v>Washington</v>
      </c>
      <c r="R1909">
        <f>VLOOKUP($C1909,customers!$A$2:$I$2124,9,FALSE)</f>
        <v>98516</v>
      </c>
      <c r="S1909" t="str">
        <f t="shared" si="29"/>
        <v>33 Butterfield Avenue, Olympia, Washington 98516</v>
      </c>
    </row>
    <row r="1910" spans="1:19">
      <c r="A1910">
        <v>1909</v>
      </c>
      <c r="B1910" s="2">
        <v>44240</v>
      </c>
      <c r="C1910">
        <v>688</v>
      </c>
      <c r="D1910" t="s">
        <v>104</v>
      </c>
      <c r="E1910">
        <v>2</v>
      </c>
      <c r="F1910" t="s">
        <v>63</v>
      </c>
      <c r="G1910" t="str">
        <f>VLOOKUP(F1910,'product category'!$B$2:$C$8,2,FALSE)</f>
        <v>Robot Kits</v>
      </c>
      <c r="H1910" t="str">
        <f>VLOOKUP(D1910,'dataset_task 5'!$A$2:$D$71,2,FALSE)</f>
        <v>BYOR-1500</v>
      </c>
      <c r="I1910" s="3">
        <f>VLOOKUP(D1910,'dataset_task 5'!$A$2:$D$71,4,FALSE)</f>
        <v>189</v>
      </c>
      <c r="J1910" s="3">
        <f>I1910*E1910</f>
        <v>378</v>
      </c>
      <c r="K1910" t="str">
        <f>VLOOKUP(C1910,customers!$A$2:$I$2124,2,FALSE)</f>
        <v>Birk</v>
      </c>
      <c r="L1910" t="str">
        <f>VLOOKUP($C1910,customers!$A$2:$I$2124,3,FALSE)</f>
        <v>Foort</v>
      </c>
      <c r="M1910" t="str">
        <f>VLOOKUP($C1910,customers!$A$2:$I$2124,4,FALSE)</f>
        <v>bfoortdl@vimeo.com</v>
      </c>
      <c r="N1910" t="str">
        <f>VLOOKUP($C1910,customers!$A$2:$I$2124,5,FALSE)</f>
        <v>610-980-7330</v>
      </c>
      <c r="O1910" t="str">
        <f>VLOOKUP($C1910,customers!$A$2:$I$2124,6,FALSE)</f>
        <v>577 Farwell Road</v>
      </c>
      <c r="P1910" t="str">
        <f>VLOOKUP($C1910,customers!$A$2:$I$2124,7,FALSE)</f>
        <v>Philadelphia</v>
      </c>
      <c r="Q1910" t="str">
        <f>VLOOKUP($C1910,customers!$A$2:$I$2124,8,FALSE)</f>
        <v>Pennsylvania</v>
      </c>
      <c r="R1910">
        <f>VLOOKUP($C1910,customers!$A$2:$I$2124,9,FALSE)</f>
        <v>19120</v>
      </c>
      <c r="S1910" t="str">
        <f t="shared" si="29"/>
        <v>577 Farwell Road, Philadelphia, Pennsylvania 19120</v>
      </c>
    </row>
    <row r="1911" spans="1:19">
      <c r="A1911">
        <v>1910</v>
      </c>
      <c r="B1911" s="2">
        <v>44240</v>
      </c>
      <c r="C1911">
        <v>1307</v>
      </c>
      <c r="D1911" t="s">
        <v>88</v>
      </c>
      <c r="E1911">
        <v>5</v>
      </c>
      <c r="F1911" t="s">
        <v>63</v>
      </c>
      <c r="G1911" t="str">
        <f>VLOOKUP(F1911,'product category'!$B$2:$C$8,2,FALSE)</f>
        <v>Robot Kits</v>
      </c>
      <c r="H1911" t="str">
        <f>VLOOKUP(D1911,'dataset_task 5'!$A$2:$D$71,2,FALSE)</f>
        <v>BYOR-1000</v>
      </c>
      <c r="I1911" s="3">
        <f>VLOOKUP(D1911,'dataset_task 5'!$A$2:$D$71,4,FALSE)</f>
        <v>189</v>
      </c>
      <c r="J1911" s="3">
        <f>I1911*E1911</f>
        <v>945</v>
      </c>
      <c r="K1911" t="str">
        <f>VLOOKUP(C1911,customers!$A$2:$I$2124,2,FALSE)</f>
        <v>Olly</v>
      </c>
      <c r="L1911" t="str">
        <f>VLOOKUP($C1911,customers!$A$2:$I$2124,3,FALSE)</f>
        <v>Fedoronko</v>
      </c>
      <c r="M1911" t="str">
        <f>VLOOKUP($C1911,customers!$A$2:$I$2124,4,FALSE)</f>
        <v>ofedoronkonk@salon.com</v>
      </c>
      <c r="N1911" t="str">
        <f>VLOOKUP($C1911,customers!$A$2:$I$2124,5,FALSE)</f>
        <v>408-372-0118</v>
      </c>
      <c r="O1911" t="str">
        <f>VLOOKUP($C1911,customers!$A$2:$I$2124,6,FALSE)</f>
        <v>45305 Cascade Avenue</v>
      </c>
      <c r="P1911" t="str">
        <f>VLOOKUP($C1911,customers!$A$2:$I$2124,7,FALSE)</f>
        <v>Sunnyvale</v>
      </c>
      <c r="Q1911" t="str">
        <f>VLOOKUP($C1911,customers!$A$2:$I$2124,8,FALSE)</f>
        <v>California</v>
      </c>
      <c r="R1911">
        <f>VLOOKUP($C1911,customers!$A$2:$I$2124,9,FALSE)</f>
        <v>94089</v>
      </c>
      <c r="S1911" t="str">
        <f t="shared" si="29"/>
        <v>45305 Cascade Avenue, Sunnyvale, California 94089</v>
      </c>
    </row>
    <row r="1912" spans="1:19">
      <c r="A1912">
        <v>1911</v>
      </c>
      <c r="B1912" s="2">
        <v>44240</v>
      </c>
      <c r="C1912">
        <v>737</v>
      </c>
      <c r="D1912" t="s">
        <v>120</v>
      </c>
      <c r="E1912">
        <v>5</v>
      </c>
      <c r="F1912" t="s">
        <v>70</v>
      </c>
      <c r="G1912" t="str">
        <f>VLOOKUP(F1912,'product category'!$B$2:$C$8,2,FALSE)</f>
        <v>Blueprints</v>
      </c>
      <c r="H1912" t="str">
        <f>VLOOKUP(D1912,'dataset_task 5'!$A$2:$D$71,2,FALSE)</f>
        <v>Bsquare Robot Blueprint</v>
      </c>
      <c r="I1912" s="3">
        <f>VLOOKUP(D1912,'dataset_task 5'!$A$2:$D$71,4,FALSE)</f>
        <v>8.99</v>
      </c>
      <c r="J1912" s="3">
        <f>I1912*E1912</f>
        <v>44.95</v>
      </c>
      <c r="K1912" t="str">
        <f>VLOOKUP(C1912,customers!$A$2:$I$2124,2,FALSE)</f>
        <v>Claire</v>
      </c>
      <c r="L1912" t="str">
        <f>VLOOKUP($C1912,customers!$A$2:$I$2124,3,FALSE)</f>
        <v>Crowther</v>
      </c>
      <c r="M1912" t="str">
        <f>VLOOKUP($C1912,customers!$A$2:$I$2124,4,FALSE)</f>
        <v>ccrowtherlf@huffingtonpost.com</v>
      </c>
      <c r="N1912" t="str">
        <f>VLOOKUP($C1912,customers!$A$2:$I$2124,5,FALSE)</f>
        <v>626-327-6382</v>
      </c>
      <c r="O1912" t="str">
        <f>VLOOKUP($C1912,customers!$A$2:$I$2124,6,FALSE)</f>
        <v>77619 Bay Plaza</v>
      </c>
      <c r="P1912" t="str">
        <f>VLOOKUP($C1912,customers!$A$2:$I$2124,7,FALSE)</f>
        <v>Pasadena</v>
      </c>
      <c r="Q1912" t="str">
        <f>VLOOKUP($C1912,customers!$A$2:$I$2124,8,FALSE)</f>
        <v>California</v>
      </c>
      <c r="R1912">
        <f>VLOOKUP($C1912,customers!$A$2:$I$2124,9,FALSE)</f>
        <v>91117</v>
      </c>
      <c r="S1912" t="str">
        <f t="shared" si="29"/>
        <v>77619 Bay Plaza, Pasadena, California 91117</v>
      </c>
    </row>
    <row r="1913" spans="1:19">
      <c r="A1913">
        <v>1912</v>
      </c>
      <c r="B1913" s="2">
        <v>44240</v>
      </c>
      <c r="C1913">
        <v>1247</v>
      </c>
      <c r="D1913" t="s">
        <v>58</v>
      </c>
      <c r="E1913">
        <v>3</v>
      </c>
      <c r="F1913" t="s">
        <v>59</v>
      </c>
      <c r="G1913" t="str">
        <f>VLOOKUP(F1913,'product category'!$B$2:$C$8,2,FALSE)</f>
        <v>Drone Kits</v>
      </c>
      <c r="H1913" t="str">
        <f>VLOOKUP(D1913,'dataset_task 5'!$A$2:$D$71,2,FALSE)</f>
        <v>BYOD-220</v>
      </c>
      <c r="I1913" s="3">
        <f>VLOOKUP(D1913,'dataset_task 5'!$A$2:$D$71,4,FALSE)</f>
        <v>69</v>
      </c>
      <c r="J1913" s="3">
        <f>I1913*E1913</f>
        <v>207</v>
      </c>
      <c r="K1913" t="str">
        <f>VLOOKUP(C1913,customers!$A$2:$I$2124,2,FALSE)</f>
        <v>Atalanta</v>
      </c>
      <c r="L1913" t="str">
        <f>VLOOKUP($C1913,customers!$A$2:$I$2124,3,FALSE)</f>
        <v>Arendsen</v>
      </c>
      <c r="M1913" t="str">
        <f>VLOOKUP($C1913,customers!$A$2:$I$2124,4,FALSE)</f>
        <v>aarendsenpl@state.tx.us</v>
      </c>
      <c r="N1913" t="str">
        <f>VLOOKUP($C1913,customers!$A$2:$I$2124,5,FALSE)</f>
        <v>520-937-8245</v>
      </c>
      <c r="O1913" t="str">
        <f>VLOOKUP($C1913,customers!$A$2:$I$2124,6,FALSE)</f>
        <v>58789 Dayton Place</v>
      </c>
      <c r="P1913" t="str">
        <f>VLOOKUP($C1913,customers!$A$2:$I$2124,7,FALSE)</f>
        <v>Prescott</v>
      </c>
      <c r="Q1913" t="str">
        <f>VLOOKUP($C1913,customers!$A$2:$I$2124,8,FALSE)</f>
        <v>Arizona</v>
      </c>
      <c r="R1913">
        <f>VLOOKUP($C1913,customers!$A$2:$I$2124,9,FALSE)</f>
        <v>86305</v>
      </c>
      <c r="S1913" t="str">
        <f t="shared" si="29"/>
        <v>58789 Dayton Place, Prescott, Arizona 86305</v>
      </c>
    </row>
    <row r="1914" spans="1:19">
      <c r="A1914">
        <v>1913</v>
      </c>
      <c r="B1914" s="2">
        <v>44241</v>
      </c>
      <c r="C1914">
        <v>1735</v>
      </c>
      <c r="D1914" t="s">
        <v>96</v>
      </c>
      <c r="E1914">
        <v>3</v>
      </c>
      <c r="F1914" t="s">
        <v>70</v>
      </c>
      <c r="G1914" t="str">
        <f>VLOOKUP(F1914,'product category'!$B$2:$C$8,2,FALSE)</f>
        <v>Blueprints</v>
      </c>
      <c r="H1914" t="str">
        <f>VLOOKUP(D1914,'dataset_task 5'!$A$2:$D$71,2,FALSE)</f>
        <v>Sleepy Eye Blueprint</v>
      </c>
      <c r="I1914" s="3">
        <f>VLOOKUP(D1914,'dataset_task 5'!$A$2:$D$71,4,FALSE)</f>
        <v>11.99</v>
      </c>
      <c r="J1914" s="3">
        <f>I1914*E1914</f>
        <v>35.97</v>
      </c>
      <c r="K1914" t="str">
        <f>VLOOKUP(C1914,customers!$A$2:$I$2124,2,FALSE)</f>
        <v>Vania</v>
      </c>
      <c r="L1914" t="str">
        <f>VLOOKUP($C1914,customers!$A$2:$I$2124,3,FALSE)</f>
        <v>MacMurray</v>
      </c>
      <c r="M1914" t="str">
        <f>VLOOKUP($C1914,customers!$A$2:$I$2124,4,FALSE)</f>
        <v>vmacmurrayks@cpanel.net</v>
      </c>
      <c r="N1914" t="str">
        <f>VLOOKUP($C1914,customers!$A$2:$I$2124,5,FALSE)</f>
        <v>717-372-9166</v>
      </c>
      <c r="O1914" t="str">
        <f>VLOOKUP($C1914,customers!$A$2:$I$2124,6,FALSE)</f>
        <v>558 Mallory Avenue</v>
      </c>
      <c r="P1914" t="str">
        <f>VLOOKUP($C1914,customers!$A$2:$I$2124,7,FALSE)</f>
        <v>Lancaster</v>
      </c>
      <c r="Q1914" t="str">
        <f>VLOOKUP($C1914,customers!$A$2:$I$2124,8,FALSE)</f>
        <v>Pennsylvania</v>
      </c>
      <c r="R1914">
        <f>VLOOKUP($C1914,customers!$A$2:$I$2124,9,FALSE)</f>
        <v>17622</v>
      </c>
      <c r="S1914" t="str">
        <f t="shared" si="29"/>
        <v>558 Mallory Avenue, Lancaster, Pennsylvania 17622</v>
      </c>
    </row>
    <row r="1915" spans="1:19">
      <c r="A1915">
        <v>1914</v>
      </c>
      <c r="B1915" s="2">
        <v>44241</v>
      </c>
      <c r="C1915">
        <v>1489</v>
      </c>
      <c r="D1915" t="s">
        <v>86</v>
      </c>
      <c r="E1915">
        <v>2</v>
      </c>
      <c r="F1915" t="s">
        <v>53</v>
      </c>
      <c r="G1915" t="str">
        <f>VLOOKUP(F1915,'product category'!$B$2:$C$8,2,FALSE)</f>
        <v>eBooks</v>
      </c>
      <c r="H1915" t="str">
        <f>VLOOKUP(D1915,'dataset_task 5'!$A$2:$D$71,2,FALSE)</f>
        <v>Building Your First Robot</v>
      </c>
      <c r="I1915" s="3">
        <f>VLOOKUP(D1915,'dataset_task 5'!$A$2:$D$71,4,FALSE)</f>
        <v>24.95</v>
      </c>
      <c r="J1915" s="3">
        <f>I1915*E1915</f>
        <v>49.9</v>
      </c>
      <c r="K1915" t="str">
        <f>VLOOKUP(C1915,customers!$A$2:$I$2124,2,FALSE)</f>
        <v>Nixie</v>
      </c>
      <c r="L1915" t="str">
        <f>VLOOKUP($C1915,customers!$A$2:$I$2124,3,FALSE)</f>
        <v>Corday</v>
      </c>
      <c r="M1915" t="str">
        <f>VLOOKUP($C1915,customers!$A$2:$I$2124,4,FALSE)</f>
        <v>ncordayee@boston.com</v>
      </c>
      <c r="N1915" t="str">
        <f>VLOOKUP($C1915,customers!$A$2:$I$2124,5,FALSE)</f>
        <v>215-667-6780</v>
      </c>
      <c r="O1915" t="str">
        <f>VLOOKUP($C1915,customers!$A$2:$I$2124,6,FALSE)</f>
        <v>4897 7th Parkway</v>
      </c>
      <c r="P1915" t="str">
        <f>VLOOKUP($C1915,customers!$A$2:$I$2124,7,FALSE)</f>
        <v>Philadelphia</v>
      </c>
      <c r="Q1915" t="str">
        <f>VLOOKUP($C1915,customers!$A$2:$I$2124,8,FALSE)</f>
        <v>Pennsylvania</v>
      </c>
      <c r="R1915">
        <f>VLOOKUP($C1915,customers!$A$2:$I$2124,9,FALSE)</f>
        <v>19131</v>
      </c>
      <c r="S1915" t="str">
        <f t="shared" si="29"/>
        <v>4897 7th Parkway, Philadelphia, Pennsylvania 19131</v>
      </c>
    </row>
    <row r="1916" spans="1:19">
      <c r="A1916">
        <v>1915</v>
      </c>
      <c r="B1916" s="2">
        <v>44241</v>
      </c>
      <c r="C1916">
        <v>399</v>
      </c>
      <c r="D1916" t="s">
        <v>117</v>
      </c>
      <c r="E1916">
        <v>5</v>
      </c>
      <c r="F1916" t="s">
        <v>63</v>
      </c>
      <c r="G1916" t="str">
        <f>VLOOKUP(F1916,'product category'!$B$2:$C$8,2,FALSE)</f>
        <v>Robot Kits</v>
      </c>
      <c r="H1916" t="str">
        <f>VLOOKUP(D1916,'dataset_task 5'!$A$2:$D$71,2,FALSE)</f>
        <v>BYOR-4005</v>
      </c>
      <c r="I1916" s="3">
        <f>VLOOKUP(D1916,'dataset_task 5'!$A$2:$D$71,4,FALSE)</f>
        <v>245</v>
      </c>
      <c r="J1916" s="3">
        <f>I1916*E1916</f>
        <v>1225</v>
      </c>
      <c r="K1916" t="str">
        <f>VLOOKUP(C1916,customers!$A$2:$I$2124,2,FALSE)</f>
        <v>Johanna</v>
      </c>
      <c r="L1916" t="str">
        <f>VLOOKUP($C1916,customers!$A$2:$I$2124,3,FALSE)</f>
        <v>Massei</v>
      </c>
      <c r="M1916" t="str">
        <f>VLOOKUP($C1916,customers!$A$2:$I$2124,4,FALSE)</f>
        <v>jmasseic9@google.it</v>
      </c>
      <c r="N1916" t="str">
        <f>VLOOKUP($C1916,customers!$A$2:$I$2124,5,FALSE)</f>
        <v>203-690-4235</v>
      </c>
      <c r="O1916" t="str">
        <f>VLOOKUP($C1916,customers!$A$2:$I$2124,6,FALSE)</f>
        <v>532 Dottie Parkway</v>
      </c>
      <c r="P1916" t="str">
        <f>VLOOKUP($C1916,customers!$A$2:$I$2124,7,FALSE)</f>
        <v>Waterbury</v>
      </c>
      <c r="Q1916" t="str">
        <f>VLOOKUP($C1916,customers!$A$2:$I$2124,8,FALSE)</f>
        <v>Connecticut</v>
      </c>
      <c r="R1916">
        <f>VLOOKUP($C1916,customers!$A$2:$I$2124,9,FALSE)</f>
        <v>6721</v>
      </c>
      <c r="S1916" t="str">
        <f t="shared" si="29"/>
        <v>532 Dottie Parkway, Waterbury, Connecticut 6721</v>
      </c>
    </row>
    <row r="1917" spans="1:19">
      <c r="A1917">
        <v>1916</v>
      </c>
      <c r="B1917" s="2">
        <v>44241</v>
      </c>
      <c r="C1917">
        <v>892</v>
      </c>
      <c r="D1917" t="s">
        <v>65</v>
      </c>
      <c r="E1917">
        <v>4</v>
      </c>
      <c r="F1917" t="s">
        <v>66</v>
      </c>
      <c r="G1917" t="str">
        <f>VLOOKUP(F1917,'product category'!$B$2:$C$8,2,FALSE)</f>
        <v>Drones</v>
      </c>
      <c r="H1917" t="str">
        <f>VLOOKUP(D1917,'dataset_task 5'!$A$2:$D$71,2,FALSE)</f>
        <v>DTE-QFN20 Drone</v>
      </c>
      <c r="I1917" s="3">
        <f>VLOOKUP(D1917,'dataset_task 5'!$A$2:$D$71,4,FALSE)</f>
        <v>250</v>
      </c>
      <c r="J1917" s="3">
        <f>I1917*E1917</f>
        <v>1000</v>
      </c>
      <c r="K1917" t="str">
        <f>VLOOKUP(C1917,customers!$A$2:$I$2124,2,FALSE)</f>
        <v>Ned</v>
      </c>
      <c r="L1917" t="str">
        <f>VLOOKUP($C1917,customers!$A$2:$I$2124,3,FALSE)</f>
        <v>Valentinuzzi</v>
      </c>
      <c r="M1917" t="str">
        <f>VLOOKUP($C1917,customers!$A$2:$I$2124,4,FALSE)</f>
        <v>nvalentinuzzi9g@jigsy.com</v>
      </c>
      <c r="N1917" t="str">
        <f>VLOOKUP($C1917,customers!$A$2:$I$2124,5,FALSE)</f>
        <v>419-544-9997</v>
      </c>
      <c r="O1917" t="str">
        <f>VLOOKUP($C1917,customers!$A$2:$I$2124,6,FALSE)</f>
        <v>84256 Derek Trail</v>
      </c>
      <c r="P1917" t="str">
        <f>VLOOKUP($C1917,customers!$A$2:$I$2124,7,FALSE)</f>
        <v>Toledo</v>
      </c>
      <c r="Q1917" t="str">
        <f>VLOOKUP($C1917,customers!$A$2:$I$2124,8,FALSE)</f>
        <v>Ohio</v>
      </c>
      <c r="R1917">
        <f>VLOOKUP($C1917,customers!$A$2:$I$2124,9,FALSE)</f>
        <v>43666</v>
      </c>
      <c r="S1917" t="str">
        <f t="shared" si="29"/>
        <v>84256 Derek Trail, Toledo, Ohio 43666</v>
      </c>
    </row>
    <row r="1918" spans="1:19">
      <c r="A1918">
        <v>1917</v>
      </c>
      <c r="B1918" s="2">
        <v>44241</v>
      </c>
      <c r="C1918">
        <v>1303</v>
      </c>
      <c r="D1918" t="s">
        <v>76</v>
      </c>
      <c r="E1918">
        <v>2</v>
      </c>
      <c r="F1918" t="s">
        <v>66</v>
      </c>
      <c r="G1918" t="str">
        <f>VLOOKUP(F1918,'product category'!$B$2:$C$8,2,FALSE)</f>
        <v>Drones</v>
      </c>
      <c r="H1918" t="str">
        <f>VLOOKUP(D1918,'dataset_task 5'!$A$2:$D$71,2,FALSE)</f>
        <v>DC-304 Drone</v>
      </c>
      <c r="I1918" s="3">
        <f>VLOOKUP(D1918,'dataset_task 5'!$A$2:$D$71,4,FALSE)</f>
        <v>395</v>
      </c>
      <c r="J1918" s="3">
        <f>I1918*E1918</f>
        <v>790</v>
      </c>
      <c r="K1918" t="str">
        <f>VLOOKUP(C1918,customers!$A$2:$I$2124,2,FALSE)</f>
        <v>Regine</v>
      </c>
      <c r="L1918" t="str">
        <f>VLOOKUP($C1918,customers!$A$2:$I$2124,3,FALSE)</f>
        <v>Christoffe</v>
      </c>
      <c r="M1918" t="str">
        <f>VLOOKUP($C1918,customers!$A$2:$I$2124,4,FALSE)</f>
        <v>rchristoffelw@so-net.ne.jp</v>
      </c>
      <c r="N1918" t="str">
        <f>VLOOKUP($C1918,customers!$A$2:$I$2124,5,FALSE)</f>
        <v>410-767-3566</v>
      </c>
      <c r="O1918" t="str">
        <f>VLOOKUP($C1918,customers!$A$2:$I$2124,6,FALSE)</f>
        <v>42998 Eliot Plaza</v>
      </c>
      <c r="P1918" t="str">
        <f>VLOOKUP($C1918,customers!$A$2:$I$2124,7,FALSE)</f>
        <v>Baltimore</v>
      </c>
      <c r="Q1918" t="str">
        <f>VLOOKUP($C1918,customers!$A$2:$I$2124,8,FALSE)</f>
        <v>Maryland</v>
      </c>
      <c r="R1918">
        <f>VLOOKUP($C1918,customers!$A$2:$I$2124,9,FALSE)</f>
        <v>21290</v>
      </c>
      <c r="S1918" t="str">
        <f t="shared" si="29"/>
        <v>42998 Eliot Plaza, Baltimore, Maryland 21290</v>
      </c>
    </row>
    <row r="1919" spans="1:19">
      <c r="A1919">
        <v>1918</v>
      </c>
      <c r="B1919" s="2">
        <v>44242</v>
      </c>
      <c r="C1919">
        <v>752</v>
      </c>
      <c r="D1919" t="s">
        <v>67</v>
      </c>
      <c r="E1919">
        <v>5</v>
      </c>
      <c r="F1919" t="s">
        <v>59</v>
      </c>
      <c r="G1919" t="str">
        <f>VLOOKUP(F1919,'product category'!$B$2:$C$8,2,FALSE)</f>
        <v>Drone Kits</v>
      </c>
      <c r="H1919" t="str">
        <f>VLOOKUP(D1919,'dataset_task 5'!$A$2:$D$71,2,FALSE)</f>
        <v>BYOD-100</v>
      </c>
      <c r="I1919" s="3">
        <f>VLOOKUP(D1919,'dataset_task 5'!$A$2:$D$71,4,FALSE)</f>
        <v>54</v>
      </c>
      <c r="J1919" s="3">
        <f>I1919*E1919</f>
        <v>270</v>
      </c>
      <c r="K1919" t="str">
        <f>VLOOKUP(C1919,customers!$A$2:$I$2124,2,FALSE)</f>
        <v>Dollie</v>
      </c>
      <c r="L1919" t="str">
        <f>VLOOKUP($C1919,customers!$A$2:$I$2124,3,FALSE)</f>
        <v>Pennells</v>
      </c>
      <c r="M1919" t="str">
        <f>VLOOKUP($C1919,customers!$A$2:$I$2124,4,FALSE)</f>
        <v>dpennellsju@businessweek.com</v>
      </c>
      <c r="N1919" t="str">
        <f>VLOOKUP($C1919,customers!$A$2:$I$2124,5,FALSE)</f>
        <v>520-163-2920</v>
      </c>
      <c r="O1919" t="str">
        <f>VLOOKUP($C1919,customers!$A$2:$I$2124,6,FALSE)</f>
        <v>49 Delladonna Alley</v>
      </c>
      <c r="P1919" t="str">
        <f>VLOOKUP($C1919,customers!$A$2:$I$2124,7,FALSE)</f>
        <v>Tucson</v>
      </c>
      <c r="Q1919" t="str">
        <f>VLOOKUP($C1919,customers!$A$2:$I$2124,8,FALSE)</f>
        <v>Arizona</v>
      </c>
      <c r="R1919">
        <f>VLOOKUP($C1919,customers!$A$2:$I$2124,9,FALSE)</f>
        <v>85743</v>
      </c>
      <c r="S1919" t="str">
        <f t="shared" si="29"/>
        <v>49 Delladonna Alley, Tucson, Arizona 85743</v>
      </c>
    </row>
    <row r="1920" spans="1:19">
      <c r="A1920">
        <v>1919</v>
      </c>
      <c r="B1920" s="2">
        <v>44242</v>
      </c>
      <c r="C1920">
        <v>379</v>
      </c>
      <c r="D1920" t="s">
        <v>116</v>
      </c>
      <c r="E1920">
        <v>4</v>
      </c>
      <c r="F1920" t="s">
        <v>57</v>
      </c>
      <c r="G1920" t="str">
        <f>VLOOKUP(F1920,'product category'!$B$2:$C$8,2,FALSE)</f>
        <v>Training Videos</v>
      </c>
      <c r="H1920" t="str">
        <f>VLOOKUP(D1920,'dataset_task 5'!$A$2:$D$71,2,FALSE)</f>
        <v>Robotic Essentials</v>
      </c>
      <c r="I1920" s="3">
        <f>VLOOKUP(D1920,'dataset_task 5'!$A$2:$D$71,4,FALSE)</f>
        <v>34.99</v>
      </c>
      <c r="J1920" s="3">
        <f>I1920*E1920</f>
        <v>139.96</v>
      </c>
      <c r="K1920" t="str">
        <f>VLOOKUP(C1920,customers!$A$2:$I$2124,2,FALSE)</f>
        <v>Alaster</v>
      </c>
      <c r="L1920" t="str">
        <f>VLOOKUP($C1920,customers!$A$2:$I$2124,3,FALSE)</f>
        <v>Chesnay</v>
      </c>
      <c r="M1920" t="str">
        <f>VLOOKUP($C1920,customers!$A$2:$I$2124,4,FALSE)</f>
        <v>achesnaymo@ebay.com</v>
      </c>
      <c r="N1920" t="str">
        <f>VLOOKUP($C1920,customers!$A$2:$I$2124,5,FALSE)</f>
        <v>269-931-8671</v>
      </c>
      <c r="O1920" t="str">
        <f>VLOOKUP($C1920,customers!$A$2:$I$2124,6,FALSE)</f>
        <v>83136 Northfield Avenue</v>
      </c>
      <c r="P1920" t="str">
        <f>VLOOKUP($C1920,customers!$A$2:$I$2124,7,FALSE)</f>
        <v>Battle Creek</v>
      </c>
      <c r="Q1920" t="str">
        <f>VLOOKUP($C1920,customers!$A$2:$I$2124,8,FALSE)</f>
        <v>Michigan</v>
      </c>
      <c r="R1920">
        <f>VLOOKUP($C1920,customers!$A$2:$I$2124,9,FALSE)</f>
        <v>49018</v>
      </c>
      <c r="S1920" t="str">
        <f t="shared" si="29"/>
        <v>83136 Northfield Avenue, Battle Creek, Michigan 49018</v>
      </c>
    </row>
    <row r="1921" spans="1:19">
      <c r="A1921">
        <v>1920</v>
      </c>
      <c r="B1921" s="2">
        <v>44242</v>
      </c>
      <c r="C1921">
        <v>1277</v>
      </c>
      <c r="D1921" t="s">
        <v>83</v>
      </c>
      <c r="E1921">
        <v>3</v>
      </c>
      <c r="F1921" t="s">
        <v>53</v>
      </c>
      <c r="G1921" t="str">
        <f>VLOOKUP(F1921,'product category'!$B$2:$C$8,2,FALSE)</f>
        <v>eBooks</v>
      </c>
      <c r="H1921" t="str">
        <f>VLOOKUP(D1921,'dataset_task 5'!$A$2:$D$71,2,FALSE)</f>
        <v>Cartesian Robots</v>
      </c>
      <c r="I1921" s="3">
        <f>VLOOKUP(D1921,'dataset_task 5'!$A$2:$D$71,4,FALSE)</f>
        <v>12.99</v>
      </c>
      <c r="J1921" s="3">
        <f>I1921*E1921</f>
        <v>38.97</v>
      </c>
      <c r="K1921" t="str">
        <f>VLOOKUP(C1921,customers!$A$2:$I$2124,2,FALSE)</f>
        <v>Sibelle</v>
      </c>
      <c r="L1921" t="str">
        <f>VLOOKUP($C1921,customers!$A$2:$I$2124,3,FALSE)</f>
        <v>Vassie</v>
      </c>
      <c r="M1921" t="str">
        <f>VLOOKUP($C1921,customers!$A$2:$I$2124,4,FALSE)</f>
        <v>svassie59@cam.ac.uk</v>
      </c>
      <c r="N1921" t="str">
        <f>VLOOKUP($C1921,customers!$A$2:$I$2124,5,FALSE)</f>
        <v>408-645-0310</v>
      </c>
      <c r="O1921" t="str">
        <f>VLOOKUP($C1921,customers!$A$2:$I$2124,6,FALSE)</f>
        <v>40 Alpine Way</v>
      </c>
      <c r="P1921" t="str">
        <f>VLOOKUP($C1921,customers!$A$2:$I$2124,7,FALSE)</f>
        <v>San Jose</v>
      </c>
      <c r="Q1921" t="str">
        <f>VLOOKUP($C1921,customers!$A$2:$I$2124,8,FALSE)</f>
        <v>California</v>
      </c>
      <c r="R1921">
        <f>VLOOKUP($C1921,customers!$A$2:$I$2124,9,FALSE)</f>
        <v>95118</v>
      </c>
      <c r="S1921" t="str">
        <f t="shared" si="29"/>
        <v>40 Alpine Way, San Jose, California 95118</v>
      </c>
    </row>
    <row r="1922" spans="1:19">
      <c r="A1922">
        <v>1921</v>
      </c>
      <c r="B1922" s="2">
        <v>44242</v>
      </c>
      <c r="C1922">
        <v>1987</v>
      </c>
      <c r="D1922" t="s">
        <v>94</v>
      </c>
      <c r="E1922">
        <v>3</v>
      </c>
      <c r="F1922" t="s">
        <v>59</v>
      </c>
      <c r="G1922" t="str">
        <f>VLOOKUP(F1922,'product category'!$B$2:$C$8,2,FALSE)</f>
        <v>Drone Kits</v>
      </c>
      <c r="H1922" t="str">
        <f>VLOOKUP(D1922,'dataset_task 5'!$A$2:$D$71,2,FALSE)</f>
        <v>BYOD-500</v>
      </c>
      <c r="I1922" s="3">
        <f>VLOOKUP(D1922,'dataset_task 5'!$A$2:$D$71,4,FALSE)</f>
        <v>167</v>
      </c>
      <c r="J1922" s="3">
        <f>I1922*E1922</f>
        <v>501</v>
      </c>
      <c r="K1922" t="str">
        <f>VLOOKUP(C1922,customers!$A$2:$I$2124,2,FALSE)</f>
        <v>Fonz</v>
      </c>
      <c r="L1922" t="str">
        <f>VLOOKUP($C1922,customers!$A$2:$I$2124,3,FALSE)</f>
        <v>Fidell</v>
      </c>
      <c r="M1922" t="str">
        <f>VLOOKUP($C1922,customers!$A$2:$I$2124,4,FALSE)</f>
        <v>ffidellfz@wordpress.com</v>
      </c>
      <c r="N1922" t="str">
        <f>VLOOKUP($C1922,customers!$A$2:$I$2124,5,FALSE)</f>
        <v>704-689-8919</v>
      </c>
      <c r="O1922" t="str">
        <f>VLOOKUP($C1922,customers!$A$2:$I$2124,6,FALSE)</f>
        <v>143 Vermont Point</v>
      </c>
      <c r="P1922" t="str">
        <f>VLOOKUP($C1922,customers!$A$2:$I$2124,7,FALSE)</f>
        <v>Charlotte</v>
      </c>
      <c r="Q1922" t="str">
        <f>VLOOKUP($C1922,customers!$A$2:$I$2124,8,FALSE)</f>
        <v>North Carolina</v>
      </c>
      <c r="R1922">
        <f>VLOOKUP($C1922,customers!$A$2:$I$2124,9,FALSE)</f>
        <v>28299</v>
      </c>
      <c r="S1922" t="str">
        <f t="shared" si="29"/>
        <v>143 Vermont Point, Charlotte, North Carolina 28299</v>
      </c>
    </row>
    <row r="1923" spans="1:19">
      <c r="A1923">
        <v>1922</v>
      </c>
      <c r="B1923" s="2">
        <v>44242</v>
      </c>
      <c r="C1923">
        <v>45</v>
      </c>
      <c r="D1923" t="s">
        <v>73</v>
      </c>
      <c r="E1923">
        <v>1</v>
      </c>
      <c r="F1923" t="s">
        <v>55</v>
      </c>
      <c r="G1923" t="str">
        <f>VLOOKUP(F1923,'product category'!$B$2:$C$8,2,FALSE)</f>
        <v>Robots</v>
      </c>
      <c r="H1923" t="str">
        <f>VLOOKUP(D1923,'dataset_task 5'!$A$2:$D$71,2,FALSE)</f>
        <v>MICR-23K Robot</v>
      </c>
      <c r="I1923" s="3">
        <f>VLOOKUP(D1923,'dataset_task 5'!$A$2:$D$71,4,FALSE)</f>
        <v>899</v>
      </c>
      <c r="J1923" s="3">
        <f>I1923*E1923</f>
        <v>899</v>
      </c>
      <c r="K1923" t="str">
        <f>VLOOKUP(C1923,customers!$A$2:$I$2124,2,FALSE)</f>
        <v>Myca</v>
      </c>
      <c r="L1923" t="str">
        <f>VLOOKUP($C1923,customers!$A$2:$I$2124,3,FALSE)</f>
        <v>Kitchinghan</v>
      </c>
      <c r="M1923" t="str">
        <f>VLOOKUP($C1923,customers!$A$2:$I$2124,4,FALSE)</f>
        <v>mkitchinghan5p@utexas.edu</v>
      </c>
      <c r="N1923" t="str">
        <f>VLOOKUP($C1923,customers!$A$2:$I$2124,5,FALSE)</f>
        <v>602-327-8475</v>
      </c>
      <c r="O1923" t="str">
        <f>VLOOKUP($C1923,customers!$A$2:$I$2124,6,FALSE)</f>
        <v>47 Mesta Pass</v>
      </c>
      <c r="P1923" t="str">
        <f>VLOOKUP($C1923,customers!$A$2:$I$2124,7,FALSE)</f>
        <v>Phoenix</v>
      </c>
      <c r="Q1923" t="str">
        <f>VLOOKUP($C1923,customers!$A$2:$I$2124,8,FALSE)</f>
        <v>Arizona</v>
      </c>
      <c r="R1923">
        <f>VLOOKUP($C1923,customers!$A$2:$I$2124,9,FALSE)</f>
        <v>85077</v>
      </c>
      <c r="S1923" t="str">
        <f t="shared" ref="S1923:S1986" si="30">CONCATENATE(O1923,", ",P1923,", ",Q1923," ",R1923)</f>
        <v>47 Mesta Pass, Phoenix, Arizona 85077</v>
      </c>
    </row>
    <row r="1924" spans="1:19">
      <c r="A1924">
        <v>1923</v>
      </c>
      <c r="B1924" s="2">
        <v>44242</v>
      </c>
      <c r="C1924">
        <v>1315</v>
      </c>
      <c r="D1924" t="s">
        <v>109</v>
      </c>
      <c r="E1924">
        <v>3</v>
      </c>
      <c r="F1924" t="s">
        <v>57</v>
      </c>
      <c r="G1924" t="str">
        <f>VLOOKUP(F1924,'product category'!$B$2:$C$8,2,FALSE)</f>
        <v>Training Videos</v>
      </c>
      <c r="H1924" t="str">
        <f>VLOOKUP(D1924,'dataset_task 5'!$A$2:$D$71,2,FALSE)</f>
        <v>Virtual Reality Basics</v>
      </c>
      <c r="I1924" s="3">
        <f>VLOOKUP(D1924,'dataset_task 5'!$A$2:$D$71,4,FALSE)</f>
        <v>29.99</v>
      </c>
      <c r="J1924" s="3">
        <f>I1924*E1924</f>
        <v>89.97</v>
      </c>
      <c r="K1924" t="str">
        <f>VLOOKUP(C1924,customers!$A$2:$I$2124,2,FALSE)</f>
        <v>Christian</v>
      </c>
      <c r="L1924" t="str">
        <f>VLOOKUP($C1924,customers!$A$2:$I$2124,3,FALSE)</f>
        <v>Kluger</v>
      </c>
      <c r="M1924" t="str">
        <f>VLOOKUP($C1924,customers!$A$2:$I$2124,4,FALSE)</f>
        <v>cklugerlg@sfgate.com</v>
      </c>
      <c r="N1924" t="str">
        <f>VLOOKUP($C1924,customers!$A$2:$I$2124,5,FALSE)</f>
        <v>619-694-2511</v>
      </c>
      <c r="O1924" t="str">
        <f>VLOOKUP($C1924,customers!$A$2:$I$2124,6,FALSE)</f>
        <v>90 Springview Alley</v>
      </c>
      <c r="P1924" t="str">
        <f>VLOOKUP($C1924,customers!$A$2:$I$2124,7,FALSE)</f>
        <v>San Diego</v>
      </c>
      <c r="Q1924" t="str">
        <f>VLOOKUP($C1924,customers!$A$2:$I$2124,8,FALSE)</f>
        <v>California</v>
      </c>
      <c r="R1924">
        <f>VLOOKUP($C1924,customers!$A$2:$I$2124,9,FALSE)</f>
        <v>92132</v>
      </c>
      <c r="S1924" t="str">
        <f t="shared" si="30"/>
        <v>90 Springview Alley, San Diego, California 92132</v>
      </c>
    </row>
    <row r="1925" spans="1:19">
      <c r="A1925">
        <v>1924</v>
      </c>
      <c r="B1925" s="2">
        <v>44242</v>
      </c>
      <c r="C1925">
        <v>1549</v>
      </c>
      <c r="D1925" t="s">
        <v>60</v>
      </c>
      <c r="E1925">
        <v>3</v>
      </c>
      <c r="F1925" t="s">
        <v>53</v>
      </c>
      <c r="G1925" t="str">
        <f>VLOOKUP(F1925,'product category'!$B$2:$C$8,2,FALSE)</f>
        <v>eBooks</v>
      </c>
      <c r="H1925" t="str">
        <f>VLOOKUP(D1925,'dataset_task 5'!$A$2:$D$71,2,FALSE)</f>
        <v>SCARA Robots</v>
      </c>
      <c r="I1925" s="3">
        <f>VLOOKUP(D1925,'dataset_task 5'!$A$2:$D$71,4,FALSE)</f>
        <v>19.5</v>
      </c>
      <c r="J1925" s="3">
        <f>I1925*E1925</f>
        <v>58.5</v>
      </c>
      <c r="K1925" t="str">
        <f>VLOOKUP(C1925,customers!$A$2:$I$2124,2,FALSE)</f>
        <v>Harlan</v>
      </c>
      <c r="L1925" t="str">
        <f>VLOOKUP($C1925,customers!$A$2:$I$2124,3,FALSE)</f>
        <v>Faulconer</v>
      </c>
      <c r="M1925" t="str">
        <f>VLOOKUP($C1925,customers!$A$2:$I$2124,4,FALSE)</f>
        <v>hfaulconerbv@msu.edu</v>
      </c>
      <c r="N1925" t="str">
        <f>VLOOKUP($C1925,customers!$A$2:$I$2124,5,FALSE)</f>
        <v>409-649-7964</v>
      </c>
      <c r="O1925" t="str">
        <f>VLOOKUP($C1925,customers!$A$2:$I$2124,6,FALSE)</f>
        <v>8119 Commercial Hill</v>
      </c>
      <c r="P1925" t="str">
        <f>VLOOKUP($C1925,customers!$A$2:$I$2124,7,FALSE)</f>
        <v>Galveston</v>
      </c>
      <c r="Q1925" t="str">
        <f>VLOOKUP($C1925,customers!$A$2:$I$2124,8,FALSE)</f>
        <v>Texas</v>
      </c>
      <c r="R1925">
        <f>VLOOKUP($C1925,customers!$A$2:$I$2124,9,FALSE)</f>
        <v>77554</v>
      </c>
      <c r="S1925" t="str">
        <f t="shared" si="30"/>
        <v>8119 Commercial Hill, Galveston, Texas 77554</v>
      </c>
    </row>
    <row r="1926" spans="1:19">
      <c r="A1926">
        <v>1925</v>
      </c>
      <c r="B1926" s="2">
        <v>44243</v>
      </c>
      <c r="C1926">
        <v>971</v>
      </c>
      <c r="D1926" t="s">
        <v>124</v>
      </c>
      <c r="E1926">
        <v>4</v>
      </c>
      <c r="F1926" t="s">
        <v>59</v>
      </c>
      <c r="G1926" t="str">
        <f>VLOOKUP(F1926,'product category'!$B$2:$C$8,2,FALSE)</f>
        <v>Drone Kits</v>
      </c>
      <c r="H1926" t="str">
        <f>VLOOKUP(D1926,'dataset_task 5'!$A$2:$D$71,2,FALSE)</f>
        <v>BYOD-300</v>
      </c>
      <c r="I1926" s="3">
        <f>VLOOKUP(D1926,'dataset_task 5'!$A$2:$D$71,4,FALSE)</f>
        <v>89</v>
      </c>
      <c r="J1926" s="3">
        <f>I1926*E1926</f>
        <v>356</v>
      </c>
      <c r="K1926" t="str">
        <f>VLOOKUP(C1926,customers!$A$2:$I$2124,2,FALSE)</f>
        <v>Maddy</v>
      </c>
      <c r="L1926" t="str">
        <f>VLOOKUP($C1926,customers!$A$2:$I$2124,3,FALSE)</f>
        <v>Baume</v>
      </c>
      <c r="M1926" t="str">
        <f>VLOOKUP($C1926,customers!$A$2:$I$2124,4,FALSE)</f>
        <v>mbaumer2@wikispaces.com</v>
      </c>
      <c r="N1926" t="str">
        <f>VLOOKUP($C1926,customers!$A$2:$I$2124,5,FALSE)</f>
        <v>303-763-1756</v>
      </c>
      <c r="O1926" t="str">
        <f>VLOOKUP($C1926,customers!$A$2:$I$2124,6,FALSE)</f>
        <v>82545 Mayfield Avenue</v>
      </c>
      <c r="P1926" t="str">
        <f>VLOOKUP($C1926,customers!$A$2:$I$2124,7,FALSE)</f>
        <v>Denver</v>
      </c>
      <c r="Q1926" t="str">
        <f>VLOOKUP($C1926,customers!$A$2:$I$2124,8,FALSE)</f>
        <v>Colorado</v>
      </c>
      <c r="R1926">
        <f>VLOOKUP($C1926,customers!$A$2:$I$2124,9,FALSE)</f>
        <v>80262</v>
      </c>
      <c r="S1926" t="str">
        <f t="shared" si="30"/>
        <v>82545 Mayfield Avenue, Denver, Colorado 80262</v>
      </c>
    </row>
    <row r="1927" spans="1:19">
      <c r="A1927">
        <v>1926</v>
      </c>
      <c r="B1927" s="2">
        <v>44243</v>
      </c>
      <c r="C1927">
        <v>603</v>
      </c>
      <c r="D1927" t="s">
        <v>69</v>
      </c>
      <c r="E1927">
        <v>3</v>
      </c>
      <c r="F1927" t="s">
        <v>70</v>
      </c>
      <c r="G1927" t="str">
        <f>VLOOKUP(F1927,'product category'!$B$2:$C$8,2,FALSE)</f>
        <v>Blueprints</v>
      </c>
      <c r="H1927" t="str">
        <f>VLOOKUP(D1927,'dataset_task 5'!$A$2:$D$71,2,FALSE)</f>
        <v>Ladybug Robot Blueprint</v>
      </c>
      <c r="I1927" s="3">
        <f>VLOOKUP(D1927,'dataset_task 5'!$A$2:$D$71,4,FALSE)</f>
        <v>12</v>
      </c>
      <c r="J1927" s="3">
        <f>I1927*E1927</f>
        <v>36</v>
      </c>
      <c r="K1927" t="str">
        <f>VLOOKUP(C1927,customers!$A$2:$I$2124,2,FALSE)</f>
        <v>Merci</v>
      </c>
      <c r="L1927" t="str">
        <f>VLOOKUP($C1927,customers!$A$2:$I$2124,3,FALSE)</f>
        <v>Anning</v>
      </c>
      <c r="M1927" t="str">
        <f>VLOOKUP($C1927,customers!$A$2:$I$2124,4,FALSE)</f>
        <v>manningh7@nifty.com</v>
      </c>
      <c r="N1927" t="str">
        <f>VLOOKUP($C1927,customers!$A$2:$I$2124,5,FALSE)</f>
        <v>302-243-6591</v>
      </c>
      <c r="O1927" t="str">
        <f>VLOOKUP($C1927,customers!$A$2:$I$2124,6,FALSE)</f>
        <v>53420 Basil Point</v>
      </c>
      <c r="P1927" t="str">
        <f>VLOOKUP($C1927,customers!$A$2:$I$2124,7,FALSE)</f>
        <v>Wilmington</v>
      </c>
      <c r="Q1927" t="str">
        <f>VLOOKUP($C1927,customers!$A$2:$I$2124,8,FALSE)</f>
        <v>Delaware</v>
      </c>
      <c r="R1927">
        <f>VLOOKUP($C1927,customers!$A$2:$I$2124,9,FALSE)</f>
        <v>19897</v>
      </c>
      <c r="S1927" t="str">
        <f t="shared" si="30"/>
        <v>53420 Basil Point, Wilmington, Delaware 19897</v>
      </c>
    </row>
    <row r="1928" spans="1:19">
      <c r="A1928">
        <v>1927</v>
      </c>
      <c r="B1928" s="2">
        <v>44243</v>
      </c>
      <c r="C1928">
        <v>571</v>
      </c>
      <c r="D1928" t="s">
        <v>115</v>
      </c>
      <c r="E1928">
        <v>2</v>
      </c>
      <c r="F1928" t="s">
        <v>57</v>
      </c>
      <c r="G1928" t="str">
        <f>VLOOKUP(F1928,'product category'!$B$2:$C$8,2,FALSE)</f>
        <v>Training Videos</v>
      </c>
      <c r="H1928" t="str">
        <f>VLOOKUP(D1928,'dataset_task 5'!$A$2:$D$71,2,FALSE)</f>
        <v>Understanding Drone Regulations</v>
      </c>
      <c r="I1928" s="3">
        <f>VLOOKUP(D1928,'dataset_task 5'!$A$2:$D$71,4,FALSE)</f>
        <v>27.5</v>
      </c>
      <c r="J1928" s="3">
        <f>I1928*E1928</f>
        <v>55</v>
      </c>
      <c r="K1928" t="str">
        <f>VLOOKUP(C1928,customers!$A$2:$I$2124,2,FALSE)</f>
        <v>Zonnya</v>
      </c>
      <c r="L1928" t="str">
        <f>VLOOKUP($C1928,customers!$A$2:$I$2124,3,FALSE)</f>
        <v>Machon</v>
      </c>
      <c r="M1928" t="str">
        <f>VLOOKUP($C1928,customers!$A$2:$I$2124,4,FALSE)</f>
        <v>zmachoncf@rediff.com</v>
      </c>
      <c r="N1928" t="str">
        <f>VLOOKUP($C1928,customers!$A$2:$I$2124,5,FALSE)</f>
        <v>501-347-8560</v>
      </c>
      <c r="O1928" t="str">
        <f>VLOOKUP($C1928,customers!$A$2:$I$2124,6,FALSE)</f>
        <v>3475 Sycamore Street</v>
      </c>
      <c r="P1928" t="str">
        <f>VLOOKUP($C1928,customers!$A$2:$I$2124,7,FALSE)</f>
        <v>Hot Springs National Park</v>
      </c>
      <c r="Q1928" t="str">
        <f>VLOOKUP($C1928,customers!$A$2:$I$2124,8,FALSE)</f>
        <v>Arkansas</v>
      </c>
      <c r="R1928">
        <f>VLOOKUP($C1928,customers!$A$2:$I$2124,9,FALSE)</f>
        <v>71914</v>
      </c>
      <c r="S1928" t="str">
        <f t="shared" si="30"/>
        <v>3475 Sycamore Street, Hot Springs National Park, Arkansas 71914</v>
      </c>
    </row>
    <row r="1929" spans="1:19">
      <c r="A1929">
        <v>1928</v>
      </c>
      <c r="B1929" s="2">
        <v>44243</v>
      </c>
      <c r="C1929">
        <v>263</v>
      </c>
      <c r="D1929" t="s">
        <v>108</v>
      </c>
      <c r="E1929">
        <v>4</v>
      </c>
      <c r="F1929" t="s">
        <v>66</v>
      </c>
      <c r="G1929" t="str">
        <f>VLOOKUP(F1929,'product category'!$B$2:$C$8,2,FALSE)</f>
        <v>Drones</v>
      </c>
      <c r="H1929" t="str">
        <f>VLOOKUP(D1929,'dataset_task 5'!$A$2:$D$71,2,FALSE)</f>
        <v>DTI-84 Drone</v>
      </c>
      <c r="I1929" s="3">
        <f>VLOOKUP(D1929,'dataset_task 5'!$A$2:$D$71,4,FALSE)</f>
        <v>455</v>
      </c>
      <c r="J1929" s="3">
        <f>I1929*E1929</f>
        <v>1820</v>
      </c>
      <c r="K1929" t="str">
        <f>VLOOKUP(C1929,customers!$A$2:$I$2124,2,FALSE)</f>
        <v>Mariquilla</v>
      </c>
      <c r="L1929" t="str">
        <f>VLOOKUP($C1929,customers!$A$2:$I$2124,3,FALSE)</f>
        <v>Stovin</v>
      </c>
      <c r="M1929" t="str">
        <f>VLOOKUP($C1929,customers!$A$2:$I$2124,4,FALSE)</f>
        <v>mstovin3z@indiegogo.com</v>
      </c>
      <c r="N1929" t="str">
        <f>VLOOKUP($C1929,customers!$A$2:$I$2124,5,FALSE)</f>
        <v>832-585-5166</v>
      </c>
      <c r="O1929" t="str">
        <f>VLOOKUP($C1929,customers!$A$2:$I$2124,6,FALSE)</f>
        <v>562 Sutherland Plaza</v>
      </c>
      <c r="P1929" t="str">
        <f>VLOOKUP($C1929,customers!$A$2:$I$2124,7,FALSE)</f>
        <v>Houston</v>
      </c>
      <c r="Q1929" t="str">
        <f>VLOOKUP($C1929,customers!$A$2:$I$2124,8,FALSE)</f>
        <v>Texas</v>
      </c>
      <c r="R1929">
        <f>VLOOKUP($C1929,customers!$A$2:$I$2124,9,FALSE)</f>
        <v>77266</v>
      </c>
      <c r="S1929" t="str">
        <f t="shared" si="30"/>
        <v>562 Sutherland Plaza, Houston, Texas 77266</v>
      </c>
    </row>
    <row r="1930" spans="1:19">
      <c r="A1930">
        <v>1929</v>
      </c>
      <c r="B1930" s="2">
        <v>44243</v>
      </c>
      <c r="C1930">
        <v>1258</v>
      </c>
      <c r="D1930" t="s">
        <v>56</v>
      </c>
      <c r="E1930">
        <v>2</v>
      </c>
      <c r="F1930" t="s">
        <v>57</v>
      </c>
      <c r="G1930" t="str">
        <f>VLOOKUP(F1930,'product category'!$B$2:$C$8,2,FALSE)</f>
        <v>Training Videos</v>
      </c>
      <c r="H1930" t="str">
        <f>VLOOKUP(D1930,'dataset_task 5'!$A$2:$D$71,2,FALSE)</f>
        <v>Drone Video Techniques</v>
      </c>
      <c r="I1930" s="3">
        <f>VLOOKUP(D1930,'dataset_task 5'!$A$2:$D$71,4,FALSE)</f>
        <v>37.99</v>
      </c>
      <c r="J1930" s="3">
        <f>I1930*E1930</f>
        <v>75.98</v>
      </c>
      <c r="K1930" t="str">
        <f>VLOOKUP(C1930,customers!$A$2:$I$2124,2,FALSE)</f>
        <v>Diahann</v>
      </c>
      <c r="L1930" t="str">
        <f>VLOOKUP($C1930,customers!$A$2:$I$2124,3,FALSE)</f>
        <v>Hoult</v>
      </c>
      <c r="M1930" t="str">
        <f>VLOOKUP($C1930,customers!$A$2:$I$2124,4,FALSE)</f>
        <v>dhoultek@exblog.jp</v>
      </c>
      <c r="N1930" t="str">
        <f>VLOOKUP($C1930,customers!$A$2:$I$2124,5,FALSE)</f>
        <v>213-863-2947</v>
      </c>
      <c r="O1930" t="str">
        <f>VLOOKUP($C1930,customers!$A$2:$I$2124,6,FALSE)</f>
        <v>473 Merrick Park</v>
      </c>
      <c r="P1930" t="str">
        <f>VLOOKUP($C1930,customers!$A$2:$I$2124,7,FALSE)</f>
        <v>Los Angeles</v>
      </c>
      <c r="Q1930" t="str">
        <f>VLOOKUP($C1930,customers!$A$2:$I$2124,8,FALSE)</f>
        <v>California</v>
      </c>
      <c r="R1930">
        <f>VLOOKUP($C1930,customers!$A$2:$I$2124,9,FALSE)</f>
        <v>90101</v>
      </c>
      <c r="S1930" t="str">
        <f t="shared" si="30"/>
        <v>473 Merrick Park, Los Angeles, California 90101</v>
      </c>
    </row>
    <row r="1931" spans="1:19">
      <c r="A1931">
        <v>1930</v>
      </c>
      <c r="B1931" s="2">
        <v>44243</v>
      </c>
      <c r="C1931">
        <v>1190</v>
      </c>
      <c r="D1931" t="s">
        <v>94</v>
      </c>
      <c r="E1931">
        <v>3</v>
      </c>
      <c r="F1931" t="s">
        <v>59</v>
      </c>
      <c r="G1931" t="str">
        <f>VLOOKUP(F1931,'product category'!$B$2:$C$8,2,FALSE)</f>
        <v>Drone Kits</v>
      </c>
      <c r="H1931" t="str">
        <f>VLOOKUP(D1931,'dataset_task 5'!$A$2:$D$71,2,FALSE)</f>
        <v>BYOD-500</v>
      </c>
      <c r="I1931" s="3">
        <f>VLOOKUP(D1931,'dataset_task 5'!$A$2:$D$71,4,FALSE)</f>
        <v>167</v>
      </c>
      <c r="J1931" s="3">
        <f>I1931*E1931</f>
        <v>501</v>
      </c>
      <c r="K1931" t="str">
        <f>VLOOKUP(C1931,customers!$A$2:$I$2124,2,FALSE)</f>
        <v>Thea</v>
      </c>
      <c r="L1931" t="str">
        <f>VLOOKUP($C1931,customers!$A$2:$I$2124,3,FALSE)</f>
        <v>Ferroni</v>
      </c>
      <c r="M1931" t="str">
        <f>VLOOKUP($C1931,customers!$A$2:$I$2124,4,FALSE)</f>
        <v>tferronibc@instagram.com</v>
      </c>
      <c r="N1931" t="str">
        <f>VLOOKUP($C1931,customers!$A$2:$I$2124,5,FALSE)</f>
        <v>515-721-3257</v>
      </c>
      <c r="O1931" t="str">
        <f>VLOOKUP($C1931,customers!$A$2:$I$2124,6,FALSE)</f>
        <v>63 Grayhawk Junction</v>
      </c>
      <c r="P1931" t="str">
        <f>VLOOKUP($C1931,customers!$A$2:$I$2124,7,FALSE)</f>
        <v>Des Moines</v>
      </c>
      <c r="Q1931" t="str">
        <f>VLOOKUP($C1931,customers!$A$2:$I$2124,8,FALSE)</f>
        <v>Iowa</v>
      </c>
      <c r="R1931">
        <f>VLOOKUP($C1931,customers!$A$2:$I$2124,9,FALSE)</f>
        <v>50393</v>
      </c>
      <c r="S1931" t="str">
        <f t="shared" si="30"/>
        <v>63 Grayhawk Junction, Des Moines, Iowa 50393</v>
      </c>
    </row>
    <row r="1932" spans="1:19">
      <c r="A1932">
        <v>1931</v>
      </c>
      <c r="B1932" s="2">
        <v>44243</v>
      </c>
      <c r="C1932">
        <v>1472</v>
      </c>
      <c r="D1932" t="s">
        <v>113</v>
      </c>
      <c r="E1932">
        <v>4</v>
      </c>
      <c r="F1932" t="s">
        <v>70</v>
      </c>
      <c r="G1932" t="str">
        <f>VLOOKUP(F1932,'product category'!$B$2:$C$8,2,FALSE)</f>
        <v>Blueprints</v>
      </c>
      <c r="H1932" t="str">
        <f>VLOOKUP(D1932,'dataset_task 5'!$A$2:$D$71,2,FALSE)</f>
        <v>All Eyes Drone Blueprint</v>
      </c>
      <c r="I1932" s="3">
        <f>VLOOKUP(D1932,'dataset_task 5'!$A$2:$D$71,4,FALSE)</f>
        <v>9.99</v>
      </c>
      <c r="J1932" s="3">
        <f>I1932*E1932</f>
        <v>39.96</v>
      </c>
      <c r="K1932" t="str">
        <f>VLOOKUP(C1932,customers!$A$2:$I$2124,2,FALSE)</f>
        <v>Ira</v>
      </c>
      <c r="L1932" t="str">
        <f>VLOOKUP($C1932,customers!$A$2:$I$2124,3,FALSE)</f>
        <v>Hale</v>
      </c>
      <c r="M1932" t="str">
        <f>VLOOKUP($C1932,customers!$A$2:$I$2124,4,FALSE)</f>
        <v>ihalei4@nifty.com</v>
      </c>
      <c r="N1932" t="str">
        <f>VLOOKUP($C1932,customers!$A$2:$I$2124,5,FALSE)</f>
        <v>813-433-9503</v>
      </c>
      <c r="O1932" t="str">
        <f>VLOOKUP($C1932,customers!$A$2:$I$2124,6,FALSE)</f>
        <v>55574 Monument Street</v>
      </c>
      <c r="P1932" t="str">
        <f>VLOOKUP($C1932,customers!$A$2:$I$2124,7,FALSE)</f>
        <v>Tampa</v>
      </c>
      <c r="Q1932" t="str">
        <f>VLOOKUP($C1932,customers!$A$2:$I$2124,8,FALSE)</f>
        <v>Florida</v>
      </c>
      <c r="R1932">
        <f>VLOOKUP($C1932,customers!$A$2:$I$2124,9,FALSE)</f>
        <v>33673</v>
      </c>
      <c r="S1932" t="str">
        <f t="shared" si="30"/>
        <v>55574 Monument Street, Tampa, Florida 33673</v>
      </c>
    </row>
    <row r="1933" spans="1:19">
      <c r="A1933">
        <v>1932</v>
      </c>
      <c r="B1933" s="2">
        <v>44243</v>
      </c>
      <c r="C1933">
        <v>211</v>
      </c>
      <c r="D1933" t="s">
        <v>119</v>
      </c>
      <c r="E1933">
        <v>4</v>
      </c>
      <c r="F1933" t="s">
        <v>53</v>
      </c>
      <c r="G1933" t="str">
        <f>VLOOKUP(F1933,'product category'!$B$2:$C$8,2,FALSE)</f>
        <v>eBooks</v>
      </c>
      <c r="H1933" t="str">
        <f>VLOOKUP(D1933,'dataset_task 5'!$A$2:$D$71,2,FALSE)</f>
        <v>Drone Building Essentials</v>
      </c>
      <c r="I1933" s="3">
        <f>VLOOKUP(D1933,'dataset_task 5'!$A$2:$D$71,4,FALSE)</f>
        <v>13.99</v>
      </c>
      <c r="J1933" s="3">
        <f>I1933*E1933</f>
        <v>55.96</v>
      </c>
      <c r="K1933" t="str">
        <f>VLOOKUP(C1933,customers!$A$2:$I$2124,2,FALSE)</f>
        <v>Lesli</v>
      </c>
      <c r="L1933" t="str">
        <f>VLOOKUP($C1933,customers!$A$2:$I$2124,3,FALSE)</f>
        <v>Ormes</v>
      </c>
      <c r="M1933" t="str">
        <f>VLOOKUP($C1933,customers!$A$2:$I$2124,4,FALSE)</f>
        <v>lormesn9@smh.com.au</v>
      </c>
      <c r="N1933" t="str">
        <f>VLOOKUP($C1933,customers!$A$2:$I$2124,5,FALSE)</f>
        <v>309-235-8746</v>
      </c>
      <c r="O1933" t="str">
        <f>VLOOKUP($C1933,customers!$A$2:$I$2124,6,FALSE)</f>
        <v>93 1st Court</v>
      </c>
      <c r="P1933" t="str">
        <f>VLOOKUP($C1933,customers!$A$2:$I$2124,7,FALSE)</f>
        <v>Carol Stream</v>
      </c>
      <c r="Q1933" t="str">
        <f>VLOOKUP($C1933,customers!$A$2:$I$2124,8,FALSE)</f>
        <v>Illinois</v>
      </c>
      <c r="R1933">
        <f>VLOOKUP($C1933,customers!$A$2:$I$2124,9,FALSE)</f>
        <v>60351</v>
      </c>
      <c r="S1933" t="str">
        <f t="shared" si="30"/>
        <v>93 1st Court, Carol Stream, Illinois 60351</v>
      </c>
    </row>
    <row r="1934" spans="1:19">
      <c r="A1934">
        <v>1933</v>
      </c>
      <c r="B1934" s="2">
        <v>44244</v>
      </c>
      <c r="C1934">
        <v>1596</v>
      </c>
      <c r="D1934" t="s">
        <v>107</v>
      </c>
      <c r="E1934">
        <v>3</v>
      </c>
      <c r="F1934" t="s">
        <v>55</v>
      </c>
      <c r="G1934" t="str">
        <f>VLOOKUP(F1934,'product category'!$B$2:$C$8,2,FALSE)</f>
        <v>Robots</v>
      </c>
      <c r="H1934" t="str">
        <f>VLOOKUP(D1934,'dataset_task 5'!$A$2:$D$71,2,FALSE)</f>
        <v>RLK-9920 Robot</v>
      </c>
      <c r="I1934" s="3">
        <f>VLOOKUP(D1934,'dataset_task 5'!$A$2:$D$71,4,FALSE)</f>
        <v>699</v>
      </c>
      <c r="J1934" s="3">
        <f>I1934*E1934</f>
        <v>2097</v>
      </c>
      <c r="K1934" t="str">
        <f>VLOOKUP(C1934,customers!$A$2:$I$2124,2,FALSE)</f>
        <v>Terrence</v>
      </c>
      <c r="L1934" t="str">
        <f>VLOOKUP($C1934,customers!$A$2:$I$2124,3,FALSE)</f>
        <v>Lewisham</v>
      </c>
      <c r="M1934" t="str">
        <f>VLOOKUP($C1934,customers!$A$2:$I$2124,4,FALSE)</f>
        <v>tlewisham51@intel.com</v>
      </c>
      <c r="N1934" t="str">
        <f>VLOOKUP($C1934,customers!$A$2:$I$2124,5,FALSE)</f>
        <v>202-197-4367</v>
      </c>
      <c r="O1934" t="str">
        <f>VLOOKUP($C1934,customers!$A$2:$I$2124,6,FALSE)</f>
        <v>18 Red Cloud Plaza</v>
      </c>
      <c r="P1934" t="str">
        <f>VLOOKUP($C1934,customers!$A$2:$I$2124,7,FALSE)</f>
        <v>Washington</v>
      </c>
      <c r="Q1934" t="str">
        <f>VLOOKUP($C1934,customers!$A$2:$I$2124,8,FALSE)</f>
        <v>District of Columbia</v>
      </c>
      <c r="R1934">
        <f>VLOOKUP($C1934,customers!$A$2:$I$2124,9,FALSE)</f>
        <v>20599</v>
      </c>
      <c r="S1934" t="str">
        <f t="shared" si="30"/>
        <v>18 Red Cloud Plaza, Washington, District of Columbia 20599</v>
      </c>
    </row>
    <row r="1935" spans="1:19">
      <c r="A1935">
        <v>1934</v>
      </c>
      <c r="B1935" s="2">
        <v>44244</v>
      </c>
      <c r="C1935">
        <v>180</v>
      </c>
      <c r="D1935" t="s">
        <v>92</v>
      </c>
      <c r="E1935">
        <v>4</v>
      </c>
      <c r="F1935" t="s">
        <v>55</v>
      </c>
      <c r="G1935" t="str">
        <f>VLOOKUP(F1935,'product category'!$B$2:$C$8,2,FALSE)</f>
        <v>Robots</v>
      </c>
      <c r="H1935" t="str">
        <f>VLOOKUP(D1935,'dataset_task 5'!$A$2:$D$71,2,FALSE)</f>
        <v>RQTE-554 Robot</v>
      </c>
      <c r="I1935" s="3">
        <f>VLOOKUP(D1935,'dataset_task 5'!$A$2:$D$71,4,FALSE)</f>
        <v>684</v>
      </c>
      <c r="J1935" s="3">
        <f>I1935*E1935</f>
        <v>2736</v>
      </c>
      <c r="K1935" t="str">
        <f>VLOOKUP(C1935,customers!$A$2:$I$2124,2,FALSE)</f>
        <v>Joyce</v>
      </c>
      <c r="L1935" t="str">
        <f>VLOOKUP($C1935,customers!$A$2:$I$2124,3,FALSE)</f>
        <v>Brayshay</v>
      </c>
      <c r="M1935" t="str">
        <f>VLOOKUP($C1935,customers!$A$2:$I$2124,4,FALSE)</f>
        <v>jbrayshayq3@flavors.me</v>
      </c>
      <c r="N1935" t="str">
        <f>VLOOKUP($C1935,customers!$A$2:$I$2124,5,FALSE)</f>
        <v>806-216-0370</v>
      </c>
      <c r="O1935" t="str">
        <f>VLOOKUP($C1935,customers!$A$2:$I$2124,6,FALSE)</f>
        <v>40083 Dakota Alley</v>
      </c>
      <c r="P1935" t="str">
        <f>VLOOKUP($C1935,customers!$A$2:$I$2124,7,FALSE)</f>
        <v>Lubbock</v>
      </c>
      <c r="Q1935" t="str">
        <f>VLOOKUP($C1935,customers!$A$2:$I$2124,8,FALSE)</f>
        <v>Texas</v>
      </c>
      <c r="R1935">
        <f>VLOOKUP($C1935,customers!$A$2:$I$2124,9,FALSE)</f>
        <v>79491</v>
      </c>
      <c r="S1935" t="str">
        <f t="shared" si="30"/>
        <v>40083 Dakota Alley, Lubbock, Texas 79491</v>
      </c>
    </row>
    <row r="1936" spans="1:19">
      <c r="A1936">
        <v>1935</v>
      </c>
      <c r="B1936" s="2">
        <v>44245</v>
      </c>
      <c r="C1936">
        <v>185</v>
      </c>
      <c r="D1936" t="s">
        <v>89</v>
      </c>
      <c r="E1936">
        <v>4</v>
      </c>
      <c r="F1936" t="s">
        <v>53</v>
      </c>
      <c r="G1936" t="str">
        <f>VLOOKUP(F1936,'product category'!$B$2:$C$8,2,FALSE)</f>
        <v>eBooks</v>
      </c>
      <c r="H1936" t="str">
        <f>VLOOKUP(D1936,'dataset_task 5'!$A$2:$D$71,2,FALSE)</f>
        <v>GPS Drones</v>
      </c>
      <c r="I1936" s="3">
        <f>VLOOKUP(D1936,'dataset_task 5'!$A$2:$D$71,4,FALSE)</f>
        <v>19.989999999999998</v>
      </c>
      <c r="J1936" s="3">
        <f>I1936*E1936</f>
        <v>79.959999999999994</v>
      </c>
      <c r="K1936" t="str">
        <f>VLOOKUP(C1936,customers!$A$2:$I$2124,2,FALSE)</f>
        <v>Umberto</v>
      </c>
      <c r="L1936" t="str">
        <f>VLOOKUP($C1936,customers!$A$2:$I$2124,3,FALSE)</f>
        <v>Lamboll</v>
      </c>
      <c r="M1936" t="str">
        <f>VLOOKUP($C1936,customers!$A$2:$I$2124,4,FALSE)</f>
        <v>ulamboll9z@sciencedirect.com</v>
      </c>
      <c r="N1936" t="str">
        <f>VLOOKUP($C1936,customers!$A$2:$I$2124,5,FALSE)</f>
        <v>559-628-8903</v>
      </c>
      <c r="O1936" t="str">
        <f>VLOOKUP($C1936,customers!$A$2:$I$2124,6,FALSE)</f>
        <v>552 Rockefeller Park</v>
      </c>
      <c r="P1936" t="str">
        <f>VLOOKUP($C1936,customers!$A$2:$I$2124,7,FALSE)</f>
        <v>Fresno</v>
      </c>
      <c r="Q1936" t="str">
        <f>VLOOKUP($C1936,customers!$A$2:$I$2124,8,FALSE)</f>
        <v>California</v>
      </c>
      <c r="R1936">
        <f>VLOOKUP($C1936,customers!$A$2:$I$2124,9,FALSE)</f>
        <v>93740</v>
      </c>
      <c r="S1936" t="str">
        <f t="shared" si="30"/>
        <v>552 Rockefeller Park, Fresno, California 93740</v>
      </c>
    </row>
    <row r="1937" spans="1:19">
      <c r="A1937">
        <v>1936</v>
      </c>
      <c r="B1937" s="2">
        <v>44245</v>
      </c>
      <c r="C1937">
        <v>628</v>
      </c>
      <c r="D1937" t="s">
        <v>117</v>
      </c>
      <c r="E1937">
        <v>3</v>
      </c>
      <c r="F1937" t="s">
        <v>63</v>
      </c>
      <c r="G1937" t="str">
        <f>VLOOKUP(F1937,'product category'!$B$2:$C$8,2,FALSE)</f>
        <v>Robot Kits</v>
      </c>
      <c r="H1937" t="str">
        <f>VLOOKUP(D1937,'dataset_task 5'!$A$2:$D$71,2,FALSE)</f>
        <v>BYOR-4005</v>
      </c>
      <c r="I1937" s="3">
        <f>VLOOKUP(D1937,'dataset_task 5'!$A$2:$D$71,4,FALSE)</f>
        <v>245</v>
      </c>
      <c r="J1937" s="3">
        <f>I1937*E1937</f>
        <v>735</v>
      </c>
      <c r="K1937" t="str">
        <f>VLOOKUP(C1937,customers!$A$2:$I$2124,2,FALSE)</f>
        <v>Carlie</v>
      </c>
      <c r="L1937" t="str">
        <f>VLOOKUP($C1937,customers!$A$2:$I$2124,3,FALSE)</f>
        <v>Pala</v>
      </c>
      <c r="M1937" t="str">
        <f>VLOOKUP($C1937,customers!$A$2:$I$2124,4,FALSE)</f>
        <v>cpala1d@mysql.com</v>
      </c>
      <c r="N1937" t="str">
        <f>VLOOKUP($C1937,customers!$A$2:$I$2124,5,FALSE)</f>
        <v>563-279-3211</v>
      </c>
      <c r="O1937" t="str">
        <f>VLOOKUP($C1937,customers!$A$2:$I$2124,6,FALSE)</f>
        <v>765 Del Sol Way</v>
      </c>
      <c r="P1937" t="str">
        <f>VLOOKUP($C1937,customers!$A$2:$I$2124,7,FALSE)</f>
        <v>Davenport</v>
      </c>
      <c r="Q1937" t="str">
        <f>VLOOKUP($C1937,customers!$A$2:$I$2124,8,FALSE)</f>
        <v>Iowa</v>
      </c>
      <c r="R1937">
        <f>VLOOKUP($C1937,customers!$A$2:$I$2124,9,FALSE)</f>
        <v>52804</v>
      </c>
      <c r="S1937" t="str">
        <f t="shared" si="30"/>
        <v>765 Del Sol Way, Davenport, Iowa 52804</v>
      </c>
    </row>
    <row r="1938" spans="1:19">
      <c r="A1938">
        <v>1937</v>
      </c>
      <c r="B1938" s="2">
        <v>44245</v>
      </c>
      <c r="C1938">
        <v>2012</v>
      </c>
      <c r="D1938" t="s">
        <v>78</v>
      </c>
      <c r="E1938">
        <v>4</v>
      </c>
      <c r="F1938" t="s">
        <v>57</v>
      </c>
      <c r="G1938" t="str">
        <f>VLOOKUP(F1938,'product category'!$B$2:$C$8,2,FALSE)</f>
        <v>Training Videos</v>
      </c>
      <c r="H1938" t="str">
        <f>VLOOKUP(D1938,'dataset_task 5'!$A$2:$D$71,2,FALSE)</f>
        <v>AI for Educators</v>
      </c>
      <c r="I1938" s="3">
        <f>VLOOKUP(D1938,'dataset_task 5'!$A$2:$D$71,4,FALSE)</f>
        <v>49.95</v>
      </c>
      <c r="J1938" s="3">
        <f>I1938*E1938</f>
        <v>199.8</v>
      </c>
      <c r="K1938" t="str">
        <f>VLOOKUP(C1938,customers!$A$2:$I$2124,2,FALSE)</f>
        <v>Rycca</v>
      </c>
      <c r="L1938" t="str">
        <f>VLOOKUP($C1938,customers!$A$2:$I$2124,3,FALSE)</f>
        <v>Sunshine</v>
      </c>
      <c r="M1938" t="str">
        <f>VLOOKUP($C1938,customers!$A$2:$I$2124,4,FALSE)</f>
        <v>rsunshineln@cdc.gov</v>
      </c>
      <c r="N1938" t="str">
        <f>VLOOKUP($C1938,customers!$A$2:$I$2124,5,FALSE)</f>
        <v>949-702-6599</v>
      </c>
      <c r="O1938" t="str">
        <f>VLOOKUP($C1938,customers!$A$2:$I$2124,6,FALSE)</f>
        <v>14 Gerald Center</v>
      </c>
      <c r="P1938" t="str">
        <f>VLOOKUP($C1938,customers!$A$2:$I$2124,7,FALSE)</f>
        <v>Orange</v>
      </c>
      <c r="Q1938" t="str">
        <f>VLOOKUP($C1938,customers!$A$2:$I$2124,8,FALSE)</f>
        <v>California</v>
      </c>
      <c r="R1938">
        <f>VLOOKUP($C1938,customers!$A$2:$I$2124,9,FALSE)</f>
        <v>92867</v>
      </c>
      <c r="S1938" t="str">
        <f t="shared" si="30"/>
        <v>14 Gerald Center, Orange, California 92867</v>
      </c>
    </row>
    <row r="1939" spans="1:19">
      <c r="A1939">
        <v>1938</v>
      </c>
      <c r="B1939" s="2">
        <v>44245</v>
      </c>
      <c r="C1939">
        <v>1043</v>
      </c>
      <c r="D1939" t="s">
        <v>106</v>
      </c>
      <c r="E1939">
        <v>2</v>
      </c>
      <c r="F1939" t="s">
        <v>66</v>
      </c>
      <c r="G1939" t="str">
        <f>VLOOKUP(F1939,'product category'!$B$2:$C$8,2,FALSE)</f>
        <v>Drones</v>
      </c>
      <c r="H1939" t="str">
        <f>VLOOKUP(D1939,'dataset_task 5'!$A$2:$D$71,2,FALSE)</f>
        <v>DTD-7000 Drone</v>
      </c>
      <c r="I1939" s="3">
        <f>VLOOKUP(D1939,'dataset_task 5'!$A$2:$D$71,4,FALSE)</f>
        <v>450</v>
      </c>
      <c r="J1939" s="3">
        <f>I1939*E1939</f>
        <v>900</v>
      </c>
      <c r="K1939" t="str">
        <f>VLOOKUP(C1939,customers!$A$2:$I$2124,2,FALSE)</f>
        <v>Gwyneth</v>
      </c>
      <c r="L1939" t="str">
        <f>VLOOKUP($C1939,customers!$A$2:$I$2124,3,FALSE)</f>
        <v>Goodere</v>
      </c>
      <c r="M1939" t="str">
        <f>VLOOKUP($C1939,customers!$A$2:$I$2124,4,FALSE)</f>
        <v>ggoodere4q@scientificamerican.com</v>
      </c>
      <c r="N1939" t="str">
        <f>VLOOKUP($C1939,customers!$A$2:$I$2124,5,FALSE)</f>
        <v>402-238-8421</v>
      </c>
      <c r="O1939" t="str">
        <f>VLOOKUP($C1939,customers!$A$2:$I$2124,6,FALSE)</f>
        <v>9481 Westend Park</v>
      </c>
      <c r="P1939" t="str">
        <f>VLOOKUP($C1939,customers!$A$2:$I$2124,7,FALSE)</f>
        <v>Omaha</v>
      </c>
      <c r="Q1939" t="str">
        <f>VLOOKUP($C1939,customers!$A$2:$I$2124,8,FALSE)</f>
        <v>Nebraska</v>
      </c>
      <c r="R1939">
        <f>VLOOKUP($C1939,customers!$A$2:$I$2124,9,FALSE)</f>
        <v>68144</v>
      </c>
      <c r="S1939" t="str">
        <f t="shared" si="30"/>
        <v>9481 Westend Park, Omaha, Nebraska 68144</v>
      </c>
    </row>
    <row r="1940" spans="1:19">
      <c r="A1940">
        <v>1939</v>
      </c>
      <c r="B1940" s="2">
        <v>44246</v>
      </c>
      <c r="C1940">
        <v>1956</v>
      </c>
      <c r="D1940" t="s">
        <v>106</v>
      </c>
      <c r="E1940">
        <v>4</v>
      </c>
      <c r="F1940" t="s">
        <v>66</v>
      </c>
      <c r="G1940" t="str">
        <f>VLOOKUP(F1940,'product category'!$B$2:$C$8,2,FALSE)</f>
        <v>Drones</v>
      </c>
      <c r="H1940" t="str">
        <f>VLOOKUP(D1940,'dataset_task 5'!$A$2:$D$71,2,FALSE)</f>
        <v>DTD-7000 Drone</v>
      </c>
      <c r="I1940" s="3">
        <f>VLOOKUP(D1940,'dataset_task 5'!$A$2:$D$71,4,FALSE)</f>
        <v>450</v>
      </c>
      <c r="J1940" s="3">
        <f>I1940*E1940</f>
        <v>1800</v>
      </c>
      <c r="K1940" t="str">
        <f>VLOOKUP(C1940,customers!$A$2:$I$2124,2,FALSE)</f>
        <v>Elsie</v>
      </c>
      <c r="L1940" t="str">
        <f>VLOOKUP($C1940,customers!$A$2:$I$2124,3,FALSE)</f>
        <v>Grigore</v>
      </c>
      <c r="M1940" t="str">
        <f>VLOOKUP($C1940,customers!$A$2:$I$2124,4,FALSE)</f>
        <v>egrigoree2@51.la</v>
      </c>
      <c r="N1940" t="str">
        <f>VLOOKUP($C1940,customers!$A$2:$I$2124,5,FALSE)</f>
        <v>407-193-0931</v>
      </c>
      <c r="O1940" t="str">
        <f>VLOOKUP($C1940,customers!$A$2:$I$2124,6,FALSE)</f>
        <v>15 Schiller Way</v>
      </c>
      <c r="P1940" t="str">
        <f>VLOOKUP($C1940,customers!$A$2:$I$2124,7,FALSE)</f>
        <v>Orlando</v>
      </c>
      <c r="Q1940" t="str">
        <f>VLOOKUP($C1940,customers!$A$2:$I$2124,8,FALSE)</f>
        <v>Florida</v>
      </c>
      <c r="R1940">
        <f>VLOOKUP($C1940,customers!$A$2:$I$2124,9,FALSE)</f>
        <v>32835</v>
      </c>
      <c r="S1940" t="str">
        <f t="shared" si="30"/>
        <v>15 Schiller Way, Orlando, Florida 32835</v>
      </c>
    </row>
    <row r="1941" spans="1:19">
      <c r="A1941">
        <v>1940</v>
      </c>
      <c r="B1941" s="2">
        <v>44246</v>
      </c>
      <c r="C1941">
        <v>262</v>
      </c>
      <c r="D1941" t="s">
        <v>92</v>
      </c>
      <c r="E1941">
        <v>3</v>
      </c>
      <c r="F1941" t="s">
        <v>55</v>
      </c>
      <c r="G1941" t="str">
        <f>VLOOKUP(F1941,'product category'!$B$2:$C$8,2,FALSE)</f>
        <v>Robots</v>
      </c>
      <c r="H1941" t="str">
        <f>VLOOKUP(D1941,'dataset_task 5'!$A$2:$D$71,2,FALSE)</f>
        <v>RQTE-554 Robot</v>
      </c>
      <c r="I1941" s="3">
        <f>VLOOKUP(D1941,'dataset_task 5'!$A$2:$D$71,4,FALSE)</f>
        <v>684</v>
      </c>
      <c r="J1941" s="3">
        <f>I1941*E1941</f>
        <v>2052</v>
      </c>
      <c r="K1941" t="str">
        <f>VLOOKUP(C1941,customers!$A$2:$I$2124,2,FALSE)</f>
        <v>Granny</v>
      </c>
      <c r="L1941" t="str">
        <f>VLOOKUP($C1941,customers!$A$2:$I$2124,3,FALSE)</f>
        <v>Matevosian</v>
      </c>
      <c r="M1941" t="str">
        <f>VLOOKUP($C1941,customers!$A$2:$I$2124,4,FALSE)</f>
        <v>gmatevosianhe@domainmarket.com</v>
      </c>
      <c r="N1941" t="str">
        <f>VLOOKUP($C1941,customers!$A$2:$I$2124,5,FALSE)</f>
        <v>816-240-3398</v>
      </c>
      <c r="O1941" t="str">
        <f>VLOOKUP($C1941,customers!$A$2:$I$2124,6,FALSE)</f>
        <v>7037 Bay Center</v>
      </c>
      <c r="P1941" t="str">
        <f>VLOOKUP($C1941,customers!$A$2:$I$2124,7,FALSE)</f>
        <v>Kansas City</v>
      </c>
      <c r="Q1941" t="str">
        <f>VLOOKUP($C1941,customers!$A$2:$I$2124,8,FALSE)</f>
        <v>Missouri</v>
      </c>
      <c r="R1941">
        <f>VLOOKUP($C1941,customers!$A$2:$I$2124,9,FALSE)</f>
        <v>64144</v>
      </c>
      <c r="S1941" t="str">
        <f t="shared" si="30"/>
        <v>7037 Bay Center, Kansas City, Missouri 64144</v>
      </c>
    </row>
    <row r="1942" spans="1:19">
      <c r="A1942">
        <v>1941</v>
      </c>
      <c r="B1942" s="2">
        <v>44247</v>
      </c>
      <c r="C1942">
        <v>1379</v>
      </c>
      <c r="D1942" t="s">
        <v>92</v>
      </c>
      <c r="E1942">
        <v>4</v>
      </c>
      <c r="F1942" t="s">
        <v>55</v>
      </c>
      <c r="G1942" t="str">
        <f>VLOOKUP(F1942,'product category'!$B$2:$C$8,2,FALSE)</f>
        <v>Robots</v>
      </c>
      <c r="H1942" t="str">
        <f>VLOOKUP(D1942,'dataset_task 5'!$A$2:$D$71,2,FALSE)</f>
        <v>RQTE-554 Robot</v>
      </c>
      <c r="I1942" s="3">
        <f>VLOOKUP(D1942,'dataset_task 5'!$A$2:$D$71,4,FALSE)</f>
        <v>684</v>
      </c>
      <c r="J1942" s="3">
        <f>I1942*E1942</f>
        <v>2736</v>
      </c>
      <c r="K1942" t="str">
        <f>VLOOKUP(C1942,customers!$A$2:$I$2124,2,FALSE)</f>
        <v>Adelaide</v>
      </c>
      <c r="L1942" t="str">
        <f>VLOOKUP($C1942,customers!$A$2:$I$2124,3,FALSE)</f>
        <v>Harriagn</v>
      </c>
      <c r="M1942" t="str">
        <f>VLOOKUP($C1942,customers!$A$2:$I$2124,4,FALSE)</f>
        <v>aharriagnfu@google.ru</v>
      </c>
      <c r="N1942" t="str">
        <f>VLOOKUP($C1942,customers!$A$2:$I$2124,5,FALSE)</f>
        <v>713-420-2277</v>
      </c>
      <c r="O1942" t="str">
        <f>VLOOKUP($C1942,customers!$A$2:$I$2124,6,FALSE)</f>
        <v>444 Summit Hill</v>
      </c>
      <c r="P1942" t="str">
        <f>VLOOKUP($C1942,customers!$A$2:$I$2124,7,FALSE)</f>
        <v>Houston</v>
      </c>
      <c r="Q1942" t="str">
        <f>VLOOKUP($C1942,customers!$A$2:$I$2124,8,FALSE)</f>
        <v>Texas</v>
      </c>
      <c r="R1942">
        <f>VLOOKUP($C1942,customers!$A$2:$I$2124,9,FALSE)</f>
        <v>77234</v>
      </c>
      <c r="S1942" t="str">
        <f t="shared" si="30"/>
        <v>444 Summit Hill, Houston, Texas 77234</v>
      </c>
    </row>
    <row r="1943" spans="1:19">
      <c r="A1943">
        <v>1942</v>
      </c>
      <c r="B1943" s="2">
        <v>44247</v>
      </c>
      <c r="C1943">
        <v>134</v>
      </c>
      <c r="D1943" t="s">
        <v>122</v>
      </c>
      <c r="E1943">
        <v>5</v>
      </c>
      <c r="F1943" t="s">
        <v>57</v>
      </c>
      <c r="G1943" t="str">
        <f>VLOOKUP(F1943,'product category'!$B$2:$C$8,2,FALSE)</f>
        <v>Training Videos</v>
      </c>
      <c r="H1943" t="str">
        <f>VLOOKUP(D1943,'dataset_task 5'!$A$2:$D$71,2,FALSE)</f>
        <v>Aerial Security</v>
      </c>
      <c r="I1943" s="3">
        <f>VLOOKUP(D1943,'dataset_task 5'!$A$2:$D$71,4,FALSE)</f>
        <v>36.99</v>
      </c>
      <c r="J1943" s="3">
        <f>I1943*E1943</f>
        <v>184.95000000000002</v>
      </c>
      <c r="K1943" t="str">
        <f>VLOOKUP(C1943,customers!$A$2:$I$2124,2,FALSE)</f>
        <v>Abramo</v>
      </c>
      <c r="L1943" t="str">
        <f>VLOOKUP($C1943,customers!$A$2:$I$2124,3,FALSE)</f>
        <v>Jentzsch</v>
      </c>
      <c r="M1943" t="str">
        <f>VLOOKUP($C1943,customers!$A$2:$I$2124,4,FALSE)</f>
        <v>ajentzschl1@de.vu</v>
      </c>
      <c r="N1943" t="str">
        <f>VLOOKUP($C1943,customers!$A$2:$I$2124,5,FALSE)</f>
        <v>559-235-1237</v>
      </c>
      <c r="O1943" t="str">
        <f>VLOOKUP($C1943,customers!$A$2:$I$2124,6,FALSE)</f>
        <v>2398 Redwing Drive</v>
      </c>
      <c r="P1943" t="str">
        <f>VLOOKUP($C1943,customers!$A$2:$I$2124,7,FALSE)</f>
        <v>Fullerton</v>
      </c>
      <c r="Q1943" t="str">
        <f>VLOOKUP($C1943,customers!$A$2:$I$2124,8,FALSE)</f>
        <v>California</v>
      </c>
      <c r="R1943">
        <f>VLOOKUP($C1943,customers!$A$2:$I$2124,9,FALSE)</f>
        <v>92640</v>
      </c>
      <c r="S1943" t="str">
        <f t="shared" si="30"/>
        <v>2398 Redwing Drive, Fullerton, California 92640</v>
      </c>
    </row>
    <row r="1944" spans="1:19">
      <c r="A1944">
        <v>1943</v>
      </c>
      <c r="B1944" s="2">
        <v>44247</v>
      </c>
      <c r="C1944">
        <v>1201</v>
      </c>
      <c r="D1944" t="s">
        <v>72</v>
      </c>
      <c r="E1944">
        <v>2</v>
      </c>
      <c r="F1944" t="s">
        <v>59</v>
      </c>
      <c r="G1944" t="str">
        <f>VLOOKUP(F1944,'product category'!$B$2:$C$8,2,FALSE)</f>
        <v>Drone Kits</v>
      </c>
      <c r="H1944" t="str">
        <f>VLOOKUP(D1944,'dataset_task 5'!$A$2:$D$71,2,FALSE)</f>
        <v>BYOD-350</v>
      </c>
      <c r="I1944" s="3">
        <f>VLOOKUP(D1944,'dataset_task 5'!$A$2:$D$71,4,FALSE)</f>
        <v>89.95</v>
      </c>
      <c r="J1944" s="3">
        <f>I1944*E1944</f>
        <v>179.9</v>
      </c>
      <c r="K1944" t="str">
        <f>VLOOKUP(C1944,customers!$A$2:$I$2124,2,FALSE)</f>
        <v>Bald</v>
      </c>
      <c r="L1944" t="str">
        <f>VLOOKUP($C1944,customers!$A$2:$I$2124,3,FALSE)</f>
        <v>Pettisall</v>
      </c>
      <c r="M1944" t="str">
        <f>VLOOKUP($C1944,customers!$A$2:$I$2124,4,FALSE)</f>
        <v>bpettisallnx@usatoday.com</v>
      </c>
      <c r="N1944" t="str">
        <f>VLOOKUP($C1944,customers!$A$2:$I$2124,5,FALSE)</f>
        <v>210-261-3080</v>
      </c>
      <c r="O1944" t="str">
        <f>VLOOKUP($C1944,customers!$A$2:$I$2124,6,FALSE)</f>
        <v>2779 Marcy Drive</v>
      </c>
      <c r="P1944" t="str">
        <f>VLOOKUP($C1944,customers!$A$2:$I$2124,7,FALSE)</f>
        <v>San Antonio</v>
      </c>
      <c r="Q1944" t="str">
        <f>VLOOKUP($C1944,customers!$A$2:$I$2124,8,FALSE)</f>
        <v>Texas</v>
      </c>
      <c r="R1944">
        <f>VLOOKUP($C1944,customers!$A$2:$I$2124,9,FALSE)</f>
        <v>78265</v>
      </c>
      <c r="S1944" t="str">
        <f t="shared" si="30"/>
        <v>2779 Marcy Drive, San Antonio, Texas 78265</v>
      </c>
    </row>
    <row r="1945" spans="1:19">
      <c r="A1945">
        <v>1944</v>
      </c>
      <c r="B1945" s="2">
        <v>44248</v>
      </c>
      <c r="C1945">
        <v>1674</v>
      </c>
      <c r="D1945" t="s">
        <v>100</v>
      </c>
      <c r="E1945">
        <v>3</v>
      </c>
      <c r="F1945" t="s">
        <v>59</v>
      </c>
      <c r="G1945" t="str">
        <f>VLOOKUP(F1945,'product category'!$B$2:$C$8,2,FALSE)</f>
        <v>Drone Kits</v>
      </c>
      <c r="H1945" t="str">
        <f>VLOOKUP(D1945,'dataset_task 5'!$A$2:$D$71,2,FALSE)</f>
        <v>BYOD-200</v>
      </c>
      <c r="I1945" s="3">
        <f>VLOOKUP(D1945,'dataset_task 5'!$A$2:$D$71,4,FALSE)</f>
        <v>58.95</v>
      </c>
      <c r="J1945" s="3">
        <f>I1945*E1945</f>
        <v>176.85000000000002</v>
      </c>
      <c r="K1945" t="str">
        <f>VLOOKUP(C1945,customers!$A$2:$I$2124,2,FALSE)</f>
        <v>Bartholomew</v>
      </c>
      <c r="L1945" t="str">
        <f>VLOOKUP($C1945,customers!$A$2:$I$2124,3,FALSE)</f>
        <v>Casier</v>
      </c>
      <c r="M1945" t="str">
        <f>VLOOKUP($C1945,customers!$A$2:$I$2124,4,FALSE)</f>
        <v>bcasier9v@tamu.edu</v>
      </c>
      <c r="N1945" t="str">
        <f>VLOOKUP($C1945,customers!$A$2:$I$2124,5,FALSE)</f>
        <v>562-443-9696</v>
      </c>
      <c r="O1945" t="str">
        <f>VLOOKUP($C1945,customers!$A$2:$I$2124,6,FALSE)</f>
        <v>75842 Laurel Junction</v>
      </c>
      <c r="P1945" t="str">
        <f>VLOOKUP($C1945,customers!$A$2:$I$2124,7,FALSE)</f>
        <v>Whittier</v>
      </c>
      <c r="Q1945" t="str">
        <f>VLOOKUP($C1945,customers!$A$2:$I$2124,8,FALSE)</f>
        <v>California</v>
      </c>
      <c r="R1945">
        <f>VLOOKUP($C1945,customers!$A$2:$I$2124,9,FALSE)</f>
        <v>90610</v>
      </c>
      <c r="S1945" t="str">
        <f t="shared" si="30"/>
        <v>75842 Laurel Junction, Whittier, California 90610</v>
      </c>
    </row>
    <row r="1946" spans="1:19">
      <c r="A1946">
        <v>1945</v>
      </c>
      <c r="B1946" s="2">
        <v>44248</v>
      </c>
      <c r="C1946">
        <v>936</v>
      </c>
      <c r="D1946" t="s">
        <v>93</v>
      </c>
      <c r="E1946">
        <v>2</v>
      </c>
      <c r="F1946" t="s">
        <v>57</v>
      </c>
      <c r="G1946" t="str">
        <f>VLOOKUP(F1946,'product category'!$B$2:$C$8,2,FALSE)</f>
        <v>Training Videos</v>
      </c>
      <c r="H1946" t="str">
        <f>VLOOKUP(D1946,'dataset_task 5'!$A$2:$D$71,2,FALSE)</f>
        <v>Understanding Raspberry PI</v>
      </c>
      <c r="I1946" s="3">
        <f>VLOOKUP(D1946,'dataset_task 5'!$A$2:$D$71,4,FALSE)</f>
        <v>28.99</v>
      </c>
      <c r="J1946" s="3">
        <f>I1946*E1946</f>
        <v>57.98</v>
      </c>
      <c r="K1946" t="str">
        <f>VLOOKUP(C1946,customers!$A$2:$I$2124,2,FALSE)</f>
        <v>Alaric</v>
      </c>
      <c r="L1946" t="str">
        <f>VLOOKUP($C1946,customers!$A$2:$I$2124,3,FALSE)</f>
        <v>Eschalotte</v>
      </c>
      <c r="M1946" t="str">
        <f>VLOOKUP($C1946,customers!$A$2:$I$2124,4,FALSE)</f>
        <v>aeschalotteih@virginia.edu</v>
      </c>
      <c r="N1946" t="str">
        <f>VLOOKUP($C1946,customers!$A$2:$I$2124,5,FALSE)</f>
        <v>915-342-8160</v>
      </c>
      <c r="O1946" t="str">
        <f>VLOOKUP($C1946,customers!$A$2:$I$2124,6,FALSE)</f>
        <v>417 Forest Run Junction</v>
      </c>
      <c r="P1946" t="str">
        <f>VLOOKUP($C1946,customers!$A$2:$I$2124,7,FALSE)</f>
        <v>El Paso</v>
      </c>
      <c r="Q1946" t="str">
        <f>VLOOKUP($C1946,customers!$A$2:$I$2124,8,FALSE)</f>
        <v>Texas</v>
      </c>
      <c r="R1946">
        <f>VLOOKUP($C1946,customers!$A$2:$I$2124,9,FALSE)</f>
        <v>88553</v>
      </c>
      <c r="S1946" t="str">
        <f t="shared" si="30"/>
        <v>417 Forest Run Junction, El Paso, Texas 88553</v>
      </c>
    </row>
    <row r="1947" spans="1:19">
      <c r="A1947">
        <v>1946</v>
      </c>
      <c r="B1947" s="2">
        <v>44248</v>
      </c>
      <c r="C1947">
        <v>866</v>
      </c>
      <c r="D1947" t="s">
        <v>52</v>
      </c>
      <c r="E1947">
        <v>5</v>
      </c>
      <c r="F1947" t="s">
        <v>53</v>
      </c>
      <c r="G1947" t="str">
        <f>VLOOKUP(F1947,'product category'!$B$2:$C$8,2,FALSE)</f>
        <v>eBooks</v>
      </c>
      <c r="H1947" t="str">
        <f>VLOOKUP(D1947,'dataset_task 5'!$A$2:$D$71,2,FALSE)</f>
        <v>Polar Robots</v>
      </c>
      <c r="I1947" s="3">
        <f>VLOOKUP(D1947,'dataset_task 5'!$A$2:$D$71,4,FALSE)</f>
        <v>23.99</v>
      </c>
      <c r="J1947" s="3">
        <f>I1947*E1947</f>
        <v>119.94999999999999</v>
      </c>
      <c r="K1947" t="str">
        <f>VLOOKUP(C1947,customers!$A$2:$I$2124,2,FALSE)</f>
        <v>Binky</v>
      </c>
      <c r="L1947" t="str">
        <f>VLOOKUP($C1947,customers!$A$2:$I$2124,3,FALSE)</f>
        <v>Waiton</v>
      </c>
      <c r="M1947" t="str">
        <f>VLOOKUP($C1947,customers!$A$2:$I$2124,4,FALSE)</f>
        <v>bwaiton1@geocities.com</v>
      </c>
      <c r="N1947" t="str">
        <f>VLOOKUP($C1947,customers!$A$2:$I$2124,5,FALSE)</f>
        <v>608-426-7604</v>
      </c>
      <c r="O1947" t="str">
        <f>VLOOKUP($C1947,customers!$A$2:$I$2124,6,FALSE)</f>
        <v>778 Onsgard Junction</v>
      </c>
      <c r="P1947" t="str">
        <f>VLOOKUP($C1947,customers!$A$2:$I$2124,7,FALSE)</f>
        <v>Madison</v>
      </c>
      <c r="Q1947" t="str">
        <f>VLOOKUP($C1947,customers!$A$2:$I$2124,8,FALSE)</f>
        <v>Wisconsin</v>
      </c>
      <c r="R1947">
        <f>VLOOKUP($C1947,customers!$A$2:$I$2124,9,FALSE)</f>
        <v>53716</v>
      </c>
      <c r="S1947" t="str">
        <f t="shared" si="30"/>
        <v>778 Onsgard Junction, Madison, Wisconsin 53716</v>
      </c>
    </row>
    <row r="1948" spans="1:19">
      <c r="A1948">
        <v>1947</v>
      </c>
      <c r="B1948" s="2">
        <v>44248</v>
      </c>
      <c r="C1948">
        <v>978</v>
      </c>
      <c r="D1948" t="s">
        <v>78</v>
      </c>
      <c r="E1948">
        <v>3</v>
      </c>
      <c r="F1948" t="s">
        <v>57</v>
      </c>
      <c r="G1948" t="str">
        <f>VLOOKUP(F1948,'product category'!$B$2:$C$8,2,FALSE)</f>
        <v>Training Videos</v>
      </c>
      <c r="H1948" t="str">
        <f>VLOOKUP(D1948,'dataset_task 5'!$A$2:$D$71,2,FALSE)</f>
        <v>AI for Educators</v>
      </c>
      <c r="I1948" s="3">
        <f>VLOOKUP(D1948,'dataset_task 5'!$A$2:$D$71,4,FALSE)</f>
        <v>49.95</v>
      </c>
      <c r="J1948" s="3">
        <f>I1948*E1948</f>
        <v>149.85000000000002</v>
      </c>
      <c r="K1948" t="str">
        <f>VLOOKUP(C1948,customers!$A$2:$I$2124,2,FALSE)</f>
        <v>Munmro</v>
      </c>
      <c r="L1948" t="str">
        <f>VLOOKUP($C1948,customers!$A$2:$I$2124,3,FALSE)</f>
        <v>McConnell</v>
      </c>
      <c r="M1948" t="str">
        <f>VLOOKUP($C1948,customers!$A$2:$I$2124,4,FALSE)</f>
        <v>mmcconnell2h@ning.com</v>
      </c>
      <c r="N1948" t="str">
        <f>VLOOKUP($C1948,customers!$A$2:$I$2124,5,FALSE)</f>
        <v>520-791-7119</v>
      </c>
      <c r="O1948" t="str">
        <f>VLOOKUP($C1948,customers!$A$2:$I$2124,6,FALSE)</f>
        <v>25 Maywood Point</v>
      </c>
      <c r="P1948" t="str">
        <f>VLOOKUP($C1948,customers!$A$2:$I$2124,7,FALSE)</f>
        <v>Prescott</v>
      </c>
      <c r="Q1948" t="str">
        <f>VLOOKUP($C1948,customers!$A$2:$I$2124,8,FALSE)</f>
        <v>Arizona</v>
      </c>
      <c r="R1948">
        <f>VLOOKUP($C1948,customers!$A$2:$I$2124,9,FALSE)</f>
        <v>86305</v>
      </c>
      <c r="S1948" t="str">
        <f t="shared" si="30"/>
        <v>25 Maywood Point, Prescott, Arizona 86305</v>
      </c>
    </row>
    <row r="1949" spans="1:19">
      <c r="A1949">
        <v>1948</v>
      </c>
      <c r="B1949" s="2">
        <v>44249</v>
      </c>
      <c r="C1949">
        <v>1552</v>
      </c>
      <c r="D1949" t="s">
        <v>101</v>
      </c>
      <c r="E1949">
        <v>3</v>
      </c>
      <c r="F1949" t="s">
        <v>53</v>
      </c>
      <c r="G1949" t="str">
        <f>VLOOKUP(F1949,'product category'!$B$2:$C$8,2,FALSE)</f>
        <v>eBooks</v>
      </c>
      <c r="H1949" t="str">
        <f>VLOOKUP(D1949,'dataset_task 5'!$A$2:$D$71,2,FALSE)</f>
        <v>Building Your Own Drone</v>
      </c>
      <c r="I1949" s="3">
        <f>VLOOKUP(D1949,'dataset_task 5'!$A$2:$D$71,4,FALSE)</f>
        <v>24.99</v>
      </c>
      <c r="J1949" s="3">
        <f>I1949*E1949</f>
        <v>74.97</v>
      </c>
      <c r="K1949" t="str">
        <f>VLOOKUP(C1949,customers!$A$2:$I$2124,2,FALSE)</f>
        <v>Corrine</v>
      </c>
      <c r="L1949" t="str">
        <f>VLOOKUP($C1949,customers!$A$2:$I$2124,3,FALSE)</f>
        <v>Hurtic</v>
      </c>
      <c r="M1949" t="str">
        <f>VLOOKUP($C1949,customers!$A$2:$I$2124,4,FALSE)</f>
        <v>churticoc@infoseek.co.jp</v>
      </c>
      <c r="N1949" t="str">
        <f>VLOOKUP($C1949,customers!$A$2:$I$2124,5,FALSE)</f>
        <v>405-949-8485</v>
      </c>
      <c r="O1949" t="str">
        <f>VLOOKUP($C1949,customers!$A$2:$I$2124,6,FALSE)</f>
        <v>475 Blackbird Street</v>
      </c>
      <c r="P1949" t="str">
        <f>VLOOKUP($C1949,customers!$A$2:$I$2124,7,FALSE)</f>
        <v>Oklahoma City</v>
      </c>
      <c r="Q1949" t="str">
        <f>VLOOKUP($C1949,customers!$A$2:$I$2124,8,FALSE)</f>
        <v>Oklahoma</v>
      </c>
      <c r="R1949">
        <f>VLOOKUP($C1949,customers!$A$2:$I$2124,9,FALSE)</f>
        <v>73124</v>
      </c>
      <c r="S1949" t="str">
        <f t="shared" si="30"/>
        <v>475 Blackbird Street, Oklahoma City, Oklahoma 73124</v>
      </c>
    </row>
    <row r="1950" spans="1:19">
      <c r="A1950">
        <v>1949</v>
      </c>
      <c r="B1950" s="2">
        <v>44249</v>
      </c>
      <c r="C1950">
        <v>179</v>
      </c>
      <c r="D1950" t="s">
        <v>97</v>
      </c>
      <c r="E1950">
        <v>3</v>
      </c>
      <c r="F1950" t="s">
        <v>53</v>
      </c>
      <c r="G1950" t="str">
        <f>VLOOKUP(F1950,'product category'!$B$2:$C$8,2,FALSE)</f>
        <v>eBooks</v>
      </c>
      <c r="H1950" t="str">
        <f>VLOOKUP(D1950,'dataset_task 5'!$A$2:$D$71,2,FALSE)</f>
        <v>Delivery Drones</v>
      </c>
      <c r="I1950" s="3">
        <f>VLOOKUP(D1950,'dataset_task 5'!$A$2:$D$71,4,FALSE)</f>
        <v>14.99</v>
      </c>
      <c r="J1950" s="3">
        <f>I1950*E1950</f>
        <v>44.97</v>
      </c>
      <c r="K1950" t="str">
        <f>VLOOKUP(C1950,customers!$A$2:$I$2124,2,FALSE)</f>
        <v>Aindrea</v>
      </c>
      <c r="L1950" t="str">
        <f>VLOOKUP($C1950,customers!$A$2:$I$2124,3,FALSE)</f>
        <v>Kingaby</v>
      </c>
      <c r="M1950" t="str">
        <f>VLOOKUP($C1950,customers!$A$2:$I$2124,4,FALSE)</f>
        <v>akingaby78@deviantart.com</v>
      </c>
      <c r="N1950" t="str">
        <f>VLOOKUP($C1950,customers!$A$2:$I$2124,5,FALSE)</f>
        <v>561-589-4452</v>
      </c>
      <c r="O1950" t="str">
        <f>VLOOKUP($C1950,customers!$A$2:$I$2124,6,FALSE)</f>
        <v>40 Browning Plaza</v>
      </c>
      <c r="P1950" t="str">
        <f>VLOOKUP($C1950,customers!$A$2:$I$2124,7,FALSE)</f>
        <v>West Palm Beach</v>
      </c>
      <c r="Q1950" t="str">
        <f>VLOOKUP($C1950,customers!$A$2:$I$2124,8,FALSE)</f>
        <v>Florida</v>
      </c>
      <c r="R1950">
        <f>VLOOKUP($C1950,customers!$A$2:$I$2124,9,FALSE)</f>
        <v>33416</v>
      </c>
      <c r="S1950" t="str">
        <f t="shared" si="30"/>
        <v>40 Browning Plaza, West Palm Beach, Florida 33416</v>
      </c>
    </row>
    <row r="1951" spans="1:19">
      <c r="A1951">
        <v>1950</v>
      </c>
      <c r="B1951" s="2">
        <v>44249</v>
      </c>
      <c r="C1951">
        <v>1806</v>
      </c>
      <c r="D1951" t="s">
        <v>61</v>
      </c>
      <c r="E1951">
        <v>1</v>
      </c>
      <c r="F1951" t="s">
        <v>53</v>
      </c>
      <c r="G1951" t="str">
        <f>VLOOKUP(F1951,'product category'!$B$2:$C$8,2,FALSE)</f>
        <v>eBooks</v>
      </c>
      <c r="H1951" t="str">
        <f>VLOOKUP(D1951,'dataset_task 5'!$A$2:$D$71,2,FALSE)</f>
        <v>Spherical Robots</v>
      </c>
      <c r="I1951" s="3">
        <f>VLOOKUP(D1951,'dataset_task 5'!$A$2:$D$71,4,FALSE)</f>
        <v>16.75</v>
      </c>
      <c r="J1951" s="3">
        <f>I1951*E1951</f>
        <v>16.75</v>
      </c>
      <c r="K1951" t="str">
        <f>VLOOKUP(C1951,customers!$A$2:$I$2124,2,FALSE)</f>
        <v>Nolana</v>
      </c>
      <c r="L1951" t="str">
        <f>VLOOKUP($C1951,customers!$A$2:$I$2124,3,FALSE)</f>
        <v>Duplain</v>
      </c>
      <c r="M1951" t="str">
        <f>VLOOKUP($C1951,customers!$A$2:$I$2124,4,FALSE)</f>
        <v>nduplain50@stanford.edu</v>
      </c>
      <c r="N1951" t="str">
        <f>VLOOKUP($C1951,customers!$A$2:$I$2124,5,FALSE)</f>
        <v>361-632-9931</v>
      </c>
      <c r="O1951" t="str">
        <f>VLOOKUP($C1951,customers!$A$2:$I$2124,6,FALSE)</f>
        <v>26 Service Avenue</v>
      </c>
      <c r="P1951" t="str">
        <f>VLOOKUP($C1951,customers!$A$2:$I$2124,7,FALSE)</f>
        <v>Corpus Christi</v>
      </c>
      <c r="Q1951" t="str">
        <f>VLOOKUP($C1951,customers!$A$2:$I$2124,8,FALSE)</f>
        <v>Texas</v>
      </c>
      <c r="R1951">
        <f>VLOOKUP($C1951,customers!$A$2:$I$2124,9,FALSE)</f>
        <v>78410</v>
      </c>
      <c r="S1951" t="str">
        <f t="shared" si="30"/>
        <v>26 Service Avenue, Corpus Christi, Texas 78410</v>
      </c>
    </row>
    <row r="1952" spans="1:19">
      <c r="A1952">
        <v>1951</v>
      </c>
      <c r="B1952" s="2">
        <v>44249</v>
      </c>
      <c r="C1952">
        <v>588</v>
      </c>
      <c r="D1952" t="s">
        <v>103</v>
      </c>
      <c r="E1952">
        <v>4</v>
      </c>
      <c r="F1952" t="s">
        <v>53</v>
      </c>
      <c r="G1952" t="str">
        <f>VLOOKUP(F1952,'product category'!$B$2:$C$8,2,FALSE)</f>
        <v>eBooks</v>
      </c>
      <c r="H1952" t="str">
        <f>VLOOKUP(D1952,'dataset_task 5'!$A$2:$D$71,2,FALSE)</f>
        <v>Understanding Artificial Intelligence</v>
      </c>
      <c r="I1952" s="3">
        <f>VLOOKUP(D1952,'dataset_task 5'!$A$2:$D$71,4,FALSE)</f>
        <v>19.5</v>
      </c>
      <c r="J1952" s="3">
        <f>I1952*E1952</f>
        <v>78</v>
      </c>
      <c r="K1952" t="str">
        <f>VLOOKUP(C1952,customers!$A$2:$I$2124,2,FALSE)</f>
        <v>Thurstan</v>
      </c>
      <c r="L1952" t="str">
        <f>VLOOKUP($C1952,customers!$A$2:$I$2124,3,FALSE)</f>
        <v>Pulfer</v>
      </c>
      <c r="M1952" t="str">
        <f>VLOOKUP($C1952,customers!$A$2:$I$2124,4,FALSE)</f>
        <v>tpulferql@wsj.com</v>
      </c>
      <c r="N1952" t="str">
        <f>VLOOKUP($C1952,customers!$A$2:$I$2124,5,FALSE)</f>
        <v>504-228-6063</v>
      </c>
      <c r="O1952" t="str">
        <f>VLOOKUP($C1952,customers!$A$2:$I$2124,6,FALSE)</f>
        <v>6953 Comanche Hill</v>
      </c>
      <c r="P1952" t="str">
        <f>VLOOKUP($C1952,customers!$A$2:$I$2124,7,FALSE)</f>
        <v>New Orleans</v>
      </c>
      <c r="Q1952" t="str">
        <f>VLOOKUP($C1952,customers!$A$2:$I$2124,8,FALSE)</f>
        <v>Louisiana</v>
      </c>
      <c r="R1952">
        <f>VLOOKUP($C1952,customers!$A$2:$I$2124,9,FALSE)</f>
        <v>70116</v>
      </c>
      <c r="S1952" t="str">
        <f t="shared" si="30"/>
        <v>6953 Comanche Hill, New Orleans, Louisiana 70116</v>
      </c>
    </row>
    <row r="1953" spans="1:19">
      <c r="A1953">
        <v>1952</v>
      </c>
      <c r="B1953" s="2">
        <v>44249</v>
      </c>
      <c r="C1953">
        <v>496</v>
      </c>
      <c r="D1953" t="s">
        <v>68</v>
      </c>
      <c r="E1953">
        <v>2</v>
      </c>
      <c r="F1953" t="s">
        <v>53</v>
      </c>
      <c r="G1953" t="str">
        <f>VLOOKUP(F1953,'product category'!$B$2:$C$8,2,FALSE)</f>
        <v>eBooks</v>
      </c>
      <c r="H1953" t="str">
        <f>VLOOKUP(D1953,'dataset_task 5'!$A$2:$D$71,2,FALSE)</f>
        <v>Fixed Wing Drones</v>
      </c>
      <c r="I1953" s="3">
        <f>VLOOKUP(D1953,'dataset_task 5'!$A$2:$D$71,4,FALSE)</f>
        <v>15.5</v>
      </c>
      <c r="J1953" s="3">
        <f>I1953*E1953</f>
        <v>31</v>
      </c>
      <c r="K1953" t="str">
        <f>VLOOKUP(C1953,customers!$A$2:$I$2124,2,FALSE)</f>
        <v>Carole</v>
      </c>
      <c r="L1953" t="str">
        <f>VLOOKUP($C1953,customers!$A$2:$I$2124,3,FALSE)</f>
        <v>Halliburton</v>
      </c>
      <c r="M1953" t="str">
        <f>VLOOKUP($C1953,customers!$A$2:$I$2124,4,FALSE)</f>
        <v>challiburtonjx@wordpress.com</v>
      </c>
      <c r="N1953" t="str">
        <f>VLOOKUP($C1953,customers!$A$2:$I$2124,5,FALSE)</f>
        <v>907-659-9515</v>
      </c>
      <c r="O1953" t="str">
        <f>VLOOKUP($C1953,customers!$A$2:$I$2124,6,FALSE)</f>
        <v>452 Bowman Place</v>
      </c>
      <c r="P1953" t="str">
        <f>VLOOKUP($C1953,customers!$A$2:$I$2124,7,FALSE)</f>
        <v>Anchorage</v>
      </c>
      <c r="Q1953" t="str">
        <f>VLOOKUP($C1953,customers!$A$2:$I$2124,8,FALSE)</f>
        <v>Alaska</v>
      </c>
      <c r="R1953">
        <f>VLOOKUP($C1953,customers!$A$2:$I$2124,9,FALSE)</f>
        <v>99517</v>
      </c>
      <c r="S1953" t="str">
        <f t="shared" si="30"/>
        <v>452 Bowman Place, Anchorage, Alaska 99517</v>
      </c>
    </row>
    <row r="1954" spans="1:19">
      <c r="A1954">
        <v>1953</v>
      </c>
      <c r="B1954" s="2">
        <v>44249</v>
      </c>
      <c r="C1954">
        <v>221</v>
      </c>
      <c r="D1954" t="s">
        <v>73</v>
      </c>
      <c r="E1954">
        <v>3</v>
      </c>
      <c r="F1954" t="s">
        <v>55</v>
      </c>
      <c r="G1954" t="str">
        <f>VLOOKUP(F1954,'product category'!$B$2:$C$8,2,FALSE)</f>
        <v>Robots</v>
      </c>
      <c r="H1954" t="str">
        <f>VLOOKUP(D1954,'dataset_task 5'!$A$2:$D$71,2,FALSE)</f>
        <v>MICR-23K Robot</v>
      </c>
      <c r="I1954" s="3">
        <f>VLOOKUP(D1954,'dataset_task 5'!$A$2:$D$71,4,FALSE)</f>
        <v>899</v>
      </c>
      <c r="J1954" s="3">
        <f>I1954*E1954</f>
        <v>2697</v>
      </c>
      <c r="K1954" t="str">
        <f>VLOOKUP(C1954,customers!$A$2:$I$2124,2,FALSE)</f>
        <v>Sheena</v>
      </c>
      <c r="L1954" t="str">
        <f>VLOOKUP($C1954,customers!$A$2:$I$2124,3,FALSE)</f>
        <v>Steuhlmeyer</v>
      </c>
      <c r="M1954" t="str">
        <f>VLOOKUP($C1954,customers!$A$2:$I$2124,4,FALSE)</f>
        <v>ssteuhlmeyer35@vimeo.com</v>
      </c>
      <c r="N1954" t="str">
        <f>VLOOKUP($C1954,customers!$A$2:$I$2124,5,FALSE)</f>
        <v>505-724-7051</v>
      </c>
      <c r="O1954" t="str">
        <f>VLOOKUP($C1954,customers!$A$2:$I$2124,6,FALSE)</f>
        <v>967 Lunder Avenue</v>
      </c>
      <c r="P1954" t="str">
        <f>VLOOKUP($C1954,customers!$A$2:$I$2124,7,FALSE)</f>
        <v>Albuquerque</v>
      </c>
      <c r="Q1954" t="str">
        <f>VLOOKUP($C1954,customers!$A$2:$I$2124,8,FALSE)</f>
        <v>New Mexico</v>
      </c>
      <c r="R1954">
        <f>VLOOKUP($C1954,customers!$A$2:$I$2124,9,FALSE)</f>
        <v>87201</v>
      </c>
      <c r="S1954" t="str">
        <f t="shared" si="30"/>
        <v>967 Lunder Avenue, Albuquerque, New Mexico 87201</v>
      </c>
    </row>
    <row r="1955" spans="1:19">
      <c r="A1955">
        <v>1954</v>
      </c>
      <c r="B1955" s="2">
        <v>44249</v>
      </c>
      <c r="C1955">
        <v>2062</v>
      </c>
      <c r="D1955" t="s">
        <v>58</v>
      </c>
      <c r="E1955">
        <v>2</v>
      </c>
      <c r="F1955" t="s">
        <v>59</v>
      </c>
      <c r="G1955" t="str">
        <f>VLOOKUP(F1955,'product category'!$B$2:$C$8,2,FALSE)</f>
        <v>Drone Kits</v>
      </c>
      <c r="H1955" t="str">
        <f>VLOOKUP(D1955,'dataset_task 5'!$A$2:$D$71,2,FALSE)</f>
        <v>BYOD-220</v>
      </c>
      <c r="I1955" s="3">
        <f>VLOOKUP(D1955,'dataset_task 5'!$A$2:$D$71,4,FALSE)</f>
        <v>69</v>
      </c>
      <c r="J1955" s="3">
        <f>I1955*E1955</f>
        <v>138</v>
      </c>
      <c r="K1955" t="str">
        <f>VLOOKUP(C1955,customers!$A$2:$I$2124,2,FALSE)</f>
        <v>Arlin</v>
      </c>
      <c r="L1955" t="str">
        <f>VLOOKUP($C1955,customers!$A$2:$I$2124,3,FALSE)</f>
        <v>Relf</v>
      </c>
      <c r="M1955" t="str">
        <f>VLOOKUP($C1955,customers!$A$2:$I$2124,4,FALSE)</f>
        <v>arelfro@dion.ne.jp</v>
      </c>
      <c r="N1955" t="str">
        <f>VLOOKUP($C1955,customers!$A$2:$I$2124,5,FALSE)</f>
        <v>412-806-2344</v>
      </c>
      <c r="O1955" t="str">
        <f>VLOOKUP($C1955,customers!$A$2:$I$2124,6,FALSE)</f>
        <v>94021 New Castle Circle</v>
      </c>
      <c r="P1955" t="str">
        <f>VLOOKUP($C1955,customers!$A$2:$I$2124,7,FALSE)</f>
        <v>Pittsburgh</v>
      </c>
      <c r="Q1955" t="str">
        <f>VLOOKUP($C1955,customers!$A$2:$I$2124,8,FALSE)</f>
        <v>Pennsylvania</v>
      </c>
      <c r="R1955">
        <f>VLOOKUP($C1955,customers!$A$2:$I$2124,9,FALSE)</f>
        <v>15255</v>
      </c>
      <c r="S1955" t="str">
        <f t="shared" si="30"/>
        <v>94021 New Castle Circle, Pittsburgh, Pennsylvania 15255</v>
      </c>
    </row>
    <row r="1956" spans="1:19">
      <c r="A1956">
        <v>1955</v>
      </c>
      <c r="B1956" s="2">
        <v>44250</v>
      </c>
      <c r="C1956">
        <v>1630</v>
      </c>
      <c r="D1956" t="s">
        <v>62</v>
      </c>
      <c r="E1956">
        <v>4</v>
      </c>
      <c r="F1956" t="s">
        <v>63</v>
      </c>
      <c r="G1956" t="str">
        <f>VLOOKUP(F1956,'product category'!$B$2:$C$8,2,FALSE)</f>
        <v>Robot Kits</v>
      </c>
      <c r="H1956" t="str">
        <f>VLOOKUP(D1956,'dataset_task 5'!$A$2:$D$71,2,FALSE)</f>
        <v>BYOR-2640S</v>
      </c>
      <c r="I1956" s="3">
        <f>VLOOKUP(D1956,'dataset_task 5'!$A$2:$D$71,4,FALSE)</f>
        <v>189</v>
      </c>
      <c r="J1956" s="3">
        <f>I1956*E1956</f>
        <v>756</v>
      </c>
      <c r="K1956" t="str">
        <f>VLOOKUP(C1956,customers!$A$2:$I$2124,2,FALSE)</f>
        <v>Lonni</v>
      </c>
      <c r="L1956" t="str">
        <f>VLOOKUP($C1956,customers!$A$2:$I$2124,3,FALSE)</f>
        <v>Lockner</v>
      </c>
      <c r="M1956" t="str">
        <f>VLOOKUP($C1956,customers!$A$2:$I$2124,4,FALSE)</f>
        <v>llockner5c@pen.io</v>
      </c>
      <c r="N1956" t="str">
        <f>VLOOKUP($C1956,customers!$A$2:$I$2124,5,FALSE)</f>
        <v>806-409-4752</v>
      </c>
      <c r="O1956" t="str">
        <f>VLOOKUP($C1956,customers!$A$2:$I$2124,6,FALSE)</f>
        <v>51 Summerview Way</v>
      </c>
      <c r="P1956" t="str">
        <f>VLOOKUP($C1956,customers!$A$2:$I$2124,7,FALSE)</f>
        <v>Lubbock</v>
      </c>
      <c r="Q1956" t="str">
        <f>VLOOKUP($C1956,customers!$A$2:$I$2124,8,FALSE)</f>
        <v>Texas</v>
      </c>
      <c r="R1956">
        <f>VLOOKUP($C1956,customers!$A$2:$I$2124,9,FALSE)</f>
        <v>79415</v>
      </c>
      <c r="S1956" t="str">
        <f t="shared" si="30"/>
        <v>51 Summerview Way, Lubbock, Texas 79415</v>
      </c>
    </row>
    <row r="1957" spans="1:19">
      <c r="A1957">
        <v>1956</v>
      </c>
      <c r="B1957" s="2">
        <v>44250</v>
      </c>
      <c r="C1957">
        <v>389</v>
      </c>
      <c r="D1957" t="s">
        <v>52</v>
      </c>
      <c r="E1957">
        <v>4</v>
      </c>
      <c r="F1957" t="s">
        <v>53</v>
      </c>
      <c r="G1957" t="str">
        <f>VLOOKUP(F1957,'product category'!$B$2:$C$8,2,FALSE)</f>
        <v>eBooks</v>
      </c>
      <c r="H1957" t="str">
        <f>VLOOKUP(D1957,'dataset_task 5'!$A$2:$D$71,2,FALSE)</f>
        <v>Polar Robots</v>
      </c>
      <c r="I1957" s="3">
        <f>VLOOKUP(D1957,'dataset_task 5'!$A$2:$D$71,4,FALSE)</f>
        <v>23.99</v>
      </c>
      <c r="J1957" s="3">
        <f>I1957*E1957</f>
        <v>95.96</v>
      </c>
      <c r="K1957" t="str">
        <f>VLOOKUP(C1957,customers!$A$2:$I$2124,2,FALSE)</f>
        <v>Micheil</v>
      </c>
      <c r="L1957" t="str">
        <f>VLOOKUP($C1957,customers!$A$2:$I$2124,3,FALSE)</f>
        <v>Woodford</v>
      </c>
      <c r="M1957" t="str">
        <f>VLOOKUP($C1957,customers!$A$2:$I$2124,4,FALSE)</f>
        <v>mwoodfordez@microsoft.com</v>
      </c>
      <c r="N1957" t="str">
        <f>VLOOKUP($C1957,customers!$A$2:$I$2124,5,FALSE)</f>
        <v>718-500-5249</v>
      </c>
      <c r="O1957" t="str">
        <f>VLOOKUP($C1957,customers!$A$2:$I$2124,6,FALSE)</f>
        <v>62 Green Ridge Center</v>
      </c>
      <c r="P1957" t="str">
        <f>VLOOKUP($C1957,customers!$A$2:$I$2124,7,FALSE)</f>
        <v>Brooklyn</v>
      </c>
      <c r="Q1957" t="str">
        <f>VLOOKUP($C1957,customers!$A$2:$I$2124,8,FALSE)</f>
        <v>New York</v>
      </c>
      <c r="R1957">
        <f>VLOOKUP($C1957,customers!$A$2:$I$2124,9,FALSE)</f>
        <v>11220</v>
      </c>
      <c r="S1957" t="str">
        <f t="shared" si="30"/>
        <v>62 Green Ridge Center, Brooklyn, New York 11220</v>
      </c>
    </row>
    <row r="1958" spans="1:19">
      <c r="A1958">
        <v>1957</v>
      </c>
      <c r="B1958" s="2">
        <v>44250</v>
      </c>
      <c r="C1958">
        <v>200</v>
      </c>
      <c r="D1958" t="s">
        <v>95</v>
      </c>
      <c r="E1958">
        <v>5</v>
      </c>
      <c r="F1958" t="s">
        <v>57</v>
      </c>
      <c r="G1958" t="str">
        <f>VLOOKUP(F1958,'product category'!$B$2:$C$8,2,FALSE)</f>
        <v>Training Videos</v>
      </c>
      <c r="H1958" t="str">
        <f>VLOOKUP(D1958,'dataset_task 5'!$A$2:$D$71,2,FALSE)</f>
        <v>Industrial 3D Printing</v>
      </c>
      <c r="I1958" s="3">
        <f>VLOOKUP(D1958,'dataset_task 5'!$A$2:$D$71,4,FALSE)</f>
        <v>49</v>
      </c>
      <c r="J1958" s="3">
        <f>I1958*E1958</f>
        <v>245</v>
      </c>
      <c r="K1958" t="str">
        <f>VLOOKUP(C1958,customers!$A$2:$I$2124,2,FALSE)</f>
        <v>Lianne</v>
      </c>
      <c r="L1958" t="str">
        <f>VLOOKUP($C1958,customers!$A$2:$I$2124,3,FALSE)</f>
        <v>Chippindall</v>
      </c>
      <c r="M1958" t="str">
        <f>VLOOKUP($C1958,customers!$A$2:$I$2124,4,FALSE)</f>
        <v>lchippindallnr@reddit.com</v>
      </c>
      <c r="N1958" t="str">
        <f>VLOOKUP($C1958,customers!$A$2:$I$2124,5,FALSE)</f>
        <v>202-970-3479</v>
      </c>
      <c r="O1958" t="str">
        <f>VLOOKUP($C1958,customers!$A$2:$I$2124,6,FALSE)</f>
        <v>82218 Twin Pines Avenue</v>
      </c>
      <c r="P1958" t="str">
        <f>VLOOKUP($C1958,customers!$A$2:$I$2124,7,FALSE)</f>
        <v>Washington</v>
      </c>
      <c r="Q1958" t="str">
        <f>VLOOKUP($C1958,customers!$A$2:$I$2124,8,FALSE)</f>
        <v>District of Columbia</v>
      </c>
      <c r="R1958">
        <f>VLOOKUP($C1958,customers!$A$2:$I$2124,9,FALSE)</f>
        <v>20220</v>
      </c>
      <c r="S1958" t="str">
        <f t="shared" si="30"/>
        <v>82218 Twin Pines Avenue, Washington, District of Columbia 20220</v>
      </c>
    </row>
    <row r="1959" spans="1:19">
      <c r="A1959">
        <v>1958</v>
      </c>
      <c r="B1959" s="2">
        <v>44250</v>
      </c>
      <c r="C1959">
        <v>1188</v>
      </c>
      <c r="D1959" t="s">
        <v>76</v>
      </c>
      <c r="E1959">
        <v>1</v>
      </c>
      <c r="F1959" t="s">
        <v>66</v>
      </c>
      <c r="G1959" t="str">
        <f>VLOOKUP(F1959,'product category'!$B$2:$C$8,2,FALSE)</f>
        <v>Drones</v>
      </c>
      <c r="H1959" t="str">
        <f>VLOOKUP(D1959,'dataset_task 5'!$A$2:$D$71,2,FALSE)</f>
        <v>DC-304 Drone</v>
      </c>
      <c r="I1959" s="3">
        <f>VLOOKUP(D1959,'dataset_task 5'!$A$2:$D$71,4,FALSE)</f>
        <v>395</v>
      </c>
      <c r="J1959" s="3">
        <f>I1959*E1959</f>
        <v>395</v>
      </c>
      <c r="K1959" t="str">
        <f>VLOOKUP(C1959,customers!$A$2:$I$2124,2,FALSE)</f>
        <v>Roderick</v>
      </c>
      <c r="L1959" t="str">
        <f>VLOOKUP($C1959,customers!$A$2:$I$2124,3,FALSE)</f>
        <v>Winship</v>
      </c>
      <c r="M1959" t="str">
        <f>VLOOKUP($C1959,customers!$A$2:$I$2124,4,FALSE)</f>
        <v>rwinship67@ox.ac.uk</v>
      </c>
      <c r="N1959" t="str">
        <f>VLOOKUP($C1959,customers!$A$2:$I$2124,5,FALSE)</f>
        <v>605-900-3169</v>
      </c>
      <c r="O1959" t="str">
        <f>VLOOKUP($C1959,customers!$A$2:$I$2124,6,FALSE)</f>
        <v>31109 Marcy Avenue</v>
      </c>
      <c r="P1959" t="str">
        <f>VLOOKUP($C1959,customers!$A$2:$I$2124,7,FALSE)</f>
        <v>Sioux Falls</v>
      </c>
      <c r="Q1959" t="str">
        <f>VLOOKUP($C1959,customers!$A$2:$I$2124,8,FALSE)</f>
        <v>South Dakota</v>
      </c>
      <c r="R1959">
        <f>VLOOKUP($C1959,customers!$A$2:$I$2124,9,FALSE)</f>
        <v>57105</v>
      </c>
      <c r="S1959" t="str">
        <f t="shared" si="30"/>
        <v>31109 Marcy Avenue, Sioux Falls, South Dakota 57105</v>
      </c>
    </row>
    <row r="1960" spans="1:19">
      <c r="A1960">
        <v>1959</v>
      </c>
      <c r="B1960" s="2">
        <v>44250</v>
      </c>
      <c r="C1960">
        <v>1777</v>
      </c>
      <c r="D1960" t="s">
        <v>69</v>
      </c>
      <c r="E1960">
        <v>4</v>
      </c>
      <c r="F1960" t="s">
        <v>70</v>
      </c>
      <c r="G1960" t="str">
        <f>VLOOKUP(F1960,'product category'!$B$2:$C$8,2,FALSE)</f>
        <v>Blueprints</v>
      </c>
      <c r="H1960" t="str">
        <f>VLOOKUP(D1960,'dataset_task 5'!$A$2:$D$71,2,FALSE)</f>
        <v>Ladybug Robot Blueprint</v>
      </c>
      <c r="I1960" s="3">
        <f>VLOOKUP(D1960,'dataset_task 5'!$A$2:$D$71,4,FALSE)</f>
        <v>12</v>
      </c>
      <c r="J1960" s="3">
        <f>I1960*E1960</f>
        <v>48</v>
      </c>
      <c r="K1960" t="str">
        <f>VLOOKUP(C1960,customers!$A$2:$I$2124,2,FALSE)</f>
        <v>Georgy</v>
      </c>
      <c r="L1960" t="str">
        <f>VLOOKUP($C1960,customers!$A$2:$I$2124,3,FALSE)</f>
        <v>Claiton</v>
      </c>
      <c r="M1960" t="str">
        <f>VLOOKUP($C1960,customers!$A$2:$I$2124,4,FALSE)</f>
        <v>gclaitonrh@marketwatch.com</v>
      </c>
      <c r="N1960" t="str">
        <f>VLOOKUP($C1960,customers!$A$2:$I$2124,5,FALSE)</f>
        <v>503-870-9134</v>
      </c>
      <c r="O1960" t="str">
        <f>VLOOKUP($C1960,customers!$A$2:$I$2124,6,FALSE)</f>
        <v>26 Reindahl Avenue</v>
      </c>
      <c r="P1960" t="str">
        <f>VLOOKUP($C1960,customers!$A$2:$I$2124,7,FALSE)</f>
        <v>Portland</v>
      </c>
      <c r="Q1960" t="str">
        <f>VLOOKUP($C1960,customers!$A$2:$I$2124,8,FALSE)</f>
        <v>Oregon</v>
      </c>
      <c r="R1960">
        <f>VLOOKUP($C1960,customers!$A$2:$I$2124,9,FALSE)</f>
        <v>97211</v>
      </c>
      <c r="S1960" t="str">
        <f t="shared" si="30"/>
        <v>26 Reindahl Avenue, Portland, Oregon 97211</v>
      </c>
    </row>
    <row r="1961" spans="1:19">
      <c r="A1961">
        <v>1960</v>
      </c>
      <c r="B1961" s="2">
        <v>44251</v>
      </c>
      <c r="C1961">
        <v>1269</v>
      </c>
      <c r="D1961" t="s">
        <v>107</v>
      </c>
      <c r="E1961">
        <v>3</v>
      </c>
      <c r="F1961" t="s">
        <v>55</v>
      </c>
      <c r="G1961" t="str">
        <f>VLOOKUP(F1961,'product category'!$B$2:$C$8,2,FALSE)</f>
        <v>Robots</v>
      </c>
      <c r="H1961" t="str">
        <f>VLOOKUP(D1961,'dataset_task 5'!$A$2:$D$71,2,FALSE)</f>
        <v>RLK-9920 Robot</v>
      </c>
      <c r="I1961" s="3">
        <f>VLOOKUP(D1961,'dataset_task 5'!$A$2:$D$71,4,FALSE)</f>
        <v>699</v>
      </c>
      <c r="J1961" s="3">
        <f>I1961*E1961</f>
        <v>2097</v>
      </c>
      <c r="K1961" t="str">
        <f>VLOOKUP(C1961,customers!$A$2:$I$2124,2,FALSE)</f>
        <v>Carlynn</v>
      </c>
      <c r="L1961" t="str">
        <f>VLOOKUP($C1961,customers!$A$2:$I$2124,3,FALSE)</f>
        <v>Bourthoumieux</v>
      </c>
      <c r="M1961" t="str">
        <f>VLOOKUP($C1961,customers!$A$2:$I$2124,4,FALSE)</f>
        <v>cbourthoumieuxlg@behance.net</v>
      </c>
      <c r="N1961" t="str">
        <f>VLOOKUP($C1961,customers!$A$2:$I$2124,5,FALSE)</f>
        <v>334-858-8369</v>
      </c>
      <c r="O1961" t="str">
        <f>VLOOKUP($C1961,customers!$A$2:$I$2124,6,FALSE)</f>
        <v>345 Prentice Crossing</v>
      </c>
      <c r="P1961" t="str">
        <f>VLOOKUP($C1961,customers!$A$2:$I$2124,7,FALSE)</f>
        <v>Montgomery</v>
      </c>
      <c r="Q1961" t="str">
        <f>VLOOKUP($C1961,customers!$A$2:$I$2124,8,FALSE)</f>
        <v>Alabama</v>
      </c>
      <c r="R1961">
        <f>VLOOKUP($C1961,customers!$A$2:$I$2124,9,FALSE)</f>
        <v>36109</v>
      </c>
      <c r="S1961" t="str">
        <f t="shared" si="30"/>
        <v>345 Prentice Crossing, Montgomery, Alabama 36109</v>
      </c>
    </row>
    <row r="1962" spans="1:19">
      <c r="A1962">
        <v>1961</v>
      </c>
      <c r="B1962" s="2">
        <v>44251</v>
      </c>
      <c r="C1962">
        <v>2033</v>
      </c>
      <c r="D1962" t="s">
        <v>125</v>
      </c>
      <c r="E1962">
        <v>4</v>
      </c>
      <c r="F1962" t="s">
        <v>70</v>
      </c>
      <c r="G1962" t="str">
        <f>VLOOKUP(F1962,'product category'!$B$2:$C$8,2,FALSE)</f>
        <v>Blueprints</v>
      </c>
      <c r="H1962" t="str">
        <f>VLOOKUP(D1962,'dataset_task 5'!$A$2:$D$71,2,FALSE)</f>
        <v>Cat Robot Blueprint</v>
      </c>
      <c r="I1962" s="3">
        <f>VLOOKUP(D1962,'dataset_task 5'!$A$2:$D$71,4,FALSE)</f>
        <v>4.99</v>
      </c>
      <c r="J1962" s="3">
        <f>I1962*E1962</f>
        <v>19.96</v>
      </c>
      <c r="K1962" t="str">
        <f>VLOOKUP(C1962,customers!$A$2:$I$2124,2,FALSE)</f>
        <v>Tonia</v>
      </c>
      <c r="L1962" t="str">
        <f>VLOOKUP($C1962,customers!$A$2:$I$2124,3,FALSE)</f>
        <v>Zanni</v>
      </c>
      <c r="M1962" t="str">
        <f>VLOOKUP($C1962,customers!$A$2:$I$2124,4,FALSE)</f>
        <v>tzannimc@umich.edu</v>
      </c>
      <c r="N1962" t="str">
        <f>VLOOKUP($C1962,customers!$A$2:$I$2124,5,FALSE)</f>
        <v>218-912-2872</v>
      </c>
      <c r="O1962" t="str">
        <f>VLOOKUP($C1962,customers!$A$2:$I$2124,6,FALSE)</f>
        <v>300 Packers Alley</v>
      </c>
      <c r="P1962" t="str">
        <f>VLOOKUP($C1962,customers!$A$2:$I$2124,7,FALSE)</f>
        <v>Duluth</v>
      </c>
      <c r="Q1962" t="str">
        <f>VLOOKUP($C1962,customers!$A$2:$I$2124,8,FALSE)</f>
        <v>Minnesota</v>
      </c>
      <c r="R1962">
        <f>VLOOKUP($C1962,customers!$A$2:$I$2124,9,FALSE)</f>
        <v>55811</v>
      </c>
      <c r="S1962" t="str">
        <f t="shared" si="30"/>
        <v>300 Packers Alley, Duluth, Minnesota 55811</v>
      </c>
    </row>
    <row r="1963" spans="1:19">
      <c r="A1963">
        <v>1962</v>
      </c>
      <c r="B1963" s="2">
        <v>44251</v>
      </c>
      <c r="C1963">
        <v>404</v>
      </c>
      <c r="D1963" t="s">
        <v>74</v>
      </c>
      <c r="E1963">
        <v>5</v>
      </c>
      <c r="F1963" t="s">
        <v>66</v>
      </c>
      <c r="G1963" t="str">
        <f>VLOOKUP(F1963,'product category'!$B$2:$C$8,2,FALSE)</f>
        <v>Drones</v>
      </c>
      <c r="H1963" t="str">
        <f>VLOOKUP(D1963,'dataset_task 5'!$A$2:$D$71,2,FALSE)</f>
        <v>DA-SA702 Drone</v>
      </c>
      <c r="I1963" s="3">
        <f>VLOOKUP(D1963,'dataset_task 5'!$A$2:$D$71,4,FALSE)</f>
        <v>399</v>
      </c>
      <c r="J1963" s="3">
        <f>I1963*E1963</f>
        <v>1995</v>
      </c>
      <c r="K1963" t="str">
        <f>VLOOKUP(C1963,customers!$A$2:$I$2124,2,FALSE)</f>
        <v>Ajay</v>
      </c>
      <c r="L1963" t="str">
        <f>VLOOKUP($C1963,customers!$A$2:$I$2124,3,FALSE)</f>
        <v>Hardy</v>
      </c>
      <c r="M1963" t="str">
        <f>VLOOKUP($C1963,customers!$A$2:$I$2124,4,FALSE)</f>
        <v>ahardym@soup.io</v>
      </c>
      <c r="N1963" t="str">
        <f>VLOOKUP($C1963,customers!$A$2:$I$2124,5,FALSE)</f>
        <v>608-191-8536</v>
      </c>
      <c r="O1963" t="str">
        <f>VLOOKUP($C1963,customers!$A$2:$I$2124,6,FALSE)</f>
        <v>1632 Northland Lane</v>
      </c>
      <c r="P1963" t="str">
        <f>VLOOKUP($C1963,customers!$A$2:$I$2124,7,FALSE)</f>
        <v>Madison</v>
      </c>
      <c r="Q1963" t="str">
        <f>VLOOKUP($C1963,customers!$A$2:$I$2124,8,FALSE)</f>
        <v>Wisconsin</v>
      </c>
      <c r="R1963">
        <f>VLOOKUP($C1963,customers!$A$2:$I$2124,9,FALSE)</f>
        <v>53716</v>
      </c>
      <c r="S1963" t="str">
        <f t="shared" si="30"/>
        <v>1632 Northland Lane, Madison, Wisconsin 53716</v>
      </c>
    </row>
    <row r="1964" spans="1:19">
      <c r="A1964">
        <v>1963</v>
      </c>
      <c r="B1964" s="2">
        <v>44251</v>
      </c>
      <c r="C1964">
        <v>1103</v>
      </c>
      <c r="D1964" t="s">
        <v>125</v>
      </c>
      <c r="E1964">
        <v>1</v>
      </c>
      <c r="F1964" t="s">
        <v>70</v>
      </c>
      <c r="G1964" t="str">
        <f>VLOOKUP(F1964,'product category'!$B$2:$C$8,2,FALSE)</f>
        <v>Blueprints</v>
      </c>
      <c r="H1964" t="str">
        <f>VLOOKUP(D1964,'dataset_task 5'!$A$2:$D$71,2,FALSE)</f>
        <v>Cat Robot Blueprint</v>
      </c>
      <c r="I1964" s="3">
        <f>VLOOKUP(D1964,'dataset_task 5'!$A$2:$D$71,4,FALSE)</f>
        <v>4.99</v>
      </c>
      <c r="J1964" s="3">
        <f>I1964*E1964</f>
        <v>4.99</v>
      </c>
      <c r="K1964" t="str">
        <f>VLOOKUP(C1964,customers!$A$2:$I$2124,2,FALSE)</f>
        <v>Adolphe</v>
      </c>
      <c r="L1964" t="str">
        <f>VLOOKUP($C1964,customers!$A$2:$I$2124,3,FALSE)</f>
        <v>Volker</v>
      </c>
      <c r="M1964" t="str">
        <f>VLOOKUP($C1964,customers!$A$2:$I$2124,4,FALSE)</f>
        <v>avolkernk@pen.io</v>
      </c>
      <c r="N1964" t="str">
        <f>VLOOKUP($C1964,customers!$A$2:$I$2124,5,FALSE)</f>
        <v>208-130-9339</v>
      </c>
      <c r="O1964" t="str">
        <f>VLOOKUP($C1964,customers!$A$2:$I$2124,6,FALSE)</f>
        <v>7219 Gateway Pass</v>
      </c>
      <c r="P1964" t="str">
        <f>VLOOKUP($C1964,customers!$A$2:$I$2124,7,FALSE)</f>
        <v>Idaho Falls</v>
      </c>
      <c r="Q1964" t="str">
        <f>VLOOKUP($C1964,customers!$A$2:$I$2124,8,FALSE)</f>
        <v>Idaho</v>
      </c>
      <c r="R1964">
        <f>VLOOKUP($C1964,customers!$A$2:$I$2124,9,FALSE)</f>
        <v>83405</v>
      </c>
      <c r="S1964" t="str">
        <f t="shared" si="30"/>
        <v>7219 Gateway Pass, Idaho Falls, Idaho 83405</v>
      </c>
    </row>
    <row r="1965" spans="1:19">
      <c r="A1965">
        <v>1964</v>
      </c>
      <c r="B1965" s="2">
        <v>44251</v>
      </c>
      <c r="C1965">
        <v>1732</v>
      </c>
      <c r="D1965" t="s">
        <v>61</v>
      </c>
      <c r="E1965">
        <v>3</v>
      </c>
      <c r="F1965" t="s">
        <v>53</v>
      </c>
      <c r="G1965" t="str">
        <f>VLOOKUP(F1965,'product category'!$B$2:$C$8,2,FALSE)</f>
        <v>eBooks</v>
      </c>
      <c r="H1965" t="str">
        <f>VLOOKUP(D1965,'dataset_task 5'!$A$2:$D$71,2,FALSE)</f>
        <v>Spherical Robots</v>
      </c>
      <c r="I1965" s="3">
        <f>VLOOKUP(D1965,'dataset_task 5'!$A$2:$D$71,4,FALSE)</f>
        <v>16.75</v>
      </c>
      <c r="J1965" s="3">
        <f>I1965*E1965</f>
        <v>50.25</v>
      </c>
      <c r="K1965" t="str">
        <f>VLOOKUP(C1965,customers!$A$2:$I$2124,2,FALSE)</f>
        <v>Brett</v>
      </c>
      <c r="L1965" t="str">
        <f>VLOOKUP($C1965,customers!$A$2:$I$2124,3,FALSE)</f>
        <v>Blues</v>
      </c>
      <c r="M1965" t="str">
        <f>VLOOKUP($C1965,customers!$A$2:$I$2124,4,FALSE)</f>
        <v>bbluesnx@scientificamerican.com</v>
      </c>
      <c r="N1965" t="str">
        <f>VLOOKUP($C1965,customers!$A$2:$I$2124,5,FALSE)</f>
        <v>417-853-1183</v>
      </c>
      <c r="O1965" t="str">
        <f>VLOOKUP($C1965,customers!$A$2:$I$2124,6,FALSE)</f>
        <v>60 Michigan Drive</v>
      </c>
      <c r="P1965" t="str">
        <f>VLOOKUP($C1965,customers!$A$2:$I$2124,7,FALSE)</f>
        <v>Springfield</v>
      </c>
      <c r="Q1965" t="str">
        <f>VLOOKUP($C1965,customers!$A$2:$I$2124,8,FALSE)</f>
        <v>Missouri</v>
      </c>
      <c r="R1965">
        <f>VLOOKUP($C1965,customers!$A$2:$I$2124,9,FALSE)</f>
        <v>65805</v>
      </c>
      <c r="S1965" t="str">
        <f t="shared" si="30"/>
        <v>60 Michigan Drive, Springfield, Missouri 65805</v>
      </c>
    </row>
    <row r="1966" spans="1:19">
      <c r="A1966">
        <v>1965</v>
      </c>
      <c r="B1966" s="2">
        <v>44252</v>
      </c>
      <c r="C1966">
        <v>1599</v>
      </c>
      <c r="D1966" t="s">
        <v>81</v>
      </c>
      <c r="E1966">
        <v>3</v>
      </c>
      <c r="F1966" t="s">
        <v>57</v>
      </c>
      <c r="G1966" t="str">
        <f>VLOOKUP(F1966,'product category'!$B$2:$C$8,2,FALSE)</f>
        <v>Training Videos</v>
      </c>
      <c r="H1966" t="str">
        <f>VLOOKUP(D1966,'dataset_task 5'!$A$2:$D$71,2,FALSE)</f>
        <v>Understanding 3D Printing</v>
      </c>
      <c r="I1966" s="3">
        <f>VLOOKUP(D1966,'dataset_task 5'!$A$2:$D$71,4,FALSE)</f>
        <v>42.99</v>
      </c>
      <c r="J1966" s="3">
        <f>I1966*E1966</f>
        <v>128.97</v>
      </c>
      <c r="K1966" t="str">
        <f>VLOOKUP(C1966,customers!$A$2:$I$2124,2,FALSE)</f>
        <v>Marcella</v>
      </c>
      <c r="L1966" t="str">
        <f>VLOOKUP($C1966,customers!$A$2:$I$2124,3,FALSE)</f>
        <v>Patey</v>
      </c>
      <c r="M1966" t="str">
        <f>VLOOKUP($C1966,customers!$A$2:$I$2124,4,FALSE)</f>
        <v>mpatey9h@barnesandnoble.com</v>
      </c>
      <c r="N1966" t="str">
        <f>VLOOKUP($C1966,customers!$A$2:$I$2124,5,FALSE)</f>
        <v>408-799-0176</v>
      </c>
      <c r="O1966" t="str">
        <f>VLOOKUP($C1966,customers!$A$2:$I$2124,6,FALSE)</f>
        <v>233 Dwight Circle</v>
      </c>
      <c r="P1966" t="str">
        <f>VLOOKUP($C1966,customers!$A$2:$I$2124,7,FALSE)</f>
        <v>San Jose</v>
      </c>
      <c r="Q1966" t="str">
        <f>VLOOKUP($C1966,customers!$A$2:$I$2124,8,FALSE)</f>
        <v>California</v>
      </c>
      <c r="R1966">
        <f>VLOOKUP($C1966,customers!$A$2:$I$2124,9,FALSE)</f>
        <v>95108</v>
      </c>
      <c r="S1966" t="str">
        <f t="shared" si="30"/>
        <v>233 Dwight Circle, San Jose, California 95108</v>
      </c>
    </row>
    <row r="1967" spans="1:19">
      <c r="A1967">
        <v>1966</v>
      </c>
      <c r="B1967" s="2">
        <v>44252</v>
      </c>
      <c r="C1967">
        <v>935</v>
      </c>
      <c r="D1967" t="s">
        <v>99</v>
      </c>
      <c r="E1967">
        <v>4</v>
      </c>
      <c r="F1967" t="s">
        <v>70</v>
      </c>
      <c r="G1967" t="str">
        <f>VLOOKUP(F1967,'product category'!$B$2:$C$8,2,FALSE)</f>
        <v>Blueprints</v>
      </c>
      <c r="H1967" t="str">
        <f>VLOOKUP(D1967,'dataset_task 5'!$A$2:$D$71,2,FALSE)</f>
        <v>Panda Robot Blueprint</v>
      </c>
      <c r="I1967" s="3">
        <f>VLOOKUP(D1967,'dataset_task 5'!$A$2:$D$71,4,FALSE)</f>
        <v>7.99</v>
      </c>
      <c r="J1967" s="3">
        <f>I1967*E1967</f>
        <v>31.96</v>
      </c>
      <c r="K1967" t="str">
        <f>VLOOKUP(C1967,customers!$A$2:$I$2124,2,FALSE)</f>
        <v>Massimo</v>
      </c>
      <c r="L1967" t="str">
        <f>VLOOKUP($C1967,customers!$A$2:$I$2124,3,FALSE)</f>
        <v>Ells</v>
      </c>
      <c r="M1967" t="str">
        <f>VLOOKUP($C1967,customers!$A$2:$I$2124,4,FALSE)</f>
        <v>mellskr@chicagotribune.com</v>
      </c>
      <c r="N1967" t="str">
        <f>VLOOKUP($C1967,customers!$A$2:$I$2124,5,FALSE)</f>
        <v>830-655-3552</v>
      </c>
      <c r="O1967" t="str">
        <f>VLOOKUP($C1967,customers!$A$2:$I$2124,6,FALSE)</f>
        <v>4664 Brentwood Parkway</v>
      </c>
      <c r="P1967" t="str">
        <f>VLOOKUP($C1967,customers!$A$2:$I$2124,7,FALSE)</f>
        <v>San Antonio</v>
      </c>
      <c r="Q1967" t="str">
        <f>VLOOKUP($C1967,customers!$A$2:$I$2124,8,FALSE)</f>
        <v>Texas</v>
      </c>
      <c r="R1967">
        <f>VLOOKUP($C1967,customers!$A$2:$I$2124,9,FALSE)</f>
        <v>78245</v>
      </c>
      <c r="S1967" t="str">
        <f t="shared" si="30"/>
        <v>4664 Brentwood Parkway, San Antonio, Texas 78245</v>
      </c>
    </row>
    <row r="1968" spans="1:19">
      <c r="A1968">
        <v>1967</v>
      </c>
      <c r="B1968" s="2">
        <v>44252</v>
      </c>
      <c r="C1968">
        <v>964</v>
      </c>
      <c r="D1968" t="s">
        <v>65</v>
      </c>
      <c r="E1968">
        <v>2</v>
      </c>
      <c r="F1968" t="s">
        <v>66</v>
      </c>
      <c r="G1968" t="str">
        <f>VLOOKUP(F1968,'product category'!$B$2:$C$8,2,FALSE)</f>
        <v>Drones</v>
      </c>
      <c r="H1968" t="str">
        <f>VLOOKUP(D1968,'dataset_task 5'!$A$2:$D$71,2,FALSE)</f>
        <v>DTE-QFN20 Drone</v>
      </c>
      <c r="I1968" s="3">
        <f>VLOOKUP(D1968,'dataset_task 5'!$A$2:$D$71,4,FALSE)</f>
        <v>250</v>
      </c>
      <c r="J1968" s="3">
        <f>I1968*E1968</f>
        <v>500</v>
      </c>
      <c r="K1968" t="str">
        <f>VLOOKUP(C1968,customers!$A$2:$I$2124,2,FALSE)</f>
        <v>Verine</v>
      </c>
      <c r="L1968" t="str">
        <f>VLOOKUP($C1968,customers!$A$2:$I$2124,3,FALSE)</f>
        <v>Dilgarno</v>
      </c>
      <c r="M1968" t="str">
        <f>VLOOKUP($C1968,customers!$A$2:$I$2124,4,FALSE)</f>
        <v>vdilgarno2u@360.cn</v>
      </c>
      <c r="N1968" t="str">
        <f>VLOOKUP($C1968,customers!$A$2:$I$2124,5,FALSE)</f>
        <v>404-444-9032</v>
      </c>
      <c r="O1968" t="str">
        <f>VLOOKUP($C1968,customers!$A$2:$I$2124,6,FALSE)</f>
        <v>91679 Marquette Drive</v>
      </c>
      <c r="P1968" t="str">
        <f>VLOOKUP($C1968,customers!$A$2:$I$2124,7,FALSE)</f>
        <v>Atlanta</v>
      </c>
      <c r="Q1968" t="str">
        <f>VLOOKUP($C1968,customers!$A$2:$I$2124,8,FALSE)</f>
        <v>Georgia</v>
      </c>
      <c r="R1968">
        <f>VLOOKUP($C1968,customers!$A$2:$I$2124,9,FALSE)</f>
        <v>30336</v>
      </c>
      <c r="S1968" t="str">
        <f t="shared" si="30"/>
        <v>91679 Marquette Drive, Atlanta, Georgia 30336</v>
      </c>
    </row>
    <row r="1969" spans="1:19">
      <c r="A1969">
        <v>1968</v>
      </c>
      <c r="B1969" s="2">
        <v>44252</v>
      </c>
      <c r="C1969">
        <v>938</v>
      </c>
      <c r="D1969" t="s">
        <v>56</v>
      </c>
      <c r="E1969">
        <v>2</v>
      </c>
      <c r="F1969" t="s">
        <v>57</v>
      </c>
      <c r="G1969" t="str">
        <f>VLOOKUP(F1969,'product category'!$B$2:$C$8,2,FALSE)</f>
        <v>Training Videos</v>
      </c>
      <c r="H1969" t="str">
        <f>VLOOKUP(D1969,'dataset_task 5'!$A$2:$D$71,2,FALSE)</f>
        <v>Drone Video Techniques</v>
      </c>
      <c r="I1969" s="3">
        <f>VLOOKUP(D1969,'dataset_task 5'!$A$2:$D$71,4,FALSE)</f>
        <v>37.99</v>
      </c>
      <c r="J1969" s="3">
        <f>I1969*E1969</f>
        <v>75.98</v>
      </c>
      <c r="K1969" t="str">
        <f>VLOOKUP(C1969,customers!$A$2:$I$2124,2,FALSE)</f>
        <v>Langsdon</v>
      </c>
      <c r="L1969" t="str">
        <f>VLOOKUP($C1969,customers!$A$2:$I$2124,3,FALSE)</f>
        <v>Freschini</v>
      </c>
      <c r="M1969" t="str">
        <f>VLOOKUP($C1969,customers!$A$2:$I$2124,4,FALSE)</f>
        <v>lfreschini59@histats.com</v>
      </c>
      <c r="N1969" t="str">
        <f>VLOOKUP($C1969,customers!$A$2:$I$2124,5,FALSE)</f>
        <v>612-643-6385</v>
      </c>
      <c r="O1969" t="str">
        <f>VLOOKUP($C1969,customers!$A$2:$I$2124,6,FALSE)</f>
        <v>51 Grover Trail</v>
      </c>
      <c r="P1969" t="str">
        <f>VLOOKUP($C1969,customers!$A$2:$I$2124,7,FALSE)</f>
        <v>Minneapolis</v>
      </c>
      <c r="Q1969" t="str">
        <f>VLOOKUP($C1969,customers!$A$2:$I$2124,8,FALSE)</f>
        <v>Minnesota</v>
      </c>
      <c r="R1969">
        <f>VLOOKUP($C1969,customers!$A$2:$I$2124,9,FALSE)</f>
        <v>55458</v>
      </c>
      <c r="S1969" t="str">
        <f t="shared" si="30"/>
        <v>51 Grover Trail, Minneapolis, Minnesota 55458</v>
      </c>
    </row>
    <row r="1970" spans="1:19">
      <c r="A1970">
        <v>1969</v>
      </c>
      <c r="B1970" s="2">
        <v>44252</v>
      </c>
      <c r="C1970">
        <v>1034</v>
      </c>
      <c r="D1970" t="s">
        <v>69</v>
      </c>
      <c r="E1970">
        <v>5</v>
      </c>
      <c r="F1970" t="s">
        <v>70</v>
      </c>
      <c r="G1970" t="str">
        <f>VLOOKUP(F1970,'product category'!$B$2:$C$8,2,FALSE)</f>
        <v>Blueprints</v>
      </c>
      <c r="H1970" t="str">
        <f>VLOOKUP(D1970,'dataset_task 5'!$A$2:$D$71,2,FALSE)</f>
        <v>Ladybug Robot Blueprint</v>
      </c>
      <c r="I1970" s="3">
        <f>VLOOKUP(D1970,'dataset_task 5'!$A$2:$D$71,4,FALSE)</f>
        <v>12</v>
      </c>
      <c r="J1970" s="3">
        <f>I1970*E1970</f>
        <v>60</v>
      </c>
      <c r="K1970" t="str">
        <f>VLOOKUP(C1970,customers!$A$2:$I$2124,2,FALSE)</f>
        <v>Adorne</v>
      </c>
      <c r="L1970" t="str">
        <f>VLOOKUP($C1970,customers!$A$2:$I$2124,3,FALSE)</f>
        <v>Zappel</v>
      </c>
      <c r="M1970" t="str">
        <f>VLOOKUP($C1970,customers!$A$2:$I$2124,4,FALSE)</f>
        <v>azappeley@intel.com</v>
      </c>
      <c r="N1970" t="str">
        <f>VLOOKUP($C1970,customers!$A$2:$I$2124,5,FALSE)</f>
        <v>260-521-1410</v>
      </c>
      <c r="O1970" t="str">
        <f>VLOOKUP($C1970,customers!$A$2:$I$2124,6,FALSE)</f>
        <v>42 Schiller Street</v>
      </c>
      <c r="P1970" t="str">
        <f>VLOOKUP($C1970,customers!$A$2:$I$2124,7,FALSE)</f>
        <v>Fort Wayne</v>
      </c>
      <c r="Q1970" t="str">
        <f>VLOOKUP($C1970,customers!$A$2:$I$2124,8,FALSE)</f>
        <v>Indiana</v>
      </c>
      <c r="R1970">
        <f>VLOOKUP($C1970,customers!$A$2:$I$2124,9,FALSE)</f>
        <v>46852</v>
      </c>
      <c r="S1970" t="str">
        <f t="shared" si="30"/>
        <v>42 Schiller Street, Fort Wayne, Indiana 46852</v>
      </c>
    </row>
    <row r="1971" spans="1:19">
      <c r="A1971">
        <v>1970</v>
      </c>
      <c r="B1971" s="2">
        <v>44252</v>
      </c>
      <c r="C1971">
        <v>1800</v>
      </c>
      <c r="D1971" t="s">
        <v>99</v>
      </c>
      <c r="E1971">
        <v>5</v>
      </c>
      <c r="F1971" t="s">
        <v>70</v>
      </c>
      <c r="G1971" t="str">
        <f>VLOOKUP(F1971,'product category'!$B$2:$C$8,2,FALSE)</f>
        <v>Blueprints</v>
      </c>
      <c r="H1971" t="str">
        <f>VLOOKUP(D1971,'dataset_task 5'!$A$2:$D$71,2,FALSE)</f>
        <v>Panda Robot Blueprint</v>
      </c>
      <c r="I1971" s="3">
        <f>VLOOKUP(D1971,'dataset_task 5'!$A$2:$D$71,4,FALSE)</f>
        <v>7.99</v>
      </c>
      <c r="J1971" s="3">
        <f>I1971*E1971</f>
        <v>39.950000000000003</v>
      </c>
      <c r="K1971" t="str">
        <f>VLOOKUP(C1971,customers!$A$2:$I$2124,2,FALSE)</f>
        <v>Agathe</v>
      </c>
      <c r="L1971" t="str">
        <f>VLOOKUP($C1971,customers!$A$2:$I$2124,3,FALSE)</f>
        <v>Roadknight</v>
      </c>
      <c r="M1971" t="str">
        <f>VLOOKUP($C1971,customers!$A$2:$I$2124,4,FALSE)</f>
        <v>aroadknightmu@hud.gov</v>
      </c>
      <c r="N1971" t="str">
        <f>VLOOKUP($C1971,customers!$A$2:$I$2124,5,FALSE)</f>
        <v>314-661-0084</v>
      </c>
      <c r="O1971" t="str">
        <f>VLOOKUP($C1971,customers!$A$2:$I$2124,6,FALSE)</f>
        <v>4846 Toban Court</v>
      </c>
      <c r="P1971" t="str">
        <f>VLOOKUP($C1971,customers!$A$2:$I$2124,7,FALSE)</f>
        <v>Saint Louis</v>
      </c>
      <c r="Q1971" t="str">
        <f>VLOOKUP($C1971,customers!$A$2:$I$2124,8,FALSE)</f>
        <v>Missouri</v>
      </c>
      <c r="R1971">
        <f>VLOOKUP($C1971,customers!$A$2:$I$2124,9,FALSE)</f>
        <v>63196</v>
      </c>
      <c r="S1971" t="str">
        <f t="shared" si="30"/>
        <v>4846 Toban Court, Saint Louis, Missouri 63196</v>
      </c>
    </row>
    <row r="1972" spans="1:19">
      <c r="A1972">
        <v>1971</v>
      </c>
      <c r="B1972" s="2">
        <v>44253</v>
      </c>
      <c r="C1972">
        <v>688</v>
      </c>
      <c r="D1972" t="s">
        <v>119</v>
      </c>
      <c r="E1972">
        <v>6</v>
      </c>
      <c r="F1972" t="s">
        <v>53</v>
      </c>
      <c r="G1972" t="str">
        <f>VLOOKUP(F1972,'product category'!$B$2:$C$8,2,FALSE)</f>
        <v>eBooks</v>
      </c>
      <c r="H1972" t="str">
        <f>VLOOKUP(D1972,'dataset_task 5'!$A$2:$D$71,2,FALSE)</f>
        <v>Drone Building Essentials</v>
      </c>
      <c r="I1972" s="3">
        <f>VLOOKUP(D1972,'dataset_task 5'!$A$2:$D$71,4,FALSE)</f>
        <v>13.99</v>
      </c>
      <c r="J1972" s="3">
        <f>I1972*E1972</f>
        <v>83.94</v>
      </c>
      <c r="K1972" t="str">
        <f>VLOOKUP(C1972,customers!$A$2:$I$2124,2,FALSE)</f>
        <v>Birk</v>
      </c>
      <c r="L1972" t="str">
        <f>VLOOKUP($C1972,customers!$A$2:$I$2124,3,FALSE)</f>
        <v>Foort</v>
      </c>
      <c r="M1972" t="str">
        <f>VLOOKUP($C1972,customers!$A$2:$I$2124,4,FALSE)</f>
        <v>bfoortdl@vimeo.com</v>
      </c>
      <c r="N1972" t="str">
        <f>VLOOKUP($C1972,customers!$A$2:$I$2124,5,FALSE)</f>
        <v>610-980-7330</v>
      </c>
      <c r="O1972" t="str">
        <f>VLOOKUP($C1972,customers!$A$2:$I$2124,6,FALSE)</f>
        <v>577 Farwell Road</v>
      </c>
      <c r="P1972" t="str">
        <f>VLOOKUP($C1972,customers!$A$2:$I$2124,7,FALSE)</f>
        <v>Philadelphia</v>
      </c>
      <c r="Q1972" t="str">
        <f>VLOOKUP($C1972,customers!$A$2:$I$2124,8,FALSE)</f>
        <v>Pennsylvania</v>
      </c>
      <c r="R1972">
        <f>VLOOKUP($C1972,customers!$A$2:$I$2124,9,FALSE)</f>
        <v>19120</v>
      </c>
      <c r="S1972" t="str">
        <f t="shared" si="30"/>
        <v>577 Farwell Road, Philadelphia, Pennsylvania 19120</v>
      </c>
    </row>
    <row r="1973" spans="1:19">
      <c r="A1973">
        <v>1972</v>
      </c>
      <c r="B1973" s="2">
        <v>44253</v>
      </c>
      <c r="C1973">
        <v>567</v>
      </c>
      <c r="D1973" t="s">
        <v>80</v>
      </c>
      <c r="E1973">
        <v>3</v>
      </c>
      <c r="F1973" t="s">
        <v>53</v>
      </c>
      <c r="G1973" t="str">
        <f>VLOOKUP(F1973,'product category'!$B$2:$C$8,2,FALSE)</f>
        <v>eBooks</v>
      </c>
      <c r="H1973" t="str">
        <f>VLOOKUP(D1973,'dataset_task 5'!$A$2:$D$71,2,FALSE)</f>
        <v>Single Rotor Drones</v>
      </c>
      <c r="I1973" s="3">
        <f>VLOOKUP(D1973,'dataset_task 5'!$A$2:$D$71,4,FALSE)</f>
        <v>14.99</v>
      </c>
      <c r="J1973" s="3">
        <f>I1973*E1973</f>
        <v>44.97</v>
      </c>
      <c r="K1973" t="str">
        <f>VLOOKUP(C1973,customers!$A$2:$I$2124,2,FALSE)</f>
        <v>Torrin</v>
      </c>
      <c r="L1973" t="str">
        <f>VLOOKUP($C1973,customers!$A$2:$I$2124,3,FALSE)</f>
        <v>Hails</v>
      </c>
      <c r="M1973" t="str">
        <f>VLOOKUP($C1973,customers!$A$2:$I$2124,4,FALSE)</f>
        <v>thails9l@theglobeandmail.com</v>
      </c>
      <c r="N1973" t="str">
        <f>VLOOKUP($C1973,customers!$A$2:$I$2124,5,FALSE)</f>
        <v>314-430-0119</v>
      </c>
      <c r="O1973" t="str">
        <f>VLOOKUP($C1973,customers!$A$2:$I$2124,6,FALSE)</f>
        <v>506 Haas Drive</v>
      </c>
      <c r="P1973" t="str">
        <f>VLOOKUP($C1973,customers!$A$2:$I$2124,7,FALSE)</f>
        <v>Saint Louis</v>
      </c>
      <c r="Q1973" t="str">
        <f>VLOOKUP($C1973,customers!$A$2:$I$2124,8,FALSE)</f>
        <v>Missouri</v>
      </c>
      <c r="R1973">
        <f>VLOOKUP($C1973,customers!$A$2:$I$2124,9,FALSE)</f>
        <v>63196</v>
      </c>
      <c r="S1973" t="str">
        <f t="shared" si="30"/>
        <v>506 Haas Drive, Saint Louis, Missouri 63196</v>
      </c>
    </row>
    <row r="1974" spans="1:19">
      <c r="A1974">
        <v>1973</v>
      </c>
      <c r="B1974" s="2">
        <v>44253</v>
      </c>
      <c r="C1974">
        <v>367</v>
      </c>
      <c r="D1974" t="s">
        <v>84</v>
      </c>
      <c r="E1974">
        <v>6</v>
      </c>
      <c r="F1974" t="s">
        <v>66</v>
      </c>
      <c r="G1974" t="str">
        <f>VLOOKUP(F1974,'product category'!$B$2:$C$8,2,FALSE)</f>
        <v>Drones</v>
      </c>
      <c r="H1974" t="str">
        <f>VLOOKUP(D1974,'dataset_task 5'!$A$2:$D$71,2,FALSE)</f>
        <v>DX-145 Drone</v>
      </c>
      <c r="I1974" s="3">
        <f>VLOOKUP(D1974,'dataset_task 5'!$A$2:$D$71,4,FALSE)</f>
        <v>250</v>
      </c>
      <c r="J1974" s="3">
        <f>I1974*E1974</f>
        <v>1500</v>
      </c>
      <c r="K1974" t="str">
        <f>VLOOKUP(C1974,customers!$A$2:$I$2124,2,FALSE)</f>
        <v>Eberto</v>
      </c>
      <c r="L1974" t="str">
        <f>VLOOKUP($C1974,customers!$A$2:$I$2124,3,FALSE)</f>
        <v>Chantree</v>
      </c>
      <c r="M1974" t="str">
        <f>VLOOKUP($C1974,customers!$A$2:$I$2124,4,FALSE)</f>
        <v>echantreeou@hp.com</v>
      </c>
      <c r="N1974" t="str">
        <f>VLOOKUP($C1974,customers!$A$2:$I$2124,5,FALSE)</f>
        <v>661-692-2550</v>
      </c>
      <c r="O1974" t="str">
        <f>VLOOKUP($C1974,customers!$A$2:$I$2124,6,FALSE)</f>
        <v>9725 Rockefeller Pass</v>
      </c>
      <c r="P1974" t="str">
        <f>VLOOKUP($C1974,customers!$A$2:$I$2124,7,FALSE)</f>
        <v>Bakersfield</v>
      </c>
      <c r="Q1974" t="str">
        <f>VLOOKUP($C1974,customers!$A$2:$I$2124,8,FALSE)</f>
        <v>California</v>
      </c>
      <c r="R1974">
        <f>VLOOKUP($C1974,customers!$A$2:$I$2124,9,FALSE)</f>
        <v>93311</v>
      </c>
      <c r="S1974" t="str">
        <f t="shared" si="30"/>
        <v>9725 Rockefeller Pass, Bakersfield, California 93311</v>
      </c>
    </row>
    <row r="1975" spans="1:19">
      <c r="A1975">
        <v>1974</v>
      </c>
      <c r="B1975" s="2">
        <v>44253</v>
      </c>
      <c r="C1975">
        <v>2024</v>
      </c>
      <c r="D1975" t="s">
        <v>74</v>
      </c>
      <c r="E1975">
        <v>5</v>
      </c>
      <c r="F1975" t="s">
        <v>66</v>
      </c>
      <c r="G1975" t="str">
        <f>VLOOKUP(F1975,'product category'!$B$2:$C$8,2,FALSE)</f>
        <v>Drones</v>
      </c>
      <c r="H1975" t="str">
        <f>VLOOKUP(D1975,'dataset_task 5'!$A$2:$D$71,2,FALSE)</f>
        <v>DA-SA702 Drone</v>
      </c>
      <c r="I1975" s="3">
        <f>VLOOKUP(D1975,'dataset_task 5'!$A$2:$D$71,4,FALSE)</f>
        <v>399</v>
      </c>
      <c r="J1975" s="3">
        <f>I1975*E1975</f>
        <v>1995</v>
      </c>
      <c r="K1975" t="str">
        <f>VLOOKUP(C1975,customers!$A$2:$I$2124,2,FALSE)</f>
        <v>August</v>
      </c>
      <c r="L1975" t="str">
        <f>VLOOKUP($C1975,customers!$A$2:$I$2124,3,FALSE)</f>
        <v>Cumberpatch</v>
      </c>
      <c r="M1975" t="str">
        <f>VLOOKUP($C1975,customers!$A$2:$I$2124,4,FALSE)</f>
        <v>acumberpatch25@sfgate.com</v>
      </c>
      <c r="N1975" t="str">
        <f>VLOOKUP($C1975,customers!$A$2:$I$2124,5,FALSE)</f>
        <v>419-500-4361</v>
      </c>
      <c r="O1975" t="str">
        <f>VLOOKUP($C1975,customers!$A$2:$I$2124,6,FALSE)</f>
        <v>17297 Village Drive</v>
      </c>
      <c r="P1975" t="str">
        <f>VLOOKUP($C1975,customers!$A$2:$I$2124,7,FALSE)</f>
        <v>Toledo</v>
      </c>
      <c r="Q1975" t="str">
        <f>VLOOKUP($C1975,customers!$A$2:$I$2124,8,FALSE)</f>
        <v>Ohio</v>
      </c>
      <c r="R1975">
        <f>VLOOKUP($C1975,customers!$A$2:$I$2124,9,FALSE)</f>
        <v>43666</v>
      </c>
      <c r="S1975" t="str">
        <f t="shared" si="30"/>
        <v>17297 Village Drive, Toledo, Ohio 43666</v>
      </c>
    </row>
    <row r="1976" spans="1:19">
      <c r="A1976">
        <v>1975</v>
      </c>
      <c r="B1976" s="2">
        <v>44253</v>
      </c>
      <c r="C1976">
        <v>293</v>
      </c>
      <c r="D1976" t="s">
        <v>85</v>
      </c>
      <c r="E1976">
        <v>5</v>
      </c>
      <c r="F1976" t="s">
        <v>53</v>
      </c>
      <c r="G1976" t="str">
        <f>VLOOKUP(F1976,'product category'!$B$2:$C$8,2,FALSE)</f>
        <v>eBooks</v>
      </c>
      <c r="H1976" t="str">
        <f>VLOOKUP(D1976,'dataset_task 5'!$A$2:$D$71,2,FALSE)</f>
        <v>Articulated Robots</v>
      </c>
      <c r="I1976" s="3">
        <f>VLOOKUP(D1976,'dataset_task 5'!$A$2:$D$71,4,FALSE)</f>
        <v>23.99</v>
      </c>
      <c r="J1976" s="3">
        <f>I1976*E1976</f>
        <v>119.94999999999999</v>
      </c>
      <c r="K1976" t="str">
        <f>VLOOKUP(C1976,customers!$A$2:$I$2124,2,FALSE)</f>
        <v>Augustin</v>
      </c>
      <c r="L1976" t="str">
        <f>VLOOKUP($C1976,customers!$A$2:$I$2124,3,FALSE)</f>
        <v>Loughman</v>
      </c>
      <c r="M1976" t="str">
        <f>VLOOKUP($C1976,customers!$A$2:$I$2124,4,FALSE)</f>
        <v>aloughmanmb@devhub.com</v>
      </c>
      <c r="N1976" t="str">
        <f>VLOOKUP($C1976,customers!$A$2:$I$2124,5,FALSE)</f>
        <v>917-835-0404</v>
      </c>
      <c r="O1976" t="str">
        <f>VLOOKUP($C1976,customers!$A$2:$I$2124,6,FALSE)</f>
        <v>1852 Anniversary Plaza</v>
      </c>
      <c r="P1976" t="str">
        <f>VLOOKUP($C1976,customers!$A$2:$I$2124,7,FALSE)</f>
        <v>Jamaica</v>
      </c>
      <c r="Q1976" t="str">
        <f>VLOOKUP($C1976,customers!$A$2:$I$2124,8,FALSE)</f>
        <v>New York</v>
      </c>
      <c r="R1976">
        <f>VLOOKUP($C1976,customers!$A$2:$I$2124,9,FALSE)</f>
        <v>11436</v>
      </c>
      <c r="S1976" t="str">
        <f t="shared" si="30"/>
        <v>1852 Anniversary Plaza, Jamaica, New York 11436</v>
      </c>
    </row>
    <row r="1977" spans="1:19">
      <c r="A1977">
        <v>1976</v>
      </c>
      <c r="B1977" s="2">
        <v>44254</v>
      </c>
      <c r="C1977">
        <v>1324</v>
      </c>
      <c r="D1977" t="s">
        <v>126</v>
      </c>
      <c r="E1977">
        <v>1</v>
      </c>
      <c r="F1977" t="s">
        <v>57</v>
      </c>
      <c r="G1977" t="str">
        <f>VLOOKUP(F1977,'product category'!$B$2:$C$8,2,FALSE)</f>
        <v>Training Videos</v>
      </c>
      <c r="H1977" t="str">
        <f>VLOOKUP(D1977,'dataset_task 5'!$A$2:$D$71,2,FALSE)</f>
        <v>Open Source Code</v>
      </c>
      <c r="I1977" s="3">
        <f>VLOOKUP(D1977,'dataset_task 5'!$A$2:$D$71,4,FALSE)</f>
        <v>32.950000000000003</v>
      </c>
      <c r="J1977" s="3">
        <f>I1977*E1977</f>
        <v>32.950000000000003</v>
      </c>
      <c r="K1977" t="str">
        <f>VLOOKUP(C1977,customers!$A$2:$I$2124,2,FALSE)</f>
        <v>Buddie</v>
      </c>
      <c r="L1977" t="str">
        <f>VLOOKUP($C1977,customers!$A$2:$I$2124,3,FALSE)</f>
        <v>Rowles</v>
      </c>
      <c r="M1977" t="str">
        <f>VLOOKUP($C1977,customers!$A$2:$I$2124,4,FALSE)</f>
        <v>browlesiq@godaddy.com</v>
      </c>
      <c r="N1977" t="str">
        <f>VLOOKUP($C1977,customers!$A$2:$I$2124,5,FALSE)</f>
        <v>608-276-9272</v>
      </c>
      <c r="O1977" t="str">
        <f>VLOOKUP($C1977,customers!$A$2:$I$2124,6,FALSE)</f>
        <v>4608 Rusk Center</v>
      </c>
      <c r="P1977" t="str">
        <f>VLOOKUP($C1977,customers!$A$2:$I$2124,7,FALSE)</f>
        <v>Madison</v>
      </c>
      <c r="Q1977" t="str">
        <f>VLOOKUP($C1977,customers!$A$2:$I$2124,8,FALSE)</f>
        <v>Wisconsin</v>
      </c>
      <c r="R1977">
        <f>VLOOKUP($C1977,customers!$A$2:$I$2124,9,FALSE)</f>
        <v>53785</v>
      </c>
      <c r="S1977" t="str">
        <f t="shared" si="30"/>
        <v>4608 Rusk Center, Madison, Wisconsin 53785</v>
      </c>
    </row>
    <row r="1978" spans="1:19">
      <c r="A1978">
        <v>1977</v>
      </c>
      <c r="B1978" s="2">
        <v>44254</v>
      </c>
      <c r="C1978">
        <v>1627</v>
      </c>
      <c r="D1978" t="s">
        <v>107</v>
      </c>
      <c r="E1978">
        <v>2</v>
      </c>
      <c r="F1978" t="s">
        <v>55</v>
      </c>
      <c r="G1978" t="str">
        <f>VLOOKUP(F1978,'product category'!$B$2:$C$8,2,FALSE)</f>
        <v>Robots</v>
      </c>
      <c r="H1978" t="str">
        <f>VLOOKUP(D1978,'dataset_task 5'!$A$2:$D$71,2,FALSE)</f>
        <v>RLK-9920 Robot</v>
      </c>
      <c r="I1978" s="3">
        <f>VLOOKUP(D1978,'dataset_task 5'!$A$2:$D$71,4,FALSE)</f>
        <v>699</v>
      </c>
      <c r="J1978" s="3">
        <f>I1978*E1978</f>
        <v>1398</v>
      </c>
      <c r="K1978" t="str">
        <f>VLOOKUP(C1978,customers!$A$2:$I$2124,2,FALSE)</f>
        <v>Thalia</v>
      </c>
      <c r="L1978" t="str">
        <f>VLOOKUP($C1978,customers!$A$2:$I$2124,3,FALSE)</f>
        <v>Cuniam</v>
      </c>
      <c r="M1978" t="str">
        <f>VLOOKUP($C1978,customers!$A$2:$I$2124,4,FALSE)</f>
        <v>tcuniampb@smugmug.com</v>
      </c>
      <c r="N1978" t="str">
        <f>VLOOKUP($C1978,customers!$A$2:$I$2124,5,FALSE)</f>
        <v>661-189-5642</v>
      </c>
      <c r="O1978" t="str">
        <f>VLOOKUP($C1978,customers!$A$2:$I$2124,6,FALSE)</f>
        <v>21272 Autumn Leaf Center</v>
      </c>
      <c r="P1978" t="str">
        <f>VLOOKUP($C1978,customers!$A$2:$I$2124,7,FALSE)</f>
        <v>Bakersfield</v>
      </c>
      <c r="Q1978" t="str">
        <f>VLOOKUP($C1978,customers!$A$2:$I$2124,8,FALSE)</f>
        <v>California</v>
      </c>
      <c r="R1978">
        <f>VLOOKUP($C1978,customers!$A$2:$I$2124,9,FALSE)</f>
        <v>93399</v>
      </c>
      <c r="S1978" t="str">
        <f t="shared" si="30"/>
        <v>21272 Autumn Leaf Center, Bakersfield, California 93399</v>
      </c>
    </row>
    <row r="1979" spans="1:19">
      <c r="A1979">
        <v>1978</v>
      </c>
      <c r="B1979" s="2">
        <v>44254</v>
      </c>
      <c r="C1979">
        <v>1181</v>
      </c>
      <c r="D1979" t="s">
        <v>117</v>
      </c>
      <c r="E1979">
        <v>2</v>
      </c>
      <c r="F1979" t="s">
        <v>63</v>
      </c>
      <c r="G1979" t="str">
        <f>VLOOKUP(F1979,'product category'!$B$2:$C$8,2,FALSE)</f>
        <v>Robot Kits</v>
      </c>
      <c r="H1979" t="str">
        <f>VLOOKUP(D1979,'dataset_task 5'!$A$2:$D$71,2,FALSE)</f>
        <v>BYOR-4005</v>
      </c>
      <c r="I1979" s="3">
        <f>VLOOKUP(D1979,'dataset_task 5'!$A$2:$D$71,4,FALSE)</f>
        <v>245</v>
      </c>
      <c r="J1979" s="3">
        <f>I1979*E1979</f>
        <v>490</v>
      </c>
      <c r="K1979" t="str">
        <f>VLOOKUP(C1979,customers!$A$2:$I$2124,2,FALSE)</f>
        <v>Dell</v>
      </c>
      <c r="L1979" t="str">
        <f>VLOOKUP($C1979,customers!$A$2:$I$2124,3,FALSE)</f>
        <v>MacIntosh</v>
      </c>
      <c r="M1979" t="str">
        <f>VLOOKUP($C1979,customers!$A$2:$I$2124,4,FALSE)</f>
        <v>dmacintoshv@unesco.org</v>
      </c>
      <c r="N1979" t="str">
        <f>VLOOKUP($C1979,customers!$A$2:$I$2124,5,FALSE)</f>
        <v>202-614-5560</v>
      </c>
      <c r="O1979" t="str">
        <f>VLOOKUP($C1979,customers!$A$2:$I$2124,6,FALSE)</f>
        <v>98 Blaine Lane</v>
      </c>
      <c r="P1979" t="str">
        <f>VLOOKUP($C1979,customers!$A$2:$I$2124,7,FALSE)</f>
        <v>Washington</v>
      </c>
      <c r="Q1979" t="str">
        <f>VLOOKUP($C1979,customers!$A$2:$I$2124,8,FALSE)</f>
        <v>District of Columbia</v>
      </c>
      <c r="R1979">
        <f>VLOOKUP($C1979,customers!$A$2:$I$2124,9,FALSE)</f>
        <v>20010</v>
      </c>
      <c r="S1979" t="str">
        <f t="shared" si="30"/>
        <v>98 Blaine Lane, Washington, District of Columbia 20010</v>
      </c>
    </row>
    <row r="1980" spans="1:19">
      <c r="A1980">
        <v>1979</v>
      </c>
      <c r="B1980" s="2">
        <v>44255</v>
      </c>
      <c r="C1980">
        <v>1906</v>
      </c>
      <c r="D1980" t="s">
        <v>81</v>
      </c>
      <c r="E1980">
        <v>3</v>
      </c>
      <c r="F1980" t="s">
        <v>57</v>
      </c>
      <c r="G1980" t="str">
        <f>VLOOKUP(F1980,'product category'!$B$2:$C$8,2,FALSE)</f>
        <v>Training Videos</v>
      </c>
      <c r="H1980" t="str">
        <f>VLOOKUP(D1980,'dataset_task 5'!$A$2:$D$71,2,FALSE)</f>
        <v>Understanding 3D Printing</v>
      </c>
      <c r="I1980" s="3">
        <f>VLOOKUP(D1980,'dataset_task 5'!$A$2:$D$71,4,FALSE)</f>
        <v>42.99</v>
      </c>
      <c r="J1980" s="3">
        <f>I1980*E1980</f>
        <v>128.97</v>
      </c>
      <c r="K1980" t="str">
        <f>VLOOKUP(C1980,customers!$A$2:$I$2124,2,FALSE)</f>
        <v>Ralina</v>
      </c>
      <c r="L1980" t="str">
        <f>VLOOKUP($C1980,customers!$A$2:$I$2124,3,FALSE)</f>
        <v>Sneden</v>
      </c>
      <c r="M1980" t="str">
        <f>VLOOKUP($C1980,customers!$A$2:$I$2124,4,FALSE)</f>
        <v>rsneden5y@dailymail.co.uk</v>
      </c>
      <c r="N1980" t="str">
        <f>VLOOKUP($C1980,customers!$A$2:$I$2124,5,FALSE)</f>
        <v>515-827-3865</v>
      </c>
      <c r="O1980" t="str">
        <f>VLOOKUP($C1980,customers!$A$2:$I$2124,6,FALSE)</f>
        <v>6115 Menomonie Avenue</v>
      </c>
      <c r="P1980" t="str">
        <f>VLOOKUP($C1980,customers!$A$2:$I$2124,7,FALSE)</f>
        <v>Des Moines</v>
      </c>
      <c r="Q1980" t="str">
        <f>VLOOKUP($C1980,customers!$A$2:$I$2124,8,FALSE)</f>
        <v>Iowa</v>
      </c>
      <c r="R1980">
        <f>VLOOKUP($C1980,customers!$A$2:$I$2124,9,FALSE)</f>
        <v>50305</v>
      </c>
      <c r="S1980" t="str">
        <f t="shared" si="30"/>
        <v>6115 Menomonie Avenue, Des Moines, Iowa 50305</v>
      </c>
    </row>
    <row r="1981" spans="1:19">
      <c r="A1981">
        <v>1980</v>
      </c>
      <c r="B1981" s="2">
        <v>44255</v>
      </c>
      <c r="C1981">
        <v>152</v>
      </c>
      <c r="D1981" t="s">
        <v>88</v>
      </c>
      <c r="E1981">
        <v>4</v>
      </c>
      <c r="F1981" t="s">
        <v>63</v>
      </c>
      <c r="G1981" t="str">
        <f>VLOOKUP(F1981,'product category'!$B$2:$C$8,2,FALSE)</f>
        <v>Robot Kits</v>
      </c>
      <c r="H1981" t="str">
        <f>VLOOKUP(D1981,'dataset_task 5'!$A$2:$D$71,2,FALSE)</f>
        <v>BYOR-1000</v>
      </c>
      <c r="I1981" s="3">
        <f>VLOOKUP(D1981,'dataset_task 5'!$A$2:$D$71,4,FALSE)</f>
        <v>189</v>
      </c>
      <c r="J1981" s="3">
        <f>I1981*E1981</f>
        <v>756</v>
      </c>
      <c r="K1981" t="str">
        <f>VLOOKUP(C1981,customers!$A$2:$I$2124,2,FALSE)</f>
        <v>Margaretta</v>
      </c>
      <c r="L1981" t="str">
        <f>VLOOKUP($C1981,customers!$A$2:$I$2124,3,FALSE)</f>
        <v>Gales</v>
      </c>
      <c r="M1981" t="str">
        <f>VLOOKUP($C1981,customers!$A$2:$I$2124,4,FALSE)</f>
        <v>mgales3v@123-reg.co.uk</v>
      </c>
      <c r="N1981" t="str">
        <f>VLOOKUP($C1981,customers!$A$2:$I$2124,5,FALSE)</f>
        <v>626-430-8051</v>
      </c>
      <c r="O1981" t="str">
        <f>VLOOKUP($C1981,customers!$A$2:$I$2124,6,FALSE)</f>
        <v>13515 Scoville Center</v>
      </c>
      <c r="P1981" t="str">
        <f>VLOOKUP($C1981,customers!$A$2:$I$2124,7,FALSE)</f>
        <v>Alhambra</v>
      </c>
      <c r="Q1981" t="str">
        <f>VLOOKUP($C1981,customers!$A$2:$I$2124,8,FALSE)</f>
        <v>California</v>
      </c>
      <c r="R1981">
        <f>VLOOKUP($C1981,customers!$A$2:$I$2124,9,FALSE)</f>
        <v>91841</v>
      </c>
      <c r="S1981" t="str">
        <f t="shared" si="30"/>
        <v>13515 Scoville Center, Alhambra, California 91841</v>
      </c>
    </row>
    <row r="1982" spans="1:19">
      <c r="A1982">
        <v>1981</v>
      </c>
      <c r="B1982" s="2">
        <v>44255</v>
      </c>
      <c r="C1982">
        <v>184</v>
      </c>
      <c r="D1982" t="s">
        <v>72</v>
      </c>
      <c r="E1982">
        <v>4</v>
      </c>
      <c r="F1982" t="s">
        <v>59</v>
      </c>
      <c r="G1982" t="str">
        <f>VLOOKUP(F1982,'product category'!$B$2:$C$8,2,FALSE)</f>
        <v>Drone Kits</v>
      </c>
      <c r="H1982" t="str">
        <f>VLOOKUP(D1982,'dataset_task 5'!$A$2:$D$71,2,FALSE)</f>
        <v>BYOD-350</v>
      </c>
      <c r="I1982" s="3">
        <f>VLOOKUP(D1982,'dataset_task 5'!$A$2:$D$71,4,FALSE)</f>
        <v>89.95</v>
      </c>
      <c r="J1982" s="3">
        <f>I1982*E1982</f>
        <v>359.8</v>
      </c>
      <c r="K1982" t="str">
        <f>VLOOKUP(C1982,customers!$A$2:$I$2124,2,FALSE)</f>
        <v>Tim</v>
      </c>
      <c r="L1982" t="str">
        <f>VLOOKUP($C1982,customers!$A$2:$I$2124,3,FALSE)</f>
        <v>Honig</v>
      </c>
      <c r="M1982" t="str">
        <f>VLOOKUP($C1982,customers!$A$2:$I$2124,4,FALSE)</f>
        <v>thonig4c@google.ru</v>
      </c>
      <c r="N1982" t="str">
        <f>VLOOKUP($C1982,customers!$A$2:$I$2124,5,FALSE)</f>
        <v>763-107-5720</v>
      </c>
      <c r="O1982" t="str">
        <f>VLOOKUP($C1982,customers!$A$2:$I$2124,6,FALSE)</f>
        <v>463 Mifflin Plaza</v>
      </c>
      <c r="P1982" t="str">
        <f>VLOOKUP($C1982,customers!$A$2:$I$2124,7,FALSE)</f>
        <v>Maple Plain</v>
      </c>
      <c r="Q1982" t="str">
        <f>VLOOKUP($C1982,customers!$A$2:$I$2124,8,FALSE)</f>
        <v>Minnesota</v>
      </c>
      <c r="R1982">
        <f>VLOOKUP($C1982,customers!$A$2:$I$2124,9,FALSE)</f>
        <v>55572</v>
      </c>
      <c r="S1982" t="str">
        <f t="shared" si="30"/>
        <v>463 Mifflin Plaza, Maple Plain, Minnesota 55572</v>
      </c>
    </row>
    <row r="1983" spans="1:19">
      <c r="A1983">
        <v>1982</v>
      </c>
      <c r="B1983" s="2">
        <v>44255</v>
      </c>
      <c r="C1983">
        <v>297</v>
      </c>
      <c r="D1983" t="s">
        <v>108</v>
      </c>
      <c r="E1983">
        <v>6</v>
      </c>
      <c r="F1983" t="s">
        <v>66</v>
      </c>
      <c r="G1983" t="str">
        <f>VLOOKUP(F1983,'product category'!$B$2:$C$8,2,FALSE)</f>
        <v>Drones</v>
      </c>
      <c r="H1983" t="str">
        <f>VLOOKUP(D1983,'dataset_task 5'!$A$2:$D$71,2,FALSE)</f>
        <v>DTI-84 Drone</v>
      </c>
      <c r="I1983" s="3">
        <f>VLOOKUP(D1983,'dataset_task 5'!$A$2:$D$71,4,FALSE)</f>
        <v>455</v>
      </c>
      <c r="J1983" s="3">
        <f>I1983*E1983</f>
        <v>2730</v>
      </c>
      <c r="K1983" t="str">
        <f>VLOOKUP(C1983,customers!$A$2:$I$2124,2,FALSE)</f>
        <v>Nora</v>
      </c>
      <c r="L1983" t="str">
        <f>VLOOKUP($C1983,customers!$A$2:$I$2124,3,FALSE)</f>
        <v>Geffcock</v>
      </c>
      <c r="M1983" t="str">
        <f>VLOOKUP($C1983,customers!$A$2:$I$2124,4,FALSE)</f>
        <v>ngeffcock6z@weebly.com</v>
      </c>
      <c r="N1983" t="str">
        <f>VLOOKUP($C1983,customers!$A$2:$I$2124,5,FALSE)</f>
        <v>615-360-7213</v>
      </c>
      <c r="O1983" t="str">
        <f>VLOOKUP($C1983,customers!$A$2:$I$2124,6,FALSE)</f>
        <v>47 Crest Line Point</v>
      </c>
      <c r="P1983" t="str">
        <f>VLOOKUP($C1983,customers!$A$2:$I$2124,7,FALSE)</f>
        <v>Nashville</v>
      </c>
      <c r="Q1983" t="str">
        <f>VLOOKUP($C1983,customers!$A$2:$I$2124,8,FALSE)</f>
        <v>Tennessee</v>
      </c>
      <c r="R1983">
        <f>VLOOKUP($C1983,customers!$A$2:$I$2124,9,FALSE)</f>
        <v>37245</v>
      </c>
      <c r="S1983" t="str">
        <f t="shared" si="30"/>
        <v>47 Crest Line Point, Nashville, Tennessee 37245</v>
      </c>
    </row>
    <row r="1984" spans="1:19">
      <c r="A1984">
        <v>1983</v>
      </c>
      <c r="B1984" s="2">
        <v>44256</v>
      </c>
      <c r="C1984">
        <v>2076</v>
      </c>
      <c r="D1984" t="s">
        <v>94</v>
      </c>
      <c r="E1984">
        <v>2</v>
      </c>
      <c r="F1984" t="s">
        <v>59</v>
      </c>
      <c r="G1984" t="str">
        <f>VLOOKUP(F1984,'product category'!$B$2:$C$8,2,FALSE)</f>
        <v>Drone Kits</v>
      </c>
      <c r="H1984" t="str">
        <f>VLOOKUP(D1984,'dataset_task 5'!$A$2:$D$71,2,FALSE)</f>
        <v>BYOD-500</v>
      </c>
      <c r="I1984" s="3">
        <f>VLOOKUP(D1984,'dataset_task 5'!$A$2:$D$71,4,FALSE)</f>
        <v>167</v>
      </c>
      <c r="J1984" s="3">
        <f>I1984*E1984</f>
        <v>334</v>
      </c>
      <c r="K1984" t="str">
        <f>VLOOKUP(C1984,customers!$A$2:$I$2124,2,FALSE)</f>
        <v>Giovanni</v>
      </c>
      <c r="L1984" t="str">
        <f>VLOOKUP($C1984,customers!$A$2:$I$2124,3,FALSE)</f>
        <v>Gheorghie</v>
      </c>
      <c r="M1984" t="str">
        <f>VLOOKUP($C1984,customers!$A$2:$I$2124,4,FALSE)</f>
        <v>ggheorghieox@washingtonpost.com</v>
      </c>
      <c r="N1984" t="str">
        <f>VLOOKUP($C1984,customers!$A$2:$I$2124,5,FALSE)</f>
        <v>713-181-2029</v>
      </c>
      <c r="O1984" t="str">
        <f>VLOOKUP($C1984,customers!$A$2:$I$2124,6,FALSE)</f>
        <v>620 School Trail</v>
      </c>
      <c r="P1984" t="str">
        <f>VLOOKUP($C1984,customers!$A$2:$I$2124,7,FALSE)</f>
        <v>Houston</v>
      </c>
      <c r="Q1984" t="str">
        <f>VLOOKUP($C1984,customers!$A$2:$I$2124,8,FALSE)</f>
        <v>Texas</v>
      </c>
      <c r="R1984">
        <f>VLOOKUP($C1984,customers!$A$2:$I$2124,9,FALSE)</f>
        <v>77276</v>
      </c>
      <c r="S1984" t="str">
        <f t="shared" si="30"/>
        <v>620 School Trail, Houston, Texas 77276</v>
      </c>
    </row>
    <row r="1985" spans="1:19">
      <c r="A1985">
        <v>1984</v>
      </c>
      <c r="B1985" s="2">
        <v>44256</v>
      </c>
      <c r="C1985">
        <v>307</v>
      </c>
      <c r="D1985" t="s">
        <v>56</v>
      </c>
      <c r="E1985">
        <v>3</v>
      </c>
      <c r="F1985" t="s">
        <v>57</v>
      </c>
      <c r="G1985" t="str">
        <f>VLOOKUP(F1985,'product category'!$B$2:$C$8,2,FALSE)</f>
        <v>Training Videos</v>
      </c>
      <c r="H1985" t="str">
        <f>VLOOKUP(D1985,'dataset_task 5'!$A$2:$D$71,2,FALSE)</f>
        <v>Drone Video Techniques</v>
      </c>
      <c r="I1985" s="3">
        <f>VLOOKUP(D1985,'dataset_task 5'!$A$2:$D$71,4,FALSE)</f>
        <v>37.99</v>
      </c>
      <c r="J1985" s="3">
        <f>I1985*E1985</f>
        <v>113.97</v>
      </c>
      <c r="K1985" t="str">
        <f>VLOOKUP(C1985,customers!$A$2:$I$2124,2,FALSE)</f>
        <v>Jock</v>
      </c>
      <c r="L1985" t="str">
        <f>VLOOKUP($C1985,customers!$A$2:$I$2124,3,FALSE)</f>
        <v>Spurett</v>
      </c>
      <c r="M1985" t="str">
        <f>VLOOKUP($C1985,customers!$A$2:$I$2124,4,FALSE)</f>
        <v>jspurettt@exblog.jp</v>
      </c>
      <c r="N1985" t="str">
        <f>VLOOKUP($C1985,customers!$A$2:$I$2124,5,FALSE)</f>
        <v>706-970-2520</v>
      </c>
      <c r="O1985" t="str">
        <f>VLOOKUP($C1985,customers!$A$2:$I$2124,6,FALSE)</f>
        <v>54 Continental Hill</v>
      </c>
      <c r="P1985" t="str">
        <f>VLOOKUP($C1985,customers!$A$2:$I$2124,7,FALSE)</f>
        <v>Columbus</v>
      </c>
      <c r="Q1985" t="str">
        <f>VLOOKUP($C1985,customers!$A$2:$I$2124,8,FALSE)</f>
        <v>Georgia</v>
      </c>
      <c r="R1985">
        <f>VLOOKUP($C1985,customers!$A$2:$I$2124,9,FALSE)</f>
        <v>31904</v>
      </c>
      <c r="S1985" t="str">
        <f t="shared" si="30"/>
        <v>54 Continental Hill, Columbus, Georgia 31904</v>
      </c>
    </row>
    <row r="1986" spans="1:19">
      <c r="A1986">
        <v>1985</v>
      </c>
      <c r="B1986" s="2">
        <v>44256</v>
      </c>
      <c r="C1986">
        <v>1682</v>
      </c>
      <c r="D1986" t="s">
        <v>94</v>
      </c>
      <c r="E1986">
        <v>3</v>
      </c>
      <c r="F1986" t="s">
        <v>59</v>
      </c>
      <c r="G1986" t="str">
        <f>VLOOKUP(F1986,'product category'!$B$2:$C$8,2,FALSE)</f>
        <v>Drone Kits</v>
      </c>
      <c r="H1986" t="str">
        <f>VLOOKUP(D1986,'dataset_task 5'!$A$2:$D$71,2,FALSE)</f>
        <v>BYOD-500</v>
      </c>
      <c r="I1986" s="3">
        <f>VLOOKUP(D1986,'dataset_task 5'!$A$2:$D$71,4,FALSE)</f>
        <v>167</v>
      </c>
      <c r="J1986" s="3">
        <f>I1986*E1986</f>
        <v>501</v>
      </c>
      <c r="K1986" t="str">
        <f>VLOOKUP(C1986,customers!$A$2:$I$2124,2,FALSE)</f>
        <v>Dory</v>
      </c>
      <c r="L1986" t="str">
        <f>VLOOKUP($C1986,customers!$A$2:$I$2124,3,FALSE)</f>
        <v>Drysdale</v>
      </c>
      <c r="M1986" t="str">
        <f>VLOOKUP($C1986,customers!$A$2:$I$2124,4,FALSE)</f>
        <v>ddrysdalej8@ucoz.com</v>
      </c>
      <c r="N1986" t="str">
        <f>VLOOKUP($C1986,customers!$A$2:$I$2124,5,FALSE)</f>
        <v>864-902-9805</v>
      </c>
      <c r="O1986" t="str">
        <f>VLOOKUP($C1986,customers!$A$2:$I$2124,6,FALSE)</f>
        <v>64 Randy Place</v>
      </c>
      <c r="P1986" t="str">
        <f>VLOOKUP($C1986,customers!$A$2:$I$2124,7,FALSE)</f>
        <v>Greenville</v>
      </c>
      <c r="Q1986" t="str">
        <f>VLOOKUP($C1986,customers!$A$2:$I$2124,8,FALSE)</f>
        <v>South Carolina</v>
      </c>
      <c r="R1986">
        <f>VLOOKUP($C1986,customers!$A$2:$I$2124,9,FALSE)</f>
        <v>29615</v>
      </c>
      <c r="S1986" t="str">
        <f t="shared" si="30"/>
        <v>64 Randy Place, Greenville, South Carolina 29615</v>
      </c>
    </row>
    <row r="1987" spans="1:19">
      <c r="A1987">
        <v>1986</v>
      </c>
      <c r="B1987" s="2">
        <v>44256</v>
      </c>
      <c r="C1987">
        <v>1386</v>
      </c>
      <c r="D1987" t="s">
        <v>105</v>
      </c>
      <c r="E1987">
        <v>5</v>
      </c>
      <c r="F1987" t="s">
        <v>59</v>
      </c>
      <c r="G1987" t="str">
        <f>VLOOKUP(F1987,'product category'!$B$2:$C$8,2,FALSE)</f>
        <v>Drone Kits</v>
      </c>
      <c r="H1987" t="str">
        <f>VLOOKUP(D1987,'dataset_task 5'!$A$2:$D$71,2,FALSE)</f>
        <v>BYOD-400S</v>
      </c>
      <c r="I1987" s="3">
        <f>VLOOKUP(D1987,'dataset_task 5'!$A$2:$D$71,4,FALSE)</f>
        <v>129.94999999999999</v>
      </c>
      <c r="J1987" s="3">
        <f>I1987*E1987</f>
        <v>649.75</v>
      </c>
      <c r="K1987" t="str">
        <f>VLOOKUP(C1987,customers!$A$2:$I$2124,2,FALSE)</f>
        <v>Miltie</v>
      </c>
      <c r="L1987" t="str">
        <f>VLOOKUP($C1987,customers!$A$2:$I$2124,3,FALSE)</f>
        <v>Menlove</v>
      </c>
      <c r="M1987" t="str">
        <f>VLOOKUP($C1987,customers!$A$2:$I$2124,4,FALSE)</f>
        <v>mmenlovelb@sbwire.com</v>
      </c>
      <c r="N1987" t="str">
        <f>VLOOKUP($C1987,customers!$A$2:$I$2124,5,FALSE)</f>
        <v>559-325-0924</v>
      </c>
      <c r="O1987" t="str">
        <f>VLOOKUP($C1987,customers!$A$2:$I$2124,6,FALSE)</f>
        <v>6792 International Lane</v>
      </c>
      <c r="P1987" t="str">
        <f>VLOOKUP($C1987,customers!$A$2:$I$2124,7,FALSE)</f>
        <v>Fresno</v>
      </c>
      <c r="Q1987" t="str">
        <f>VLOOKUP($C1987,customers!$A$2:$I$2124,8,FALSE)</f>
        <v>California</v>
      </c>
      <c r="R1987">
        <f>VLOOKUP($C1987,customers!$A$2:$I$2124,9,FALSE)</f>
        <v>93786</v>
      </c>
      <c r="S1987" t="str">
        <f t="shared" ref="S1987:S2050" si="31">CONCATENATE(O1987,", ",P1987,", ",Q1987," ",R1987)</f>
        <v>6792 International Lane, Fresno, California 93786</v>
      </c>
    </row>
    <row r="1988" spans="1:19">
      <c r="A1988">
        <v>1987</v>
      </c>
      <c r="B1988" s="2">
        <v>44256</v>
      </c>
      <c r="C1988">
        <v>1699</v>
      </c>
      <c r="D1988" t="s">
        <v>106</v>
      </c>
      <c r="E1988">
        <v>2</v>
      </c>
      <c r="F1988" t="s">
        <v>66</v>
      </c>
      <c r="G1988" t="str">
        <f>VLOOKUP(F1988,'product category'!$B$2:$C$8,2,FALSE)</f>
        <v>Drones</v>
      </c>
      <c r="H1988" t="str">
        <f>VLOOKUP(D1988,'dataset_task 5'!$A$2:$D$71,2,FALSE)</f>
        <v>DTD-7000 Drone</v>
      </c>
      <c r="I1988" s="3">
        <f>VLOOKUP(D1988,'dataset_task 5'!$A$2:$D$71,4,FALSE)</f>
        <v>450</v>
      </c>
      <c r="J1988" s="3">
        <f>I1988*E1988</f>
        <v>900</v>
      </c>
      <c r="K1988" t="str">
        <f>VLOOKUP(C1988,customers!$A$2:$I$2124,2,FALSE)</f>
        <v>Marney</v>
      </c>
      <c r="L1988" t="str">
        <f>VLOOKUP($C1988,customers!$A$2:$I$2124,3,FALSE)</f>
        <v>Lillford</v>
      </c>
      <c r="M1988" t="str">
        <f>VLOOKUP($C1988,customers!$A$2:$I$2124,4,FALSE)</f>
        <v>mlillford24@yelp.com</v>
      </c>
      <c r="N1988" t="str">
        <f>VLOOKUP($C1988,customers!$A$2:$I$2124,5,FALSE)</f>
        <v>419-357-5256</v>
      </c>
      <c r="O1988" t="str">
        <f>VLOOKUP($C1988,customers!$A$2:$I$2124,6,FALSE)</f>
        <v>27053 Vahlen Pass</v>
      </c>
      <c r="P1988" t="str">
        <f>VLOOKUP($C1988,customers!$A$2:$I$2124,7,FALSE)</f>
        <v>Toledo</v>
      </c>
      <c r="Q1988" t="str">
        <f>VLOOKUP($C1988,customers!$A$2:$I$2124,8,FALSE)</f>
        <v>Ohio</v>
      </c>
      <c r="R1988">
        <f>VLOOKUP($C1988,customers!$A$2:$I$2124,9,FALSE)</f>
        <v>43605</v>
      </c>
      <c r="S1988" t="str">
        <f t="shared" si="31"/>
        <v>27053 Vahlen Pass, Toledo, Ohio 43605</v>
      </c>
    </row>
    <row r="1989" spans="1:19">
      <c r="A1989">
        <v>1988</v>
      </c>
      <c r="B1989" s="2">
        <v>44256</v>
      </c>
      <c r="C1989">
        <v>1952</v>
      </c>
      <c r="D1989" t="s">
        <v>76</v>
      </c>
      <c r="E1989">
        <v>2</v>
      </c>
      <c r="F1989" t="s">
        <v>66</v>
      </c>
      <c r="G1989" t="str">
        <f>VLOOKUP(F1989,'product category'!$B$2:$C$8,2,FALSE)</f>
        <v>Drones</v>
      </c>
      <c r="H1989" t="str">
        <f>VLOOKUP(D1989,'dataset_task 5'!$A$2:$D$71,2,FALSE)</f>
        <v>DC-304 Drone</v>
      </c>
      <c r="I1989" s="3">
        <f>VLOOKUP(D1989,'dataset_task 5'!$A$2:$D$71,4,FALSE)</f>
        <v>395</v>
      </c>
      <c r="J1989" s="3">
        <f>I1989*E1989</f>
        <v>790</v>
      </c>
      <c r="K1989" t="str">
        <f>VLOOKUP(C1989,customers!$A$2:$I$2124,2,FALSE)</f>
        <v>Annie</v>
      </c>
      <c r="L1989" t="str">
        <f>VLOOKUP($C1989,customers!$A$2:$I$2124,3,FALSE)</f>
        <v>Walklott</v>
      </c>
      <c r="M1989" t="str">
        <f>VLOOKUP($C1989,customers!$A$2:$I$2124,4,FALSE)</f>
        <v>awalklott49@independent.co.uk</v>
      </c>
      <c r="N1989" t="str">
        <f>VLOOKUP($C1989,customers!$A$2:$I$2124,5,FALSE)</f>
        <v>205-524-0796</v>
      </c>
      <c r="O1989" t="str">
        <f>VLOOKUP($C1989,customers!$A$2:$I$2124,6,FALSE)</f>
        <v>8848 Clove Lane</v>
      </c>
      <c r="P1989" t="str">
        <f>VLOOKUP($C1989,customers!$A$2:$I$2124,7,FALSE)</f>
        <v>Tuscaloosa</v>
      </c>
      <c r="Q1989" t="str">
        <f>VLOOKUP($C1989,customers!$A$2:$I$2124,8,FALSE)</f>
        <v>Alabama</v>
      </c>
      <c r="R1989">
        <f>VLOOKUP($C1989,customers!$A$2:$I$2124,9,FALSE)</f>
        <v>35487</v>
      </c>
      <c r="S1989" t="str">
        <f t="shared" si="31"/>
        <v>8848 Clove Lane, Tuscaloosa, Alabama 35487</v>
      </c>
    </row>
    <row r="1990" spans="1:19">
      <c r="A1990">
        <v>1989</v>
      </c>
      <c r="B1990" s="2">
        <v>44256</v>
      </c>
      <c r="C1990">
        <v>2041</v>
      </c>
      <c r="D1990" t="s">
        <v>112</v>
      </c>
      <c r="E1990">
        <v>4</v>
      </c>
      <c r="F1990" t="s">
        <v>55</v>
      </c>
      <c r="G1990" t="str">
        <f>VLOOKUP(F1990,'product category'!$B$2:$C$8,2,FALSE)</f>
        <v>Robots</v>
      </c>
      <c r="H1990" t="str">
        <f>VLOOKUP(D1990,'dataset_task 5'!$A$2:$D$71,2,FALSE)</f>
        <v>RCB-889 Robot</v>
      </c>
      <c r="I1990" s="3">
        <f>VLOOKUP(D1990,'dataset_task 5'!$A$2:$D$71,4,FALSE)</f>
        <v>549</v>
      </c>
      <c r="J1990" s="3">
        <f>I1990*E1990</f>
        <v>2196</v>
      </c>
      <c r="K1990" t="str">
        <f>VLOOKUP(C1990,customers!$A$2:$I$2124,2,FALSE)</f>
        <v>Valentina</v>
      </c>
      <c r="L1990" t="str">
        <f>VLOOKUP($C1990,customers!$A$2:$I$2124,3,FALSE)</f>
        <v>Rennocks</v>
      </c>
      <c r="M1990" t="str">
        <f>VLOOKUP($C1990,customers!$A$2:$I$2124,4,FALSE)</f>
        <v>vrennocks5n@ow.ly</v>
      </c>
      <c r="N1990" t="str">
        <f>VLOOKUP($C1990,customers!$A$2:$I$2124,5,FALSE)</f>
        <v>812-361-6404</v>
      </c>
      <c r="O1990" t="str">
        <f>VLOOKUP($C1990,customers!$A$2:$I$2124,6,FALSE)</f>
        <v>4212 Melvin Plaza</v>
      </c>
      <c r="P1990" t="str">
        <f>VLOOKUP($C1990,customers!$A$2:$I$2124,7,FALSE)</f>
        <v>Evansville</v>
      </c>
      <c r="Q1990" t="str">
        <f>VLOOKUP($C1990,customers!$A$2:$I$2124,8,FALSE)</f>
        <v>Indiana</v>
      </c>
      <c r="R1990">
        <f>VLOOKUP($C1990,customers!$A$2:$I$2124,9,FALSE)</f>
        <v>47705</v>
      </c>
      <c r="S1990" t="str">
        <f t="shared" si="31"/>
        <v>4212 Melvin Plaza, Evansville, Indiana 47705</v>
      </c>
    </row>
    <row r="1991" spans="1:19">
      <c r="A1991">
        <v>1990</v>
      </c>
      <c r="B1991" s="2">
        <v>44256</v>
      </c>
      <c r="C1991">
        <v>1966</v>
      </c>
      <c r="D1991" t="s">
        <v>124</v>
      </c>
      <c r="E1991">
        <v>4</v>
      </c>
      <c r="F1991" t="s">
        <v>59</v>
      </c>
      <c r="G1991" t="str">
        <f>VLOOKUP(F1991,'product category'!$B$2:$C$8,2,FALSE)</f>
        <v>Drone Kits</v>
      </c>
      <c r="H1991" t="str">
        <f>VLOOKUP(D1991,'dataset_task 5'!$A$2:$D$71,2,FALSE)</f>
        <v>BYOD-300</v>
      </c>
      <c r="I1991" s="3">
        <f>VLOOKUP(D1991,'dataset_task 5'!$A$2:$D$71,4,FALSE)</f>
        <v>89</v>
      </c>
      <c r="J1991" s="3">
        <f>I1991*E1991</f>
        <v>356</v>
      </c>
      <c r="K1991" t="str">
        <f>VLOOKUP(C1991,customers!$A$2:$I$2124,2,FALSE)</f>
        <v>Shelby</v>
      </c>
      <c r="L1991" t="str">
        <f>VLOOKUP($C1991,customers!$A$2:$I$2124,3,FALSE)</f>
        <v>O' Concannon</v>
      </c>
      <c r="M1991" t="str">
        <f>VLOOKUP($C1991,customers!$A$2:$I$2124,4,FALSE)</f>
        <v>sojf@businessinsider.com</v>
      </c>
      <c r="N1991" t="str">
        <f>VLOOKUP($C1991,customers!$A$2:$I$2124,5,FALSE)</f>
        <v>402-506-9276</v>
      </c>
      <c r="O1991" t="str">
        <f>VLOOKUP($C1991,customers!$A$2:$I$2124,6,FALSE)</f>
        <v>2405 Crowley Crossing</v>
      </c>
      <c r="P1991" t="str">
        <f>VLOOKUP($C1991,customers!$A$2:$I$2124,7,FALSE)</f>
        <v>Omaha</v>
      </c>
      <c r="Q1991" t="str">
        <f>VLOOKUP($C1991,customers!$A$2:$I$2124,8,FALSE)</f>
        <v>Nebraska</v>
      </c>
      <c r="R1991">
        <f>VLOOKUP($C1991,customers!$A$2:$I$2124,9,FALSE)</f>
        <v>68179</v>
      </c>
      <c r="S1991" t="str">
        <f t="shared" si="31"/>
        <v>2405 Crowley Crossing, Omaha, Nebraska 68179</v>
      </c>
    </row>
    <row r="1992" spans="1:19">
      <c r="A1992">
        <v>1991</v>
      </c>
      <c r="B1992" s="2">
        <v>44256</v>
      </c>
      <c r="C1992">
        <v>864</v>
      </c>
      <c r="D1992" t="s">
        <v>108</v>
      </c>
      <c r="E1992">
        <v>4</v>
      </c>
      <c r="F1992" t="s">
        <v>66</v>
      </c>
      <c r="G1992" t="str">
        <f>VLOOKUP(F1992,'product category'!$B$2:$C$8,2,FALSE)</f>
        <v>Drones</v>
      </c>
      <c r="H1992" t="str">
        <f>VLOOKUP(D1992,'dataset_task 5'!$A$2:$D$71,2,FALSE)</f>
        <v>DTI-84 Drone</v>
      </c>
      <c r="I1992" s="3">
        <f>VLOOKUP(D1992,'dataset_task 5'!$A$2:$D$71,4,FALSE)</f>
        <v>455</v>
      </c>
      <c r="J1992" s="3">
        <f>I1992*E1992</f>
        <v>1820</v>
      </c>
      <c r="K1992" t="str">
        <f>VLOOKUP(C1992,customers!$A$2:$I$2124,2,FALSE)</f>
        <v>Alina</v>
      </c>
      <c r="L1992" t="str">
        <f>VLOOKUP($C1992,customers!$A$2:$I$2124,3,FALSE)</f>
        <v>Lockley</v>
      </c>
      <c r="M1992" t="str">
        <f>VLOOKUP($C1992,customers!$A$2:$I$2124,4,FALSE)</f>
        <v>alockleyn8@behance.net</v>
      </c>
      <c r="N1992" t="str">
        <f>VLOOKUP($C1992,customers!$A$2:$I$2124,5,FALSE)</f>
        <v>937-977-4017</v>
      </c>
      <c r="O1992" t="str">
        <f>VLOOKUP($C1992,customers!$A$2:$I$2124,6,FALSE)</f>
        <v>5190 Prairieview Crossing</v>
      </c>
      <c r="P1992" t="str">
        <f>VLOOKUP($C1992,customers!$A$2:$I$2124,7,FALSE)</f>
        <v>Dayton</v>
      </c>
      <c r="Q1992" t="str">
        <f>VLOOKUP($C1992,customers!$A$2:$I$2124,8,FALSE)</f>
        <v>Ohio</v>
      </c>
      <c r="R1992">
        <f>VLOOKUP($C1992,customers!$A$2:$I$2124,9,FALSE)</f>
        <v>45408</v>
      </c>
      <c r="S1992" t="str">
        <f t="shared" si="31"/>
        <v>5190 Prairieview Crossing, Dayton, Ohio 45408</v>
      </c>
    </row>
    <row r="1993" spans="1:19">
      <c r="A1993">
        <v>1992</v>
      </c>
      <c r="B1993" s="2">
        <v>44257</v>
      </c>
      <c r="C1993">
        <v>1589</v>
      </c>
      <c r="D1993" t="s">
        <v>96</v>
      </c>
      <c r="E1993">
        <v>4</v>
      </c>
      <c r="F1993" t="s">
        <v>70</v>
      </c>
      <c r="G1993" t="str">
        <f>VLOOKUP(F1993,'product category'!$B$2:$C$8,2,FALSE)</f>
        <v>Blueprints</v>
      </c>
      <c r="H1993" t="str">
        <f>VLOOKUP(D1993,'dataset_task 5'!$A$2:$D$71,2,FALSE)</f>
        <v>Sleepy Eye Blueprint</v>
      </c>
      <c r="I1993" s="3">
        <f>VLOOKUP(D1993,'dataset_task 5'!$A$2:$D$71,4,FALSE)</f>
        <v>11.99</v>
      </c>
      <c r="J1993" s="3">
        <f>I1993*E1993</f>
        <v>47.96</v>
      </c>
      <c r="K1993" t="str">
        <f>VLOOKUP(C1993,customers!$A$2:$I$2124,2,FALSE)</f>
        <v>Heddi</v>
      </c>
      <c r="L1993" t="str">
        <f>VLOOKUP($C1993,customers!$A$2:$I$2124,3,FALSE)</f>
        <v>Wissby</v>
      </c>
      <c r="M1993" t="str">
        <f>VLOOKUP($C1993,customers!$A$2:$I$2124,4,FALSE)</f>
        <v>hwissbypy@msu.edu</v>
      </c>
      <c r="N1993" t="str">
        <f>VLOOKUP($C1993,customers!$A$2:$I$2124,5,FALSE)</f>
        <v>312-802-9067</v>
      </c>
      <c r="O1993" t="str">
        <f>VLOOKUP($C1993,customers!$A$2:$I$2124,6,FALSE)</f>
        <v>9702 Redwing Place</v>
      </c>
      <c r="P1993" t="str">
        <f>VLOOKUP($C1993,customers!$A$2:$I$2124,7,FALSE)</f>
        <v>Chicago</v>
      </c>
      <c r="Q1993" t="str">
        <f>VLOOKUP($C1993,customers!$A$2:$I$2124,8,FALSE)</f>
        <v>Illinois</v>
      </c>
      <c r="R1993">
        <f>VLOOKUP($C1993,customers!$A$2:$I$2124,9,FALSE)</f>
        <v>60657</v>
      </c>
      <c r="S1993" t="str">
        <f t="shared" si="31"/>
        <v>9702 Redwing Place, Chicago, Illinois 60657</v>
      </c>
    </row>
    <row r="1994" spans="1:19">
      <c r="A1994">
        <v>1993</v>
      </c>
      <c r="B1994" s="2">
        <v>44257</v>
      </c>
      <c r="C1994">
        <v>2058</v>
      </c>
      <c r="D1994" t="s">
        <v>122</v>
      </c>
      <c r="E1994">
        <v>4</v>
      </c>
      <c r="F1994" t="s">
        <v>57</v>
      </c>
      <c r="G1994" t="str">
        <f>VLOOKUP(F1994,'product category'!$B$2:$C$8,2,FALSE)</f>
        <v>Training Videos</v>
      </c>
      <c r="H1994" t="str">
        <f>VLOOKUP(D1994,'dataset_task 5'!$A$2:$D$71,2,FALSE)</f>
        <v>Aerial Security</v>
      </c>
      <c r="I1994" s="3">
        <f>VLOOKUP(D1994,'dataset_task 5'!$A$2:$D$71,4,FALSE)</f>
        <v>36.99</v>
      </c>
      <c r="J1994" s="3">
        <f>I1994*E1994</f>
        <v>147.96</v>
      </c>
      <c r="K1994" t="str">
        <f>VLOOKUP(C1994,customers!$A$2:$I$2124,2,FALSE)</f>
        <v>Iorgos</v>
      </c>
      <c r="L1994" t="str">
        <f>VLOOKUP($C1994,customers!$A$2:$I$2124,3,FALSE)</f>
        <v>Dureden</v>
      </c>
      <c r="M1994" t="str">
        <f>VLOOKUP($C1994,customers!$A$2:$I$2124,4,FALSE)</f>
        <v>iduredengd@github.com</v>
      </c>
      <c r="N1994" t="str">
        <f>VLOOKUP($C1994,customers!$A$2:$I$2124,5,FALSE)</f>
        <v>724-384-2041</v>
      </c>
      <c r="O1994" t="str">
        <f>VLOOKUP($C1994,customers!$A$2:$I$2124,6,FALSE)</f>
        <v>81352 Talisman Trail</v>
      </c>
      <c r="P1994" t="str">
        <f>VLOOKUP($C1994,customers!$A$2:$I$2124,7,FALSE)</f>
        <v>Pittsburgh</v>
      </c>
      <c r="Q1994" t="str">
        <f>VLOOKUP($C1994,customers!$A$2:$I$2124,8,FALSE)</f>
        <v>Pennsylvania</v>
      </c>
      <c r="R1994">
        <f>VLOOKUP($C1994,customers!$A$2:$I$2124,9,FALSE)</f>
        <v>15235</v>
      </c>
      <c r="S1994" t="str">
        <f t="shared" si="31"/>
        <v>81352 Talisman Trail, Pittsburgh, Pennsylvania 15235</v>
      </c>
    </row>
    <row r="1995" spans="1:19">
      <c r="A1995">
        <v>1994</v>
      </c>
      <c r="B1995" s="2">
        <v>44257</v>
      </c>
      <c r="C1995">
        <v>273</v>
      </c>
      <c r="D1995" t="s">
        <v>82</v>
      </c>
      <c r="E1995">
        <v>3</v>
      </c>
      <c r="F1995" t="s">
        <v>63</v>
      </c>
      <c r="G1995" t="str">
        <f>VLOOKUP(F1995,'product category'!$B$2:$C$8,2,FALSE)</f>
        <v>Robot Kits</v>
      </c>
      <c r="H1995" t="str">
        <f>VLOOKUP(D1995,'dataset_task 5'!$A$2:$D$71,2,FALSE)</f>
        <v>BYOR-3535</v>
      </c>
      <c r="I1995" s="3">
        <f>VLOOKUP(D1995,'dataset_task 5'!$A$2:$D$71,4,FALSE)</f>
        <v>225</v>
      </c>
      <c r="J1995" s="3">
        <f>I1995*E1995</f>
        <v>675</v>
      </c>
      <c r="K1995" t="str">
        <f>VLOOKUP(C1995,customers!$A$2:$I$2124,2,FALSE)</f>
        <v>Olav</v>
      </c>
      <c r="L1995" t="str">
        <f>VLOOKUP($C1995,customers!$A$2:$I$2124,3,FALSE)</f>
        <v>Wisbey</v>
      </c>
      <c r="M1995" t="str">
        <f>VLOOKUP($C1995,customers!$A$2:$I$2124,4,FALSE)</f>
        <v>owisbeyr9@microsoft.com</v>
      </c>
      <c r="N1995" t="str">
        <f>VLOOKUP($C1995,customers!$A$2:$I$2124,5,FALSE)</f>
        <v>309-910-6377</v>
      </c>
      <c r="O1995" t="str">
        <f>VLOOKUP($C1995,customers!$A$2:$I$2124,6,FALSE)</f>
        <v>32 Anniversary Alley</v>
      </c>
      <c r="P1995" t="str">
        <f>VLOOKUP($C1995,customers!$A$2:$I$2124,7,FALSE)</f>
        <v>Carol Stream</v>
      </c>
      <c r="Q1995" t="str">
        <f>VLOOKUP($C1995,customers!$A$2:$I$2124,8,FALSE)</f>
        <v>Illinois</v>
      </c>
      <c r="R1995">
        <f>VLOOKUP($C1995,customers!$A$2:$I$2124,9,FALSE)</f>
        <v>60158</v>
      </c>
      <c r="S1995" t="str">
        <f t="shared" si="31"/>
        <v>32 Anniversary Alley, Carol Stream, Illinois 60158</v>
      </c>
    </row>
    <row r="1996" spans="1:19">
      <c r="A1996">
        <v>1995</v>
      </c>
      <c r="B1996" s="2">
        <v>44257</v>
      </c>
      <c r="C1996">
        <v>1886</v>
      </c>
      <c r="D1996" t="s">
        <v>95</v>
      </c>
      <c r="E1996">
        <v>2</v>
      </c>
      <c r="F1996" t="s">
        <v>57</v>
      </c>
      <c r="G1996" t="str">
        <f>VLOOKUP(F1996,'product category'!$B$2:$C$8,2,FALSE)</f>
        <v>Training Videos</v>
      </c>
      <c r="H1996" t="str">
        <f>VLOOKUP(D1996,'dataset_task 5'!$A$2:$D$71,2,FALSE)</f>
        <v>Industrial 3D Printing</v>
      </c>
      <c r="I1996" s="3">
        <f>VLOOKUP(D1996,'dataset_task 5'!$A$2:$D$71,4,FALSE)</f>
        <v>49</v>
      </c>
      <c r="J1996" s="3">
        <f>I1996*E1996</f>
        <v>98</v>
      </c>
      <c r="K1996" t="str">
        <f>VLOOKUP(C1996,customers!$A$2:$I$2124,2,FALSE)</f>
        <v>Trista</v>
      </c>
      <c r="L1996" t="str">
        <f>VLOOKUP($C1996,customers!$A$2:$I$2124,3,FALSE)</f>
        <v>Orsman</v>
      </c>
      <c r="M1996" t="str">
        <f>VLOOKUP($C1996,customers!$A$2:$I$2124,4,FALSE)</f>
        <v>torsman16@quantcast.com</v>
      </c>
      <c r="N1996" t="str">
        <f>VLOOKUP($C1996,customers!$A$2:$I$2124,5,FALSE)</f>
        <v>765-730-7805</v>
      </c>
      <c r="O1996" t="str">
        <f>VLOOKUP($C1996,customers!$A$2:$I$2124,6,FALSE)</f>
        <v>490 Grayhawk Road</v>
      </c>
      <c r="P1996" t="str">
        <f>VLOOKUP($C1996,customers!$A$2:$I$2124,7,FALSE)</f>
        <v>Muncie</v>
      </c>
      <c r="Q1996" t="str">
        <f>VLOOKUP($C1996,customers!$A$2:$I$2124,8,FALSE)</f>
        <v>Indiana</v>
      </c>
      <c r="R1996">
        <f>VLOOKUP($C1996,customers!$A$2:$I$2124,9,FALSE)</f>
        <v>47306</v>
      </c>
      <c r="S1996" t="str">
        <f t="shared" si="31"/>
        <v>490 Grayhawk Road, Muncie, Indiana 47306</v>
      </c>
    </row>
    <row r="1997" spans="1:19">
      <c r="A1997">
        <v>1996</v>
      </c>
      <c r="B1997" s="2">
        <v>44258</v>
      </c>
      <c r="C1997">
        <v>1496</v>
      </c>
      <c r="D1997" t="s">
        <v>90</v>
      </c>
      <c r="E1997">
        <v>2</v>
      </c>
      <c r="F1997" t="s">
        <v>55</v>
      </c>
      <c r="G1997" t="str">
        <f>VLOOKUP(F1997,'product category'!$B$2:$C$8,2,FALSE)</f>
        <v>Robots</v>
      </c>
      <c r="H1997" t="str">
        <f>VLOOKUP(D1997,'dataset_task 5'!$A$2:$D$71,2,FALSE)</f>
        <v>RXW-9807 Robot</v>
      </c>
      <c r="I1997" s="3">
        <f>VLOOKUP(D1997,'dataset_task 5'!$A$2:$D$71,4,FALSE)</f>
        <v>599</v>
      </c>
      <c r="J1997" s="3">
        <f>I1997*E1997</f>
        <v>1198</v>
      </c>
      <c r="K1997" t="str">
        <f>VLOOKUP(C1997,customers!$A$2:$I$2124,2,FALSE)</f>
        <v>Ashlee</v>
      </c>
      <c r="L1997" t="str">
        <f>VLOOKUP($C1997,customers!$A$2:$I$2124,3,FALSE)</f>
        <v>Haversham</v>
      </c>
      <c r="M1997" t="str">
        <f>VLOOKUP($C1997,customers!$A$2:$I$2124,4,FALSE)</f>
        <v>ahaversham6f@abc.net.au</v>
      </c>
      <c r="N1997" t="str">
        <f>VLOOKUP($C1997,customers!$A$2:$I$2124,5,FALSE)</f>
        <v>510-806-8861</v>
      </c>
      <c r="O1997" t="str">
        <f>VLOOKUP($C1997,customers!$A$2:$I$2124,6,FALSE)</f>
        <v>48 Dayton Plaza</v>
      </c>
      <c r="P1997" t="str">
        <f>VLOOKUP($C1997,customers!$A$2:$I$2124,7,FALSE)</f>
        <v>Oakland</v>
      </c>
      <c r="Q1997" t="str">
        <f>VLOOKUP($C1997,customers!$A$2:$I$2124,8,FALSE)</f>
        <v>California</v>
      </c>
      <c r="R1997">
        <f>VLOOKUP($C1997,customers!$A$2:$I$2124,9,FALSE)</f>
        <v>94660</v>
      </c>
      <c r="S1997" t="str">
        <f t="shared" si="31"/>
        <v>48 Dayton Plaza, Oakland, California 94660</v>
      </c>
    </row>
    <row r="1998" spans="1:19">
      <c r="A1998">
        <v>1997</v>
      </c>
      <c r="B1998" s="2">
        <v>44258</v>
      </c>
      <c r="C1998">
        <v>1378</v>
      </c>
      <c r="D1998" t="s">
        <v>82</v>
      </c>
      <c r="E1998">
        <v>2</v>
      </c>
      <c r="F1998" t="s">
        <v>63</v>
      </c>
      <c r="G1998" t="str">
        <f>VLOOKUP(F1998,'product category'!$B$2:$C$8,2,FALSE)</f>
        <v>Robot Kits</v>
      </c>
      <c r="H1998" t="str">
        <f>VLOOKUP(D1998,'dataset_task 5'!$A$2:$D$71,2,FALSE)</f>
        <v>BYOR-3535</v>
      </c>
      <c r="I1998" s="3">
        <f>VLOOKUP(D1998,'dataset_task 5'!$A$2:$D$71,4,FALSE)</f>
        <v>225</v>
      </c>
      <c r="J1998" s="3">
        <f>I1998*E1998</f>
        <v>450</v>
      </c>
      <c r="K1998" t="str">
        <f>VLOOKUP(C1998,customers!$A$2:$I$2124,2,FALSE)</f>
        <v>Rikki</v>
      </c>
      <c r="L1998" t="str">
        <f>VLOOKUP($C1998,customers!$A$2:$I$2124,3,FALSE)</f>
        <v>Bevir</v>
      </c>
      <c r="M1998" t="str">
        <f>VLOOKUP($C1998,customers!$A$2:$I$2124,4,FALSE)</f>
        <v>rbevirnj@blogspot.com</v>
      </c>
      <c r="N1998" t="str">
        <f>VLOOKUP($C1998,customers!$A$2:$I$2124,5,FALSE)</f>
        <v>713-764-2077</v>
      </c>
      <c r="O1998" t="str">
        <f>VLOOKUP($C1998,customers!$A$2:$I$2124,6,FALSE)</f>
        <v>733 Rieder Lane</v>
      </c>
      <c r="P1998" t="str">
        <f>VLOOKUP($C1998,customers!$A$2:$I$2124,7,FALSE)</f>
        <v>Houston</v>
      </c>
      <c r="Q1998" t="str">
        <f>VLOOKUP($C1998,customers!$A$2:$I$2124,8,FALSE)</f>
        <v>Texas</v>
      </c>
      <c r="R1998">
        <f>VLOOKUP($C1998,customers!$A$2:$I$2124,9,FALSE)</f>
        <v>77260</v>
      </c>
      <c r="S1998" t="str">
        <f t="shared" si="31"/>
        <v>733 Rieder Lane, Houston, Texas 77260</v>
      </c>
    </row>
    <row r="1999" spans="1:19">
      <c r="A1999">
        <v>1998</v>
      </c>
      <c r="B1999" s="2">
        <v>44258</v>
      </c>
      <c r="C1999">
        <v>243</v>
      </c>
      <c r="D1999" t="s">
        <v>72</v>
      </c>
      <c r="E1999">
        <v>2</v>
      </c>
      <c r="F1999" t="s">
        <v>59</v>
      </c>
      <c r="G1999" t="str">
        <f>VLOOKUP(F1999,'product category'!$B$2:$C$8,2,FALSE)</f>
        <v>Drone Kits</v>
      </c>
      <c r="H1999" t="str">
        <f>VLOOKUP(D1999,'dataset_task 5'!$A$2:$D$71,2,FALSE)</f>
        <v>BYOD-350</v>
      </c>
      <c r="I1999" s="3">
        <f>VLOOKUP(D1999,'dataset_task 5'!$A$2:$D$71,4,FALSE)</f>
        <v>89.95</v>
      </c>
      <c r="J1999" s="3">
        <f>I1999*E1999</f>
        <v>179.9</v>
      </c>
      <c r="K1999" t="str">
        <f>VLOOKUP(C1999,customers!$A$2:$I$2124,2,FALSE)</f>
        <v>Darci</v>
      </c>
      <c r="L1999" t="str">
        <f>VLOOKUP($C1999,customers!$A$2:$I$2124,3,FALSE)</f>
        <v>Babber</v>
      </c>
      <c r="M1999" t="str">
        <f>VLOOKUP($C1999,customers!$A$2:$I$2124,4,FALSE)</f>
        <v>dbabber48@nytimes.com</v>
      </c>
      <c r="N1999" t="str">
        <f>VLOOKUP($C1999,customers!$A$2:$I$2124,5,FALSE)</f>
        <v>415-791-3528</v>
      </c>
      <c r="O1999" t="str">
        <f>VLOOKUP($C1999,customers!$A$2:$I$2124,6,FALSE)</f>
        <v>96723 Scott Terrace</v>
      </c>
      <c r="P1999" t="str">
        <f>VLOOKUP($C1999,customers!$A$2:$I$2124,7,FALSE)</f>
        <v>San Francisco</v>
      </c>
      <c r="Q1999" t="str">
        <f>VLOOKUP($C1999,customers!$A$2:$I$2124,8,FALSE)</f>
        <v>California</v>
      </c>
      <c r="R1999">
        <f>VLOOKUP($C1999,customers!$A$2:$I$2124,9,FALSE)</f>
        <v>94159</v>
      </c>
      <c r="S1999" t="str">
        <f t="shared" si="31"/>
        <v>96723 Scott Terrace, San Francisco, California 94159</v>
      </c>
    </row>
    <row r="2000" spans="1:19">
      <c r="A2000">
        <v>1999</v>
      </c>
      <c r="B2000" s="2">
        <v>44259</v>
      </c>
      <c r="C2000">
        <v>1566</v>
      </c>
      <c r="D2000" t="s">
        <v>103</v>
      </c>
      <c r="E2000">
        <v>2</v>
      </c>
      <c r="F2000" t="s">
        <v>53</v>
      </c>
      <c r="G2000" t="str">
        <f>VLOOKUP(F2000,'product category'!$B$2:$C$8,2,FALSE)</f>
        <v>eBooks</v>
      </c>
      <c r="H2000" t="str">
        <f>VLOOKUP(D2000,'dataset_task 5'!$A$2:$D$71,2,FALSE)</f>
        <v>Understanding Artificial Intelligence</v>
      </c>
      <c r="I2000" s="3">
        <f>VLOOKUP(D2000,'dataset_task 5'!$A$2:$D$71,4,FALSE)</f>
        <v>19.5</v>
      </c>
      <c r="J2000" s="3">
        <f>I2000*E2000</f>
        <v>39</v>
      </c>
      <c r="K2000" t="str">
        <f>VLOOKUP(C2000,customers!$A$2:$I$2124,2,FALSE)</f>
        <v>Angelita</v>
      </c>
      <c r="L2000" t="str">
        <f>VLOOKUP($C2000,customers!$A$2:$I$2124,3,FALSE)</f>
        <v>Bernaert</v>
      </c>
      <c r="M2000" t="str">
        <f>VLOOKUP($C2000,customers!$A$2:$I$2124,4,FALSE)</f>
        <v>abernaertc9@newyorker.com</v>
      </c>
      <c r="N2000" t="str">
        <f>VLOOKUP($C2000,customers!$A$2:$I$2124,5,FALSE)</f>
        <v>505-547-9327</v>
      </c>
      <c r="O2000" t="str">
        <f>VLOOKUP($C2000,customers!$A$2:$I$2124,6,FALSE)</f>
        <v>932 Londonderry Pass</v>
      </c>
      <c r="P2000" t="str">
        <f>VLOOKUP($C2000,customers!$A$2:$I$2124,7,FALSE)</f>
        <v>Albuquerque</v>
      </c>
      <c r="Q2000" t="str">
        <f>VLOOKUP($C2000,customers!$A$2:$I$2124,8,FALSE)</f>
        <v>New Mexico</v>
      </c>
      <c r="R2000">
        <f>VLOOKUP($C2000,customers!$A$2:$I$2124,9,FALSE)</f>
        <v>87140</v>
      </c>
      <c r="S2000" t="str">
        <f t="shared" si="31"/>
        <v>932 Londonderry Pass, Albuquerque, New Mexico 87140</v>
      </c>
    </row>
    <row r="2001" spans="1:19">
      <c r="A2001">
        <v>2000</v>
      </c>
      <c r="B2001" s="2">
        <v>44259</v>
      </c>
      <c r="C2001">
        <v>615</v>
      </c>
      <c r="D2001" t="s">
        <v>127</v>
      </c>
      <c r="E2001">
        <v>4</v>
      </c>
      <c r="F2001" t="s">
        <v>53</v>
      </c>
      <c r="G2001" t="str">
        <f>VLOOKUP(F2001,'product category'!$B$2:$C$8,2,FALSE)</f>
        <v>eBooks</v>
      </c>
      <c r="H2001" t="str">
        <f>VLOOKUP(D2001,'dataset_task 5'!$A$2:$D$71,2,FALSE)</f>
        <v>Delta Robots</v>
      </c>
      <c r="I2001" s="3">
        <f>VLOOKUP(D2001,'dataset_task 5'!$A$2:$D$71,4,FALSE)</f>
        <v>16.989999999999998</v>
      </c>
      <c r="J2001" s="3">
        <f>I2001*E2001</f>
        <v>67.959999999999994</v>
      </c>
      <c r="K2001" t="str">
        <f>VLOOKUP(C2001,customers!$A$2:$I$2124,2,FALSE)</f>
        <v>Zora</v>
      </c>
      <c r="L2001" t="str">
        <f>VLOOKUP($C2001,customers!$A$2:$I$2124,3,FALSE)</f>
        <v>Rossetti</v>
      </c>
      <c r="M2001" t="str">
        <f>VLOOKUP($C2001,customers!$A$2:$I$2124,4,FALSE)</f>
        <v>zrossettii7@wordpress.org</v>
      </c>
      <c r="N2001" t="str">
        <f>VLOOKUP($C2001,customers!$A$2:$I$2124,5,FALSE)</f>
        <v>202-832-5341</v>
      </c>
      <c r="O2001" t="str">
        <f>VLOOKUP($C2001,customers!$A$2:$I$2124,6,FALSE)</f>
        <v>83 Maywood Point</v>
      </c>
      <c r="P2001" t="str">
        <f>VLOOKUP($C2001,customers!$A$2:$I$2124,7,FALSE)</f>
        <v>Washington</v>
      </c>
      <c r="Q2001" t="str">
        <f>VLOOKUP($C2001,customers!$A$2:$I$2124,8,FALSE)</f>
        <v>District of Columbia</v>
      </c>
      <c r="R2001">
        <f>VLOOKUP($C2001,customers!$A$2:$I$2124,9,FALSE)</f>
        <v>20566</v>
      </c>
      <c r="S2001" t="str">
        <f t="shared" si="31"/>
        <v>83 Maywood Point, Washington, District of Columbia 20566</v>
      </c>
    </row>
    <row r="2002" spans="1:19">
      <c r="A2002">
        <v>2001</v>
      </c>
      <c r="B2002" s="2">
        <v>44259</v>
      </c>
      <c r="C2002">
        <v>174</v>
      </c>
      <c r="D2002" t="s">
        <v>97</v>
      </c>
      <c r="E2002">
        <v>4</v>
      </c>
      <c r="F2002" t="s">
        <v>53</v>
      </c>
      <c r="G2002" t="str">
        <f>VLOOKUP(F2002,'product category'!$B$2:$C$8,2,FALSE)</f>
        <v>eBooks</v>
      </c>
      <c r="H2002" t="str">
        <f>VLOOKUP(D2002,'dataset_task 5'!$A$2:$D$71,2,FALSE)</f>
        <v>Delivery Drones</v>
      </c>
      <c r="I2002" s="3">
        <f>VLOOKUP(D2002,'dataset_task 5'!$A$2:$D$71,4,FALSE)</f>
        <v>14.99</v>
      </c>
      <c r="J2002" s="3">
        <f>I2002*E2002</f>
        <v>59.96</v>
      </c>
      <c r="K2002" t="str">
        <f>VLOOKUP(C2002,customers!$A$2:$I$2124,2,FALSE)</f>
        <v>Pail</v>
      </c>
      <c r="L2002" t="str">
        <f>VLOOKUP($C2002,customers!$A$2:$I$2124,3,FALSE)</f>
        <v>Franken</v>
      </c>
      <c r="M2002" t="str">
        <f>VLOOKUP($C2002,customers!$A$2:$I$2124,4,FALSE)</f>
        <v>pfranken1o@ihg.com</v>
      </c>
      <c r="N2002" t="str">
        <f>VLOOKUP($C2002,customers!$A$2:$I$2124,5,FALSE)</f>
        <v>785-796-8223</v>
      </c>
      <c r="O2002" t="str">
        <f>VLOOKUP($C2002,customers!$A$2:$I$2124,6,FALSE)</f>
        <v>934 Becker Alley</v>
      </c>
      <c r="P2002" t="str">
        <f>VLOOKUP($C2002,customers!$A$2:$I$2124,7,FALSE)</f>
        <v>Topeka</v>
      </c>
      <c r="Q2002" t="str">
        <f>VLOOKUP($C2002,customers!$A$2:$I$2124,8,FALSE)</f>
        <v>Kansas</v>
      </c>
      <c r="R2002">
        <f>VLOOKUP($C2002,customers!$A$2:$I$2124,9,FALSE)</f>
        <v>66629</v>
      </c>
      <c r="S2002" t="str">
        <f t="shared" si="31"/>
        <v>934 Becker Alley, Topeka, Kansas 66629</v>
      </c>
    </row>
    <row r="2003" spans="1:19">
      <c r="A2003">
        <v>2002</v>
      </c>
      <c r="B2003" s="2">
        <v>44259</v>
      </c>
      <c r="C2003">
        <v>1998</v>
      </c>
      <c r="D2003" t="s">
        <v>64</v>
      </c>
      <c r="E2003">
        <v>6</v>
      </c>
      <c r="F2003" t="s">
        <v>57</v>
      </c>
      <c r="G2003" t="str">
        <f>VLOOKUP(F2003,'product category'!$B$2:$C$8,2,FALSE)</f>
        <v>Training Videos</v>
      </c>
      <c r="H2003" t="str">
        <f>VLOOKUP(D2003,'dataset_task 5'!$A$2:$D$71,2,FALSE)</f>
        <v>Understanding Automation</v>
      </c>
      <c r="I2003" s="3">
        <f>VLOOKUP(D2003,'dataset_task 5'!$A$2:$D$71,4,FALSE)</f>
        <v>44.95</v>
      </c>
      <c r="J2003" s="3">
        <f>I2003*E2003</f>
        <v>269.70000000000005</v>
      </c>
      <c r="K2003" t="str">
        <f>VLOOKUP(C2003,customers!$A$2:$I$2124,2,FALSE)</f>
        <v>Randee</v>
      </c>
      <c r="L2003" t="str">
        <f>VLOOKUP($C2003,customers!$A$2:$I$2124,3,FALSE)</f>
        <v>McCook</v>
      </c>
      <c r="M2003" t="str">
        <f>VLOOKUP($C2003,customers!$A$2:$I$2124,4,FALSE)</f>
        <v>rmccookma@studiopress.com</v>
      </c>
      <c r="N2003" t="str">
        <f>VLOOKUP($C2003,customers!$A$2:$I$2124,5,FALSE)</f>
        <v>774-768-1289</v>
      </c>
      <c r="O2003" t="str">
        <f>VLOOKUP($C2003,customers!$A$2:$I$2124,6,FALSE)</f>
        <v>11 Jay Way</v>
      </c>
      <c r="P2003" t="str">
        <f>VLOOKUP($C2003,customers!$A$2:$I$2124,7,FALSE)</f>
        <v>Worcester</v>
      </c>
      <c r="Q2003" t="str">
        <f>VLOOKUP($C2003,customers!$A$2:$I$2124,8,FALSE)</f>
        <v>Massachusetts</v>
      </c>
      <c r="R2003">
        <f>VLOOKUP($C2003,customers!$A$2:$I$2124,9,FALSE)</f>
        <v>1610</v>
      </c>
      <c r="S2003" t="str">
        <f t="shared" si="31"/>
        <v>11 Jay Way, Worcester, Massachusetts 1610</v>
      </c>
    </row>
    <row r="2004" spans="1:19">
      <c r="A2004">
        <v>2003</v>
      </c>
      <c r="B2004" s="2">
        <v>44259</v>
      </c>
      <c r="C2004">
        <v>7</v>
      </c>
      <c r="D2004" t="s">
        <v>52</v>
      </c>
      <c r="E2004">
        <v>3</v>
      </c>
      <c r="F2004" t="s">
        <v>53</v>
      </c>
      <c r="G2004" t="str">
        <f>VLOOKUP(F2004,'product category'!$B$2:$C$8,2,FALSE)</f>
        <v>eBooks</v>
      </c>
      <c r="H2004" t="str">
        <f>VLOOKUP(D2004,'dataset_task 5'!$A$2:$D$71,2,FALSE)</f>
        <v>Polar Robots</v>
      </c>
      <c r="I2004" s="3">
        <f>VLOOKUP(D2004,'dataset_task 5'!$A$2:$D$71,4,FALSE)</f>
        <v>23.99</v>
      </c>
      <c r="J2004" s="3">
        <f>I2004*E2004</f>
        <v>71.97</v>
      </c>
      <c r="K2004" t="str">
        <f>VLOOKUP(C2004,customers!$A$2:$I$2124,2,FALSE)</f>
        <v>Noelle</v>
      </c>
      <c r="L2004" t="str">
        <f>VLOOKUP($C2004,customers!$A$2:$I$2124,3,FALSE)</f>
        <v>Carlile</v>
      </c>
      <c r="M2004" t="str">
        <f>VLOOKUP($C2004,customers!$A$2:$I$2124,4,FALSE)</f>
        <v>ncarlile37@mit.edu</v>
      </c>
      <c r="N2004" t="str">
        <f>VLOOKUP($C2004,customers!$A$2:$I$2124,5,FALSE)</f>
        <v>405-745-9826</v>
      </c>
      <c r="O2004" t="str">
        <f>VLOOKUP($C2004,customers!$A$2:$I$2124,6,FALSE)</f>
        <v>539 Crowley Parkway</v>
      </c>
      <c r="P2004" t="str">
        <f>VLOOKUP($C2004,customers!$A$2:$I$2124,7,FALSE)</f>
        <v>Oklahoma City</v>
      </c>
      <c r="Q2004" t="str">
        <f>VLOOKUP($C2004,customers!$A$2:$I$2124,8,FALSE)</f>
        <v>Oklahoma</v>
      </c>
      <c r="R2004">
        <f>VLOOKUP($C2004,customers!$A$2:$I$2124,9,FALSE)</f>
        <v>73114</v>
      </c>
      <c r="S2004" t="str">
        <f t="shared" si="31"/>
        <v>539 Crowley Parkway, Oklahoma City, Oklahoma 73114</v>
      </c>
    </row>
    <row r="2005" spans="1:19">
      <c r="A2005">
        <v>2004</v>
      </c>
      <c r="B2005" s="2">
        <v>44260</v>
      </c>
      <c r="C2005">
        <v>797</v>
      </c>
      <c r="D2005" t="s">
        <v>58</v>
      </c>
      <c r="E2005">
        <v>4</v>
      </c>
      <c r="F2005" t="s">
        <v>59</v>
      </c>
      <c r="G2005" t="str">
        <f>VLOOKUP(F2005,'product category'!$B$2:$C$8,2,FALSE)</f>
        <v>Drone Kits</v>
      </c>
      <c r="H2005" t="str">
        <f>VLOOKUP(D2005,'dataset_task 5'!$A$2:$D$71,2,FALSE)</f>
        <v>BYOD-220</v>
      </c>
      <c r="I2005" s="3">
        <f>VLOOKUP(D2005,'dataset_task 5'!$A$2:$D$71,4,FALSE)</f>
        <v>69</v>
      </c>
      <c r="J2005" s="3">
        <f>I2005*E2005</f>
        <v>276</v>
      </c>
      <c r="K2005" t="str">
        <f>VLOOKUP(C2005,customers!$A$2:$I$2124,2,FALSE)</f>
        <v>Bethany</v>
      </c>
      <c r="L2005" t="str">
        <f>VLOOKUP($C2005,customers!$A$2:$I$2124,3,FALSE)</f>
        <v>Scogin</v>
      </c>
      <c r="M2005" t="str">
        <f>VLOOKUP($C2005,customers!$A$2:$I$2124,4,FALSE)</f>
        <v>bscoginm3@yelp.com</v>
      </c>
      <c r="N2005" t="str">
        <f>VLOOKUP($C2005,customers!$A$2:$I$2124,5,FALSE)</f>
        <v>314-239-6111</v>
      </c>
      <c r="O2005" t="str">
        <f>VLOOKUP($C2005,customers!$A$2:$I$2124,6,FALSE)</f>
        <v>685 Brown Hill</v>
      </c>
      <c r="P2005" t="str">
        <f>VLOOKUP($C2005,customers!$A$2:$I$2124,7,FALSE)</f>
        <v>Saint Louis</v>
      </c>
      <c r="Q2005" t="str">
        <f>VLOOKUP($C2005,customers!$A$2:$I$2124,8,FALSE)</f>
        <v>Missouri</v>
      </c>
      <c r="R2005">
        <f>VLOOKUP($C2005,customers!$A$2:$I$2124,9,FALSE)</f>
        <v>63121</v>
      </c>
      <c r="S2005" t="str">
        <f t="shared" si="31"/>
        <v>685 Brown Hill, Saint Louis, Missouri 63121</v>
      </c>
    </row>
    <row r="2006" spans="1:19">
      <c r="A2006">
        <v>2005</v>
      </c>
      <c r="B2006" s="2">
        <v>44260</v>
      </c>
      <c r="C2006">
        <v>1421</v>
      </c>
      <c r="D2006" t="s">
        <v>73</v>
      </c>
      <c r="E2006">
        <v>1</v>
      </c>
      <c r="F2006" t="s">
        <v>55</v>
      </c>
      <c r="G2006" t="str">
        <f>VLOOKUP(F2006,'product category'!$B$2:$C$8,2,FALSE)</f>
        <v>Robots</v>
      </c>
      <c r="H2006" t="str">
        <f>VLOOKUP(D2006,'dataset_task 5'!$A$2:$D$71,2,FALSE)</f>
        <v>MICR-23K Robot</v>
      </c>
      <c r="I2006" s="3">
        <f>VLOOKUP(D2006,'dataset_task 5'!$A$2:$D$71,4,FALSE)</f>
        <v>899</v>
      </c>
      <c r="J2006" s="3">
        <f>I2006*E2006</f>
        <v>899</v>
      </c>
      <c r="K2006" t="str">
        <f>VLOOKUP(C2006,customers!$A$2:$I$2124,2,FALSE)</f>
        <v>Joanie</v>
      </c>
      <c r="L2006" t="str">
        <f>VLOOKUP($C2006,customers!$A$2:$I$2124,3,FALSE)</f>
        <v>Ponsford</v>
      </c>
      <c r="M2006" t="str">
        <f>VLOOKUP($C2006,customers!$A$2:$I$2124,4,FALSE)</f>
        <v>jponsford2o@booking.com</v>
      </c>
      <c r="N2006" t="str">
        <f>VLOOKUP($C2006,customers!$A$2:$I$2124,5,FALSE)</f>
        <v>915-578-5438</v>
      </c>
      <c r="O2006" t="str">
        <f>VLOOKUP($C2006,customers!$A$2:$I$2124,6,FALSE)</f>
        <v>5179 Graedel Pass</v>
      </c>
      <c r="P2006" t="str">
        <f>VLOOKUP($C2006,customers!$A$2:$I$2124,7,FALSE)</f>
        <v>El Paso</v>
      </c>
      <c r="Q2006" t="str">
        <f>VLOOKUP($C2006,customers!$A$2:$I$2124,8,FALSE)</f>
        <v>Texas</v>
      </c>
      <c r="R2006">
        <f>VLOOKUP($C2006,customers!$A$2:$I$2124,9,FALSE)</f>
        <v>88546</v>
      </c>
      <c r="S2006" t="str">
        <f t="shared" si="31"/>
        <v>5179 Graedel Pass, El Paso, Texas 88546</v>
      </c>
    </row>
    <row r="2007" spans="1:19">
      <c r="A2007">
        <v>2006</v>
      </c>
      <c r="B2007" s="2">
        <v>44260</v>
      </c>
      <c r="C2007">
        <v>394</v>
      </c>
      <c r="D2007" t="s">
        <v>126</v>
      </c>
      <c r="E2007">
        <v>3</v>
      </c>
      <c r="F2007" t="s">
        <v>57</v>
      </c>
      <c r="G2007" t="str">
        <f>VLOOKUP(F2007,'product category'!$B$2:$C$8,2,FALSE)</f>
        <v>Training Videos</v>
      </c>
      <c r="H2007" t="str">
        <f>VLOOKUP(D2007,'dataset_task 5'!$A$2:$D$71,2,FALSE)</f>
        <v>Open Source Code</v>
      </c>
      <c r="I2007" s="3">
        <f>VLOOKUP(D2007,'dataset_task 5'!$A$2:$D$71,4,FALSE)</f>
        <v>32.950000000000003</v>
      </c>
      <c r="J2007" s="3">
        <f>I2007*E2007</f>
        <v>98.850000000000009</v>
      </c>
      <c r="K2007" t="str">
        <f>VLOOKUP(C2007,customers!$A$2:$I$2124,2,FALSE)</f>
        <v>Olivero</v>
      </c>
      <c r="L2007" t="str">
        <f>VLOOKUP($C2007,customers!$A$2:$I$2124,3,FALSE)</f>
        <v>Hinckes</v>
      </c>
      <c r="M2007" t="str">
        <f>VLOOKUP($C2007,customers!$A$2:$I$2124,4,FALSE)</f>
        <v>ohinckes64@nbcnews.com</v>
      </c>
      <c r="N2007" t="str">
        <f>VLOOKUP($C2007,customers!$A$2:$I$2124,5,FALSE)</f>
        <v>585-807-3624</v>
      </c>
      <c r="O2007" t="str">
        <f>VLOOKUP($C2007,customers!$A$2:$I$2124,6,FALSE)</f>
        <v>737 Twin Pines Drive</v>
      </c>
      <c r="P2007" t="str">
        <f>VLOOKUP($C2007,customers!$A$2:$I$2124,7,FALSE)</f>
        <v>Rochester</v>
      </c>
      <c r="Q2007" t="str">
        <f>VLOOKUP($C2007,customers!$A$2:$I$2124,8,FALSE)</f>
        <v>New York</v>
      </c>
      <c r="R2007">
        <f>VLOOKUP($C2007,customers!$A$2:$I$2124,9,FALSE)</f>
        <v>14624</v>
      </c>
      <c r="S2007" t="str">
        <f t="shared" si="31"/>
        <v>737 Twin Pines Drive, Rochester, New York 14624</v>
      </c>
    </row>
    <row r="2008" spans="1:19">
      <c r="A2008">
        <v>2007</v>
      </c>
      <c r="B2008" s="2">
        <v>44260</v>
      </c>
      <c r="C2008">
        <v>2033</v>
      </c>
      <c r="D2008" t="s">
        <v>62</v>
      </c>
      <c r="E2008">
        <v>5</v>
      </c>
      <c r="F2008" t="s">
        <v>63</v>
      </c>
      <c r="G2008" t="str">
        <f>VLOOKUP(F2008,'product category'!$B$2:$C$8,2,FALSE)</f>
        <v>Robot Kits</v>
      </c>
      <c r="H2008" t="str">
        <f>VLOOKUP(D2008,'dataset_task 5'!$A$2:$D$71,2,FALSE)</f>
        <v>BYOR-2640S</v>
      </c>
      <c r="I2008" s="3">
        <f>VLOOKUP(D2008,'dataset_task 5'!$A$2:$D$71,4,FALSE)</f>
        <v>189</v>
      </c>
      <c r="J2008" s="3">
        <f>I2008*E2008</f>
        <v>945</v>
      </c>
      <c r="K2008" t="str">
        <f>VLOOKUP(C2008,customers!$A$2:$I$2124,2,FALSE)</f>
        <v>Tonia</v>
      </c>
      <c r="L2008" t="str">
        <f>VLOOKUP($C2008,customers!$A$2:$I$2124,3,FALSE)</f>
        <v>Zanni</v>
      </c>
      <c r="M2008" t="str">
        <f>VLOOKUP($C2008,customers!$A$2:$I$2124,4,FALSE)</f>
        <v>tzannimc@umich.edu</v>
      </c>
      <c r="N2008" t="str">
        <f>VLOOKUP($C2008,customers!$A$2:$I$2124,5,FALSE)</f>
        <v>218-912-2872</v>
      </c>
      <c r="O2008" t="str">
        <f>VLOOKUP($C2008,customers!$A$2:$I$2124,6,FALSE)</f>
        <v>300 Packers Alley</v>
      </c>
      <c r="P2008" t="str">
        <f>VLOOKUP($C2008,customers!$A$2:$I$2124,7,FALSE)</f>
        <v>Duluth</v>
      </c>
      <c r="Q2008" t="str">
        <f>VLOOKUP($C2008,customers!$A$2:$I$2124,8,FALSE)</f>
        <v>Minnesota</v>
      </c>
      <c r="R2008">
        <f>VLOOKUP($C2008,customers!$A$2:$I$2124,9,FALSE)</f>
        <v>55811</v>
      </c>
      <c r="S2008" t="str">
        <f t="shared" si="31"/>
        <v>300 Packers Alley, Duluth, Minnesota 55811</v>
      </c>
    </row>
    <row r="2009" spans="1:19">
      <c r="A2009">
        <v>2008</v>
      </c>
      <c r="B2009" s="2">
        <v>44261</v>
      </c>
      <c r="C2009">
        <v>1759</v>
      </c>
      <c r="D2009" t="s">
        <v>78</v>
      </c>
      <c r="E2009">
        <v>4</v>
      </c>
      <c r="F2009" t="s">
        <v>57</v>
      </c>
      <c r="G2009" t="str">
        <f>VLOOKUP(F2009,'product category'!$B$2:$C$8,2,FALSE)</f>
        <v>Training Videos</v>
      </c>
      <c r="H2009" t="str">
        <f>VLOOKUP(D2009,'dataset_task 5'!$A$2:$D$71,2,FALSE)</f>
        <v>AI for Educators</v>
      </c>
      <c r="I2009" s="3">
        <f>VLOOKUP(D2009,'dataset_task 5'!$A$2:$D$71,4,FALSE)</f>
        <v>49.95</v>
      </c>
      <c r="J2009" s="3">
        <f>I2009*E2009</f>
        <v>199.8</v>
      </c>
      <c r="K2009" t="str">
        <f>VLOOKUP(C2009,customers!$A$2:$I$2124,2,FALSE)</f>
        <v>Trude</v>
      </c>
      <c r="L2009" t="str">
        <f>VLOOKUP($C2009,customers!$A$2:$I$2124,3,FALSE)</f>
        <v>Manderson</v>
      </c>
      <c r="M2009" t="str">
        <f>VLOOKUP($C2009,customers!$A$2:$I$2124,4,FALSE)</f>
        <v>tmandersonr7@patch.com</v>
      </c>
      <c r="N2009" t="str">
        <f>VLOOKUP($C2009,customers!$A$2:$I$2124,5,FALSE)</f>
        <v>210-967-1682</v>
      </c>
      <c r="O2009" t="str">
        <f>VLOOKUP($C2009,customers!$A$2:$I$2124,6,FALSE)</f>
        <v>11 Vernon Crossing</v>
      </c>
      <c r="P2009" t="str">
        <f>VLOOKUP($C2009,customers!$A$2:$I$2124,7,FALSE)</f>
        <v>San Antonio</v>
      </c>
      <c r="Q2009" t="str">
        <f>VLOOKUP($C2009,customers!$A$2:$I$2124,8,FALSE)</f>
        <v>Texas</v>
      </c>
      <c r="R2009">
        <f>VLOOKUP($C2009,customers!$A$2:$I$2124,9,FALSE)</f>
        <v>78265</v>
      </c>
      <c r="S2009" t="str">
        <f t="shared" si="31"/>
        <v>11 Vernon Crossing, San Antonio, Texas 78265</v>
      </c>
    </row>
    <row r="2010" spans="1:19">
      <c r="A2010">
        <v>2009</v>
      </c>
      <c r="B2010" s="2">
        <v>44261</v>
      </c>
      <c r="C2010">
        <v>1314</v>
      </c>
      <c r="D2010" t="s">
        <v>110</v>
      </c>
      <c r="E2010">
        <v>2</v>
      </c>
      <c r="F2010" t="s">
        <v>57</v>
      </c>
      <c r="G2010" t="str">
        <f>VLOOKUP(F2010,'product category'!$B$2:$C$8,2,FALSE)</f>
        <v>Training Videos</v>
      </c>
      <c r="H2010" t="str">
        <f>VLOOKUP(D2010,'dataset_task 5'!$A$2:$D$71,2,FALSE)</f>
        <v>Cloud Computing</v>
      </c>
      <c r="I2010" s="3">
        <f>VLOOKUP(D2010,'dataset_task 5'!$A$2:$D$71,4,FALSE)</f>
        <v>29.99</v>
      </c>
      <c r="J2010" s="3">
        <f>I2010*E2010</f>
        <v>59.98</v>
      </c>
      <c r="K2010" t="str">
        <f>VLOOKUP(C2010,customers!$A$2:$I$2124,2,FALSE)</f>
        <v>Gratiana</v>
      </c>
      <c r="L2010" t="str">
        <f>VLOOKUP($C2010,customers!$A$2:$I$2124,3,FALSE)</f>
        <v>Miere</v>
      </c>
      <c r="M2010" t="str">
        <f>VLOOKUP($C2010,customers!$A$2:$I$2124,4,FALSE)</f>
        <v>gmieren4@taobao.com</v>
      </c>
      <c r="N2010" t="str">
        <f>VLOOKUP($C2010,customers!$A$2:$I$2124,5,FALSE)</f>
        <v>615-809-6450</v>
      </c>
      <c r="O2010" t="str">
        <f>VLOOKUP($C2010,customers!$A$2:$I$2124,6,FALSE)</f>
        <v>90 Blaine Lane</v>
      </c>
      <c r="P2010" t="str">
        <f>VLOOKUP($C2010,customers!$A$2:$I$2124,7,FALSE)</f>
        <v>Nashville</v>
      </c>
      <c r="Q2010" t="str">
        <f>VLOOKUP($C2010,customers!$A$2:$I$2124,8,FALSE)</f>
        <v>Tennessee</v>
      </c>
      <c r="R2010">
        <f>VLOOKUP($C2010,customers!$A$2:$I$2124,9,FALSE)</f>
        <v>37215</v>
      </c>
      <c r="S2010" t="str">
        <f t="shared" si="31"/>
        <v>90 Blaine Lane, Nashville, Tennessee 37215</v>
      </c>
    </row>
    <row r="2011" spans="1:19">
      <c r="A2011">
        <v>2010</v>
      </c>
      <c r="B2011" s="2">
        <v>44261</v>
      </c>
      <c r="C2011">
        <v>1163</v>
      </c>
      <c r="D2011" t="s">
        <v>127</v>
      </c>
      <c r="E2011">
        <v>3</v>
      </c>
      <c r="F2011" t="s">
        <v>53</v>
      </c>
      <c r="G2011" t="str">
        <f>VLOOKUP(F2011,'product category'!$B$2:$C$8,2,FALSE)</f>
        <v>eBooks</v>
      </c>
      <c r="H2011" t="str">
        <f>VLOOKUP(D2011,'dataset_task 5'!$A$2:$D$71,2,FALSE)</f>
        <v>Delta Robots</v>
      </c>
      <c r="I2011" s="3">
        <f>VLOOKUP(D2011,'dataset_task 5'!$A$2:$D$71,4,FALSE)</f>
        <v>16.989999999999998</v>
      </c>
      <c r="J2011" s="3">
        <f>I2011*E2011</f>
        <v>50.97</v>
      </c>
      <c r="K2011" t="str">
        <f>VLOOKUP(C2011,customers!$A$2:$I$2124,2,FALSE)</f>
        <v>Ursula</v>
      </c>
      <c r="L2011" t="str">
        <f>VLOOKUP($C2011,customers!$A$2:$I$2124,3,FALSE)</f>
        <v>Logsdale</v>
      </c>
      <c r="M2011" t="str">
        <f>VLOOKUP($C2011,customers!$A$2:$I$2124,4,FALSE)</f>
        <v>ulogsdale5w@joomla.org</v>
      </c>
      <c r="N2011" t="str">
        <f>VLOOKUP($C2011,customers!$A$2:$I$2124,5,FALSE)</f>
        <v>901-596-9405</v>
      </c>
      <c r="O2011" t="str">
        <f>VLOOKUP($C2011,customers!$A$2:$I$2124,6,FALSE)</f>
        <v>11 Shopko Alley</v>
      </c>
      <c r="P2011" t="str">
        <f>VLOOKUP($C2011,customers!$A$2:$I$2124,7,FALSE)</f>
        <v>Memphis</v>
      </c>
      <c r="Q2011" t="str">
        <f>VLOOKUP($C2011,customers!$A$2:$I$2124,8,FALSE)</f>
        <v>Tennessee</v>
      </c>
      <c r="R2011">
        <f>VLOOKUP($C2011,customers!$A$2:$I$2124,9,FALSE)</f>
        <v>38197</v>
      </c>
      <c r="S2011" t="str">
        <f t="shared" si="31"/>
        <v>11 Shopko Alley, Memphis, Tennessee 38197</v>
      </c>
    </row>
    <row r="2012" spans="1:19">
      <c r="A2012">
        <v>2011</v>
      </c>
      <c r="B2012" s="2">
        <v>44262</v>
      </c>
      <c r="C2012">
        <v>593</v>
      </c>
      <c r="D2012" t="s">
        <v>69</v>
      </c>
      <c r="E2012">
        <v>4</v>
      </c>
      <c r="F2012" t="s">
        <v>70</v>
      </c>
      <c r="G2012" t="str">
        <f>VLOOKUP(F2012,'product category'!$B$2:$C$8,2,FALSE)</f>
        <v>Blueprints</v>
      </c>
      <c r="H2012" t="str">
        <f>VLOOKUP(D2012,'dataset_task 5'!$A$2:$D$71,2,FALSE)</f>
        <v>Ladybug Robot Blueprint</v>
      </c>
      <c r="I2012" s="3">
        <f>VLOOKUP(D2012,'dataset_task 5'!$A$2:$D$71,4,FALSE)</f>
        <v>12</v>
      </c>
      <c r="J2012" s="3">
        <f>I2012*E2012</f>
        <v>48</v>
      </c>
      <c r="K2012" t="str">
        <f>VLOOKUP(C2012,customers!$A$2:$I$2124,2,FALSE)</f>
        <v>Nevil</v>
      </c>
      <c r="L2012" t="str">
        <f>VLOOKUP($C2012,customers!$A$2:$I$2124,3,FALSE)</f>
        <v>Webberley</v>
      </c>
      <c r="M2012" t="str">
        <f>VLOOKUP($C2012,customers!$A$2:$I$2124,4,FALSE)</f>
        <v>nwebberley8w@studiopress.com</v>
      </c>
      <c r="N2012" t="str">
        <f>VLOOKUP($C2012,customers!$A$2:$I$2124,5,FALSE)</f>
        <v>202-740-6665</v>
      </c>
      <c r="O2012" t="str">
        <f>VLOOKUP($C2012,customers!$A$2:$I$2124,6,FALSE)</f>
        <v>573 6th Road</v>
      </c>
      <c r="P2012" t="str">
        <f>VLOOKUP($C2012,customers!$A$2:$I$2124,7,FALSE)</f>
        <v>Washington</v>
      </c>
      <c r="Q2012" t="str">
        <f>VLOOKUP($C2012,customers!$A$2:$I$2124,8,FALSE)</f>
        <v>District of Columbia</v>
      </c>
      <c r="R2012">
        <f>VLOOKUP($C2012,customers!$A$2:$I$2124,9,FALSE)</f>
        <v>20010</v>
      </c>
      <c r="S2012" t="str">
        <f t="shared" si="31"/>
        <v>573 6th Road, Washington, District of Columbia 20010</v>
      </c>
    </row>
    <row r="2013" spans="1:19">
      <c r="A2013">
        <v>2012</v>
      </c>
      <c r="B2013" s="2">
        <v>44262</v>
      </c>
      <c r="C2013">
        <v>2002</v>
      </c>
      <c r="D2013" t="s">
        <v>94</v>
      </c>
      <c r="E2013">
        <v>5</v>
      </c>
      <c r="F2013" t="s">
        <v>59</v>
      </c>
      <c r="G2013" t="str">
        <f>VLOOKUP(F2013,'product category'!$B$2:$C$8,2,FALSE)</f>
        <v>Drone Kits</v>
      </c>
      <c r="H2013" t="str">
        <f>VLOOKUP(D2013,'dataset_task 5'!$A$2:$D$71,2,FALSE)</f>
        <v>BYOD-500</v>
      </c>
      <c r="I2013" s="3">
        <f>VLOOKUP(D2013,'dataset_task 5'!$A$2:$D$71,4,FALSE)</f>
        <v>167</v>
      </c>
      <c r="J2013" s="3">
        <f>I2013*E2013</f>
        <v>835</v>
      </c>
      <c r="K2013" t="str">
        <f>VLOOKUP(C2013,customers!$A$2:$I$2124,2,FALSE)</f>
        <v>Cristabel</v>
      </c>
      <c r="L2013" t="str">
        <f>VLOOKUP($C2013,customers!$A$2:$I$2124,3,FALSE)</f>
        <v>Grzelak</v>
      </c>
      <c r="M2013" t="str">
        <f>VLOOKUP($C2013,customers!$A$2:$I$2124,4,FALSE)</f>
        <v>cgrzelak1w@feedburner.com</v>
      </c>
      <c r="N2013" t="str">
        <f>VLOOKUP($C2013,customers!$A$2:$I$2124,5,FALSE)</f>
        <v>901-728-2743</v>
      </c>
      <c r="O2013" t="str">
        <f>VLOOKUP($C2013,customers!$A$2:$I$2124,6,FALSE)</f>
        <v>450 Northridge Plaza</v>
      </c>
      <c r="P2013" t="str">
        <f>VLOOKUP($C2013,customers!$A$2:$I$2124,7,FALSE)</f>
        <v>Memphis</v>
      </c>
      <c r="Q2013" t="str">
        <f>VLOOKUP($C2013,customers!$A$2:$I$2124,8,FALSE)</f>
        <v>Tennessee</v>
      </c>
      <c r="R2013">
        <f>VLOOKUP($C2013,customers!$A$2:$I$2124,9,FALSE)</f>
        <v>38150</v>
      </c>
      <c r="S2013" t="str">
        <f t="shared" si="31"/>
        <v>450 Northridge Plaza, Memphis, Tennessee 38150</v>
      </c>
    </row>
    <row r="2014" spans="1:19">
      <c r="A2014">
        <v>2013</v>
      </c>
      <c r="B2014" s="2">
        <v>44262</v>
      </c>
      <c r="C2014">
        <v>1130</v>
      </c>
      <c r="D2014" t="s">
        <v>97</v>
      </c>
      <c r="E2014">
        <v>4</v>
      </c>
      <c r="F2014" t="s">
        <v>53</v>
      </c>
      <c r="G2014" t="str">
        <f>VLOOKUP(F2014,'product category'!$B$2:$C$8,2,FALSE)</f>
        <v>eBooks</v>
      </c>
      <c r="H2014" t="str">
        <f>VLOOKUP(D2014,'dataset_task 5'!$A$2:$D$71,2,FALSE)</f>
        <v>Delivery Drones</v>
      </c>
      <c r="I2014" s="3">
        <f>VLOOKUP(D2014,'dataset_task 5'!$A$2:$D$71,4,FALSE)</f>
        <v>14.99</v>
      </c>
      <c r="J2014" s="3">
        <f>I2014*E2014</f>
        <v>59.96</v>
      </c>
      <c r="K2014" t="str">
        <f>VLOOKUP(C2014,customers!$A$2:$I$2124,2,FALSE)</f>
        <v>Irita</v>
      </c>
      <c r="L2014" t="str">
        <f>VLOOKUP($C2014,customers!$A$2:$I$2124,3,FALSE)</f>
        <v>Foulkes</v>
      </c>
      <c r="M2014" t="str">
        <f>VLOOKUP($C2014,customers!$A$2:$I$2124,4,FALSE)</f>
        <v>ifoulkes16@t-online.de</v>
      </c>
      <c r="N2014" t="str">
        <f>VLOOKUP($C2014,customers!$A$2:$I$2124,5,FALSE)</f>
        <v>515-837-9110</v>
      </c>
      <c r="O2014" t="str">
        <f>VLOOKUP($C2014,customers!$A$2:$I$2124,6,FALSE)</f>
        <v>57328 Shopko Place</v>
      </c>
      <c r="P2014" t="str">
        <f>VLOOKUP($C2014,customers!$A$2:$I$2124,7,FALSE)</f>
        <v>Des Moines</v>
      </c>
      <c r="Q2014" t="str">
        <f>VLOOKUP($C2014,customers!$A$2:$I$2124,8,FALSE)</f>
        <v>Iowa</v>
      </c>
      <c r="R2014">
        <f>VLOOKUP($C2014,customers!$A$2:$I$2124,9,FALSE)</f>
        <v>50936</v>
      </c>
      <c r="S2014" t="str">
        <f t="shared" si="31"/>
        <v>57328 Shopko Place, Des Moines, Iowa 50936</v>
      </c>
    </row>
    <row r="2015" spans="1:19">
      <c r="A2015">
        <v>2014</v>
      </c>
      <c r="B2015" s="2">
        <v>44262</v>
      </c>
      <c r="C2015">
        <v>1661</v>
      </c>
      <c r="D2015" t="s">
        <v>77</v>
      </c>
      <c r="E2015">
        <v>3</v>
      </c>
      <c r="F2015" t="s">
        <v>53</v>
      </c>
      <c r="G2015" t="str">
        <f>VLOOKUP(F2015,'product category'!$B$2:$C$8,2,FALSE)</f>
        <v>eBooks</v>
      </c>
      <c r="H2015" t="str">
        <f>VLOOKUP(D2015,'dataset_task 5'!$A$2:$D$71,2,FALSE)</f>
        <v>RTF Drones</v>
      </c>
      <c r="I2015" s="3">
        <f>VLOOKUP(D2015,'dataset_task 5'!$A$2:$D$71,4,FALSE)</f>
        <v>16.989999999999998</v>
      </c>
      <c r="J2015" s="3">
        <f>I2015*E2015</f>
        <v>50.97</v>
      </c>
      <c r="K2015" t="str">
        <f>VLOOKUP(C2015,customers!$A$2:$I$2124,2,FALSE)</f>
        <v>Robin</v>
      </c>
      <c r="L2015" t="str">
        <f>VLOOKUP($C2015,customers!$A$2:$I$2124,3,FALSE)</f>
        <v>Scambler</v>
      </c>
      <c r="M2015" t="str">
        <f>VLOOKUP($C2015,customers!$A$2:$I$2124,4,FALSE)</f>
        <v>rscamblernd@dedecms.com</v>
      </c>
      <c r="N2015" t="str">
        <f>VLOOKUP($C2015,customers!$A$2:$I$2124,5,FALSE)</f>
        <v>505-180-0482</v>
      </c>
      <c r="O2015" t="str">
        <f>VLOOKUP($C2015,customers!$A$2:$I$2124,6,FALSE)</f>
        <v>7610 Ohio Avenue</v>
      </c>
      <c r="P2015" t="str">
        <f>VLOOKUP($C2015,customers!$A$2:$I$2124,7,FALSE)</f>
        <v>Albuquerque</v>
      </c>
      <c r="Q2015" t="str">
        <f>VLOOKUP($C2015,customers!$A$2:$I$2124,8,FALSE)</f>
        <v>New Mexico</v>
      </c>
      <c r="R2015">
        <f>VLOOKUP($C2015,customers!$A$2:$I$2124,9,FALSE)</f>
        <v>87195</v>
      </c>
      <c r="S2015" t="str">
        <f t="shared" si="31"/>
        <v>7610 Ohio Avenue, Albuquerque, New Mexico 87195</v>
      </c>
    </row>
    <row r="2016" spans="1:19">
      <c r="A2016">
        <v>2015</v>
      </c>
      <c r="B2016" s="2">
        <v>44262</v>
      </c>
      <c r="C2016">
        <v>1131</v>
      </c>
      <c r="D2016" t="s">
        <v>96</v>
      </c>
      <c r="E2016">
        <v>4</v>
      </c>
      <c r="F2016" t="s">
        <v>70</v>
      </c>
      <c r="G2016" t="str">
        <f>VLOOKUP(F2016,'product category'!$B$2:$C$8,2,FALSE)</f>
        <v>Blueprints</v>
      </c>
      <c r="H2016" t="str">
        <f>VLOOKUP(D2016,'dataset_task 5'!$A$2:$D$71,2,FALSE)</f>
        <v>Sleepy Eye Blueprint</v>
      </c>
      <c r="I2016" s="3">
        <f>VLOOKUP(D2016,'dataset_task 5'!$A$2:$D$71,4,FALSE)</f>
        <v>11.99</v>
      </c>
      <c r="J2016" s="3">
        <f>I2016*E2016</f>
        <v>47.96</v>
      </c>
      <c r="K2016" t="str">
        <f>VLOOKUP(C2016,customers!$A$2:$I$2124,2,FALSE)</f>
        <v>Simona</v>
      </c>
      <c r="L2016" t="str">
        <f>VLOOKUP($C2016,customers!$A$2:$I$2124,3,FALSE)</f>
        <v>Moylan</v>
      </c>
      <c r="M2016" t="str">
        <f>VLOOKUP($C2016,customers!$A$2:$I$2124,4,FALSE)</f>
        <v>smoylan83@etsy.com</v>
      </c>
      <c r="N2016" t="str">
        <f>VLOOKUP($C2016,customers!$A$2:$I$2124,5,FALSE)</f>
        <v>810-912-8724</v>
      </c>
      <c r="O2016" t="str">
        <f>VLOOKUP($C2016,customers!$A$2:$I$2124,6,FALSE)</f>
        <v>8372 Nevada Road</v>
      </c>
      <c r="P2016" t="str">
        <f>VLOOKUP($C2016,customers!$A$2:$I$2124,7,FALSE)</f>
        <v>Flint</v>
      </c>
      <c r="Q2016" t="str">
        <f>VLOOKUP($C2016,customers!$A$2:$I$2124,8,FALSE)</f>
        <v>Michigan</v>
      </c>
      <c r="R2016">
        <f>VLOOKUP($C2016,customers!$A$2:$I$2124,9,FALSE)</f>
        <v>48505</v>
      </c>
      <c r="S2016" t="str">
        <f t="shared" si="31"/>
        <v>8372 Nevada Road, Flint, Michigan 48505</v>
      </c>
    </row>
    <row r="2017" spans="1:19">
      <c r="A2017">
        <v>2016</v>
      </c>
      <c r="B2017" s="2">
        <v>44262</v>
      </c>
      <c r="C2017">
        <v>67</v>
      </c>
      <c r="D2017" t="s">
        <v>125</v>
      </c>
      <c r="E2017">
        <v>5</v>
      </c>
      <c r="F2017" t="s">
        <v>70</v>
      </c>
      <c r="G2017" t="str">
        <f>VLOOKUP(F2017,'product category'!$B$2:$C$8,2,FALSE)</f>
        <v>Blueprints</v>
      </c>
      <c r="H2017" t="str">
        <f>VLOOKUP(D2017,'dataset_task 5'!$A$2:$D$71,2,FALSE)</f>
        <v>Cat Robot Blueprint</v>
      </c>
      <c r="I2017" s="3">
        <f>VLOOKUP(D2017,'dataset_task 5'!$A$2:$D$71,4,FALSE)</f>
        <v>4.99</v>
      </c>
      <c r="J2017" s="3">
        <f>I2017*E2017</f>
        <v>24.950000000000003</v>
      </c>
      <c r="K2017" t="str">
        <f>VLOOKUP(C2017,customers!$A$2:$I$2124,2,FALSE)</f>
        <v>Patience</v>
      </c>
      <c r="L2017" t="str">
        <f>VLOOKUP($C2017,customers!$A$2:$I$2124,3,FALSE)</f>
        <v>Menendez</v>
      </c>
      <c r="M2017" t="str">
        <f>VLOOKUP($C2017,customers!$A$2:$I$2124,4,FALSE)</f>
        <v>pmenendezcv@squarespace.com</v>
      </c>
      <c r="N2017" t="str">
        <f>VLOOKUP($C2017,customers!$A$2:$I$2124,5,FALSE)</f>
        <v>281-465-9276</v>
      </c>
      <c r="O2017" t="str">
        <f>VLOOKUP($C2017,customers!$A$2:$I$2124,6,FALSE)</f>
        <v>30 Hoffman Point</v>
      </c>
      <c r="P2017" t="str">
        <f>VLOOKUP($C2017,customers!$A$2:$I$2124,7,FALSE)</f>
        <v>Galveston</v>
      </c>
      <c r="Q2017" t="str">
        <f>VLOOKUP($C2017,customers!$A$2:$I$2124,8,FALSE)</f>
        <v>Texas</v>
      </c>
      <c r="R2017">
        <f>VLOOKUP($C2017,customers!$A$2:$I$2124,9,FALSE)</f>
        <v>77554</v>
      </c>
      <c r="S2017" t="str">
        <f t="shared" si="31"/>
        <v>30 Hoffman Point, Galveston, Texas 77554</v>
      </c>
    </row>
    <row r="2018" spans="1:19">
      <c r="A2018">
        <v>2017</v>
      </c>
      <c r="B2018" s="2">
        <v>44262</v>
      </c>
      <c r="C2018">
        <v>1761</v>
      </c>
      <c r="D2018" t="s">
        <v>74</v>
      </c>
      <c r="E2018">
        <v>2</v>
      </c>
      <c r="F2018" t="s">
        <v>66</v>
      </c>
      <c r="G2018" t="str">
        <f>VLOOKUP(F2018,'product category'!$B$2:$C$8,2,FALSE)</f>
        <v>Drones</v>
      </c>
      <c r="H2018" t="str">
        <f>VLOOKUP(D2018,'dataset_task 5'!$A$2:$D$71,2,FALSE)</f>
        <v>DA-SA702 Drone</v>
      </c>
      <c r="I2018" s="3">
        <f>VLOOKUP(D2018,'dataset_task 5'!$A$2:$D$71,4,FALSE)</f>
        <v>399</v>
      </c>
      <c r="J2018" s="3">
        <f>I2018*E2018</f>
        <v>798</v>
      </c>
      <c r="K2018" t="str">
        <f>VLOOKUP(C2018,customers!$A$2:$I$2124,2,FALSE)</f>
        <v>Bern</v>
      </c>
      <c r="L2018" t="str">
        <f>VLOOKUP($C2018,customers!$A$2:$I$2124,3,FALSE)</f>
        <v>Hrishanok</v>
      </c>
      <c r="M2018" t="str">
        <f>VLOOKUP($C2018,customers!$A$2:$I$2124,4,FALSE)</f>
        <v>bhrishanokd2@archive.org</v>
      </c>
      <c r="N2018" t="str">
        <f>VLOOKUP($C2018,customers!$A$2:$I$2124,5,FALSE)</f>
        <v>626-269-0421</v>
      </c>
      <c r="O2018" t="str">
        <f>VLOOKUP($C2018,customers!$A$2:$I$2124,6,FALSE)</f>
        <v>996 Victoria Drive</v>
      </c>
      <c r="P2018" t="str">
        <f>VLOOKUP($C2018,customers!$A$2:$I$2124,7,FALSE)</f>
        <v>Pasadena</v>
      </c>
      <c r="Q2018" t="str">
        <f>VLOOKUP($C2018,customers!$A$2:$I$2124,8,FALSE)</f>
        <v>California</v>
      </c>
      <c r="R2018">
        <f>VLOOKUP($C2018,customers!$A$2:$I$2124,9,FALSE)</f>
        <v>91186</v>
      </c>
      <c r="S2018" t="str">
        <f t="shared" si="31"/>
        <v>996 Victoria Drive, Pasadena, California 91186</v>
      </c>
    </row>
    <row r="2019" spans="1:19">
      <c r="A2019">
        <v>2018</v>
      </c>
      <c r="B2019" s="2">
        <v>44262</v>
      </c>
      <c r="C2019">
        <v>520</v>
      </c>
      <c r="D2019" t="s">
        <v>108</v>
      </c>
      <c r="E2019">
        <v>3</v>
      </c>
      <c r="F2019" t="s">
        <v>66</v>
      </c>
      <c r="G2019" t="str">
        <f>VLOOKUP(F2019,'product category'!$B$2:$C$8,2,FALSE)</f>
        <v>Drones</v>
      </c>
      <c r="H2019" t="str">
        <f>VLOOKUP(D2019,'dataset_task 5'!$A$2:$D$71,2,FALSE)</f>
        <v>DTI-84 Drone</v>
      </c>
      <c r="I2019" s="3">
        <f>VLOOKUP(D2019,'dataset_task 5'!$A$2:$D$71,4,FALSE)</f>
        <v>455</v>
      </c>
      <c r="J2019" s="3">
        <f>I2019*E2019</f>
        <v>1365</v>
      </c>
      <c r="K2019" t="str">
        <f>VLOOKUP(C2019,customers!$A$2:$I$2124,2,FALSE)</f>
        <v>Krystyna</v>
      </c>
      <c r="L2019" t="str">
        <f>VLOOKUP($C2019,customers!$A$2:$I$2124,3,FALSE)</f>
        <v>Coyte</v>
      </c>
      <c r="M2019" t="str">
        <f>VLOOKUP($C2019,customers!$A$2:$I$2124,4,FALSE)</f>
        <v>kcoytenm@bandcamp.com</v>
      </c>
      <c r="N2019" t="str">
        <f>VLOOKUP($C2019,customers!$A$2:$I$2124,5,FALSE)</f>
        <v>215-676-8212</v>
      </c>
      <c r="O2019" t="str">
        <f>VLOOKUP($C2019,customers!$A$2:$I$2124,6,FALSE)</f>
        <v>47 Spohn Way</v>
      </c>
      <c r="P2019" t="str">
        <f>VLOOKUP($C2019,customers!$A$2:$I$2124,7,FALSE)</f>
        <v>Philadelphia</v>
      </c>
      <c r="Q2019" t="str">
        <f>VLOOKUP($C2019,customers!$A$2:$I$2124,8,FALSE)</f>
        <v>Pennsylvania</v>
      </c>
      <c r="R2019">
        <f>VLOOKUP($C2019,customers!$A$2:$I$2124,9,FALSE)</f>
        <v>19093</v>
      </c>
      <c r="S2019" t="str">
        <f t="shared" si="31"/>
        <v>47 Spohn Way, Philadelphia, Pennsylvania 19093</v>
      </c>
    </row>
    <row r="2020" spans="1:19">
      <c r="A2020">
        <v>2019</v>
      </c>
      <c r="B2020" s="2">
        <v>44262</v>
      </c>
      <c r="C2020">
        <v>291</v>
      </c>
      <c r="D2020" t="s">
        <v>114</v>
      </c>
      <c r="E2020">
        <v>6</v>
      </c>
      <c r="F2020" t="s">
        <v>59</v>
      </c>
      <c r="G2020" t="str">
        <f>VLOOKUP(F2020,'product category'!$B$2:$C$8,2,FALSE)</f>
        <v>Drone Kits</v>
      </c>
      <c r="H2020" t="str">
        <f>VLOOKUP(D2020,'dataset_task 5'!$A$2:$D$71,2,FALSE)</f>
        <v>BYOD-400</v>
      </c>
      <c r="I2020" s="3">
        <f>VLOOKUP(D2020,'dataset_task 5'!$A$2:$D$71,4,FALSE)</f>
        <v>119</v>
      </c>
      <c r="J2020" s="3">
        <f>I2020*E2020</f>
        <v>714</v>
      </c>
      <c r="K2020" t="str">
        <f>VLOOKUP(C2020,customers!$A$2:$I$2124,2,FALSE)</f>
        <v>Kahaleel</v>
      </c>
      <c r="L2020" t="str">
        <f>VLOOKUP($C2020,customers!$A$2:$I$2124,3,FALSE)</f>
        <v>Prium</v>
      </c>
      <c r="M2020" t="str">
        <f>VLOOKUP($C2020,customers!$A$2:$I$2124,4,FALSE)</f>
        <v>kpriumd9@clickbank.net</v>
      </c>
      <c r="N2020" t="str">
        <f>VLOOKUP($C2020,customers!$A$2:$I$2124,5,FALSE)</f>
        <v>757-205-1455</v>
      </c>
      <c r="O2020" t="str">
        <f>VLOOKUP($C2020,customers!$A$2:$I$2124,6,FALSE)</f>
        <v>9295 Ridge Oak Parkway</v>
      </c>
      <c r="P2020" t="str">
        <f>VLOOKUP($C2020,customers!$A$2:$I$2124,7,FALSE)</f>
        <v>Norfolk</v>
      </c>
      <c r="Q2020" t="str">
        <f>VLOOKUP($C2020,customers!$A$2:$I$2124,8,FALSE)</f>
        <v>Virginia</v>
      </c>
      <c r="R2020">
        <f>VLOOKUP($C2020,customers!$A$2:$I$2124,9,FALSE)</f>
        <v>23509</v>
      </c>
      <c r="S2020" t="str">
        <f t="shared" si="31"/>
        <v>9295 Ridge Oak Parkway, Norfolk, Virginia 23509</v>
      </c>
    </row>
    <row r="2021" spans="1:19">
      <c r="A2021">
        <v>2020</v>
      </c>
      <c r="B2021" s="2">
        <v>44262</v>
      </c>
      <c r="C2021">
        <v>2083</v>
      </c>
      <c r="D2021" t="s">
        <v>120</v>
      </c>
      <c r="E2021">
        <v>3</v>
      </c>
      <c r="F2021" t="s">
        <v>70</v>
      </c>
      <c r="G2021" t="str">
        <f>VLOOKUP(F2021,'product category'!$B$2:$C$8,2,FALSE)</f>
        <v>Blueprints</v>
      </c>
      <c r="H2021" t="str">
        <f>VLOOKUP(D2021,'dataset_task 5'!$A$2:$D$71,2,FALSE)</f>
        <v>Bsquare Robot Blueprint</v>
      </c>
      <c r="I2021" s="3">
        <f>VLOOKUP(D2021,'dataset_task 5'!$A$2:$D$71,4,FALSE)</f>
        <v>8.99</v>
      </c>
      <c r="J2021" s="3">
        <f>I2021*E2021</f>
        <v>26.97</v>
      </c>
      <c r="K2021" t="str">
        <f>VLOOKUP(C2021,customers!$A$2:$I$2124,2,FALSE)</f>
        <v>Ara</v>
      </c>
      <c r="L2021" t="str">
        <f>VLOOKUP($C2021,customers!$A$2:$I$2124,3,FALSE)</f>
        <v>Saylor</v>
      </c>
      <c r="M2021" t="str">
        <f>VLOOKUP($C2021,customers!$A$2:$I$2124,4,FALSE)</f>
        <v>asaylor4g@weebly.com</v>
      </c>
      <c r="N2021" t="str">
        <f>VLOOKUP($C2021,customers!$A$2:$I$2124,5,FALSE)</f>
        <v>419-340-0252</v>
      </c>
      <c r="O2021" t="str">
        <f>VLOOKUP($C2021,customers!$A$2:$I$2124,6,FALSE)</f>
        <v>37558 Carberry Avenue</v>
      </c>
      <c r="P2021" t="str">
        <f>VLOOKUP($C2021,customers!$A$2:$I$2124,7,FALSE)</f>
        <v>Toledo</v>
      </c>
      <c r="Q2021" t="str">
        <f>VLOOKUP($C2021,customers!$A$2:$I$2124,8,FALSE)</f>
        <v>Ohio</v>
      </c>
      <c r="R2021">
        <f>VLOOKUP($C2021,customers!$A$2:$I$2124,9,FALSE)</f>
        <v>43615</v>
      </c>
      <c r="S2021" t="str">
        <f t="shared" si="31"/>
        <v>37558 Carberry Avenue, Toledo, Ohio 43615</v>
      </c>
    </row>
    <row r="2022" spans="1:19">
      <c r="A2022">
        <v>2021</v>
      </c>
      <c r="B2022" s="2">
        <v>44263</v>
      </c>
      <c r="C2022">
        <v>940</v>
      </c>
      <c r="D2022" t="s">
        <v>81</v>
      </c>
      <c r="E2022">
        <v>2</v>
      </c>
      <c r="F2022" t="s">
        <v>57</v>
      </c>
      <c r="G2022" t="str">
        <f>VLOOKUP(F2022,'product category'!$B$2:$C$8,2,FALSE)</f>
        <v>Training Videos</v>
      </c>
      <c r="H2022" t="str">
        <f>VLOOKUP(D2022,'dataset_task 5'!$A$2:$D$71,2,FALSE)</f>
        <v>Understanding 3D Printing</v>
      </c>
      <c r="I2022" s="3">
        <f>VLOOKUP(D2022,'dataset_task 5'!$A$2:$D$71,4,FALSE)</f>
        <v>42.99</v>
      </c>
      <c r="J2022" s="3">
        <f>I2022*E2022</f>
        <v>85.98</v>
      </c>
      <c r="K2022" t="str">
        <f>VLOOKUP(C2022,customers!$A$2:$I$2124,2,FALSE)</f>
        <v>Beatrisa</v>
      </c>
      <c r="L2022" t="str">
        <f>VLOOKUP($C2022,customers!$A$2:$I$2124,3,FALSE)</f>
        <v>Drew-Clifton</v>
      </c>
      <c r="M2022" t="str">
        <f>VLOOKUP($C2022,customers!$A$2:$I$2124,4,FALSE)</f>
        <v>bdrewclifton8y@nps.gov</v>
      </c>
      <c r="N2022" t="str">
        <f>VLOOKUP($C2022,customers!$A$2:$I$2124,5,FALSE)</f>
        <v>310-348-7017</v>
      </c>
      <c r="O2022" t="str">
        <f>VLOOKUP($C2022,customers!$A$2:$I$2124,6,FALSE)</f>
        <v>5010 Autumn Leaf Lane</v>
      </c>
      <c r="P2022" t="str">
        <f>VLOOKUP($C2022,customers!$A$2:$I$2124,7,FALSE)</f>
        <v>Inglewood</v>
      </c>
      <c r="Q2022" t="str">
        <f>VLOOKUP($C2022,customers!$A$2:$I$2124,8,FALSE)</f>
        <v>California</v>
      </c>
      <c r="R2022">
        <f>VLOOKUP($C2022,customers!$A$2:$I$2124,9,FALSE)</f>
        <v>90398</v>
      </c>
      <c r="S2022" t="str">
        <f t="shared" si="31"/>
        <v>5010 Autumn Leaf Lane, Inglewood, California 90398</v>
      </c>
    </row>
    <row r="2023" spans="1:19">
      <c r="A2023">
        <v>2022</v>
      </c>
      <c r="B2023" s="2">
        <v>44264</v>
      </c>
      <c r="C2023">
        <v>1001</v>
      </c>
      <c r="D2023" t="s">
        <v>74</v>
      </c>
      <c r="E2023">
        <v>2</v>
      </c>
      <c r="F2023" t="s">
        <v>66</v>
      </c>
      <c r="G2023" t="str">
        <f>VLOOKUP(F2023,'product category'!$B$2:$C$8,2,FALSE)</f>
        <v>Drones</v>
      </c>
      <c r="H2023" t="str">
        <f>VLOOKUP(D2023,'dataset_task 5'!$A$2:$D$71,2,FALSE)</f>
        <v>DA-SA702 Drone</v>
      </c>
      <c r="I2023" s="3">
        <f>VLOOKUP(D2023,'dataset_task 5'!$A$2:$D$71,4,FALSE)</f>
        <v>399</v>
      </c>
      <c r="J2023" s="3">
        <f>I2023*E2023</f>
        <v>798</v>
      </c>
      <c r="K2023" t="str">
        <f>VLOOKUP(C2023,customers!$A$2:$I$2124,2,FALSE)</f>
        <v>Skippie</v>
      </c>
      <c r="L2023" t="str">
        <f>VLOOKUP($C2023,customers!$A$2:$I$2124,3,FALSE)</f>
        <v>Youll</v>
      </c>
      <c r="M2023" t="str">
        <f>VLOOKUP($C2023,customers!$A$2:$I$2124,4,FALSE)</f>
        <v>syoull17@house.gov</v>
      </c>
      <c r="N2023" t="str">
        <f>VLOOKUP($C2023,customers!$A$2:$I$2124,5,FALSE)</f>
        <v>317-157-1911</v>
      </c>
      <c r="O2023" t="str">
        <f>VLOOKUP($C2023,customers!$A$2:$I$2124,6,FALSE)</f>
        <v>68670 Holmberg Alley</v>
      </c>
      <c r="P2023" t="str">
        <f>VLOOKUP($C2023,customers!$A$2:$I$2124,7,FALSE)</f>
        <v>Indianapolis</v>
      </c>
      <c r="Q2023" t="str">
        <f>VLOOKUP($C2023,customers!$A$2:$I$2124,8,FALSE)</f>
        <v>Indiana</v>
      </c>
      <c r="R2023">
        <f>VLOOKUP($C2023,customers!$A$2:$I$2124,9,FALSE)</f>
        <v>46231</v>
      </c>
      <c r="S2023" t="str">
        <f t="shared" si="31"/>
        <v>68670 Holmberg Alley, Indianapolis, Indiana 46231</v>
      </c>
    </row>
    <row r="2024" spans="1:19">
      <c r="A2024">
        <v>2023</v>
      </c>
      <c r="B2024" s="2">
        <v>44264</v>
      </c>
      <c r="C2024">
        <v>1607</v>
      </c>
      <c r="D2024" t="s">
        <v>83</v>
      </c>
      <c r="E2024">
        <v>3</v>
      </c>
      <c r="F2024" t="s">
        <v>53</v>
      </c>
      <c r="G2024" t="str">
        <f>VLOOKUP(F2024,'product category'!$B$2:$C$8,2,FALSE)</f>
        <v>eBooks</v>
      </c>
      <c r="H2024" t="str">
        <f>VLOOKUP(D2024,'dataset_task 5'!$A$2:$D$71,2,FALSE)</f>
        <v>Cartesian Robots</v>
      </c>
      <c r="I2024" s="3">
        <f>VLOOKUP(D2024,'dataset_task 5'!$A$2:$D$71,4,FALSE)</f>
        <v>12.99</v>
      </c>
      <c r="J2024" s="3">
        <f>I2024*E2024</f>
        <v>38.97</v>
      </c>
      <c r="K2024" t="str">
        <f>VLOOKUP(C2024,customers!$A$2:$I$2124,2,FALSE)</f>
        <v>Junie</v>
      </c>
      <c r="L2024" t="str">
        <f>VLOOKUP($C2024,customers!$A$2:$I$2124,3,FALSE)</f>
        <v>Linnard</v>
      </c>
      <c r="M2024" t="str">
        <f>VLOOKUP($C2024,customers!$A$2:$I$2124,4,FALSE)</f>
        <v>jlinnard3f@plala.or.jp</v>
      </c>
      <c r="N2024" t="str">
        <f>VLOOKUP($C2024,customers!$A$2:$I$2124,5,FALSE)</f>
        <v>615-376-5871</v>
      </c>
      <c r="O2024" t="str">
        <f>VLOOKUP($C2024,customers!$A$2:$I$2124,6,FALSE)</f>
        <v>3312 Lakewood Terrace</v>
      </c>
      <c r="P2024" t="str">
        <f>VLOOKUP($C2024,customers!$A$2:$I$2124,7,FALSE)</f>
        <v>Nashville</v>
      </c>
      <c r="Q2024" t="str">
        <f>VLOOKUP($C2024,customers!$A$2:$I$2124,8,FALSE)</f>
        <v>Tennessee</v>
      </c>
      <c r="R2024">
        <f>VLOOKUP($C2024,customers!$A$2:$I$2124,9,FALSE)</f>
        <v>37228</v>
      </c>
      <c r="S2024" t="str">
        <f t="shared" si="31"/>
        <v>3312 Lakewood Terrace, Nashville, Tennessee 37228</v>
      </c>
    </row>
    <row r="2025" spans="1:19">
      <c r="A2025">
        <v>2024</v>
      </c>
      <c r="B2025" s="2">
        <v>44264</v>
      </c>
      <c r="C2025">
        <v>1243</v>
      </c>
      <c r="D2025" t="s">
        <v>100</v>
      </c>
      <c r="E2025">
        <v>5</v>
      </c>
      <c r="F2025" t="s">
        <v>59</v>
      </c>
      <c r="G2025" t="str">
        <f>VLOOKUP(F2025,'product category'!$B$2:$C$8,2,FALSE)</f>
        <v>Drone Kits</v>
      </c>
      <c r="H2025" t="str">
        <f>VLOOKUP(D2025,'dataset_task 5'!$A$2:$D$71,2,FALSE)</f>
        <v>BYOD-200</v>
      </c>
      <c r="I2025" s="3">
        <f>VLOOKUP(D2025,'dataset_task 5'!$A$2:$D$71,4,FALSE)</f>
        <v>58.95</v>
      </c>
      <c r="J2025" s="3">
        <f>I2025*E2025</f>
        <v>294.75</v>
      </c>
      <c r="K2025" t="str">
        <f>VLOOKUP(C2025,customers!$A$2:$I$2124,2,FALSE)</f>
        <v>Marta</v>
      </c>
      <c r="L2025" t="str">
        <f>VLOOKUP($C2025,customers!$A$2:$I$2124,3,FALSE)</f>
        <v>Diben</v>
      </c>
      <c r="M2025" t="str">
        <f>VLOOKUP($C2025,customers!$A$2:$I$2124,4,FALSE)</f>
        <v>mdibenn6@blogger.com</v>
      </c>
      <c r="N2025" t="str">
        <f>VLOOKUP($C2025,customers!$A$2:$I$2124,5,FALSE)</f>
        <v>941-434-3337</v>
      </c>
      <c r="O2025" t="str">
        <f>VLOOKUP($C2025,customers!$A$2:$I$2124,6,FALSE)</f>
        <v>279 Orin Circle</v>
      </c>
      <c r="P2025" t="str">
        <f>VLOOKUP($C2025,customers!$A$2:$I$2124,7,FALSE)</f>
        <v>Sarasota</v>
      </c>
      <c r="Q2025" t="str">
        <f>VLOOKUP($C2025,customers!$A$2:$I$2124,8,FALSE)</f>
        <v>Florida</v>
      </c>
      <c r="R2025">
        <f>VLOOKUP($C2025,customers!$A$2:$I$2124,9,FALSE)</f>
        <v>34276</v>
      </c>
      <c r="S2025" t="str">
        <f t="shared" si="31"/>
        <v>279 Orin Circle, Sarasota, Florida 34276</v>
      </c>
    </row>
    <row r="2026" spans="1:19">
      <c r="A2026">
        <v>2025</v>
      </c>
      <c r="B2026" s="2">
        <v>44264</v>
      </c>
      <c r="C2026">
        <v>1749</v>
      </c>
      <c r="D2026" t="s">
        <v>91</v>
      </c>
      <c r="E2026">
        <v>4</v>
      </c>
      <c r="F2026" t="s">
        <v>53</v>
      </c>
      <c r="G2026" t="str">
        <f>VLOOKUP(F2026,'product category'!$B$2:$C$8,2,FALSE)</f>
        <v>eBooks</v>
      </c>
      <c r="H2026" t="str">
        <f>VLOOKUP(D2026,'dataset_task 5'!$A$2:$D$71,2,FALSE)</f>
        <v>Photograph Drones</v>
      </c>
      <c r="I2026" s="3">
        <f>VLOOKUP(D2026,'dataset_task 5'!$A$2:$D$71,4,FALSE)</f>
        <v>14.99</v>
      </c>
      <c r="J2026" s="3">
        <f>I2026*E2026</f>
        <v>59.96</v>
      </c>
      <c r="K2026" t="str">
        <f>VLOOKUP(C2026,customers!$A$2:$I$2124,2,FALSE)</f>
        <v>Patsy</v>
      </c>
      <c r="L2026" t="str">
        <f>VLOOKUP($C2026,customers!$A$2:$I$2124,3,FALSE)</f>
        <v>Emloch</v>
      </c>
      <c r="M2026" t="str">
        <f>VLOOKUP($C2026,customers!$A$2:$I$2124,4,FALSE)</f>
        <v>pemlochdy@ebay.co.uk</v>
      </c>
      <c r="N2026" t="str">
        <f>VLOOKUP($C2026,customers!$A$2:$I$2124,5,FALSE)</f>
        <v>801-981-2613</v>
      </c>
      <c r="O2026" t="str">
        <f>VLOOKUP($C2026,customers!$A$2:$I$2124,6,FALSE)</f>
        <v>70130 Summerview Drive</v>
      </c>
      <c r="P2026" t="str">
        <f>VLOOKUP($C2026,customers!$A$2:$I$2124,7,FALSE)</f>
        <v>Provo</v>
      </c>
      <c r="Q2026" t="str">
        <f>VLOOKUP($C2026,customers!$A$2:$I$2124,8,FALSE)</f>
        <v>Utah</v>
      </c>
      <c r="R2026">
        <f>VLOOKUP($C2026,customers!$A$2:$I$2124,9,FALSE)</f>
        <v>84605</v>
      </c>
      <c r="S2026" t="str">
        <f t="shared" si="31"/>
        <v>70130 Summerview Drive, Provo, Utah 84605</v>
      </c>
    </row>
    <row r="2027" spans="1:19">
      <c r="A2027">
        <v>2026</v>
      </c>
      <c r="B2027" s="2">
        <v>44265</v>
      </c>
      <c r="C2027">
        <v>1928</v>
      </c>
      <c r="D2027" t="s">
        <v>77</v>
      </c>
      <c r="E2027">
        <v>4</v>
      </c>
      <c r="F2027" t="s">
        <v>53</v>
      </c>
      <c r="G2027" t="str">
        <f>VLOOKUP(F2027,'product category'!$B$2:$C$8,2,FALSE)</f>
        <v>eBooks</v>
      </c>
      <c r="H2027" t="str">
        <f>VLOOKUP(D2027,'dataset_task 5'!$A$2:$D$71,2,FALSE)</f>
        <v>RTF Drones</v>
      </c>
      <c r="I2027" s="3">
        <f>VLOOKUP(D2027,'dataset_task 5'!$A$2:$D$71,4,FALSE)</f>
        <v>16.989999999999998</v>
      </c>
      <c r="J2027" s="3">
        <f>I2027*E2027</f>
        <v>67.959999999999994</v>
      </c>
      <c r="K2027" t="str">
        <f>VLOOKUP(C2027,customers!$A$2:$I$2124,2,FALSE)</f>
        <v>Clerissa</v>
      </c>
      <c r="L2027" t="str">
        <f>VLOOKUP($C2027,customers!$A$2:$I$2124,3,FALSE)</f>
        <v>Gallehock</v>
      </c>
      <c r="M2027" t="str">
        <f>VLOOKUP($C2027,customers!$A$2:$I$2124,4,FALSE)</f>
        <v>cgallehockkf@xinhuanet.com</v>
      </c>
      <c r="N2027" t="str">
        <f>VLOOKUP($C2027,customers!$A$2:$I$2124,5,FALSE)</f>
        <v>303-491-4538</v>
      </c>
      <c r="O2027" t="str">
        <f>VLOOKUP($C2027,customers!$A$2:$I$2124,6,FALSE)</f>
        <v>7526 Sheridan Parkway</v>
      </c>
      <c r="P2027" t="str">
        <f>VLOOKUP($C2027,customers!$A$2:$I$2124,7,FALSE)</f>
        <v>Denver</v>
      </c>
      <c r="Q2027" t="str">
        <f>VLOOKUP($C2027,customers!$A$2:$I$2124,8,FALSE)</f>
        <v>Colorado</v>
      </c>
      <c r="R2027">
        <f>VLOOKUP($C2027,customers!$A$2:$I$2124,9,FALSE)</f>
        <v>80291</v>
      </c>
      <c r="S2027" t="str">
        <f t="shared" si="31"/>
        <v>7526 Sheridan Parkway, Denver, Colorado 80291</v>
      </c>
    </row>
    <row r="2028" spans="1:19">
      <c r="A2028">
        <v>2027</v>
      </c>
      <c r="B2028" s="2">
        <v>44265</v>
      </c>
      <c r="C2028">
        <v>71</v>
      </c>
      <c r="D2028" t="s">
        <v>62</v>
      </c>
      <c r="E2028">
        <v>2</v>
      </c>
      <c r="F2028" t="s">
        <v>63</v>
      </c>
      <c r="G2028" t="str">
        <f>VLOOKUP(F2028,'product category'!$B$2:$C$8,2,FALSE)</f>
        <v>Robot Kits</v>
      </c>
      <c r="H2028" t="str">
        <f>VLOOKUP(D2028,'dataset_task 5'!$A$2:$D$71,2,FALSE)</f>
        <v>BYOR-2640S</v>
      </c>
      <c r="I2028" s="3">
        <f>VLOOKUP(D2028,'dataset_task 5'!$A$2:$D$71,4,FALSE)</f>
        <v>189</v>
      </c>
      <c r="J2028" s="3">
        <f>I2028*E2028</f>
        <v>378</v>
      </c>
      <c r="K2028" t="str">
        <f>VLOOKUP(C2028,customers!$A$2:$I$2124,2,FALSE)</f>
        <v>Darb</v>
      </c>
      <c r="L2028" t="str">
        <f>VLOOKUP($C2028,customers!$A$2:$I$2124,3,FALSE)</f>
        <v>Meaddowcroft</v>
      </c>
      <c r="M2028" t="str">
        <f>VLOOKUP($C2028,customers!$A$2:$I$2124,4,FALSE)</f>
        <v>dmeaddowcrofth8@meetup.com</v>
      </c>
      <c r="N2028" t="str">
        <f>VLOOKUP($C2028,customers!$A$2:$I$2124,5,FALSE)</f>
        <v>253-131-5435</v>
      </c>
      <c r="O2028" t="str">
        <f>VLOOKUP($C2028,customers!$A$2:$I$2124,6,FALSE)</f>
        <v>60 Doe Crossing Road</v>
      </c>
      <c r="P2028" t="str">
        <f>VLOOKUP($C2028,customers!$A$2:$I$2124,7,FALSE)</f>
        <v>Tacoma</v>
      </c>
      <c r="Q2028" t="str">
        <f>VLOOKUP($C2028,customers!$A$2:$I$2124,8,FALSE)</f>
        <v>Washington</v>
      </c>
      <c r="R2028">
        <f>VLOOKUP($C2028,customers!$A$2:$I$2124,9,FALSE)</f>
        <v>98442</v>
      </c>
      <c r="S2028" t="str">
        <f t="shared" si="31"/>
        <v>60 Doe Crossing Road, Tacoma, Washington 98442</v>
      </c>
    </row>
    <row r="2029" spans="1:19">
      <c r="A2029">
        <v>2028</v>
      </c>
      <c r="B2029" s="2">
        <v>44266</v>
      </c>
      <c r="C2029">
        <v>1724</v>
      </c>
      <c r="D2029" t="s">
        <v>118</v>
      </c>
      <c r="E2029">
        <v>5</v>
      </c>
      <c r="F2029" t="s">
        <v>57</v>
      </c>
      <c r="G2029" t="str">
        <f>VLOOKUP(F2029,'product category'!$B$2:$C$8,2,FALSE)</f>
        <v>Training Videos</v>
      </c>
      <c r="H2029" t="str">
        <f>VLOOKUP(D2029,'dataset_task 5'!$A$2:$D$71,2,FALSE)</f>
        <v>Mapping with Drones</v>
      </c>
      <c r="I2029" s="3">
        <f>VLOOKUP(D2029,'dataset_task 5'!$A$2:$D$71,4,FALSE)</f>
        <v>49</v>
      </c>
      <c r="J2029" s="3">
        <f>I2029*E2029</f>
        <v>245</v>
      </c>
      <c r="K2029" t="str">
        <f>VLOOKUP(C2029,customers!$A$2:$I$2124,2,FALSE)</f>
        <v>Kimberlyn</v>
      </c>
      <c r="L2029" t="str">
        <f>VLOOKUP($C2029,customers!$A$2:$I$2124,3,FALSE)</f>
        <v>Annett</v>
      </c>
      <c r="M2029" t="str">
        <f>VLOOKUP($C2029,customers!$A$2:$I$2124,4,FALSE)</f>
        <v>kannett8p@wikia.com</v>
      </c>
      <c r="N2029" t="str">
        <f>VLOOKUP($C2029,customers!$A$2:$I$2124,5,FALSE)</f>
        <v>213-310-6539</v>
      </c>
      <c r="O2029" t="str">
        <f>VLOOKUP($C2029,customers!$A$2:$I$2124,6,FALSE)</f>
        <v>30672 Main Trail</v>
      </c>
      <c r="P2029" t="str">
        <f>VLOOKUP($C2029,customers!$A$2:$I$2124,7,FALSE)</f>
        <v>Van Nuys</v>
      </c>
      <c r="Q2029" t="str">
        <f>VLOOKUP($C2029,customers!$A$2:$I$2124,8,FALSE)</f>
        <v>California</v>
      </c>
      <c r="R2029">
        <f>VLOOKUP($C2029,customers!$A$2:$I$2124,9,FALSE)</f>
        <v>91499</v>
      </c>
      <c r="S2029" t="str">
        <f t="shared" si="31"/>
        <v>30672 Main Trail, Van Nuys, California 91499</v>
      </c>
    </row>
    <row r="2030" spans="1:19">
      <c r="A2030">
        <v>2029</v>
      </c>
      <c r="B2030" s="2">
        <v>44266</v>
      </c>
      <c r="C2030">
        <v>827</v>
      </c>
      <c r="D2030" t="s">
        <v>113</v>
      </c>
      <c r="E2030">
        <v>2</v>
      </c>
      <c r="F2030" t="s">
        <v>70</v>
      </c>
      <c r="G2030" t="str">
        <f>VLOOKUP(F2030,'product category'!$B$2:$C$8,2,FALSE)</f>
        <v>Blueprints</v>
      </c>
      <c r="H2030" t="str">
        <f>VLOOKUP(D2030,'dataset_task 5'!$A$2:$D$71,2,FALSE)</f>
        <v>All Eyes Drone Blueprint</v>
      </c>
      <c r="I2030" s="3">
        <f>VLOOKUP(D2030,'dataset_task 5'!$A$2:$D$71,4,FALSE)</f>
        <v>9.99</v>
      </c>
      <c r="J2030" s="3">
        <f>I2030*E2030</f>
        <v>19.98</v>
      </c>
      <c r="K2030" t="str">
        <f>VLOOKUP(C2030,customers!$A$2:$I$2124,2,FALSE)</f>
        <v>Krysta</v>
      </c>
      <c r="L2030" t="str">
        <f>VLOOKUP($C2030,customers!$A$2:$I$2124,3,FALSE)</f>
        <v>Djurdjevic</v>
      </c>
      <c r="M2030" t="str">
        <f>VLOOKUP($C2030,customers!$A$2:$I$2124,4,FALSE)</f>
        <v>kdjurdjevicim@harvard.edu</v>
      </c>
      <c r="N2030" t="str">
        <f>VLOOKUP($C2030,customers!$A$2:$I$2124,5,FALSE)</f>
        <v>251-560-6231</v>
      </c>
      <c r="O2030" t="str">
        <f>VLOOKUP($C2030,customers!$A$2:$I$2124,6,FALSE)</f>
        <v>1928 Moland Crossing</v>
      </c>
      <c r="P2030" t="str">
        <f>VLOOKUP($C2030,customers!$A$2:$I$2124,7,FALSE)</f>
        <v>Mobile</v>
      </c>
      <c r="Q2030" t="str">
        <f>VLOOKUP($C2030,customers!$A$2:$I$2124,8,FALSE)</f>
        <v>Alabama</v>
      </c>
      <c r="R2030">
        <f>VLOOKUP($C2030,customers!$A$2:$I$2124,9,FALSE)</f>
        <v>36628</v>
      </c>
      <c r="S2030" t="str">
        <f t="shared" si="31"/>
        <v>1928 Moland Crossing, Mobile, Alabama 36628</v>
      </c>
    </row>
    <row r="2031" spans="1:19">
      <c r="A2031">
        <v>2030</v>
      </c>
      <c r="B2031" s="2">
        <v>44266</v>
      </c>
      <c r="C2031">
        <v>309</v>
      </c>
      <c r="D2031" t="s">
        <v>97</v>
      </c>
      <c r="E2031">
        <v>3</v>
      </c>
      <c r="F2031" t="s">
        <v>53</v>
      </c>
      <c r="G2031" t="str">
        <f>VLOOKUP(F2031,'product category'!$B$2:$C$8,2,FALSE)</f>
        <v>eBooks</v>
      </c>
      <c r="H2031" t="str">
        <f>VLOOKUP(D2031,'dataset_task 5'!$A$2:$D$71,2,FALSE)</f>
        <v>Delivery Drones</v>
      </c>
      <c r="I2031" s="3">
        <f>VLOOKUP(D2031,'dataset_task 5'!$A$2:$D$71,4,FALSE)</f>
        <v>14.99</v>
      </c>
      <c r="J2031" s="3">
        <f>I2031*E2031</f>
        <v>44.97</v>
      </c>
      <c r="K2031" t="str">
        <f>VLOOKUP(C2031,customers!$A$2:$I$2124,2,FALSE)</f>
        <v>Hyman</v>
      </c>
      <c r="L2031" t="str">
        <f>VLOOKUP($C2031,customers!$A$2:$I$2124,3,FALSE)</f>
        <v>Melling</v>
      </c>
      <c r="M2031" t="str">
        <f>VLOOKUP($C2031,customers!$A$2:$I$2124,4,FALSE)</f>
        <v>hmelling1b@miibeian.gov.cn</v>
      </c>
      <c r="N2031" t="str">
        <f>VLOOKUP($C2031,customers!$A$2:$I$2124,5,FALSE)</f>
        <v>773-405-0755</v>
      </c>
      <c r="O2031" t="str">
        <f>VLOOKUP($C2031,customers!$A$2:$I$2124,6,FALSE)</f>
        <v>83 Esker Center</v>
      </c>
      <c r="P2031" t="str">
        <f>VLOOKUP($C2031,customers!$A$2:$I$2124,7,FALSE)</f>
        <v>Chicago</v>
      </c>
      <c r="Q2031" t="str">
        <f>VLOOKUP($C2031,customers!$A$2:$I$2124,8,FALSE)</f>
        <v>Illinois</v>
      </c>
      <c r="R2031">
        <f>VLOOKUP($C2031,customers!$A$2:$I$2124,9,FALSE)</f>
        <v>60609</v>
      </c>
      <c r="S2031" t="str">
        <f t="shared" si="31"/>
        <v>83 Esker Center, Chicago, Illinois 60609</v>
      </c>
    </row>
    <row r="2032" spans="1:19">
      <c r="A2032">
        <v>2031</v>
      </c>
      <c r="B2032" s="2">
        <v>44266</v>
      </c>
      <c r="C2032">
        <v>1907</v>
      </c>
      <c r="D2032" t="s">
        <v>54</v>
      </c>
      <c r="E2032">
        <v>1</v>
      </c>
      <c r="F2032" t="s">
        <v>55</v>
      </c>
      <c r="G2032" t="str">
        <f>VLOOKUP(F2032,'product category'!$B$2:$C$8,2,FALSE)</f>
        <v>Robots</v>
      </c>
      <c r="H2032" t="str">
        <f>VLOOKUP(D2032,'dataset_task 5'!$A$2:$D$71,2,FALSE)</f>
        <v>RWW-75 Robot</v>
      </c>
      <c r="I2032" s="3">
        <f>VLOOKUP(D2032,'dataset_task 5'!$A$2:$D$71,4,FALSE)</f>
        <v>883</v>
      </c>
      <c r="J2032" s="3">
        <f>I2032*E2032</f>
        <v>883</v>
      </c>
      <c r="K2032" t="str">
        <f>VLOOKUP(C2032,customers!$A$2:$I$2124,2,FALSE)</f>
        <v>Missy</v>
      </c>
      <c r="L2032" t="str">
        <f>VLOOKUP($C2032,customers!$A$2:$I$2124,3,FALSE)</f>
        <v>Rodmell</v>
      </c>
      <c r="M2032" t="str">
        <f>VLOOKUP($C2032,customers!$A$2:$I$2124,4,FALSE)</f>
        <v>mrodmellaf@feedburner.com</v>
      </c>
      <c r="N2032" t="str">
        <f>VLOOKUP($C2032,customers!$A$2:$I$2124,5,FALSE)</f>
        <v>801-381-7737</v>
      </c>
      <c r="O2032" t="str">
        <f>VLOOKUP($C2032,customers!$A$2:$I$2124,6,FALSE)</f>
        <v>50913 Del Sol Court</v>
      </c>
      <c r="P2032" t="str">
        <f>VLOOKUP($C2032,customers!$A$2:$I$2124,7,FALSE)</f>
        <v>Salt Lake City</v>
      </c>
      <c r="Q2032" t="str">
        <f>VLOOKUP($C2032,customers!$A$2:$I$2124,8,FALSE)</f>
        <v>Utah</v>
      </c>
      <c r="R2032">
        <f>VLOOKUP($C2032,customers!$A$2:$I$2124,9,FALSE)</f>
        <v>84130</v>
      </c>
      <c r="S2032" t="str">
        <f t="shared" si="31"/>
        <v>50913 Del Sol Court, Salt Lake City, Utah 84130</v>
      </c>
    </row>
    <row r="2033" spans="1:19">
      <c r="A2033">
        <v>2032</v>
      </c>
      <c r="B2033" s="2">
        <v>44267</v>
      </c>
      <c r="C2033">
        <v>1118</v>
      </c>
      <c r="D2033" t="s">
        <v>126</v>
      </c>
      <c r="E2033">
        <v>2</v>
      </c>
      <c r="F2033" t="s">
        <v>57</v>
      </c>
      <c r="G2033" t="str">
        <f>VLOOKUP(F2033,'product category'!$B$2:$C$8,2,FALSE)</f>
        <v>Training Videos</v>
      </c>
      <c r="H2033" t="str">
        <f>VLOOKUP(D2033,'dataset_task 5'!$A$2:$D$71,2,FALSE)</f>
        <v>Open Source Code</v>
      </c>
      <c r="I2033" s="3">
        <f>VLOOKUP(D2033,'dataset_task 5'!$A$2:$D$71,4,FALSE)</f>
        <v>32.950000000000003</v>
      </c>
      <c r="J2033" s="3">
        <f>I2033*E2033</f>
        <v>65.900000000000006</v>
      </c>
      <c r="K2033" t="str">
        <f>VLOOKUP(C2033,customers!$A$2:$I$2124,2,FALSE)</f>
        <v>Kareem</v>
      </c>
      <c r="L2033" t="str">
        <f>VLOOKUP($C2033,customers!$A$2:$I$2124,3,FALSE)</f>
        <v>Cavan</v>
      </c>
      <c r="M2033" t="str">
        <f>VLOOKUP($C2033,customers!$A$2:$I$2124,4,FALSE)</f>
        <v>kcavanbe@bbb.org</v>
      </c>
      <c r="N2033" t="str">
        <f>VLOOKUP($C2033,customers!$A$2:$I$2124,5,FALSE)</f>
        <v>904-443-5626</v>
      </c>
      <c r="O2033" t="str">
        <f>VLOOKUP($C2033,customers!$A$2:$I$2124,6,FALSE)</f>
        <v>72 Evergreen Center</v>
      </c>
      <c r="P2033" t="str">
        <f>VLOOKUP($C2033,customers!$A$2:$I$2124,7,FALSE)</f>
        <v>Jacksonville</v>
      </c>
      <c r="Q2033" t="str">
        <f>VLOOKUP($C2033,customers!$A$2:$I$2124,8,FALSE)</f>
        <v>Florida</v>
      </c>
      <c r="R2033">
        <f>VLOOKUP($C2033,customers!$A$2:$I$2124,9,FALSE)</f>
        <v>32215</v>
      </c>
      <c r="S2033" t="str">
        <f t="shared" si="31"/>
        <v>72 Evergreen Center, Jacksonville, Florida 32215</v>
      </c>
    </row>
    <row r="2034" spans="1:19">
      <c r="A2034">
        <v>2033</v>
      </c>
      <c r="B2034" s="2">
        <v>44267</v>
      </c>
      <c r="C2034">
        <v>244</v>
      </c>
      <c r="D2034" t="s">
        <v>101</v>
      </c>
      <c r="E2034">
        <v>6</v>
      </c>
      <c r="F2034" t="s">
        <v>53</v>
      </c>
      <c r="G2034" t="str">
        <f>VLOOKUP(F2034,'product category'!$B$2:$C$8,2,FALSE)</f>
        <v>eBooks</v>
      </c>
      <c r="H2034" t="str">
        <f>VLOOKUP(D2034,'dataset_task 5'!$A$2:$D$71,2,FALSE)</f>
        <v>Building Your Own Drone</v>
      </c>
      <c r="I2034" s="3">
        <f>VLOOKUP(D2034,'dataset_task 5'!$A$2:$D$71,4,FALSE)</f>
        <v>24.99</v>
      </c>
      <c r="J2034" s="3">
        <f>I2034*E2034</f>
        <v>149.94</v>
      </c>
      <c r="K2034" t="str">
        <f>VLOOKUP(C2034,customers!$A$2:$I$2124,2,FALSE)</f>
        <v>Jobie</v>
      </c>
      <c r="L2034" t="str">
        <f>VLOOKUP($C2034,customers!$A$2:$I$2124,3,FALSE)</f>
        <v>Pinchen</v>
      </c>
      <c r="M2034" t="str">
        <f>VLOOKUP($C2034,customers!$A$2:$I$2124,4,FALSE)</f>
        <v>jpinchen15@behance.net</v>
      </c>
      <c r="N2034" t="str">
        <f>VLOOKUP($C2034,customers!$A$2:$I$2124,5,FALSE)</f>
        <v>205-844-2402</v>
      </c>
      <c r="O2034" t="str">
        <f>VLOOKUP($C2034,customers!$A$2:$I$2124,6,FALSE)</f>
        <v>4319 Coleman Lane</v>
      </c>
      <c r="P2034" t="str">
        <f>VLOOKUP($C2034,customers!$A$2:$I$2124,7,FALSE)</f>
        <v>Birmingham</v>
      </c>
      <c r="Q2034" t="str">
        <f>VLOOKUP($C2034,customers!$A$2:$I$2124,8,FALSE)</f>
        <v>Alabama</v>
      </c>
      <c r="R2034">
        <f>VLOOKUP($C2034,customers!$A$2:$I$2124,9,FALSE)</f>
        <v>35231</v>
      </c>
      <c r="S2034" t="str">
        <f t="shared" si="31"/>
        <v>4319 Coleman Lane, Birmingham, Alabama 35231</v>
      </c>
    </row>
    <row r="2035" spans="1:19">
      <c r="A2035">
        <v>2034</v>
      </c>
      <c r="B2035" s="2">
        <v>44267</v>
      </c>
      <c r="C2035">
        <v>949</v>
      </c>
      <c r="D2035" t="s">
        <v>68</v>
      </c>
      <c r="E2035">
        <v>3</v>
      </c>
      <c r="F2035" t="s">
        <v>53</v>
      </c>
      <c r="G2035" t="str">
        <f>VLOOKUP(F2035,'product category'!$B$2:$C$8,2,FALSE)</f>
        <v>eBooks</v>
      </c>
      <c r="H2035" t="str">
        <f>VLOOKUP(D2035,'dataset_task 5'!$A$2:$D$71,2,FALSE)</f>
        <v>Fixed Wing Drones</v>
      </c>
      <c r="I2035" s="3">
        <f>VLOOKUP(D2035,'dataset_task 5'!$A$2:$D$71,4,FALSE)</f>
        <v>15.5</v>
      </c>
      <c r="J2035" s="3">
        <f>I2035*E2035</f>
        <v>46.5</v>
      </c>
      <c r="K2035" t="str">
        <f>VLOOKUP(C2035,customers!$A$2:$I$2124,2,FALSE)</f>
        <v>Barty</v>
      </c>
      <c r="L2035" t="str">
        <f>VLOOKUP($C2035,customers!$A$2:$I$2124,3,FALSE)</f>
        <v>Dennerly</v>
      </c>
      <c r="M2035" t="str">
        <f>VLOOKUP($C2035,customers!$A$2:$I$2124,4,FALSE)</f>
        <v>bdennerly7h@si.edu</v>
      </c>
      <c r="N2035" t="str">
        <f>VLOOKUP($C2035,customers!$A$2:$I$2124,5,FALSE)</f>
        <v>763-211-4040</v>
      </c>
      <c r="O2035" t="str">
        <f>VLOOKUP($C2035,customers!$A$2:$I$2124,6,FALSE)</f>
        <v>8160 Eagan Road</v>
      </c>
      <c r="P2035" t="str">
        <f>VLOOKUP($C2035,customers!$A$2:$I$2124,7,FALSE)</f>
        <v>Loretto</v>
      </c>
      <c r="Q2035" t="str">
        <f>VLOOKUP($C2035,customers!$A$2:$I$2124,8,FALSE)</f>
        <v>Minnesota</v>
      </c>
      <c r="R2035">
        <f>VLOOKUP($C2035,customers!$A$2:$I$2124,9,FALSE)</f>
        <v>55598</v>
      </c>
      <c r="S2035" t="str">
        <f t="shared" si="31"/>
        <v>8160 Eagan Road, Loretto, Minnesota 55598</v>
      </c>
    </row>
    <row r="2036" spans="1:19">
      <c r="A2036">
        <v>2035</v>
      </c>
      <c r="B2036" s="2">
        <v>44267</v>
      </c>
      <c r="C2036">
        <v>643</v>
      </c>
      <c r="D2036" t="s">
        <v>119</v>
      </c>
      <c r="E2036">
        <v>3</v>
      </c>
      <c r="F2036" t="s">
        <v>53</v>
      </c>
      <c r="G2036" t="str">
        <f>VLOOKUP(F2036,'product category'!$B$2:$C$8,2,FALSE)</f>
        <v>eBooks</v>
      </c>
      <c r="H2036" t="str">
        <f>VLOOKUP(D2036,'dataset_task 5'!$A$2:$D$71,2,FALSE)</f>
        <v>Drone Building Essentials</v>
      </c>
      <c r="I2036" s="3">
        <f>VLOOKUP(D2036,'dataset_task 5'!$A$2:$D$71,4,FALSE)</f>
        <v>13.99</v>
      </c>
      <c r="J2036" s="3">
        <f>I2036*E2036</f>
        <v>41.97</v>
      </c>
      <c r="K2036" t="str">
        <f>VLOOKUP(C2036,customers!$A$2:$I$2124,2,FALSE)</f>
        <v>Yevette</v>
      </c>
      <c r="L2036" t="str">
        <f>VLOOKUP($C2036,customers!$A$2:$I$2124,3,FALSE)</f>
        <v>Harris</v>
      </c>
      <c r="M2036" t="str">
        <f>VLOOKUP($C2036,customers!$A$2:$I$2124,4,FALSE)</f>
        <v>yharrisck@google.co.jp</v>
      </c>
      <c r="N2036" t="str">
        <f>VLOOKUP($C2036,customers!$A$2:$I$2124,5,FALSE)</f>
        <v>502-903-9670</v>
      </c>
      <c r="O2036" t="str">
        <f>VLOOKUP($C2036,customers!$A$2:$I$2124,6,FALSE)</f>
        <v>653 Superior Crossing</v>
      </c>
      <c r="P2036" t="str">
        <f>VLOOKUP($C2036,customers!$A$2:$I$2124,7,FALSE)</f>
        <v>Louisville</v>
      </c>
      <c r="Q2036" t="str">
        <f>VLOOKUP($C2036,customers!$A$2:$I$2124,8,FALSE)</f>
        <v>Kentucky</v>
      </c>
      <c r="R2036">
        <f>VLOOKUP($C2036,customers!$A$2:$I$2124,9,FALSE)</f>
        <v>40287</v>
      </c>
      <c r="S2036" t="str">
        <f t="shared" si="31"/>
        <v>653 Superior Crossing, Louisville, Kentucky 40287</v>
      </c>
    </row>
    <row r="2037" spans="1:19">
      <c r="A2037">
        <v>2036</v>
      </c>
      <c r="B2037" s="2">
        <v>44267</v>
      </c>
      <c r="C2037">
        <v>505</v>
      </c>
      <c r="D2037" t="s">
        <v>120</v>
      </c>
      <c r="E2037">
        <v>3</v>
      </c>
      <c r="F2037" t="s">
        <v>70</v>
      </c>
      <c r="G2037" t="str">
        <f>VLOOKUP(F2037,'product category'!$B$2:$C$8,2,FALSE)</f>
        <v>Blueprints</v>
      </c>
      <c r="H2037" t="str">
        <f>VLOOKUP(D2037,'dataset_task 5'!$A$2:$D$71,2,FALSE)</f>
        <v>Bsquare Robot Blueprint</v>
      </c>
      <c r="I2037" s="3">
        <f>VLOOKUP(D2037,'dataset_task 5'!$A$2:$D$71,4,FALSE)</f>
        <v>8.99</v>
      </c>
      <c r="J2037" s="3">
        <f>I2037*E2037</f>
        <v>26.97</v>
      </c>
      <c r="K2037" t="str">
        <f>VLOOKUP(C2037,customers!$A$2:$I$2124,2,FALSE)</f>
        <v>Cornela</v>
      </c>
      <c r="L2037" t="str">
        <f>VLOOKUP($C2037,customers!$A$2:$I$2124,3,FALSE)</f>
        <v>Bunnell</v>
      </c>
      <c r="M2037" t="str">
        <f>VLOOKUP($C2037,customers!$A$2:$I$2124,4,FALSE)</f>
        <v>cbunnellma@google.nl</v>
      </c>
      <c r="N2037" t="str">
        <f>VLOOKUP($C2037,customers!$A$2:$I$2124,5,FALSE)</f>
        <v>901-927-4282</v>
      </c>
      <c r="O2037" t="str">
        <f>VLOOKUP($C2037,customers!$A$2:$I$2124,6,FALSE)</f>
        <v>76125 Trailsway Parkway</v>
      </c>
      <c r="P2037" t="str">
        <f>VLOOKUP($C2037,customers!$A$2:$I$2124,7,FALSE)</f>
        <v>Memphis</v>
      </c>
      <c r="Q2037" t="str">
        <f>VLOOKUP($C2037,customers!$A$2:$I$2124,8,FALSE)</f>
        <v>Tennessee</v>
      </c>
      <c r="R2037">
        <f>VLOOKUP($C2037,customers!$A$2:$I$2124,9,FALSE)</f>
        <v>38181</v>
      </c>
      <c r="S2037" t="str">
        <f t="shared" si="31"/>
        <v>76125 Trailsway Parkway, Memphis, Tennessee 38181</v>
      </c>
    </row>
    <row r="2038" spans="1:19">
      <c r="A2038">
        <v>2037</v>
      </c>
      <c r="B2038" s="2">
        <v>44268</v>
      </c>
      <c r="C2038">
        <v>234</v>
      </c>
      <c r="D2038" t="s">
        <v>76</v>
      </c>
      <c r="E2038">
        <v>3</v>
      </c>
      <c r="F2038" t="s">
        <v>66</v>
      </c>
      <c r="G2038" t="str">
        <f>VLOOKUP(F2038,'product category'!$B$2:$C$8,2,FALSE)</f>
        <v>Drones</v>
      </c>
      <c r="H2038" t="str">
        <f>VLOOKUP(D2038,'dataset_task 5'!$A$2:$D$71,2,FALSE)</f>
        <v>DC-304 Drone</v>
      </c>
      <c r="I2038" s="3">
        <f>VLOOKUP(D2038,'dataset_task 5'!$A$2:$D$71,4,FALSE)</f>
        <v>395</v>
      </c>
      <c r="J2038" s="3">
        <f>I2038*E2038</f>
        <v>1185</v>
      </c>
      <c r="K2038" t="str">
        <f>VLOOKUP(C2038,customers!$A$2:$I$2124,2,FALSE)</f>
        <v>Kaspar</v>
      </c>
      <c r="L2038" t="str">
        <f>VLOOKUP($C2038,customers!$A$2:$I$2124,3,FALSE)</f>
        <v>Tipple</v>
      </c>
      <c r="M2038" t="str">
        <f>VLOOKUP($C2038,customers!$A$2:$I$2124,4,FALSE)</f>
        <v>ktipplekm@chicagotribune.com</v>
      </c>
      <c r="N2038" t="str">
        <f>VLOOKUP($C2038,customers!$A$2:$I$2124,5,FALSE)</f>
        <v>313-487-7766</v>
      </c>
      <c r="O2038" t="str">
        <f>VLOOKUP($C2038,customers!$A$2:$I$2124,6,FALSE)</f>
        <v>61190 Doe Crossing Court</v>
      </c>
      <c r="P2038" t="str">
        <f>VLOOKUP($C2038,customers!$A$2:$I$2124,7,FALSE)</f>
        <v>Detroit</v>
      </c>
      <c r="Q2038" t="str">
        <f>VLOOKUP($C2038,customers!$A$2:$I$2124,8,FALSE)</f>
        <v>Michigan</v>
      </c>
      <c r="R2038">
        <f>VLOOKUP($C2038,customers!$A$2:$I$2124,9,FALSE)</f>
        <v>48217</v>
      </c>
      <c r="S2038" t="str">
        <f t="shared" si="31"/>
        <v>61190 Doe Crossing Court, Detroit, Michigan 48217</v>
      </c>
    </row>
    <row r="2039" spans="1:19">
      <c r="A2039">
        <v>2038</v>
      </c>
      <c r="B2039" s="2">
        <v>44268</v>
      </c>
      <c r="C2039">
        <v>1042</v>
      </c>
      <c r="D2039" t="s">
        <v>93</v>
      </c>
      <c r="E2039">
        <v>2</v>
      </c>
      <c r="F2039" t="s">
        <v>57</v>
      </c>
      <c r="G2039" t="str">
        <f>VLOOKUP(F2039,'product category'!$B$2:$C$8,2,FALSE)</f>
        <v>Training Videos</v>
      </c>
      <c r="H2039" t="str">
        <f>VLOOKUP(D2039,'dataset_task 5'!$A$2:$D$71,2,FALSE)</f>
        <v>Understanding Raspberry PI</v>
      </c>
      <c r="I2039" s="3">
        <f>VLOOKUP(D2039,'dataset_task 5'!$A$2:$D$71,4,FALSE)</f>
        <v>28.99</v>
      </c>
      <c r="J2039" s="3">
        <f>I2039*E2039</f>
        <v>57.98</v>
      </c>
      <c r="K2039" t="str">
        <f>VLOOKUP(C2039,customers!$A$2:$I$2124,2,FALSE)</f>
        <v>Lea</v>
      </c>
      <c r="L2039" t="str">
        <f>VLOOKUP($C2039,customers!$A$2:$I$2124,3,FALSE)</f>
        <v>Poland</v>
      </c>
      <c r="M2039" t="str">
        <f>VLOOKUP($C2039,customers!$A$2:$I$2124,4,FALSE)</f>
        <v>lpolandmi@goodreads.com</v>
      </c>
      <c r="N2039" t="str">
        <f>VLOOKUP($C2039,customers!$A$2:$I$2124,5,FALSE)</f>
        <v>859-400-3642</v>
      </c>
      <c r="O2039" t="str">
        <f>VLOOKUP($C2039,customers!$A$2:$I$2124,6,FALSE)</f>
        <v>927 Dawn Crossing</v>
      </c>
      <c r="P2039" t="str">
        <f>VLOOKUP($C2039,customers!$A$2:$I$2124,7,FALSE)</f>
        <v>Lexington</v>
      </c>
      <c r="Q2039" t="str">
        <f>VLOOKUP($C2039,customers!$A$2:$I$2124,8,FALSE)</f>
        <v>Kentucky</v>
      </c>
      <c r="R2039">
        <f>VLOOKUP($C2039,customers!$A$2:$I$2124,9,FALSE)</f>
        <v>40576</v>
      </c>
      <c r="S2039" t="str">
        <f t="shared" si="31"/>
        <v>927 Dawn Crossing, Lexington, Kentucky 40576</v>
      </c>
    </row>
    <row r="2040" spans="1:19">
      <c r="A2040">
        <v>2039</v>
      </c>
      <c r="B2040" s="2">
        <v>44268</v>
      </c>
      <c r="C2040">
        <v>998</v>
      </c>
      <c r="D2040" t="s">
        <v>78</v>
      </c>
      <c r="E2040">
        <v>3</v>
      </c>
      <c r="F2040" t="s">
        <v>57</v>
      </c>
      <c r="G2040" t="str">
        <f>VLOOKUP(F2040,'product category'!$B$2:$C$8,2,FALSE)</f>
        <v>Training Videos</v>
      </c>
      <c r="H2040" t="str">
        <f>VLOOKUP(D2040,'dataset_task 5'!$A$2:$D$71,2,FALSE)</f>
        <v>AI for Educators</v>
      </c>
      <c r="I2040" s="3">
        <f>VLOOKUP(D2040,'dataset_task 5'!$A$2:$D$71,4,FALSE)</f>
        <v>49.95</v>
      </c>
      <c r="J2040" s="3">
        <f>I2040*E2040</f>
        <v>149.85000000000002</v>
      </c>
      <c r="K2040" t="str">
        <f>VLOOKUP(C2040,customers!$A$2:$I$2124,2,FALSE)</f>
        <v>Jasen</v>
      </c>
      <c r="L2040" t="str">
        <f>VLOOKUP($C2040,customers!$A$2:$I$2124,3,FALSE)</f>
        <v>Lattka</v>
      </c>
      <c r="M2040" t="str">
        <f>VLOOKUP($C2040,customers!$A$2:$I$2124,4,FALSE)</f>
        <v>jlattka2f@tuttocitta.it</v>
      </c>
      <c r="N2040" t="str">
        <f>VLOOKUP($C2040,customers!$A$2:$I$2124,5,FALSE)</f>
        <v>989-319-4673</v>
      </c>
      <c r="O2040" t="str">
        <f>VLOOKUP($C2040,customers!$A$2:$I$2124,6,FALSE)</f>
        <v>45582 Loftsgordon Plaza</v>
      </c>
      <c r="P2040" t="str">
        <f>VLOOKUP($C2040,customers!$A$2:$I$2124,7,FALSE)</f>
        <v>Midland</v>
      </c>
      <c r="Q2040" t="str">
        <f>VLOOKUP($C2040,customers!$A$2:$I$2124,8,FALSE)</f>
        <v>Michigan</v>
      </c>
      <c r="R2040">
        <f>VLOOKUP($C2040,customers!$A$2:$I$2124,9,FALSE)</f>
        <v>48670</v>
      </c>
      <c r="S2040" t="str">
        <f t="shared" si="31"/>
        <v>45582 Loftsgordon Plaza, Midland, Michigan 48670</v>
      </c>
    </row>
    <row r="2041" spans="1:19">
      <c r="A2041">
        <v>2040</v>
      </c>
      <c r="B2041" s="2">
        <v>44268</v>
      </c>
      <c r="C2041">
        <v>2103</v>
      </c>
      <c r="D2041" t="s">
        <v>121</v>
      </c>
      <c r="E2041">
        <v>3</v>
      </c>
      <c r="F2041" t="s">
        <v>53</v>
      </c>
      <c r="G2041" t="str">
        <f>VLOOKUP(F2041,'product category'!$B$2:$C$8,2,FALSE)</f>
        <v>eBooks</v>
      </c>
      <c r="H2041" t="str">
        <f>VLOOKUP(D2041,'dataset_task 5'!$A$2:$D$71,2,FALSE)</f>
        <v>Understanding Arduino</v>
      </c>
      <c r="I2041" s="3">
        <f>VLOOKUP(D2041,'dataset_task 5'!$A$2:$D$71,4,FALSE)</f>
        <v>17.5</v>
      </c>
      <c r="J2041" s="3">
        <f>I2041*E2041</f>
        <v>52.5</v>
      </c>
      <c r="K2041" t="str">
        <f>VLOOKUP(C2041,customers!$A$2:$I$2124,2,FALSE)</f>
        <v>Cassaundra</v>
      </c>
      <c r="L2041" t="str">
        <f>VLOOKUP($C2041,customers!$A$2:$I$2124,3,FALSE)</f>
        <v>Laurenzi</v>
      </c>
      <c r="M2041" t="str">
        <f>VLOOKUP($C2041,customers!$A$2:$I$2124,4,FALSE)</f>
        <v>claurenzibt@noaa.gov</v>
      </c>
      <c r="N2041" t="str">
        <f>VLOOKUP($C2041,customers!$A$2:$I$2124,5,FALSE)</f>
        <v>754-355-6654</v>
      </c>
      <c r="O2041" t="str">
        <f>VLOOKUP($C2041,customers!$A$2:$I$2124,6,FALSE)</f>
        <v>73504 Walton Drive</v>
      </c>
      <c r="P2041" t="str">
        <f>VLOOKUP($C2041,customers!$A$2:$I$2124,7,FALSE)</f>
        <v>Pompano Beach</v>
      </c>
      <c r="Q2041" t="str">
        <f>VLOOKUP($C2041,customers!$A$2:$I$2124,8,FALSE)</f>
        <v>Florida</v>
      </c>
      <c r="R2041">
        <f>VLOOKUP($C2041,customers!$A$2:$I$2124,9,FALSE)</f>
        <v>33075</v>
      </c>
      <c r="S2041" t="str">
        <f t="shared" si="31"/>
        <v>73504 Walton Drive, Pompano Beach, Florida 33075</v>
      </c>
    </row>
    <row r="2042" spans="1:19">
      <c r="A2042">
        <v>2041</v>
      </c>
      <c r="B2042" s="2">
        <v>44268</v>
      </c>
      <c r="C2042">
        <v>120</v>
      </c>
      <c r="D2042" t="s">
        <v>112</v>
      </c>
      <c r="E2042">
        <v>2</v>
      </c>
      <c r="F2042" t="s">
        <v>55</v>
      </c>
      <c r="G2042" t="str">
        <f>VLOOKUP(F2042,'product category'!$B$2:$C$8,2,FALSE)</f>
        <v>Robots</v>
      </c>
      <c r="H2042" t="str">
        <f>VLOOKUP(D2042,'dataset_task 5'!$A$2:$D$71,2,FALSE)</f>
        <v>RCB-889 Robot</v>
      </c>
      <c r="I2042" s="3">
        <f>VLOOKUP(D2042,'dataset_task 5'!$A$2:$D$71,4,FALSE)</f>
        <v>549</v>
      </c>
      <c r="J2042" s="3">
        <f>I2042*E2042</f>
        <v>1098</v>
      </c>
      <c r="K2042" t="str">
        <f>VLOOKUP(C2042,customers!$A$2:$I$2124,2,FALSE)</f>
        <v>Moe</v>
      </c>
      <c r="L2042" t="str">
        <f>VLOOKUP($C2042,customers!$A$2:$I$2124,3,FALSE)</f>
        <v>Faulo</v>
      </c>
      <c r="M2042" t="str">
        <f>VLOOKUP($C2042,customers!$A$2:$I$2124,4,FALSE)</f>
        <v>mfaulocn@blogtalkradio.com</v>
      </c>
      <c r="N2042" t="str">
        <f>VLOOKUP($C2042,customers!$A$2:$I$2124,5,FALSE)</f>
        <v>561-148-2698</v>
      </c>
      <c r="O2042" t="str">
        <f>VLOOKUP($C2042,customers!$A$2:$I$2124,6,FALSE)</f>
        <v>91 Bunker Hill Parkway</v>
      </c>
      <c r="P2042" t="str">
        <f>VLOOKUP($C2042,customers!$A$2:$I$2124,7,FALSE)</f>
        <v>Boca Raton</v>
      </c>
      <c r="Q2042" t="str">
        <f>VLOOKUP($C2042,customers!$A$2:$I$2124,8,FALSE)</f>
        <v>Florida</v>
      </c>
      <c r="R2042">
        <f>VLOOKUP($C2042,customers!$A$2:$I$2124,9,FALSE)</f>
        <v>33487</v>
      </c>
      <c r="S2042" t="str">
        <f t="shared" si="31"/>
        <v>91 Bunker Hill Parkway, Boca Raton, Florida 33487</v>
      </c>
    </row>
    <row r="2043" spans="1:19">
      <c r="A2043">
        <v>2042</v>
      </c>
      <c r="B2043" s="2">
        <v>44269</v>
      </c>
      <c r="C2043">
        <v>421</v>
      </c>
      <c r="D2043" t="s">
        <v>64</v>
      </c>
      <c r="E2043">
        <v>3</v>
      </c>
      <c r="F2043" t="s">
        <v>57</v>
      </c>
      <c r="G2043" t="str">
        <f>VLOOKUP(F2043,'product category'!$B$2:$C$8,2,FALSE)</f>
        <v>Training Videos</v>
      </c>
      <c r="H2043" t="str">
        <f>VLOOKUP(D2043,'dataset_task 5'!$A$2:$D$71,2,FALSE)</f>
        <v>Understanding Automation</v>
      </c>
      <c r="I2043" s="3">
        <f>VLOOKUP(D2043,'dataset_task 5'!$A$2:$D$71,4,FALSE)</f>
        <v>44.95</v>
      </c>
      <c r="J2043" s="3">
        <f>I2043*E2043</f>
        <v>134.85000000000002</v>
      </c>
      <c r="K2043" t="str">
        <f>VLOOKUP(C2043,customers!$A$2:$I$2124,2,FALSE)</f>
        <v>Emanuel</v>
      </c>
      <c r="L2043" t="str">
        <f>VLOOKUP($C2043,customers!$A$2:$I$2124,3,FALSE)</f>
        <v>Zanutti</v>
      </c>
      <c r="M2043" t="str">
        <f>VLOOKUP($C2043,customers!$A$2:$I$2124,4,FALSE)</f>
        <v>ezanuttii6@rakuten.co.jp</v>
      </c>
      <c r="N2043" t="str">
        <f>VLOOKUP($C2043,customers!$A$2:$I$2124,5,FALSE)</f>
        <v>915-289-5748</v>
      </c>
      <c r="O2043" t="str">
        <f>VLOOKUP($C2043,customers!$A$2:$I$2124,6,FALSE)</f>
        <v>62 Forest Run Center</v>
      </c>
      <c r="P2043" t="str">
        <f>VLOOKUP($C2043,customers!$A$2:$I$2124,7,FALSE)</f>
        <v>El Paso</v>
      </c>
      <c r="Q2043" t="str">
        <f>VLOOKUP($C2043,customers!$A$2:$I$2124,8,FALSE)</f>
        <v>Texas</v>
      </c>
      <c r="R2043">
        <f>VLOOKUP($C2043,customers!$A$2:$I$2124,9,FALSE)</f>
        <v>88563</v>
      </c>
      <c r="S2043" t="str">
        <f t="shared" si="31"/>
        <v>62 Forest Run Center, El Paso, Texas 88563</v>
      </c>
    </row>
    <row r="2044" spans="1:19">
      <c r="A2044">
        <v>2043</v>
      </c>
      <c r="B2044" s="2">
        <v>44269</v>
      </c>
      <c r="C2044">
        <v>1648</v>
      </c>
      <c r="D2044" t="s">
        <v>78</v>
      </c>
      <c r="E2044">
        <v>4</v>
      </c>
      <c r="F2044" t="s">
        <v>57</v>
      </c>
      <c r="G2044" t="str">
        <f>VLOOKUP(F2044,'product category'!$B$2:$C$8,2,FALSE)</f>
        <v>Training Videos</v>
      </c>
      <c r="H2044" t="str">
        <f>VLOOKUP(D2044,'dataset_task 5'!$A$2:$D$71,2,FALSE)</f>
        <v>AI for Educators</v>
      </c>
      <c r="I2044" s="3">
        <f>VLOOKUP(D2044,'dataset_task 5'!$A$2:$D$71,4,FALSE)</f>
        <v>49.95</v>
      </c>
      <c r="J2044" s="3">
        <f>I2044*E2044</f>
        <v>199.8</v>
      </c>
      <c r="K2044" t="str">
        <f>VLOOKUP(C2044,customers!$A$2:$I$2124,2,FALSE)</f>
        <v>Alec</v>
      </c>
      <c r="L2044" t="str">
        <f>VLOOKUP($C2044,customers!$A$2:$I$2124,3,FALSE)</f>
        <v>Christol</v>
      </c>
      <c r="M2044" t="str">
        <f>VLOOKUP($C2044,customers!$A$2:$I$2124,4,FALSE)</f>
        <v>achristolqa@networksolutions.com</v>
      </c>
      <c r="N2044" t="str">
        <f>VLOOKUP($C2044,customers!$A$2:$I$2124,5,FALSE)</f>
        <v>843-539-4800</v>
      </c>
      <c r="O2044" t="str">
        <f>VLOOKUP($C2044,customers!$A$2:$I$2124,6,FALSE)</f>
        <v>170 Moulton Lane</v>
      </c>
      <c r="P2044" t="str">
        <f>VLOOKUP($C2044,customers!$A$2:$I$2124,7,FALSE)</f>
        <v>Charleston</v>
      </c>
      <c r="Q2044" t="str">
        <f>VLOOKUP($C2044,customers!$A$2:$I$2124,8,FALSE)</f>
        <v>South Carolina</v>
      </c>
      <c r="R2044">
        <f>VLOOKUP($C2044,customers!$A$2:$I$2124,9,FALSE)</f>
        <v>29424</v>
      </c>
      <c r="S2044" t="str">
        <f t="shared" si="31"/>
        <v>170 Moulton Lane, Charleston, South Carolina 29424</v>
      </c>
    </row>
    <row r="2045" spans="1:19">
      <c r="A2045">
        <v>2044</v>
      </c>
      <c r="B2045" s="2">
        <v>44269</v>
      </c>
      <c r="C2045">
        <v>1589</v>
      </c>
      <c r="D2045" t="s">
        <v>109</v>
      </c>
      <c r="E2045">
        <v>4</v>
      </c>
      <c r="F2045" t="s">
        <v>57</v>
      </c>
      <c r="G2045" t="str">
        <f>VLOOKUP(F2045,'product category'!$B$2:$C$8,2,FALSE)</f>
        <v>Training Videos</v>
      </c>
      <c r="H2045" t="str">
        <f>VLOOKUP(D2045,'dataset_task 5'!$A$2:$D$71,2,FALSE)</f>
        <v>Virtual Reality Basics</v>
      </c>
      <c r="I2045" s="3">
        <f>VLOOKUP(D2045,'dataset_task 5'!$A$2:$D$71,4,FALSE)</f>
        <v>29.99</v>
      </c>
      <c r="J2045" s="3">
        <f>I2045*E2045</f>
        <v>119.96</v>
      </c>
      <c r="K2045" t="str">
        <f>VLOOKUP(C2045,customers!$A$2:$I$2124,2,FALSE)</f>
        <v>Heddi</v>
      </c>
      <c r="L2045" t="str">
        <f>VLOOKUP($C2045,customers!$A$2:$I$2124,3,FALSE)</f>
        <v>Wissby</v>
      </c>
      <c r="M2045" t="str">
        <f>VLOOKUP($C2045,customers!$A$2:$I$2124,4,FALSE)</f>
        <v>hwissbypy@msu.edu</v>
      </c>
      <c r="N2045" t="str">
        <f>VLOOKUP($C2045,customers!$A$2:$I$2124,5,FALSE)</f>
        <v>312-802-9067</v>
      </c>
      <c r="O2045" t="str">
        <f>VLOOKUP($C2045,customers!$A$2:$I$2124,6,FALSE)</f>
        <v>9702 Redwing Place</v>
      </c>
      <c r="P2045" t="str">
        <f>VLOOKUP($C2045,customers!$A$2:$I$2124,7,FALSE)</f>
        <v>Chicago</v>
      </c>
      <c r="Q2045" t="str">
        <f>VLOOKUP($C2045,customers!$A$2:$I$2124,8,FALSE)</f>
        <v>Illinois</v>
      </c>
      <c r="R2045">
        <f>VLOOKUP($C2045,customers!$A$2:$I$2124,9,FALSE)</f>
        <v>60657</v>
      </c>
      <c r="S2045" t="str">
        <f t="shared" si="31"/>
        <v>9702 Redwing Place, Chicago, Illinois 60657</v>
      </c>
    </row>
    <row r="2046" spans="1:19">
      <c r="A2046">
        <v>2045</v>
      </c>
      <c r="B2046" s="2">
        <v>44269</v>
      </c>
      <c r="C2046">
        <v>1300</v>
      </c>
      <c r="D2046" t="s">
        <v>61</v>
      </c>
      <c r="E2046">
        <v>4</v>
      </c>
      <c r="F2046" t="s">
        <v>53</v>
      </c>
      <c r="G2046" t="str">
        <f>VLOOKUP(F2046,'product category'!$B$2:$C$8,2,FALSE)</f>
        <v>eBooks</v>
      </c>
      <c r="H2046" t="str">
        <f>VLOOKUP(D2046,'dataset_task 5'!$A$2:$D$71,2,FALSE)</f>
        <v>Spherical Robots</v>
      </c>
      <c r="I2046" s="3">
        <f>VLOOKUP(D2046,'dataset_task 5'!$A$2:$D$71,4,FALSE)</f>
        <v>16.75</v>
      </c>
      <c r="J2046" s="3">
        <f>I2046*E2046</f>
        <v>67</v>
      </c>
      <c r="K2046" t="str">
        <f>VLOOKUP(C2046,customers!$A$2:$I$2124,2,FALSE)</f>
        <v>Vernice</v>
      </c>
      <c r="L2046" t="str">
        <f>VLOOKUP($C2046,customers!$A$2:$I$2124,3,FALSE)</f>
        <v>Elvidge</v>
      </c>
      <c r="M2046" t="str">
        <f>VLOOKUP($C2046,customers!$A$2:$I$2124,4,FALSE)</f>
        <v>velvidgeid@thetimes.co.uk</v>
      </c>
      <c r="N2046" t="str">
        <f>VLOOKUP($C2046,customers!$A$2:$I$2124,5,FALSE)</f>
        <v>713-385-2780</v>
      </c>
      <c r="O2046" t="str">
        <f>VLOOKUP($C2046,customers!$A$2:$I$2124,6,FALSE)</f>
        <v>755 Kedzie Alley</v>
      </c>
      <c r="P2046" t="str">
        <f>VLOOKUP($C2046,customers!$A$2:$I$2124,7,FALSE)</f>
        <v>Houston</v>
      </c>
      <c r="Q2046" t="str">
        <f>VLOOKUP($C2046,customers!$A$2:$I$2124,8,FALSE)</f>
        <v>Texas</v>
      </c>
      <c r="R2046">
        <f>VLOOKUP($C2046,customers!$A$2:$I$2124,9,FALSE)</f>
        <v>77255</v>
      </c>
      <c r="S2046" t="str">
        <f t="shared" si="31"/>
        <v>755 Kedzie Alley, Houston, Texas 77255</v>
      </c>
    </row>
    <row r="2047" spans="1:19">
      <c r="A2047">
        <v>2046</v>
      </c>
      <c r="B2047" s="2">
        <v>44269</v>
      </c>
      <c r="C2047">
        <v>991</v>
      </c>
      <c r="D2047" t="s">
        <v>127</v>
      </c>
      <c r="E2047">
        <v>2</v>
      </c>
      <c r="F2047" t="s">
        <v>53</v>
      </c>
      <c r="G2047" t="str">
        <f>VLOOKUP(F2047,'product category'!$B$2:$C$8,2,FALSE)</f>
        <v>eBooks</v>
      </c>
      <c r="H2047" t="str">
        <f>VLOOKUP(D2047,'dataset_task 5'!$A$2:$D$71,2,FALSE)</f>
        <v>Delta Robots</v>
      </c>
      <c r="I2047" s="3">
        <f>VLOOKUP(D2047,'dataset_task 5'!$A$2:$D$71,4,FALSE)</f>
        <v>16.989999999999998</v>
      </c>
      <c r="J2047" s="3">
        <f>I2047*E2047</f>
        <v>33.979999999999997</v>
      </c>
      <c r="K2047" t="str">
        <f>VLOOKUP(C2047,customers!$A$2:$I$2124,2,FALSE)</f>
        <v>Padriac</v>
      </c>
      <c r="L2047" t="str">
        <f>VLOOKUP($C2047,customers!$A$2:$I$2124,3,FALSE)</f>
        <v>Gow</v>
      </c>
      <c r="M2047" t="str">
        <f>VLOOKUP($C2047,customers!$A$2:$I$2124,4,FALSE)</f>
        <v>pgowfy@businessweek.com</v>
      </c>
      <c r="N2047" t="str">
        <f>VLOOKUP($C2047,customers!$A$2:$I$2124,5,FALSE)</f>
        <v>937-426-7150</v>
      </c>
      <c r="O2047" t="str">
        <f>VLOOKUP($C2047,customers!$A$2:$I$2124,6,FALSE)</f>
        <v>43410 Muir Lane</v>
      </c>
      <c r="P2047" t="str">
        <f>VLOOKUP($C2047,customers!$A$2:$I$2124,7,FALSE)</f>
        <v>Dayton</v>
      </c>
      <c r="Q2047" t="str">
        <f>VLOOKUP($C2047,customers!$A$2:$I$2124,8,FALSE)</f>
        <v>Ohio</v>
      </c>
      <c r="R2047">
        <f>VLOOKUP($C2047,customers!$A$2:$I$2124,9,FALSE)</f>
        <v>45440</v>
      </c>
      <c r="S2047" t="str">
        <f t="shared" si="31"/>
        <v>43410 Muir Lane, Dayton, Ohio 45440</v>
      </c>
    </row>
    <row r="2048" spans="1:19">
      <c r="A2048">
        <v>2047</v>
      </c>
      <c r="B2048" s="2">
        <v>44269</v>
      </c>
      <c r="C2048">
        <v>1202</v>
      </c>
      <c r="D2048" t="s">
        <v>67</v>
      </c>
      <c r="E2048">
        <v>5</v>
      </c>
      <c r="F2048" t="s">
        <v>59</v>
      </c>
      <c r="G2048" t="str">
        <f>VLOOKUP(F2048,'product category'!$B$2:$C$8,2,FALSE)</f>
        <v>Drone Kits</v>
      </c>
      <c r="H2048" t="str">
        <f>VLOOKUP(D2048,'dataset_task 5'!$A$2:$D$71,2,FALSE)</f>
        <v>BYOD-100</v>
      </c>
      <c r="I2048" s="3">
        <f>VLOOKUP(D2048,'dataset_task 5'!$A$2:$D$71,4,FALSE)</f>
        <v>54</v>
      </c>
      <c r="J2048" s="3">
        <f>I2048*E2048</f>
        <v>270</v>
      </c>
      <c r="K2048" t="str">
        <f>VLOOKUP(C2048,customers!$A$2:$I$2124,2,FALSE)</f>
        <v>Genni</v>
      </c>
      <c r="L2048" t="str">
        <f>VLOOKUP($C2048,customers!$A$2:$I$2124,3,FALSE)</f>
        <v>Masic</v>
      </c>
      <c r="M2048" t="str">
        <f>VLOOKUP($C2048,customers!$A$2:$I$2124,4,FALSE)</f>
        <v>gmasic8k@whitehouse.gov</v>
      </c>
      <c r="N2048" t="str">
        <f>VLOOKUP($C2048,customers!$A$2:$I$2124,5,FALSE)</f>
        <v>970-861-1444</v>
      </c>
      <c r="O2048" t="str">
        <f>VLOOKUP($C2048,customers!$A$2:$I$2124,6,FALSE)</f>
        <v>58200 Cottonwood Pass</v>
      </c>
      <c r="P2048" t="str">
        <f>VLOOKUP($C2048,customers!$A$2:$I$2124,7,FALSE)</f>
        <v>Greeley</v>
      </c>
      <c r="Q2048" t="str">
        <f>VLOOKUP($C2048,customers!$A$2:$I$2124,8,FALSE)</f>
        <v>Colorado</v>
      </c>
      <c r="R2048">
        <f>VLOOKUP($C2048,customers!$A$2:$I$2124,9,FALSE)</f>
        <v>80638</v>
      </c>
      <c r="S2048" t="str">
        <f t="shared" si="31"/>
        <v>58200 Cottonwood Pass, Greeley, Colorado 80638</v>
      </c>
    </row>
    <row r="2049" spans="1:19">
      <c r="A2049">
        <v>2048</v>
      </c>
      <c r="B2049" s="2">
        <v>44269</v>
      </c>
      <c r="C2049">
        <v>1210</v>
      </c>
      <c r="D2049" t="s">
        <v>119</v>
      </c>
      <c r="E2049">
        <v>4</v>
      </c>
      <c r="F2049" t="s">
        <v>53</v>
      </c>
      <c r="G2049" t="str">
        <f>VLOOKUP(F2049,'product category'!$B$2:$C$8,2,FALSE)</f>
        <v>eBooks</v>
      </c>
      <c r="H2049" t="str">
        <f>VLOOKUP(D2049,'dataset_task 5'!$A$2:$D$71,2,FALSE)</f>
        <v>Drone Building Essentials</v>
      </c>
      <c r="I2049" s="3">
        <f>VLOOKUP(D2049,'dataset_task 5'!$A$2:$D$71,4,FALSE)</f>
        <v>13.99</v>
      </c>
      <c r="J2049" s="3">
        <f>I2049*E2049</f>
        <v>55.96</v>
      </c>
      <c r="K2049" t="str">
        <f>VLOOKUP(C2049,customers!$A$2:$I$2124,2,FALSE)</f>
        <v>Serge</v>
      </c>
      <c r="L2049" t="str">
        <f>VLOOKUP($C2049,customers!$A$2:$I$2124,3,FALSE)</f>
        <v>Shafto</v>
      </c>
      <c r="M2049" t="str">
        <f>VLOOKUP($C2049,customers!$A$2:$I$2124,4,FALSE)</f>
        <v>sshaftolx@hostgator.com</v>
      </c>
      <c r="N2049" t="str">
        <f>VLOOKUP($C2049,customers!$A$2:$I$2124,5,FALSE)</f>
        <v>419-866-2125</v>
      </c>
      <c r="O2049" t="str">
        <f>VLOOKUP($C2049,customers!$A$2:$I$2124,6,FALSE)</f>
        <v>61927 Loomis Lane</v>
      </c>
      <c r="P2049" t="str">
        <f>VLOOKUP($C2049,customers!$A$2:$I$2124,7,FALSE)</f>
        <v>Toledo</v>
      </c>
      <c r="Q2049" t="str">
        <f>VLOOKUP($C2049,customers!$A$2:$I$2124,8,FALSE)</f>
        <v>Ohio</v>
      </c>
      <c r="R2049">
        <f>VLOOKUP($C2049,customers!$A$2:$I$2124,9,FALSE)</f>
        <v>43605</v>
      </c>
      <c r="S2049" t="str">
        <f t="shared" si="31"/>
        <v>61927 Loomis Lane, Toledo, Ohio 43605</v>
      </c>
    </row>
    <row r="2050" spans="1:19">
      <c r="A2050">
        <v>2049</v>
      </c>
      <c r="B2050" s="2">
        <v>44270</v>
      </c>
      <c r="C2050">
        <v>191</v>
      </c>
      <c r="D2050" t="s">
        <v>84</v>
      </c>
      <c r="E2050">
        <v>4</v>
      </c>
      <c r="F2050" t="s">
        <v>66</v>
      </c>
      <c r="G2050" t="str">
        <f>VLOOKUP(F2050,'product category'!$B$2:$C$8,2,FALSE)</f>
        <v>Drones</v>
      </c>
      <c r="H2050" t="str">
        <f>VLOOKUP(D2050,'dataset_task 5'!$A$2:$D$71,2,FALSE)</f>
        <v>DX-145 Drone</v>
      </c>
      <c r="I2050" s="3">
        <f>VLOOKUP(D2050,'dataset_task 5'!$A$2:$D$71,4,FALSE)</f>
        <v>250</v>
      </c>
      <c r="J2050" s="3">
        <f>I2050*E2050</f>
        <v>1000</v>
      </c>
      <c r="K2050" t="str">
        <f>VLOOKUP(C2050,customers!$A$2:$I$2124,2,FALSE)</f>
        <v>Vivie</v>
      </c>
      <c r="L2050" t="str">
        <f>VLOOKUP($C2050,customers!$A$2:$I$2124,3,FALSE)</f>
        <v>Seeking</v>
      </c>
      <c r="M2050" t="str">
        <f>VLOOKUP($C2050,customers!$A$2:$I$2124,4,FALSE)</f>
        <v>vseeking2g@virginia.edu</v>
      </c>
      <c r="N2050" t="str">
        <f>VLOOKUP($C2050,customers!$A$2:$I$2124,5,FALSE)</f>
        <v>719-973-3807</v>
      </c>
      <c r="O2050" t="str">
        <f>VLOOKUP($C2050,customers!$A$2:$I$2124,6,FALSE)</f>
        <v>34 Leroy Parkway</v>
      </c>
      <c r="P2050" t="str">
        <f>VLOOKUP($C2050,customers!$A$2:$I$2124,7,FALSE)</f>
        <v>Colorado Springs</v>
      </c>
      <c r="Q2050" t="str">
        <f>VLOOKUP($C2050,customers!$A$2:$I$2124,8,FALSE)</f>
        <v>Colorado</v>
      </c>
      <c r="R2050">
        <f>VLOOKUP($C2050,customers!$A$2:$I$2124,9,FALSE)</f>
        <v>80940</v>
      </c>
      <c r="S2050" t="str">
        <f t="shared" si="31"/>
        <v>34 Leroy Parkway, Colorado Springs, Colorado 80940</v>
      </c>
    </row>
    <row r="2051" spans="1:19">
      <c r="A2051">
        <v>2050</v>
      </c>
      <c r="B2051" s="2">
        <v>44270</v>
      </c>
      <c r="C2051">
        <v>619</v>
      </c>
      <c r="D2051" t="s">
        <v>116</v>
      </c>
      <c r="E2051">
        <v>3</v>
      </c>
      <c r="F2051" t="s">
        <v>57</v>
      </c>
      <c r="G2051" t="str">
        <f>VLOOKUP(F2051,'product category'!$B$2:$C$8,2,FALSE)</f>
        <v>Training Videos</v>
      </c>
      <c r="H2051" t="str">
        <f>VLOOKUP(D2051,'dataset_task 5'!$A$2:$D$71,2,FALSE)</f>
        <v>Robotic Essentials</v>
      </c>
      <c r="I2051" s="3">
        <f>VLOOKUP(D2051,'dataset_task 5'!$A$2:$D$71,4,FALSE)</f>
        <v>34.99</v>
      </c>
      <c r="J2051" s="3">
        <f>I2051*E2051</f>
        <v>104.97</v>
      </c>
      <c r="K2051" t="str">
        <f>VLOOKUP(C2051,customers!$A$2:$I$2124,2,FALSE)</f>
        <v>Sharyl</v>
      </c>
      <c r="L2051" t="str">
        <f>VLOOKUP($C2051,customers!$A$2:$I$2124,3,FALSE)</f>
        <v>Brando</v>
      </c>
      <c r="M2051" t="str">
        <f>VLOOKUP($C2051,customers!$A$2:$I$2124,4,FALSE)</f>
        <v>sbrando88@cpanel.net</v>
      </c>
      <c r="N2051" t="str">
        <f>VLOOKUP($C2051,customers!$A$2:$I$2124,5,FALSE)</f>
        <v>619-235-3930</v>
      </c>
      <c r="O2051" t="str">
        <f>VLOOKUP($C2051,customers!$A$2:$I$2124,6,FALSE)</f>
        <v>9007 Myrtle Center</v>
      </c>
      <c r="P2051" t="str">
        <f>VLOOKUP($C2051,customers!$A$2:$I$2124,7,FALSE)</f>
        <v>San Diego</v>
      </c>
      <c r="Q2051" t="str">
        <f>VLOOKUP($C2051,customers!$A$2:$I$2124,8,FALSE)</f>
        <v>California</v>
      </c>
      <c r="R2051">
        <f>VLOOKUP($C2051,customers!$A$2:$I$2124,9,FALSE)</f>
        <v>92170</v>
      </c>
      <c r="S2051" t="str">
        <f t="shared" ref="S2051:S2114" si="32">CONCATENATE(O2051,", ",P2051,", ",Q2051," ",R2051)</f>
        <v>9007 Myrtle Center, San Diego, California 92170</v>
      </c>
    </row>
    <row r="2052" spans="1:19">
      <c r="A2052">
        <v>2051</v>
      </c>
      <c r="B2052" s="2">
        <v>44271</v>
      </c>
      <c r="C2052">
        <v>1720</v>
      </c>
      <c r="D2052" t="s">
        <v>69</v>
      </c>
      <c r="E2052">
        <v>5</v>
      </c>
      <c r="F2052" t="s">
        <v>70</v>
      </c>
      <c r="G2052" t="str">
        <f>VLOOKUP(F2052,'product category'!$B$2:$C$8,2,FALSE)</f>
        <v>Blueprints</v>
      </c>
      <c r="H2052" t="str">
        <f>VLOOKUP(D2052,'dataset_task 5'!$A$2:$D$71,2,FALSE)</f>
        <v>Ladybug Robot Blueprint</v>
      </c>
      <c r="I2052" s="3">
        <f>VLOOKUP(D2052,'dataset_task 5'!$A$2:$D$71,4,FALSE)</f>
        <v>12</v>
      </c>
      <c r="J2052" s="3">
        <f>I2052*E2052</f>
        <v>60</v>
      </c>
      <c r="K2052" t="str">
        <f>VLOOKUP(C2052,customers!$A$2:$I$2124,2,FALSE)</f>
        <v>Marty</v>
      </c>
      <c r="L2052" t="str">
        <f>VLOOKUP($C2052,customers!$A$2:$I$2124,3,FALSE)</f>
        <v>Tomashov</v>
      </c>
      <c r="M2052" t="str">
        <f>VLOOKUP($C2052,customers!$A$2:$I$2124,4,FALSE)</f>
        <v>mtomashovqz@youku.com</v>
      </c>
      <c r="N2052" t="str">
        <f>VLOOKUP($C2052,customers!$A$2:$I$2124,5,FALSE)</f>
        <v>206-720-1828</v>
      </c>
      <c r="O2052" t="str">
        <f>VLOOKUP($C2052,customers!$A$2:$I$2124,6,FALSE)</f>
        <v>16961 Lakewood Road</v>
      </c>
      <c r="P2052" t="str">
        <f>VLOOKUP($C2052,customers!$A$2:$I$2124,7,FALSE)</f>
        <v>Seattle</v>
      </c>
      <c r="Q2052" t="str">
        <f>VLOOKUP($C2052,customers!$A$2:$I$2124,8,FALSE)</f>
        <v>Washington</v>
      </c>
      <c r="R2052">
        <f>VLOOKUP($C2052,customers!$A$2:$I$2124,9,FALSE)</f>
        <v>98195</v>
      </c>
      <c r="S2052" t="str">
        <f t="shared" si="32"/>
        <v>16961 Lakewood Road, Seattle, Washington 98195</v>
      </c>
    </row>
    <row r="2053" spans="1:19">
      <c r="A2053">
        <v>2052</v>
      </c>
      <c r="B2053" s="2">
        <v>44271</v>
      </c>
      <c r="C2053">
        <v>269</v>
      </c>
      <c r="D2053" t="s">
        <v>65</v>
      </c>
      <c r="E2053">
        <v>2</v>
      </c>
      <c r="F2053" t="s">
        <v>66</v>
      </c>
      <c r="G2053" t="str">
        <f>VLOOKUP(F2053,'product category'!$B$2:$C$8,2,FALSE)</f>
        <v>Drones</v>
      </c>
      <c r="H2053" t="str">
        <f>VLOOKUP(D2053,'dataset_task 5'!$A$2:$D$71,2,FALSE)</f>
        <v>DTE-QFN20 Drone</v>
      </c>
      <c r="I2053" s="3">
        <f>VLOOKUP(D2053,'dataset_task 5'!$A$2:$D$71,4,FALSE)</f>
        <v>250</v>
      </c>
      <c r="J2053" s="3">
        <f>I2053*E2053</f>
        <v>500</v>
      </c>
      <c r="K2053" t="str">
        <f>VLOOKUP(C2053,customers!$A$2:$I$2124,2,FALSE)</f>
        <v>Willi</v>
      </c>
      <c r="L2053" t="str">
        <f>VLOOKUP($C2053,customers!$A$2:$I$2124,3,FALSE)</f>
        <v>Ortiger</v>
      </c>
      <c r="M2053" t="str">
        <f>VLOOKUP($C2053,customers!$A$2:$I$2124,4,FALSE)</f>
        <v>wortigerp5@noaa.gov</v>
      </c>
      <c r="N2053" t="str">
        <f>VLOOKUP($C2053,customers!$A$2:$I$2124,5,FALSE)</f>
        <v>860-411-5922</v>
      </c>
      <c r="O2053" t="str">
        <f>VLOOKUP($C2053,customers!$A$2:$I$2124,6,FALSE)</f>
        <v>80 Bartillon Place</v>
      </c>
      <c r="P2053" t="str">
        <f>VLOOKUP($C2053,customers!$A$2:$I$2124,7,FALSE)</f>
        <v>Hartford</v>
      </c>
      <c r="Q2053" t="str">
        <f>VLOOKUP($C2053,customers!$A$2:$I$2124,8,FALSE)</f>
        <v>Connecticut</v>
      </c>
      <c r="R2053">
        <f>VLOOKUP($C2053,customers!$A$2:$I$2124,9,FALSE)</f>
        <v>6145</v>
      </c>
      <c r="S2053" t="str">
        <f t="shared" si="32"/>
        <v>80 Bartillon Place, Hartford, Connecticut 6145</v>
      </c>
    </row>
    <row r="2054" spans="1:19">
      <c r="A2054">
        <v>2053</v>
      </c>
      <c r="B2054" s="2">
        <v>44271</v>
      </c>
      <c r="C2054">
        <v>185</v>
      </c>
      <c r="D2054" t="s">
        <v>107</v>
      </c>
      <c r="E2054">
        <v>2</v>
      </c>
      <c r="F2054" t="s">
        <v>55</v>
      </c>
      <c r="G2054" t="str">
        <f>VLOOKUP(F2054,'product category'!$B$2:$C$8,2,FALSE)</f>
        <v>Robots</v>
      </c>
      <c r="H2054" t="str">
        <f>VLOOKUP(D2054,'dataset_task 5'!$A$2:$D$71,2,FALSE)</f>
        <v>RLK-9920 Robot</v>
      </c>
      <c r="I2054" s="3">
        <f>VLOOKUP(D2054,'dataset_task 5'!$A$2:$D$71,4,FALSE)</f>
        <v>699</v>
      </c>
      <c r="J2054" s="3">
        <f>I2054*E2054</f>
        <v>1398</v>
      </c>
      <c r="K2054" t="str">
        <f>VLOOKUP(C2054,customers!$A$2:$I$2124,2,FALSE)</f>
        <v>Umberto</v>
      </c>
      <c r="L2054" t="str">
        <f>VLOOKUP($C2054,customers!$A$2:$I$2124,3,FALSE)</f>
        <v>Lamboll</v>
      </c>
      <c r="M2054" t="str">
        <f>VLOOKUP($C2054,customers!$A$2:$I$2124,4,FALSE)</f>
        <v>ulamboll9z@sciencedirect.com</v>
      </c>
      <c r="N2054" t="str">
        <f>VLOOKUP($C2054,customers!$A$2:$I$2124,5,FALSE)</f>
        <v>559-628-8903</v>
      </c>
      <c r="O2054" t="str">
        <f>VLOOKUP($C2054,customers!$A$2:$I$2124,6,FALSE)</f>
        <v>552 Rockefeller Park</v>
      </c>
      <c r="P2054" t="str">
        <f>VLOOKUP($C2054,customers!$A$2:$I$2124,7,FALSE)</f>
        <v>Fresno</v>
      </c>
      <c r="Q2054" t="str">
        <f>VLOOKUP($C2054,customers!$A$2:$I$2124,8,FALSE)</f>
        <v>California</v>
      </c>
      <c r="R2054">
        <f>VLOOKUP($C2054,customers!$A$2:$I$2124,9,FALSE)</f>
        <v>93740</v>
      </c>
      <c r="S2054" t="str">
        <f t="shared" si="32"/>
        <v>552 Rockefeller Park, Fresno, California 93740</v>
      </c>
    </row>
    <row r="2055" spans="1:19">
      <c r="A2055">
        <v>2054</v>
      </c>
      <c r="B2055" s="2">
        <v>44271</v>
      </c>
      <c r="C2055">
        <v>1202</v>
      </c>
      <c r="D2055" t="s">
        <v>115</v>
      </c>
      <c r="E2055">
        <v>4</v>
      </c>
      <c r="F2055" t="s">
        <v>57</v>
      </c>
      <c r="G2055" t="str">
        <f>VLOOKUP(F2055,'product category'!$B$2:$C$8,2,FALSE)</f>
        <v>Training Videos</v>
      </c>
      <c r="H2055" t="str">
        <f>VLOOKUP(D2055,'dataset_task 5'!$A$2:$D$71,2,FALSE)</f>
        <v>Understanding Drone Regulations</v>
      </c>
      <c r="I2055" s="3">
        <f>VLOOKUP(D2055,'dataset_task 5'!$A$2:$D$71,4,FALSE)</f>
        <v>27.5</v>
      </c>
      <c r="J2055" s="3">
        <f>I2055*E2055</f>
        <v>110</v>
      </c>
      <c r="K2055" t="str">
        <f>VLOOKUP(C2055,customers!$A$2:$I$2124,2,FALSE)</f>
        <v>Genni</v>
      </c>
      <c r="L2055" t="str">
        <f>VLOOKUP($C2055,customers!$A$2:$I$2124,3,FALSE)</f>
        <v>Masic</v>
      </c>
      <c r="M2055" t="str">
        <f>VLOOKUP($C2055,customers!$A$2:$I$2124,4,FALSE)</f>
        <v>gmasic8k@whitehouse.gov</v>
      </c>
      <c r="N2055" t="str">
        <f>VLOOKUP($C2055,customers!$A$2:$I$2124,5,FALSE)</f>
        <v>970-861-1444</v>
      </c>
      <c r="O2055" t="str">
        <f>VLOOKUP($C2055,customers!$A$2:$I$2124,6,FALSE)</f>
        <v>58200 Cottonwood Pass</v>
      </c>
      <c r="P2055" t="str">
        <f>VLOOKUP($C2055,customers!$A$2:$I$2124,7,FALSE)</f>
        <v>Greeley</v>
      </c>
      <c r="Q2055" t="str">
        <f>VLOOKUP($C2055,customers!$A$2:$I$2124,8,FALSE)</f>
        <v>Colorado</v>
      </c>
      <c r="R2055">
        <f>VLOOKUP($C2055,customers!$A$2:$I$2124,9,FALSE)</f>
        <v>80638</v>
      </c>
      <c r="S2055" t="str">
        <f t="shared" si="32"/>
        <v>58200 Cottonwood Pass, Greeley, Colorado 80638</v>
      </c>
    </row>
    <row r="2056" spans="1:19">
      <c r="A2056">
        <v>2055</v>
      </c>
      <c r="B2056" s="2">
        <v>44271</v>
      </c>
      <c r="C2056">
        <v>1375</v>
      </c>
      <c r="D2056" t="s">
        <v>113</v>
      </c>
      <c r="E2056">
        <v>3</v>
      </c>
      <c r="F2056" t="s">
        <v>70</v>
      </c>
      <c r="G2056" t="str">
        <f>VLOOKUP(F2056,'product category'!$B$2:$C$8,2,FALSE)</f>
        <v>Blueprints</v>
      </c>
      <c r="H2056" t="str">
        <f>VLOOKUP(D2056,'dataset_task 5'!$A$2:$D$71,2,FALSE)</f>
        <v>All Eyes Drone Blueprint</v>
      </c>
      <c r="I2056" s="3">
        <f>VLOOKUP(D2056,'dataset_task 5'!$A$2:$D$71,4,FALSE)</f>
        <v>9.99</v>
      </c>
      <c r="J2056" s="3">
        <f>I2056*E2056</f>
        <v>29.97</v>
      </c>
      <c r="K2056" t="str">
        <f>VLOOKUP(C2056,customers!$A$2:$I$2124,2,FALSE)</f>
        <v>Ailee</v>
      </c>
      <c r="L2056" t="str">
        <f>VLOOKUP($C2056,customers!$A$2:$I$2124,3,FALSE)</f>
        <v>Chantrell</v>
      </c>
      <c r="M2056" t="str">
        <f>VLOOKUP($C2056,customers!$A$2:$I$2124,4,FALSE)</f>
        <v>achantrell7i@pagesperso-orange.fr</v>
      </c>
      <c r="N2056" t="str">
        <f>VLOOKUP($C2056,customers!$A$2:$I$2124,5,FALSE)</f>
        <v>402-408-1057</v>
      </c>
      <c r="O2056" t="str">
        <f>VLOOKUP($C2056,customers!$A$2:$I$2124,6,FALSE)</f>
        <v>4717 Buena Vista Junction</v>
      </c>
      <c r="P2056" t="str">
        <f>VLOOKUP($C2056,customers!$A$2:$I$2124,7,FALSE)</f>
        <v>Lincoln</v>
      </c>
      <c r="Q2056" t="str">
        <f>VLOOKUP($C2056,customers!$A$2:$I$2124,8,FALSE)</f>
        <v>Nebraska</v>
      </c>
      <c r="R2056">
        <f>VLOOKUP($C2056,customers!$A$2:$I$2124,9,FALSE)</f>
        <v>68531</v>
      </c>
      <c r="S2056" t="str">
        <f t="shared" si="32"/>
        <v>4717 Buena Vista Junction, Lincoln, Nebraska 68531</v>
      </c>
    </row>
    <row r="2057" spans="1:19">
      <c r="A2057">
        <v>2056</v>
      </c>
      <c r="B2057" s="2">
        <v>44271</v>
      </c>
      <c r="C2057">
        <v>1116</v>
      </c>
      <c r="D2057" t="s">
        <v>67</v>
      </c>
      <c r="E2057">
        <v>2</v>
      </c>
      <c r="F2057" t="s">
        <v>59</v>
      </c>
      <c r="G2057" t="str">
        <f>VLOOKUP(F2057,'product category'!$B$2:$C$8,2,FALSE)</f>
        <v>Drone Kits</v>
      </c>
      <c r="H2057" t="str">
        <f>VLOOKUP(D2057,'dataset_task 5'!$A$2:$D$71,2,FALSE)</f>
        <v>BYOD-100</v>
      </c>
      <c r="I2057" s="3">
        <f>VLOOKUP(D2057,'dataset_task 5'!$A$2:$D$71,4,FALSE)</f>
        <v>54</v>
      </c>
      <c r="J2057" s="3">
        <f>I2057*E2057</f>
        <v>108</v>
      </c>
      <c r="K2057" t="str">
        <f>VLOOKUP(C2057,customers!$A$2:$I$2124,2,FALSE)</f>
        <v>Terry</v>
      </c>
      <c r="L2057" t="str">
        <f>VLOOKUP($C2057,customers!$A$2:$I$2124,3,FALSE)</f>
        <v>Fern</v>
      </c>
      <c r="M2057" t="str">
        <f>VLOOKUP($C2057,customers!$A$2:$I$2124,4,FALSE)</f>
        <v>tfernhk@trellian.com</v>
      </c>
      <c r="N2057" t="str">
        <f>VLOOKUP($C2057,customers!$A$2:$I$2124,5,FALSE)</f>
        <v>206-386-5524</v>
      </c>
      <c r="O2057" t="str">
        <f>VLOOKUP($C2057,customers!$A$2:$I$2124,6,FALSE)</f>
        <v>89 Brown Avenue</v>
      </c>
      <c r="P2057" t="str">
        <f>VLOOKUP($C2057,customers!$A$2:$I$2124,7,FALSE)</f>
        <v>Seattle</v>
      </c>
      <c r="Q2057" t="str">
        <f>VLOOKUP($C2057,customers!$A$2:$I$2124,8,FALSE)</f>
        <v>Washington</v>
      </c>
      <c r="R2057">
        <f>VLOOKUP($C2057,customers!$A$2:$I$2124,9,FALSE)</f>
        <v>98185</v>
      </c>
      <c r="S2057" t="str">
        <f t="shared" si="32"/>
        <v>89 Brown Avenue, Seattle, Washington 98185</v>
      </c>
    </row>
    <row r="2058" spans="1:19">
      <c r="A2058">
        <v>2057</v>
      </c>
      <c r="B2058" s="2">
        <v>44272</v>
      </c>
      <c r="C2058">
        <v>711</v>
      </c>
      <c r="D2058" t="s">
        <v>124</v>
      </c>
      <c r="E2058">
        <v>3</v>
      </c>
      <c r="F2058" t="s">
        <v>59</v>
      </c>
      <c r="G2058" t="str">
        <f>VLOOKUP(F2058,'product category'!$B$2:$C$8,2,FALSE)</f>
        <v>Drone Kits</v>
      </c>
      <c r="H2058" t="str">
        <f>VLOOKUP(D2058,'dataset_task 5'!$A$2:$D$71,2,FALSE)</f>
        <v>BYOD-300</v>
      </c>
      <c r="I2058" s="3">
        <f>VLOOKUP(D2058,'dataset_task 5'!$A$2:$D$71,4,FALSE)</f>
        <v>89</v>
      </c>
      <c r="J2058" s="3">
        <f>I2058*E2058</f>
        <v>267</v>
      </c>
      <c r="K2058" t="str">
        <f>VLOOKUP(C2058,customers!$A$2:$I$2124,2,FALSE)</f>
        <v>Brittney</v>
      </c>
      <c r="L2058" t="str">
        <f>VLOOKUP($C2058,customers!$A$2:$I$2124,3,FALSE)</f>
        <v>Whiteman</v>
      </c>
      <c r="M2058" t="str">
        <f>VLOOKUP($C2058,customers!$A$2:$I$2124,4,FALSE)</f>
        <v>bwhitemanpf@dailymail.co.uk</v>
      </c>
      <c r="N2058" t="str">
        <f>VLOOKUP($C2058,customers!$A$2:$I$2124,5,FALSE)</f>
        <v>509-388-3211</v>
      </c>
      <c r="O2058" t="str">
        <f>VLOOKUP($C2058,customers!$A$2:$I$2124,6,FALSE)</f>
        <v>64 Iowa Pass</v>
      </c>
      <c r="P2058" t="str">
        <f>VLOOKUP($C2058,customers!$A$2:$I$2124,7,FALSE)</f>
        <v>Spokane</v>
      </c>
      <c r="Q2058" t="str">
        <f>VLOOKUP($C2058,customers!$A$2:$I$2124,8,FALSE)</f>
        <v>Washington</v>
      </c>
      <c r="R2058">
        <f>VLOOKUP($C2058,customers!$A$2:$I$2124,9,FALSE)</f>
        <v>99205</v>
      </c>
      <c r="S2058" t="str">
        <f t="shared" si="32"/>
        <v>64 Iowa Pass, Spokane, Washington 99205</v>
      </c>
    </row>
    <row r="2059" spans="1:19">
      <c r="A2059">
        <v>2058</v>
      </c>
      <c r="B2059" s="2">
        <v>44272</v>
      </c>
      <c r="C2059">
        <v>1591</v>
      </c>
      <c r="D2059" t="s">
        <v>82</v>
      </c>
      <c r="E2059">
        <v>4</v>
      </c>
      <c r="F2059" t="s">
        <v>63</v>
      </c>
      <c r="G2059" t="str">
        <f>VLOOKUP(F2059,'product category'!$B$2:$C$8,2,FALSE)</f>
        <v>Robot Kits</v>
      </c>
      <c r="H2059" t="str">
        <f>VLOOKUP(D2059,'dataset_task 5'!$A$2:$D$71,2,FALSE)</f>
        <v>BYOR-3535</v>
      </c>
      <c r="I2059" s="3">
        <f>VLOOKUP(D2059,'dataset_task 5'!$A$2:$D$71,4,FALSE)</f>
        <v>225</v>
      </c>
      <c r="J2059" s="3">
        <f>I2059*E2059</f>
        <v>900</v>
      </c>
      <c r="K2059" t="str">
        <f>VLOOKUP(C2059,customers!$A$2:$I$2124,2,FALSE)</f>
        <v>Bondy</v>
      </c>
      <c r="L2059" t="str">
        <f>VLOOKUP($C2059,customers!$A$2:$I$2124,3,FALSE)</f>
        <v>Flint</v>
      </c>
      <c r="M2059" t="str">
        <f>VLOOKUP($C2059,customers!$A$2:$I$2124,4,FALSE)</f>
        <v>bflintls@bloglovin.com</v>
      </c>
      <c r="N2059" t="str">
        <f>VLOOKUP($C2059,customers!$A$2:$I$2124,5,FALSE)</f>
        <v>702-505-0627</v>
      </c>
      <c r="O2059" t="str">
        <f>VLOOKUP($C2059,customers!$A$2:$I$2124,6,FALSE)</f>
        <v>840 Portage Point</v>
      </c>
      <c r="P2059" t="str">
        <f>VLOOKUP($C2059,customers!$A$2:$I$2124,7,FALSE)</f>
        <v>Santa Barbara</v>
      </c>
      <c r="Q2059" t="str">
        <f>VLOOKUP($C2059,customers!$A$2:$I$2124,8,FALSE)</f>
        <v>California</v>
      </c>
      <c r="R2059">
        <f>VLOOKUP($C2059,customers!$A$2:$I$2124,9,FALSE)</f>
        <v>93111</v>
      </c>
      <c r="S2059" t="str">
        <f t="shared" si="32"/>
        <v>840 Portage Point, Santa Barbara, California 93111</v>
      </c>
    </row>
    <row r="2060" spans="1:19">
      <c r="A2060">
        <v>2059</v>
      </c>
      <c r="B2060" s="2">
        <v>44273</v>
      </c>
      <c r="C2060">
        <v>988</v>
      </c>
      <c r="D2060" t="s">
        <v>111</v>
      </c>
      <c r="E2060">
        <v>3</v>
      </c>
      <c r="F2060" t="s">
        <v>53</v>
      </c>
      <c r="G2060" t="str">
        <f>VLOOKUP(F2060,'product category'!$B$2:$C$8,2,FALSE)</f>
        <v>eBooks</v>
      </c>
      <c r="H2060" t="str">
        <f>VLOOKUP(D2060,'dataset_task 5'!$A$2:$D$71,2,FALSE)</f>
        <v>Multi Rotor Drones</v>
      </c>
      <c r="I2060" s="3">
        <f>VLOOKUP(D2060,'dataset_task 5'!$A$2:$D$71,4,FALSE)</f>
        <v>24.95</v>
      </c>
      <c r="J2060" s="3">
        <f>I2060*E2060</f>
        <v>74.849999999999994</v>
      </c>
      <c r="K2060" t="str">
        <f>VLOOKUP(C2060,customers!$A$2:$I$2124,2,FALSE)</f>
        <v>Eamon</v>
      </c>
      <c r="L2060" t="str">
        <f>VLOOKUP($C2060,customers!$A$2:$I$2124,3,FALSE)</f>
        <v>Salway</v>
      </c>
      <c r="M2060" t="str">
        <f>VLOOKUP($C2060,customers!$A$2:$I$2124,4,FALSE)</f>
        <v>esalwaygc@cnn.com</v>
      </c>
      <c r="N2060" t="str">
        <f>VLOOKUP($C2060,customers!$A$2:$I$2124,5,FALSE)</f>
        <v>901-639-5372</v>
      </c>
      <c r="O2060" t="str">
        <f>VLOOKUP($C2060,customers!$A$2:$I$2124,6,FALSE)</f>
        <v>19886 Merry Junction</v>
      </c>
      <c r="P2060" t="str">
        <f>VLOOKUP($C2060,customers!$A$2:$I$2124,7,FALSE)</f>
        <v>Memphis</v>
      </c>
      <c r="Q2060" t="str">
        <f>VLOOKUP($C2060,customers!$A$2:$I$2124,8,FALSE)</f>
        <v>Tennessee</v>
      </c>
      <c r="R2060">
        <f>VLOOKUP($C2060,customers!$A$2:$I$2124,9,FALSE)</f>
        <v>38143</v>
      </c>
      <c r="S2060" t="str">
        <f t="shared" si="32"/>
        <v>19886 Merry Junction, Memphis, Tennessee 38143</v>
      </c>
    </row>
    <row r="2061" spans="1:19">
      <c r="A2061">
        <v>2060</v>
      </c>
      <c r="B2061" s="2">
        <v>44273</v>
      </c>
      <c r="C2061">
        <v>763</v>
      </c>
      <c r="D2061" t="s">
        <v>93</v>
      </c>
      <c r="E2061">
        <v>1</v>
      </c>
      <c r="F2061" t="s">
        <v>57</v>
      </c>
      <c r="G2061" t="str">
        <f>VLOOKUP(F2061,'product category'!$B$2:$C$8,2,FALSE)</f>
        <v>Training Videos</v>
      </c>
      <c r="H2061" t="str">
        <f>VLOOKUP(D2061,'dataset_task 5'!$A$2:$D$71,2,FALSE)</f>
        <v>Understanding Raspberry PI</v>
      </c>
      <c r="I2061" s="3">
        <f>VLOOKUP(D2061,'dataset_task 5'!$A$2:$D$71,4,FALSE)</f>
        <v>28.99</v>
      </c>
      <c r="J2061" s="3">
        <f>I2061*E2061</f>
        <v>28.99</v>
      </c>
      <c r="K2061" t="str">
        <f>VLOOKUP(C2061,customers!$A$2:$I$2124,2,FALSE)</f>
        <v>Charil</v>
      </c>
      <c r="L2061" t="str">
        <f>VLOOKUP($C2061,customers!$A$2:$I$2124,3,FALSE)</f>
        <v>Seear</v>
      </c>
      <c r="M2061" t="str">
        <f>VLOOKUP($C2061,customers!$A$2:$I$2124,4,FALSE)</f>
        <v>cseear5f@mashable.com</v>
      </c>
      <c r="N2061" t="str">
        <f>VLOOKUP($C2061,customers!$A$2:$I$2124,5,FALSE)</f>
        <v>330-322-9246</v>
      </c>
      <c r="O2061" t="str">
        <f>VLOOKUP($C2061,customers!$A$2:$I$2124,6,FALSE)</f>
        <v>95428 Nobel Trail</v>
      </c>
      <c r="P2061" t="str">
        <f>VLOOKUP($C2061,customers!$A$2:$I$2124,7,FALSE)</f>
        <v>Akron</v>
      </c>
      <c r="Q2061" t="str">
        <f>VLOOKUP($C2061,customers!$A$2:$I$2124,8,FALSE)</f>
        <v>Ohio</v>
      </c>
      <c r="R2061">
        <f>VLOOKUP($C2061,customers!$A$2:$I$2124,9,FALSE)</f>
        <v>44315</v>
      </c>
      <c r="S2061" t="str">
        <f t="shared" si="32"/>
        <v>95428 Nobel Trail, Akron, Ohio 44315</v>
      </c>
    </row>
    <row r="2062" spans="1:19">
      <c r="A2062">
        <v>2061</v>
      </c>
      <c r="B2062" s="2">
        <v>44273</v>
      </c>
      <c r="C2062">
        <v>2038</v>
      </c>
      <c r="D2062" t="s">
        <v>125</v>
      </c>
      <c r="E2062">
        <v>2</v>
      </c>
      <c r="F2062" t="s">
        <v>70</v>
      </c>
      <c r="G2062" t="str">
        <f>VLOOKUP(F2062,'product category'!$B$2:$C$8,2,FALSE)</f>
        <v>Blueprints</v>
      </c>
      <c r="H2062" t="str">
        <f>VLOOKUP(D2062,'dataset_task 5'!$A$2:$D$71,2,FALSE)</f>
        <v>Cat Robot Blueprint</v>
      </c>
      <c r="I2062" s="3">
        <f>VLOOKUP(D2062,'dataset_task 5'!$A$2:$D$71,4,FALSE)</f>
        <v>4.99</v>
      </c>
      <c r="J2062" s="3">
        <f>I2062*E2062</f>
        <v>9.98</v>
      </c>
      <c r="K2062" t="str">
        <f>VLOOKUP(C2062,customers!$A$2:$I$2124,2,FALSE)</f>
        <v>Adams</v>
      </c>
      <c r="L2062" t="str">
        <f>VLOOKUP($C2062,customers!$A$2:$I$2124,3,FALSE)</f>
        <v>Zimmermanns</v>
      </c>
      <c r="M2062" t="str">
        <f>VLOOKUP($C2062,customers!$A$2:$I$2124,4,FALSE)</f>
        <v>azimmermanns3x@feedburner.com</v>
      </c>
      <c r="N2062" t="str">
        <f>VLOOKUP($C2062,customers!$A$2:$I$2124,5,FALSE)</f>
        <v>480-765-4865</v>
      </c>
      <c r="O2062" t="str">
        <f>VLOOKUP($C2062,customers!$A$2:$I$2124,6,FALSE)</f>
        <v>2362 Grim Terrace</v>
      </c>
      <c r="P2062" t="str">
        <f>VLOOKUP($C2062,customers!$A$2:$I$2124,7,FALSE)</f>
        <v>Gilbert</v>
      </c>
      <c r="Q2062" t="str">
        <f>VLOOKUP($C2062,customers!$A$2:$I$2124,8,FALSE)</f>
        <v>Arizona</v>
      </c>
      <c r="R2062">
        <f>VLOOKUP($C2062,customers!$A$2:$I$2124,9,FALSE)</f>
        <v>85297</v>
      </c>
      <c r="S2062" t="str">
        <f t="shared" si="32"/>
        <v>2362 Grim Terrace, Gilbert, Arizona 85297</v>
      </c>
    </row>
    <row r="2063" spans="1:19">
      <c r="A2063">
        <v>2062</v>
      </c>
      <c r="B2063" s="2">
        <v>44273</v>
      </c>
      <c r="C2063">
        <v>635</v>
      </c>
      <c r="D2063" t="s">
        <v>84</v>
      </c>
      <c r="E2063">
        <v>2</v>
      </c>
      <c r="F2063" t="s">
        <v>66</v>
      </c>
      <c r="G2063" t="str">
        <f>VLOOKUP(F2063,'product category'!$B$2:$C$8,2,FALSE)</f>
        <v>Drones</v>
      </c>
      <c r="H2063" t="str">
        <f>VLOOKUP(D2063,'dataset_task 5'!$A$2:$D$71,2,FALSE)</f>
        <v>DX-145 Drone</v>
      </c>
      <c r="I2063" s="3">
        <f>VLOOKUP(D2063,'dataset_task 5'!$A$2:$D$71,4,FALSE)</f>
        <v>250</v>
      </c>
      <c r="J2063" s="3">
        <f>I2063*E2063</f>
        <v>500</v>
      </c>
      <c r="K2063" t="str">
        <f>VLOOKUP(C2063,customers!$A$2:$I$2124,2,FALSE)</f>
        <v>Yehudi</v>
      </c>
      <c r="L2063" t="str">
        <f>VLOOKUP($C2063,customers!$A$2:$I$2124,3,FALSE)</f>
        <v>Sabathe</v>
      </c>
      <c r="M2063" t="str">
        <f>VLOOKUP($C2063,customers!$A$2:$I$2124,4,FALSE)</f>
        <v>ysabathe34@wired.com</v>
      </c>
      <c r="N2063" t="str">
        <f>VLOOKUP($C2063,customers!$A$2:$I$2124,5,FALSE)</f>
        <v>304-856-3510</v>
      </c>
      <c r="O2063" t="str">
        <f>VLOOKUP($C2063,customers!$A$2:$I$2124,6,FALSE)</f>
        <v>8957 Kennedy Terrace</v>
      </c>
      <c r="P2063" t="str">
        <f>VLOOKUP($C2063,customers!$A$2:$I$2124,7,FALSE)</f>
        <v>Huntington</v>
      </c>
      <c r="Q2063" t="str">
        <f>VLOOKUP($C2063,customers!$A$2:$I$2124,8,FALSE)</f>
        <v>West Virginia</v>
      </c>
      <c r="R2063">
        <f>VLOOKUP($C2063,customers!$A$2:$I$2124,9,FALSE)</f>
        <v>25770</v>
      </c>
      <c r="S2063" t="str">
        <f t="shared" si="32"/>
        <v>8957 Kennedy Terrace, Huntington, West Virginia 25770</v>
      </c>
    </row>
    <row r="2064" spans="1:19">
      <c r="A2064">
        <v>2063</v>
      </c>
      <c r="B2064" s="2">
        <v>44274</v>
      </c>
      <c r="C2064">
        <v>1614</v>
      </c>
      <c r="D2064" t="s">
        <v>115</v>
      </c>
      <c r="E2064">
        <v>2</v>
      </c>
      <c r="F2064" t="s">
        <v>57</v>
      </c>
      <c r="G2064" t="str">
        <f>VLOOKUP(F2064,'product category'!$B$2:$C$8,2,FALSE)</f>
        <v>Training Videos</v>
      </c>
      <c r="H2064" t="str">
        <f>VLOOKUP(D2064,'dataset_task 5'!$A$2:$D$71,2,FALSE)</f>
        <v>Understanding Drone Regulations</v>
      </c>
      <c r="I2064" s="3">
        <f>VLOOKUP(D2064,'dataset_task 5'!$A$2:$D$71,4,FALSE)</f>
        <v>27.5</v>
      </c>
      <c r="J2064" s="3">
        <f>I2064*E2064</f>
        <v>55</v>
      </c>
      <c r="K2064" t="str">
        <f>VLOOKUP(C2064,customers!$A$2:$I$2124,2,FALSE)</f>
        <v>Archibaldo</v>
      </c>
      <c r="L2064" t="str">
        <f>VLOOKUP($C2064,customers!$A$2:$I$2124,3,FALSE)</f>
        <v>Olekhov</v>
      </c>
      <c r="M2064" t="str">
        <f>VLOOKUP($C2064,customers!$A$2:$I$2124,4,FALSE)</f>
        <v>aolekhovn7@webmd.com</v>
      </c>
      <c r="N2064" t="str">
        <f>VLOOKUP($C2064,customers!$A$2:$I$2124,5,FALSE)</f>
        <v>801-517-1671</v>
      </c>
      <c r="O2064" t="str">
        <f>VLOOKUP($C2064,customers!$A$2:$I$2124,6,FALSE)</f>
        <v>65938 Twin Pines Parkway</v>
      </c>
      <c r="P2064" t="str">
        <f>VLOOKUP($C2064,customers!$A$2:$I$2124,7,FALSE)</f>
        <v>Salt Lake City</v>
      </c>
      <c r="Q2064" t="str">
        <f>VLOOKUP($C2064,customers!$A$2:$I$2124,8,FALSE)</f>
        <v>Utah</v>
      </c>
      <c r="R2064">
        <f>VLOOKUP($C2064,customers!$A$2:$I$2124,9,FALSE)</f>
        <v>84120</v>
      </c>
      <c r="S2064" t="str">
        <f t="shared" si="32"/>
        <v>65938 Twin Pines Parkway, Salt Lake City, Utah 84120</v>
      </c>
    </row>
    <row r="2065" spans="1:19">
      <c r="A2065">
        <v>2064</v>
      </c>
      <c r="B2065" s="2">
        <v>44274</v>
      </c>
      <c r="C2065">
        <v>1873</v>
      </c>
      <c r="D2065" t="s">
        <v>85</v>
      </c>
      <c r="E2065">
        <v>5</v>
      </c>
      <c r="F2065" t="s">
        <v>53</v>
      </c>
      <c r="G2065" t="str">
        <f>VLOOKUP(F2065,'product category'!$B$2:$C$8,2,FALSE)</f>
        <v>eBooks</v>
      </c>
      <c r="H2065" t="str">
        <f>VLOOKUP(D2065,'dataset_task 5'!$A$2:$D$71,2,FALSE)</f>
        <v>Articulated Robots</v>
      </c>
      <c r="I2065" s="3">
        <f>VLOOKUP(D2065,'dataset_task 5'!$A$2:$D$71,4,FALSE)</f>
        <v>23.99</v>
      </c>
      <c r="J2065" s="3">
        <f>I2065*E2065</f>
        <v>119.94999999999999</v>
      </c>
      <c r="K2065" t="str">
        <f>VLOOKUP(C2065,customers!$A$2:$I$2124,2,FALSE)</f>
        <v>Courtnay</v>
      </c>
      <c r="L2065" t="str">
        <f>VLOOKUP($C2065,customers!$A$2:$I$2124,3,FALSE)</f>
        <v>Cassell</v>
      </c>
      <c r="M2065" t="str">
        <f>VLOOKUP($C2065,customers!$A$2:$I$2124,4,FALSE)</f>
        <v>ccassellq3@japanpost.jp</v>
      </c>
      <c r="N2065" t="str">
        <f>VLOOKUP($C2065,customers!$A$2:$I$2124,5,FALSE)</f>
        <v>781-658-7114</v>
      </c>
      <c r="O2065" t="str">
        <f>VLOOKUP($C2065,customers!$A$2:$I$2124,6,FALSE)</f>
        <v>802 Oriole Avenue</v>
      </c>
      <c r="P2065" t="str">
        <f>VLOOKUP($C2065,customers!$A$2:$I$2124,7,FALSE)</f>
        <v>Cambridge</v>
      </c>
      <c r="Q2065" t="str">
        <f>VLOOKUP($C2065,customers!$A$2:$I$2124,8,FALSE)</f>
        <v>Massachusetts</v>
      </c>
      <c r="R2065">
        <f>VLOOKUP($C2065,customers!$A$2:$I$2124,9,FALSE)</f>
        <v>2142</v>
      </c>
      <c r="S2065" t="str">
        <f t="shared" si="32"/>
        <v>802 Oriole Avenue, Cambridge, Massachusetts 2142</v>
      </c>
    </row>
    <row r="2066" spans="1:19">
      <c r="A2066">
        <v>2065</v>
      </c>
      <c r="B2066" s="2">
        <v>44274</v>
      </c>
      <c r="C2066">
        <v>328</v>
      </c>
      <c r="D2066" t="s">
        <v>93</v>
      </c>
      <c r="E2066">
        <v>2</v>
      </c>
      <c r="F2066" t="s">
        <v>57</v>
      </c>
      <c r="G2066" t="str">
        <f>VLOOKUP(F2066,'product category'!$B$2:$C$8,2,FALSE)</f>
        <v>Training Videos</v>
      </c>
      <c r="H2066" t="str">
        <f>VLOOKUP(D2066,'dataset_task 5'!$A$2:$D$71,2,FALSE)</f>
        <v>Understanding Raspberry PI</v>
      </c>
      <c r="I2066" s="3">
        <f>VLOOKUP(D2066,'dataset_task 5'!$A$2:$D$71,4,FALSE)</f>
        <v>28.99</v>
      </c>
      <c r="J2066" s="3">
        <f>I2066*E2066</f>
        <v>57.98</v>
      </c>
      <c r="K2066" t="str">
        <f>VLOOKUP(C2066,customers!$A$2:$I$2124,2,FALSE)</f>
        <v>Cesaro</v>
      </c>
      <c r="L2066" t="str">
        <f>VLOOKUP($C2066,customers!$A$2:$I$2124,3,FALSE)</f>
        <v>Niland</v>
      </c>
      <c r="M2066" t="str">
        <f>VLOOKUP($C2066,customers!$A$2:$I$2124,4,FALSE)</f>
        <v>cnilandp@fema.gov</v>
      </c>
      <c r="N2066" t="str">
        <f>VLOOKUP($C2066,customers!$A$2:$I$2124,5,FALSE)</f>
        <v>419-530-2839</v>
      </c>
      <c r="O2066" t="str">
        <f>VLOOKUP($C2066,customers!$A$2:$I$2124,6,FALSE)</f>
        <v>89562 Clarendon Terrace</v>
      </c>
      <c r="P2066" t="str">
        <f>VLOOKUP($C2066,customers!$A$2:$I$2124,7,FALSE)</f>
        <v>Toledo</v>
      </c>
      <c r="Q2066" t="str">
        <f>VLOOKUP($C2066,customers!$A$2:$I$2124,8,FALSE)</f>
        <v>Ohio</v>
      </c>
      <c r="R2066">
        <f>VLOOKUP($C2066,customers!$A$2:$I$2124,9,FALSE)</f>
        <v>43699</v>
      </c>
      <c r="S2066" t="str">
        <f t="shared" si="32"/>
        <v>89562 Clarendon Terrace, Toledo, Ohio 43699</v>
      </c>
    </row>
    <row r="2067" spans="1:19">
      <c r="A2067">
        <v>2066</v>
      </c>
      <c r="B2067" s="2">
        <v>44274</v>
      </c>
      <c r="C2067">
        <v>1397</v>
      </c>
      <c r="D2067" t="s">
        <v>83</v>
      </c>
      <c r="E2067">
        <v>3</v>
      </c>
      <c r="F2067" t="s">
        <v>53</v>
      </c>
      <c r="G2067" t="str">
        <f>VLOOKUP(F2067,'product category'!$B$2:$C$8,2,FALSE)</f>
        <v>eBooks</v>
      </c>
      <c r="H2067" t="str">
        <f>VLOOKUP(D2067,'dataset_task 5'!$A$2:$D$71,2,FALSE)</f>
        <v>Cartesian Robots</v>
      </c>
      <c r="I2067" s="3">
        <f>VLOOKUP(D2067,'dataset_task 5'!$A$2:$D$71,4,FALSE)</f>
        <v>12.99</v>
      </c>
      <c r="J2067" s="3">
        <f>I2067*E2067</f>
        <v>38.97</v>
      </c>
      <c r="K2067" t="str">
        <f>VLOOKUP(C2067,customers!$A$2:$I$2124,2,FALSE)</f>
        <v>Laney</v>
      </c>
      <c r="L2067" t="str">
        <f>VLOOKUP($C2067,customers!$A$2:$I$2124,3,FALSE)</f>
        <v>Creagh</v>
      </c>
      <c r="M2067" t="str">
        <f>VLOOKUP($C2067,customers!$A$2:$I$2124,4,FALSE)</f>
        <v>lcreagh2h@weather.com</v>
      </c>
      <c r="N2067" t="str">
        <f>VLOOKUP($C2067,customers!$A$2:$I$2124,5,FALSE)</f>
        <v>818-613-5833</v>
      </c>
      <c r="O2067" t="str">
        <f>VLOOKUP($C2067,customers!$A$2:$I$2124,6,FALSE)</f>
        <v>733 Elmside Road</v>
      </c>
      <c r="P2067" t="str">
        <f>VLOOKUP($C2067,customers!$A$2:$I$2124,7,FALSE)</f>
        <v>Brea</v>
      </c>
      <c r="Q2067" t="str">
        <f>VLOOKUP($C2067,customers!$A$2:$I$2124,8,FALSE)</f>
        <v>California</v>
      </c>
      <c r="R2067">
        <f>VLOOKUP($C2067,customers!$A$2:$I$2124,9,FALSE)</f>
        <v>92822</v>
      </c>
      <c r="S2067" t="str">
        <f t="shared" si="32"/>
        <v>733 Elmside Road, Brea, California 92822</v>
      </c>
    </row>
    <row r="2068" spans="1:19">
      <c r="A2068">
        <v>2067</v>
      </c>
      <c r="B2068" s="2">
        <v>44274</v>
      </c>
      <c r="C2068">
        <v>1751</v>
      </c>
      <c r="D2068" t="s">
        <v>85</v>
      </c>
      <c r="E2068">
        <v>4</v>
      </c>
      <c r="F2068" t="s">
        <v>53</v>
      </c>
      <c r="G2068" t="str">
        <f>VLOOKUP(F2068,'product category'!$B$2:$C$8,2,FALSE)</f>
        <v>eBooks</v>
      </c>
      <c r="H2068" t="str">
        <f>VLOOKUP(D2068,'dataset_task 5'!$A$2:$D$71,2,FALSE)</f>
        <v>Articulated Robots</v>
      </c>
      <c r="I2068" s="3">
        <f>VLOOKUP(D2068,'dataset_task 5'!$A$2:$D$71,4,FALSE)</f>
        <v>23.99</v>
      </c>
      <c r="J2068" s="3">
        <f>I2068*E2068</f>
        <v>95.96</v>
      </c>
      <c r="K2068" t="str">
        <f>VLOOKUP(C2068,customers!$A$2:$I$2124,2,FALSE)</f>
        <v>Everett</v>
      </c>
      <c r="L2068" t="str">
        <f>VLOOKUP($C2068,customers!$A$2:$I$2124,3,FALSE)</f>
        <v>Silman</v>
      </c>
      <c r="M2068" t="str">
        <f>VLOOKUP($C2068,customers!$A$2:$I$2124,4,FALSE)</f>
        <v>esilmanri@indiegogo.com</v>
      </c>
      <c r="N2068" t="str">
        <f>VLOOKUP($C2068,customers!$A$2:$I$2124,5,FALSE)</f>
        <v>210-355-3453</v>
      </c>
      <c r="O2068" t="str">
        <f>VLOOKUP($C2068,customers!$A$2:$I$2124,6,FALSE)</f>
        <v>72 Vahlen Place</v>
      </c>
      <c r="P2068" t="str">
        <f>VLOOKUP($C2068,customers!$A$2:$I$2124,7,FALSE)</f>
        <v>San Antonio</v>
      </c>
      <c r="Q2068" t="str">
        <f>VLOOKUP($C2068,customers!$A$2:$I$2124,8,FALSE)</f>
        <v>Texas</v>
      </c>
      <c r="R2068">
        <f>VLOOKUP($C2068,customers!$A$2:$I$2124,9,FALSE)</f>
        <v>78230</v>
      </c>
      <c r="S2068" t="str">
        <f t="shared" si="32"/>
        <v>72 Vahlen Place, San Antonio, Texas 78230</v>
      </c>
    </row>
    <row r="2069" spans="1:19">
      <c r="A2069">
        <v>2068</v>
      </c>
      <c r="B2069" s="2">
        <v>44274</v>
      </c>
      <c r="C2069">
        <v>844</v>
      </c>
      <c r="D2069" t="s">
        <v>98</v>
      </c>
      <c r="E2069">
        <v>3</v>
      </c>
      <c r="F2069" t="s">
        <v>66</v>
      </c>
      <c r="G2069" t="str">
        <f>VLOOKUP(F2069,'product category'!$B$2:$C$8,2,FALSE)</f>
        <v>Drones</v>
      </c>
      <c r="H2069" t="str">
        <f>VLOOKUP(D2069,'dataset_task 5'!$A$2:$D$71,2,FALSE)</f>
        <v>MICR-564K Drone</v>
      </c>
      <c r="I2069" s="3">
        <f>VLOOKUP(D2069,'dataset_task 5'!$A$2:$D$71,4,FALSE)</f>
        <v>499</v>
      </c>
      <c r="J2069" s="3">
        <f>I2069*E2069</f>
        <v>1497</v>
      </c>
      <c r="K2069" t="str">
        <f>VLOOKUP(C2069,customers!$A$2:$I$2124,2,FALSE)</f>
        <v>Tamarah</v>
      </c>
      <c r="L2069" t="str">
        <f>VLOOKUP($C2069,customers!$A$2:$I$2124,3,FALSE)</f>
        <v>Baynton</v>
      </c>
      <c r="M2069" t="str">
        <f>VLOOKUP($C2069,customers!$A$2:$I$2124,4,FALSE)</f>
        <v>tbayntonjh@blogtalkradio.com</v>
      </c>
      <c r="N2069" t="str">
        <f>VLOOKUP($C2069,customers!$A$2:$I$2124,5,FALSE)</f>
        <v>907-162-7982</v>
      </c>
      <c r="O2069" t="str">
        <f>VLOOKUP($C2069,customers!$A$2:$I$2124,6,FALSE)</f>
        <v>892 Cordelia Park</v>
      </c>
      <c r="P2069" t="str">
        <f>VLOOKUP($C2069,customers!$A$2:$I$2124,7,FALSE)</f>
        <v>Juneau</v>
      </c>
      <c r="Q2069" t="str">
        <f>VLOOKUP($C2069,customers!$A$2:$I$2124,8,FALSE)</f>
        <v>Alaska</v>
      </c>
      <c r="R2069">
        <f>VLOOKUP($C2069,customers!$A$2:$I$2124,9,FALSE)</f>
        <v>99812</v>
      </c>
      <c r="S2069" t="str">
        <f t="shared" si="32"/>
        <v>892 Cordelia Park, Juneau, Alaska 99812</v>
      </c>
    </row>
    <row r="2070" spans="1:19">
      <c r="A2070">
        <v>2069</v>
      </c>
      <c r="B2070" s="2">
        <v>44275</v>
      </c>
      <c r="C2070">
        <v>2081</v>
      </c>
      <c r="D2070" t="s">
        <v>68</v>
      </c>
      <c r="E2070">
        <v>2</v>
      </c>
      <c r="F2070" t="s">
        <v>53</v>
      </c>
      <c r="G2070" t="str">
        <f>VLOOKUP(F2070,'product category'!$B$2:$C$8,2,FALSE)</f>
        <v>eBooks</v>
      </c>
      <c r="H2070" t="str">
        <f>VLOOKUP(D2070,'dataset_task 5'!$A$2:$D$71,2,FALSE)</f>
        <v>Fixed Wing Drones</v>
      </c>
      <c r="I2070" s="3">
        <f>VLOOKUP(D2070,'dataset_task 5'!$A$2:$D$71,4,FALSE)</f>
        <v>15.5</v>
      </c>
      <c r="J2070" s="3">
        <f>I2070*E2070</f>
        <v>31</v>
      </c>
      <c r="K2070" t="str">
        <f>VLOOKUP(C2070,customers!$A$2:$I$2124,2,FALSE)</f>
        <v>Brigham</v>
      </c>
      <c r="L2070" t="str">
        <f>VLOOKUP($C2070,customers!$A$2:$I$2124,3,FALSE)</f>
        <v>Lampkin</v>
      </c>
      <c r="M2070" t="str">
        <f>VLOOKUP($C2070,customers!$A$2:$I$2124,4,FALSE)</f>
        <v>blampkinw@ihg.com</v>
      </c>
      <c r="N2070" t="str">
        <f>VLOOKUP($C2070,customers!$A$2:$I$2124,5,FALSE)</f>
        <v>858-289-4089</v>
      </c>
      <c r="O2070" t="str">
        <f>VLOOKUP($C2070,customers!$A$2:$I$2124,6,FALSE)</f>
        <v>74 Oneill Point</v>
      </c>
      <c r="P2070" t="str">
        <f>VLOOKUP($C2070,customers!$A$2:$I$2124,7,FALSE)</f>
        <v>San Diego</v>
      </c>
      <c r="Q2070" t="str">
        <f>VLOOKUP($C2070,customers!$A$2:$I$2124,8,FALSE)</f>
        <v>California</v>
      </c>
      <c r="R2070">
        <f>VLOOKUP($C2070,customers!$A$2:$I$2124,9,FALSE)</f>
        <v>92110</v>
      </c>
      <c r="S2070" t="str">
        <f t="shared" si="32"/>
        <v>74 Oneill Point, San Diego, California 92110</v>
      </c>
    </row>
    <row r="2071" spans="1:19">
      <c r="A2071">
        <v>2070</v>
      </c>
      <c r="B2071" s="2">
        <v>44275</v>
      </c>
      <c r="C2071">
        <v>1976</v>
      </c>
      <c r="D2071" t="s">
        <v>99</v>
      </c>
      <c r="E2071">
        <v>4</v>
      </c>
      <c r="F2071" t="s">
        <v>70</v>
      </c>
      <c r="G2071" t="str">
        <f>VLOOKUP(F2071,'product category'!$B$2:$C$8,2,FALSE)</f>
        <v>Blueprints</v>
      </c>
      <c r="H2071" t="str">
        <f>VLOOKUP(D2071,'dataset_task 5'!$A$2:$D$71,2,FALSE)</f>
        <v>Panda Robot Blueprint</v>
      </c>
      <c r="I2071" s="3">
        <f>VLOOKUP(D2071,'dataset_task 5'!$A$2:$D$71,4,FALSE)</f>
        <v>7.99</v>
      </c>
      <c r="J2071" s="3">
        <f>I2071*E2071</f>
        <v>31.96</v>
      </c>
      <c r="K2071" t="str">
        <f>VLOOKUP(C2071,customers!$A$2:$I$2124,2,FALSE)</f>
        <v>Fedora</v>
      </c>
      <c r="L2071" t="str">
        <f>VLOOKUP($C2071,customers!$A$2:$I$2124,3,FALSE)</f>
        <v>Esselin</v>
      </c>
      <c r="M2071" t="str">
        <f>VLOOKUP($C2071,customers!$A$2:$I$2124,4,FALSE)</f>
        <v>fesselinb8@adobe.com</v>
      </c>
      <c r="N2071" t="str">
        <f>VLOOKUP($C2071,customers!$A$2:$I$2124,5,FALSE)</f>
        <v>954-772-9943</v>
      </c>
      <c r="O2071" t="str">
        <f>VLOOKUP($C2071,customers!$A$2:$I$2124,6,FALSE)</f>
        <v>60 Forest Dale Crossing</v>
      </c>
      <c r="P2071" t="str">
        <f>VLOOKUP($C2071,customers!$A$2:$I$2124,7,FALSE)</f>
        <v>Fort Lauderdale</v>
      </c>
      <c r="Q2071" t="str">
        <f>VLOOKUP($C2071,customers!$A$2:$I$2124,8,FALSE)</f>
        <v>Florida</v>
      </c>
      <c r="R2071">
        <f>VLOOKUP($C2071,customers!$A$2:$I$2124,9,FALSE)</f>
        <v>33315</v>
      </c>
      <c r="S2071" t="str">
        <f t="shared" si="32"/>
        <v>60 Forest Dale Crossing, Fort Lauderdale, Florida 33315</v>
      </c>
    </row>
    <row r="2072" spans="1:19">
      <c r="A2072">
        <v>2071</v>
      </c>
      <c r="B2072" s="2">
        <v>44275</v>
      </c>
      <c r="C2072">
        <v>999</v>
      </c>
      <c r="D2072" t="s">
        <v>79</v>
      </c>
      <c r="E2072">
        <v>4</v>
      </c>
      <c r="F2072" t="s">
        <v>53</v>
      </c>
      <c r="G2072" t="str">
        <f>VLOOKUP(F2072,'product category'!$B$2:$C$8,2,FALSE)</f>
        <v>eBooks</v>
      </c>
      <c r="H2072" t="str">
        <f>VLOOKUP(D2072,'dataset_task 5'!$A$2:$D$71,2,FALSE)</f>
        <v>Helicopter Drones</v>
      </c>
      <c r="I2072" s="3">
        <f>VLOOKUP(D2072,'dataset_task 5'!$A$2:$D$71,4,FALSE)</f>
        <v>20.95</v>
      </c>
      <c r="J2072" s="3">
        <f>I2072*E2072</f>
        <v>83.8</v>
      </c>
      <c r="K2072" t="str">
        <f>VLOOKUP(C2072,customers!$A$2:$I$2124,2,FALSE)</f>
        <v>Judas</v>
      </c>
      <c r="L2072" t="str">
        <f>VLOOKUP($C2072,customers!$A$2:$I$2124,3,FALSE)</f>
        <v>Bruneau</v>
      </c>
      <c r="M2072" t="str">
        <f>VLOOKUP($C2072,customers!$A$2:$I$2124,4,FALSE)</f>
        <v>jbruneau5d@blinklist.com</v>
      </c>
      <c r="N2072" t="str">
        <f>VLOOKUP($C2072,customers!$A$2:$I$2124,5,FALSE)</f>
        <v>217-126-5190</v>
      </c>
      <c r="O2072" t="str">
        <f>VLOOKUP($C2072,customers!$A$2:$I$2124,6,FALSE)</f>
        <v>21 Brown Hill</v>
      </c>
      <c r="P2072" t="str">
        <f>VLOOKUP($C2072,customers!$A$2:$I$2124,7,FALSE)</f>
        <v>Springfield</v>
      </c>
      <c r="Q2072" t="str">
        <f>VLOOKUP($C2072,customers!$A$2:$I$2124,8,FALSE)</f>
        <v>Illinois</v>
      </c>
      <c r="R2072">
        <f>VLOOKUP($C2072,customers!$A$2:$I$2124,9,FALSE)</f>
        <v>62776</v>
      </c>
      <c r="S2072" t="str">
        <f t="shared" si="32"/>
        <v>21 Brown Hill, Springfield, Illinois 62776</v>
      </c>
    </row>
    <row r="2073" spans="1:19">
      <c r="A2073">
        <v>2072</v>
      </c>
      <c r="B2073" s="2">
        <v>44275</v>
      </c>
      <c r="C2073">
        <v>20</v>
      </c>
      <c r="D2073" t="s">
        <v>96</v>
      </c>
      <c r="E2073">
        <v>5</v>
      </c>
      <c r="F2073" t="s">
        <v>70</v>
      </c>
      <c r="G2073" t="str">
        <f>VLOOKUP(F2073,'product category'!$B$2:$C$8,2,FALSE)</f>
        <v>Blueprints</v>
      </c>
      <c r="H2073" t="str">
        <f>VLOOKUP(D2073,'dataset_task 5'!$A$2:$D$71,2,FALSE)</f>
        <v>Sleepy Eye Blueprint</v>
      </c>
      <c r="I2073" s="3">
        <f>VLOOKUP(D2073,'dataset_task 5'!$A$2:$D$71,4,FALSE)</f>
        <v>11.99</v>
      </c>
      <c r="J2073" s="3">
        <f>I2073*E2073</f>
        <v>59.95</v>
      </c>
      <c r="K2073" t="str">
        <f>VLOOKUP(C2073,customers!$A$2:$I$2124,2,FALSE)</f>
        <v>Waylan</v>
      </c>
      <c r="L2073" t="str">
        <f>VLOOKUP($C2073,customers!$A$2:$I$2124,3,FALSE)</f>
        <v>Waison</v>
      </c>
      <c r="M2073" t="str">
        <f>VLOOKUP($C2073,customers!$A$2:$I$2124,4,FALSE)</f>
        <v>wwaisona4@people.com.cn</v>
      </c>
      <c r="N2073" t="str">
        <f>VLOOKUP($C2073,customers!$A$2:$I$2124,5,FALSE)</f>
        <v>319-169-0577</v>
      </c>
      <c r="O2073" t="str">
        <f>VLOOKUP($C2073,customers!$A$2:$I$2124,6,FALSE)</f>
        <v>7952 Lakewood Gardens Drive</v>
      </c>
      <c r="P2073" t="str">
        <f>VLOOKUP($C2073,customers!$A$2:$I$2124,7,FALSE)</f>
        <v>Cedar Rapids</v>
      </c>
      <c r="Q2073" t="str">
        <f>VLOOKUP($C2073,customers!$A$2:$I$2124,8,FALSE)</f>
        <v>Iowa</v>
      </c>
      <c r="R2073">
        <f>VLOOKUP($C2073,customers!$A$2:$I$2124,9,FALSE)</f>
        <v>52405</v>
      </c>
      <c r="S2073" t="str">
        <f t="shared" si="32"/>
        <v>7952 Lakewood Gardens Drive, Cedar Rapids, Iowa 52405</v>
      </c>
    </row>
    <row r="2074" spans="1:19">
      <c r="A2074">
        <v>2073</v>
      </c>
      <c r="B2074" s="2">
        <v>44276</v>
      </c>
      <c r="C2074">
        <v>1960</v>
      </c>
      <c r="D2074" t="s">
        <v>58</v>
      </c>
      <c r="E2074">
        <v>4</v>
      </c>
      <c r="F2074" t="s">
        <v>59</v>
      </c>
      <c r="G2074" t="str">
        <f>VLOOKUP(F2074,'product category'!$B$2:$C$8,2,FALSE)</f>
        <v>Drone Kits</v>
      </c>
      <c r="H2074" t="str">
        <f>VLOOKUP(D2074,'dataset_task 5'!$A$2:$D$71,2,FALSE)</f>
        <v>BYOD-220</v>
      </c>
      <c r="I2074" s="3">
        <f>VLOOKUP(D2074,'dataset_task 5'!$A$2:$D$71,4,FALSE)</f>
        <v>69</v>
      </c>
      <c r="J2074" s="3">
        <f>I2074*E2074</f>
        <v>276</v>
      </c>
      <c r="K2074" t="str">
        <f>VLOOKUP(C2074,customers!$A$2:$I$2124,2,FALSE)</f>
        <v>Noby</v>
      </c>
      <c r="L2074" t="str">
        <f>VLOOKUP($C2074,customers!$A$2:$I$2124,3,FALSE)</f>
        <v>Goolden</v>
      </c>
      <c r="M2074" t="str">
        <f>VLOOKUP($C2074,customers!$A$2:$I$2124,4,FALSE)</f>
        <v>ngoolden9s@slashdot.org</v>
      </c>
      <c r="N2074" t="str">
        <f>VLOOKUP($C2074,customers!$A$2:$I$2124,5,FALSE)</f>
        <v>585-227-2998</v>
      </c>
      <c r="O2074" t="str">
        <f>VLOOKUP($C2074,customers!$A$2:$I$2124,6,FALSE)</f>
        <v>3000 Moland Pass</v>
      </c>
      <c r="P2074" t="str">
        <f>VLOOKUP($C2074,customers!$A$2:$I$2124,7,FALSE)</f>
        <v>Rochester</v>
      </c>
      <c r="Q2074" t="str">
        <f>VLOOKUP($C2074,customers!$A$2:$I$2124,8,FALSE)</f>
        <v>New York</v>
      </c>
      <c r="R2074">
        <f>VLOOKUP($C2074,customers!$A$2:$I$2124,9,FALSE)</f>
        <v>14604</v>
      </c>
      <c r="S2074" t="str">
        <f t="shared" si="32"/>
        <v>3000 Moland Pass, Rochester, New York 14604</v>
      </c>
    </row>
    <row r="2075" spans="1:19">
      <c r="A2075">
        <v>2074</v>
      </c>
      <c r="B2075" s="2">
        <v>44277</v>
      </c>
      <c r="C2075">
        <v>1004</v>
      </c>
      <c r="D2075" t="s">
        <v>114</v>
      </c>
      <c r="E2075">
        <v>4</v>
      </c>
      <c r="F2075" t="s">
        <v>59</v>
      </c>
      <c r="G2075" t="str">
        <f>VLOOKUP(F2075,'product category'!$B$2:$C$8,2,FALSE)</f>
        <v>Drone Kits</v>
      </c>
      <c r="H2075" t="str">
        <f>VLOOKUP(D2075,'dataset_task 5'!$A$2:$D$71,2,FALSE)</f>
        <v>BYOD-400</v>
      </c>
      <c r="I2075" s="3">
        <f>VLOOKUP(D2075,'dataset_task 5'!$A$2:$D$71,4,FALSE)</f>
        <v>119</v>
      </c>
      <c r="J2075" s="3">
        <f>I2075*E2075</f>
        <v>476</v>
      </c>
      <c r="K2075" t="str">
        <f>VLOOKUP(C2075,customers!$A$2:$I$2124,2,FALSE)</f>
        <v>Carmine</v>
      </c>
      <c r="L2075" t="str">
        <f>VLOOKUP($C2075,customers!$A$2:$I$2124,3,FALSE)</f>
        <v>Priestnall</v>
      </c>
      <c r="M2075" t="str">
        <f>VLOOKUP($C2075,customers!$A$2:$I$2124,4,FALSE)</f>
        <v>cpriestnalli5@japanpost.jp</v>
      </c>
      <c r="N2075" t="str">
        <f>VLOOKUP($C2075,customers!$A$2:$I$2124,5,FALSE)</f>
        <v>817-517-8710</v>
      </c>
      <c r="O2075" t="str">
        <f>VLOOKUP($C2075,customers!$A$2:$I$2124,6,FALSE)</f>
        <v>5628 Leroy Avenue</v>
      </c>
      <c r="P2075" t="str">
        <f>VLOOKUP($C2075,customers!$A$2:$I$2124,7,FALSE)</f>
        <v>Denton</v>
      </c>
      <c r="Q2075" t="str">
        <f>VLOOKUP($C2075,customers!$A$2:$I$2124,8,FALSE)</f>
        <v>Texas</v>
      </c>
      <c r="R2075">
        <f>VLOOKUP($C2075,customers!$A$2:$I$2124,9,FALSE)</f>
        <v>76210</v>
      </c>
      <c r="S2075" t="str">
        <f t="shared" si="32"/>
        <v>5628 Leroy Avenue, Denton, Texas 76210</v>
      </c>
    </row>
    <row r="2076" spans="1:19">
      <c r="A2076">
        <v>2075</v>
      </c>
      <c r="B2076" s="2">
        <v>44277</v>
      </c>
      <c r="C2076">
        <v>1198</v>
      </c>
      <c r="D2076" t="s">
        <v>108</v>
      </c>
      <c r="E2076">
        <v>3</v>
      </c>
      <c r="F2076" t="s">
        <v>66</v>
      </c>
      <c r="G2076" t="str">
        <f>VLOOKUP(F2076,'product category'!$B$2:$C$8,2,FALSE)</f>
        <v>Drones</v>
      </c>
      <c r="H2076" t="str">
        <f>VLOOKUP(D2076,'dataset_task 5'!$A$2:$D$71,2,FALSE)</f>
        <v>DTI-84 Drone</v>
      </c>
      <c r="I2076" s="3">
        <f>VLOOKUP(D2076,'dataset_task 5'!$A$2:$D$71,4,FALSE)</f>
        <v>455</v>
      </c>
      <c r="J2076" s="3">
        <f>I2076*E2076</f>
        <v>1365</v>
      </c>
      <c r="K2076" t="str">
        <f>VLOOKUP(C2076,customers!$A$2:$I$2124,2,FALSE)</f>
        <v>Aurore</v>
      </c>
      <c r="L2076" t="str">
        <f>VLOOKUP($C2076,customers!$A$2:$I$2124,3,FALSE)</f>
        <v>Rudinger</v>
      </c>
      <c r="M2076" t="str">
        <f>VLOOKUP($C2076,customers!$A$2:$I$2124,4,FALSE)</f>
        <v>arudingerbh@nps.gov</v>
      </c>
      <c r="N2076" t="str">
        <f>VLOOKUP($C2076,customers!$A$2:$I$2124,5,FALSE)</f>
        <v>432-380-4820</v>
      </c>
      <c r="O2076" t="str">
        <f>VLOOKUP($C2076,customers!$A$2:$I$2124,6,FALSE)</f>
        <v>5625 Macpherson Hill</v>
      </c>
      <c r="P2076" t="str">
        <f>VLOOKUP($C2076,customers!$A$2:$I$2124,7,FALSE)</f>
        <v>Odessa</v>
      </c>
      <c r="Q2076" t="str">
        <f>VLOOKUP($C2076,customers!$A$2:$I$2124,8,FALSE)</f>
        <v>Texas</v>
      </c>
      <c r="R2076">
        <f>VLOOKUP($C2076,customers!$A$2:$I$2124,9,FALSE)</f>
        <v>79764</v>
      </c>
      <c r="S2076" t="str">
        <f t="shared" si="32"/>
        <v>5625 Macpherson Hill, Odessa, Texas 79764</v>
      </c>
    </row>
    <row r="2077" spans="1:19">
      <c r="A2077">
        <v>2076</v>
      </c>
      <c r="B2077" s="2">
        <v>44277</v>
      </c>
      <c r="C2077">
        <v>1856</v>
      </c>
      <c r="D2077" t="s">
        <v>113</v>
      </c>
      <c r="E2077">
        <v>4</v>
      </c>
      <c r="F2077" t="s">
        <v>70</v>
      </c>
      <c r="G2077" t="str">
        <f>VLOOKUP(F2077,'product category'!$B$2:$C$8,2,FALSE)</f>
        <v>Blueprints</v>
      </c>
      <c r="H2077" t="str">
        <f>VLOOKUP(D2077,'dataset_task 5'!$A$2:$D$71,2,FALSE)</f>
        <v>All Eyes Drone Blueprint</v>
      </c>
      <c r="I2077" s="3">
        <f>VLOOKUP(D2077,'dataset_task 5'!$A$2:$D$71,4,FALSE)</f>
        <v>9.99</v>
      </c>
      <c r="J2077" s="3">
        <f>I2077*E2077</f>
        <v>39.96</v>
      </c>
      <c r="K2077" t="str">
        <f>VLOOKUP(C2077,customers!$A$2:$I$2124,2,FALSE)</f>
        <v>Raf</v>
      </c>
      <c r="L2077" t="str">
        <f>VLOOKUP($C2077,customers!$A$2:$I$2124,3,FALSE)</f>
        <v>Cokayne</v>
      </c>
      <c r="M2077" t="str">
        <f>VLOOKUP($C2077,customers!$A$2:$I$2124,4,FALSE)</f>
        <v>rcokayneh6@sciencedaily.com</v>
      </c>
      <c r="N2077" t="str">
        <f>VLOOKUP($C2077,customers!$A$2:$I$2124,5,FALSE)</f>
        <v>651-758-4753</v>
      </c>
      <c r="O2077" t="str">
        <f>VLOOKUP($C2077,customers!$A$2:$I$2124,6,FALSE)</f>
        <v>61 Monterey Crossing</v>
      </c>
      <c r="P2077" t="str">
        <f>VLOOKUP($C2077,customers!$A$2:$I$2124,7,FALSE)</f>
        <v>Saint Paul</v>
      </c>
      <c r="Q2077" t="str">
        <f>VLOOKUP($C2077,customers!$A$2:$I$2124,8,FALSE)</f>
        <v>Minnesota</v>
      </c>
      <c r="R2077">
        <f>VLOOKUP($C2077,customers!$A$2:$I$2124,9,FALSE)</f>
        <v>55166</v>
      </c>
      <c r="S2077" t="str">
        <f t="shared" si="32"/>
        <v>61 Monterey Crossing, Saint Paul, Minnesota 55166</v>
      </c>
    </row>
    <row r="2078" spans="1:19">
      <c r="A2078">
        <v>2077</v>
      </c>
      <c r="B2078" s="2">
        <v>44277</v>
      </c>
      <c r="C2078">
        <v>1411</v>
      </c>
      <c r="D2078" t="s">
        <v>88</v>
      </c>
      <c r="E2078">
        <v>2</v>
      </c>
      <c r="F2078" t="s">
        <v>63</v>
      </c>
      <c r="G2078" t="str">
        <f>VLOOKUP(F2078,'product category'!$B$2:$C$8,2,FALSE)</f>
        <v>Robot Kits</v>
      </c>
      <c r="H2078" t="str">
        <f>VLOOKUP(D2078,'dataset_task 5'!$A$2:$D$71,2,FALSE)</f>
        <v>BYOR-1000</v>
      </c>
      <c r="I2078" s="3">
        <f>VLOOKUP(D2078,'dataset_task 5'!$A$2:$D$71,4,FALSE)</f>
        <v>189</v>
      </c>
      <c r="J2078" s="3">
        <f>I2078*E2078</f>
        <v>378</v>
      </c>
      <c r="K2078" t="str">
        <f>VLOOKUP(C2078,customers!$A$2:$I$2124,2,FALSE)</f>
        <v>Ruthanne</v>
      </c>
      <c r="L2078" t="str">
        <f>VLOOKUP($C2078,customers!$A$2:$I$2124,3,FALSE)</f>
        <v>Vernon</v>
      </c>
      <c r="M2078" t="str">
        <f>VLOOKUP($C2078,customers!$A$2:$I$2124,4,FALSE)</f>
        <v>rvernon5i@dion.ne.jp</v>
      </c>
      <c r="N2078" t="str">
        <f>VLOOKUP($C2078,customers!$A$2:$I$2124,5,FALSE)</f>
        <v>612-476-6728</v>
      </c>
      <c r="O2078" t="str">
        <f>VLOOKUP($C2078,customers!$A$2:$I$2124,6,FALSE)</f>
        <v>56612 Fairfield Avenue</v>
      </c>
      <c r="P2078" t="str">
        <f>VLOOKUP($C2078,customers!$A$2:$I$2124,7,FALSE)</f>
        <v>Minneapolis</v>
      </c>
      <c r="Q2078" t="str">
        <f>VLOOKUP($C2078,customers!$A$2:$I$2124,8,FALSE)</f>
        <v>Minnesota</v>
      </c>
      <c r="R2078">
        <f>VLOOKUP($C2078,customers!$A$2:$I$2124,9,FALSE)</f>
        <v>55436</v>
      </c>
      <c r="S2078" t="str">
        <f t="shared" si="32"/>
        <v>56612 Fairfield Avenue, Minneapolis, Minnesota 55436</v>
      </c>
    </row>
    <row r="2079" spans="1:19">
      <c r="A2079">
        <v>2078</v>
      </c>
      <c r="B2079" s="2">
        <v>44277</v>
      </c>
      <c r="C2079">
        <v>1304</v>
      </c>
      <c r="D2079" t="s">
        <v>84</v>
      </c>
      <c r="E2079">
        <v>4</v>
      </c>
      <c r="F2079" t="s">
        <v>66</v>
      </c>
      <c r="G2079" t="str">
        <f>VLOOKUP(F2079,'product category'!$B$2:$C$8,2,FALSE)</f>
        <v>Drones</v>
      </c>
      <c r="H2079" t="str">
        <f>VLOOKUP(D2079,'dataset_task 5'!$A$2:$D$71,2,FALSE)</f>
        <v>DX-145 Drone</v>
      </c>
      <c r="I2079" s="3">
        <f>VLOOKUP(D2079,'dataset_task 5'!$A$2:$D$71,4,FALSE)</f>
        <v>250</v>
      </c>
      <c r="J2079" s="3">
        <f>I2079*E2079</f>
        <v>1000</v>
      </c>
      <c r="K2079" t="str">
        <f>VLOOKUP(C2079,customers!$A$2:$I$2124,2,FALSE)</f>
        <v>Una</v>
      </c>
      <c r="L2079" t="str">
        <f>VLOOKUP($C2079,customers!$A$2:$I$2124,3,FALSE)</f>
        <v>Crosier</v>
      </c>
      <c r="M2079" t="str">
        <f>VLOOKUP($C2079,customers!$A$2:$I$2124,4,FALSE)</f>
        <v>ucrosier1e@go.com</v>
      </c>
      <c r="N2079" t="str">
        <f>VLOOKUP($C2079,customers!$A$2:$I$2124,5,FALSE)</f>
        <v>213-391-3212</v>
      </c>
      <c r="O2079" t="str">
        <f>VLOOKUP($C2079,customers!$A$2:$I$2124,6,FALSE)</f>
        <v>30504 Doe Crossing Drive</v>
      </c>
      <c r="P2079" t="str">
        <f>VLOOKUP($C2079,customers!$A$2:$I$2124,7,FALSE)</f>
        <v>Los Angeles</v>
      </c>
      <c r="Q2079" t="str">
        <f>VLOOKUP($C2079,customers!$A$2:$I$2124,8,FALSE)</f>
        <v>California</v>
      </c>
      <c r="R2079">
        <f>VLOOKUP($C2079,customers!$A$2:$I$2124,9,FALSE)</f>
        <v>90189</v>
      </c>
      <c r="S2079" t="str">
        <f t="shared" si="32"/>
        <v>30504 Doe Crossing Drive, Los Angeles, California 90189</v>
      </c>
    </row>
    <row r="2080" spans="1:19">
      <c r="A2080">
        <v>2079</v>
      </c>
      <c r="B2080" s="2">
        <v>44278</v>
      </c>
      <c r="C2080">
        <v>813</v>
      </c>
      <c r="D2080" t="s">
        <v>98</v>
      </c>
      <c r="E2080">
        <v>4</v>
      </c>
      <c r="F2080" t="s">
        <v>66</v>
      </c>
      <c r="G2080" t="str">
        <f>VLOOKUP(F2080,'product category'!$B$2:$C$8,2,FALSE)</f>
        <v>Drones</v>
      </c>
      <c r="H2080" t="str">
        <f>VLOOKUP(D2080,'dataset_task 5'!$A$2:$D$71,2,FALSE)</f>
        <v>MICR-564K Drone</v>
      </c>
      <c r="I2080" s="3">
        <f>VLOOKUP(D2080,'dataset_task 5'!$A$2:$D$71,4,FALSE)</f>
        <v>499</v>
      </c>
      <c r="J2080" s="3">
        <f>I2080*E2080</f>
        <v>1996</v>
      </c>
      <c r="K2080" t="str">
        <f>VLOOKUP(C2080,customers!$A$2:$I$2124,2,FALSE)</f>
        <v>Sollie</v>
      </c>
      <c r="L2080" t="str">
        <f>VLOOKUP($C2080,customers!$A$2:$I$2124,3,FALSE)</f>
        <v>Ixer</v>
      </c>
      <c r="M2080" t="str">
        <f>VLOOKUP($C2080,customers!$A$2:$I$2124,4,FALSE)</f>
        <v>sixer2o@wikipedia.org</v>
      </c>
      <c r="N2080" t="str">
        <f>VLOOKUP($C2080,customers!$A$2:$I$2124,5,FALSE)</f>
        <v>251-940-4696</v>
      </c>
      <c r="O2080" t="str">
        <f>VLOOKUP($C2080,customers!$A$2:$I$2124,6,FALSE)</f>
        <v>40971 Farmco Way</v>
      </c>
      <c r="P2080" t="str">
        <f>VLOOKUP($C2080,customers!$A$2:$I$2124,7,FALSE)</f>
        <v>Mobile</v>
      </c>
      <c r="Q2080" t="str">
        <f>VLOOKUP($C2080,customers!$A$2:$I$2124,8,FALSE)</f>
        <v>Alabama</v>
      </c>
      <c r="R2080">
        <f>VLOOKUP($C2080,customers!$A$2:$I$2124,9,FALSE)</f>
        <v>36622</v>
      </c>
      <c r="S2080" t="str">
        <f t="shared" si="32"/>
        <v>40971 Farmco Way, Mobile, Alabama 36622</v>
      </c>
    </row>
    <row r="2081" spans="1:19">
      <c r="A2081">
        <v>2080</v>
      </c>
      <c r="B2081" s="2">
        <v>44279</v>
      </c>
      <c r="C2081">
        <v>1190</v>
      </c>
      <c r="D2081" t="s">
        <v>92</v>
      </c>
      <c r="E2081">
        <v>3</v>
      </c>
      <c r="F2081" t="s">
        <v>55</v>
      </c>
      <c r="G2081" t="str">
        <f>VLOOKUP(F2081,'product category'!$B$2:$C$8,2,FALSE)</f>
        <v>Robots</v>
      </c>
      <c r="H2081" t="str">
        <f>VLOOKUP(D2081,'dataset_task 5'!$A$2:$D$71,2,FALSE)</f>
        <v>RQTE-554 Robot</v>
      </c>
      <c r="I2081" s="3">
        <f>VLOOKUP(D2081,'dataset_task 5'!$A$2:$D$71,4,FALSE)</f>
        <v>684</v>
      </c>
      <c r="J2081" s="3">
        <f>I2081*E2081</f>
        <v>2052</v>
      </c>
      <c r="K2081" t="str">
        <f>VLOOKUP(C2081,customers!$A$2:$I$2124,2,FALSE)</f>
        <v>Thea</v>
      </c>
      <c r="L2081" t="str">
        <f>VLOOKUP($C2081,customers!$A$2:$I$2124,3,FALSE)</f>
        <v>Ferroni</v>
      </c>
      <c r="M2081" t="str">
        <f>VLOOKUP($C2081,customers!$A$2:$I$2124,4,FALSE)</f>
        <v>tferronibc@instagram.com</v>
      </c>
      <c r="N2081" t="str">
        <f>VLOOKUP($C2081,customers!$A$2:$I$2124,5,FALSE)</f>
        <v>515-721-3257</v>
      </c>
      <c r="O2081" t="str">
        <f>VLOOKUP($C2081,customers!$A$2:$I$2124,6,FALSE)</f>
        <v>63 Grayhawk Junction</v>
      </c>
      <c r="P2081" t="str">
        <f>VLOOKUP($C2081,customers!$A$2:$I$2124,7,FALSE)</f>
        <v>Des Moines</v>
      </c>
      <c r="Q2081" t="str">
        <f>VLOOKUP($C2081,customers!$A$2:$I$2124,8,FALSE)</f>
        <v>Iowa</v>
      </c>
      <c r="R2081">
        <f>VLOOKUP($C2081,customers!$A$2:$I$2124,9,FALSE)</f>
        <v>50393</v>
      </c>
      <c r="S2081" t="str">
        <f t="shared" si="32"/>
        <v>63 Grayhawk Junction, Des Moines, Iowa 50393</v>
      </c>
    </row>
    <row r="2082" spans="1:19">
      <c r="A2082">
        <v>2081</v>
      </c>
      <c r="B2082" s="2">
        <v>44279</v>
      </c>
      <c r="C2082">
        <v>1040</v>
      </c>
      <c r="D2082" t="s">
        <v>122</v>
      </c>
      <c r="E2082">
        <v>3</v>
      </c>
      <c r="F2082" t="s">
        <v>57</v>
      </c>
      <c r="G2082" t="str">
        <f>VLOOKUP(F2082,'product category'!$B$2:$C$8,2,FALSE)</f>
        <v>Training Videos</v>
      </c>
      <c r="H2082" t="str">
        <f>VLOOKUP(D2082,'dataset_task 5'!$A$2:$D$71,2,FALSE)</f>
        <v>Aerial Security</v>
      </c>
      <c r="I2082" s="3">
        <f>VLOOKUP(D2082,'dataset_task 5'!$A$2:$D$71,4,FALSE)</f>
        <v>36.99</v>
      </c>
      <c r="J2082" s="3">
        <f>I2082*E2082</f>
        <v>110.97</v>
      </c>
      <c r="K2082" t="str">
        <f>VLOOKUP(C2082,customers!$A$2:$I$2124,2,FALSE)</f>
        <v>Michaelina</v>
      </c>
      <c r="L2082" t="str">
        <f>VLOOKUP($C2082,customers!$A$2:$I$2124,3,FALSE)</f>
        <v>Lincke</v>
      </c>
      <c r="M2082" t="str">
        <f>VLOOKUP($C2082,customers!$A$2:$I$2124,4,FALSE)</f>
        <v>mlinckeh5@ebay.com</v>
      </c>
      <c r="N2082" t="str">
        <f>VLOOKUP($C2082,customers!$A$2:$I$2124,5,FALSE)</f>
        <v>609-657-7146</v>
      </c>
      <c r="O2082" t="str">
        <f>VLOOKUP($C2082,customers!$A$2:$I$2124,6,FALSE)</f>
        <v>3018 Doe Crossing Avenue</v>
      </c>
      <c r="P2082" t="str">
        <f>VLOOKUP($C2082,customers!$A$2:$I$2124,7,FALSE)</f>
        <v>Trenton</v>
      </c>
      <c r="Q2082" t="str">
        <f>VLOOKUP($C2082,customers!$A$2:$I$2124,8,FALSE)</f>
        <v>New Jersey</v>
      </c>
      <c r="R2082">
        <f>VLOOKUP($C2082,customers!$A$2:$I$2124,9,FALSE)</f>
        <v>8695</v>
      </c>
      <c r="S2082" t="str">
        <f t="shared" si="32"/>
        <v>3018 Doe Crossing Avenue, Trenton, New Jersey 8695</v>
      </c>
    </row>
    <row r="2083" spans="1:19">
      <c r="A2083">
        <v>2082</v>
      </c>
      <c r="B2083" s="2">
        <v>44279</v>
      </c>
      <c r="C2083">
        <v>213</v>
      </c>
      <c r="D2083" t="s">
        <v>114</v>
      </c>
      <c r="E2083">
        <v>2</v>
      </c>
      <c r="F2083" t="s">
        <v>59</v>
      </c>
      <c r="G2083" t="str">
        <f>VLOOKUP(F2083,'product category'!$B$2:$C$8,2,FALSE)</f>
        <v>Drone Kits</v>
      </c>
      <c r="H2083" t="str">
        <f>VLOOKUP(D2083,'dataset_task 5'!$A$2:$D$71,2,FALSE)</f>
        <v>BYOD-400</v>
      </c>
      <c r="I2083" s="3">
        <f>VLOOKUP(D2083,'dataset_task 5'!$A$2:$D$71,4,FALSE)</f>
        <v>119</v>
      </c>
      <c r="J2083" s="3">
        <f>I2083*E2083</f>
        <v>238</v>
      </c>
      <c r="K2083" t="str">
        <f>VLOOKUP(C2083,customers!$A$2:$I$2124,2,FALSE)</f>
        <v>Isidor</v>
      </c>
      <c r="L2083" t="str">
        <f>VLOOKUP($C2083,customers!$A$2:$I$2124,3,FALSE)</f>
        <v>Asman</v>
      </c>
      <c r="M2083" t="str">
        <f>VLOOKUP($C2083,customers!$A$2:$I$2124,4,FALSE)</f>
        <v>iasman6a@wired.com</v>
      </c>
      <c r="N2083" t="str">
        <f>VLOOKUP($C2083,customers!$A$2:$I$2124,5,FALSE)</f>
        <v>626-899-0980</v>
      </c>
      <c r="O2083" t="str">
        <f>VLOOKUP($C2083,customers!$A$2:$I$2124,6,FALSE)</f>
        <v>5544 Cherokee Terrace</v>
      </c>
      <c r="P2083" t="str">
        <f>VLOOKUP($C2083,customers!$A$2:$I$2124,7,FALSE)</f>
        <v>Pasadena</v>
      </c>
      <c r="Q2083" t="str">
        <f>VLOOKUP($C2083,customers!$A$2:$I$2124,8,FALSE)</f>
        <v>California</v>
      </c>
      <c r="R2083">
        <f>VLOOKUP($C2083,customers!$A$2:$I$2124,9,FALSE)</f>
        <v>91125</v>
      </c>
      <c r="S2083" t="str">
        <f t="shared" si="32"/>
        <v>5544 Cherokee Terrace, Pasadena, California 91125</v>
      </c>
    </row>
    <row r="2084" spans="1:19">
      <c r="A2084">
        <v>2083</v>
      </c>
      <c r="B2084" s="2">
        <v>44279</v>
      </c>
      <c r="C2084">
        <v>1657</v>
      </c>
      <c r="D2084" t="s">
        <v>105</v>
      </c>
      <c r="E2084">
        <v>4</v>
      </c>
      <c r="F2084" t="s">
        <v>59</v>
      </c>
      <c r="G2084" t="str">
        <f>VLOOKUP(F2084,'product category'!$B$2:$C$8,2,FALSE)</f>
        <v>Drone Kits</v>
      </c>
      <c r="H2084" t="str">
        <f>VLOOKUP(D2084,'dataset_task 5'!$A$2:$D$71,2,FALSE)</f>
        <v>BYOD-400S</v>
      </c>
      <c r="I2084" s="3">
        <f>VLOOKUP(D2084,'dataset_task 5'!$A$2:$D$71,4,FALSE)</f>
        <v>129.94999999999999</v>
      </c>
      <c r="J2084" s="3">
        <f>I2084*E2084</f>
        <v>519.79999999999995</v>
      </c>
      <c r="K2084" t="str">
        <f>VLOOKUP(C2084,customers!$A$2:$I$2124,2,FALSE)</f>
        <v>Brewer</v>
      </c>
      <c r="L2084" t="str">
        <f>VLOOKUP($C2084,customers!$A$2:$I$2124,3,FALSE)</f>
        <v>Fernehough</v>
      </c>
      <c r="M2084" t="str">
        <f>VLOOKUP($C2084,customers!$A$2:$I$2124,4,FALSE)</f>
        <v>bfernehougho9@com.com</v>
      </c>
      <c r="N2084" t="str">
        <f>VLOOKUP($C2084,customers!$A$2:$I$2124,5,FALSE)</f>
        <v>352-569-1389</v>
      </c>
      <c r="O2084" t="str">
        <f>VLOOKUP($C2084,customers!$A$2:$I$2124,6,FALSE)</f>
        <v>340 Mallard Terrace</v>
      </c>
      <c r="P2084" t="str">
        <f>VLOOKUP($C2084,customers!$A$2:$I$2124,7,FALSE)</f>
        <v>Ocala</v>
      </c>
      <c r="Q2084" t="str">
        <f>VLOOKUP($C2084,customers!$A$2:$I$2124,8,FALSE)</f>
        <v>Florida</v>
      </c>
      <c r="R2084">
        <f>VLOOKUP($C2084,customers!$A$2:$I$2124,9,FALSE)</f>
        <v>34474</v>
      </c>
      <c r="S2084" t="str">
        <f t="shared" si="32"/>
        <v>340 Mallard Terrace, Ocala, Florida 34474</v>
      </c>
    </row>
    <row r="2085" spans="1:19">
      <c r="A2085">
        <v>2084</v>
      </c>
      <c r="B2085" s="2">
        <v>44279</v>
      </c>
      <c r="C2085">
        <v>271</v>
      </c>
      <c r="D2085" t="s">
        <v>90</v>
      </c>
      <c r="E2085">
        <v>4</v>
      </c>
      <c r="F2085" t="s">
        <v>55</v>
      </c>
      <c r="G2085" t="str">
        <f>VLOOKUP(F2085,'product category'!$B$2:$C$8,2,FALSE)</f>
        <v>Robots</v>
      </c>
      <c r="H2085" t="str">
        <f>VLOOKUP(D2085,'dataset_task 5'!$A$2:$D$71,2,FALSE)</f>
        <v>RXW-9807 Robot</v>
      </c>
      <c r="I2085" s="3">
        <f>VLOOKUP(D2085,'dataset_task 5'!$A$2:$D$71,4,FALSE)</f>
        <v>599</v>
      </c>
      <c r="J2085" s="3">
        <f>I2085*E2085</f>
        <v>2396</v>
      </c>
      <c r="K2085" t="str">
        <f>VLOOKUP(C2085,customers!$A$2:$I$2124,2,FALSE)</f>
        <v>Beverlee</v>
      </c>
      <c r="L2085" t="str">
        <f>VLOOKUP($C2085,customers!$A$2:$I$2124,3,FALSE)</f>
        <v>Hards</v>
      </c>
      <c r="M2085" t="str">
        <f>VLOOKUP($C2085,customers!$A$2:$I$2124,4,FALSE)</f>
        <v>bhardsqu@example.com</v>
      </c>
      <c r="N2085" t="str">
        <f>VLOOKUP($C2085,customers!$A$2:$I$2124,5,FALSE)</f>
        <v>936-781-4613</v>
      </c>
      <c r="O2085" t="str">
        <f>VLOOKUP($C2085,customers!$A$2:$I$2124,6,FALSE)</f>
        <v>48772 Maywood Center</v>
      </c>
      <c r="P2085" t="str">
        <f>VLOOKUP($C2085,customers!$A$2:$I$2124,7,FALSE)</f>
        <v>Beaumont</v>
      </c>
      <c r="Q2085" t="str">
        <f>VLOOKUP($C2085,customers!$A$2:$I$2124,8,FALSE)</f>
        <v>Texas</v>
      </c>
      <c r="R2085">
        <f>VLOOKUP($C2085,customers!$A$2:$I$2124,9,FALSE)</f>
        <v>77713</v>
      </c>
      <c r="S2085" t="str">
        <f t="shared" si="32"/>
        <v>48772 Maywood Center, Beaumont, Texas 77713</v>
      </c>
    </row>
    <row r="2086" spans="1:19">
      <c r="A2086">
        <v>2085</v>
      </c>
      <c r="B2086" s="2">
        <v>44279</v>
      </c>
      <c r="C2086">
        <v>857</v>
      </c>
      <c r="D2086" t="s">
        <v>126</v>
      </c>
      <c r="E2086">
        <v>4</v>
      </c>
      <c r="F2086" t="s">
        <v>57</v>
      </c>
      <c r="G2086" t="str">
        <f>VLOOKUP(F2086,'product category'!$B$2:$C$8,2,FALSE)</f>
        <v>Training Videos</v>
      </c>
      <c r="H2086" t="str">
        <f>VLOOKUP(D2086,'dataset_task 5'!$A$2:$D$71,2,FALSE)</f>
        <v>Open Source Code</v>
      </c>
      <c r="I2086" s="3">
        <f>VLOOKUP(D2086,'dataset_task 5'!$A$2:$D$71,4,FALSE)</f>
        <v>32.950000000000003</v>
      </c>
      <c r="J2086" s="3">
        <f>I2086*E2086</f>
        <v>131.80000000000001</v>
      </c>
      <c r="K2086" t="str">
        <f>VLOOKUP(C2086,customers!$A$2:$I$2124,2,FALSE)</f>
        <v>Gardie</v>
      </c>
      <c r="L2086" t="str">
        <f>VLOOKUP($C2086,customers!$A$2:$I$2124,3,FALSE)</f>
        <v>Morriss</v>
      </c>
      <c r="M2086" t="str">
        <f>VLOOKUP($C2086,customers!$A$2:$I$2124,4,FALSE)</f>
        <v>gmorriss2p@google.co.jp</v>
      </c>
      <c r="N2086" t="str">
        <f>VLOOKUP($C2086,customers!$A$2:$I$2124,5,FALSE)</f>
        <v>415-748-9965</v>
      </c>
      <c r="O2086" t="str">
        <f>VLOOKUP($C2086,customers!$A$2:$I$2124,6,FALSE)</f>
        <v>9770 Clove Plaza</v>
      </c>
      <c r="P2086" t="str">
        <f>VLOOKUP($C2086,customers!$A$2:$I$2124,7,FALSE)</f>
        <v>San Francisco</v>
      </c>
      <c r="Q2086" t="str">
        <f>VLOOKUP($C2086,customers!$A$2:$I$2124,8,FALSE)</f>
        <v>California</v>
      </c>
      <c r="R2086">
        <f>VLOOKUP($C2086,customers!$A$2:$I$2124,9,FALSE)</f>
        <v>94154</v>
      </c>
      <c r="S2086" t="str">
        <f t="shared" si="32"/>
        <v>9770 Clove Plaza, San Francisco, California 94154</v>
      </c>
    </row>
    <row r="2087" spans="1:19">
      <c r="A2087">
        <v>2086</v>
      </c>
      <c r="B2087" s="2">
        <v>44279</v>
      </c>
      <c r="C2087">
        <v>1759</v>
      </c>
      <c r="D2087" t="s">
        <v>58</v>
      </c>
      <c r="E2087">
        <v>3</v>
      </c>
      <c r="F2087" t="s">
        <v>59</v>
      </c>
      <c r="G2087" t="str">
        <f>VLOOKUP(F2087,'product category'!$B$2:$C$8,2,FALSE)</f>
        <v>Drone Kits</v>
      </c>
      <c r="H2087" t="str">
        <f>VLOOKUP(D2087,'dataset_task 5'!$A$2:$D$71,2,FALSE)</f>
        <v>BYOD-220</v>
      </c>
      <c r="I2087" s="3">
        <f>VLOOKUP(D2087,'dataset_task 5'!$A$2:$D$71,4,FALSE)</f>
        <v>69</v>
      </c>
      <c r="J2087" s="3">
        <f>I2087*E2087</f>
        <v>207</v>
      </c>
      <c r="K2087" t="str">
        <f>VLOOKUP(C2087,customers!$A$2:$I$2124,2,FALSE)</f>
        <v>Trude</v>
      </c>
      <c r="L2087" t="str">
        <f>VLOOKUP($C2087,customers!$A$2:$I$2124,3,FALSE)</f>
        <v>Manderson</v>
      </c>
      <c r="M2087" t="str">
        <f>VLOOKUP($C2087,customers!$A$2:$I$2124,4,FALSE)</f>
        <v>tmandersonr7@patch.com</v>
      </c>
      <c r="N2087" t="str">
        <f>VLOOKUP($C2087,customers!$A$2:$I$2124,5,FALSE)</f>
        <v>210-967-1682</v>
      </c>
      <c r="O2087" t="str">
        <f>VLOOKUP($C2087,customers!$A$2:$I$2124,6,FALSE)</f>
        <v>11 Vernon Crossing</v>
      </c>
      <c r="P2087" t="str">
        <f>VLOOKUP($C2087,customers!$A$2:$I$2124,7,FALSE)</f>
        <v>San Antonio</v>
      </c>
      <c r="Q2087" t="str">
        <f>VLOOKUP($C2087,customers!$A$2:$I$2124,8,FALSE)</f>
        <v>Texas</v>
      </c>
      <c r="R2087">
        <f>VLOOKUP($C2087,customers!$A$2:$I$2124,9,FALSE)</f>
        <v>78265</v>
      </c>
      <c r="S2087" t="str">
        <f t="shared" si="32"/>
        <v>11 Vernon Crossing, San Antonio, Texas 78265</v>
      </c>
    </row>
    <row r="2088" spans="1:19">
      <c r="A2088">
        <v>2087</v>
      </c>
      <c r="B2088" s="2">
        <v>44280</v>
      </c>
      <c r="C2088">
        <v>1168</v>
      </c>
      <c r="D2088" t="s">
        <v>102</v>
      </c>
      <c r="E2088">
        <v>2</v>
      </c>
      <c r="F2088" t="s">
        <v>70</v>
      </c>
      <c r="G2088" t="str">
        <f>VLOOKUP(F2088,'product category'!$B$2:$C$8,2,FALSE)</f>
        <v>Blueprints</v>
      </c>
      <c r="H2088" t="str">
        <f>VLOOKUP(D2088,'dataset_task 5'!$A$2:$D$71,2,FALSE)</f>
        <v>QuadroCopter Blueprint</v>
      </c>
      <c r="I2088" s="3">
        <f>VLOOKUP(D2088,'dataset_task 5'!$A$2:$D$71,4,FALSE)</f>
        <v>10.99</v>
      </c>
      <c r="J2088" s="3">
        <f>I2088*E2088</f>
        <v>21.98</v>
      </c>
      <c r="K2088" t="str">
        <f>VLOOKUP(C2088,customers!$A$2:$I$2124,2,FALSE)</f>
        <v>Kalindi</v>
      </c>
      <c r="L2088" t="str">
        <f>VLOOKUP($C2088,customers!$A$2:$I$2124,3,FALSE)</f>
        <v>Brimblecomb</v>
      </c>
      <c r="M2088" t="str">
        <f>VLOOKUP($C2088,customers!$A$2:$I$2124,4,FALSE)</f>
        <v>kbrimblecombqg@diigo.com</v>
      </c>
      <c r="N2088" t="str">
        <f>VLOOKUP($C2088,customers!$A$2:$I$2124,5,FALSE)</f>
        <v>202-984-1575</v>
      </c>
      <c r="O2088" t="str">
        <f>VLOOKUP($C2088,customers!$A$2:$I$2124,6,FALSE)</f>
        <v>512 Comanche Circle</v>
      </c>
      <c r="P2088" t="str">
        <f>VLOOKUP($C2088,customers!$A$2:$I$2124,7,FALSE)</f>
        <v>Washington</v>
      </c>
      <c r="Q2088" t="str">
        <f>VLOOKUP($C2088,customers!$A$2:$I$2124,8,FALSE)</f>
        <v>District of Columbia</v>
      </c>
      <c r="R2088">
        <f>VLOOKUP($C2088,customers!$A$2:$I$2124,9,FALSE)</f>
        <v>20575</v>
      </c>
      <c r="S2088" t="str">
        <f t="shared" si="32"/>
        <v>512 Comanche Circle, Washington, District of Columbia 20575</v>
      </c>
    </row>
    <row r="2089" spans="1:19">
      <c r="A2089">
        <v>2088</v>
      </c>
      <c r="B2089" s="2">
        <v>44280</v>
      </c>
      <c r="C2089">
        <v>836</v>
      </c>
      <c r="D2089" t="s">
        <v>77</v>
      </c>
      <c r="E2089">
        <v>3</v>
      </c>
      <c r="F2089" t="s">
        <v>53</v>
      </c>
      <c r="G2089" t="str">
        <f>VLOOKUP(F2089,'product category'!$B$2:$C$8,2,FALSE)</f>
        <v>eBooks</v>
      </c>
      <c r="H2089" t="str">
        <f>VLOOKUP(D2089,'dataset_task 5'!$A$2:$D$71,2,FALSE)</f>
        <v>RTF Drones</v>
      </c>
      <c r="I2089" s="3">
        <f>VLOOKUP(D2089,'dataset_task 5'!$A$2:$D$71,4,FALSE)</f>
        <v>16.989999999999998</v>
      </c>
      <c r="J2089" s="3">
        <f>I2089*E2089</f>
        <v>50.97</v>
      </c>
      <c r="K2089" t="str">
        <f>VLOOKUP(C2089,customers!$A$2:$I$2124,2,FALSE)</f>
        <v>Randolph</v>
      </c>
      <c r="L2089" t="str">
        <f>VLOOKUP($C2089,customers!$A$2:$I$2124,3,FALSE)</f>
        <v>Seson</v>
      </c>
      <c r="M2089" t="str">
        <f>VLOOKUP($C2089,customers!$A$2:$I$2124,4,FALSE)</f>
        <v>rseson7w@google.it</v>
      </c>
      <c r="N2089" t="str">
        <f>VLOOKUP($C2089,customers!$A$2:$I$2124,5,FALSE)</f>
        <v>636-849-9769</v>
      </c>
      <c r="O2089" t="str">
        <f>VLOOKUP($C2089,customers!$A$2:$I$2124,6,FALSE)</f>
        <v>58 Farmco Point</v>
      </c>
      <c r="P2089" t="str">
        <f>VLOOKUP($C2089,customers!$A$2:$I$2124,7,FALSE)</f>
        <v>Saint Louis</v>
      </c>
      <c r="Q2089" t="str">
        <f>VLOOKUP($C2089,customers!$A$2:$I$2124,8,FALSE)</f>
        <v>Missouri</v>
      </c>
      <c r="R2089">
        <f>VLOOKUP($C2089,customers!$A$2:$I$2124,9,FALSE)</f>
        <v>63131</v>
      </c>
      <c r="S2089" t="str">
        <f t="shared" si="32"/>
        <v>58 Farmco Point, Saint Louis, Missouri 63131</v>
      </c>
    </row>
    <row r="2090" spans="1:19">
      <c r="A2090">
        <v>2089</v>
      </c>
      <c r="B2090" s="2">
        <v>44280</v>
      </c>
      <c r="C2090">
        <v>1128</v>
      </c>
      <c r="D2090" t="s">
        <v>106</v>
      </c>
      <c r="E2090">
        <v>5</v>
      </c>
      <c r="F2090" t="s">
        <v>66</v>
      </c>
      <c r="G2090" t="str">
        <f>VLOOKUP(F2090,'product category'!$B$2:$C$8,2,FALSE)</f>
        <v>Drones</v>
      </c>
      <c r="H2090" t="str">
        <f>VLOOKUP(D2090,'dataset_task 5'!$A$2:$D$71,2,FALSE)</f>
        <v>DTD-7000 Drone</v>
      </c>
      <c r="I2090" s="3">
        <f>VLOOKUP(D2090,'dataset_task 5'!$A$2:$D$71,4,FALSE)</f>
        <v>450</v>
      </c>
      <c r="J2090" s="3">
        <f>I2090*E2090</f>
        <v>2250</v>
      </c>
      <c r="K2090" t="str">
        <f>VLOOKUP(C2090,customers!$A$2:$I$2124,2,FALSE)</f>
        <v>Konstanze</v>
      </c>
      <c r="L2090" t="str">
        <f>VLOOKUP($C2090,customers!$A$2:$I$2124,3,FALSE)</f>
        <v>Hearse</v>
      </c>
      <c r="M2090" t="str">
        <f>VLOOKUP($C2090,customers!$A$2:$I$2124,4,FALSE)</f>
        <v>khearsepd@jugem.jp</v>
      </c>
      <c r="N2090" t="str">
        <f>VLOOKUP($C2090,customers!$A$2:$I$2124,5,FALSE)</f>
        <v>330-562-6385</v>
      </c>
      <c r="O2090" t="str">
        <f>VLOOKUP($C2090,customers!$A$2:$I$2124,6,FALSE)</f>
        <v>6796 3rd Drive</v>
      </c>
      <c r="P2090" t="str">
        <f>VLOOKUP($C2090,customers!$A$2:$I$2124,7,FALSE)</f>
        <v>Youngstown</v>
      </c>
      <c r="Q2090" t="str">
        <f>VLOOKUP($C2090,customers!$A$2:$I$2124,8,FALSE)</f>
        <v>Ohio</v>
      </c>
      <c r="R2090">
        <f>VLOOKUP($C2090,customers!$A$2:$I$2124,9,FALSE)</f>
        <v>44511</v>
      </c>
      <c r="S2090" t="str">
        <f t="shared" si="32"/>
        <v>6796 3rd Drive, Youngstown, Ohio 44511</v>
      </c>
    </row>
    <row r="2091" spans="1:19">
      <c r="A2091">
        <v>2090</v>
      </c>
      <c r="B2091" s="2">
        <v>44280</v>
      </c>
      <c r="C2091">
        <v>1022</v>
      </c>
      <c r="D2091" t="s">
        <v>102</v>
      </c>
      <c r="E2091">
        <v>3</v>
      </c>
      <c r="F2091" t="s">
        <v>70</v>
      </c>
      <c r="G2091" t="str">
        <f>VLOOKUP(F2091,'product category'!$B$2:$C$8,2,FALSE)</f>
        <v>Blueprints</v>
      </c>
      <c r="H2091" t="str">
        <f>VLOOKUP(D2091,'dataset_task 5'!$A$2:$D$71,2,FALSE)</f>
        <v>QuadroCopter Blueprint</v>
      </c>
      <c r="I2091" s="3">
        <f>VLOOKUP(D2091,'dataset_task 5'!$A$2:$D$71,4,FALSE)</f>
        <v>10.99</v>
      </c>
      <c r="J2091" s="3">
        <f>I2091*E2091</f>
        <v>32.97</v>
      </c>
      <c r="K2091" t="str">
        <f>VLOOKUP(C2091,customers!$A$2:$I$2124,2,FALSE)</f>
        <v>Kevina</v>
      </c>
      <c r="L2091" t="str">
        <f>VLOOKUP($C2091,customers!$A$2:$I$2124,3,FALSE)</f>
        <v>Richmond</v>
      </c>
      <c r="M2091" t="str">
        <f>VLOOKUP($C2091,customers!$A$2:$I$2124,4,FALSE)</f>
        <v>krichmond9g@mozilla.org</v>
      </c>
      <c r="N2091" t="str">
        <f>VLOOKUP($C2091,customers!$A$2:$I$2124,5,FALSE)</f>
        <v>479-133-6841</v>
      </c>
      <c r="O2091" t="str">
        <f>VLOOKUP($C2091,customers!$A$2:$I$2124,6,FALSE)</f>
        <v>6214 Del Mar Terrace</v>
      </c>
      <c r="P2091" t="str">
        <f>VLOOKUP($C2091,customers!$A$2:$I$2124,7,FALSE)</f>
        <v>Fort Smith</v>
      </c>
      <c r="Q2091" t="str">
        <f>VLOOKUP($C2091,customers!$A$2:$I$2124,8,FALSE)</f>
        <v>Arkansas</v>
      </c>
      <c r="R2091">
        <f>VLOOKUP($C2091,customers!$A$2:$I$2124,9,FALSE)</f>
        <v>72916</v>
      </c>
      <c r="S2091" t="str">
        <f t="shared" si="32"/>
        <v>6214 Del Mar Terrace, Fort Smith, Arkansas 72916</v>
      </c>
    </row>
    <row r="2092" spans="1:19">
      <c r="A2092">
        <v>2091</v>
      </c>
      <c r="B2092" s="2">
        <v>44280</v>
      </c>
      <c r="C2092">
        <v>2079</v>
      </c>
      <c r="D2092" t="s">
        <v>79</v>
      </c>
      <c r="E2092">
        <v>5</v>
      </c>
      <c r="F2092" t="s">
        <v>53</v>
      </c>
      <c r="G2092" t="str">
        <f>VLOOKUP(F2092,'product category'!$B$2:$C$8,2,FALSE)</f>
        <v>eBooks</v>
      </c>
      <c r="H2092" t="str">
        <f>VLOOKUP(D2092,'dataset_task 5'!$A$2:$D$71,2,FALSE)</f>
        <v>Helicopter Drones</v>
      </c>
      <c r="I2092" s="3">
        <f>VLOOKUP(D2092,'dataset_task 5'!$A$2:$D$71,4,FALSE)</f>
        <v>20.95</v>
      </c>
      <c r="J2092" s="3">
        <f>I2092*E2092</f>
        <v>104.75</v>
      </c>
      <c r="K2092" t="str">
        <f>VLOOKUP(C2092,customers!$A$2:$I$2124,2,FALSE)</f>
        <v>Herb</v>
      </c>
      <c r="L2092" t="str">
        <f>VLOOKUP($C2092,customers!$A$2:$I$2124,3,FALSE)</f>
        <v>Antonetti</v>
      </c>
      <c r="M2092" t="str">
        <f>VLOOKUP($C2092,customers!$A$2:$I$2124,4,FALSE)</f>
        <v>hantonetti31@wix.com</v>
      </c>
      <c r="N2092" t="str">
        <f>VLOOKUP($C2092,customers!$A$2:$I$2124,5,FALSE)</f>
        <v>423-196-2033</v>
      </c>
      <c r="O2092" t="str">
        <f>VLOOKUP($C2092,customers!$A$2:$I$2124,6,FALSE)</f>
        <v>25515 Declaration Hill</v>
      </c>
      <c r="P2092" t="str">
        <f>VLOOKUP($C2092,customers!$A$2:$I$2124,7,FALSE)</f>
        <v>Chattanooga</v>
      </c>
      <c r="Q2092" t="str">
        <f>VLOOKUP($C2092,customers!$A$2:$I$2124,8,FALSE)</f>
        <v>Tennessee</v>
      </c>
      <c r="R2092">
        <f>VLOOKUP($C2092,customers!$A$2:$I$2124,9,FALSE)</f>
        <v>37410</v>
      </c>
      <c r="S2092" t="str">
        <f t="shared" si="32"/>
        <v>25515 Declaration Hill, Chattanooga, Tennessee 37410</v>
      </c>
    </row>
    <row r="2093" spans="1:19">
      <c r="A2093">
        <v>2092</v>
      </c>
      <c r="B2093" s="2">
        <v>44280</v>
      </c>
      <c r="C2093">
        <v>1904</v>
      </c>
      <c r="D2093" t="s">
        <v>58</v>
      </c>
      <c r="E2093">
        <v>3</v>
      </c>
      <c r="F2093" t="s">
        <v>59</v>
      </c>
      <c r="G2093" t="str">
        <f>VLOOKUP(F2093,'product category'!$B$2:$C$8,2,FALSE)</f>
        <v>Drone Kits</v>
      </c>
      <c r="H2093" t="str">
        <f>VLOOKUP(D2093,'dataset_task 5'!$A$2:$D$71,2,FALSE)</f>
        <v>BYOD-220</v>
      </c>
      <c r="I2093" s="3">
        <f>VLOOKUP(D2093,'dataset_task 5'!$A$2:$D$71,4,FALSE)</f>
        <v>69</v>
      </c>
      <c r="J2093" s="3">
        <f>I2093*E2093</f>
        <v>207</v>
      </c>
      <c r="K2093" t="str">
        <f>VLOOKUP(C2093,customers!$A$2:$I$2124,2,FALSE)</f>
        <v>Jock</v>
      </c>
      <c r="L2093" t="str">
        <f>VLOOKUP($C2093,customers!$A$2:$I$2124,3,FALSE)</f>
        <v>Crat</v>
      </c>
      <c r="M2093" t="str">
        <f>VLOOKUP($C2093,customers!$A$2:$I$2124,4,FALSE)</f>
        <v>jcratkx@unc.edu</v>
      </c>
      <c r="N2093" t="str">
        <f>VLOOKUP($C2093,customers!$A$2:$I$2124,5,FALSE)</f>
        <v>267-189-4278</v>
      </c>
      <c r="O2093" t="str">
        <f>VLOOKUP($C2093,customers!$A$2:$I$2124,6,FALSE)</f>
        <v>829 Pepper Wood Street</v>
      </c>
      <c r="P2093" t="str">
        <f>VLOOKUP($C2093,customers!$A$2:$I$2124,7,FALSE)</f>
        <v>Philadelphia</v>
      </c>
      <c r="Q2093" t="str">
        <f>VLOOKUP($C2093,customers!$A$2:$I$2124,8,FALSE)</f>
        <v>Pennsylvania</v>
      </c>
      <c r="R2093">
        <f>VLOOKUP($C2093,customers!$A$2:$I$2124,9,FALSE)</f>
        <v>19115</v>
      </c>
      <c r="S2093" t="str">
        <f t="shared" si="32"/>
        <v>829 Pepper Wood Street, Philadelphia, Pennsylvania 19115</v>
      </c>
    </row>
    <row r="2094" spans="1:19">
      <c r="A2094">
        <v>2093</v>
      </c>
      <c r="B2094" s="2">
        <v>44280</v>
      </c>
      <c r="C2094">
        <v>1172</v>
      </c>
      <c r="D2094" t="s">
        <v>103</v>
      </c>
      <c r="E2094">
        <v>3</v>
      </c>
      <c r="F2094" t="s">
        <v>53</v>
      </c>
      <c r="G2094" t="str">
        <f>VLOOKUP(F2094,'product category'!$B$2:$C$8,2,FALSE)</f>
        <v>eBooks</v>
      </c>
      <c r="H2094" t="str">
        <f>VLOOKUP(D2094,'dataset_task 5'!$A$2:$D$71,2,FALSE)</f>
        <v>Understanding Artificial Intelligence</v>
      </c>
      <c r="I2094" s="3">
        <f>VLOOKUP(D2094,'dataset_task 5'!$A$2:$D$71,4,FALSE)</f>
        <v>19.5</v>
      </c>
      <c r="J2094" s="3">
        <f>I2094*E2094</f>
        <v>58.5</v>
      </c>
      <c r="K2094" t="str">
        <f>VLOOKUP(C2094,customers!$A$2:$I$2124,2,FALSE)</f>
        <v>Philippa</v>
      </c>
      <c r="L2094" t="str">
        <f>VLOOKUP($C2094,customers!$A$2:$I$2124,3,FALSE)</f>
        <v>Goatman</v>
      </c>
      <c r="M2094" t="str">
        <f>VLOOKUP($C2094,customers!$A$2:$I$2124,4,FALSE)</f>
        <v>pgoatman7m@alibaba.com</v>
      </c>
      <c r="N2094" t="str">
        <f>VLOOKUP($C2094,customers!$A$2:$I$2124,5,FALSE)</f>
        <v>915-417-2848</v>
      </c>
      <c r="O2094" t="str">
        <f>VLOOKUP($C2094,customers!$A$2:$I$2124,6,FALSE)</f>
        <v>158 Truax Circle</v>
      </c>
      <c r="P2094" t="str">
        <f>VLOOKUP($C2094,customers!$A$2:$I$2124,7,FALSE)</f>
        <v>El Paso</v>
      </c>
      <c r="Q2094" t="str">
        <f>VLOOKUP($C2094,customers!$A$2:$I$2124,8,FALSE)</f>
        <v>Texas</v>
      </c>
      <c r="R2094">
        <f>VLOOKUP($C2094,customers!$A$2:$I$2124,9,FALSE)</f>
        <v>79934</v>
      </c>
      <c r="S2094" t="str">
        <f t="shared" si="32"/>
        <v>158 Truax Circle, El Paso, Texas 79934</v>
      </c>
    </row>
    <row r="2095" spans="1:19">
      <c r="A2095">
        <v>2094</v>
      </c>
      <c r="B2095" s="2">
        <v>44281</v>
      </c>
      <c r="C2095">
        <v>70</v>
      </c>
      <c r="D2095" t="s">
        <v>114</v>
      </c>
      <c r="E2095">
        <v>5</v>
      </c>
      <c r="F2095" t="s">
        <v>59</v>
      </c>
      <c r="G2095" t="str">
        <f>VLOOKUP(F2095,'product category'!$B$2:$C$8,2,FALSE)</f>
        <v>Drone Kits</v>
      </c>
      <c r="H2095" t="str">
        <f>VLOOKUP(D2095,'dataset_task 5'!$A$2:$D$71,2,FALSE)</f>
        <v>BYOD-400</v>
      </c>
      <c r="I2095" s="3">
        <f>VLOOKUP(D2095,'dataset_task 5'!$A$2:$D$71,4,FALSE)</f>
        <v>119</v>
      </c>
      <c r="J2095" s="3">
        <f>I2095*E2095</f>
        <v>595</v>
      </c>
      <c r="K2095" t="str">
        <f>VLOOKUP(C2095,customers!$A$2:$I$2124,2,FALSE)</f>
        <v>Pandora</v>
      </c>
      <c r="L2095" t="str">
        <f>VLOOKUP($C2095,customers!$A$2:$I$2124,3,FALSE)</f>
        <v>Punter</v>
      </c>
      <c r="M2095" t="str">
        <f>VLOOKUP($C2095,customers!$A$2:$I$2124,4,FALSE)</f>
        <v>ppunterlx@pcworld.com</v>
      </c>
      <c r="N2095" t="str">
        <f>VLOOKUP($C2095,customers!$A$2:$I$2124,5,FALSE)</f>
        <v>941-380-8925</v>
      </c>
      <c r="O2095" t="str">
        <f>VLOOKUP($C2095,customers!$A$2:$I$2124,6,FALSE)</f>
        <v>6112 Carpenter Alley</v>
      </c>
      <c r="P2095" t="str">
        <f>VLOOKUP($C2095,customers!$A$2:$I$2124,7,FALSE)</f>
        <v>Naples</v>
      </c>
      <c r="Q2095" t="str">
        <f>VLOOKUP($C2095,customers!$A$2:$I$2124,8,FALSE)</f>
        <v>Florida</v>
      </c>
      <c r="R2095">
        <f>VLOOKUP($C2095,customers!$A$2:$I$2124,9,FALSE)</f>
        <v>34102</v>
      </c>
      <c r="S2095" t="str">
        <f t="shared" si="32"/>
        <v>6112 Carpenter Alley, Naples, Florida 34102</v>
      </c>
    </row>
    <row r="2096" spans="1:19">
      <c r="A2096">
        <v>2095</v>
      </c>
      <c r="B2096" s="2">
        <v>44281</v>
      </c>
      <c r="C2096">
        <v>2116</v>
      </c>
      <c r="D2096" t="s">
        <v>52</v>
      </c>
      <c r="E2096">
        <v>3</v>
      </c>
      <c r="F2096" t="s">
        <v>53</v>
      </c>
      <c r="G2096" t="str">
        <f>VLOOKUP(F2096,'product category'!$B$2:$C$8,2,FALSE)</f>
        <v>eBooks</v>
      </c>
      <c r="H2096" t="str">
        <f>VLOOKUP(D2096,'dataset_task 5'!$A$2:$D$71,2,FALSE)</f>
        <v>Polar Robots</v>
      </c>
      <c r="I2096" s="3">
        <f>VLOOKUP(D2096,'dataset_task 5'!$A$2:$D$71,4,FALSE)</f>
        <v>23.99</v>
      </c>
      <c r="J2096" s="3">
        <f>I2096*E2096</f>
        <v>71.97</v>
      </c>
      <c r="K2096" t="str">
        <f>VLOOKUP(C2096,customers!$A$2:$I$2124,2,FALSE)</f>
        <v>Athena</v>
      </c>
      <c r="L2096" t="str">
        <f>VLOOKUP($C2096,customers!$A$2:$I$2124,3,FALSE)</f>
        <v>Dunsire</v>
      </c>
      <c r="M2096" t="str">
        <f>VLOOKUP($C2096,customers!$A$2:$I$2124,4,FALSE)</f>
        <v>adunsire1q@feedburner.com</v>
      </c>
      <c r="N2096" t="str">
        <f>VLOOKUP($C2096,customers!$A$2:$I$2124,5,FALSE)</f>
        <v>904-499-5974</v>
      </c>
      <c r="O2096" t="str">
        <f>VLOOKUP($C2096,customers!$A$2:$I$2124,6,FALSE)</f>
        <v>440 Hoffman Junction</v>
      </c>
      <c r="P2096" t="str">
        <f>VLOOKUP($C2096,customers!$A$2:$I$2124,7,FALSE)</f>
        <v>Jacksonville</v>
      </c>
      <c r="Q2096" t="str">
        <f>VLOOKUP($C2096,customers!$A$2:$I$2124,8,FALSE)</f>
        <v>Florida</v>
      </c>
      <c r="R2096">
        <f>VLOOKUP($C2096,customers!$A$2:$I$2124,9,FALSE)</f>
        <v>32204</v>
      </c>
      <c r="S2096" t="str">
        <f t="shared" si="32"/>
        <v>440 Hoffman Junction, Jacksonville, Florida 32204</v>
      </c>
    </row>
    <row r="2097" spans="1:19">
      <c r="A2097">
        <v>2096</v>
      </c>
      <c r="B2097" s="2">
        <v>44281</v>
      </c>
      <c r="C2097">
        <v>1975</v>
      </c>
      <c r="D2097" t="s">
        <v>86</v>
      </c>
      <c r="E2097">
        <v>1</v>
      </c>
      <c r="F2097" t="s">
        <v>53</v>
      </c>
      <c r="G2097" t="str">
        <f>VLOOKUP(F2097,'product category'!$B$2:$C$8,2,FALSE)</f>
        <v>eBooks</v>
      </c>
      <c r="H2097" t="str">
        <f>VLOOKUP(D2097,'dataset_task 5'!$A$2:$D$71,2,FALSE)</f>
        <v>Building Your First Robot</v>
      </c>
      <c r="I2097" s="3">
        <f>VLOOKUP(D2097,'dataset_task 5'!$A$2:$D$71,4,FALSE)</f>
        <v>24.95</v>
      </c>
      <c r="J2097" s="3">
        <f>I2097*E2097</f>
        <v>24.95</v>
      </c>
      <c r="K2097" t="str">
        <f>VLOOKUP(C2097,customers!$A$2:$I$2124,2,FALSE)</f>
        <v>Avery</v>
      </c>
      <c r="L2097" t="str">
        <f>VLOOKUP($C2097,customers!$A$2:$I$2124,3,FALSE)</f>
        <v>Avey</v>
      </c>
      <c r="M2097" t="str">
        <f>VLOOKUP($C2097,customers!$A$2:$I$2124,4,FALSE)</f>
        <v>aaveyl7@disqus.com</v>
      </c>
      <c r="N2097" t="str">
        <f>VLOOKUP($C2097,customers!$A$2:$I$2124,5,FALSE)</f>
        <v>412-373-3852</v>
      </c>
      <c r="O2097" t="str">
        <f>VLOOKUP($C2097,customers!$A$2:$I$2124,6,FALSE)</f>
        <v>8380 Northfield Plaza</v>
      </c>
      <c r="P2097" t="str">
        <f>VLOOKUP($C2097,customers!$A$2:$I$2124,7,FALSE)</f>
        <v>Pittsburgh</v>
      </c>
      <c r="Q2097" t="str">
        <f>VLOOKUP($C2097,customers!$A$2:$I$2124,8,FALSE)</f>
        <v>Pennsylvania</v>
      </c>
      <c r="R2097">
        <f>VLOOKUP($C2097,customers!$A$2:$I$2124,9,FALSE)</f>
        <v>15250</v>
      </c>
      <c r="S2097" t="str">
        <f t="shared" si="32"/>
        <v>8380 Northfield Plaza, Pittsburgh, Pennsylvania 15250</v>
      </c>
    </row>
    <row r="2098" spans="1:19">
      <c r="A2098">
        <v>2097</v>
      </c>
      <c r="B2098" s="2">
        <v>44281</v>
      </c>
      <c r="C2098">
        <v>2096</v>
      </c>
      <c r="D2098" t="s">
        <v>83</v>
      </c>
      <c r="E2098">
        <v>4</v>
      </c>
      <c r="F2098" t="s">
        <v>53</v>
      </c>
      <c r="G2098" t="str">
        <f>VLOOKUP(F2098,'product category'!$B$2:$C$8,2,FALSE)</f>
        <v>eBooks</v>
      </c>
      <c r="H2098" t="str">
        <f>VLOOKUP(D2098,'dataset_task 5'!$A$2:$D$71,2,FALSE)</f>
        <v>Cartesian Robots</v>
      </c>
      <c r="I2098" s="3">
        <f>VLOOKUP(D2098,'dataset_task 5'!$A$2:$D$71,4,FALSE)</f>
        <v>12.99</v>
      </c>
      <c r="J2098" s="3">
        <f>I2098*E2098</f>
        <v>51.96</v>
      </c>
      <c r="K2098" t="str">
        <f>VLOOKUP(C2098,customers!$A$2:$I$2124,2,FALSE)</f>
        <v>Gayler</v>
      </c>
      <c r="L2098" t="str">
        <f>VLOOKUP($C2098,customers!$A$2:$I$2124,3,FALSE)</f>
        <v>Emeney</v>
      </c>
      <c r="M2098" t="str">
        <f>VLOOKUP($C2098,customers!$A$2:$I$2124,4,FALSE)</f>
        <v>gemeneyci@wikimedia.org</v>
      </c>
      <c r="N2098" t="str">
        <f>VLOOKUP($C2098,customers!$A$2:$I$2124,5,FALSE)</f>
        <v>323-803-0514</v>
      </c>
      <c r="O2098" t="str">
        <f>VLOOKUP($C2098,customers!$A$2:$I$2124,6,FALSE)</f>
        <v>668 Nevada Avenue</v>
      </c>
      <c r="P2098" t="str">
        <f>VLOOKUP($C2098,customers!$A$2:$I$2124,7,FALSE)</f>
        <v>North Hollywood</v>
      </c>
      <c r="Q2098" t="str">
        <f>VLOOKUP($C2098,customers!$A$2:$I$2124,8,FALSE)</f>
        <v>California</v>
      </c>
      <c r="R2098">
        <f>VLOOKUP($C2098,customers!$A$2:$I$2124,9,FALSE)</f>
        <v>91606</v>
      </c>
      <c r="S2098" t="str">
        <f t="shared" si="32"/>
        <v>668 Nevada Avenue, North Hollywood, California 91606</v>
      </c>
    </row>
    <row r="2099" spans="1:19">
      <c r="A2099">
        <v>2098</v>
      </c>
      <c r="B2099" s="2">
        <v>44282</v>
      </c>
      <c r="C2099">
        <v>1498</v>
      </c>
      <c r="D2099" t="s">
        <v>67</v>
      </c>
      <c r="E2099">
        <v>2</v>
      </c>
      <c r="F2099" t="s">
        <v>59</v>
      </c>
      <c r="G2099" t="str">
        <f>VLOOKUP(F2099,'product category'!$B$2:$C$8,2,FALSE)</f>
        <v>Drone Kits</v>
      </c>
      <c r="H2099" t="str">
        <f>VLOOKUP(D2099,'dataset_task 5'!$A$2:$D$71,2,FALSE)</f>
        <v>BYOD-100</v>
      </c>
      <c r="I2099" s="3">
        <f>VLOOKUP(D2099,'dataset_task 5'!$A$2:$D$71,4,FALSE)</f>
        <v>54</v>
      </c>
      <c r="J2099" s="3">
        <f>I2099*E2099</f>
        <v>108</v>
      </c>
      <c r="K2099" t="str">
        <f>VLOOKUP(C2099,customers!$A$2:$I$2124,2,FALSE)</f>
        <v>Clair</v>
      </c>
      <c r="L2099" t="str">
        <f>VLOOKUP($C2099,customers!$A$2:$I$2124,3,FALSE)</f>
        <v>Gretham</v>
      </c>
      <c r="M2099" t="str">
        <f>VLOOKUP($C2099,customers!$A$2:$I$2124,4,FALSE)</f>
        <v>cgrethambu@mashable.com</v>
      </c>
      <c r="N2099" t="str">
        <f>VLOOKUP($C2099,customers!$A$2:$I$2124,5,FALSE)</f>
        <v>785-724-1915</v>
      </c>
      <c r="O2099" t="str">
        <f>VLOOKUP($C2099,customers!$A$2:$I$2124,6,FALSE)</f>
        <v>23190 Forest Street</v>
      </c>
      <c r="P2099" t="str">
        <f>VLOOKUP($C2099,customers!$A$2:$I$2124,7,FALSE)</f>
        <v>Topeka</v>
      </c>
      <c r="Q2099" t="str">
        <f>VLOOKUP($C2099,customers!$A$2:$I$2124,8,FALSE)</f>
        <v>Kansas</v>
      </c>
      <c r="R2099">
        <f>VLOOKUP($C2099,customers!$A$2:$I$2124,9,FALSE)</f>
        <v>66622</v>
      </c>
      <c r="S2099" t="str">
        <f t="shared" si="32"/>
        <v>23190 Forest Street, Topeka, Kansas 66622</v>
      </c>
    </row>
    <row r="2100" spans="1:19">
      <c r="A2100">
        <v>2099</v>
      </c>
      <c r="B2100" s="2">
        <v>44282</v>
      </c>
      <c r="C2100">
        <v>368</v>
      </c>
      <c r="D2100" t="s">
        <v>86</v>
      </c>
      <c r="E2100">
        <v>3</v>
      </c>
      <c r="F2100" t="s">
        <v>53</v>
      </c>
      <c r="G2100" t="str">
        <f>VLOOKUP(F2100,'product category'!$B$2:$C$8,2,FALSE)</f>
        <v>eBooks</v>
      </c>
      <c r="H2100" t="str">
        <f>VLOOKUP(D2100,'dataset_task 5'!$A$2:$D$71,2,FALSE)</f>
        <v>Building Your First Robot</v>
      </c>
      <c r="I2100" s="3">
        <f>VLOOKUP(D2100,'dataset_task 5'!$A$2:$D$71,4,FALSE)</f>
        <v>24.95</v>
      </c>
      <c r="J2100" s="3">
        <f>I2100*E2100</f>
        <v>74.849999999999994</v>
      </c>
      <c r="K2100" t="str">
        <f>VLOOKUP(C2100,customers!$A$2:$I$2124,2,FALSE)</f>
        <v>Sacha</v>
      </c>
      <c r="L2100" t="str">
        <f>VLOOKUP($C2100,customers!$A$2:$I$2124,3,FALSE)</f>
        <v>Camlin</v>
      </c>
      <c r="M2100" t="str">
        <f>VLOOKUP($C2100,customers!$A$2:$I$2124,4,FALSE)</f>
        <v>scamlin6x@chicagotribune.com</v>
      </c>
      <c r="N2100" t="str">
        <f>VLOOKUP($C2100,customers!$A$2:$I$2124,5,FALSE)</f>
        <v>515-787-9311</v>
      </c>
      <c r="O2100" t="str">
        <f>VLOOKUP($C2100,customers!$A$2:$I$2124,6,FALSE)</f>
        <v>12444 Texas Court</v>
      </c>
      <c r="P2100" t="str">
        <f>VLOOKUP($C2100,customers!$A$2:$I$2124,7,FALSE)</f>
        <v>Des Moines</v>
      </c>
      <c r="Q2100" t="str">
        <f>VLOOKUP($C2100,customers!$A$2:$I$2124,8,FALSE)</f>
        <v>Iowa</v>
      </c>
      <c r="R2100">
        <f>VLOOKUP($C2100,customers!$A$2:$I$2124,9,FALSE)</f>
        <v>50362</v>
      </c>
      <c r="S2100" t="str">
        <f t="shared" si="32"/>
        <v>12444 Texas Court, Des Moines, Iowa 50362</v>
      </c>
    </row>
    <row r="2101" spans="1:19">
      <c r="A2101">
        <v>2100</v>
      </c>
      <c r="B2101" s="2">
        <v>44283</v>
      </c>
      <c r="C2101">
        <v>955</v>
      </c>
      <c r="D2101" t="s">
        <v>111</v>
      </c>
      <c r="E2101">
        <v>5</v>
      </c>
      <c r="F2101" t="s">
        <v>53</v>
      </c>
      <c r="G2101" t="str">
        <f>VLOOKUP(F2101,'product category'!$B$2:$C$8,2,FALSE)</f>
        <v>eBooks</v>
      </c>
      <c r="H2101" t="str">
        <f>VLOOKUP(D2101,'dataset_task 5'!$A$2:$D$71,2,FALSE)</f>
        <v>Multi Rotor Drones</v>
      </c>
      <c r="I2101" s="3">
        <f>VLOOKUP(D2101,'dataset_task 5'!$A$2:$D$71,4,FALSE)</f>
        <v>24.95</v>
      </c>
      <c r="J2101" s="3">
        <f>I2101*E2101</f>
        <v>124.75</v>
      </c>
      <c r="K2101" t="str">
        <f>VLOOKUP(C2101,customers!$A$2:$I$2124,2,FALSE)</f>
        <v>Alano</v>
      </c>
      <c r="L2101" t="str">
        <f>VLOOKUP($C2101,customers!$A$2:$I$2124,3,FALSE)</f>
        <v>Fairpo</v>
      </c>
      <c r="M2101" t="str">
        <f>VLOOKUP($C2101,customers!$A$2:$I$2124,4,FALSE)</f>
        <v>afairpoge@joomla.org</v>
      </c>
      <c r="N2101" t="str">
        <f>VLOOKUP($C2101,customers!$A$2:$I$2124,5,FALSE)</f>
        <v>518-158-8612</v>
      </c>
      <c r="O2101" t="str">
        <f>VLOOKUP($C2101,customers!$A$2:$I$2124,6,FALSE)</f>
        <v>2402 Kedzie Hill</v>
      </c>
      <c r="P2101" t="str">
        <f>VLOOKUP($C2101,customers!$A$2:$I$2124,7,FALSE)</f>
        <v>Albany</v>
      </c>
      <c r="Q2101" t="str">
        <f>VLOOKUP($C2101,customers!$A$2:$I$2124,8,FALSE)</f>
        <v>New York</v>
      </c>
      <c r="R2101">
        <f>VLOOKUP($C2101,customers!$A$2:$I$2124,9,FALSE)</f>
        <v>12242</v>
      </c>
      <c r="S2101" t="str">
        <f t="shared" si="32"/>
        <v>2402 Kedzie Hill, Albany, New York 12242</v>
      </c>
    </row>
    <row r="2102" spans="1:19">
      <c r="A2102">
        <v>2101</v>
      </c>
      <c r="B2102" s="2">
        <v>44283</v>
      </c>
      <c r="C2102">
        <v>832</v>
      </c>
      <c r="D2102" t="s">
        <v>94</v>
      </c>
      <c r="E2102">
        <v>5</v>
      </c>
      <c r="F2102" t="s">
        <v>59</v>
      </c>
      <c r="G2102" t="str">
        <f>VLOOKUP(F2102,'product category'!$B$2:$C$8,2,FALSE)</f>
        <v>Drone Kits</v>
      </c>
      <c r="H2102" t="str">
        <f>VLOOKUP(D2102,'dataset_task 5'!$A$2:$D$71,2,FALSE)</f>
        <v>BYOD-500</v>
      </c>
      <c r="I2102" s="3">
        <f>VLOOKUP(D2102,'dataset_task 5'!$A$2:$D$71,4,FALSE)</f>
        <v>167</v>
      </c>
      <c r="J2102" s="3">
        <f>I2102*E2102</f>
        <v>835</v>
      </c>
      <c r="K2102" t="str">
        <f>VLOOKUP(C2102,customers!$A$2:$I$2124,2,FALSE)</f>
        <v>Catlee</v>
      </c>
      <c r="L2102" t="str">
        <f>VLOOKUP($C2102,customers!$A$2:$I$2124,3,FALSE)</f>
        <v>Royle</v>
      </c>
      <c r="M2102" t="str">
        <f>VLOOKUP($C2102,customers!$A$2:$I$2124,4,FALSE)</f>
        <v>croylede@dot.gov</v>
      </c>
      <c r="N2102" t="str">
        <f>VLOOKUP($C2102,customers!$A$2:$I$2124,5,FALSE)</f>
        <v>757-631-1417</v>
      </c>
      <c r="O2102" t="str">
        <f>VLOOKUP($C2102,customers!$A$2:$I$2124,6,FALSE)</f>
        <v>36 Artisan Street</v>
      </c>
      <c r="P2102" t="str">
        <f>VLOOKUP($C2102,customers!$A$2:$I$2124,7,FALSE)</f>
        <v>Virginia Beach</v>
      </c>
      <c r="Q2102" t="str">
        <f>VLOOKUP($C2102,customers!$A$2:$I$2124,8,FALSE)</f>
        <v>Virginia</v>
      </c>
      <c r="R2102">
        <f>VLOOKUP($C2102,customers!$A$2:$I$2124,9,FALSE)</f>
        <v>23459</v>
      </c>
      <c r="S2102" t="str">
        <f t="shared" si="32"/>
        <v>36 Artisan Street, Virginia Beach, Virginia 23459</v>
      </c>
    </row>
    <row r="2103" spans="1:19">
      <c r="A2103">
        <v>2102</v>
      </c>
      <c r="B2103" s="2">
        <v>44283</v>
      </c>
      <c r="C2103">
        <v>1006</v>
      </c>
      <c r="D2103" t="s">
        <v>58</v>
      </c>
      <c r="E2103">
        <v>4</v>
      </c>
      <c r="F2103" t="s">
        <v>59</v>
      </c>
      <c r="G2103" t="str">
        <f>VLOOKUP(F2103,'product category'!$B$2:$C$8,2,FALSE)</f>
        <v>Drone Kits</v>
      </c>
      <c r="H2103" t="str">
        <f>VLOOKUP(D2103,'dataset_task 5'!$A$2:$D$71,2,FALSE)</f>
        <v>BYOD-220</v>
      </c>
      <c r="I2103" s="3">
        <f>VLOOKUP(D2103,'dataset_task 5'!$A$2:$D$71,4,FALSE)</f>
        <v>69</v>
      </c>
      <c r="J2103" s="3">
        <f>I2103*E2103</f>
        <v>276</v>
      </c>
      <c r="K2103" t="str">
        <f>VLOOKUP(C2103,customers!$A$2:$I$2124,2,FALSE)</f>
        <v>Betteann</v>
      </c>
      <c r="L2103" t="str">
        <f>VLOOKUP($C2103,customers!$A$2:$I$2124,3,FALSE)</f>
        <v>Grace</v>
      </c>
      <c r="M2103" t="str">
        <f>VLOOKUP($C2103,customers!$A$2:$I$2124,4,FALSE)</f>
        <v>bgraceg3@nih.gov</v>
      </c>
      <c r="N2103" t="str">
        <f>VLOOKUP($C2103,customers!$A$2:$I$2124,5,FALSE)</f>
        <v>970-156-9758</v>
      </c>
      <c r="O2103" t="str">
        <f>VLOOKUP($C2103,customers!$A$2:$I$2124,6,FALSE)</f>
        <v>47281 Northview Park</v>
      </c>
      <c r="P2103" t="str">
        <f>VLOOKUP($C2103,customers!$A$2:$I$2124,7,FALSE)</f>
        <v>Grand Junction</v>
      </c>
      <c r="Q2103" t="str">
        <f>VLOOKUP($C2103,customers!$A$2:$I$2124,8,FALSE)</f>
        <v>Colorado</v>
      </c>
      <c r="R2103">
        <f>VLOOKUP($C2103,customers!$A$2:$I$2124,9,FALSE)</f>
        <v>81505</v>
      </c>
      <c r="S2103" t="str">
        <f t="shared" si="32"/>
        <v>47281 Northview Park, Grand Junction, Colorado 81505</v>
      </c>
    </row>
    <row r="2104" spans="1:19">
      <c r="A2104">
        <v>2103</v>
      </c>
      <c r="B2104" s="2">
        <v>44283</v>
      </c>
      <c r="C2104">
        <v>1589</v>
      </c>
      <c r="D2104" t="s">
        <v>91</v>
      </c>
      <c r="E2104">
        <v>3</v>
      </c>
      <c r="F2104" t="s">
        <v>53</v>
      </c>
      <c r="G2104" t="str">
        <f>VLOOKUP(F2104,'product category'!$B$2:$C$8,2,FALSE)</f>
        <v>eBooks</v>
      </c>
      <c r="H2104" t="str">
        <f>VLOOKUP(D2104,'dataset_task 5'!$A$2:$D$71,2,FALSE)</f>
        <v>Photograph Drones</v>
      </c>
      <c r="I2104" s="3">
        <f>VLOOKUP(D2104,'dataset_task 5'!$A$2:$D$71,4,FALSE)</f>
        <v>14.99</v>
      </c>
      <c r="J2104" s="3">
        <f>I2104*E2104</f>
        <v>44.97</v>
      </c>
      <c r="K2104" t="str">
        <f>VLOOKUP(C2104,customers!$A$2:$I$2124,2,FALSE)</f>
        <v>Heddi</v>
      </c>
      <c r="L2104" t="str">
        <f>VLOOKUP($C2104,customers!$A$2:$I$2124,3,FALSE)</f>
        <v>Wissby</v>
      </c>
      <c r="M2104" t="str">
        <f>VLOOKUP($C2104,customers!$A$2:$I$2124,4,FALSE)</f>
        <v>hwissbypy@msu.edu</v>
      </c>
      <c r="N2104" t="str">
        <f>VLOOKUP($C2104,customers!$A$2:$I$2124,5,FALSE)</f>
        <v>312-802-9067</v>
      </c>
      <c r="O2104" t="str">
        <f>VLOOKUP($C2104,customers!$A$2:$I$2124,6,FALSE)</f>
        <v>9702 Redwing Place</v>
      </c>
      <c r="P2104" t="str">
        <f>VLOOKUP($C2104,customers!$A$2:$I$2124,7,FALSE)</f>
        <v>Chicago</v>
      </c>
      <c r="Q2104" t="str">
        <f>VLOOKUP($C2104,customers!$A$2:$I$2124,8,FALSE)</f>
        <v>Illinois</v>
      </c>
      <c r="R2104">
        <f>VLOOKUP($C2104,customers!$A$2:$I$2124,9,FALSE)</f>
        <v>60657</v>
      </c>
      <c r="S2104" t="str">
        <f t="shared" si="32"/>
        <v>9702 Redwing Place, Chicago, Illinois 60657</v>
      </c>
    </row>
    <row r="2105" spans="1:19">
      <c r="A2105">
        <v>2104</v>
      </c>
      <c r="B2105" s="2">
        <v>44284</v>
      </c>
      <c r="C2105">
        <v>1333</v>
      </c>
      <c r="D2105" t="s">
        <v>106</v>
      </c>
      <c r="E2105">
        <v>2</v>
      </c>
      <c r="F2105" t="s">
        <v>66</v>
      </c>
      <c r="G2105" t="str">
        <f>VLOOKUP(F2105,'product category'!$B$2:$C$8,2,FALSE)</f>
        <v>Drones</v>
      </c>
      <c r="H2105" t="str">
        <f>VLOOKUP(D2105,'dataset_task 5'!$A$2:$D$71,2,FALSE)</f>
        <v>DTD-7000 Drone</v>
      </c>
      <c r="I2105" s="3">
        <f>VLOOKUP(D2105,'dataset_task 5'!$A$2:$D$71,4,FALSE)</f>
        <v>450</v>
      </c>
      <c r="J2105" s="3">
        <f>I2105*E2105</f>
        <v>900</v>
      </c>
      <c r="K2105" t="str">
        <f>VLOOKUP(C2105,customers!$A$2:$I$2124,2,FALSE)</f>
        <v>Erik</v>
      </c>
      <c r="L2105" t="str">
        <f>VLOOKUP($C2105,customers!$A$2:$I$2124,3,FALSE)</f>
        <v>Grinley</v>
      </c>
      <c r="M2105" t="str">
        <f>VLOOKUP($C2105,customers!$A$2:$I$2124,4,FALSE)</f>
        <v>egrinleyfb@slate.com</v>
      </c>
      <c r="N2105" t="str">
        <f>VLOOKUP($C2105,customers!$A$2:$I$2124,5,FALSE)</f>
        <v>225-579-8699</v>
      </c>
      <c r="O2105" t="str">
        <f>VLOOKUP($C2105,customers!$A$2:$I$2124,6,FALSE)</f>
        <v>3692 Pennsylvania Street</v>
      </c>
      <c r="P2105" t="str">
        <f>VLOOKUP($C2105,customers!$A$2:$I$2124,7,FALSE)</f>
        <v>Baton Rouge</v>
      </c>
      <c r="Q2105" t="str">
        <f>VLOOKUP($C2105,customers!$A$2:$I$2124,8,FALSE)</f>
        <v>Louisiana</v>
      </c>
      <c r="R2105">
        <f>VLOOKUP($C2105,customers!$A$2:$I$2124,9,FALSE)</f>
        <v>70815</v>
      </c>
      <c r="S2105" t="str">
        <f t="shared" si="32"/>
        <v>3692 Pennsylvania Street, Baton Rouge, Louisiana 70815</v>
      </c>
    </row>
    <row r="2106" spans="1:19">
      <c r="A2106">
        <v>2105</v>
      </c>
      <c r="B2106" s="2">
        <v>44284</v>
      </c>
      <c r="C2106">
        <v>1653</v>
      </c>
      <c r="D2106" t="s">
        <v>98</v>
      </c>
      <c r="E2106">
        <v>2</v>
      </c>
      <c r="F2106" t="s">
        <v>66</v>
      </c>
      <c r="G2106" t="str">
        <f>VLOOKUP(F2106,'product category'!$B$2:$C$8,2,FALSE)</f>
        <v>Drones</v>
      </c>
      <c r="H2106" t="str">
        <f>VLOOKUP(D2106,'dataset_task 5'!$A$2:$D$71,2,FALSE)</f>
        <v>MICR-564K Drone</v>
      </c>
      <c r="I2106" s="3">
        <f>VLOOKUP(D2106,'dataset_task 5'!$A$2:$D$71,4,FALSE)</f>
        <v>499</v>
      </c>
      <c r="J2106" s="3">
        <f>I2106*E2106</f>
        <v>998</v>
      </c>
      <c r="K2106" t="str">
        <f>VLOOKUP(C2106,customers!$A$2:$I$2124,2,FALSE)</f>
        <v>Shepherd</v>
      </c>
      <c r="L2106" t="str">
        <f>VLOOKUP($C2106,customers!$A$2:$I$2124,3,FALSE)</f>
        <v>Byas</v>
      </c>
      <c r="M2106" t="str">
        <f>VLOOKUP($C2106,customers!$A$2:$I$2124,4,FALSE)</f>
        <v>sbyasnq@netvibes.com</v>
      </c>
      <c r="N2106" t="str">
        <f>VLOOKUP($C2106,customers!$A$2:$I$2124,5,FALSE)</f>
        <v>213-844-8441</v>
      </c>
      <c r="O2106" t="str">
        <f>VLOOKUP($C2106,customers!$A$2:$I$2124,6,FALSE)</f>
        <v>78 Dottie Street</v>
      </c>
      <c r="P2106" t="str">
        <f>VLOOKUP($C2106,customers!$A$2:$I$2124,7,FALSE)</f>
        <v>Los Angeles</v>
      </c>
      <c r="Q2106" t="str">
        <f>VLOOKUP($C2106,customers!$A$2:$I$2124,8,FALSE)</f>
        <v>California</v>
      </c>
      <c r="R2106">
        <f>VLOOKUP($C2106,customers!$A$2:$I$2124,9,FALSE)</f>
        <v>90087</v>
      </c>
      <c r="S2106" t="str">
        <f t="shared" si="32"/>
        <v>78 Dottie Street, Los Angeles, California 90087</v>
      </c>
    </row>
    <row r="2107" spans="1:19">
      <c r="A2107">
        <v>2106</v>
      </c>
      <c r="B2107" s="2">
        <v>44284</v>
      </c>
      <c r="C2107">
        <v>64</v>
      </c>
      <c r="D2107" t="s">
        <v>93</v>
      </c>
      <c r="E2107">
        <v>1</v>
      </c>
      <c r="F2107" t="s">
        <v>57</v>
      </c>
      <c r="G2107" t="str">
        <f>VLOOKUP(F2107,'product category'!$B$2:$C$8,2,FALSE)</f>
        <v>Training Videos</v>
      </c>
      <c r="H2107" t="str">
        <f>VLOOKUP(D2107,'dataset_task 5'!$A$2:$D$71,2,FALSE)</f>
        <v>Understanding Raspberry PI</v>
      </c>
      <c r="I2107" s="3">
        <f>VLOOKUP(D2107,'dataset_task 5'!$A$2:$D$71,4,FALSE)</f>
        <v>28.99</v>
      </c>
      <c r="J2107" s="3">
        <f>I2107*E2107</f>
        <v>28.99</v>
      </c>
      <c r="K2107" t="str">
        <f>VLOOKUP(C2107,customers!$A$2:$I$2124,2,FALSE)</f>
        <v>Lynnelle</v>
      </c>
      <c r="L2107" t="str">
        <f>VLOOKUP($C2107,customers!$A$2:$I$2124,3,FALSE)</f>
        <v>Beckensall</v>
      </c>
      <c r="M2107" t="str">
        <f>VLOOKUP($C2107,customers!$A$2:$I$2124,4,FALSE)</f>
        <v>lbeckensall2c@mlb.com</v>
      </c>
      <c r="N2107" t="str">
        <f>VLOOKUP($C2107,customers!$A$2:$I$2124,5,FALSE)</f>
        <v>215-389-5413</v>
      </c>
      <c r="O2107" t="str">
        <f>VLOOKUP($C2107,customers!$A$2:$I$2124,6,FALSE)</f>
        <v>53479 Lerdahl Trail</v>
      </c>
      <c r="P2107" t="str">
        <f>VLOOKUP($C2107,customers!$A$2:$I$2124,7,FALSE)</f>
        <v>Philadelphia</v>
      </c>
      <c r="Q2107" t="str">
        <f>VLOOKUP($C2107,customers!$A$2:$I$2124,8,FALSE)</f>
        <v>Pennsylvania</v>
      </c>
      <c r="R2107">
        <f>VLOOKUP($C2107,customers!$A$2:$I$2124,9,FALSE)</f>
        <v>19178</v>
      </c>
      <c r="S2107" t="str">
        <f t="shared" si="32"/>
        <v>53479 Lerdahl Trail, Philadelphia, Pennsylvania 19178</v>
      </c>
    </row>
    <row r="2108" spans="1:19">
      <c r="A2108">
        <v>2107</v>
      </c>
      <c r="B2108" s="2">
        <v>44284</v>
      </c>
      <c r="C2108">
        <v>1010</v>
      </c>
      <c r="D2108" t="s">
        <v>121</v>
      </c>
      <c r="E2108">
        <v>3</v>
      </c>
      <c r="F2108" t="s">
        <v>53</v>
      </c>
      <c r="G2108" t="str">
        <f>VLOOKUP(F2108,'product category'!$B$2:$C$8,2,FALSE)</f>
        <v>eBooks</v>
      </c>
      <c r="H2108" t="str">
        <f>VLOOKUP(D2108,'dataset_task 5'!$A$2:$D$71,2,FALSE)</f>
        <v>Understanding Arduino</v>
      </c>
      <c r="I2108" s="3">
        <f>VLOOKUP(D2108,'dataset_task 5'!$A$2:$D$71,4,FALSE)</f>
        <v>17.5</v>
      </c>
      <c r="J2108" s="3">
        <f>I2108*E2108</f>
        <v>52.5</v>
      </c>
      <c r="K2108" t="str">
        <f>VLOOKUP(C2108,customers!$A$2:$I$2124,2,FALSE)</f>
        <v>Fredrika</v>
      </c>
      <c r="L2108" t="str">
        <f>VLOOKUP($C2108,customers!$A$2:$I$2124,3,FALSE)</f>
        <v>Steers</v>
      </c>
      <c r="M2108" t="str">
        <f>VLOOKUP($C2108,customers!$A$2:$I$2124,4,FALSE)</f>
        <v>fsteersiy@hatena.ne.jp</v>
      </c>
      <c r="N2108" t="str">
        <f>VLOOKUP($C2108,customers!$A$2:$I$2124,5,FALSE)</f>
        <v>513-651-4419</v>
      </c>
      <c r="O2108" t="str">
        <f>VLOOKUP($C2108,customers!$A$2:$I$2124,6,FALSE)</f>
        <v>470 Clemons Hill</v>
      </c>
      <c r="P2108" t="str">
        <f>VLOOKUP($C2108,customers!$A$2:$I$2124,7,FALSE)</f>
        <v>Cincinnati</v>
      </c>
      <c r="Q2108" t="str">
        <f>VLOOKUP($C2108,customers!$A$2:$I$2124,8,FALSE)</f>
        <v>Ohio</v>
      </c>
      <c r="R2108">
        <f>VLOOKUP($C2108,customers!$A$2:$I$2124,9,FALSE)</f>
        <v>45203</v>
      </c>
      <c r="S2108" t="str">
        <f t="shared" si="32"/>
        <v>470 Clemons Hill, Cincinnati, Ohio 45203</v>
      </c>
    </row>
    <row r="2109" spans="1:19">
      <c r="A2109">
        <v>2108</v>
      </c>
      <c r="B2109" s="2">
        <v>44284</v>
      </c>
      <c r="C2109">
        <v>1242</v>
      </c>
      <c r="D2109" t="s">
        <v>74</v>
      </c>
      <c r="E2109">
        <v>6</v>
      </c>
      <c r="F2109" t="s">
        <v>66</v>
      </c>
      <c r="G2109" t="str">
        <f>VLOOKUP(F2109,'product category'!$B$2:$C$8,2,FALSE)</f>
        <v>Drones</v>
      </c>
      <c r="H2109" t="str">
        <f>VLOOKUP(D2109,'dataset_task 5'!$A$2:$D$71,2,FALSE)</f>
        <v>DA-SA702 Drone</v>
      </c>
      <c r="I2109" s="3">
        <f>VLOOKUP(D2109,'dataset_task 5'!$A$2:$D$71,4,FALSE)</f>
        <v>399</v>
      </c>
      <c r="J2109" s="3">
        <f>I2109*E2109</f>
        <v>2394</v>
      </c>
      <c r="K2109" t="str">
        <f>VLOOKUP(C2109,customers!$A$2:$I$2124,2,FALSE)</f>
        <v>Laurianne</v>
      </c>
      <c r="L2109" t="str">
        <f>VLOOKUP($C2109,customers!$A$2:$I$2124,3,FALSE)</f>
        <v>Tippetts</v>
      </c>
      <c r="M2109" t="str">
        <f>VLOOKUP($C2109,customers!$A$2:$I$2124,4,FALSE)</f>
        <v>ltippettsfq@aol.com</v>
      </c>
      <c r="N2109" t="str">
        <f>VLOOKUP($C2109,customers!$A$2:$I$2124,5,FALSE)</f>
        <v>717-310-9275</v>
      </c>
      <c r="O2109" t="str">
        <f>VLOOKUP($C2109,customers!$A$2:$I$2124,6,FALSE)</f>
        <v>8813 Dunning Place</v>
      </c>
      <c r="P2109" t="str">
        <f>VLOOKUP($C2109,customers!$A$2:$I$2124,7,FALSE)</f>
        <v>Harrisburg</v>
      </c>
      <c r="Q2109" t="str">
        <f>VLOOKUP($C2109,customers!$A$2:$I$2124,8,FALSE)</f>
        <v>Pennsylvania</v>
      </c>
      <c r="R2109">
        <f>VLOOKUP($C2109,customers!$A$2:$I$2124,9,FALSE)</f>
        <v>17140</v>
      </c>
      <c r="S2109" t="str">
        <f t="shared" si="32"/>
        <v>8813 Dunning Place, Harrisburg, Pennsylvania 17140</v>
      </c>
    </row>
    <row r="2110" spans="1:19">
      <c r="A2110">
        <v>2109</v>
      </c>
      <c r="B2110" s="2">
        <v>44284</v>
      </c>
      <c r="C2110">
        <v>1195</v>
      </c>
      <c r="D2110" t="s">
        <v>122</v>
      </c>
      <c r="E2110">
        <v>1</v>
      </c>
      <c r="F2110" t="s">
        <v>57</v>
      </c>
      <c r="G2110" t="str">
        <f>VLOOKUP(F2110,'product category'!$B$2:$C$8,2,FALSE)</f>
        <v>Training Videos</v>
      </c>
      <c r="H2110" t="str">
        <f>VLOOKUP(D2110,'dataset_task 5'!$A$2:$D$71,2,FALSE)</f>
        <v>Aerial Security</v>
      </c>
      <c r="I2110" s="3">
        <f>VLOOKUP(D2110,'dataset_task 5'!$A$2:$D$71,4,FALSE)</f>
        <v>36.99</v>
      </c>
      <c r="J2110" s="3">
        <f>I2110*E2110</f>
        <v>36.99</v>
      </c>
      <c r="K2110" t="str">
        <f>VLOOKUP(C2110,customers!$A$2:$I$2124,2,FALSE)</f>
        <v>Viv</v>
      </c>
      <c r="L2110" t="str">
        <f>VLOOKUP($C2110,customers!$A$2:$I$2124,3,FALSE)</f>
        <v>Frankton</v>
      </c>
      <c r="M2110" t="str">
        <f>VLOOKUP($C2110,customers!$A$2:$I$2124,4,FALSE)</f>
        <v>vfranktonpt@ustream.tv</v>
      </c>
      <c r="N2110" t="str">
        <f>VLOOKUP($C2110,customers!$A$2:$I$2124,5,FALSE)</f>
        <v>225-884-5858</v>
      </c>
      <c r="O2110" t="str">
        <f>VLOOKUP($C2110,customers!$A$2:$I$2124,6,FALSE)</f>
        <v>279 Eastlawn Park</v>
      </c>
      <c r="P2110" t="str">
        <f>VLOOKUP($C2110,customers!$A$2:$I$2124,7,FALSE)</f>
        <v>Baton Rouge</v>
      </c>
      <c r="Q2110" t="str">
        <f>VLOOKUP($C2110,customers!$A$2:$I$2124,8,FALSE)</f>
        <v>Louisiana</v>
      </c>
      <c r="R2110">
        <f>VLOOKUP($C2110,customers!$A$2:$I$2124,9,FALSE)</f>
        <v>70815</v>
      </c>
      <c r="S2110" t="str">
        <f t="shared" si="32"/>
        <v>279 Eastlawn Park, Baton Rouge, Louisiana 70815</v>
      </c>
    </row>
    <row r="2111" spans="1:19">
      <c r="A2111">
        <v>2110</v>
      </c>
      <c r="B2111" s="2">
        <v>44284</v>
      </c>
      <c r="C2111">
        <v>2098</v>
      </c>
      <c r="D2111" t="s">
        <v>71</v>
      </c>
      <c r="E2111">
        <v>2</v>
      </c>
      <c r="F2111" t="s">
        <v>63</v>
      </c>
      <c r="G2111" t="str">
        <f>VLOOKUP(F2111,'product category'!$B$2:$C$8,2,FALSE)</f>
        <v>Robot Kits</v>
      </c>
      <c r="H2111" t="str">
        <f>VLOOKUP(D2111,'dataset_task 5'!$A$2:$D$71,2,FALSE)</f>
        <v>BYOR-3000</v>
      </c>
      <c r="I2111" s="3">
        <f>VLOOKUP(D2111,'dataset_task 5'!$A$2:$D$71,4,FALSE)</f>
        <v>214</v>
      </c>
      <c r="J2111" s="3">
        <f>I2111*E2111</f>
        <v>428</v>
      </c>
      <c r="K2111" t="str">
        <f>VLOOKUP(C2111,customers!$A$2:$I$2124,2,FALSE)</f>
        <v>Gwendolyn</v>
      </c>
      <c r="L2111" t="str">
        <f>VLOOKUP($C2111,customers!$A$2:$I$2124,3,FALSE)</f>
        <v>Boomes</v>
      </c>
      <c r="M2111" t="str">
        <f>VLOOKUP($C2111,customers!$A$2:$I$2124,4,FALSE)</f>
        <v>gboomesjr@scribd.com</v>
      </c>
      <c r="N2111" t="str">
        <f>VLOOKUP($C2111,customers!$A$2:$I$2124,5,FALSE)</f>
        <v>603-967-0452</v>
      </c>
      <c r="O2111" t="str">
        <f>VLOOKUP($C2111,customers!$A$2:$I$2124,6,FALSE)</f>
        <v>3487 Forest Parkway</v>
      </c>
      <c r="P2111" t="str">
        <f>VLOOKUP($C2111,customers!$A$2:$I$2124,7,FALSE)</f>
        <v>Portsmouth</v>
      </c>
      <c r="Q2111" t="str">
        <f>VLOOKUP($C2111,customers!$A$2:$I$2124,8,FALSE)</f>
        <v>New Hampshire</v>
      </c>
      <c r="R2111">
        <f>VLOOKUP($C2111,customers!$A$2:$I$2124,9,FALSE)</f>
        <v>214</v>
      </c>
      <c r="S2111" t="str">
        <f t="shared" si="32"/>
        <v>3487 Forest Parkway, Portsmouth, New Hampshire 214</v>
      </c>
    </row>
    <row r="2112" spans="1:19">
      <c r="A2112">
        <v>2111</v>
      </c>
      <c r="B2112" s="2">
        <v>44284</v>
      </c>
      <c r="C2112">
        <v>705</v>
      </c>
      <c r="D2112" t="s">
        <v>114</v>
      </c>
      <c r="E2112">
        <v>2</v>
      </c>
      <c r="F2112" t="s">
        <v>59</v>
      </c>
      <c r="G2112" t="str">
        <f>VLOOKUP(F2112,'product category'!$B$2:$C$8,2,FALSE)</f>
        <v>Drone Kits</v>
      </c>
      <c r="H2112" t="str">
        <f>VLOOKUP(D2112,'dataset_task 5'!$A$2:$D$71,2,FALSE)</f>
        <v>BYOD-400</v>
      </c>
      <c r="I2112" s="3">
        <f>VLOOKUP(D2112,'dataset_task 5'!$A$2:$D$71,4,FALSE)</f>
        <v>119</v>
      </c>
      <c r="J2112" s="3">
        <f>I2112*E2112</f>
        <v>238</v>
      </c>
      <c r="K2112" t="str">
        <f>VLOOKUP(C2112,customers!$A$2:$I$2124,2,FALSE)</f>
        <v>Esmeralda</v>
      </c>
      <c r="L2112" t="str">
        <f>VLOOKUP($C2112,customers!$A$2:$I$2124,3,FALSE)</f>
        <v>McRory</v>
      </c>
      <c r="M2112" t="str">
        <f>VLOOKUP($C2112,customers!$A$2:$I$2124,4,FALSE)</f>
        <v>emcrory6y@mac.com</v>
      </c>
      <c r="N2112" t="str">
        <f>VLOOKUP($C2112,customers!$A$2:$I$2124,5,FALSE)</f>
        <v>205-885-5499</v>
      </c>
      <c r="O2112" t="str">
        <f>VLOOKUP($C2112,customers!$A$2:$I$2124,6,FALSE)</f>
        <v>368 Briar Crest Circle</v>
      </c>
      <c r="P2112" t="str">
        <f>VLOOKUP($C2112,customers!$A$2:$I$2124,7,FALSE)</f>
        <v>Birmingham</v>
      </c>
      <c r="Q2112" t="str">
        <f>VLOOKUP($C2112,customers!$A$2:$I$2124,8,FALSE)</f>
        <v>Alabama</v>
      </c>
      <c r="R2112">
        <f>VLOOKUP($C2112,customers!$A$2:$I$2124,9,FALSE)</f>
        <v>35242</v>
      </c>
      <c r="S2112" t="str">
        <f t="shared" si="32"/>
        <v>368 Briar Crest Circle, Birmingham, Alabama 35242</v>
      </c>
    </row>
    <row r="2113" spans="1:19">
      <c r="A2113">
        <v>2112</v>
      </c>
      <c r="B2113" s="2">
        <v>44284</v>
      </c>
      <c r="C2113">
        <v>440</v>
      </c>
      <c r="D2113" t="s">
        <v>99</v>
      </c>
      <c r="E2113">
        <v>2</v>
      </c>
      <c r="F2113" t="s">
        <v>70</v>
      </c>
      <c r="G2113" t="str">
        <f>VLOOKUP(F2113,'product category'!$B$2:$C$8,2,FALSE)</f>
        <v>Blueprints</v>
      </c>
      <c r="H2113" t="str">
        <f>VLOOKUP(D2113,'dataset_task 5'!$A$2:$D$71,2,FALSE)</f>
        <v>Panda Robot Blueprint</v>
      </c>
      <c r="I2113" s="3">
        <f>VLOOKUP(D2113,'dataset_task 5'!$A$2:$D$71,4,FALSE)</f>
        <v>7.99</v>
      </c>
      <c r="J2113" s="3">
        <f>I2113*E2113</f>
        <v>15.98</v>
      </c>
      <c r="K2113" t="str">
        <f>VLOOKUP(C2113,customers!$A$2:$I$2124,2,FALSE)</f>
        <v>Dorian</v>
      </c>
      <c r="L2113" t="str">
        <f>VLOOKUP($C2113,customers!$A$2:$I$2124,3,FALSE)</f>
        <v>Hakey</v>
      </c>
      <c r="M2113" t="str">
        <f>VLOOKUP($C2113,customers!$A$2:$I$2124,4,FALSE)</f>
        <v>dhakey77@businessinsider.com</v>
      </c>
      <c r="N2113" t="str">
        <f>VLOOKUP($C2113,customers!$A$2:$I$2124,5,FALSE)</f>
        <v>757-336-1891</v>
      </c>
      <c r="O2113" t="str">
        <f>VLOOKUP($C2113,customers!$A$2:$I$2124,6,FALSE)</f>
        <v>8990 Hintze Road</v>
      </c>
      <c r="P2113" t="str">
        <f>VLOOKUP($C2113,customers!$A$2:$I$2124,7,FALSE)</f>
        <v>Norfolk</v>
      </c>
      <c r="Q2113" t="str">
        <f>VLOOKUP($C2113,customers!$A$2:$I$2124,8,FALSE)</f>
        <v>Virginia</v>
      </c>
      <c r="R2113">
        <f>VLOOKUP($C2113,customers!$A$2:$I$2124,9,FALSE)</f>
        <v>23509</v>
      </c>
      <c r="S2113" t="str">
        <f t="shared" si="32"/>
        <v>8990 Hintze Road, Norfolk, Virginia 23509</v>
      </c>
    </row>
    <row r="2114" spans="1:19">
      <c r="A2114">
        <v>2113</v>
      </c>
      <c r="B2114" s="2">
        <v>44285</v>
      </c>
      <c r="C2114">
        <v>795</v>
      </c>
      <c r="D2114" t="s">
        <v>108</v>
      </c>
      <c r="E2114">
        <v>3</v>
      </c>
      <c r="F2114" t="s">
        <v>66</v>
      </c>
      <c r="G2114" t="str">
        <f>VLOOKUP(F2114,'product category'!$B$2:$C$8,2,FALSE)</f>
        <v>Drones</v>
      </c>
      <c r="H2114" t="str">
        <f>VLOOKUP(D2114,'dataset_task 5'!$A$2:$D$71,2,FALSE)</f>
        <v>DTI-84 Drone</v>
      </c>
      <c r="I2114" s="3">
        <f>VLOOKUP(D2114,'dataset_task 5'!$A$2:$D$71,4,FALSE)</f>
        <v>455</v>
      </c>
      <c r="J2114" s="3">
        <f>I2114*E2114</f>
        <v>1365</v>
      </c>
      <c r="K2114" t="str">
        <f>VLOOKUP(C2114,customers!$A$2:$I$2124,2,FALSE)</f>
        <v>Collete</v>
      </c>
      <c r="L2114" t="str">
        <f>VLOOKUP($C2114,customers!$A$2:$I$2124,3,FALSE)</f>
        <v>Corbitt</v>
      </c>
      <c r="M2114" t="str">
        <f>VLOOKUP($C2114,customers!$A$2:$I$2124,4,FALSE)</f>
        <v>ccorbittif@java.com</v>
      </c>
      <c r="N2114" t="str">
        <f>VLOOKUP($C2114,customers!$A$2:$I$2124,5,FALSE)</f>
        <v>510-620-4415</v>
      </c>
      <c r="O2114" t="str">
        <f>VLOOKUP($C2114,customers!$A$2:$I$2124,6,FALSE)</f>
        <v>50 Lawn Lane</v>
      </c>
      <c r="P2114" t="str">
        <f>VLOOKUP($C2114,customers!$A$2:$I$2124,7,FALSE)</f>
        <v>Oakland</v>
      </c>
      <c r="Q2114" t="str">
        <f>VLOOKUP($C2114,customers!$A$2:$I$2124,8,FALSE)</f>
        <v>California</v>
      </c>
      <c r="R2114">
        <f>VLOOKUP($C2114,customers!$A$2:$I$2124,9,FALSE)</f>
        <v>94605</v>
      </c>
      <c r="S2114" t="str">
        <f t="shared" si="32"/>
        <v>50 Lawn Lane, Oakland, California 94605</v>
      </c>
    </row>
    <row r="2115" spans="1:19">
      <c r="A2115">
        <v>2114</v>
      </c>
      <c r="B2115" s="2">
        <v>44285</v>
      </c>
      <c r="C2115">
        <v>488</v>
      </c>
      <c r="D2115" t="s">
        <v>100</v>
      </c>
      <c r="E2115">
        <v>3</v>
      </c>
      <c r="F2115" t="s">
        <v>59</v>
      </c>
      <c r="G2115" t="str">
        <f>VLOOKUP(F2115,'product category'!$B$2:$C$8,2,FALSE)</f>
        <v>Drone Kits</v>
      </c>
      <c r="H2115" t="str">
        <f>VLOOKUP(D2115,'dataset_task 5'!$A$2:$D$71,2,FALSE)</f>
        <v>BYOD-200</v>
      </c>
      <c r="I2115" s="3">
        <f>VLOOKUP(D2115,'dataset_task 5'!$A$2:$D$71,4,FALSE)</f>
        <v>58.95</v>
      </c>
      <c r="J2115" s="3">
        <f>I2115*E2115</f>
        <v>176.85000000000002</v>
      </c>
      <c r="K2115" t="str">
        <f>VLOOKUP(C2115,customers!$A$2:$I$2124,2,FALSE)</f>
        <v>Bernadina</v>
      </c>
      <c r="L2115" t="str">
        <f>VLOOKUP($C2115,customers!$A$2:$I$2124,3,FALSE)</f>
        <v>Hoys</v>
      </c>
      <c r="M2115" t="str">
        <f>VLOOKUP($C2115,customers!$A$2:$I$2124,4,FALSE)</f>
        <v>bhoys51@smh.com.au</v>
      </c>
      <c r="N2115" t="str">
        <f>VLOOKUP($C2115,customers!$A$2:$I$2124,5,FALSE)</f>
        <v>585-236-3171</v>
      </c>
      <c r="O2115" t="str">
        <f>VLOOKUP($C2115,customers!$A$2:$I$2124,6,FALSE)</f>
        <v>4908 Holy Cross Hill</v>
      </c>
      <c r="P2115" t="str">
        <f>VLOOKUP($C2115,customers!$A$2:$I$2124,7,FALSE)</f>
        <v>Rochester</v>
      </c>
      <c r="Q2115" t="str">
        <f>VLOOKUP($C2115,customers!$A$2:$I$2124,8,FALSE)</f>
        <v>New York</v>
      </c>
      <c r="R2115">
        <f>VLOOKUP($C2115,customers!$A$2:$I$2124,9,FALSE)</f>
        <v>14624</v>
      </c>
      <c r="S2115" t="str">
        <f t="shared" ref="S2115:S2178" si="33">CONCATENATE(O2115,", ",P2115,", ",Q2115," ",R2115)</f>
        <v>4908 Holy Cross Hill, Rochester, New York 14624</v>
      </c>
    </row>
    <row r="2116" spans="1:19">
      <c r="A2116">
        <v>2115</v>
      </c>
      <c r="B2116" s="2">
        <v>44285</v>
      </c>
      <c r="C2116">
        <v>344</v>
      </c>
      <c r="D2116" t="s">
        <v>101</v>
      </c>
      <c r="E2116">
        <v>3</v>
      </c>
      <c r="F2116" t="s">
        <v>53</v>
      </c>
      <c r="G2116" t="str">
        <f>VLOOKUP(F2116,'product category'!$B$2:$C$8,2,FALSE)</f>
        <v>eBooks</v>
      </c>
      <c r="H2116" t="str">
        <f>VLOOKUP(D2116,'dataset_task 5'!$A$2:$D$71,2,FALSE)</f>
        <v>Building Your Own Drone</v>
      </c>
      <c r="I2116" s="3">
        <f>VLOOKUP(D2116,'dataset_task 5'!$A$2:$D$71,4,FALSE)</f>
        <v>24.99</v>
      </c>
      <c r="J2116" s="3">
        <f>I2116*E2116</f>
        <v>74.97</v>
      </c>
      <c r="K2116" t="str">
        <f>VLOOKUP(C2116,customers!$A$2:$I$2124,2,FALSE)</f>
        <v>Roselia</v>
      </c>
      <c r="L2116" t="str">
        <f>VLOOKUP($C2116,customers!$A$2:$I$2124,3,FALSE)</f>
        <v>Cullip</v>
      </c>
      <c r="M2116" t="str">
        <f>VLOOKUP($C2116,customers!$A$2:$I$2124,4,FALSE)</f>
        <v>rcullip99@hubpages.com</v>
      </c>
      <c r="N2116" t="str">
        <f>VLOOKUP($C2116,customers!$A$2:$I$2124,5,FALSE)</f>
        <v>425-499-0693</v>
      </c>
      <c r="O2116" t="str">
        <f>VLOOKUP($C2116,customers!$A$2:$I$2124,6,FALSE)</f>
        <v>39443 Shoshone Circle</v>
      </c>
      <c r="P2116" t="str">
        <f>VLOOKUP($C2116,customers!$A$2:$I$2124,7,FALSE)</f>
        <v>Seattle</v>
      </c>
      <c r="Q2116" t="str">
        <f>VLOOKUP($C2116,customers!$A$2:$I$2124,8,FALSE)</f>
        <v>Washington</v>
      </c>
      <c r="R2116">
        <f>VLOOKUP($C2116,customers!$A$2:$I$2124,9,FALSE)</f>
        <v>98115</v>
      </c>
      <c r="S2116" t="str">
        <f t="shared" si="33"/>
        <v>39443 Shoshone Circle, Seattle, Washington 98115</v>
      </c>
    </row>
    <row r="2117" spans="1:19">
      <c r="A2117">
        <v>2116</v>
      </c>
      <c r="B2117" s="2">
        <v>44285</v>
      </c>
      <c r="C2117">
        <v>1297</v>
      </c>
      <c r="D2117" t="s">
        <v>92</v>
      </c>
      <c r="E2117">
        <v>4</v>
      </c>
      <c r="F2117" t="s">
        <v>55</v>
      </c>
      <c r="G2117" t="str">
        <f>VLOOKUP(F2117,'product category'!$B$2:$C$8,2,FALSE)</f>
        <v>Robots</v>
      </c>
      <c r="H2117" t="str">
        <f>VLOOKUP(D2117,'dataset_task 5'!$A$2:$D$71,2,FALSE)</f>
        <v>RQTE-554 Robot</v>
      </c>
      <c r="I2117" s="3">
        <f>VLOOKUP(D2117,'dataset_task 5'!$A$2:$D$71,4,FALSE)</f>
        <v>684</v>
      </c>
      <c r="J2117" s="3">
        <f>I2117*E2117</f>
        <v>2736</v>
      </c>
      <c r="K2117" t="str">
        <f>VLOOKUP(C2117,customers!$A$2:$I$2124,2,FALSE)</f>
        <v>Eugenie</v>
      </c>
      <c r="L2117" t="str">
        <f>VLOOKUP($C2117,customers!$A$2:$I$2124,3,FALSE)</f>
        <v>Carmo</v>
      </c>
      <c r="M2117" t="str">
        <f>VLOOKUP($C2117,customers!$A$2:$I$2124,4,FALSE)</f>
        <v>ecarmojq@aol.com</v>
      </c>
      <c r="N2117" t="str">
        <f>VLOOKUP($C2117,customers!$A$2:$I$2124,5,FALSE)</f>
        <v>209-898-6368</v>
      </c>
      <c r="O2117" t="str">
        <f>VLOOKUP($C2117,customers!$A$2:$I$2124,6,FALSE)</f>
        <v>28716 Mcguire Parkway</v>
      </c>
      <c r="P2117" t="str">
        <f>VLOOKUP($C2117,customers!$A$2:$I$2124,7,FALSE)</f>
        <v>Stockton</v>
      </c>
      <c r="Q2117" t="str">
        <f>VLOOKUP($C2117,customers!$A$2:$I$2124,8,FALSE)</f>
        <v>California</v>
      </c>
      <c r="R2117">
        <f>VLOOKUP($C2117,customers!$A$2:$I$2124,9,FALSE)</f>
        <v>95210</v>
      </c>
      <c r="S2117" t="str">
        <f t="shared" si="33"/>
        <v>28716 Mcguire Parkway, Stockton, California 95210</v>
      </c>
    </row>
    <row r="2118" spans="1:19">
      <c r="A2118">
        <v>2117</v>
      </c>
      <c r="B2118" s="2">
        <v>44286</v>
      </c>
      <c r="C2118">
        <v>1923</v>
      </c>
      <c r="D2118" t="s">
        <v>119</v>
      </c>
      <c r="E2118">
        <v>3</v>
      </c>
      <c r="F2118" t="s">
        <v>53</v>
      </c>
      <c r="G2118" t="str">
        <f>VLOOKUP(F2118,'product category'!$B$2:$C$8,2,FALSE)</f>
        <v>eBooks</v>
      </c>
      <c r="H2118" t="str">
        <f>VLOOKUP(D2118,'dataset_task 5'!$A$2:$D$71,2,FALSE)</f>
        <v>Drone Building Essentials</v>
      </c>
      <c r="I2118" s="3">
        <f>VLOOKUP(D2118,'dataset_task 5'!$A$2:$D$71,4,FALSE)</f>
        <v>13.99</v>
      </c>
      <c r="J2118" s="3">
        <f>I2118*E2118</f>
        <v>41.97</v>
      </c>
      <c r="K2118" t="str">
        <f>VLOOKUP(C2118,customers!$A$2:$I$2124,2,FALSE)</f>
        <v>Stanton</v>
      </c>
      <c r="L2118" t="str">
        <f>VLOOKUP($C2118,customers!$A$2:$I$2124,3,FALSE)</f>
        <v>Hasnip</v>
      </c>
      <c r="M2118" t="str">
        <f>VLOOKUP($C2118,customers!$A$2:$I$2124,4,FALSE)</f>
        <v>shasnip86@qq.com</v>
      </c>
      <c r="N2118" t="str">
        <f>VLOOKUP($C2118,customers!$A$2:$I$2124,5,FALSE)</f>
        <v>520-496-6400</v>
      </c>
      <c r="O2118" t="str">
        <f>VLOOKUP($C2118,customers!$A$2:$I$2124,6,FALSE)</f>
        <v>8672 Bayside Road</v>
      </c>
      <c r="P2118" t="str">
        <f>VLOOKUP($C2118,customers!$A$2:$I$2124,7,FALSE)</f>
        <v>Tucson</v>
      </c>
      <c r="Q2118" t="str">
        <f>VLOOKUP($C2118,customers!$A$2:$I$2124,8,FALSE)</f>
        <v>Arizona</v>
      </c>
      <c r="R2118">
        <f>VLOOKUP($C2118,customers!$A$2:$I$2124,9,FALSE)</f>
        <v>85705</v>
      </c>
      <c r="S2118" t="str">
        <f t="shared" si="33"/>
        <v>8672 Bayside Road, Tucson, Arizona 85705</v>
      </c>
    </row>
    <row r="2119" spans="1:19">
      <c r="A2119">
        <v>2118</v>
      </c>
      <c r="B2119" s="2">
        <v>44286</v>
      </c>
      <c r="C2119">
        <v>946</v>
      </c>
      <c r="D2119" t="s">
        <v>97</v>
      </c>
      <c r="E2119">
        <v>5</v>
      </c>
      <c r="F2119" t="s">
        <v>53</v>
      </c>
      <c r="G2119" t="str">
        <f>VLOOKUP(F2119,'product category'!$B$2:$C$8,2,FALSE)</f>
        <v>eBooks</v>
      </c>
      <c r="H2119" t="str">
        <f>VLOOKUP(D2119,'dataset_task 5'!$A$2:$D$71,2,FALSE)</f>
        <v>Delivery Drones</v>
      </c>
      <c r="I2119" s="3">
        <f>VLOOKUP(D2119,'dataset_task 5'!$A$2:$D$71,4,FALSE)</f>
        <v>14.99</v>
      </c>
      <c r="J2119" s="3">
        <f>I2119*E2119</f>
        <v>74.95</v>
      </c>
      <c r="K2119" t="str">
        <f>VLOOKUP(C2119,customers!$A$2:$I$2124,2,FALSE)</f>
        <v>Roselin</v>
      </c>
      <c r="L2119" t="str">
        <f>VLOOKUP($C2119,customers!$A$2:$I$2124,3,FALSE)</f>
        <v>Coupland</v>
      </c>
      <c r="M2119" t="str">
        <f>VLOOKUP($C2119,customers!$A$2:$I$2124,4,FALSE)</f>
        <v>rcouplandgz@google.com.br</v>
      </c>
      <c r="N2119" t="str">
        <f>VLOOKUP($C2119,customers!$A$2:$I$2124,5,FALSE)</f>
        <v>830-258-1420</v>
      </c>
      <c r="O2119" t="str">
        <f>VLOOKUP($C2119,customers!$A$2:$I$2124,6,FALSE)</f>
        <v>8477 Swallow Alley</v>
      </c>
      <c r="P2119" t="str">
        <f>VLOOKUP($C2119,customers!$A$2:$I$2124,7,FALSE)</f>
        <v>San Antonio</v>
      </c>
      <c r="Q2119" t="str">
        <f>VLOOKUP($C2119,customers!$A$2:$I$2124,8,FALSE)</f>
        <v>Texas</v>
      </c>
      <c r="R2119">
        <f>VLOOKUP($C2119,customers!$A$2:$I$2124,9,FALSE)</f>
        <v>78260</v>
      </c>
      <c r="S2119" t="str">
        <f t="shared" si="33"/>
        <v>8477 Swallow Alley, San Antonio, Texas 78260</v>
      </c>
    </row>
    <row r="2120" spans="1:19">
      <c r="A2120">
        <v>2119</v>
      </c>
      <c r="B2120" s="2">
        <v>44286</v>
      </c>
      <c r="C2120">
        <v>1164</v>
      </c>
      <c r="D2120" t="s">
        <v>52</v>
      </c>
      <c r="E2120">
        <v>4</v>
      </c>
      <c r="F2120" t="s">
        <v>53</v>
      </c>
      <c r="G2120" t="str">
        <f>VLOOKUP(F2120,'product category'!$B$2:$C$8,2,FALSE)</f>
        <v>eBooks</v>
      </c>
      <c r="H2120" t="str">
        <f>VLOOKUP(D2120,'dataset_task 5'!$A$2:$D$71,2,FALSE)</f>
        <v>Polar Robots</v>
      </c>
      <c r="I2120" s="3">
        <f>VLOOKUP(D2120,'dataset_task 5'!$A$2:$D$71,4,FALSE)</f>
        <v>23.99</v>
      </c>
      <c r="J2120" s="3">
        <f>I2120*E2120</f>
        <v>95.96</v>
      </c>
      <c r="K2120" t="str">
        <f>VLOOKUP(C2120,customers!$A$2:$I$2124,2,FALSE)</f>
        <v>Elizabeth</v>
      </c>
      <c r="L2120" t="str">
        <f>VLOOKUP($C2120,customers!$A$2:$I$2124,3,FALSE)</f>
        <v>Poppleston</v>
      </c>
      <c r="M2120" t="str">
        <f>VLOOKUP($C2120,customers!$A$2:$I$2124,4,FALSE)</f>
        <v>epoppleston1m@gizmodo.com</v>
      </c>
      <c r="N2120" t="str">
        <f>VLOOKUP($C2120,customers!$A$2:$I$2124,5,FALSE)</f>
        <v>608-436-3858</v>
      </c>
      <c r="O2120" t="str">
        <f>VLOOKUP($C2120,customers!$A$2:$I$2124,6,FALSE)</f>
        <v>293 Westend Plaza</v>
      </c>
      <c r="P2120" t="str">
        <f>VLOOKUP($C2120,customers!$A$2:$I$2124,7,FALSE)</f>
        <v>Madison</v>
      </c>
      <c r="Q2120" t="str">
        <f>VLOOKUP($C2120,customers!$A$2:$I$2124,8,FALSE)</f>
        <v>Wisconsin</v>
      </c>
      <c r="R2120">
        <f>VLOOKUP($C2120,customers!$A$2:$I$2124,9,FALSE)</f>
        <v>53710</v>
      </c>
      <c r="S2120" t="str">
        <f t="shared" si="33"/>
        <v>293 Westend Plaza, Madison, Wisconsin 53710</v>
      </c>
    </row>
    <row r="2121" spans="1:19">
      <c r="A2121">
        <v>2120</v>
      </c>
      <c r="B2121" s="2">
        <v>44287</v>
      </c>
      <c r="C2121">
        <v>698</v>
      </c>
      <c r="D2121" t="s">
        <v>96</v>
      </c>
      <c r="E2121">
        <v>5</v>
      </c>
      <c r="F2121" t="s">
        <v>70</v>
      </c>
      <c r="G2121" t="str">
        <f>VLOOKUP(F2121,'product category'!$B$2:$C$8,2,FALSE)</f>
        <v>Blueprints</v>
      </c>
      <c r="H2121" t="str">
        <f>VLOOKUP(D2121,'dataset_task 5'!$A$2:$D$71,2,FALSE)</f>
        <v>Sleepy Eye Blueprint</v>
      </c>
      <c r="I2121" s="3">
        <f>VLOOKUP(D2121,'dataset_task 5'!$A$2:$D$71,4,FALSE)</f>
        <v>11.99</v>
      </c>
      <c r="J2121" s="3">
        <f>I2121*E2121</f>
        <v>59.95</v>
      </c>
      <c r="K2121" t="str">
        <f>VLOOKUP(C2121,customers!$A$2:$I$2124,2,FALSE)</f>
        <v>Randal</v>
      </c>
      <c r="L2121" t="str">
        <f>VLOOKUP($C2121,customers!$A$2:$I$2124,3,FALSE)</f>
        <v>Slocomb</v>
      </c>
      <c r="M2121" t="str">
        <f>VLOOKUP($C2121,customers!$A$2:$I$2124,4,FALSE)</f>
        <v>rslocombbh@wunderground.com</v>
      </c>
      <c r="N2121" t="str">
        <f>VLOOKUP($C2121,customers!$A$2:$I$2124,5,FALSE)</f>
        <v>920-775-1029</v>
      </c>
      <c r="O2121" t="str">
        <f>VLOOKUP($C2121,customers!$A$2:$I$2124,6,FALSE)</f>
        <v>167 Raven Avenue</v>
      </c>
      <c r="P2121" t="str">
        <f>VLOOKUP($C2121,customers!$A$2:$I$2124,7,FALSE)</f>
        <v>Appleton</v>
      </c>
      <c r="Q2121" t="str">
        <f>VLOOKUP($C2121,customers!$A$2:$I$2124,8,FALSE)</f>
        <v>Wisconsin</v>
      </c>
      <c r="R2121">
        <f>VLOOKUP($C2121,customers!$A$2:$I$2124,9,FALSE)</f>
        <v>54915</v>
      </c>
      <c r="S2121" t="str">
        <f t="shared" si="33"/>
        <v>167 Raven Avenue, Appleton, Wisconsin 54915</v>
      </c>
    </row>
    <row r="2122" spans="1:19">
      <c r="A2122">
        <v>2121</v>
      </c>
      <c r="B2122" s="2">
        <v>44287</v>
      </c>
      <c r="C2122">
        <v>1085</v>
      </c>
      <c r="D2122" t="s">
        <v>124</v>
      </c>
      <c r="E2122">
        <v>6</v>
      </c>
      <c r="F2122" t="s">
        <v>59</v>
      </c>
      <c r="G2122" t="str">
        <f>VLOOKUP(F2122,'product category'!$B$2:$C$8,2,FALSE)</f>
        <v>Drone Kits</v>
      </c>
      <c r="H2122" t="str">
        <f>VLOOKUP(D2122,'dataset_task 5'!$A$2:$D$71,2,FALSE)</f>
        <v>BYOD-300</v>
      </c>
      <c r="I2122" s="3">
        <f>VLOOKUP(D2122,'dataset_task 5'!$A$2:$D$71,4,FALSE)</f>
        <v>89</v>
      </c>
      <c r="J2122" s="3">
        <f>I2122*E2122</f>
        <v>534</v>
      </c>
      <c r="K2122" t="str">
        <f>VLOOKUP(C2122,customers!$A$2:$I$2124,2,FALSE)</f>
        <v>Sherill</v>
      </c>
      <c r="L2122" t="str">
        <f>VLOOKUP($C2122,customers!$A$2:$I$2124,3,FALSE)</f>
        <v>Heis</v>
      </c>
      <c r="M2122" t="str">
        <f>VLOOKUP($C2122,customers!$A$2:$I$2124,4,FALSE)</f>
        <v>sheis9c@blogtalkradio.com</v>
      </c>
      <c r="N2122" t="str">
        <f>VLOOKUP($C2122,customers!$A$2:$I$2124,5,FALSE)</f>
        <v>303-662-2285</v>
      </c>
      <c r="O2122" t="str">
        <f>VLOOKUP($C2122,customers!$A$2:$I$2124,6,FALSE)</f>
        <v>383 Buell Park</v>
      </c>
      <c r="P2122" t="str">
        <f>VLOOKUP($C2122,customers!$A$2:$I$2124,7,FALSE)</f>
        <v>Denver</v>
      </c>
      <c r="Q2122" t="str">
        <f>VLOOKUP($C2122,customers!$A$2:$I$2124,8,FALSE)</f>
        <v>Colorado</v>
      </c>
      <c r="R2122">
        <f>VLOOKUP($C2122,customers!$A$2:$I$2124,9,FALSE)</f>
        <v>80279</v>
      </c>
      <c r="S2122" t="str">
        <f t="shared" si="33"/>
        <v>383 Buell Park, Denver, Colorado 80279</v>
      </c>
    </row>
    <row r="2123" spans="1:19">
      <c r="A2123">
        <v>2122</v>
      </c>
      <c r="B2123" s="2">
        <v>44287</v>
      </c>
      <c r="C2123">
        <v>980</v>
      </c>
      <c r="D2123" t="s">
        <v>109</v>
      </c>
      <c r="E2123">
        <v>1</v>
      </c>
      <c r="F2123" t="s">
        <v>57</v>
      </c>
      <c r="G2123" t="str">
        <f>VLOOKUP(F2123,'product category'!$B$2:$C$8,2,FALSE)</f>
        <v>Training Videos</v>
      </c>
      <c r="H2123" t="str">
        <f>VLOOKUP(D2123,'dataset_task 5'!$A$2:$D$71,2,FALSE)</f>
        <v>Virtual Reality Basics</v>
      </c>
      <c r="I2123" s="3">
        <f>VLOOKUP(D2123,'dataset_task 5'!$A$2:$D$71,4,FALSE)</f>
        <v>29.99</v>
      </c>
      <c r="J2123" s="3">
        <f>I2123*E2123</f>
        <v>29.99</v>
      </c>
      <c r="K2123" t="str">
        <f>VLOOKUP(C2123,customers!$A$2:$I$2124,2,FALSE)</f>
        <v>Jaymee</v>
      </c>
      <c r="L2123" t="str">
        <f>VLOOKUP($C2123,customers!$A$2:$I$2124,3,FALSE)</f>
        <v>Aucourte</v>
      </c>
      <c r="M2123" t="str">
        <f>VLOOKUP($C2123,customers!$A$2:$I$2124,4,FALSE)</f>
        <v>jaucourteen@imageshack.us</v>
      </c>
      <c r="N2123" t="str">
        <f>VLOOKUP($C2123,customers!$A$2:$I$2124,5,FALSE)</f>
        <v>253-592-1771</v>
      </c>
      <c r="O2123" t="str">
        <f>VLOOKUP($C2123,customers!$A$2:$I$2124,6,FALSE)</f>
        <v>515 Warrior Circle</v>
      </c>
      <c r="P2123" t="str">
        <f>VLOOKUP($C2123,customers!$A$2:$I$2124,7,FALSE)</f>
        <v>Tacoma</v>
      </c>
      <c r="Q2123" t="str">
        <f>VLOOKUP($C2123,customers!$A$2:$I$2124,8,FALSE)</f>
        <v>Washington</v>
      </c>
      <c r="R2123">
        <f>VLOOKUP($C2123,customers!$A$2:$I$2124,9,FALSE)</f>
        <v>98405</v>
      </c>
      <c r="S2123" t="str">
        <f t="shared" si="33"/>
        <v>515 Warrior Circle, Tacoma, Washington 98405</v>
      </c>
    </row>
    <row r="2124" spans="1:19">
      <c r="A2124">
        <v>2123</v>
      </c>
      <c r="B2124" s="2">
        <v>44287</v>
      </c>
      <c r="C2124">
        <v>1587</v>
      </c>
      <c r="D2124" t="s">
        <v>90</v>
      </c>
      <c r="E2124">
        <v>5</v>
      </c>
      <c r="F2124" t="s">
        <v>55</v>
      </c>
      <c r="G2124" t="str">
        <f>VLOOKUP(F2124,'product category'!$B$2:$C$8,2,FALSE)</f>
        <v>Robots</v>
      </c>
      <c r="H2124" t="str">
        <f>VLOOKUP(D2124,'dataset_task 5'!$A$2:$D$71,2,FALSE)</f>
        <v>RXW-9807 Robot</v>
      </c>
      <c r="I2124" s="3">
        <f>VLOOKUP(D2124,'dataset_task 5'!$A$2:$D$71,4,FALSE)</f>
        <v>599</v>
      </c>
      <c r="J2124" s="3">
        <f>I2124*E2124</f>
        <v>2995</v>
      </c>
      <c r="K2124" t="str">
        <f>VLOOKUP(C2124,customers!$A$2:$I$2124,2,FALSE)</f>
        <v>Harland</v>
      </c>
      <c r="L2124" t="str">
        <f>VLOOKUP($C2124,customers!$A$2:$I$2124,3,FALSE)</f>
        <v>Sparke</v>
      </c>
      <c r="M2124" t="str">
        <f>VLOOKUP($C2124,customers!$A$2:$I$2124,4,FALSE)</f>
        <v>hsparkebr@odnoklassniki.ru</v>
      </c>
      <c r="N2124" t="str">
        <f>VLOOKUP($C2124,customers!$A$2:$I$2124,5,FALSE)</f>
        <v>706-647-2647</v>
      </c>
      <c r="O2124" t="str">
        <f>VLOOKUP($C2124,customers!$A$2:$I$2124,6,FALSE)</f>
        <v>93634 2nd Way</v>
      </c>
      <c r="P2124" t="str">
        <f>VLOOKUP($C2124,customers!$A$2:$I$2124,7,FALSE)</f>
        <v>Augusta</v>
      </c>
      <c r="Q2124" t="str">
        <f>VLOOKUP($C2124,customers!$A$2:$I$2124,8,FALSE)</f>
        <v>Georgia</v>
      </c>
      <c r="R2124">
        <f>VLOOKUP($C2124,customers!$A$2:$I$2124,9,FALSE)</f>
        <v>30911</v>
      </c>
      <c r="S2124" t="str">
        <f t="shared" si="33"/>
        <v>93634 2nd Way, Augusta, Georgia 30911</v>
      </c>
    </row>
    <row r="2125" spans="1:19">
      <c r="A2125">
        <v>2124</v>
      </c>
      <c r="B2125" s="2">
        <v>44287</v>
      </c>
      <c r="C2125">
        <v>1414</v>
      </c>
      <c r="D2125" t="s">
        <v>58</v>
      </c>
      <c r="E2125">
        <v>3</v>
      </c>
      <c r="F2125" t="s">
        <v>59</v>
      </c>
      <c r="G2125" t="str">
        <f>VLOOKUP(F2125,'product category'!$B$2:$C$8,2,FALSE)</f>
        <v>Drone Kits</v>
      </c>
      <c r="H2125" t="str">
        <f>VLOOKUP(D2125,'dataset_task 5'!$A$2:$D$71,2,FALSE)</f>
        <v>BYOD-220</v>
      </c>
      <c r="I2125" s="3">
        <f>VLOOKUP(D2125,'dataset_task 5'!$A$2:$D$71,4,FALSE)</f>
        <v>69</v>
      </c>
      <c r="J2125" s="3">
        <f>I2125*E2125</f>
        <v>207</v>
      </c>
      <c r="K2125" t="str">
        <f>VLOOKUP(C2125,customers!$A$2:$I$2124,2,FALSE)</f>
        <v>Chrysler</v>
      </c>
      <c r="L2125" t="str">
        <f>VLOOKUP($C2125,customers!$A$2:$I$2124,3,FALSE)</f>
        <v>Klemenz</v>
      </c>
      <c r="M2125" t="str">
        <f>VLOOKUP($C2125,customers!$A$2:$I$2124,4,FALSE)</f>
        <v>cklemenzmn@ezinearticles.com</v>
      </c>
      <c r="N2125" t="str">
        <f>VLOOKUP($C2125,customers!$A$2:$I$2124,5,FALSE)</f>
        <v>510-106-5346</v>
      </c>
      <c r="O2125" t="str">
        <f>VLOOKUP($C2125,customers!$A$2:$I$2124,6,FALSE)</f>
        <v>8319 Dayton Trail</v>
      </c>
      <c r="P2125" t="str">
        <f>VLOOKUP($C2125,customers!$A$2:$I$2124,7,FALSE)</f>
        <v>Oakland</v>
      </c>
      <c r="Q2125" t="str">
        <f>VLOOKUP($C2125,customers!$A$2:$I$2124,8,FALSE)</f>
        <v>California</v>
      </c>
      <c r="R2125">
        <f>VLOOKUP($C2125,customers!$A$2:$I$2124,9,FALSE)</f>
        <v>94605</v>
      </c>
      <c r="S2125" t="str">
        <f t="shared" si="33"/>
        <v>8319 Dayton Trail, Oakland, California 94605</v>
      </c>
    </row>
    <row r="2126" spans="1:19">
      <c r="A2126">
        <v>2125</v>
      </c>
      <c r="B2126" s="2">
        <v>44288</v>
      </c>
      <c r="C2126">
        <v>643</v>
      </c>
      <c r="D2126" t="s">
        <v>71</v>
      </c>
      <c r="E2126">
        <v>5</v>
      </c>
      <c r="F2126" t="s">
        <v>63</v>
      </c>
      <c r="G2126" t="str">
        <f>VLOOKUP(F2126,'product category'!$B$2:$C$8,2,FALSE)</f>
        <v>Robot Kits</v>
      </c>
      <c r="H2126" t="str">
        <f>VLOOKUP(D2126,'dataset_task 5'!$A$2:$D$71,2,FALSE)</f>
        <v>BYOR-3000</v>
      </c>
      <c r="I2126" s="3">
        <f>VLOOKUP(D2126,'dataset_task 5'!$A$2:$D$71,4,FALSE)</f>
        <v>214</v>
      </c>
      <c r="J2126" s="3">
        <f>I2126*E2126</f>
        <v>1070</v>
      </c>
      <c r="K2126" t="str">
        <f>VLOOKUP(C2126,customers!$A$2:$I$2124,2,FALSE)</f>
        <v>Yevette</v>
      </c>
      <c r="L2126" t="str">
        <f>VLOOKUP($C2126,customers!$A$2:$I$2124,3,FALSE)</f>
        <v>Harris</v>
      </c>
      <c r="M2126" t="str">
        <f>VLOOKUP($C2126,customers!$A$2:$I$2124,4,FALSE)</f>
        <v>yharrisck@google.co.jp</v>
      </c>
      <c r="N2126" t="str">
        <f>VLOOKUP($C2126,customers!$A$2:$I$2124,5,FALSE)</f>
        <v>502-903-9670</v>
      </c>
      <c r="O2126" t="str">
        <f>VLOOKUP($C2126,customers!$A$2:$I$2124,6,FALSE)</f>
        <v>653 Superior Crossing</v>
      </c>
      <c r="P2126" t="str">
        <f>VLOOKUP($C2126,customers!$A$2:$I$2124,7,FALSE)</f>
        <v>Louisville</v>
      </c>
      <c r="Q2126" t="str">
        <f>VLOOKUP($C2126,customers!$A$2:$I$2124,8,FALSE)</f>
        <v>Kentucky</v>
      </c>
      <c r="R2126">
        <f>VLOOKUP($C2126,customers!$A$2:$I$2124,9,FALSE)</f>
        <v>40287</v>
      </c>
      <c r="S2126" t="str">
        <f t="shared" si="33"/>
        <v>653 Superior Crossing, Louisville, Kentucky 40287</v>
      </c>
    </row>
    <row r="2127" spans="1:19">
      <c r="A2127">
        <v>2126</v>
      </c>
      <c r="B2127" s="2">
        <v>44288</v>
      </c>
      <c r="C2127">
        <v>292</v>
      </c>
      <c r="D2127" t="s">
        <v>84</v>
      </c>
      <c r="E2127">
        <v>5</v>
      </c>
      <c r="F2127" t="s">
        <v>66</v>
      </c>
      <c r="G2127" t="str">
        <f>VLOOKUP(F2127,'product category'!$B$2:$C$8,2,FALSE)</f>
        <v>Drones</v>
      </c>
      <c r="H2127" t="str">
        <f>VLOOKUP(D2127,'dataset_task 5'!$A$2:$D$71,2,FALSE)</f>
        <v>DX-145 Drone</v>
      </c>
      <c r="I2127" s="3">
        <f>VLOOKUP(D2127,'dataset_task 5'!$A$2:$D$71,4,FALSE)</f>
        <v>250</v>
      </c>
      <c r="J2127" s="3">
        <f>I2127*E2127</f>
        <v>1250</v>
      </c>
      <c r="K2127" t="str">
        <f>VLOOKUP(C2127,customers!$A$2:$I$2124,2,FALSE)</f>
        <v>Paula</v>
      </c>
      <c r="L2127" t="str">
        <f>VLOOKUP($C2127,customers!$A$2:$I$2124,3,FALSE)</f>
        <v>Olivi</v>
      </c>
      <c r="M2127" t="str">
        <f>VLOOKUP($C2127,customers!$A$2:$I$2124,4,FALSE)</f>
        <v>polivio2@ft.com</v>
      </c>
      <c r="N2127" t="str">
        <f>VLOOKUP($C2127,customers!$A$2:$I$2124,5,FALSE)</f>
        <v>916-157-5425</v>
      </c>
      <c r="O2127" t="str">
        <f>VLOOKUP($C2127,customers!$A$2:$I$2124,6,FALSE)</f>
        <v>5707 Hayes Drive</v>
      </c>
      <c r="P2127" t="str">
        <f>VLOOKUP($C2127,customers!$A$2:$I$2124,7,FALSE)</f>
        <v>Sacramento</v>
      </c>
      <c r="Q2127" t="str">
        <f>VLOOKUP($C2127,customers!$A$2:$I$2124,8,FALSE)</f>
        <v>California</v>
      </c>
      <c r="R2127">
        <f>VLOOKUP($C2127,customers!$A$2:$I$2124,9,FALSE)</f>
        <v>94286</v>
      </c>
      <c r="S2127" t="str">
        <f t="shared" si="33"/>
        <v>5707 Hayes Drive, Sacramento, California 94286</v>
      </c>
    </row>
    <row r="2128" spans="1:19">
      <c r="A2128">
        <v>2127</v>
      </c>
      <c r="B2128" s="2">
        <v>44288</v>
      </c>
      <c r="C2128">
        <v>579</v>
      </c>
      <c r="D2128" t="s">
        <v>108</v>
      </c>
      <c r="E2128">
        <v>5</v>
      </c>
      <c r="F2128" t="s">
        <v>66</v>
      </c>
      <c r="G2128" t="str">
        <f>VLOOKUP(F2128,'product category'!$B$2:$C$8,2,FALSE)</f>
        <v>Drones</v>
      </c>
      <c r="H2128" t="str">
        <f>VLOOKUP(D2128,'dataset_task 5'!$A$2:$D$71,2,FALSE)</f>
        <v>DTI-84 Drone</v>
      </c>
      <c r="I2128" s="3">
        <f>VLOOKUP(D2128,'dataset_task 5'!$A$2:$D$71,4,FALSE)</f>
        <v>455</v>
      </c>
      <c r="J2128" s="3">
        <f>I2128*E2128</f>
        <v>2275</v>
      </c>
      <c r="K2128" t="str">
        <f>VLOOKUP(C2128,customers!$A$2:$I$2124,2,FALSE)</f>
        <v>Gabi</v>
      </c>
      <c r="L2128" t="str">
        <f>VLOOKUP($C2128,customers!$A$2:$I$2124,3,FALSE)</f>
        <v>Haet</v>
      </c>
      <c r="M2128" t="str">
        <f>VLOOKUP($C2128,customers!$A$2:$I$2124,4,FALSE)</f>
        <v>ghaethj@npr.org</v>
      </c>
      <c r="N2128" t="str">
        <f>VLOOKUP($C2128,customers!$A$2:$I$2124,5,FALSE)</f>
        <v>425-603-2806</v>
      </c>
      <c r="O2128" t="str">
        <f>VLOOKUP($C2128,customers!$A$2:$I$2124,6,FALSE)</f>
        <v>28 Chinook Crossing</v>
      </c>
      <c r="P2128" t="str">
        <f>VLOOKUP($C2128,customers!$A$2:$I$2124,7,FALSE)</f>
        <v>Seattle</v>
      </c>
      <c r="Q2128" t="str">
        <f>VLOOKUP($C2128,customers!$A$2:$I$2124,8,FALSE)</f>
        <v>Washington</v>
      </c>
      <c r="R2128">
        <f>VLOOKUP($C2128,customers!$A$2:$I$2124,9,FALSE)</f>
        <v>98115</v>
      </c>
      <c r="S2128" t="str">
        <f t="shared" si="33"/>
        <v>28 Chinook Crossing, Seattle, Washington 98115</v>
      </c>
    </row>
    <row r="2129" spans="1:19">
      <c r="A2129">
        <v>2128</v>
      </c>
      <c r="B2129" s="2">
        <v>44288</v>
      </c>
      <c r="C2129">
        <v>1508</v>
      </c>
      <c r="D2129" t="s">
        <v>78</v>
      </c>
      <c r="E2129">
        <v>2</v>
      </c>
      <c r="F2129" t="s">
        <v>57</v>
      </c>
      <c r="G2129" t="str">
        <f>VLOOKUP(F2129,'product category'!$B$2:$C$8,2,FALSE)</f>
        <v>Training Videos</v>
      </c>
      <c r="H2129" t="str">
        <f>VLOOKUP(D2129,'dataset_task 5'!$A$2:$D$71,2,FALSE)</f>
        <v>AI for Educators</v>
      </c>
      <c r="I2129" s="3">
        <f>VLOOKUP(D2129,'dataset_task 5'!$A$2:$D$71,4,FALSE)</f>
        <v>49.95</v>
      </c>
      <c r="J2129" s="3">
        <f>I2129*E2129</f>
        <v>99.9</v>
      </c>
      <c r="K2129" t="str">
        <f>VLOOKUP(C2129,customers!$A$2:$I$2124,2,FALSE)</f>
        <v>Oralle</v>
      </c>
      <c r="L2129" t="str">
        <f>VLOOKUP($C2129,customers!$A$2:$I$2124,3,FALSE)</f>
        <v>Zoellner</v>
      </c>
      <c r="M2129" t="str">
        <f>VLOOKUP($C2129,customers!$A$2:$I$2124,4,FALSE)</f>
        <v>ozoellner21@mediafire.com</v>
      </c>
      <c r="N2129" t="str">
        <f>VLOOKUP($C2129,customers!$A$2:$I$2124,5,FALSE)</f>
        <v>309-521-4580</v>
      </c>
      <c r="O2129" t="str">
        <f>VLOOKUP($C2129,customers!$A$2:$I$2124,6,FALSE)</f>
        <v>60 Pennsylvania Street</v>
      </c>
      <c r="P2129" t="str">
        <f>VLOOKUP($C2129,customers!$A$2:$I$2124,7,FALSE)</f>
        <v>Peoria</v>
      </c>
      <c r="Q2129" t="str">
        <f>VLOOKUP($C2129,customers!$A$2:$I$2124,8,FALSE)</f>
        <v>Illinois</v>
      </c>
      <c r="R2129">
        <f>VLOOKUP($C2129,customers!$A$2:$I$2124,9,FALSE)</f>
        <v>61651</v>
      </c>
      <c r="S2129" t="str">
        <f t="shared" si="33"/>
        <v>60 Pennsylvania Street, Peoria, Illinois 61651</v>
      </c>
    </row>
    <row r="2130" spans="1:19">
      <c r="A2130">
        <v>2129</v>
      </c>
      <c r="B2130" s="2">
        <v>44288</v>
      </c>
      <c r="C2130">
        <v>126</v>
      </c>
      <c r="D2130" t="s">
        <v>111</v>
      </c>
      <c r="E2130">
        <v>5</v>
      </c>
      <c r="F2130" t="s">
        <v>53</v>
      </c>
      <c r="G2130" t="str">
        <f>VLOOKUP(F2130,'product category'!$B$2:$C$8,2,FALSE)</f>
        <v>eBooks</v>
      </c>
      <c r="H2130" t="str">
        <f>VLOOKUP(D2130,'dataset_task 5'!$A$2:$D$71,2,FALSE)</f>
        <v>Multi Rotor Drones</v>
      </c>
      <c r="I2130" s="3">
        <f>VLOOKUP(D2130,'dataset_task 5'!$A$2:$D$71,4,FALSE)</f>
        <v>24.95</v>
      </c>
      <c r="J2130" s="3">
        <f>I2130*E2130</f>
        <v>124.75</v>
      </c>
      <c r="K2130" t="str">
        <f>VLOOKUP(C2130,customers!$A$2:$I$2124,2,FALSE)</f>
        <v>Christoforo</v>
      </c>
      <c r="L2130" t="str">
        <f>VLOOKUP($C2130,customers!$A$2:$I$2124,3,FALSE)</f>
        <v>Lanney</v>
      </c>
      <c r="M2130" t="str">
        <f>VLOOKUP($C2130,customers!$A$2:$I$2124,4,FALSE)</f>
        <v>clanneyiu@imdb.com</v>
      </c>
      <c r="N2130" t="str">
        <f>VLOOKUP($C2130,customers!$A$2:$I$2124,5,FALSE)</f>
        <v>330-557-6005</v>
      </c>
      <c r="O2130" t="str">
        <f>VLOOKUP($C2130,customers!$A$2:$I$2124,6,FALSE)</f>
        <v>24330 Randy Circle</v>
      </c>
      <c r="P2130" t="str">
        <f>VLOOKUP($C2130,customers!$A$2:$I$2124,7,FALSE)</f>
        <v>Canton</v>
      </c>
      <c r="Q2130" t="str">
        <f>VLOOKUP($C2130,customers!$A$2:$I$2124,8,FALSE)</f>
        <v>Ohio</v>
      </c>
      <c r="R2130">
        <f>VLOOKUP($C2130,customers!$A$2:$I$2124,9,FALSE)</f>
        <v>44760</v>
      </c>
      <c r="S2130" t="str">
        <f t="shared" si="33"/>
        <v>24330 Randy Circle, Canton, Ohio 44760</v>
      </c>
    </row>
    <row r="2131" spans="1:19">
      <c r="A2131">
        <v>2130</v>
      </c>
      <c r="B2131" s="2">
        <v>44288</v>
      </c>
      <c r="C2131">
        <v>624</v>
      </c>
      <c r="D2131" t="s">
        <v>101</v>
      </c>
      <c r="E2131">
        <v>4</v>
      </c>
      <c r="F2131" t="s">
        <v>53</v>
      </c>
      <c r="G2131" t="str">
        <f>VLOOKUP(F2131,'product category'!$B$2:$C$8,2,FALSE)</f>
        <v>eBooks</v>
      </c>
      <c r="H2131" t="str">
        <f>VLOOKUP(D2131,'dataset_task 5'!$A$2:$D$71,2,FALSE)</f>
        <v>Building Your Own Drone</v>
      </c>
      <c r="I2131" s="3">
        <f>VLOOKUP(D2131,'dataset_task 5'!$A$2:$D$71,4,FALSE)</f>
        <v>24.99</v>
      </c>
      <c r="J2131" s="3">
        <f>I2131*E2131</f>
        <v>99.96</v>
      </c>
      <c r="K2131" t="str">
        <f>VLOOKUP(C2131,customers!$A$2:$I$2124,2,FALSE)</f>
        <v>Davy</v>
      </c>
      <c r="L2131" t="str">
        <f>VLOOKUP($C2131,customers!$A$2:$I$2124,3,FALSE)</f>
        <v>Dunsmore</v>
      </c>
      <c r="M2131" t="str">
        <f>VLOOKUP($C2131,customers!$A$2:$I$2124,4,FALSE)</f>
        <v>ddunsmorehu@deliciousdays.com</v>
      </c>
      <c r="N2131" t="str">
        <f>VLOOKUP($C2131,customers!$A$2:$I$2124,5,FALSE)</f>
        <v>865-498-2284</v>
      </c>
      <c r="O2131" t="str">
        <f>VLOOKUP($C2131,customers!$A$2:$I$2124,6,FALSE)</f>
        <v>585 Forster Lane</v>
      </c>
      <c r="P2131" t="str">
        <f>VLOOKUP($C2131,customers!$A$2:$I$2124,7,FALSE)</f>
        <v>Knoxville</v>
      </c>
      <c r="Q2131" t="str">
        <f>VLOOKUP($C2131,customers!$A$2:$I$2124,8,FALSE)</f>
        <v>Tennessee</v>
      </c>
      <c r="R2131">
        <f>VLOOKUP($C2131,customers!$A$2:$I$2124,9,FALSE)</f>
        <v>37939</v>
      </c>
      <c r="S2131" t="str">
        <f t="shared" si="33"/>
        <v>585 Forster Lane, Knoxville, Tennessee 37939</v>
      </c>
    </row>
    <row r="2132" spans="1:19">
      <c r="A2132">
        <v>2131</v>
      </c>
      <c r="B2132" s="2">
        <v>44288</v>
      </c>
      <c r="C2132">
        <v>319</v>
      </c>
      <c r="D2132" t="s">
        <v>69</v>
      </c>
      <c r="E2132">
        <v>5</v>
      </c>
      <c r="F2132" t="s">
        <v>70</v>
      </c>
      <c r="G2132" t="str">
        <f>VLOOKUP(F2132,'product category'!$B$2:$C$8,2,FALSE)</f>
        <v>Blueprints</v>
      </c>
      <c r="H2132" t="str">
        <f>VLOOKUP(D2132,'dataset_task 5'!$A$2:$D$71,2,FALSE)</f>
        <v>Ladybug Robot Blueprint</v>
      </c>
      <c r="I2132" s="3">
        <f>VLOOKUP(D2132,'dataset_task 5'!$A$2:$D$71,4,FALSE)</f>
        <v>12</v>
      </c>
      <c r="J2132" s="3">
        <f>I2132*E2132</f>
        <v>60</v>
      </c>
      <c r="K2132" t="str">
        <f>VLOOKUP(C2132,customers!$A$2:$I$2124,2,FALSE)</f>
        <v>Hartwell</v>
      </c>
      <c r="L2132" t="str">
        <f>VLOOKUP($C2132,customers!$A$2:$I$2124,3,FALSE)</f>
        <v>Docwra</v>
      </c>
      <c r="M2132" t="str">
        <f>VLOOKUP($C2132,customers!$A$2:$I$2124,4,FALSE)</f>
        <v>hdocwradl@discuz.net</v>
      </c>
      <c r="N2132" t="str">
        <f>VLOOKUP($C2132,customers!$A$2:$I$2124,5,FALSE)</f>
        <v>303-385-4005</v>
      </c>
      <c r="O2132" t="str">
        <f>VLOOKUP($C2132,customers!$A$2:$I$2124,6,FALSE)</f>
        <v>8844 Cascade Terrace</v>
      </c>
      <c r="P2132" t="str">
        <f>VLOOKUP($C2132,customers!$A$2:$I$2124,7,FALSE)</f>
        <v>Denver</v>
      </c>
      <c r="Q2132" t="str">
        <f>VLOOKUP($C2132,customers!$A$2:$I$2124,8,FALSE)</f>
        <v>Colorado</v>
      </c>
      <c r="R2132">
        <f>VLOOKUP($C2132,customers!$A$2:$I$2124,9,FALSE)</f>
        <v>80243</v>
      </c>
      <c r="S2132" t="str">
        <f t="shared" si="33"/>
        <v>8844 Cascade Terrace, Denver, Colorado 80243</v>
      </c>
    </row>
    <row r="2133" spans="1:19">
      <c r="A2133">
        <v>2132</v>
      </c>
      <c r="B2133" s="2">
        <v>44288</v>
      </c>
      <c r="C2133">
        <v>1259</v>
      </c>
      <c r="D2133" t="s">
        <v>107</v>
      </c>
      <c r="E2133">
        <v>5</v>
      </c>
      <c r="F2133" t="s">
        <v>55</v>
      </c>
      <c r="G2133" t="str">
        <f>VLOOKUP(F2133,'product category'!$B$2:$C$8,2,FALSE)</f>
        <v>Robots</v>
      </c>
      <c r="H2133" t="str">
        <f>VLOOKUP(D2133,'dataset_task 5'!$A$2:$D$71,2,FALSE)</f>
        <v>RLK-9920 Robot</v>
      </c>
      <c r="I2133" s="3">
        <f>VLOOKUP(D2133,'dataset_task 5'!$A$2:$D$71,4,FALSE)</f>
        <v>699</v>
      </c>
      <c r="J2133" s="3">
        <f>I2133*E2133</f>
        <v>3495</v>
      </c>
      <c r="K2133" t="str">
        <f>VLOOKUP(C2133,customers!$A$2:$I$2124,2,FALSE)</f>
        <v>Elaina</v>
      </c>
      <c r="L2133" t="str">
        <f>VLOOKUP($C2133,customers!$A$2:$I$2124,3,FALSE)</f>
        <v>Clemenzi</v>
      </c>
      <c r="M2133" t="str">
        <f>VLOOKUP($C2133,customers!$A$2:$I$2124,4,FALSE)</f>
        <v>eclemenzih0@rediff.com</v>
      </c>
      <c r="N2133" t="str">
        <f>VLOOKUP($C2133,customers!$A$2:$I$2124,5,FALSE)</f>
        <v>516-479-7139</v>
      </c>
      <c r="O2133" t="str">
        <f>VLOOKUP($C2133,customers!$A$2:$I$2124,6,FALSE)</f>
        <v>30525 Ruskin Alley</v>
      </c>
      <c r="P2133" t="str">
        <f>VLOOKUP($C2133,customers!$A$2:$I$2124,7,FALSE)</f>
        <v>Great Neck</v>
      </c>
      <c r="Q2133" t="str">
        <f>VLOOKUP($C2133,customers!$A$2:$I$2124,8,FALSE)</f>
        <v>New York</v>
      </c>
      <c r="R2133">
        <f>VLOOKUP($C2133,customers!$A$2:$I$2124,9,FALSE)</f>
        <v>11024</v>
      </c>
      <c r="S2133" t="str">
        <f t="shared" si="33"/>
        <v>30525 Ruskin Alley, Great Neck, New York 11024</v>
      </c>
    </row>
    <row r="2134" spans="1:19">
      <c r="A2134">
        <v>2133</v>
      </c>
      <c r="B2134" s="2">
        <v>44288</v>
      </c>
      <c r="C2134">
        <v>591</v>
      </c>
      <c r="D2134" t="s">
        <v>97</v>
      </c>
      <c r="E2134">
        <v>3</v>
      </c>
      <c r="F2134" t="s">
        <v>53</v>
      </c>
      <c r="G2134" t="str">
        <f>VLOOKUP(F2134,'product category'!$B$2:$C$8,2,FALSE)</f>
        <v>eBooks</v>
      </c>
      <c r="H2134" t="str">
        <f>VLOOKUP(D2134,'dataset_task 5'!$A$2:$D$71,2,FALSE)</f>
        <v>Delivery Drones</v>
      </c>
      <c r="I2134" s="3">
        <f>VLOOKUP(D2134,'dataset_task 5'!$A$2:$D$71,4,FALSE)</f>
        <v>14.99</v>
      </c>
      <c r="J2134" s="3">
        <f>I2134*E2134</f>
        <v>44.97</v>
      </c>
      <c r="K2134" t="str">
        <f>VLOOKUP(C2134,customers!$A$2:$I$2124,2,FALSE)</f>
        <v>Zorah</v>
      </c>
      <c r="L2134" t="str">
        <f>VLOOKUP($C2134,customers!$A$2:$I$2124,3,FALSE)</f>
        <v>Sarrell</v>
      </c>
      <c r="M2134" t="str">
        <f>VLOOKUP($C2134,customers!$A$2:$I$2124,4,FALSE)</f>
        <v>zsarrell9r@jugem.jp</v>
      </c>
      <c r="N2134" t="str">
        <f>VLOOKUP($C2134,customers!$A$2:$I$2124,5,FALSE)</f>
        <v>704-658-9753</v>
      </c>
      <c r="O2134" t="str">
        <f>VLOOKUP($C2134,customers!$A$2:$I$2124,6,FALSE)</f>
        <v>148 Homewood Place</v>
      </c>
      <c r="P2134" t="str">
        <f>VLOOKUP($C2134,customers!$A$2:$I$2124,7,FALSE)</f>
        <v>Charlotte</v>
      </c>
      <c r="Q2134" t="str">
        <f>VLOOKUP($C2134,customers!$A$2:$I$2124,8,FALSE)</f>
        <v>North Carolina</v>
      </c>
      <c r="R2134">
        <f>VLOOKUP($C2134,customers!$A$2:$I$2124,9,FALSE)</f>
        <v>28289</v>
      </c>
      <c r="S2134" t="str">
        <f t="shared" si="33"/>
        <v>148 Homewood Place, Charlotte, North Carolina 28289</v>
      </c>
    </row>
    <row r="2135" spans="1:19">
      <c r="A2135">
        <v>2134</v>
      </c>
      <c r="B2135" s="2">
        <v>44288</v>
      </c>
      <c r="C2135">
        <v>1758</v>
      </c>
      <c r="D2135" t="s">
        <v>101</v>
      </c>
      <c r="E2135">
        <v>5</v>
      </c>
      <c r="F2135" t="s">
        <v>53</v>
      </c>
      <c r="G2135" t="str">
        <f>VLOOKUP(F2135,'product category'!$B$2:$C$8,2,FALSE)</f>
        <v>eBooks</v>
      </c>
      <c r="H2135" t="str">
        <f>VLOOKUP(D2135,'dataset_task 5'!$A$2:$D$71,2,FALSE)</f>
        <v>Building Your Own Drone</v>
      </c>
      <c r="I2135" s="3">
        <f>VLOOKUP(D2135,'dataset_task 5'!$A$2:$D$71,4,FALSE)</f>
        <v>24.99</v>
      </c>
      <c r="J2135" s="3">
        <f>I2135*E2135</f>
        <v>124.94999999999999</v>
      </c>
      <c r="K2135" t="str">
        <f>VLOOKUP(C2135,customers!$A$2:$I$2124,2,FALSE)</f>
        <v>Dante</v>
      </c>
      <c r="L2135" t="str">
        <f>VLOOKUP($C2135,customers!$A$2:$I$2124,3,FALSE)</f>
        <v>Whittington</v>
      </c>
      <c r="M2135" t="str">
        <f>VLOOKUP($C2135,customers!$A$2:$I$2124,4,FALSE)</f>
        <v>dwhittingtoncz@mozilla.org</v>
      </c>
      <c r="N2135" t="str">
        <f>VLOOKUP($C2135,customers!$A$2:$I$2124,5,FALSE)</f>
        <v>256-633-7875</v>
      </c>
      <c r="O2135" t="str">
        <f>VLOOKUP($C2135,customers!$A$2:$I$2124,6,FALSE)</f>
        <v>10220 Montana Lane</v>
      </c>
      <c r="P2135" t="str">
        <f>VLOOKUP($C2135,customers!$A$2:$I$2124,7,FALSE)</f>
        <v>Huntsville</v>
      </c>
      <c r="Q2135" t="str">
        <f>VLOOKUP($C2135,customers!$A$2:$I$2124,8,FALSE)</f>
        <v>Alabama</v>
      </c>
      <c r="R2135">
        <f>VLOOKUP($C2135,customers!$A$2:$I$2124,9,FALSE)</f>
        <v>35810</v>
      </c>
      <c r="S2135" t="str">
        <f t="shared" si="33"/>
        <v>10220 Montana Lane, Huntsville, Alabama 35810</v>
      </c>
    </row>
    <row r="2136" spans="1:19">
      <c r="A2136">
        <v>2135</v>
      </c>
      <c r="B2136" s="2">
        <v>44288</v>
      </c>
      <c r="C2136">
        <v>1699</v>
      </c>
      <c r="D2136" t="s">
        <v>61</v>
      </c>
      <c r="E2136">
        <v>3</v>
      </c>
      <c r="F2136" t="s">
        <v>53</v>
      </c>
      <c r="G2136" t="str">
        <f>VLOOKUP(F2136,'product category'!$B$2:$C$8,2,FALSE)</f>
        <v>eBooks</v>
      </c>
      <c r="H2136" t="str">
        <f>VLOOKUP(D2136,'dataset_task 5'!$A$2:$D$71,2,FALSE)</f>
        <v>Spherical Robots</v>
      </c>
      <c r="I2136" s="3">
        <f>VLOOKUP(D2136,'dataset_task 5'!$A$2:$D$71,4,FALSE)</f>
        <v>16.75</v>
      </c>
      <c r="J2136" s="3">
        <f>I2136*E2136</f>
        <v>50.25</v>
      </c>
      <c r="K2136" t="str">
        <f>VLOOKUP(C2136,customers!$A$2:$I$2124,2,FALSE)</f>
        <v>Marney</v>
      </c>
      <c r="L2136" t="str">
        <f>VLOOKUP($C2136,customers!$A$2:$I$2124,3,FALSE)</f>
        <v>Lillford</v>
      </c>
      <c r="M2136" t="str">
        <f>VLOOKUP($C2136,customers!$A$2:$I$2124,4,FALSE)</f>
        <v>mlillford24@yelp.com</v>
      </c>
      <c r="N2136" t="str">
        <f>VLOOKUP($C2136,customers!$A$2:$I$2124,5,FALSE)</f>
        <v>419-357-5256</v>
      </c>
      <c r="O2136" t="str">
        <f>VLOOKUP($C2136,customers!$A$2:$I$2124,6,FALSE)</f>
        <v>27053 Vahlen Pass</v>
      </c>
      <c r="P2136" t="str">
        <f>VLOOKUP($C2136,customers!$A$2:$I$2124,7,FALSE)</f>
        <v>Toledo</v>
      </c>
      <c r="Q2136" t="str">
        <f>VLOOKUP($C2136,customers!$A$2:$I$2124,8,FALSE)</f>
        <v>Ohio</v>
      </c>
      <c r="R2136">
        <f>VLOOKUP($C2136,customers!$A$2:$I$2124,9,FALSE)</f>
        <v>43605</v>
      </c>
      <c r="S2136" t="str">
        <f t="shared" si="33"/>
        <v>27053 Vahlen Pass, Toledo, Ohio 43605</v>
      </c>
    </row>
    <row r="2137" spans="1:19">
      <c r="A2137">
        <v>2136</v>
      </c>
      <c r="B2137" s="2">
        <v>44289</v>
      </c>
      <c r="C2137">
        <v>882</v>
      </c>
      <c r="D2137" t="s">
        <v>87</v>
      </c>
      <c r="E2137">
        <v>5</v>
      </c>
      <c r="F2137" t="s">
        <v>70</v>
      </c>
      <c r="G2137" t="str">
        <f>VLOOKUP(F2137,'product category'!$B$2:$C$8,2,FALSE)</f>
        <v>Blueprints</v>
      </c>
      <c r="H2137" t="str">
        <f>VLOOKUP(D2137,'dataset_task 5'!$A$2:$D$71,2,FALSE)</f>
        <v>Creature Robot Arms Blueprint</v>
      </c>
      <c r="I2137" s="3">
        <f>VLOOKUP(D2137,'dataset_task 5'!$A$2:$D$71,4,FALSE)</f>
        <v>12</v>
      </c>
      <c r="J2137" s="3">
        <f>I2137*E2137</f>
        <v>60</v>
      </c>
      <c r="K2137" t="str">
        <f>VLOOKUP(C2137,customers!$A$2:$I$2124,2,FALSE)</f>
        <v>Bartholemy</v>
      </c>
      <c r="L2137" t="str">
        <f>VLOOKUP($C2137,customers!$A$2:$I$2124,3,FALSE)</f>
        <v>Dunseath</v>
      </c>
      <c r="M2137" t="str">
        <f>VLOOKUP($C2137,customers!$A$2:$I$2124,4,FALSE)</f>
        <v>bdunseathai@cisco.com</v>
      </c>
      <c r="N2137" t="str">
        <f>VLOOKUP($C2137,customers!$A$2:$I$2124,5,FALSE)</f>
        <v>972-931-0516</v>
      </c>
      <c r="O2137" t="str">
        <f>VLOOKUP($C2137,customers!$A$2:$I$2124,6,FALSE)</f>
        <v>42206 1st Junction</v>
      </c>
      <c r="P2137" t="str">
        <f>VLOOKUP($C2137,customers!$A$2:$I$2124,7,FALSE)</f>
        <v>Dallas</v>
      </c>
      <c r="Q2137" t="str">
        <f>VLOOKUP($C2137,customers!$A$2:$I$2124,8,FALSE)</f>
        <v>Texas</v>
      </c>
      <c r="R2137">
        <f>VLOOKUP($C2137,customers!$A$2:$I$2124,9,FALSE)</f>
        <v>75241</v>
      </c>
      <c r="S2137" t="str">
        <f t="shared" si="33"/>
        <v>42206 1st Junction, Dallas, Texas 75241</v>
      </c>
    </row>
    <row r="2138" spans="1:19">
      <c r="A2138">
        <v>2137</v>
      </c>
      <c r="B2138" s="2">
        <v>44289</v>
      </c>
      <c r="C2138">
        <v>2110</v>
      </c>
      <c r="D2138" t="s">
        <v>108</v>
      </c>
      <c r="E2138">
        <v>1</v>
      </c>
      <c r="F2138" t="s">
        <v>66</v>
      </c>
      <c r="G2138" t="str">
        <f>VLOOKUP(F2138,'product category'!$B$2:$C$8,2,FALSE)</f>
        <v>Drones</v>
      </c>
      <c r="H2138" t="str">
        <f>VLOOKUP(D2138,'dataset_task 5'!$A$2:$D$71,2,FALSE)</f>
        <v>DTI-84 Drone</v>
      </c>
      <c r="I2138" s="3">
        <f>VLOOKUP(D2138,'dataset_task 5'!$A$2:$D$71,4,FALSE)</f>
        <v>455</v>
      </c>
      <c r="J2138" s="3">
        <f>I2138*E2138</f>
        <v>455</v>
      </c>
      <c r="K2138" t="str">
        <f>VLOOKUP(C2138,customers!$A$2:$I$2124,2,FALSE)</f>
        <v>Vivianne</v>
      </c>
      <c r="L2138" t="str">
        <f>VLOOKUP($C2138,customers!$A$2:$I$2124,3,FALSE)</f>
        <v>Nemchinov</v>
      </c>
      <c r="M2138" t="str">
        <f>VLOOKUP($C2138,customers!$A$2:$I$2124,4,FALSE)</f>
        <v>vnemchinovq7@wiley.com</v>
      </c>
      <c r="N2138" t="str">
        <f>VLOOKUP($C2138,customers!$A$2:$I$2124,5,FALSE)</f>
        <v>254-178-8385</v>
      </c>
      <c r="O2138" t="str">
        <f>VLOOKUP($C2138,customers!$A$2:$I$2124,6,FALSE)</f>
        <v>82095 Sommers Drive</v>
      </c>
      <c r="P2138" t="str">
        <f>VLOOKUP($C2138,customers!$A$2:$I$2124,7,FALSE)</f>
        <v>Temple</v>
      </c>
      <c r="Q2138" t="str">
        <f>VLOOKUP($C2138,customers!$A$2:$I$2124,8,FALSE)</f>
        <v>Texas</v>
      </c>
      <c r="R2138">
        <f>VLOOKUP($C2138,customers!$A$2:$I$2124,9,FALSE)</f>
        <v>76505</v>
      </c>
      <c r="S2138" t="str">
        <f t="shared" si="33"/>
        <v>82095 Sommers Drive, Temple, Texas 76505</v>
      </c>
    </row>
    <row r="2139" spans="1:19">
      <c r="A2139">
        <v>2138</v>
      </c>
      <c r="B2139" s="2">
        <v>44289</v>
      </c>
      <c r="C2139">
        <v>731</v>
      </c>
      <c r="D2139" t="s">
        <v>96</v>
      </c>
      <c r="E2139">
        <v>3</v>
      </c>
      <c r="F2139" t="s">
        <v>70</v>
      </c>
      <c r="G2139" t="str">
        <f>VLOOKUP(F2139,'product category'!$B$2:$C$8,2,FALSE)</f>
        <v>Blueprints</v>
      </c>
      <c r="H2139" t="str">
        <f>VLOOKUP(D2139,'dataset_task 5'!$A$2:$D$71,2,FALSE)</f>
        <v>Sleepy Eye Blueprint</v>
      </c>
      <c r="I2139" s="3">
        <f>VLOOKUP(D2139,'dataset_task 5'!$A$2:$D$71,4,FALSE)</f>
        <v>11.99</v>
      </c>
      <c r="J2139" s="3">
        <f>I2139*E2139</f>
        <v>35.97</v>
      </c>
      <c r="K2139" t="str">
        <f>VLOOKUP(C2139,customers!$A$2:$I$2124,2,FALSE)</f>
        <v>Tanney</v>
      </c>
      <c r="L2139" t="str">
        <f>VLOOKUP($C2139,customers!$A$2:$I$2124,3,FALSE)</f>
        <v>Hawkswood</v>
      </c>
      <c r="M2139" t="str">
        <f>VLOOKUP($C2139,customers!$A$2:$I$2124,4,FALSE)</f>
        <v>thawkswoodbp@prweb.com</v>
      </c>
      <c r="N2139" t="str">
        <f>VLOOKUP($C2139,customers!$A$2:$I$2124,5,FALSE)</f>
        <v>916-817-3301</v>
      </c>
      <c r="O2139" t="str">
        <f>VLOOKUP($C2139,customers!$A$2:$I$2124,6,FALSE)</f>
        <v>44465 Sunnyside Parkway</v>
      </c>
      <c r="P2139" t="str">
        <f>VLOOKUP($C2139,customers!$A$2:$I$2124,7,FALSE)</f>
        <v>Sacramento</v>
      </c>
      <c r="Q2139" t="str">
        <f>VLOOKUP($C2139,customers!$A$2:$I$2124,8,FALSE)</f>
        <v>California</v>
      </c>
      <c r="R2139">
        <f>VLOOKUP($C2139,customers!$A$2:$I$2124,9,FALSE)</f>
        <v>94273</v>
      </c>
      <c r="S2139" t="str">
        <f t="shared" si="33"/>
        <v>44465 Sunnyside Parkway, Sacramento, California 94273</v>
      </c>
    </row>
    <row r="2140" spans="1:19">
      <c r="A2140">
        <v>2139</v>
      </c>
      <c r="B2140" s="2">
        <v>44289</v>
      </c>
      <c r="C2140">
        <v>1142</v>
      </c>
      <c r="D2140" t="s">
        <v>115</v>
      </c>
      <c r="E2140">
        <v>4</v>
      </c>
      <c r="F2140" t="s">
        <v>57</v>
      </c>
      <c r="G2140" t="str">
        <f>VLOOKUP(F2140,'product category'!$B$2:$C$8,2,FALSE)</f>
        <v>Training Videos</v>
      </c>
      <c r="H2140" t="str">
        <f>VLOOKUP(D2140,'dataset_task 5'!$A$2:$D$71,2,FALSE)</f>
        <v>Understanding Drone Regulations</v>
      </c>
      <c r="I2140" s="3">
        <f>VLOOKUP(D2140,'dataset_task 5'!$A$2:$D$71,4,FALSE)</f>
        <v>27.5</v>
      </c>
      <c r="J2140" s="3">
        <f>I2140*E2140</f>
        <v>110</v>
      </c>
      <c r="K2140" t="str">
        <f>VLOOKUP(C2140,customers!$A$2:$I$2124,2,FALSE)</f>
        <v>Rasla</v>
      </c>
      <c r="L2140" t="str">
        <f>VLOOKUP($C2140,customers!$A$2:$I$2124,3,FALSE)</f>
        <v>Greening</v>
      </c>
      <c r="M2140" t="str">
        <f>VLOOKUP($C2140,customers!$A$2:$I$2124,4,FALSE)</f>
        <v>rgreening1f@webeden.co.uk</v>
      </c>
      <c r="N2140" t="str">
        <f>VLOOKUP($C2140,customers!$A$2:$I$2124,5,FALSE)</f>
        <v>806-639-5980</v>
      </c>
      <c r="O2140" t="str">
        <f>VLOOKUP($C2140,customers!$A$2:$I$2124,6,FALSE)</f>
        <v>495 Hauk Court</v>
      </c>
      <c r="P2140" t="str">
        <f>VLOOKUP($C2140,customers!$A$2:$I$2124,7,FALSE)</f>
        <v>Amarillo</v>
      </c>
      <c r="Q2140" t="str">
        <f>VLOOKUP($C2140,customers!$A$2:$I$2124,8,FALSE)</f>
        <v>Texas</v>
      </c>
      <c r="R2140">
        <f>VLOOKUP($C2140,customers!$A$2:$I$2124,9,FALSE)</f>
        <v>79159</v>
      </c>
      <c r="S2140" t="str">
        <f t="shared" si="33"/>
        <v>495 Hauk Court, Amarillo, Texas 79159</v>
      </c>
    </row>
    <row r="2141" spans="1:19">
      <c r="A2141">
        <v>2140</v>
      </c>
      <c r="B2141" s="2">
        <v>44289</v>
      </c>
      <c r="C2141">
        <v>1039</v>
      </c>
      <c r="D2141" t="s">
        <v>86</v>
      </c>
      <c r="E2141">
        <v>2</v>
      </c>
      <c r="F2141" t="s">
        <v>53</v>
      </c>
      <c r="G2141" t="str">
        <f>VLOOKUP(F2141,'product category'!$B$2:$C$8,2,FALSE)</f>
        <v>eBooks</v>
      </c>
      <c r="H2141" t="str">
        <f>VLOOKUP(D2141,'dataset_task 5'!$A$2:$D$71,2,FALSE)</f>
        <v>Building Your First Robot</v>
      </c>
      <c r="I2141" s="3">
        <f>VLOOKUP(D2141,'dataset_task 5'!$A$2:$D$71,4,FALSE)</f>
        <v>24.95</v>
      </c>
      <c r="J2141" s="3">
        <f>I2141*E2141</f>
        <v>49.9</v>
      </c>
      <c r="K2141" t="str">
        <f>VLOOKUP(C2141,customers!$A$2:$I$2124,2,FALSE)</f>
        <v>Audrie</v>
      </c>
      <c r="L2141" t="str">
        <f>VLOOKUP($C2141,customers!$A$2:$I$2124,3,FALSE)</f>
        <v>Nuschke</v>
      </c>
      <c r="M2141" t="str">
        <f>VLOOKUP($C2141,customers!$A$2:$I$2124,4,FALSE)</f>
        <v>anuschke5l@devhub.com</v>
      </c>
      <c r="N2141" t="str">
        <f>VLOOKUP($C2141,customers!$A$2:$I$2124,5,FALSE)</f>
        <v>585-401-7814</v>
      </c>
      <c r="O2141" t="str">
        <f>VLOOKUP($C2141,customers!$A$2:$I$2124,6,FALSE)</f>
        <v>85 Westend Point</v>
      </c>
      <c r="P2141" t="str">
        <f>VLOOKUP($C2141,customers!$A$2:$I$2124,7,FALSE)</f>
        <v>Rochester</v>
      </c>
      <c r="Q2141" t="str">
        <f>VLOOKUP($C2141,customers!$A$2:$I$2124,8,FALSE)</f>
        <v>New York</v>
      </c>
      <c r="R2141">
        <f>VLOOKUP($C2141,customers!$A$2:$I$2124,9,FALSE)</f>
        <v>14619</v>
      </c>
      <c r="S2141" t="str">
        <f t="shared" si="33"/>
        <v>85 Westend Point, Rochester, New York 14619</v>
      </c>
    </row>
    <row r="2142" spans="1:19">
      <c r="A2142">
        <v>2141</v>
      </c>
      <c r="B2142" s="2">
        <v>44290</v>
      </c>
      <c r="C2142">
        <v>2056</v>
      </c>
      <c r="D2142" t="s">
        <v>118</v>
      </c>
      <c r="E2142">
        <v>3</v>
      </c>
      <c r="F2142" t="s">
        <v>57</v>
      </c>
      <c r="G2142" t="str">
        <f>VLOOKUP(F2142,'product category'!$B$2:$C$8,2,FALSE)</f>
        <v>Training Videos</v>
      </c>
      <c r="H2142" t="str">
        <f>VLOOKUP(D2142,'dataset_task 5'!$A$2:$D$71,2,FALSE)</f>
        <v>Mapping with Drones</v>
      </c>
      <c r="I2142" s="3">
        <f>VLOOKUP(D2142,'dataset_task 5'!$A$2:$D$71,4,FALSE)</f>
        <v>49</v>
      </c>
      <c r="J2142" s="3">
        <f>I2142*E2142</f>
        <v>147</v>
      </c>
      <c r="K2142" t="str">
        <f>VLOOKUP(C2142,customers!$A$2:$I$2124,2,FALSE)</f>
        <v>Gratiana</v>
      </c>
      <c r="L2142" t="str">
        <f>VLOOKUP($C2142,customers!$A$2:$I$2124,3,FALSE)</f>
        <v>Gosnoll</v>
      </c>
      <c r="M2142" t="str">
        <f>VLOOKUP($C2142,customers!$A$2:$I$2124,4,FALSE)</f>
        <v>ggosnoll2p@google.com.hk</v>
      </c>
      <c r="N2142" t="str">
        <f>VLOOKUP($C2142,customers!$A$2:$I$2124,5,FALSE)</f>
        <v>801-792-1006</v>
      </c>
      <c r="O2142" t="str">
        <f>VLOOKUP($C2142,customers!$A$2:$I$2124,6,FALSE)</f>
        <v>94 Stuart Place</v>
      </c>
      <c r="P2142" t="str">
        <f>VLOOKUP($C2142,customers!$A$2:$I$2124,7,FALSE)</f>
        <v>Salt Lake City</v>
      </c>
      <c r="Q2142" t="str">
        <f>VLOOKUP($C2142,customers!$A$2:$I$2124,8,FALSE)</f>
        <v>Utah</v>
      </c>
      <c r="R2142">
        <f>VLOOKUP($C2142,customers!$A$2:$I$2124,9,FALSE)</f>
        <v>84140</v>
      </c>
      <c r="S2142" t="str">
        <f t="shared" si="33"/>
        <v>94 Stuart Place, Salt Lake City, Utah 84140</v>
      </c>
    </row>
    <row r="2143" spans="1:19">
      <c r="A2143">
        <v>2142</v>
      </c>
      <c r="B2143" s="2">
        <v>44290</v>
      </c>
      <c r="C2143">
        <v>1378</v>
      </c>
      <c r="D2143" t="s">
        <v>119</v>
      </c>
      <c r="E2143">
        <v>2</v>
      </c>
      <c r="F2143" t="s">
        <v>53</v>
      </c>
      <c r="G2143" t="str">
        <f>VLOOKUP(F2143,'product category'!$B$2:$C$8,2,FALSE)</f>
        <v>eBooks</v>
      </c>
      <c r="H2143" t="str">
        <f>VLOOKUP(D2143,'dataset_task 5'!$A$2:$D$71,2,FALSE)</f>
        <v>Drone Building Essentials</v>
      </c>
      <c r="I2143" s="3">
        <f>VLOOKUP(D2143,'dataset_task 5'!$A$2:$D$71,4,FALSE)</f>
        <v>13.99</v>
      </c>
      <c r="J2143" s="3">
        <f>I2143*E2143</f>
        <v>27.98</v>
      </c>
      <c r="K2143" t="str">
        <f>VLOOKUP(C2143,customers!$A$2:$I$2124,2,FALSE)</f>
        <v>Rikki</v>
      </c>
      <c r="L2143" t="str">
        <f>VLOOKUP($C2143,customers!$A$2:$I$2124,3,FALSE)</f>
        <v>Bevir</v>
      </c>
      <c r="M2143" t="str">
        <f>VLOOKUP($C2143,customers!$A$2:$I$2124,4,FALSE)</f>
        <v>rbevirnj@blogspot.com</v>
      </c>
      <c r="N2143" t="str">
        <f>VLOOKUP($C2143,customers!$A$2:$I$2124,5,FALSE)</f>
        <v>713-764-2077</v>
      </c>
      <c r="O2143" t="str">
        <f>VLOOKUP($C2143,customers!$A$2:$I$2124,6,FALSE)</f>
        <v>733 Rieder Lane</v>
      </c>
      <c r="P2143" t="str">
        <f>VLOOKUP($C2143,customers!$A$2:$I$2124,7,FALSE)</f>
        <v>Houston</v>
      </c>
      <c r="Q2143" t="str">
        <f>VLOOKUP($C2143,customers!$A$2:$I$2124,8,FALSE)</f>
        <v>Texas</v>
      </c>
      <c r="R2143">
        <f>VLOOKUP($C2143,customers!$A$2:$I$2124,9,FALSE)</f>
        <v>77260</v>
      </c>
      <c r="S2143" t="str">
        <f t="shared" si="33"/>
        <v>733 Rieder Lane, Houston, Texas 77260</v>
      </c>
    </row>
    <row r="2144" spans="1:19">
      <c r="A2144">
        <v>2143</v>
      </c>
      <c r="B2144" s="2">
        <v>44291</v>
      </c>
      <c r="C2144">
        <v>993</v>
      </c>
      <c r="D2144" t="s">
        <v>71</v>
      </c>
      <c r="E2144">
        <v>1</v>
      </c>
      <c r="F2144" t="s">
        <v>63</v>
      </c>
      <c r="G2144" t="str">
        <f>VLOOKUP(F2144,'product category'!$B$2:$C$8,2,FALSE)</f>
        <v>Robot Kits</v>
      </c>
      <c r="H2144" t="str">
        <f>VLOOKUP(D2144,'dataset_task 5'!$A$2:$D$71,2,FALSE)</f>
        <v>BYOR-3000</v>
      </c>
      <c r="I2144" s="3">
        <f>VLOOKUP(D2144,'dataset_task 5'!$A$2:$D$71,4,FALSE)</f>
        <v>214</v>
      </c>
      <c r="J2144" s="3">
        <f>I2144*E2144</f>
        <v>214</v>
      </c>
      <c r="K2144" t="str">
        <f>VLOOKUP(C2144,customers!$A$2:$I$2124,2,FALSE)</f>
        <v>Maje</v>
      </c>
      <c r="L2144" t="str">
        <f>VLOOKUP($C2144,customers!$A$2:$I$2124,3,FALSE)</f>
        <v>Arens</v>
      </c>
      <c r="M2144" t="str">
        <f>VLOOKUP($C2144,customers!$A$2:$I$2124,4,FALSE)</f>
        <v>marensn4@omniture.com</v>
      </c>
      <c r="N2144" t="str">
        <f>VLOOKUP($C2144,customers!$A$2:$I$2124,5,FALSE)</f>
        <v>917-848-5638</v>
      </c>
      <c r="O2144" t="str">
        <f>VLOOKUP($C2144,customers!$A$2:$I$2124,6,FALSE)</f>
        <v>2228 Sunnyside Street</v>
      </c>
      <c r="P2144" t="str">
        <f>VLOOKUP($C2144,customers!$A$2:$I$2124,7,FALSE)</f>
        <v>Brooklyn</v>
      </c>
      <c r="Q2144" t="str">
        <f>VLOOKUP($C2144,customers!$A$2:$I$2124,8,FALSE)</f>
        <v>New York</v>
      </c>
      <c r="R2144">
        <f>VLOOKUP($C2144,customers!$A$2:$I$2124,9,FALSE)</f>
        <v>11231</v>
      </c>
      <c r="S2144" t="str">
        <f t="shared" si="33"/>
        <v>2228 Sunnyside Street, Brooklyn, New York 11231</v>
      </c>
    </row>
    <row r="2145" spans="1:19">
      <c r="A2145">
        <v>2144</v>
      </c>
      <c r="B2145" s="2">
        <v>44291</v>
      </c>
      <c r="C2145">
        <v>296</v>
      </c>
      <c r="D2145" t="s">
        <v>64</v>
      </c>
      <c r="E2145">
        <v>3</v>
      </c>
      <c r="F2145" t="s">
        <v>57</v>
      </c>
      <c r="G2145" t="str">
        <f>VLOOKUP(F2145,'product category'!$B$2:$C$8,2,FALSE)</f>
        <v>Training Videos</v>
      </c>
      <c r="H2145" t="str">
        <f>VLOOKUP(D2145,'dataset_task 5'!$A$2:$D$71,2,FALSE)</f>
        <v>Understanding Automation</v>
      </c>
      <c r="I2145" s="3">
        <f>VLOOKUP(D2145,'dataset_task 5'!$A$2:$D$71,4,FALSE)</f>
        <v>44.95</v>
      </c>
      <c r="J2145" s="3">
        <f>I2145*E2145</f>
        <v>134.85000000000002</v>
      </c>
      <c r="K2145" t="str">
        <f>VLOOKUP(C2145,customers!$A$2:$I$2124,2,FALSE)</f>
        <v>Vassily</v>
      </c>
      <c r="L2145" t="str">
        <f>VLOOKUP($C2145,customers!$A$2:$I$2124,3,FALSE)</f>
        <v>Fraczek</v>
      </c>
      <c r="M2145" t="str">
        <f>VLOOKUP($C2145,customers!$A$2:$I$2124,4,FALSE)</f>
        <v>vfraczekka@mashable.com</v>
      </c>
      <c r="N2145" t="str">
        <f>VLOOKUP($C2145,customers!$A$2:$I$2124,5,FALSE)</f>
        <v>813-510-6773</v>
      </c>
      <c r="O2145" t="str">
        <f>VLOOKUP($C2145,customers!$A$2:$I$2124,6,FALSE)</f>
        <v>21 Prairieview Avenue</v>
      </c>
      <c r="P2145" t="str">
        <f>VLOOKUP($C2145,customers!$A$2:$I$2124,7,FALSE)</f>
        <v>Tampa</v>
      </c>
      <c r="Q2145" t="str">
        <f>VLOOKUP($C2145,customers!$A$2:$I$2124,8,FALSE)</f>
        <v>Florida</v>
      </c>
      <c r="R2145">
        <f>VLOOKUP($C2145,customers!$A$2:$I$2124,9,FALSE)</f>
        <v>33673</v>
      </c>
      <c r="S2145" t="str">
        <f t="shared" si="33"/>
        <v>21 Prairieview Avenue, Tampa, Florida 33673</v>
      </c>
    </row>
    <row r="2146" spans="1:19">
      <c r="A2146">
        <v>2145</v>
      </c>
      <c r="B2146" s="2">
        <v>44292</v>
      </c>
      <c r="C2146">
        <v>1016</v>
      </c>
      <c r="D2146" t="s">
        <v>69</v>
      </c>
      <c r="E2146">
        <v>1</v>
      </c>
      <c r="F2146" t="s">
        <v>70</v>
      </c>
      <c r="G2146" t="str">
        <f>VLOOKUP(F2146,'product category'!$B$2:$C$8,2,FALSE)</f>
        <v>Blueprints</v>
      </c>
      <c r="H2146" t="str">
        <f>VLOOKUP(D2146,'dataset_task 5'!$A$2:$D$71,2,FALSE)</f>
        <v>Ladybug Robot Blueprint</v>
      </c>
      <c r="I2146" s="3">
        <f>VLOOKUP(D2146,'dataset_task 5'!$A$2:$D$71,4,FALSE)</f>
        <v>12</v>
      </c>
      <c r="J2146" s="3">
        <f>I2146*E2146</f>
        <v>12</v>
      </c>
      <c r="K2146" t="str">
        <f>VLOOKUP(C2146,customers!$A$2:$I$2124,2,FALSE)</f>
        <v>Lily</v>
      </c>
      <c r="L2146" t="str">
        <f>VLOOKUP($C2146,customers!$A$2:$I$2124,3,FALSE)</f>
        <v>O'Reilly</v>
      </c>
      <c r="M2146" t="str">
        <f>VLOOKUP($C2146,customers!$A$2:$I$2124,4,FALSE)</f>
        <v>loreillyk9@noaa.gov</v>
      </c>
      <c r="N2146" t="str">
        <f>VLOOKUP($C2146,customers!$A$2:$I$2124,5,FALSE)</f>
        <v>407-745-9384</v>
      </c>
      <c r="O2146" t="str">
        <f>VLOOKUP($C2146,customers!$A$2:$I$2124,6,FALSE)</f>
        <v>97318 Onsgard Way</v>
      </c>
      <c r="P2146" t="str">
        <f>VLOOKUP($C2146,customers!$A$2:$I$2124,7,FALSE)</f>
        <v>Winter Haven</v>
      </c>
      <c r="Q2146" t="str">
        <f>VLOOKUP($C2146,customers!$A$2:$I$2124,8,FALSE)</f>
        <v>Florida</v>
      </c>
      <c r="R2146">
        <f>VLOOKUP($C2146,customers!$A$2:$I$2124,9,FALSE)</f>
        <v>33884</v>
      </c>
      <c r="S2146" t="str">
        <f t="shared" si="33"/>
        <v>97318 Onsgard Way, Winter Haven, Florida 33884</v>
      </c>
    </row>
    <row r="2147" spans="1:19">
      <c r="A2147">
        <v>2146</v>
      </c>
      <c r="B2147" s="2">
        <v>44293</v>
      </c>
      <c r="C2147">
        <v>1829</v>
      </c>
      <c r="D2147" t="s">
        <v>118</v>
      </c>
      <c r="E2147">
        <v>3</v>
      </c>
      <c r="F2147" t="s">
        <v>57</v>
      </c>
      <c r="G2147" t="str">
        <f>VLOOKUP(F2147,'product category'!$B$2:$C$8,2,FALSE)</f>
        <v>Training Videos</v>
      </c>
      <c r="H2147" t="str">
        <f>VLOOKUP(D2147,'dataset_task 5'!$A$2:$D$71,2,FALSE)</f>
        <v>Mapping with Drones</v>
      </c>
      <c r="I2147" s="3">
        <f>VLOOKUP(D2147,'dataset_task 5'!$A$2:$D$71,4,FALSE)</f>
        <v>49</v>
      </c>
      <c r="J2147" s="3">
        <f>I2147*E2147</f>
        <v>147</v>
      </c>
      <c r="K2147" t="str">
        <f>VLOOKUP(C2147,customers!$A$2:$I$2124,2,FALSE)</f>
        <v>Ardelle</v>
      </c>
      <c r="L2147" t="str">
        <f>VLOOKUP($C2147,customers!$A$2:$I$2124,3,FALSE)</f>
        <v>Brandone</v>
      </c>
      <c r="M2147" t="str">
        <f>VLOOKUP($C2147,customers!$A$2:$I$2124,4,FALSE)</f>
        <v>abrandoneiw@wunderground.com</v>
      </c>
      <c r="N2147" t="str">
        <f>VLOOKUP($C2147,customers!$A$2:$I$2124,5,FALSE)</f>
        <v>212-702-4094</v>
      </c>
      <c r="O2147" t="str">
        <f>VLOOKUP($C2147,customers!$A$2:$I$2124,6,FALSE)</f>
        <v>43 Ridge Oak Crossing</v>
      </c>
      <c r="P2147" t="str">
        <f>VLOOKUP($C2147,customers!$A$2:$I$2124,7,FALSE)</f>
        <v>New York City</v>
      </c>
      <c r="Q2147" t="str">
        <f>VLOOKUP($C2147,customers!$A$2:$I$2124,8,FALSE)</f>
        <v>New York</v>
      </c>
      <c r="R2147">
        <f>VLOOKUP($C2147,customers!$A$2:$I$2124,9,FALSE)</f>
        <v>10203</v>
      </c>
      <c r="S2147" t="str">
        <f t="shared" si="33"/>
        <v>43 Ridge Oak Crossing, New York City, New York 10203</v>
      </c>
    </row>
    <row r="2148" spans="1:19">
      <c r="A2148">
        <v>2147</v>
      </c>
      <c r="B2148" s="2">
        <v>44293</v>
      </c>
      <c r="C2148">
        <v>424</v>
      </c>
      <c r="D2148" t="s">
        <v>67</v>
      </c>
      <c r="E2148">
        <v>4</v>
      </c>
      <c r="F2148" t="s">
        <v>59</v>
      </c>
      <c r="G2148" t="str">
        <f>VLOOKUP(F2148,'product category'!$B$2:$C$8,2,FALSE)</f>
        <v>Drone Kits</v>
      </c>
      <c r="H2148" t="str">
        <f>VLOOKUP(D2148,'dataset_task 5'!$A$2:$D$71,2,FALSE)</f>
        <v>BYOD-100</v>
      </c>
      <c r="I2148" s="3">
        <f>VLOOKUP(D2148,'dataset_task 5'!$A$2:$D$71,4,FALSE)</f>
        <v>54</v>
      </c>
      <c r="J2148" s="3">
        <f>I2148*E2148</f>
        <v>216</v>
      </c>
      <c r="K2148" t="str">
        <f>VLOOKUP(C2148,customers!$A$2:$I$2124,2,FALSE)</f>
        <v>Golda</v>
      </c>
      <c r="L2148" t="str">
        <f>VLOOKUP($C2148,customers!$A$2:$I$2124,3,FALSE)</f>
        <v>Leverington</v>
      </c>
      <c r="M2148" t="str">
        <f>VLOOKUP($C2148,customers!$A$2:$I$2124,4,FALSE)</f>
        <v>gleveringtonkq@sina.com.cn</v>
      </c>
      <c r="N2148" t="str">
        <f>VLOOKUP($C2148,customers!$A$2:$I$2124,5,FALSE)</f>
        <v>785-646-6153</v>
      </c>
      <c r="O2148" t="str">
        <f>VLOOKUP($C2148,customers!$A$2:$I$2124,6,FALSE)</f>
        <v>49369 Utah Parkway</v>
      </c>
      <c r="P2148" t="str">
        <f>VLOOKUP($C2148,customers!$A$2:$I$2124,7,FALSE)</f>
        <v>Topeka</v>
      </c>
      <c r="Q2148" t="str">
        <f>VLOOKUP($C2148,customers!$A$2:$I$2124,8,FALSE)</f>
        <v>Kansas</v>
      </c>
      <c r="R2148">
        <f>VLOOKUP($C2148,customers!$A$2:$I$2124,9,FALSE)</f>
        <v>66622</v>
      </c>
      <c r="S2148" t="str">
        <f t="shared" si="33"/>
        <v>49369 Utah Parkway, Topeka, Kansas 66622</v>
      </c>
    </row>
    <row r="2149" spans="1:19">
      <c r="A2149">
        <v>2148</v>
      </c>
      <c r="B2149" s="2">
        <v>44294</v>
      </c>
      <c r="C2149">
        <v>1859</v>
      </c>
      <c r="D2149" t="s">
        <v>117</v>
      </c>
      <c r="E2149">
        <v>5</v>
      </c>
      <c r="F2149" t="s">
        <v>63</v>
      </c>
      <c r="G2149" t="str">
        <f>VLOOKUP(F2149,'product category'!$B$2:$C$8,2,FALSE)</f>
        <v>Robot Kits</v>
      </c>
      <c r="H2149" t="str">
        <f>VLOOKUP(D2149,'dataset_task 5'!$A$2:$D$71,2,FALSE)</f>
        <v>BYOR-4005</v>
      </c>
      <c r="I2149" s="3">
        <f>VLOOKUP(D2149,'dataset_task 5'!$A$2:$D$71,4,FALSE)</f>
        <v>245</v>
      </c>
      <c r="J2149" s="3">
        <f>I2149*E2149</f>
        <v>1225</v>
      </c>
      <c r="K2149" t="str">
        <f>VLOOKUP(C2149,customers!$A$2:$I$2124,2,FALSE)</f>
        <v>Bastien</v>
      </c>
      <c r="L2149" t="str">
        <f>VLOOKUP($C2149,customers!$A$2:$I$2124,3,FALSE)</f>
        <v>Di Boldi</v>
      </c>
      <c r="M2149" t="str">
        <f>VLOOKUP($C2149,customers!$A$2:$I$2124,4,FALSE)</f>
        <v>bdi6g@aol.com</v>
      </c>
      <c r="N2149" t="str">
        <f>VLOOKUP($C2149,customers!$A$2:$I$2124,5,FALSE)</f>
        <v>951-107-0693</v>
      </c>
      <c r="O2149" t="str">
        <f>VLOOKUP($C2149,customers!$A$2:$I$2124,6,FALSE)</f>
        <v>8642 Sutteridge Drive</v>
      </c>
      <c r="P2149" t="str">
        <f>VLOOKUP($C2149,customers!$A$2:$I$2124,7,FALSE)</f>
        <v>San Bernardino</v>
      </c>
      <c r="Q2149" t="str">
        <f>VLOOKUP($C2149,customers!$A$2:$I$2124,8,FALSE)</f>
        <v>California</v>
      </c>
      <c r="R2149">
        <f>VLOOKUP($C2149,customers!$A$2:$I$2124,9,FALSE)</f>
        <v>92410</v>
      </c>
      <c r="S2149" t="str">
        <f t="shared" si="33"/>
        <v>8642 Sutteridge Drive, San Bernardino, California 92410</v>
      </c>
    </row>
    <row r="2150" spans="1:19">
      <c r="A2150">
        <v>2149</v>
      </c>
      <c r="B2150" s="2">
        <v>44294</v>
      </c>
      <c r="C2150">
        <v>1821</v>
      </c>
      <c r="D2150" t="s">
        <v>82</v>
      </c>
      <c r="E2150">
        <v>2</v>
      </c>
      <c r="F2150" t="s">
        <v>63</v>
      </c>
      <c r="G2150" t="str">
        <f>VLOOKUP(F2150,'product category'!$B$2:$C$8,2,FALSE)</f>
        <v>Robot Kits</v>
      </c>
      <c r="H2150" t="str">
        <f>VLOOKUP(D2150,'dataset_task 5'!$A$2:$D$71,2,FALSE)</f>
        <v>BYOR-3535</v>
      </c>
      <c r="I2150" s="3">
        <f>VLOOKUP(D2150,'dataset_task 5'!$A$2:$D$71,4,FALSE)</f>
        <v>225</v>
      </c>
      <c r="J2150" s="3">
        <f>I2150*E2150</f>
        <v>450</v>
      </c>
      <c r="K2150" t="str">
        <f>VLOOKUP(C2150,customers!$A$2:$I$2124,2,FALSE)</f>
        <v>Cristabel</v>
      </c>
      <c r="L2150" t="str">
        <f>VLOOKUP($C2150,customers!$A$2:$I$2124,3,FALSE)</f>
        <v>Staig</v>
      </c>
      <c r="M2150" t="str">
        <f>VLOOKUP($C2150,customers!$A$2:$I$2124,4,FALSE)</f>
        <v>cstaigrp@wordpress.org</v>
      </c>
      <c r="N2150" t="str">
        <f>VLOOKUP($C2150,customers!$A$2:$I$2124,5,FALSE)</f>
        <v>603-690-9220</v>
      </c>
      <c r="O2150" t="str">
        <f>VLOOKUP($C2150,customers!$A$2:$I$2124,6,FALSE)</f>
        <v>7553 Fieldstone Drive</v>
      </c>
      <c r="P2150" t="str">
        <f>VLOOKUP($C2150,customers!$A$2:$I$2124,7,FALSE)</f>
        <v>Manchester</v>
      </c>
      <c r="Q2150" t="str">
        <f>VLOOKUP($C2150,customers!$A$2:$I$2124,8,FALSE)</f>
        <v>New Hampshire</v>
      </c>
      <c r="R2150">
        <f>VLOOKUP($C2150,customers!$A$2:$I$2124,9,FALSE)</f>
        <v>3105</v>
      </c>
      <c r="S2150" t="str">
        <f t="shared" si="33"/>
        <v>7553 Fieldstone Drive, Manchester, New Hampshire 3105</v>
      </c>
    </row>
    <row r="2151" spans="1:19">
      <c r="A2151">
        <v>2150</v>
      </c>
      <c r="B2151" s="2">
        <v>44294</v>
      </c>
      <c r="C2151">
        <v>1046</v>
      </c>
      <c r="D2151" t="s">
        <v>96</v>
      </c>
      <c r="E2151">
        <v>4</v>
      </c>
      <c r="F2151" t="s">
        <v>70</v>
      </c>
      <c r="G2151" t="str">
        <f>VLOOKUP(F2151,'product category'!$B$2:$C$8,2,FALSE)</f>
        <v>Blueprints</v>
      </c>
      <c r="H2151" t="str">
        <f>VLOOKUP(D2151,'dataset_task 5'!$A$2:$D$71,2,FALSE)</f>
        <v>Sleepy Eye Blueprint</v>
      </c>
      <c r="I2151" s="3">
        <f>VLOOKUP(D2151,'dataset_task 5'!$A$2:$D$71,4,FALSE)</f>
        <v>11.99</v>
      </c>
      <c r="J2151" s="3">
        <f>I2151*E2151</f>
        <v>47.96</v>
      </c>
      <c r="K2151" t="str">
        <f>VLOOKUP(C2151,customers!$A$2:$I$2124,2,FALSE)</f>
        <v>Dunn</v>
      </c>
      <c r="L2151" t="str">
        <f>VLOOKUP($C2151,customers!$A$2:$I$2124,3,FALSE)</f>
        <v>Tawton</v>
      </c>
      <c r="M2151" t="str">
        <f>VLOOKUP($C2151,customers!$A$2:$I$2124,4,FALSE)</f>
        <v>dtawtonh@prweb.com</v>
      </c>
      <c r="N2151" t="str">
        <f>VLOOKUP($C2151,customers!$A$2:$I$2124,5,FALSE)</f>
        <v>505-575-2287</v>
      </c>
      <c r="O2151" t="str">
        <f>VLOOKUP($C2151,customers!$A$2:$I$2124,6,FALSE)</f>
        <v>108 Oak Valley Court</v>
      </c>
      <c r="P2151" t="str">
        <f>VLOOKUP($C2151,customers!$A$2:$I$2124,7,FALSE)</f>
        <v>Las Cruces</v>
      </c>
      <c r="Q2151" t="str">
        <f>VLOOKUP($C2151,customers!$A$2:$I$2124,8,FALSE)</f>
        <v>New Mexico</v>
      </c>
      <c r="R2151">
        <f>VLOOKUP($C2151,customers!$A$2:$I$2124,9,FALSE)</f>
        <v>88006</v>
      </c>
      <c r="S2151" t="str">
        <f t="shared" si="33"/>
        <v>108 Oak Valley Court, Las Cruces, New Mexico 88006</v>
      </c>
    </row>
    <row r="2152" spans="1:19">
      <c r="A2152">
        <v>2151</v>
      </c>
      <c r="B2152" s="2">
        <v>44294</v>
      </c>
      <c r="C2152">
        <v>172</v>
      </c>
      <c r="D2152" t="s">
        <v>124</v>
      </c>
      <c r="E2152">
        <v>3</v>
      </c>
      <c r="F2152" t="s">
        <v>59</v>
      </c>
      <c r="G2152" t="str">
        <f>VLOOKUP(F2152,'product category'!$B$2:$C$8,2,FALSE)</f>
        <v>Drone Kits</v>
      </c>
      <c r="H2152" t="str">
        <f>VLOOKUP(D2152,'dataset_task 5'!$A$2:$D$71,2,FALSE)</f>
        <v>BYOD-300</v>
      </c>
      <c r="I2152" s="3">
        <f>VLOOKUP(D2152,'dataset_task 5'!$A$2:$D$71,4,FALSE)</f>
        <v>89</v>
      </c>
      <c r="J2152" s="3">
        <f>I2152*E2152</f>
        <v>267</v>
      </c>
      <c r="K2152" t="str">
        <f>VLOOKUP(C2152,customers!$A$2:$I$2124,2,FALSE)</f>
        <v>Jo</v>
      </c>
      <c r="L2152" t="str">
        <f>VLOOKUP($C2152,customers!$A$2:$I$2124,3,FALSE)</f>
        <v>ann Murden</v>
      </c>
      <c r="M2152" t="str">
        <f>VLOOKUP($C2152,customers!$A$2:$I$2124,4,FALSE)</f>
        <v>jann7r@arizona.edu</v>
      </c>
      <c r="N2152" t="str">
        <f>VLOOKUP($C2152,customers!$A$2:$I$2124,5,FALSE)</f>
        <v>202-592-4270</v>
      </c>
      <c r="O2152" t="str">
        <f>VLOOKUP($C2152,customers!$A$2:$I$2124,6,FALSE)</f>
        <v>93042 Veith Circle</v>
      </c>
      <c r="P2152" t="str">
        <f>VLOOKUP($C2152,customers!$A$2:$I$2124,7,FALSE)</f>
        <v>Washington</v>
      </c>
      <c r="Q2152" t="str">
        <f>VLOOKUP($C2152,customers!$A$2:$I$2124,8,FALSE)</f>
        <v>District of Columbia</v>
      </c>
      <c r="R2152">
        <f>VLOOKUP($C2152,customers!$A$2:$I$2124,9,FALSE)</f>
        <v>20073</v>
      </c>
      <c r="S2152" t="str">
        <f t="shared" si="33"/>
        <v>93042 Veith Circle, Washington, District of Columbia 20073</v>
      </c>
    </row>
    <row r="2153" spans="1:19">
      <c r="A2153">
        <v>2152</v>
      </c>
      <c r="B2153" s="2">
        <v>44294</v>
      </c>
      <c r="C2153">
        <v>928</v>
      </c>
      <c r="D2153" t="s">
        <v>118</v>
      </c>
      <c r="E2153">
        <v>3</v>
      </c>
      <c r="F2153" t="s">
        <v>57</v>
      </c>
      <c r="G2153" t="str">
        <f>VLOOKUP(F2153,'product category'!$B$2:$C$8,2,FALSE)</f>
        <v>Training Videos</v>
      </c>
      <c r="H2153" t="str">
        <f>VLOOKUP(D2153,'dataset_task 5'!$A$2:$D$71,2,FALSE)</f>
        <v>Mapping with Drones</v>
      </c>
      <c r="I2153" s="3">
        <f>VLOOKUP(D2153,'dataset_task 5'!$A$2:$D$71,4,FALSE)</f>
        <v>49</v>
      </c>
      <c r="J2153" s="3">
        <f>I2153*E2153</f>
        <v>147</v>
      </c>
      <c r="K2153" t="str">
        <f>VLOOKUP(C2153,customers!$A$2:$I$2124,2,FALSE)</f>
        <v>Lise</v>
      </c>
      <c r="L2153" t="str">
        <f>VLOOKUP($C2153,customers!$A$2:$I$2124,3,FALSE)</f>
        <v>Jacklin</v>
      </c>
      <c r="M2153" t="str">
        <f>VLOOKUP($C2153,customers!$A$2:$I$2124,4,FALSE)</f>
        <v>ljacklinci@hatena.ne.jp</v>
      </c>
      <c r="N2153" t="str">
        <f>VLOOKUP($C2153,customers!$A$2:$I$2124,5,FALSE)</f>
        <v>619-375-2080</v>
      </c>
      <c r="O2153" t="str">
        <f>VLOOKUP($C2153,customers!$A$2:$I$2124,6,FALSE)</f>
        <v>333 Rowland Plaza</v>
      </c>
      <c r="P2153" t="str">
        <f>VLOOKUP($C2153,customers!$A$2:$I$2124,7,FALSE)</f>
        <v>San Diego</v>
      </c>
      <c r="Q2153" t="str">
        <f>VLOOKUP($C2153,customers!$A$2:$I$2124,8,FALSE)</f>
        <v>California</v>
      </c>
      <c r="R2153">
        <f>VLOOKUP($C2153,customers!$A$2:$I$2124,9,FALSE)</f>
        <v>92186</v>
      </c>
      <c r="S2153" t="str">
        <f t="shared" si="33"/>
        <v>333 Rowland Plaza, San Diego, California 92186</v>
      </c>
    </row>
    <row r="2154" spans="1:19">
      <c r="A2154">
        <v>2153</v>
      </c>
      <c r="B2154" s="2">
        <v>44294</v>
      </c>
      <c r="C2154">
        <v>1750</v>
      </c>
      <c r="D2154" t="s">
        <v>96</v>
      </c>
      <c r="E2154">
        <v>6</v>
      </c>
      <c r="F2154" t="s">
        <v>70</v>
      </c>
      <c r="G2154" t="str">
        <f>VLOOKUP(F2154,'product category'!$B$2:$C$8,2,FALSE)</f>
        <v>Blueprints</v>
      </c>
      <c r="H2154" t="str">
        <f>VLOOKUP(D2154,'dataset_task 5'!$A$2:$D$71,2,FALSE)</f>
        <v>Sleepy Eye Blueprint</v>
      </c>
      <c r="I2154" s="3">
        <f>VLOOKUP(D2154,'dataset_task 5'!$A$2:$D$71,4,FALSE)</f>
        <v>11.99</v>
      </c>
      <c r="J2154" s="3">
        <f>I2154*E2154</f>
        <v>71.94</v>
      </c>
      <c r="K2154" t="str">
        <f>VLOOKUP(C2154,customers!$A$2:$I$2124,2,FALSE)</f>
        <v>Alix</v>
      </c>
      <c r="L2154" t="str">
        <f>VLOOKUP($C2154,customers!$A$2:$I$2124,3,FALSE)</f>
        <v>Durrett</v>
      </c>
      <c r="M2154" t="str">
        <f>VLOOKUP($C2154,customers!$A$2:$I$2124,4,FALSE)</f>
        <v>adurrettcr@de.vu</v>
      </c>
      <c r="N2154" t="str">
        <f>VLOOKUP($C2154,customers!$A$2:$I$2124,5,FALSE)</f>
        <v>559-841-7710</v>
      </c>
      <c r="O2154" t="str">
        <f>VLOOKUP($C2154,customers!$A$2:$I$2124,6,FALSE)</f>
        <v>90 Garrison Road</v>
      </c>
      <c r="P2154" t="str">
        <f>VLOOKUP($C2154,customers!$A$2:$I$2124,7,FALSE)</f>
        <v>Fresno</v>
      </c>
      <c r="Q2154" t="str">
        <f>VLOOKUP($C2154,customers!$A$2:$I$2124,8,FALSE)</f>
        <v>California</v>
      </c>
      <c r="R2154">
        <f>VLOOKUP($C2154,customers!$A$2:$I$2124,9,FALSE)</f>
        <v>93786</v>
      </c>
      <c r="S2154" t="str">
        <f t="shared" si="33"/>
        <v>90 Garrison Road, Fresno, California 93786</v>
      </c>
    </row>
    <row r="2155" spans="1:19">
      <c r="A2155">
        <v>2154</v>
      </c>
      <c r="B2155" s="2">
        <v>44295</v>
      </c>
      <c r="C2155">
        <v>1190</v>
      </c>
      <c r="D2155" t="s">
        <v>62</v>
      </c>
      <c r="E2155">
        <v>2</v>
      </c>
      <c r="F2155" t="s">
        <v>63</v>
      </c>
      <c r="G2155" t="str">
        <f>VLOOKUP(F2155,'product category'!$B$2:$C$8,2,FALSE)</f>
        <v>Robot Kits</v>
      </c>
      <c r="H2155" t="str">
        <f>VLOOKUP(D2155,'dataset_task 5'!$A$2:$D$71,2,FALSE)</f>
        <v>BYOR-2640S</v>
      </c>
      <c r="I2155" s="3">
        <f>VLOOKUP(D2155,'dataset_task 5'!$A$2:$D$71,4,FALSE)</f>
        <v>189</v>
      </c>
      <c r="J2155" s="3">
        <f>I2155*E2155</f>
        <v>378</v>
      </c>
      <c r="K2155" t="str">
        <f>VLOOKUP(C2155,customers!$A$2:$I$2124,2,FALSE)</f>
        <v>Thea</v>
      </c>
      <c r="L2155" t="str">
        <f>VLOOKUP($C2155,customers!$A$2:$I$2124,3,FALSE)</f>
        <v>Ferroni</v>
      </c>
      <c r="M2155" t="str">
        <f>VLOOKUP($C2155,customers!$A$2:$I$2124,4,FALSE)</f>
        <v>tferronibc@instagram.com</v>
      </c>
      <c r="N2155" t="str">
        <f>VLOOKUP($C2155,customers!$A$2:$I$2124,5,FALSE)</f>
        <v>515-721-3257</v>
      </c>
      <c r="O2155" t="str">
        <f>VLOOKUP($C2155,customers!$A$2:$I$2124,6,FALSE)</f>
        <v>63 Grayhawk Junction</v>
      </c>
      <c r="P2155" t="str">
        <f>VLOOKUP($C2155,customers!$A$2:$I$2124,7,FALSE)</f>
        <v>Des Moines</v>
      </c>
      <c r="Q2155" t="str">
        <f>VLOOKUP($C2155,customers!$A$2:$I$2124,8,FALSE)</f>
        <v>Iowa</v>
      </c>
      <c r="R2155">
        <f>VLOOKUP($C2155,customers!$A$2:$I$2124,9,FALSE)</f>
        <v>50393</v>
      </c>
      <c r="S2155" t="str">
        <f t="shared" si="33"/>
        <v>63 Grayhawk Junction, Des Moines, Iowa 50393</v>
      </c>
    </row>
    <row r="2156" spans="1:19">
      <c r="A2156">
        <v>2155</v>
      </c>
      <c r="B2156" s="2">
        <v>44295</v>
      </c>
      <c r="C2156">
        <v>1843</v>
      </c>
      <c r="D2156" t="s">
        <v>89</v>
      </c>
      <c r="E2156">
        <v>5</v>
      </c>
      <c r="F2156" t="s">
        <v>53</v>
      </c>
      <c r="G2156" t="str">
        <f>VLOOKUP(F2156,'product category'!$B$2:$C$8,2,FALSE)</f>
        <v>eBooks</v>
      </c>
      <c r="H2156" t="str">
        <f>VLOOKUP(D2156,'dataset_task 5'!$A$2:$D$71,2,FALSE)</f>
        <v>GPS Drones</v>
      </c>
      <c r="I2156" s="3">
        <f>VLOOKUP(D2156,'dataset_task 5'!$A$2:$D$71,4,FALSE)</f>
        <v>19.989999999999998</v>
      </c>
      <c r="J2156" s="3">
        <f>I2156*E2156</f>
        <v>99.949999999999989</v>
      </c>
      <c r="K2156" t="str">
        <f>VLOOKUP(C2156,customers!$A$2:$I$2124,2,FALSE)</f>
        <v>Maritsa</v>
      </c>
      <c r="L2156" t="str">
        <f>VLOOKUP($C2156,customers!$A$2:$I$2124,3,FALSE)</f>
        <v>MacCaughan</v>
      </c>
      <c r="M2156" t="str">
        <f>VLOOKUP($C2156,customers!$A$2:$I$2124,4,FALSE)</f>
        <v>mmaccaughanak@plala.or.jp</v>
      </c>
      <c r="N2156" t="str">
        <f>VLOOKUP($C2156,customers!$A$2:$I$2124,5,FALSE)</f>
        <v>608-506-0124</v>
      </c>
      <c r="O2156" t="str">
        <f>VLOOKUP($C2156,customers!$A$2:$I$2124,6,FALSE)</f>
        <v>1378 Corry Point</v>
      </c>
      <c r="P2156" t="str">
        <f>VLOOKUP($C2156,customers!$A$2:$I$2124,7,FALSE)</f>
        <v>Madison</v>
      </c>
      <c r="Q2156" t="str">
        <f>VLOOKUP($C2156,customers!$A$2:$I$2124,8,FALSE)</f>
        <v>Wisconsin</v>
      </c>
      <c r="R2156">
        <f>VLOOKUP($C2156,customers!$A$2:$I$2124,9,FALSE)</f>
        <v>53726</v>
      </c>
      <c r="S2156" t="str">
        <f t="shared" si="33"/>
        <v>1378 Corry Point, Madison, Wisconsin 53726</v>
      </c>
    </row>
    <row r="2157" spans="1:19">
      <c r="A2157">
        <v>2156</v>
      </c>
      <c r="B2157" s="2">
        <v>44295</v>
      </c>
      <c r="C2157">
        <v>1444</v>
      </c>
      <c r="D2157" t="s">
        <v>119</v>
      </c>
      <c r="E2157">
        <v>2</v>
      </c>
      <c r="F2157" t="s">
        <v>53</v>
      </c>
      <c r="G2157" t="str">
        <f>VLOOKUP(F2157,'product category'!$B$2:$C$8,2,FALSE)</f>
        <v>eBooks</v>
      </c>
      <c r="H2157" t="str">
        <f>VLOOKUP(D2157,'dataset_task 5'!$A$2:$D$71,2,FALSE)</f>
        <v>Drone Building Essentials</v>
      </c>
      <c r="I2157" s="3">
        <f>VLOOKUP(D2157,'dataset_task 5'!$A$2:$D$71,4,FALSE)</f>
        <v>13.99</v>
      </c>
      <c r="J2157" s="3">
        <f>I2157*E2157</f>
        <v>27.98</v>
      </c>
      <c r="K2157" t="str">
        <f>VLOOKUP(C2157,customers!$A$2:$I$2124,2,FALSE)</f>
        <v>Markos</v>
      </c>
      <c r="L2157" t="str">
        <f>VLOOKUP($C2157,customers!$A$2:$I$2124,3,FALSE)</f>
        <v>Ede</v>
      </c>
      <c r="M2157" t="str">
        <f>VLOOKUP($C2157,customers!$A$2:$I$2124,4,FALSE)</f>
        <v>mede1c@diigo.com</v>
      </c>
      <c r="N2157" t="str">
        <f>VLOOKUP($C2157,customers!$A$2:$I$2124,5,FALSE)</f>
        <v>323-784-1145</v>
      </c>
      <c r="O2157" t="str">
        <f>VLOOKUP($C2157,customers!$A$2:$I$2124,6,FALSE)</f>
        <v>74716 Mosinee Lane</v>
      </c>
      <c r="P2157" t="str">
        <f>VLOOKUP($C2157,customers!$A$2:$I$2124,7,FALSE)</f>
        <v>North Hollywood</v>
      </c>
      <c r="Q2157" t="str">
        <f>VLOOKUP($C2157,customers!$A$2:$I$2124,8,FALSE)</f>
        <v>California</v>
      </c>
      <c r="R2157">
        <f>VLOOKUP($C2157,customers!$A$2:$I$2124,9,FALSE)</f>
        <v>91606</v>
      </c>
      <c r="S2157" t="str">
        <f t="shared" si="33"/>
        <v>74716 Mosinee Lane, North Hollywood, California 91606</v>
      </c>
    </row>
    <row r="2158" spans="1:19">
      <c r="A2158">
        <v>2157</v>
      </c>
      <c r="B2158" s="2">
        <v>44295</v>
      </c>
      <c r="C2158">
        <v>1040</v>
      </c>
      <c r="D2158" t="s">
        <v>119</v>
      </c>
      <c r="E2158">
        <v>3</v>
      </c>
      <c r="F2158" t="s">
        <v>53</v>
      </c>
      <c r="G2158" t="str">
        <f>VLOOKUP(F2158,'product category'!$B$2:$C$8,2,FALSE)</f>
        <v>eBooks</v>
      </c>
      <c r="H2158" t="str">
        <f>VLOOKUP(D2158,'dataset_task 5'!$A$2:$D$71,2,FALSE)</f>
        <v>Drone Building Essentials</v>
      </c>
      <c r="I2158" s="3">
        <f>VLOOKUP(D2158,'dataset_task 5'!$A$2:$D$71,4,FALSE)</f>
        <v>13.99</v>
      </c>
      <c r="J2158" s="3">
        <f>I2158*E2158</f>
        <v>41.97</v>
      </c>
      <c r="K2158" t="str">
        <f>VLOOKUP(C2158,customers!$A$2:$I$2124,2,FALSE)</f>
        <v>Michaelina</v>
      </c>
      <c r="L2158" t="str">
        <f>VLOOKUP($C2158,customers!$A$2:$I$2124,3,FALSE)</f>
        <v>Lincke</v>
      </c>
      <c r="M2158" t="str">
        <f>VLOOKUP($C2158,customers!$A$2:$I$2124,4,FALSE)</f>
        <v>mlinckeh5@ebay.com</v>
      </c>
      <c r="N2158" t="str">
        <f>VLOOKUP($C2158,customers!$A$2:$I$2124,5,FALSE)</f>
        <v>609-657-7146</v>
      </c>
      <c r="O2158" t="str">
        <f>VLOOKUP($C2158,customers!$A$2:$I$2124,6,FALSE)</f>
        <v>3018 Doe Crossing Avenue</v>
      </c>
      <c r="P2158" t="str">
        <f>VLOOKUP($C2158,customers!$A$2:$I$2124,7,FALSE)</f>
        <v>Trenton</v>
      </c>
      <c r="Q2158" t="str">
        <f>VLOOKUP($C2158,customers!$A$2:$I$2124,8,FALSE)</f>
        <v>New Jersey</v>
      </c>
      <c r="R2158">
        <f>VLOOKUP($C2158,customers!$A$2:$I$2124,9,FALSE)</f>
        <v>8695</v>
      </c>
      <c r="S2158" t="str">
        <f t="shared" si="33"/>
        <v>3018 Doe Crossing Avenue, Trenton, New Jersey 8695</v>
      </c>
    </row>
    <row r="2159" spans="1:19">
      <c r="A2159">
        <v>2158</v>
      </c>
      <c r="B2159" s="2">
        <v>44295</v>
      </c>
      <c r="C2159">
        <v>681</v>
      </c>
      <c r="D2159" t="s">
        <v>104</v>
      </c>
      <c r="E2159">
        <v>4</v>
      </c>
      <c r="F2159" t="s">
        <v>63</v>
      </c>
      <c r="G2159" t="str">
        <f>VLOOKUP(F2159,'product category'!$B$2:$C$8,2,FALSE)</f>
        <v>Robot Kits</v>
      </c>
      <c r="H2159" t="str">
        <f>VLOOKUP(D2159,'dataset_task 5'!$A$2:$D$71,2,FALSE)</f>
        <v>BYOR-1500</v>
      </c>
      <c r="I2159" s="3">
        <f>VLOOKUP(D2159,'dataset_task 5'!$A$2:$D$71,4,FALSE)</f>
        <v>189</v>
      </c>
      <c r="J2159" s="3">
        <f>I2159*E2159</f>
        <v>756</v>
      </c>
      <c r="K2159" t="str">
        <f>VLOOKUP(C2159,customers!$A$2:$I$2124,2,FALSE)</f>
        <v>Brunhilda</v>
      </c>
      <c r="L2159" t="str">
        <f>VLOOKUP($C2159,customers!$A$2:$I$2124,3,FALSE)</f>
        <v>Wailes</v>
      </c>
      <c r="M2159" t="str">
        <f>VLOOKUP($C2159,customers!$A$2:$I$2124,4,FALSE)</f>
        <v>bwailes4a@mac.com</v>
      </c>
      <c r="N2159" t="str">
        <f>VLOOKUP($C2159,customers!$A$2:$I$2124,5,FALSE)</f>
        <v>213-147-9443</v>
      </c>
      <c r="O2159" t="str">
        <f>VLOOKUP($C2159,customers!$A$2:$I$2124,6,FALSE)</f>
        <v>180 Myrtle Court</v>
      </c>
      <c r="P2159" t="str">
        <f>VLOOKUP($C2159,customers!$A$2:$I$2124,7,FALSE)</f>
        <v>Los Angeles</v>
      </c>
      <c r="Q2159" t="str">
        <f>VLOOKUP($C2159,customers!$A$2:$I$2124,8,FALSE)</f>
        <v>California</v>
      </c>
      <c r="R2159">
        <f>VLOOKUP($C2159,customers!$A$2:$I$2124,9,FALSE)</f>
        <v>90050</v>
      </c>
      <c r="S2159" t="str">
        <f t="shared" si="33"/>
        <v>180 Myrtle Court, Los Angeles, California 90050</v>
      </c>
    </row>
    <row r="2160" spans="1:19">
      <c r="A2160">
        <v>2159</v>
      </c>
      <c r="B2160" s="2">
        <v>44295</v>
      </c>
      <c r="C2160">
        <v>561</v>
      </c>
      <c r="D2160" t="s">
        <v>81</v>
      </c>
      <c r="E2160">
        <v>4</v>
      </c>
      <c r="F2160" t="s">
        <v>57</v>
      </c>
      <c r="G2160" t="str">
        <f>VLOOKUP(F2160,'product category'!$B$2:$C$8,2,FALSE)</f>
        <v>Training Videos</v>
      </c>
      <c r="H2160" t="str">
        <f>VLOOKUP(D2160,'dataset_task 5'!$A$2:$D$71,2,FALSE)</f>
        <v>Understanding 3D Printing</v>
      </c>
      <c r="I2160" s="3">
        <f>VLOOKUP(D2160,'dataset_task 5'!$A$2:$D$71,4,FALSE)</f>
        <v>42.99</v>
      </c>
      <c r="J2160" s="3">
        <f>I2160*E2160</f>
        <v>171.96</v>
      </c>
      <c r="K2160" t="str">
        <f>VLOOKUP(C2160,customers!$A$2:$I$2124,2,FALSE)</f>
        <v>Malissia</v>
      </c>
      <c r="L2160" t="str">
        <f>VLOOKUP($C2160,customers!$A$2:$I$2124,3,FALSE)</f>
        <v>Lilloe</v>
      </c>
      <c r="M2160" t="str">
        <f>VLOOKUP($C2160,customers!$A$2:$I$2124,4,FALSE)</f>
        <v>mlilloecn@columbia.edu</v>
      </c>
      <c r="N2160" t="str">
        <f>VLOOKUP($C2160,customers!$A$2:$I$2124,5,FALSE)</f>
        <v>260-289-5875</v>
      </c>
      <c r="O2160" t="str">
        <f>VLOOKUP($C2160,customers!$A$2:$I$2124,6,FALSE)</f>
        <v>41438 Kings Trail</v>
      </c>
      <c r="P2160" t="str">
        <f>VLOOKUP($C2160,customers!$A$2:$I$2124,7,FALSE)</f>
        <v>Fort Wayne</v>
      </c>
      <c r="Q2160" t="str">
        <f>VLOOKUP($C2160,customers!$A$2:$I$2124,8,FALSE)</f>
        <v>Indiana</v>
      </c>
      <c r="R2160">
        <f>VLOOKUP($C2160,customers!$A$2:$I$2124,9,FALSE)</f>
        <v>46857</v>
      </c>
      <c r="S2160" t="str">
        <f t="shared" si="33"/>
        <v>41438 Kings Trail, Fort Wayne, Indiana 46857</v>
      </c>
    </row>
    <row r="2161" spans="1:19">
      <c r="A2161">
        <v>2160</v>
      </c>
      <c r="B2161" s="2">
        <v>44295</v>
      </c>
      <c r="C2161">
        <v>1162</v>
      </c>
      <c r="D2161" t="s">
        <v>80</v>
      </c>
      <c r="E2161">
        <v>5</v>
      </c>
      <c r="F2161" t="s">
        <v>53</v>
      </c>
      <c r="G2161" t="str">
        <f>VLOOKUP(F2161,'product category'!$B$2:$C$8,2,FALSE)</f>
        <v>eBooks</v>
      </c>
      <c r="H2161" t="str">
        <f>VLOOKUP(D2161,'dataset_task 5'!$A$2:$D$71,2,FALSE)</f>
        <v>Single Rotor Drones</v>
      </c>
      <c r="I2161" s="3">
        <f>VLOOKUP(D2161,'dataset_task 5'!$A$2:$D$71,4,FALSE)</f>
        <v>14.99</v>
      </c>
      <c r="J2161" s="3">
        <f>I2161*E2161</f>
        <v>74.95</v>
      </c>
      <c r="K2161" t="str">
        <f>VLOOKUP(C2161,customers!$A$2:$I$2124,2,FALSE)</f>
        <v>Danice</v>
      </c>
      <c r="L2161" t="str">
        <f>VLOOKUP($C2161,customers!$A$2:$I$2124,3,FALSE)</f>
        <v>Bannell</v>
      </c>
      <c r="M2161" t="str">
        <f>VLOOKUP($C2161,customers!$A$2:$I$2124,4,FALSE)</f>
        <v>dbannellcg@google.ru</v>
      </c>
      <c r="N2161" t="str">
        <f>VLOOKUP($C2161,customers!$A$2:$I$2124,5,FALSE)</f>
        <v>904-596-6916</v>
      </c>
      <c r="O2161" t="str">
        <f>VLOOKUP($C2161,customers!$A$2:$I$2124,6,FALSE)</f>
        <v>74726 Meadow Vale Court</v>
      </c>
      <c r="P2161" t="str">
        <f>VLOOKUP($C2161,customers!$A$2:$I$2124,7,FALSE)</f>
        <v>Jacksonville</v>
      </c>
      <c r="Q2161" t="str">
        <f>VLOOKUP($C2161,customers!$A$2:$I$2124,8,FALSE)</f>
        <v>Florida</v>
      </c>
      <c r="R2161">
        <f>VLOOKUP($C2161,customers!$A$2:$I$2124,9,FALSE)</f>
        <v>32225</v>
      </c>
      <c r="S2161" t="str">
        <f t="shared" si="33"/>
        <v>74726 Meadow Vale Court, Jacksonville, Florida 32225</v>
      </c>
    </row>
    <row r="2162" spans="1:19">
      <c r="A2162">
        <v>2161</v>
      </c>
      <c r="B2162" s="2">
        <v>44296</v>
      </c>
      <c r="C2162">
        <v>509</v>
      </c>
      <c r="D2162" t="s">
        <v>64</v>
      </c>
      <c r="E2162">
        <v>4</v>
      </c>
      <c r="F2162" t="s">
        <v>57</v>
      </c>
      <c r="G2162" t="str">
        <f>VLOOKUP(F2162,'product category'!$B$2:$C$8,2,FALSE)</f>
        <v>Training Videos</v>
      </c>
      <c r="H2162" t="str">
        <f>VLOOKUP(D2162,'dataset_task 5'!$A$2:$D$71,2,FALSE)</f>
        <v>Understanding Automation</v>
      </c>
      <c r="I2162" s="3">
        <f>VLOOKUP(D2162,'dataset_task 5'!$A$2:$D$71,4,FALSE)</f>
        <v>44.95</v>
      </c>
      <c r="J2162" s="3">
        <f>I2162*E2162</f>
        <v>179.8</v>
      </c>
      <c r="K2162" t="str">
        <f>VLOOKUP(C2162,customers!$A$2:$I$2124,2,FALSE)</f>
        <v>Betta</v>
      </c>
      <c r="L2162" t="str">
        <f>VLOOKUP($C2162,customers!$A$2:$I$2124,3,FALSE)</f>
        <v>Armer</v>
      </c>
      <c r="M2162" t="str">
        <f>VLOOKUP($C2162,customers!$A$2:$I$2124,4,FALSE)</f>
        <v>barmerfi@cbsnews.com</v>
      </c>
      <c r="N2162" t="str">
        <f>VLOOKUP($C2162,customers!$A$2:$I$2124,5,FALSE)</f>
        <v>432-739-9231</v>
      </c>
      <c r="O2162" t="str">
        <f>VLOOKUP($C2162,customers!$A$2:$I$2124,6,FALSE)</f>
        <v>774 Hermina Terrace</v>
      </c>
      <c r="P2162" t="str">
        <f>VLOOKUP($C2162,customers!$A$2:$I$2124,7,FALSE)</f>
        <v>Midland</v>
      </c>
      <c r="Q2162" t="str">
        <f>VLOOKUP($C2162,customers!$A$2:$I$2124,8,FALSE)</f>
        <v>Texas</v>
      </c>
      <c r="R2162">
        <f>VLOOKUP($C2162,customers!$A$2:$I$2124,9,FALSE)</f>
        <v>79710</v>
      </c>
      <c r="S2162" t="str">
        <f t="shared" si="33"/>
        <v>774 Hermina Terrace, Midland, Texas 79710</v>
      </c>
    </row>
    <row r="2163" spans="1:19">
      <c r="A2163">
        <v>2162</v>
      </c>
      <c r="B2163" s="2">
        <v>44296</v>
      </c>
      <c r="C2163">
        <v>405</v>
      </c>
      <c r="D2163" t="s">
        <v>96</v>
      </c>
      <c r="E2163">
        <v>5</v>
      </c>
      <c r="F2163" t="s">
        <v>70</v>
      </c>
      <c r="G2163" t="str">
        <f>VLOOKUP(F2163,'product category'!$B$2:$C$8,2,FALSE)</f>
        <v>Blueprints</v>
      </c>
      <c r="H2163" t="str">
        <f>VLOOKUP(D2163,'dataset_task 5'!$A$2:$D$71,2,FALSE)</f>
        <v>Sleepy Eye Blueprint</v>
      </c>
      <c r="I2163" s="3">
        <f>VLOOKUP(D2163,'dataset_task 5'!$A$2:$D$71,4,FALSE)</f>
        <v>11.99</v>
      </c>
      <c r="J2163" s="3">
        <f>I2163*E2163</f>
        <v>59.95</v>
      </c>
      <c r="K2163" t="str">
        <f>VLOOKUP(C2163,customers!$A$2:$I$2124,2,FALSE)</f>
        <v>Janeta</v>
      </c>
      <c r="L2163" t="str">
        <f>VLOOKUP($C2163,customers!$A$2:$I$2124,3,FALSE)</f>
        <v>Stein</v>
      </c>
      <c r="M2163" t="str">
        <f>VLOOKUP($C2163,customers!$A$2:$I$2124,4,FALSE)</f>
        <v>jsteinbl@discovery.com</v>
      </c>
      <c r="N2163" t="str">
        <f>VLOOKUP($C2163,customers!$A$2:$I$2124,5,FALSE)</f>
        <v>202-103-5233</v>
      </c>
      <c r="O2163" t="str">
        <f>VLOOKUP($C2163,customers!$A$2:$I$2124,6,FALSE)</f>
        <v>342 Northland Crossing</v>
      </c>
      <c r="P2163" t="str">
        <f>VLOOKUP($C2163,customers!$A$2:$I$2124,7,FALSE)</f>
        <v>Silver Spring</v>
      </c>
      <c r="Q2163" t="str">
        <f>VLOOKUP($C2163,customers!$A$2:$I$2124,8,FALSE)</f>
        <v>Maryland</v>
      </c>
      <c r="R2163">
        <f>VLOOKUP($C2163,customers!$A$2:$I$2124,9,FALSE)</f>
        <v>20910</v>
      </c>
      <c r="S2163" t="str">
        <f t="shared" si="33"/>
        <v>342 Northland Crossing, Silver Spring, Maryland 20910</v>
      </c>
    </row>
    <row r="2164" spans="1:19">
      <c r="A2164">
        <v>2163</v>
      </c>
      <c r="B2164" s="2">
        <v>44296</v>
      </c>
      <c r="C2164">
        <v>1879</v>
      </c>
      <c r="D2164" t="s">
        <v>116</v>
      </c>
      <c r="E2164">
        <v>3</v>
      </c>
      <c r="F2164" t="s">
        <v>57</v>
      </c>
      <c r="G2164" t="str">
        <f>VLOOKUP(F2164,'product category'!$B$2:$C$8,2,FALSE)</f>
        <v>Training Videos</v>
      </c>
      <c r="H2164" t="str">
        <f>VLOOKUP(D2164,'dataset_task 5'!$A$2:$D$71,2,FALSE)</f>
        <v>Robotic Essentials</v>
      </c>
      <c r="I2164" s="3">
        <f>VLOOKUP(D2164,'dataset_task 5'!$A$2:$D$71,4,FALSE)</f>
        <v>34.99</v>
      </c>
      <c r="J2164" s="3">
        <f>I2164*E2164</f>
        <v>104.97</v>
      </c>
      <c r="K2164" t="str">
        <f>VLOOKUP(C2164,customers!$A$2:$I$2124,2,FALSE)</f>
        <v>Lavena</v>
      </c>
      <c r="L2164" t="str">
        <f>VLOOKUP($C2164,customers!$A$2:$I$2124,3,FALSE)</f>
        <v>Hacard</v>
      </c>
      <c r="M2164" t="str">
        <f>VLOOKUP($C2164,customers!$A$2:$I$2124,4,FALSE)</f>
        <v>lhacardic@drupal.org</v>
      </c>
      <c r="N2164" t="str">
        <f>VLOOKUP($C2164,customers!$A$2:$I$2124,5,FALSE)</f>
        <v>865-209-3514</v>
      </c>
      <c r="O2164" t="str">
        <f>VLOOKUP($C2164,customers!$A$2:$I$2124,6,FALSE)</f>
        <v>3178 Oakridge Parkway</v>
      </c>
      <c r="P2164" t="str">
        <f>VLOOKUP($C2164,customers!$A$2:$I$2124,7,FALSE)</f>
        <v>Knoxville</v>
      </c>
      <c r="Q2164" t="str">
        <f>VLOOKUP($C2164,customers!$A$2:$I$2124,8,FALSE)</f>
        <v>Tennessee</v>
      </c>
      <c r="R2164">
        <f>VLOOKUP($C2164,customers!$A$2:$I$2124,9,FALSE)</f>
        <v>37919</v>
      </c>
      <c r="S2164" t="str">
        <f t="shared" si="33"/>
        <v>3178 Oakridge Parkway, Knoxville, Tennessee 37919</v>
      </c>
    </row>
    <row r="2165" spans="1:19">
      <c r="A2165">
        <v>2164</v>
      </c>
      <c r="B2165" s="2">
        <v>44296</v>
      </c>
      <c r="C2165">
        <v>1638</v>
      </c>
      <c r="D2165" t="s">
        <v>127</v>
      </c>
      <c r="E2165">
        <v>2</v>
      </c>
      <c r="F2165" t="s">
        <v>53</v>
      </c>
      <c r="G2165" t="str">
        <f>VLOOKUP(F2165,'product category'!$B$2:$C$8,2,FALSE)</f>
        <v>eBooks</v>
      </c>
      <c r="H2165" t="str">
        <f>VLOOKUP(D2165,'dataset_task 5'!$A$2:$D$71,2,FALSE)</f>
        <v>Delta Robots</v>
      </c>
      <c r="I2165" s="3">
        <f>VLOOKUP(D2165,'dataset_task 5'!$A$2:$D$71,4,FALSE)</f>
        <v>16.989999999999998</v>
      </c>
      <c r="J2165" s="3">
        <f>I2165*E2165</f>
        <v>33.979999999999997</v>
      </c>
      <c r="K2165" t="str">
        <f>VLOOKUP(C2165,customers!$A$2:$I$2124,2,FALSE)</f>
        <v>Alphonso</v>
      </c>
      <c r="L2165" t="str">
        <f>VLOOKUP($C2165,customers!$A$2:$I$2124,3,FALSE)</f>
        <v>Grzelewski</v>
      </c>
      <c r="M2165" t="str">
        <f>VLOOKUP($C2165,customers!$A$2:$I$2124,4,FALSE)</f>
        <v>agrzelewskimt@intel.com</v>
      </c>
      <c r="N2165" t="str">
        <f>VLOOKUP($C2165,customers!$A$2:$I$2124,5,FALSE)</f>
        <v>520-953-8300</v>
      </c>
      <c r="O2165" t="str">
        <f>VLOOKUP($C2165,customers!$A$2:$I$2124,6,FALSE)</f>
        <v>10105 Elka Hill</v>
      </c>
      <c r="P2165" t="str">
        <f>VLOOKUP($C2165,customers!$A$2:$I$2124,7,FALSE)</f>
        <v>Tucson</v>
      </c>
      <c r="Q2165" t="str">
        <f>VLOOKUP($C2165,customers!$A$2:$I$2124,8,FALSE)</f>
        <v>Arizona</v>
      </c>
      <c r="R2165">
        <f>VLOOKUP($C2165,customers!$A$2:$I$2124,9,FALSE)</f>
        <v>85720</v>
      </c>
      <c r="S2165" t="str">
        <f t="shared" si="33"/>
        <v>10105 Elka Hill, Tucson, Arizona 85720</v>
      </c>
    </row>
    <row r="2166" spans="1:19">
      <c r="A2166">
        <v>2165</v>
      </c>
      <c r="B2166" s="2">
        <v>44296</v>
      </c>
      <c r="C2166">
        <v>1704</v>
      </c>
      <c r="D2166" t="s">
        <v>54</v>
      </c>
      <c r="E2166">
        <v>4</v>
      </c>
      <c r="F2166" t="s">
        <v>55</v>
      </c>
      <c r="G2166" t="str">
        <f>VLOOKUP(F2166,'product category'!$B$2:$C$8,2,FALSE)</f>
        <v>Robots</v>
      </c>
      <c r="H2166" t="str">
        <f>VLOOKUP(D2166,'dataset_task 5'!$A$2:$D$71,2,FALSE)</f>
        <v>RWW-75 Robot</v>
      </c>
      <c r="I2166" s="3">
        <f>VLOOKUP(D2166,'dataset_task 5'!$A$2:$D$71,4,FALSE)</f>
        <v>883</v>
      </c>
      <c r="J2166" s="3">
        <f>I2166*E2166</f>
        <v>3532</v>
      </c>
      <c r="K2166" t="str">
        <f>VLOOKUP(C2166,customers!$A$2:$I$2124,2,FALSE)</f>
        <v>Brittan</v>
      </c>
      <c r="L2166" t="str">
        <f>VLOOKUP($C2166,customers!$A$2:$I$2124,3,FALSE)</f>
        <v>Reubens</v>
      </c>
      <c r="M2166" t="str">
        <f>VLOOKUP($C2166,customers!$A$2:$I$2124,4,FALSE)</f>
        <v>breubens76@taobao.com</v>
      </c>
      <c r="N2166" t="str">
        <f>VLOOKUP($C2166,customers!$A$2:$I$2124,5,FALSE)</f>
        <v>804-531-6324</v>
      </c>
      <c r="O2166" t="str">
        <f>VLOOKUP($C2166,customers!$A$2:$I$2124,6,FALSE)</f>
        <v>39 Burning Wood Place</v>
      </c>
      <c r="P2166" t="str">
        <f>VLOOKUP($C2166,customers!$A$2:$I$2124,7,FALSE)</f>
        <v>Richmond</v>
      </c>
      <c r="Q2166" t="str">
        <f>VLOOKUP($C2166,customers!$A$2:$I$2124,8,FALSE)</f>
        <v>Virginia</v>
      </c>
      <c r="R2166">
        <f>VLOOKUP($C2166,customers!$A$2:$I$2124,9,FALSE)</f>
        <v>23220</v>
      </c>
      <c r="S2166" t="str">
        <f t="shared" si="33"/>
        <v>39 Burning Wood Place, Richmond, Virginia 23220</v>
      </c>
    </row>
    <row r="2167" spans="1:19">
      <c r="A2167">
        <v>2166</v>
      </c>
      <c r="B2167" s="2">
        <v>44297</v>
      </c>
      <c r="C2167">
        <v>963</v>
      </c>
      <c r="D2167" t="s">
        <v>72</v>
      </c>
      <c r="E2167">
        <v>6</v>
      </c>
      <c r="F2167" t="s">
        <v>59</v>
      </c>
      <c r="G2167" t="str">
        <f>VLOOKUP(F2167,'product category'!$B$2:$C$8,2,FALSE)</f>
        <v>Drone Kits</v>
      </c>
      <c r="H2167" t="str">
        <f>VLOOKUP(D2167,'dataset_task 5'!$A$2:$D$71,2,FALSE)</f>
        <v>BYOD-350</v>
      </c>
      <c r="I2167" s="3">
        <f>VLOOKUP(D2167,'dataset_task 5'!$A$2:$D$71,4,FALSE)</f>
        <v>89.95</v>
      </c>
      <c r="J2167" s="3">
        <f>I2167*E2167</f>
        <v>539.70000000000005</v>
      </c>
      <c r="K2167" t="str">
        <f>VLOOKUP(C2167,customers!$A$2:$I$2124,2,FALSE)</f>
        <v>Emyle</v>
      </c>
      <c r="L2167" t="str">
        <f>VLOOKUP($C2167,customers!$A$2:$I$2124,3,FALSE)</f>
        <v>Capron</v>
      </c>
      <c r="M2167" t="str">
        <f>VLOOKUP($C2167,customers!$A$2:$I$2124,4,FALSE)</f>
        <v>ecapron4l@tripadvisor.com</v>
      </c>
      <c r="N2167" t="str">
        <f>VLOOKUP($C2167,customers!$A$2:$I$2124,5,FALSE)</f>
        <v>224-891-4108</v>
      </c>
      <c r="O2167" t="str">
        <f>VLOOKUP($C2167,customers!$A$2:$I$2124,6,FALSE)</f>
        <v>335 Lake View Park</v>
      </c>
      <c r="P2167" t="str">
        <f>VLOOKUP($C2167,customers!$A$2:$I$2124,7,FALSE)</f>
        <v>Chicago</v>
      </c>
      <c r="Q2167" t="str">
        <f>VLOOKUP($C2167,customers!$A$2:$I$2124,8,FALSE)</f>
        <v>Illinois</v>
      </c>
      <c r="R2167">
        <f>VLOOKUP($C2167,customers!$A$2:$I$2124,9,FALSE)</f>
        <v>60604</v>
      </c>
      <c r="S2167" t="str">
        <f t="shared" si="33"/>
        <v>335 Lake View Park, Chicago, Illinois 60604</v>
      </c>
    </row>
    <row r="2168" spans="1:19">
      <c r="A2168">
        <v>2167</v>
      </c>
      <c r="B2168" s="2">
        <v>44297</v>
      </c>
      <c r="C2168">
        <v>87</v>
      </c>
      <c r="D2168" t="s">
        <v>113</v>
      </c>
      <c r="E2168">
        <v>6</v>
      </c>
      <c r="F2168" t="s">
        <v>70</v>
      </c>
      <c r="G2168" t="str">
        <f>VLOOKUP(F2168,'product category'!$B$2:$C$8,2,FALSE)</f>
        <v>Blueprints</v>
      </c>
      <c r="H2168" t="str">
        <f>VLOOKUP(D2168,'dataset_task 5'!$A$2:$D$71,2,FALSE)</f>
        <v>All Eyes Drone Blueprint</v>
      </c>
      <c r="I2168" s="3">
        <f>VLOOKUP(D2168,'dataset_task 5'!$A$2:$D$71,4,FALSE)</f>
        <v>9.99</v>
      </c>
      <c r="J2168" s="3">
        <f>I2168*E2168</f>
        <v>59.94</v>
      </c>
      <c r="K2168" t="str">
        <f>VLOOKUP(C2168,customers!$A$2:$I$2124,2,FALSE)</f>
        <v>Turner</v>
      </c>
      <c r="L2168" t="str">
        <f>VLOOKUP($C2168,customers!$A$2:$I$2124,3,FALSE)</f>
        <v>Bodocs</v>
      </c>
      <c r="M2168" t="str">
        <f>VLOOKUP($C2168,customers!$A$2:$I$2124,4,FALSE)</f>
        <v>tbodocs2@tumblr.com</v>
      </c>
      <c r="N2168" t="str">
        <f>VLOOKUP($C2168,customers!$A$2:$I$2124,5,FALSE)</f>
        <v>843-230-8487</v>
      </c>
      <c r="O2168" t="str">
        <f>VLOOKUP($C2168,customers!$A$2:$I$2124,6,FALSE)</f>
        <v>2356 Muir Way</v>
      </c>
      <c r="P2168" t="str">
        <f>VLOOKUP($C2168,customers!$A$2:$I$2124,7,FALSE)</f>
        <v>Myrtle Beach</v>
      </c>
      <c r="Q2168" t="str">
        <f>VLOOKUP($C2168,customers!$A$2:$I$2124,8,FALSE)</f>
        <v>South Carolina</v>
      </c>
      <c r="R2168">
        <f>VLOOKUP($C2168,customers!$A$2:$I$2124,9,FALSE)</f>
        <v>29579</v>
      </c>
      <c r="S2168" t="str">
        <f t="shared" si="33"/>
        <v>2356 Muir Way, Myrtle Beach, South Carolina 29579</v>
      </c>
    </row>
    <row r="2169" spans="1:19">
      <c r="A2169">
        <v>2168</v>
      </c>
      <c r="B2169" s="2">
        <v>44297</v>
      </c>
      <c r="C2169">
        <v>1971</v>
      </c>
      <c r="D2169" t="s">
        <v>106</v>
      </c>
      <c r="E2169">
        <v>5</v>
      </c>
      <c r="F2169" t="s">
        <v>66</v>
      </c>
      <c r="G2169" t="str">
        <f>VLOOKUP(F2169,'product category'!$B$2:$C$8,2,FALSE)</f>
        <v>Drones</v>
      </c>
      <c r="H2169" t="str">
        <f>VLOOKUP(D2169,'dataset_task 5'!$A$2:$D$71,2,FALSE)</f>
        <v>DTD-7000 Drone</v>
      </c>
      <c r="I2169" s="3">
        <f>VLOOKUP(D2169,'dataset_task 5'!$A$2:$D$71,4,FALSE)</f>
        <v>450</v>
      </c>
      <c r="J2169" s="3">
        <f>I2169*E2169</f>
        <v>2250</v>
      </c>
      <c r="K2169" t="str">
        <f>VLOOKUP(C2169,customers!$A$2:$I$2124,2,FALSE)</f>
        <v>Myca</v>
      </c>
      <c r="L2169" t="str">
        <f>VLOOKUP($C2169,customers!$A$2:$I$2124,3,FALSE)</f>
        <v>Clemo</v>
      </c>
      <c r="M2169" t="str">
        <f>VLOOKUP($C2169,customers!$A$2:$I$2124,4,FALSE)</f>
        <v>mclemo90@mozilla.com</v>
      </c>
      <c r="N2169" t="str">
        <f>VLOOKUP($C2169,customers!$A$2:$I$2124,5,FALSE)</f>
        <v>360-785-5703</v>
      </c>
      <c r="O2169" t="str">
        <f>VLOOKUP($C2169,customers!$A$2:$I$2124,6,FALSE)</f>
        <v>3609 Burning Wood Pass</v>
      </c>
      <c r="P2169" t="str">
        <f>VLOOKUP($C2169,customers!$A$2:$I$2124,7,FALSE)</f>
        <v>Vancouver</v>
      </c>
      <c r="Q2169" t="str">
        <f>VLOOKUP($C2169,customers!$A$2:$I$2124,8,FALSE)</f>
        <v>Washington</v>
      </c>
      <c r="R2169">
        <f>VLOOKUP($C2169,customers!$A$2:$I$2124,9,FALSE)</f>
        <v>98687</v>
      </c>
      <c r="S2169" t="str">
        <f t="shared" si="33"/>
        <v>3609 Burning Wood Pass, Vancouver, Washington 98687</v>
      </c>
    </row>
    <row r="2170" spans="1:19">
      <c r="A2170">
        <v>2169</v>
      </c>
      <c r="B2170" s="2">
        <v>44297</v>
      </c>
      <c r="C2170">
        <v>1430</v>
      </c>
      <c r="D2170" t="s">
        <v>75</v>
      </c>
      <c r="E2170">
        <v>2</v>
      </c>
      <c r="F2170" t="s">
        <v>59</v>
      </c>
      <c r="G2170" t="str">
        <f>VLOOKUP(F2170,'product category'!$B$2:$C$8,2,FALSE)</f>
        <v>Drone Kits</v>
      </c>
      <c r="H2170" t="str">
        <f>VLOOKUP(D2170,'dataset_task 5'!$A$2:$D$71,2,FALSE)</f>
        <v>BYOD-550</v>
      </c>
      <c r="I2170" s="3">
        <f>VLOOKUP(D2170,'dataset_task 5'!$A$2:$D$71,4,FALSE)</f>
        <v>179</v>
      </c>
      <c r="J2170" s="3">
        <f>I2170*E2170</f>
        <v>358</v>
      </c>
      <c r="K2170" t="str">
        <f>VLOOKUP(C2170,customers!$A$2:$I$2124,2,FALSE)</f>
        <v>Sauveur</v>
      </c>
      <c r="L2170" t="str">
        <f>VLOOKUP($C2170,customers!$A$2:$I$2124,3,FALSE)</f>
        <v>Sein</v>
      </c>
      <c r="M2170" t="str">
        <f>VLOOKUP($C2170,customers!$A$2:$I$2124,4,FALSE)</f>
        <v>ssein9u@unesco.org</v>
      </c>
      <c r="N2170" t="str">
        <f>VLOOKUP($C2170,customers!$A$2:$I$2124,5,FALSE)</f>
        <v>402-347-9359</v>
      </c>
      <c r="O2170" t="str">
        <f>VLOOKUP($C2170,customers!$A$2:$I$2124,6,FALSE)</f>
        <v>16 Welch Avenue</v>
      </c>
      <c r="P2170" t="str">
        <f>VLOOKUP($C2170,customers!$A$2:$I$2124,7,FALSE)</f>
        <v>Omaha</v>
      </c>
      <c r="Q2170" t="str">
        <f>VLOOKUP($C2170,customers!$A$2:$I$2124,8,FALSE)</f>
        <v>Nebraska</v>
      </c>
      <c r="R2170">
        <f>VLOOKUP($C2170,customers!$A$2:$I$2124,9,FALSE)</f>
        <v>68110</v>
      </c>
      <c r="S2170" t="str">
        <f t="shared" si="33"/>
        <v>16 Welch Avenue, Omaha, Nebraska 68110</v>
      </c>
    </row>
    <row r="2171" spans="1:19">
      <c r="A2171">
        <v>2170</v>
      </c>
      <c r="B2171" s="2">
        <v>44298</v>
      </c>
      <c r="C2171">
        <v>1587</v>
      </c>
      <c r="D2171" t="s">
        <v>52</v>
      </c>
      <c r="E2171">
        <v>2</v>
      </c>
      <c r="F2171" t="s">
        <v>53</v>
      </c>
      <c r="G2171" t="str">
        <f>VLOOKUP(F2171,'product category'!$B$2:$C$8,2,FALSE)</f>
        <v>eBooks</v>
      </c>
      <c r="H2171" t="str">
        <f>VLOOKUP(D2171,'dataset_task 5'!$A$2:$D$71,2,FALSE)</f>
        <v>Polar Robots</v>
      </c>
      <c r="I2171" s="3">
        <f>VLOOKUP(D2171,'dataset_task 5'!$A$2:$D$71,4,FALSE)</f>
        <v>23.99</v>
      </c>
      <c r="J2171" s="3">
        <f>I2171*E2171</f>
        <v>47.98</v>
      </c>
      <c r="K2171" t="str">
        <f>VLOOKUP(C2171,customers!$A$2:$I$2124,2,FALSE)</f>
        <v>Harland</v>
      </c>
      <c r="L2171" t="str">
        <f>VLOOKUP($C2171,customers!$A$2:$I$2124,3,FALSE)</f>
        <v>Sparke</v>
      </c>
      <c r="M2171" t="str">
        <f>VLOOKUP($C2171,customers!$A$2:$I$2124,4,FALSE)</f>
        <v>hsparkebr@odnoklassniki.ru</v>
      </c>
      <c r="N2171" t="str">
        <f>VLOOKUP($C2171,customers!$A$2:$I$2124,5,FALSE)</f>
        <v>706-647-2647</v>
      </c>
      <c r="O2171" t="str">
        <f>VLOOKUP($C2171,customers!$A$2:$I$2124,6,FALSE)</f>
        <v>93634 2nd Way</v>
      </c>
      <c r="P2171" t="str">
        <f>VLOOKUP($C2171,customers!$A$2:$I$2124,7,FALSE)</f>
        <v>Augusta</v>
      </c>
      <c r="Q2171" t="str">
        <f>VLOOKUP($C2171,customers!$A$2:$I$2124,8,FALSE)</f>
        <v>Georgia</v>
      </c>
      <c r="R2171">
        <f>VLOOKUP($C2171,customers!$A$2:$I$2124,9,FALSE)</f>
        <v>30911</v>
      </c>
      <c r="S2171" t="str">
        <f t="shared" si="33"/>
        <v>93634 2nd Way, Augusta, Georgia 30911</v>
      </c>
    </row>
    <row r="2172" spans="1:19">
      <c r="A2172">
        <v>2171</v>
      </c>
      <c r="B2172" s="2">
        <v>44298</v>
      </c>
      <c r="C2172">
        <v>1804</v>
      </c>
      <c r="D2172" t="s">
        <v>83</v>
      </c>
      <c r="E2172">
        <v>3</v>
      </c>
      <c r="F2172" t="s">
        <v>53</v>
      </c>
      <c r="G2172" t="str">
        <f>VLOOKUP(F2172,'product category'!$B$2:$C$8,2,FALSE)</f>
        <v>eBooks</v>
      </c>
      <c r="H2172" t="str">
        <f>VLOOKUP(D2172,'dataset_task 5'!$A$2:$D$71,2,FALSE)</f>
        <v>Cartesian Robots</v>
      </c>
      <c r="I2172" s="3">
        <f>VLOOKUP(D2172,'dataset_task 5'!$A$2:$D$71,4,FALSE)</f>
        <v>12.99</v>
      </c>
      <c r="J2172" s="3">
        <f>I2172*E2172</f>
        <v>38.97</v>
      </c>
      <c r="K2172" t="str">
        <f>VLOOKUP(C2172,customers!$A$2:$I$2124,2,FALSE)</f>
        <v>Deonne</v>
      </c>
      <c r="L2172" t="str">
        <f>VLOOKUP($C2172,customers!$A$2:$I$2124,3,FALSE)</f>
        <v>Di Batista</v>
      </c>
      <c r="M2172" t="str">
        <f>VLOOKUP($C2172,customers!$A$2:$I$2124,4,FALSE)</f>
        <v>ddik8@sphinn.com</v>
      </c>
      <c r="N2172" t="str">
        <f>VLOOKUP($C2172,customers!$A$2:$I$2124,5,FALSE)</f>
        <v>206-561-9336</v>
      </c>
      <c r="O2172" t="str">
        <f>VLOOKUP($C2172,customers!$A$2:$I$2124,6,FALSE)</f>
        <v>64462 Annamark Drive</v>
      </c>
      <c r="P2172" t="str">
        <f>VLOOKUP($C2172,customers!$A$2:$I$2124,7,FALSE)</f>
        <v>Seattle</v>
      </c>
      <c r="Q2172" t="str">
        <f>VLOOKUP($C2172,customers!$A$2:$I$2124,8,FALSE)</f>
        <v>Washington</v>
      </c>
      <c r="R2172">
        <f>VLOOKUP($C2172,customers!$A$2:$I$2124,9,FALSE)</f>
        <v>98115</v>
      </c>
      <c r="S2172" t="str">
        <f t="shared" si="33"/>
        <v>64462 Annamark Drive, Seattle, Washington 98115</v>
      </c>
    </row>
    <row r="2173" spans="1:19">
      <c r="A2173">
        <v>2172</v>
      </c>
      <c r="B2173" s="2">
        <v>44298</v>
      </c>
      <c r="C2173">
        <v>1620</v>
      </c>
      <c r="D2173" t="s">
        <v>78</v>
      </c>
      <c r="E2173">
        <v>3</v>
      </c>
      <c r="F2173" t="s">
        <v>57</v>
      </c>
      <c r="G2173" t="str">
        <f>VLOOKUP(F2173,'product category'!$B$2:$C$8,2,FALSE)</f>
        <v>Training Videos</v>
      </c>
      <c r="H2173" t="str">
        <f>VLOOKUP(D2173,'dataset_task 5'!$A$2:$D$71,2,FALSE)</f>
        <v>AI for Educators</v>
      </c>
      <c r="I2173" s="3">
        <f>VLOOKUP(D2173,'dataset_task 5'!$A$2:$D$71,4,FALSE)</f>
        <v>49.95</v>
      </c>
      <c r="J2173" s="3">
        <f>I2173*E2173</f>
        <v>149.85000000000002</v>
      </c>
      <c r="K2173" t="str">
        <f>VLOOKUP(C2173,customers!$A$2:$I$2124,2,FALSE)</f>
        <v>Shaine</v>
      </c>
      <c r="L2173" t="str">
        <f>VLOOKUP($C2173,customers!$A$2:$I$2124,3,FALSE)</f>
        <v>McGrann</v>
      </c>
      <c r="M2173" t="str">
        <f>VLOOKUP($C2173,customers!$A$2:$I$2124,4,FALSE)</f>
        <v>smcgrann77@imageshack.us</v>
      </c>
      <c r="N2173" t="str">
        <f>VLOOKUP($C2173,customers!$A$2:$I$2124,5,FALSE)</f>
        <v>254-706-0818</v>
      </c>
      <c r="O2173" t="str">
        <f>VLOOKUP($C2173,customers!$A$2:$I$2124,6,FALSE)</f>
        <v>19 Straubel Park</v>
      </c>
      <c r="P2173" t="str">
        <f>VLOOKUP($C2173,customers!$A$2:$I$2124,7,FALSE)</f>
        <v>Waco</v>
      </c>
      <c r="Q2173" t="str">
        <f>VLOOKUP($C2173,customers!$A$2:$I$2124,8,FALSE)</f>
        <v>Texas</v>
      </c>
      <c r="R2173">
        <f>VLOOKUP($C2173,customers!$A$2:$I$2124,9,FALSE)</f>
        <v>76705</v>
      </c>
      <c r="S2173" t="str">
        <f t="shared" si="33"/>
        <v>19 Straubel Park, Waco, Texas 76705</v>
      </c>
    </row>
    <row r="2174" spans="1:19">
      <c r="A2174">
        <v>2173</v>
      </c>
      <c r="B2174" s="2">
        <v>44298</v>
      </c>
      <c r="C2174">
        <v>842</v>
      </c>
      <c r="D2174" t="s">
        <v>99</v>
      </c>
      <c r="E2174">
        <v>2</v>
      </c>
      <c r="F2174" t="s">
        <v>70</v>
      </c>
      <c r="G2174" t="str">
        <f>VLOOKUP(F2174,'product category'!$B$2:$C$8,2,FALSE)</f>
        <v>Blueprints</v>
      </c>
      <c r="H2174" t="str">
        <f>VLOOKUP(D2174,'dataset_task 5'!$A$2:$D$71,2,FALSE)</f>
        <v>Panda Robot Blueprint</v>
      </c>
      <c r="I2174" s="3">
        <f>VLOOKUP(D2174,'dataset_task 5'!$A$2:$D$71,4,FALSE)</f>
        <v>7.99</v>
      </c>
      <c r="J2174" s="3">
        <f>I2174*E2174</f>
        <v>15.98</v>
      </c>
      <c r="K2174" t="str">
        <f>VLOOKUP(C2174,customers!$A$2:$I$2124,2,FALSE)</f>
        <v>Helaina</v>
      </c>
      <c r="L2174" t="str">
        <f>VLOOKUP($C2174,customers!$A$2:$I$2124,3,FALSE)</f>
        <v>Bambury</v>
      </c>
      <c r="M2174" t="str">
        <f>VLOOKUP($C2174,customers!$A$2:$I$2124,4,FALSE)</f>
        <v>hbamburyil@aol.com</v>
      </c>
      <c r="N2174" t="str">
        <f>VLOOKUP($C2174,customers!$A$2:$I$2124,5,FALSE)</f>
        <v>201-627-8480</v>
      </c>
      <c r="O2174" t="str">
        <f>VLOOKUP($C2174,customers!$A$2:$I$2124,6,FALSE)</f>
        <v>75 Golf Course Circle</v>
      </c>
      <c r="P2174" t="str">
        <f>VLOOKUP($C2174,customers!$A$2:$I$2124,7,FALSE)</f>
        <v>Paterson</v>
      </c>
      <c r="Q2174" t="str">
        <f>VLOOKUP($C2174,customers!$A$2:$I$2124,8,FALSE)</f>
        <v>New Jersey</v>
      </c>
      <c r="R2174">
        <f>VLOOKUP($C2174,customers!$A$2:$I$2124,9,FALSE)</f>
        <v>7522</v>
      </c>
      <c r="S2174" t="str">
        <f t="shared" si="33"/>
        <v>75 Golf Course Circle, Paterson, New Jersey 7522</v>
      </c>
    </row>
    <row r="2175" spans="1:19">
      <c r="A2175">
        <v>2174</v>
      </c>
      <c r="B2175" s="2">
        <v>44298</v>
      </c>
      <c r="C2175">
        <v>606</v>
      </c>
      <c r="D2175" t="s">
        <v>80</v>
      </c>
      <c r="E2175">
        <v>6</v>
      </c>
      <c r="F2175" t="s">
        <v>53</v>
      </c>
      <c r="G2175" t="str">
        <f>VLOOKUP(F2175,'product category'!$B$2:$C$8,2,FALSE)</f>
        <v>eBooks</v>
      </c>
      <c r="H2175" t="str">
        <f>VLOOKUP(D2175,'dataset_task 5'!$A$2:$D$71,2,FALSE)</f>
        <v>Single Rotor Drones</v>
      </c>
      <c r="I2175" s="3">
        <f>VLOOKUP(D2175,'dataset_task 5'!$A$2:$D$71,4,FALSE)</f>
        <v>14.99</v>
      </c>
      <c r="J2175" s="3">
        <f>I2175*E2175</f>
        <v>89.94</v>
      </c>
      <c r="K2175" t="str">
        <f>VLOOKUP(C2175,customers!$A$2:$I$2124,2,FALSE)</f>
        <v>Ashlee</v>
      </c>
      <c r="L2175" t="str">
        <f>VLOOKUP($C2175,customers!$A$2:$I$2124,3,FALSE)</f>
        <v>Ghiron</v>
      </c>
      <c r="M2175" t="str">
        <f>VLOOKUP($C2175,customers!$A$2:$I$2124,4,FALSE)</f>
        <v>aghironq4@123-reg.co.uk</v>
      </c>
      <c r="N2175" t="str">
        <f>VLOOKUP($C2175,customers!$A$2:$I$2124,5,FALSE)</f>
        <v>304-126-4623</v>
      </c>
      <c r="O2175" t="str">
        <f>VLOOKUP($C2175,customers!$A$2:$I$2124,6,FALSE)</f>
        <v>97842 Continental Avenue</v>
      </c>
      <c r="P2175" t="str">
        <f>VLOOKUP($C2175,customers!$A$2:$I$2124,7,FALSE)</f>
        <v>Charleston</v>
      </c>
      <c r="Q2175" t="str">
        <f>VLOOKUP($C2175,customers!$A$2:$I$2124,8,FALSE)</f>
        <v>West Virginia</v>
      </c>
      <c r="R2175">
        <f>VLOOKUP($C2175,customers!$A$2:$I$2124,9,FALSE)</f>
        <v>25331</v>
      </c>
      <c r="S2175" t="str">
        <f t="shared" si="33"/>
        <v>97842 Continental Avenue, Charleston, West Virginia 25331</v>
      </c>
    </row>
    <row r="2176" spans="1:19">
      <c r="A2176">
        <v>2175</v>
      </c>
      <c r="B2176" s="2">
        <v>44298</v>
      </c>
      <c r="C2176">
        <v>486</v>
      </c>
      <c r="D2176" t="s">
        <v>76</v>
      </c>
      <c r="E2176">
        <v>3</v>
      </c>
      <c r="F2176" t="s">
        <v>66</v>
      </c>
      <c r="G2176" t="str">
        <f>VLOOKUP(F2176,'product category'!$B$2:$C$8,2,FALSE)</f>
        <v>Drones</v>
      </c>
      <c r="H2176" t="str">
        <f>VLOOKUP(D2176,'dataset_task 5'!$A$2:$D$71,2,FALSE)</f>
        <v>DC-304 Drone</v>
      </c>
      <c r="I2176" s="3">
        <f>VLOOKUP(D2176,'dataset_task 5'!$A$2:$D$71,4,FALSE)</f>
        <v>395</v>
      </c>
      <c r="J2176" s="3">
        <f>I2176*E2176</f>
        <v>1185</v>
      </c>
      <c r="K2176" t="str">
        <f>VLOOKUP(C2176,customers!$A$2:$I$2124,2,FALSE)</f>
        <v>Giovanni</v>
      </c>
      <c r="L2176" t="str">
        <f>VLOOKUP($C2176,customers!$A$2:$I$2124,3,FALSE)</f>
        <v>Kirkhouse</v>
      </c>
      <c r="M2176" t="str">
        <f>VLOOKUP($C2176,customers!$A$2:$I$2124,4,FALSE)</f>
        <v>gkirkhousen3@reddit.com</v>
      </c>
      <c r="N2176" t="str">
        <f>VLOOKUP($C2176,customers!$A$2:$I$2124,5,FALSE)</f>
        <v>907-535-4785</v>
      </c>
      <c r="O2176" t="str">
        <f>VLOOKUP($C2176,customers!$A$2:$I$2124,6,FALSE)</f>
        <v>61020 Kipling Trail</v>
      </c>
      <c r="P2176" t="str">
        <f>VLOOKUP($C2176,customers!$A$2:$I$2124,7,FALSE)</f>
        <v>Anchorage</v>
      </c>
      <c r="Q2176" t="str">
        <f>VLOOKUP($C2176,customers!$A$2:$I$2124,8,FALSE)</f>
        <v>Alaska</v>
      </c>
      <c r="R2176">
        <f>VLOOKUP($C2176,customers!$A$2:$I$2124,9,FALSE)</f>
        <v>99512</v>
      </c>
      <c r="S2176" t="str">
        <f t="shared" si="33"/>
        <v>61020 Kipling Trail, Anchorage, Alaska 99512</v>
      </c>
    </row>
    <row r="2177" spans="1:19">
      <c r="A2177">
        <v>2176</v>
      </c>
      <c r="B2177" s="2">
        <v>44299</v>
      </c>
      <c r="C2177">
        <v>754</v>
      </c>
      <c r="D2177" t="s">
        <v>94</v>
      </c>
      <c r="E2177">
        <v>5</v>
      </c>
      <c r="F2177" t="s">
        <v>59</v>
      </c>
      <c r="G2177" t="str">
        <f>VLOOKUP(F2177,'product category'!$B$2:$C$8,2,FALSE)</f>
        <v>Drone Kits</v>
      </c>
      <c r="H2177" t="str">
        <f>VLOOKUP(D2177,'dataset_task 5'!$A$2:$D$71,2,FALSE)</f>
        <v>BYOD-500</v>
      </c>
      <c r="I2177" s="3">
        <f>VLOOKUP(D2177,'dataset_task 5'!$A$2:$D$71,4,FALSE)</f>
        <v>167</v>
      </c>
      <c r="J2177" s="3">
        <f>I2177*E2177</f>
        <v>835</v>
      </c>
      <c r="K2177" t="str">
        <f>VLOOKUP(C2177,customers!$A$2:$I$2124,2,FALSE)</f>
        <v>Free</v>
      </c>
      <c r="L2177" t="str">
        <f>VLOOKUP($C2177,customers!$A$2:$I$2124,3,FALSE)</f>
        <v>Stebbings</v>
      </c>
      <c r="M2177" t="str">
        <f>VLOOKUP($C2177,customers!$A$2:$I$2124,4,FALSE)</f>
        <v>fstebbings6w@latimes.com</v>
      </c>
      <c r="N2177" t="str">
        <f>VLOOKUP($C2177,customers!$A$2:$I$2124,5,FALSE)</f>
        <v>804-522-5292</v>
      </c>
      <c r="O2177" t="str">
        <f>VLOOKUP($C2177,customers!$A$2:$I$2124,6,FALSE)</f>
        <v>5317 Rusk Parkway</v>
      </c>
      <c r="P2177" t="str">
        <f>VLOOKUP($C2177,customers!$A$2:$I$2124,7,FALSE)</f>
        <v>Richmond</v>
      </c>
      <c r="Q2177" t="str">
        <f>VLOOKUP($C2177,customers!$A$2:$I$2124,8,FALSE)</f>
        <v>Virginia</v>
      </c>
      <c r="R2177">
        <f>VLOOKUP($C2177,customers!$A$2:$I$2124,9,FALSE)</f>
        <v>23293</v>
      </c>
      <c r="S2177" t="str">
        <f t="shared" si="33"/>
        <v>5317 Rusk Parkway, Richmond, Virginia 23293</v>
      </c>
    </row>
    <row r="2178" spans="1:19">
      <c r="A2178">
        <v>2177</v>
      </c>
      <c r="B2178" s="2">
        <v>44299</v>
      </c>
      <c r="C2178">
        <v>98</v>
      </c>
      <c r="D2178" t="s">
        <v>120</v>
      </c>
      <c r="E2178">
        <v>3</v>
      </c>
      <c r="F2178" t="s">
        <v>70</v>
      </c>
      <c r="G2178" t="str">
        <f>VLOOKUP(F2178,'product category'!$B$2:$C$8,2,FALSE)</f>
        <v>Blueprints</v>
      </c>
      <c r="H2178" t="str">
        <f>VLOOKUP(D2178,'dataset_task 5'!$A$2:$D$71,2,FALSE)</f>
        <v>Bsquare Robot Blueprint</v>
      </c>
      <c r="I2178" s="3">
        <f>VLOOKUP(D2178,'dataset_task 5'!$A$2:$D$71,4,FALSE)</f>
        <v>8.99</v>
      </c>
      <c r="J2178" s="3">
        <f>I2178*E2178</f>
        <v>26.97</v>
      </c>
      <c r="K2178" t="str">
        <f>VLOOKUP(C2178,customers!$A$2:$I$2124,2,FALSE)</f>
        <v>Anson</v>
      </c>
      <c r="L2178" t="str">
        <f>VLOOKUP($C2178,customers!$A$2:$I$2124,3,FALSE)</f>
        <v>Anfusso</v>
      </c>
      <c r="M2178" t="str">
        <f>VLOOKUP($C2178,customers!$A$2:$I$2124,4,FALSE)</f>
        <v>aanfussojg@t-online.de</v>
      </c>
      <c r="N2178" t="str">
        <f>VLOOKUP($C2178,customers!$A$2:$I$2124,5,FALSE)</f>
        <v>319-871-1923</v>
      </c>
      <c r="O2178" t="str">
        <f>VLOOKUP($C2178,customers!$A$2:$I$2124,6,FALSE)</f>
        <v>36 Tennessee Drive</v>
      </c>
      <c r="P2178" t="str">
        <f>VLOOKUP($C2178,customers!$A$2:$I$2124,7,FALSE)</f>
        <v>Cedar Rapids</v>
      </c>
      <c r="Q2178" t="str">
        <f>VLOOKUP($C2178,customers!$A$2:$I$2124,8,FALSE)</f>
        <v>Iowa</v>
      </c>
      <c r="R2178">
        <f>VLOOKUP($C2178,customers!$A$2:$I$2124,9,FALSE)</f>
        <v>52410</v>
      </c>
      <c r="S2178" t="str">
        <f t="shared" si="33"/>
        <v>36 Tennessee Drive, Cedar Rapids, Iowa 52410</v>
      </c>
    </row>
    <row r="2179" spans="1:19">
      <c r="A2179">
        <v>2178</v>
      </c>
      <c r="B2179" s="2">
        <v>44300</v>
      </c>
      <c r="C2179">
        <v>28</v>
      </c>
      <c r="D2179" t="s">
        <v>108</v>
      </c>
      <c r="E2179">
        <v>2</v>
      </c>
      <c r="F2179" t="s">
        <v>66</v>
      </c>
      <c r="G2179" t="str">
        <f>VLOOKUP(F2179,'product category'!$B$2:$C$8,2,FALSE)</f>
        <v>Drones</v>
      </c>
      <c r="H2179" t="str">
        <f>VLOOKUP(D2179,'dataset_task 5'!$A$2:$D$71,2,FALSE)</f>
        <v>DTI-84 Drone</v>
      </c>
      <c r="I2179" s="3">
        <f>VLOOKUP(D2179,'dataset_task 5'!$A$2:$D$71,4,FALSE)</f>
        <v>455</v>
      </c>
      <c r="J2179" s="3">
        <f>I2179*E2179</f>
        <v>910</v>
      </c>
      <c r="K2179" t="str">
        <f>VLOOKUP(C2179,customers!$A$2:$I$2124,2,FALSE)</f>
        <v>Brok</v>
      </c>
      <c r="L2179" t="str">
        <f>VLOOKUP($C2179,customers!$A$2:$I$2124,3,FALSE)</f>
        <v>De Morena</v>
      </c>
      <c r="M2179" t="str">
        <f>VLOOKUP($C2179,customers!$A$2:$I$2124,4,FALSE)</f>
        <v>bdej@posterous.com</v>
      </c>
      <c r="N2179" t="str">
        <f>VLOOKUP($C2179,customers!$A$2:$I$2124,5,FALSE)</f>
        <v>361-881-3664</v>
      </c>
      <c r="O2179" t="str">
        <f>VLOOKUP($C2179,customers!$A$2:$I$2124,6,FALSE)</f>
        <v>2367 Welch Pass</v>
      </c>
      <c r="P2179" t="str">
        <f>VLOOKUP($C2179,customers!$A$2:$I$2124,7,FALSE)</f>
        <v>Corpus Christi</v>
      </c>
      <c r="Q2179" t="str">
        <f>VLOOKUP($C2179,customers!$A$2:$I$2124,8,FALSE)</f>
        <v>Texas</v>
      </c>
      <c r="R2179">
        <f>VLOOKUP($C2179,customers!$A$2:$I$2124,9,FALSE)</f>
        <v>78426</v>
      </c>
      <c r="S2179" t="str">
        <f t="shared" ref="S2179:S2242" si="34">CONCATENATE(O2179,", ",P2179,", ",Q2179," ",R2179)</f>
        <v>2367 Welch Pass, Corpus Christi, Texas 78426</v>
      </c>
    </row>
    <row r="2180" spans="1:19">
      <c r="A2180">
        <v>2179</v>
      </c>
      <c r="B2180" s="2">
        <v>44300</v>
      </c>
      <c r="C2180">
        <v>1220</v>
      </c>
      <c r="D2180" t="s">
        <v>65</v>
      </c>
      <c r="E2180">
        <v>5</v>
      </c>
      <c r="F2180" t="s">
        <v>66</v>
      </c>
      <c r="G2180" t="str">
        <f>VLOOKUP(F2180,'product category'!$B$2:$C$8,2,FALSE)</f>
        <v>Drones</v>
      </c>
      <c r="H2180" t="str">
        <f>VLOOKUP(D2180,'dataset_task 5'!$A$2:$D$71,2,FALSE)</f>
        <v>DTE-QFN20 Drone</v>
      </c>
      <c r="I2180" s="3">
        <f>VLOOKUP(D2180,'dataset_task 5'!$A$2:$D$71,4,FALSE)</f>
        <v>250</v>
      </c>
      <c r="J2180" s="3">
        <f>I2180*E2180</f>
        <v>1250</v>
      </c>
      <c r="K2180" t="str">
        <f>VLOOKUP(C2180,customers!$A$2:$I$2124,2,FALSE)</f>
        <v>Cassandry</v>
      </c>
      <c r="L2180" t="str">
        <f>VLOOKUP($C2180,customers!$A$2:$I$2124,3,FALSE)</f>
        <v>Schult</v>
      </c>
      <c r="M2180" t="str">
        <f>VLOOKUP($C2180,customers!$A$2:$I$2124,4,FALSE)</f>
        <v>cschultca@economist.com</v>
      </c>
      <c r="N2180" t="str">
        <f>VLOOKUP($C2180,customers!$A$2:$I$2124,5,FALSE)</f>
        <v>513-896-5345</v>
      </c>
      <c r="O2180" t="str">
        <f>VLOOKUP($C2180,customers!$A$2:$I$2124,6,FALSE)</f>
        <v>330 Rowland Junction</v>
      </c>
      <c r="P2180" t="str">
        <f>VLOOKUP($C2180,customers!$A$2:$I$2124,7,FALSE)</f>
        <v>Cincinnati</v>
      </c>
      <c r="Q2180" t="str">
        <f>VLOOKUP($C2180,customers!$A$2:$I$2124,8,FALSE)</f>
        <v>Ohio</v>
      </c>
      <c r="R2180">
        <f>VLOOKUP($C2180,customers!$A$2:$I$2124,9,FALSE)</f>
        <v>45999</v>
      </c>
      <c r="S2180" t="str">
        <f t="shared" si="34"/>
        <v>330 Rowland Junction, Cincinnati, Ohio 45999</v>
      </c>
    </row>
    <row r="2181" spans="1:19">
      <c r="A2181">
        <v>2180</v>
      </c>
      <c r="B2181" s="2">
        <v>44300</v>
      </c>
      <c r="C2181">
        <v>1532</v>
      </c>
      <c r="D2181" t="s">
        <v>97</v>
      </c>
      <c r="E2181">
        <v>5</v>
      </c>
      <c r="F2181" t="s">
        <v>53</v>
      </c>
      <c r="G2181" t="str">
        <f>VLOOKUP(F2181,'product category'!$B$2:$C$8,2,FALSE)</f>
        <v>eBooks</v>
      </c>
      <c r="H2181" t="str">
        <f>VLOOKUP(D2181,'dataset_task 5'!$A$2:$D$71,2,FALSE)</f>
        <v>Delivery Drones</v>
      </c>
      <c r="I2181" s="3">
        <f>VLOOKUP(D2181,'dataset_task 5'!$A$2:$D$71,4,FALSE)</f>
        <v>14.99</v>
      </c>
      <c r="J2181" s="3">
        <f>I2181*E2181</f>
        <v>74.95</v>
      </c>
      <c r="K2181" t="str">
        <f>VLOOKUP(C2181,customers!$A$2:$I$2124,2,FALSE)</f>
        <v>Britt</v>
      </c>
      <c r="L2181" t="str">
        <f>VLOOKUP($C2181,customers!$A$2:$I$2124,3,FALSE)</f>
        <v>Martygin</v>
      </c>
      <c r="M2181" t="str">
        <f>VLOOKUP($C2181,customers!$A$2:$I$2124,4,FALSE)</f>
        <v>bmartygineg@4shared.com</v>
      </c>
      <c r="N2181" t="str">
        <f>VLOOKUP($C2181,customers!$A$2:$I$2124,5,FALSE)</f>
        <v>202-532-2583</v>
      </c>
      <c r="O2181" t="str">
        <f>VLOOKUP($C2181,customers!$A$2:$I$2124,6,FALSE)</f>
        <v>50 Center Court</v>
      </c>
      <c r="P2181" t="str">
        <f>VLOOKUP($C2181,customers!$A$2:$I$2124,7,FALSE)</f>
        <v>Washington</v>
      </c>
      <c r="Q2181" t="str">
        <f>VLOOKUP($C2181,customers!$A$2:$I$2124,8,FALSE)</f>
        <v>District of Columbia</v>
      </c>
      <c r="R2181">
        <f>VLOOKUP($C2181,customers!$A$2:$I$2124,9,FALSE)</f>
        <v>20546</v>
      </c>
      <c r="S2181" t="str">
        <f t="shared" si="34"/>
        <v>50 Center Court, Washington, District of Columbia 20546</v>
      </c>
    </row>
    <row r="2182" spans="1:19">
      <c r="A2182">
        <v>2181</v>
      </c>
      <c r="B2182" s="2">
        <v>44300</v>
      </c>
      <c r="C2182">
        <v>940</v>
      </c>
      <c r="D2182" t="s">
        <v>85</v>
      </c>
      <c r="E2182">
        <v>2</v>
      </c>
      <c r="F2182" t="s">
        <v>53</v>
      </c>
      <c r="G2182" t="str">
        <f>VLOOKUP(F2182,'product category'!$B$2:$C$8,2,FALSE)</f>
        <v>eBooks</v>
      </c>
      <c r="H2182" t="str">
        <f>VLOOKUP(D2182,'dataset_task 5'!$A$2:$D$71,2,FALSE)</f>
        <v>Articulated Robots</v>
      </c>
      <c r="I2182" s="3">
        <f>VLOOKUP(D2182,'dataset_task 5'!$A$2:$D$71,4,FALSE)</f>
        <v>23.99</v>
      </c>
      <c r="J2182" s="3">
        <f>I2182*E2182</f>
        <v>47.98</v>
      </c>
      <c r="K2182" t="str">
        <f>VLOOKUP(C2182,customers!$A$2:$I$2124,2,FALSE)</f>
        <v>Beatrisa</v>
      </c>
      <c r="L2182" t="str">
        <f>VLOOKUP($C2182,customers!$A$2:$I$2124,3,FALSE)</f>
        <v>Drew-Clifton</v>
      </c>
      <c r="M2182" t="str">
        <f>VLOOKUP($C2182,customers!$A$2:$I$2124,4,FALSE)</f>
        <v>bdrewclifton8y@nps.gov</v>
      </c>
      <c r="N2182" t="str">
        <f>VLOOKUP($C2182,customers!$A$2:$I$2124,5,FALSE)</f>
        <v>310-348-7017</v>
      </c>
      <c r="O2182" t="str">
        <f>VLOOKUP($C2182,customers!$A$2:$I$2124,6,FALSE)</f>
        <v>5010 Autumn Leaf Lane</v>
      </c>
      <c r="P2182" t="str">
        <f>VLOOKUP($C2182,customers!$A$2:$I$2124,7,FALSE)</f>
        <v>Inglewood</v>
      </c>
      <c r="Q2182" t="str">
        <f>VLOOKUP($C2182,customers!$A$2:$I$2124,8,FALSE)</f>
        <v>California</v>
      </c>
      <c r="R2182">
        <f>VLOOKUP($C2182,customers!$A$2:$I$2124,9,FALSE)</f>
        <v>90398</v>
      </c>
      <c r="S2182" t="str">
        <f t="shared" si="34"/>
        <v>5010 Autumn Leaf Lane, Inglewood, California 90398</v>
      </c>
    </row>
    <row r="2183" spans="1:19">
      <c r="A2183">
        <v>2182</v>
      </c>
      <c r="B2183" s="2">
        <v>44300</v>
      </c>
      <c r="C2183">
        <v>1708</v>
      </c>
      <c r="D2183" t="s">
        <v>88</v>
      </c>
      <c r="E2183">
        <v>3</v>
      </c>
      <c r="F2183" t="s">
        <v>63</v>
      </c>
      <c r="G2183" t="str">
        <f>VLOOKUP(F2183,'product category'!$B$2:$C$8,2,FALSE)</f>
        <v>Robot Kits</v>
      </c>
      <c r="H2183" t="str">
        <f>VLOOKUP(D2183,'dataset_task 5'!$A$2:$D$71,2,FALSE)</f>
        <v>BYOR-1000</v>
      </c>
      <c r="I2183" s="3">
        <f>VLOOKUP(D2183,'dataset_task 5'!$A$2:$D$71,4,FALSE)</f>
        <v>189</v>
      </c>
      <c r="J2183" s="3">
        <f>I2183*E2183</f>
        <v>567</v>
      </c>
      <c r="K2183" t="str">
        <f>VLOOKUP(C2183,customers!$A$2:$I$2124,2,FALSE)</f>
        <v>Nona</v>
      </c>
      <c r="L2183" t="str">
        <f>VLOOKUP($C2183,customers!$A$2:$I$2124,3,FALSE)</f>
        <v>Clandillon</v>
      </c>
      <c r="M2183" t="str">
        <f>VLOOKUP($C2183,customers!$A$2:$I$2124,4,FALSE)</f>
        <v>nclandillon9s@huffingtonpost.com</v>
      </c>
      <c r="N2183" t="str">
        <f>VLOOKUP($C2183,customers!$A$2:$I$2124,5,FALSE)</f>
        <v>402-493-0147</v>
      </c>
      <c r="O2183" t="str">
        <f>VLOOKUP($C2183,customers!$A$2:$I$2124,6,FALSE)</f>
        <v>85735 Ruskin Trail</v>
      </c>
      <c r="P2183" t="str">
        <f>VLOOKUP($C2183,customers!$A$2:$I$2124,7,FALSE)</f>
        <v>Lincoln</v>
      </c>
      <c r="Q2183" t="str">
        <f>VLOOKUP($C2183,customers!$A$2:$I$2124,8,FALSE)</f>
        <v>Nebraska</v>
      </c>
      <c r="R2183">
        <f>VLOOKUP($C2183,customers!$A$2:$I$2124,9,FALSE)</f>
        <v>68517</v>
      </c>
      <c r="S2183" t="str">
        <f t="shared" si="34"/>
        <v>85735 Ruskin Trail, Lincoln, Nebraska 68517</v>
      </c>
    </row>
    <row r="2184" spans="1:19">
      <c r="A2184">
        <v>2183</v>
      </c>
      <c r="B2184" s="2">
        <v>44301</v>
      </c>
      <c r="C2184">
        <v>76</v>
      </c>
      <c r="D2184" t="s">
        <v>114</v>
      </c>
      <c r="E2184">
        <v>3</v>
      </c>
      <c r="F2184" t="s">
        <v>59</v>
      </c>
      <c r="G2184" t="str">
        <f>VLOOKUP(F2184,'product category'!$B$2:$C$8,2,FALSE)</f>
        <v>Drone Kits</v>
      </c>
      <c r="H2184" t="str">
        <f>VLOOKUP(D2184,'dataset_task 5'!$A$2:$D$71,2,FALSE)</f>
        <v>BYOD-400</v>
      </c>
      <c r="I2184" s="3">
        <f>VLOOKUP(D2184,'dataset_task 5'!$A$2:$D$71,4,FALSE)</f>
        <v>119</v>
      </c>
      <c r="J2184" s="3">
        <f>I2184*E2184</f>
        <v>357</v>
      </c>
      <c r="K2184" t="str">
        <f>VLOOKUP(C2184,customers!$A$2:$I$2124,2,FALSE)</f>
        <v>Derk</v>
      </c>
      <c r="L2184" t="str">
        <f>VLOOKUP($C2184,customers!$A$2:$I$2124,3,FALSE)</f>
        <v>Duddan</v>
      </c>
      <c r="M2184" t="str">
        <f>VLOOKUP($C2184,customers!$A$2:$I$2124,4,FALSE)</f>
        <v>dduddanab@furl.net</v>
      </c>
      <c r="N2184" t="str">
        <f>VLOOKUP($C2184,customers!$A$2:$I$2124,5,FALSE)</f>
        <v>908-547-2626</v>
      </c>
      <c r="O2184" t="str">
        <f>VLOOKUP($C2184,customers!$A$2:$I$2124,6,FALSE)</f>
        <v>470 Longview Street</v>
      </c>
      <c r="P2184" t="str">
        <f>VLOOKUP($C2184,customers!$A$2:$I$2124,7,FALSE)</f>
        <v>Elizabeth</v>
      </c>
      <c r="Q2184" t="str">
        <f>VLOOKUP($C2184,customers!$A$2:$I$2124,8,FALSE)</f>
        <v>New Jersey</v>
      </c>
      <c r="R2184">
        <f>VLOOKUP($C2184,customers!$A$2:$I$2124,9,FALSE)</f>
        <v>7208</v>
      </c>
      <c r="S2184" t="str">
        <f t="shared" si="34"/>
        <v>470 Longview Street, Elizabeth, New Jersey 7208</v>
      </c>
    </row>
    <row r="2185" spans="1:19">
      <c r="A2185">
        <v>2184</v>
      </c>
      <c r="B2185" s="2">
        <v>44301</v>
      </c>
      <c r="C2185">
        <v>1441</v>
      </c>
      <c r="D2185" t="s">
        <v>120</v>
      </c>
      <c r="E2185">
        <v>1</v>
      </c>
      <c r="F2185" t="s">
        <v>70</v>
      </c>
      <c r="G2185" t="str">
        <f>VLOOKUP(F2185,'product category'!$B$2:$C$8,2,FALSE)</f>
        <v>Blueprints</v>
      </c>
      <c r="H2185" t="str">
        <f>VLOOKUP(D2185,'dataset_task 5'!$A$2:$D$71,2,FALSE)</f>
        <v>Bsquare Robot Blueprint</v>
      </c>
      <c r="I2185" s="3">
        <f>VLOOKUP(D2185,'dataset_task 5'!$A$2:$D$71,4,FALSE)</f>
        <v>8.99</v>
      </c>
      <c r="J2185" s="3">
        <f>I2185*E2185</f>
        <v>8.99</v>
      </c>
      <c r="K2185" t="str">
        <f>VLOOKUP(C2185,customers!$A$2:$I$2124,2,FALSE)</f>
        <v>Efren</v>
      </c>
      <c r="L2185" t="str">
        <f>VLOOKUP($C2185,customers!$A$2:$I$2124,3,FALSE)</f>
        <v>Corley</v>
      </c>
      <c r="M2185" t="str">
        <f>VLOOKUP($C2185,customers!$A$2:$I$2124,4,FALSE)</f>
        <v>ecorleyee@jiathis.com</v>
      </c>
      <c r="N2185" t="str">
        <f>VLOOKUP($C2185,customers!$A$2:$I$2124,5,FALSE)</f>
        <v>775-552-8467</v>
      </c>
      <c r="O2185" t="str">
        <f>VLOOKUP($C2185,customers!$A$2:$I$2124,6,FALSE)</f>
        <v>33 Pierstorff Park</v>
      </c>
      <c r="P2185" t="str">
        <f>VLOOKUP($C2185,customers!$A$2:$I$2124,7,FALSE)</f>
        <v>Carson City</v>
      </c>
      <c r="Q2185" t="str">
        <f>VLOOKUP($C2185,customers!$A$2:$I$2124,8,FALSE)</f>
        <v>Nevada</v>
      </c>
      <c r="R2185">
        <f>VLOOKUP($C2185,customers!$A$2:$I$2124,9,FALSE)</f>
        <v>89714</v>
      </c>
      <c r="S2185" t="str">
        <f t="shared" si="34"/>
        <v>33 Pierstorff Park, Carson City, Nevada 89714</v>
      </c>
    </row>
    <row r="2186" spans="1:19">
      <c r="A2186">
        <v>2185</v>
      </c>
      <c r="B2186" s="2">
        <v>44301</v>
      </c>
      <c r="C2186">
        <v>336</v>
      </c>
      <c r="D2186" t="s">
        <v>94</v>
      </c>
      <c r="E2186">
        <v>4</v>
      </c>
      <c r="F2186" t="s">
        <v>59</v>
      </c>
      <c r="G2186" t="str">
        <f>VLOOKUP(F2186,'product category'!$B$2:$C$8,2,FALSE)</f>
        <v>Drone Kits</v>
      </c>
      <c r="H2186" t="str">
        <f>VLOOKUP(D2186,'dataset_task 5'!$A$2:$D$71,2,FALSE)</f>
        <v>BYOD-500</v>
      </c>
      <c r="I2186" s="3">
        <f>VLOOKUP(D2186,'dataset_task 5'!$A$2:$D$71,4,FALSE)</f>
        <v>167</v>
      </c>
      <c r="J2186" s="3">
        <f>I2186*E2186</f>
        <v>668</v>
      </c>
      <c r="K2186" t="str">
        <f>VLOOKUP(C2186,customers!$A$2:$I$2124,2,FALSE)</f>
        <v>Jewel</v>
      </c>
      <c r="L2186" t="str">
        <f>VLOOKUP($C2186,customers!$A$2:$I$2124,3,FALSE)</f>
        <v>Prandoni</v>
      </c>
      <c r="M2186" t="str">
        <f>VLOOKUP($C2186,customers!$A$2:$I$2124,4,FALSE)</f>
        <v>jprandoninu@bbb.org</v>
      </c>
      <c r="N2186" t="str">
        <f>VLOOKUP($C2186,customers!$A$2:$I$2124,5,FALSE)</f>
        <v>915-608-1561</v>
      </c>
      <c r="O2186" t="str">
        <f>VLOOKUP($C2186,customers!$A$2:$I$2124,6,FALSE)</f>
        <v>37 Susan Center</v>
      </c>
      <c r="P2186" t="str">
        <f>VLOOKUP($C2186,customers!$A$2:$I$2124,7,FALSE)</f>
        <v>El Paso</v>
      </c>
      <c r="Q2186" t="str">
        <f>VLOOKUP($C2186,customers!$A$2:$I$2124,8,FALSE)</f>
        <v>Texas</v>
      </c>
      <c r="R2186">
        <f>VLOOKUP($C2186,customers!$A$2:$I$2124,9,FALSE)</f>
        <v>88589</v>
      </c>
      <c r="S2186" t="str">
        <f t="shared" si="34"/>
        <v>37 Susan Center, El Paso, Texas 88589</v>
      </c>
    </row>
    <row r="2187" spans="1:19">
      <c r="A2187">
        <v>2186</v>
      </c>
      <c r="B2187" s="2">
        <v>44301</v>
      </c>
      <c r="C2187">
        <v>13</v>
      </c>
      <c r="D2187" t="s">
        <v>85</v>
      </c>
      <c r="E2187">
        <v>6</v>
      </c>
      <c r="F2187" t="s">
        <v>53</v>
      </c>
      <c r="G2187" t="str">
        <f>VLOOKUP(F2187,'product category'!$B$2:$C$8,2,FALSE)</f>
        <v>eBooks</v>
      </c>
      <c r="H2187" t="str">
        <f>VLOOKUP(D2187,'dataset_task 5'!$A$2:$D$71,2,FALSE)</f>
        <v>Articulated Robots</v>
      </c>
      <c r="I2187" s="3">
        <f>VLOOKUP(D2187,'dataset_task 5'!$A$2:$D$71,4,FALSE)</f>
        <v>23.99</v>
      </c>
      <c r="J2187" s="3">
        <f>I2187*E2187</f>
        <v>143.94</v>
      </c>
      <c r="K2187" t="str">
        <f>VLOOKUP(C2187,customers!$A$2:$I$2124,2,FALSE)</f>
        <v>Faber</v>
      </c>
      <c r="L2187" t="str">
        <f>VLOOKUP($C2187,customers!$A$2:$I$2124,3,FALSE)</f>
        <v>Boosey</v>
      </c>
      <c r="M2187" t="str">
        <f>VLOOKUP($C2187,customers!$A$2:$I$2124,4,FALSE)</f>
        <v>fbooseyjv@chicagotribune.com</v>
      </c>
      <c r="N2187" t="str">
        <f>VLOOKUP($C2187,customers!$A$2:$I$2124,5,FALSE)</f>
        <v>804-270-9294</v>
      </c>
      <c r="O2187" t="str">
        <f>VLOOKUP($C2187,customers!$A$2:$I$2124,6,FALSE)</f>
        <v>925 5th Hill</v>
      </c>
      <c r="P2187" t="str">
        <f>VLOOKUP($C2187,customers!$A$2:$I$2124,7,FALSE)</f>
        <v>Richmond</v>
      </c>
      <c r="Q2187" t="str">
        <f>VLOOKUP($C2187,customers!$A$2:$I$2124,8,FALSE)</f>
        <v>Virginia</v>
      </c>
      <c r="R2187">
        <f>VLOOKUP($C2187,customers!$A$2:$I$2124,9,FALSE)</f>
        <v>23237</v>
      </c>
      <c r="S2187" t="str">
        <f t="shared" si="34"/>
        <v>925 5th Hill, Richmond, Virginia 23237</v>
      </c>
    </row>
    <row r="2188" spans="1:19">
      <c r="A2188">
        <v>2187</v>
      </c>
      <c r="B2188" s="2">
        <v>44301</v>
      </c>
      <c r="C2188">
        <v>1383</v>
      </c>
      <c r="D2188" t="s">
        <v>74</v>
      </c>
      <c r="E2188">
        <v>3</v>
      </c>
      <c r="F2188" t="s">
        <v>66</v>
      </c>
      <c r="G2188" t="str">
        <f>VLOOKUP(F2188,'product category'!$B$2:$C$8,2,FALSE)</f>
        <v>Drones</v>
      </c>
      <c r="H2188" t="str">
        <f>VLOOKUP(D2188,'dataset_task 5'!$A$2:$D$71,2,FALSE)</f>
        <v>DA-SA702 Drone</v>
      </c>
      <c r="I2188" s="3">
        <f>VLOOKUP(D2188,'dataset_task 5'!$A$2:$D$71,4,FALSE)</f>
        <v>399</v>
      </c>
      <c r="J2188" s="3">
        <f>I2188*E2188</f>
        <v>1197</v>
      </c>
      <c r="K2188" t="str">
        <f>VLOOKUP(C2188,customers!$A$2:$I$2124,2,FALSE)</f>
        <v>Rubi</v>
      </c>
      <c r="L2188" t="str">
        <f>VLOOKUP($C2188,customers!$A$2:$I$2124,3,FALSE)</f>
        <v>Benedek</v>
      </c>
      <c r="M2188" t="str">
        <f>VLOOKUP($C2188,customers!$A$2:$I$2124,4,FALSE)</f>
        <v>rbenedekhm@gmpg.org</v>
      </c>
      <c r="N2188" t="str">
        <f>VLOOKUP($C2188,customers!$A$2:$I$2124,5,FALSE)</f>
        <v>361-734-7429</v>
      </c>
      <c r="O2188" t="str">
        <f>VLOOKUP($C2188,customers!$A$2:$I$2124,6,FALSE)</f>
        <v>7234 Merry Lane</v>
      </c>
      <c r="P2188" t="str">
        <f>VLOOKUP($C2188,customers!$A$2:$I$2124,7,FALSE)</f>
        <v>Corpus Christi</v>
      </c>
      <c r="Q2188" t="str">
        <f>VLOOKUP($C2188,customers!$A$2:$I$2124,8,FALSE)</f>
        <v>Texas</v>
      </c>
      <c r="R2188">
        <f>VLOOKUP($C2188,customers!$A$2:$I$2124,9,FALSE)</f>
        <v>78470</v>
      </c>
      <c r="S2188" t="str">
        <f t="shared" si="34"/>
        <v>7234 Merry Lane, Corpus Christi, Texas 78470</v>
      </c>
    </row>
    <row r="2189" spans="1:19">
      <c r="A2189">
        <v>2188</v>
      </c>
      <c r="B2189" s="2">
        <v>44301</v>
      </c>
      <c r="C2189">
        <v>481</v>
      </c>
      <c r="D2189" t="s">
        <v>96</v>
      </c>
      <c r="E2189">
        <v>1</v>
      </c>
      <c r="F2189" t="s">
        <v>70</v>
      </c>
      <c r="G2189" t="str">
        <f>VLOOKUP(F2189,'product category'!$B$2:$C$8,2,FALSE)</f>
        <v>Blueprints</v>
      </c>
      <c r="H2189" t="str">
        <f>VLOOKUP(D2189,'dataset_task 5'!$A$2:$D$71,2,FALSE)</f>
        <v>Sleepy Eye Blueprint</v>
      </c>
      <c r="I2189" s="3">
        <f>VLOOKUP(D2189,'dataset_task 5'!$A$2:$D$71,4,FALSE)</f>
        <v>11.99</v>
      </c>
      <c r="J2189" s="3">
        <f>I2189*E2189</f>
        <v>11.99</v>
      </c>
      <c r="K2189" t="str">
        <f>VLOOKUP(C2189,customers!$A$2:$I$2124,2,FALSE)</f>
        <v>Bobbie</v>
      </c>
      <c r="L2189" t="str">
        <f>VLOOKUP($C2189,customers!$A$2:$I$2124,3,FALSE)</f>
        <v>Tomczynski</v>
      </c>
      <c r="M2189" t="str">
        <f>VLOOKUP($C2189,customers!$A$2:$I$2124,4,FALSE)</f>
        <v>btomczynskinw@amazon.de</v>
      </c>
      <c r="N2189" t="str">
        <f>VLOOKUP($C2189,customers!$A$2:$I$2124,5,FALSE)</f>
        <v>612-125-7652</v>
      </c>
      <c r="O2189" t="str">
        <f>VLOOKUP($C2189,customers!$A$2:$I$2124,6,FALSE)</f>
        <v>42298 Knutson Center</v>
      </c>
      <c r="P2189" t="str">
        <f>VLOOKUP($C2189,customers!$A$2:$I$2124,7,FALSE)</f>
        <v>Minneapolis</v>
      </c>
      <c r="Q2189" t="str">
        <f>VLOOKUP($C2189,customers!$A$2:$I$2124,8,FALSE)</f>
        <v>Minnesota</v>
      </c>
      <c r="R2189">
        <f>VLOOKUP($C2189,customers!$A$2:$I$2124,9,FALSE)</f>
        <v>55480</v>
      </c>
      <c r="S2189" t="str">
        <f t="shared" si="34"/>
        <v>42298 Knutson Center, Minneapolis, Minnesota 55480</v>
      </c>
    </row>
    <row r="2190" spans="1:19">
      <c r="A2190">
        <v>2189</v>
      </c>
      <c r="B2190" s="2">
        <v>44301</v>
      </c>
      <c r="C2190">
        <v>1233</v>
      </c>
      <c r="D2190" t="s">
        <v>99</v>
      </c>
      <c r="E2190">
        <v>5</v>
      </c>
      <c r="F2190" t="s">
        <v>70</v>
      </c>
      <c r="G2190" t="str">
        <f>VLOOKUP(F2190,'product category'!$B$2:$C$8,2,FALSE)</f>
        <v>Blueprints</v>
      </c>
      <c r="H2190" t="str">
        <f>VLOOKUP(D2190,'dataset_task 5'!$A$2:$D$71,2,FALSE)</f>
        <v>Panda Robot Blueprint</v>
      </c>
      <c r="I2190" s="3">
        <f>VLOOKUP(D2190,'dataset_task 5'!$A$2:$D$71,4,FALSE)</f>
        <v>7.99</v>
      </c>
      <c r="J2190" s="3">
        <f>I2190*E2190</f>
        <v>39.950000000000003</v>
      </c>
      <c r="K2190" t="str">
        <f>VLOOKUP(C2190,customers!$A$2:$I$2124,2,FALSE)</f>
        <v>Riki</v>
      </c>
      <c r="L2190" t="str">
        <f>VLOOKUP($C2190,customers!$A$2:$I$2124,3,FALSE)</f>
        <v>Oxtiby</v>
      </c>
      <c r="M2190" t="str">
        <f>VLOOKUP($C2190,customers!$A$2:$I$2124,4,FALSE)</f>
        <v>roxtibyp1@slashdot.org</v>
      </c>
      <c r="N2190" t="str">
        <f>VLOOKUP($C2190,customers!$A$2:$I$2124,5,FALSE)</f>
        <v>515-412-6534</v>
      </c>
      <c r="O2190" t="str">
        <f>VLOOKUP($C2190,customers!$A$2:$I$2124,6,FALSE)</f>
        <v>6288 Monica Alley</v>
      </c>
      <c r="P2190" t="str">
        <f>VLOOKUP($C2190,customers!$A$2:$I$2124,7,FALSE)</f>
        <v>Des Moines</v>
      </c>
      <c r="Q2190" t="str">
        <f>VLOOKUP($C2190,customers!$A$2:$I$2124,8,FALSE)</f>
        <v>Iowa</v>
      </c>
      <c r="R2190">
        <f>VLOOKUP($C2190,customers!$A$2:$I$2124,9,FALSE)</f>
        <v>50981</v>
      </c>
      <c r="S2190" t="str">
        <f t="shared" si="34"/>
        <v>6288 Monica Alley, Des Moines, Iowa 50981</v>
      </c>
    </row>
    <row r="2191" spans="1:19">
      <c r="A2191">
        <v>2190</v>
      </c>
      <c r="B2191" s="2">
        <v>44302</v>
      </c>
      <c r="C2191">
        <v>465</v>
      </c>
      <c r="D2191" t="s">
        <v>93</v>
      </c>
      <c r="E2191">
        <v>5</v>
      </c>
      <c r="F2191" t="s">
        <v>57</v>
      </c>
      <c r="G2191" t="str">
        <f>VLOOKUP(F2191,'product category'!$B$2:$C$8,2,FALSE)</f>
        <v>Training Videos</v>
      </c>
      <c r="H2191" t="str">
        <f>VLOOKUP(D2191,'dataset_task 5'!$A$2:$D$71,2,FALSE)</f>
        <v>Understanding Raspberry PI</v>
      </c>
      <c r="I2191" s="3">
        <f>VLOOKUP(D2191,'dataset_task 5'!$A$2:$D$71,4,FALSE)</f>
        <v>28.99</v>
      </c>
      <c r="J2191" s="3">
        <f>I2191*E2191</f>
        <v>144.94999999999999</v>
      </c>
      <c r="K2191" t="str">
        <f>VLOOKUP(C2191,customers!$A$2:$I$2124,2,FALSE)</f>
        <v>Germaine</v>
      </c>
      <c r="L2191" t="str">
        <f>VLOOKUP($C2191,customers!$A$2:$I$2124,3,FALSE)</f>
        <v>Farran</v>
      </c>
      <c r="M2191" t="str">
        <f>VLOOKUP($C2191,customers!$A$2:$I$2124,4,FALSE)</f>
        <v>gfarranbs@hugedomains.com</v>
      </c>
      <c r="N2191" t="str">
        <f>VLOOKUP($C2191,customers!$A$2:$I$2124,5,FALSE)</f>
        <v>208-317-2219</v>
      </c>
      <c r="O2191" t="str">
        <f>VLOOKUP($C2191,customers!$A$2:$I$2124,6,FALSE)</f>
        <v>464 Killdeer Pass</v>
      </c>
      <c r="P2191" t="str">
        <f>VLOOKUP($C2191,customers!$A$2:$I$2124,7,FALSE)</f>
        <v>Boise</v>
      </c>
      <c r="Q2191" t="str">
        <f>VLOOKUP($C2191,customers!$A$2:$I$2124,8,FALSE)</f>
        <v>Idaho</v>
      </c>
      <c r="R2191">
        <f>VLOOKUP($C2191,customers!$A$2:$I$2124,9,FALSE)</f>
        <v>83722</v>
      </c>
      <c r="S2191" t="str">
        <f t="shared" si="34"/>
        <v>464 Killdeer Pass, Boise, Idaho 83722</v>
      </c>
    </row>
    <row r="2192" spans="1:19">
      <c r="A2192">
        <v>2191</v>
      </c>
      <c r="B2192" s="2">
        <v>44302</v>
      </c>
      <c r="C2192">
        <v>892</v>
      </c>
      <c r="D2192" t="s">
        <v>92</v>
      </c>
      <c r="E2192">
        <v>4</v>
      </c>
      <c r="F2192" t="s">
        <v>55</v>
      </c>
      <c r="G2192" t="str">
        <f>VLOOKUP(F2192,'product category'!$B$2:$C$8,2,FALSE)</f>
        <v>Robots</v>
      </c>
      <c r="H2192" t="str">
        <f>VLOOKUP(D2192,'dataset_task 5'!$A$2:$D$71,2,FALSE)</f>
        <v>RQTE-554 Robot</v>
      </c>
      <c r="I2192" s="3">
        <f>VLOOKUP(D2192,'dataset_task 5'!$A$2:$D$71,4,FALSE)</f>
        <v>684</v>
      </c>
      <c r="J2192" s="3">
        <f>I2192*E2192</f>
        <v>2736</v>
      </c>
      <c r="K2192" t="str">
        <f>VLOOKUP(C2192,customers!$A$2:$I$2124,2,FALSE)</f>
        <v>Ned</v>
      </c>
      <c r="L2192" t="str">
        <f>VLOOKUP($C2192,customers!$A$2:$I$2124,3,FALSE)</f>
        <v>Valentinuzzi</v>
      </c>
      <c r="M2192" t="str">
        <f>VLOOKUP($C2192,customers!$A$2:$I$2124,4,FALSE)</f>
        <v>nvalentinuzzi9g@jigsy.com</v>
      </c>
      <c r="N2192" t="str">
        <f>VLOOKUP($C2192,customers!$A$2:$I$2124,5,FALSE)</f>
        <v>419-544-9997</v>
      </c>
      <c r="O2192" t="str">
        <f>VLOOKUP($C2192,customers!$A$2:$I$2124,6,FALSE)</f>
        <v>84256 Derek Trail</v>
      </c>
      <c r="P2192" t="str">
        <f>VLOOKUP($C2192,customers!$A$2:$I$2124,7,FALSE)</f>
        <v>Toledo</v>
      </c>
      <c r="Q2192" t="str">
        <f>VLOOKUP($C2192,customers!$A$2:$I$2124,8,FALSE)</f>
        <v>Ohio</v>
      </c>
      <c r="R2192">
        <f>VLOOKUP($C2192,customers!$A$2:$I$2124,9,FALSE)</f>
        <v>43666</v>
      </c>
      <c r="S2192" t="str">
        <f t="shared" si="34"/>
        <v>84256 Derek Trail, Toledo, Ohio 43666</v>
      </c>
    </row>
    <row r="2193" spans="1:19">
      <c r="A2193">
        <v>2192</v>
      </c>
      <c r="B2193" s="2">
        <v>44302</v>
      </c>
      <c r="C2193">
        <v>1500</v>
      </c>
      <c r="D2193" t="s">
        <v>92</v>
      </c>
      <c r="E2193">
        <v>4</v>
      </c>
      <c r="F2193" t="s">
        <v>55</v>
      </c>
      <c r="G2193" t="str">
        <f>VLOOKUP(F2193,'product category'!$B$2:$C$8,2,FALSE)</f>
        <v>Robots</v>
      </c>
      <c r="H2193" t="str">
        <f>VLOOKUP(D2193,'dataset_task 5'!$A$2:$D$71,2,FALSE)</f>
        <v>RQTE-554 Robot</v>
      </c>
      <c r="I2193" s="3">
        <f>VLOOKUP(D2193,'dataset_task 5'!$A$2:$D$71,4,FALSE)</f>
        <v>684</v>
      </c>
      <c r="J2193" s="3">
        <f>I2193*E2193</f>
        <v>2736</v>
      </c>
      <c r="K2193" t="str">
        <f>VLOOKUP(C2193,customers!$A$2:$I$2124,2,FALSE)</f>
        <v>Pattin</v>
      </c>
      <c r="L2193" t="str">
        <f>VLOOKUP($C2193,customers!$A$2:$I$2124,3,FALSE)</f>
        <v>Wallman</v>
      </c>
      <c r="M2193" t="str">
        <f>VLOOKUP($C2193,customers!$A$2:$I$2124,4,FALSE)</f>
        <v>pwallmanam@booking.com</v>
      </c>
      <c r="N2193" t="str">
        <f>VLOOKUP($C2193,customers!$A$2:$I$2124,5,FALSE)</f>
        <v>203-658-1399</v>
      </c>
      <c r="O2193" t="str">
        <f>VLOOKUP($C2193,customers!$A$2:$I$2124,6,FALSE)</f>
        <v>318 Anzinger Street</v>
      </c>
      <c r="P2193" t="str">
        <f>VLOOKUP($C2193,customers!$A$2:$I$2124,7,FALSE)</f>
        <v>Stamford</v>
      </c>
      <c r="Q2193" t="str">
        <f>VLOOKUP($C2193,customers!$A$2:$I$2124,8,FALSE)</f>
        <v>Connecticut</v>
      </c>
      <c r="R2193">
        <f>VLOOKUP($C2193,customers!$A$2:$I$2124,9,FALSE)</f>
        <v>6905</v>
      </c>
      <c r="S2193" t="str">
        <f t="shared" si="34"/>
        <v>318 Anzinger Street, Stamford, Connecticut 6905</v>
      </c>
    </row>
    <row r="2194" spans="1:19">
      <c r="A2194">
        <v>2193</v>
      </c>
      <c r="B2194" s="2">
        <v>44302</v>
      </c>
      <c r="C2194">
        <v>2087</v>
      </c>
      <c r="D2194" t="s">
        <v>104</v>
      </c>
      <c r="E2194">
        <v>2</v>
      </c>
      <c r="F2194" t="s">
        <v>63</v>
      </c>
      <c r="G2194" t="str">
        <f>VLOOKUP(F2194,'product category'!$B$2:$C$8,2,FALSE)</f>
        <v>Robot Kits</v>
      </c>
      <c r="H2194" t="str">
        <f>VLOOKUP(D2194,'dataset_task 5'!$A$2:$D$71,2,FALSE)</f>
        <v>BYOR-1500</v>
      </c>
      <c r="I2194" s="3">
        <f>VLOOKUP(D2194,'dataset_task 5'!$A$2:$D$71,4,FALSE)</f>
        <v>189</v>
      </c>
      <c r="J2194" s="3">
        <f>I2194*E2194</f>
        <v>378</v>
      </c>
      <c r="K2194" t="str">
        <f>VLOOKUP(C2194,customers!$A$2:$I$2124,2,FALSE)</f>
        <v>Brandtr</v>
      </c>
      <c r="L2194" t="str">
        <f>VLOOKUP($C2194,customers!$A$2:$I$2124,3,FALSE)</f>
        <v>Hadingham</v>
      </c>
      <c r="M2194" t="str">
        <f>VLOOKUP($C2194,customers!$A$2:$I$2124,4,FALSE)</f>
        <v>bhadingham3r@goo.ne.jp</v>
      </c>
      <c r="N2194" t="str">
        <f>VLOOKUP($C2194,customers!$A$2:$I$2124,5,FALSE)</f>
        <v>913-705-9580</v>
      </c>
      <c r="O2194" t="str">
        <f>VLOOKUP($C2194,customers!$A$2:$I$2124,6,FALSE)</f>
        <v>492 Grayhawk Park</v>
      </c>
      <c r="P2194" t="str">
        <f>VLOOKUP($C2194,customers!$A$2:$I$2124,7,FALSE)</f>
        <v>Kansas City</v>
      </c>
      <c r="Q2194" t="str">
        <f>VLOOKUP($C2194,customers!$A$2:$I$2124,8,FALSE)</f>
        <v>Kansas</v>
      </c>
      <c r="R2194">
        <f>VLOOKUP($C2194,customers!$A$2:$I$2124,9,FALSE)</f>
        <v>66160</v>
      </c>
      <c r="S2194" t="str">
        <f t="shared" si="34"/>
        <v>492 Grayhawk Park, Kansas City, Kansas 66160</v>
      </c>
    </row>
    <row r="2195" spans="1:19">
      <c r="A2195">
        <v>2194</v>
      </c>
      <c r="B2195" s="2">
        <v>44302</v>
      </c>
      <c r="C2195">
        <v>1226</v>
      </c>
      <c r="D2195" t="s">
        <v>71</v>
      </c>
      <c r="E2195">
        <v>2</v>
      </c>
      <c r="F2195" t="s">
        <v>63</v>
      </c>
      <c r="G2195" t="str">
        <f>VLOOKUP(F2195,'product category'!$B$2:$C$8,2,FALSE)</f>
        <v>Robot Kits</v>
      </c>
      <c r="H2195" t="str">
        <f>VLOOKUP(D2195,'dataset_task 5'!$A$2:$D$71,2,FALSE)</f>
        <v>BYOR-3000</v>
      </c>
      <c r="I2195" s="3">
        <f>VLOOKUP(D2195,'dataset_task 5'!$A$2:$D$71,4,FALSE)</f>
        <v>214</v>
      </c>
      <c r="J2195" s="3">
        <f>I2195*E2195</f>
        <v>428</v>
      </c>
      <c r="K2195" t="str">
        <f>VLOOKUP(C2195,customers!$A$2:$I$2124,2,FALSE)</f>
        <v>Bail</v>
      </c>
      <c r="L2195" t="str">
        <f>VLOOKUP($C2195,customers!$A$2:$I$2124,3,FALSE)</f>
        <v>MacKintosh</v>
      </c>
      <c r="M2195" t="str">
        <f>VLOOKUP($C2195,customers!$A$2:$I$2124,4,FALSE)</f>
        <v>bmackintoshiu@google.co.jp</v>
      </c>
      <c r="N2195" t="str">
        <f>VLOOKUP($C2195,customers!$A$2:$I$2124,5,FALSE)</f>
        <v>402-353-3493</v>
      </c>
      <c r="O2195" t="str">
        <f>VLOOKUP($C2195,customers!$A$2:$I$2124,6,FALSE)</f>
        <v>37099 Rowland Plaza</v>
      </c>
      <c r="P2195" t="str">
        <f>VLOOKUP($C2195,customers!$A$2:$I$2124,7,FALSE)</f>
        <v>Lincoln</v>
      </c>
      <c r="Q2195" t="str">
        <f>VLOOKUP($C2195,customers!$A$2:$I$2124,8,FALSE)</f>
        <v>Nebraska</v>
      </c>
      <c r="R2195">
        <f>VLOOKUP($C2195,customers!$A$2:$I$2124,9,FALSE)</f>
        <v>68517</v>
      </c>
      <c r="S2195" t="str">
        <f t="shared" si="34"/>
        <v>37099 Rowland Plaza, Lincoln, Nebraska 68517</v>
      </c>
    </row>
    <row r="2196" spans="1:19">
      <c r="A2196">
        <v>2195</v>
      </c>
      <c r="B2196" s="2">
        <v>44303</v>
      </c>
      <c r="C2196">
        <v>683</v>
      </c>
      <c r="D2196" t="s">
        <v>94</v>
      </c>
      <c r="E2196">
        <v>3</v>
      </c>
      <c r="F2196" t="s">
        <v>59</v>
      </c>
      <c r="G2196" t="str">
        <f>VLOOKUP(F2196,'product category'!$B$2:$C$8,2,FALSE)</f>
        <v>Drone Kits</v>
      </c>
      <c r="H2196" t="str">
        <f>VLOOKUP(D2196,'dataset_task 5'!$A$2:$D$71,2,FALSE)</f>
        <v>BYOD-500</v>
      </c>
      <c r="I2196" s="3">
        <f>VLOOKUP(D2196,'dataset_task 5'!$A$2:$D$71,4,FALSE)</f>
        <v>167</v>
      </c>
      <c r="J2196" s="3">
        <f>I2196*E2196</f>
        <v>501</v>
      </c>
      <c r="K2196" t="str">
        <f>VLOOKUP(C2196,customers!$A$2:$I$2124,2,FALSE)</f>
        <v>Cornelle</v>
      </c>
      <c r="L2196" t="str">
        <f>VLOOKUP($C2196,customers!$A$2:$I$2124,3,FALSE)</f>
        <v>Van der Hoeven</v>
      </c>
      <c r="M2196" t="str">
        <f>VLOOKUP($C2196,customers!$A$2:$I$2124,4,FALSE)</f>
        <v>cvanaw@creativecommons.org</v>
      </c>
      <c r="N2196" t="str">
        <f>VLOOKUP($C2196,customers!$A$2:$I$2124,5,FALSE)</f>
        <v>915-977-9922</v>
      </c>
      <c r="O2196" t="str">
        <f>VLOOKUP($C2196,customers!$A$2:$I$2124,6,FALSE)</f>
        <v>379 Magdeline Place</v>
      </c>
      <c r="P2196" t="str">
        <f>VLOOKUP($C2196,customers!$A$2:$I$2124,7,FALSE)</f>
        <v>El Paso</v>
      </c>
      <c r="Q2196" t="str">
        <f>VLOOKUP($C2196,customers!$A$2:$I$2124,8,FALSE)</f>
        <v>Texas</v>
      </c>
      <c r="R2196">
        <f>VLOOKUP($C2196,customers!$A$2:$I$2124,9,FALSE)</f>
        <v>88514</v>
      </c>
      <c r="S2196" t="str">
        <f t="shared" si="34"/>
        <v>379 Magdeline Place, El Paso, Texas 88514</v>
      </c>
    </row>
    <row r="2197" spans="1:19">
      <c r="A2197">
        <v>2196</v>
      </c>
      <c r="B2197" s="2">
        <v>44303</v>
      </c>
      <c r="C2197">
        <v>1243</v>
      </c>
      <c r="D2197" t="s">
        <v>84</v>
      </c>
      <c r="E2197">
        <v>4</v>
      </c>
      <c r="F2197" t="s">
        <v>66</v>
      </c>
      <c r="G2197" t="str">
        <f>VLOOKUP(F2197,'product category'!$B$2:$C$8,2,FALSE)</f>
        <v>Drones</v>
      </c>
      <c r="H2197" t="str">
        <f>VLOOKUP(D2197,'dataset_task 5'!$A$2:$D$71,2,FALSE)</f>
        <v>DX-145 Drone</v>
      </c>
      <c r="I2197" s="3">
        <f>VLOOKUP(D2197,'dataset_task 5'!$A$2:$D$71,4,FALSE)</f>
        <v>250</v>
      </c>
      <c r="J2197" s="3">
        <f>I2197*E2197</f>
        <v>1000</v>
      </c>
      <c r="K2197" t="str">
        <f>VLOOKUP(C2197,customers!$A$2:$I$2124,2,FALSE)</f>
        <v>Marta</v>
      </c>
      <c r="L2197" t="str">
        <f>VLOOKUP($C2197,customers!$A$2:$I$2124,3,FALSE)</f>
        <v>Diben</v>
      </c>
      <c r="M2197" t="str">
        <f>VLOOKUP($C2197,customers!$A$2:$I$2124,4,FALSE)</f>
        <v>mdibenn6@blogger.com</v>
      </c>
      <c r="N2197" t="str">
        <f>VLOOKUP($C2197,customers!$A$2:$I$2124,5,FALSE)</f>
        <v>941-434-3337</v>
      </c>
      <c r="O2197" t="str">
        <f>VLOOKUP($C2197,customers!$A$2:$I$2124,6,FALSE)</f>
        <v>279 Orin Circle</v>
      </c>
      <c r="P2197" t="str">
        <f>VLOOKUP($C2197,customers!$A$2:$I$2124,7,FALSE)</f>
        <v>Sarasota</v>
      </c>
      <c r="Q2197" t="str">
        <f>VLOOKUP($C2197,customers!$A$2:$I$2124,8,FALSE)</f>
        <v>Florida</v>
      </c>
      <c r="R2197">
        <f>VLOOKUP($C2197,customers!$A$2:$I$2124,9,FALSE)</f>
        <v>34276</v>
      </c>
      <c r="S2197" t="str">
        <f t="shared" si="34"/>
        <v>279 Orin Circle, Sarasota, Florida 34276</v>
      </c>
    </row>
    <row r="2198" spans="1:19">
      <c r="A2198">
        <v>2197</v>
      </c>
      <c r="B2198" s="2">
        <v>44303</v>
      </c>
      <c r="C2198">
        <v>1098</v>
      </c>
      <c r="D2198" t="s">
        <v>93</v>
      </c>
      <c r="E2198">
        <v>3</v>
      </c>
      <c r="F2198" t="s">
        <v>57</v>
      </c>
      <c r="G2198" t="str">
        <f>VLOOKUP(F2198,'product category'!$B$2:$C$8,2,FALSE)</f>
        <v>Training Videos</v>
      </c>
      <c r="H2198" t="str">
        <f>VLOOKUP(D2198,'dataset_task 5'!$A$2:$D$71,2,FALSE)</f>
        <v>Understanding Raspberry PI</v>
      </c>
      <c r="I2198" s="3">
        <f>VLOOKUP(D2198,'dataset_task 5'!$A$2:$D$71,4,FALSE)</f>
        <v>28.99</v>
      </c>
      <c r="J2198" s="3">
        <f>I2198*E2198</f>
        <v>86.97</v>
      </c>
      <c r="K2198" t="str">
        <f>VLOOKUP(C2198,customers!$A$2:$I$2124,2,FALSE)</f>
        <v>Yves</v>
      </c>
      <c r="L2198" t="str">
        <f>VLOOKUP($C2198,customers!$A$2:$I$2124,3,FALSE)</f>
        <v>Althrop</v>
      </c>
      <c r="M2198" t="str">
        <f>VLOOKUP($C2198,customers!$A$2:$I$2124,4,FALSE)</f>
        <v>yalthrop8n@google.co.jp</v>
      </c>
      <c r="N2198" t="str">
        <f>VLOOKUP($C2198,customers!$A$2:$I$2124,5,FALSE)</f>
        <v>414-400-1265</v>
      </c>
      <c r="O2198" t="str">
        <f>VLOOKUP($C2198,customers!$A$2:$I$2124,6,FALSE)</f>
        <v>999 Mariners Cove Pass</v>
      </c>
      <c r="P2198" t="str">
        <f>VLOOKUP($C2198,customers!$A$2:$I$2124,7,FALSE)</f>
        <v>Milwaukee</v>
      </c>
      <c r="Q2198" t="str">
        <f>VLOOKUP($C2198,customers!$A$2:$I$2124,8,FALSE)</f>
        <v>Wisconsin</v>
      </c>
      <c r="R2198">
        <f>VLOOKUP($C2198,customers!$A$2:$I$2124,9,FALSE)</f>
        <v>53215</v>
      </c>
      <c r="S2198" t="str">
        <f t="shared" si="34"/>
        <v>999 Mariners Cove Pass, Milwaukee, Wisconsin 53215</v>
      </c>
    </row>
    <row r="2199" spans="1:19">
      <c r="A2199">
        <v>2198</v>
      </c>
      <c r="B2199" s="2">
        <v>44304</v>
      </c>
      <c r="C2199">
        <v>360</v>
      </c>
      <c r="D2199" t="s">
        <v>52</v>
      </c>
      <c r="E2199">
        <v>5</v>
      </c>
      <c r="F2199" t="s">
        <v>53</v>
      </c>
      <c r="G2199" t="str">
        <f>VLOOKUP(F2199,'product category'!$B$2:$C$8,2,FALSE)</f>
        <v>eBooks</v>
      </c>
      <c r="H2199" t="str">
        <f>VLOOKUP(D2199,'dataset_task 5'!$A$2:$D$71,2,FALSE)</f>
        <v>Polar Robots</v>
      </c>
      <c r="I2199" s="3">
        <f>VLOOKUP(D2199,'dataset_task 5'!$A$2:$D$71,4,FALSE)</f>
        <v>23.99</v>
      </c>
      <c r="J2199" s="3">
        <f>I2199*E2199</f>
        <v>119.94999999999999</v>
      </c>
      <c r="K2199" t="str">
        <f>VLOOKUP(C2199,customers!$A$2:$I$2124,2,FALSE)</f>
        <v>Thatcher</v>
      </c>
      <c r="L2199" t="str">
        <f>VLOOKUP($C2199,customers!$A$2:$I$2124,3,FALSE)</f>
        <v>McQuillan</v>
      </c>
      <c r="M2199" t="str">
        <f>VLOOKUP($C2199,customers!$A$2:$I$2124,4,FALSE)</f>
        <v>tmcquillanl3@nps.gov</v>
      </c>
      <c r="N2199" t="str">
        <f>VLOOKUP($C2199,customers!$A$2:$I$2124,5,FALSE)</f>
        <v>561-672-3858</v>
      </c>
      <c r="O2199" t="str">
        <f>VLOOKUP($C2199,customers!$A$2:$I$2124,6,FALSE)</f>
        <v>90760 Moland Avenue</v>
      </c>
      <c r="P2199" t="str">
        <f>VLOOKUP($C2199,customers!$A$2:$I$2124,7,FALSE)</f>
        <v>Pompano Beach</v>
      </c>
      <c r="Q2199" t="str">
        <f>VLOOKUP($C2199,customers!$A$2:$I$2124,8,FALSE)</f>
        <v>Florida</v>
      </c>
      <c r="R2199">
        <f>VLOOKUP($C2199,customers!$A$2:$I$2124,9,FALSE)</f>
        <v>33064</v>
      </c>
      <c r="S2199" t="str">
        <f t="shared" si="34"/>
        <v>90760 Moland Avenue, Pompano Beach, Florida 33064</v>
      </c>
    </row>
    <row r="2200" spans="1:19">
      <c r="A2200">
        <v>2199</v>
      </c>
      <c r="B2200" s="2">
        <v>44304</v>
      </c>
      <c r="C2200">
        <v>1577</v>
      </c>
      <c r="D2200" t="s">
        <v>108</v>
      </c>
      <c r="E2200">
        <v>4</v>
      </c>
      <c r="F2200" t="s">
        <v>66</v>
      </c>
      <c r="G2200" t="str">
        <f>VLOOKUP(F2200,'product category'!$B$2:$C$8,2,FALSE)</f>
        <v>Drones</v>
      </c>
      <c r="H2200" t="str">
        <f>VLOOKUP(D2200,'dataset_task 5'!$A$2:$D$71,2,FALSE)</f>
        <v>DTI-84 Drone</v>
      </c>
      <c r="I2200" s="3">
        <f>VLOOKUP(D2200,'dataset_task 5'!$A$2:$D$71,4,FALSE)</f>
        <v>455</v>
      </c>
      <c r="J2200" s="3">
        <f>I2200*E2200</f>
        <v>1820</v>
      </c>
      <c r="K2200" t="str">
        <f>VLOOKUP(C2200,customers!$A$2:$I$2124,2,FALSE)</f>
        <v>Cherye</v>
      </c>
      <c r="L2200" t="str">
        <f>VLOOKUP($C2200,customers!$A$2:$I$2124,3,FALSE)</f>
        <v>Bartolomeoni</v>
      </c>
      <c r="M2200" t="str">
        <f>VLOOKUP($C2200,customers!$A$2:$I$2124,4,FALSE)</f>
        <v>cbartolomeonihw@apple.com</v>
      </c>
      <c r="N2200" t="str">
        <f>VLOOKUP($C2200,customers!$A$2:$I$2124,5,FALSE)</f>
        <v>281-169-8447</v>
      </c>
      <c r="O2200" t="str">
        <f>VLOOKUP($C2200,customers!$A$2:$I$2124,6,FALSE)</f>
        <v>62272 Maryland Pass</v>
      </c>
      <c r="P2200" t="str">
        <f>VLOOKUP($C2200,customers!$A$2:$I$2124,7,FALSE)</f>
        <v>Houston</v>
      </c>
      <c r="Q2200" t="str">
        <f>VLOOKUP($C2200,customers!$A$2:$I$2124,8,FALSE)</f>
        <v>Texas</v>
      </c>
      <c r="R2200">
        <f>VLOOKUP($C2200,customers!$A$2:$I$2124,9,FALSE)</f>
        <v>77025</v>
      </c>
      <c r="S2200" t="str">
        <f t="shared" si="34"/>
        <v>62272 Maryland Pass, Houston, Texas 77025</v>
      </c>
    </row>
    <row r="2201" spans="1:19">
      <c r="A2201">
        <v>2200</v>
      </c>
      <c r="B2201" s="2">
        <v>44304</v>
      </c>
      <c r="C2201">
        <v>2048</v>
      </c>
      <c r="D2201" t="s">
        <v>61</v>
      </c>
      <c r="E2201">
        <v>6</v>
      </c>
      <c r="F2201" t="s">
        <v>53</v>
      </c>
      <c r="G2201" t="str">
        <f>VLOOKUP(F2201,'product category'!$B$2:$C$8,2,FALSE)</f>
        <v>eBooks</v>
      </c>
      <c r="H2201" t="str">
        <f>VLOOKUP(D2201,'dataset_task 5'!$A$2:$D$71,2,FALSE)</f>
        <v>Spherical Robots</v>
      </c>
      <c r="I2201" s="3">
        <f>VLOOKUP(D2201,'dataset_task 5'!$A$2:$D$71,4,FALSE)</f>
        <v>16.75</v>
      </c>
      <c r="J2201" s="3">
        <f>I2201*E2201</f>
        <v>100.5</v>
      </c>
      <c r="K2201" t="str">
        <f>VLOOKUP(C2201,customers!$A$2:$I$2124,2,FALSE)</f>
        <v>Merl</v>
      </c>
      <c r="L2201" t="str">
        <f>VLOOKUP($C2201,customers!$A$2:$I$2124,3,FALSE)</f>
        <v>Hasslocher</v>
      </c>
      <c r="M2201" t="str">
        <f>VLOOKUP($C2201,customers!$A$2:$I$2124,4,FALSE)</f>
        <v>mhasslocherm8@paginegialle.it</v>
      </c>
      <c r="N2201" t="str">
        <f>VLOOKUP($C2201,customers!$A$2:$I$2124,5,FALSE)</f>
        <v>754-559-2754</v>
      </c>
      <c r="O2201" t="str">
        <f>VLOOKUP($C2201,customers!$A$2:$I$2124,6,FALSE)</f>
        <v>6682 Mccormick Parkway</v>
      </c>
      <c r="P2201" t="str">
        <f>VLOOKUP($C2201,customers!$A$2:$I$2124,7,FALSE)</f>
        <v>Fort Lauderdale</v>
      </c>
      <c r="Q2201" t="str">
        <f>VLOOKUP($C2201,customers!$A$2:$I$2124,8,FALSE)</f>
        <v>Florida</v>
      </c>
      <c r="R2201">
        <f>VLOOKUP($C2201,customers!$A$2:$I$2124,9,FALSE)</f>
        <v>33320</v>
      </c>
      <c r="S2201" t="str">
        <f t="shared" si="34"/>
        <v>6682 Mccormick Parkway, Fort Lauderdale, Florida 33320</v>
      </c>
    </row>
    <row r="2202" spans="1:19">
      <c r="A2202">
        <v>2201</v>
      </c>
      <c r="B2202" s="2">
        <v>44304</v>
      </c>
      <c r="C2202">
        <v>1568</v>
      </c>
      <c r="D2202" t="s">
        <v>127</v>
      </c>
      <c r="E2202">
        <v>5</v>
      </c>
      <c r="F2202" t="s">
        <v>53</v>
      </c>
      <c r="G2202" t="str">
        <f>VLOOKUP(F2202,'product category'!$B$2:$C$8,2,FALSE)</f>
        <v>eBooks</v>
      </c>
      <c r="H2202" t="str">
        <f>VLOOKUP(D2202,'dataset_task 5'!$A$2:$D$71,2,FALSE)</f>
        <v>Delta Robots</v>
      </c>
      <c r="I2202" s="3">
        <f>VLOOKUP(D2202,'dataset_task 5'!$A$2:$D$71,4,FALSE)</f>
        <v>16.989999999999998</v>
      </c>
      <c r="J2202" s="3">
        <f>I2202*E2202</f>
        <v>84.949999999999989</v>
      </c>
      <c r="K2202" t="str">
        <f>VLOOKUP(C2202,customers!$A$2:$I$2124,2,FALSE)</f>
        <v>Willard</v>
      </c>
      <c r="L2202" t="str">
        <f>VLOOKUP($C2202,customers!$A$2:$I$2124,3,FALSE)</f>
        <v>Sayer</v>
      </c>
      <c r="M2202" t="str">
        <f>VLOOKUP($C2202,customers!$A$2:$I$2124,4,FALSE)</f>
        <v>wsayergy@prnewswire.com</v>
      </c>
      <c r="N2202" t="str">
        <f>VLOOKUP($C2202,customers!$A$2:$I$2124,5,FALSE)</f>
        <v>941-155-3684</v>
      </c>
      <c r="O2202" t="str">
        <f>VLOOKUP($C2202,customers!$A$2:$I$2124,6,FALSE)</f>
        <v>91298 Schmedeman Pass</v>
      </c>
      <c r="P2202" t="str">
        <f>VLOOKUP($C2202,customers!$A$2:$I$2124,7,FALSE)</f>
        <v>Bradenton</v>
      </c>
      <c r="Q2202" t="str">
        <f>VLOOKUP($C2202,customers!$A$2:$I$2124,8,FALSE)</f>
        <v>Florida</v>
      </c>
      <c r="R2202">
        <f>VLOOKUP($C2202,customers!$A$2:$I$2124,9,FALSE)</f>
        <v>34205</v>
      </c>
      <c r="S2202" t="str">
        <f t="shared" si="34"/>
        <v>91298 Schmedeman Pass, Bradenton, Florida 34205</v>
      </c>
    </row>
    <row r="2203" spans="1:19">
      <c r="A2203">
        <v>2202</v>
      </c>
      <c r="B2203" s="2">
        <v>44304</v>
      </c>
      <c r="C2203">
        <v>1441</v>
      </c>
      <c r="D2203" t="s">
        <v>102</v>
      </c>
      <c r="E2203">
        <v>3</v>
      </c>
      <c r="F2203" t="s">
        <v>70</v>
      </c>
      <c r="G2203" t="str">
        <f>VLOOKUP(F2203,'product category'!$B$2:$C$8,2,FALSE)</f>
        <v>Blueprints</v>
      </c>
      <c r="H2203" t="str">
        <f>VLOOKUP(D2203,'dataset_task 5'!$A$2:$D$71,2,FALSE)</f>
        <v>QuadroCopter Blueprint</v>
      </c>
      <c r="I2203" s="3">
        <f>VLOOKUP(D2203,'dataset_task 5'!$A$2:$D$71,4,FALSE)</f>
        <v>10.99</v>
      </c>
      <c r="J2203" s="3">
        <f>I2203*E2203</f>
        <v>32.97</v>
      </c>
      <c r="K2203" t="str">
        <f>VLOOKUP(C2203,customers!$A$2:$I$2124,2,FALSE)</f>
        <v>Efren</v>
      </c>
      <c r="L2203" t="str">
        <f>VLOOKUP($C2203,customers!$A$2:$I$2124,3,FALSE)</f>
        <v>Corley</v>
      </c>
      <c r="M2203" t="str">
        <f>VLOOKUP($C2203,customers!$A$2:$I$2124,4,FALSE)</f>
        <v>ecorleyee@jiathis.com</v>
      </c>
      <c r="N2203" t="str">
        <f>VLOOKUP($C2203,customers!$A$2:$I$2124,5,FALSE)</f>
        <v>775-552-8467</v>
      </c>
      <c r="O2203" t="str">
        <f>VLOOKUP($C2203,customers!$A$2:$I$2124,6,FALSE)</f>
        <v>33 Pierstorff Park</v>
      </c>
      <c r="P2203" t="str">
        <f>VLOOKUP($C2203,customers!$A$2:$I$2124,7,FALSE)</f>
        <v>Carson City</v>
      </c>
      <c r="Q2203" t="str">
        <f>VLOOKUP($C2203,customers!$A$2:$I$2124,8,FALSE)</f>
        <v>Nevada</v>
      </c>
      <c r="R2203">
        <f>VLOOKUP($C2203,customers!$A$2:$I$2124,9,FALSE)</f>
        <v>89714</v>
      </c>
      <c r="S2203" t="str">
        <f t="shared" si="34"/>
        <v>33 Pierstorff Park, Carson City, Nevada 89714</v>
      </c>
    </row>
    <row r="2204" spans="1:19">
      <c r="A2204">
        <v>2203</v>
      </c>
      <c r="B2204" s="2">
        <v>44305</v>
      </c>
      <c r="C2204">
        <v>1392</v>
      </c>
      <c r="D2204" t="s">
        <v>94</v>
      </c>
      <c r="E2204">
        <v>3</v>
      </c>
      <c r="F2204" t="s">
        <v>59</v>
      </c>
      <c r="G2204" t="str">
        <f>VLOOKUP(F2204,'product category'!$B$2:$C$8,2,FALSE)</f>
        <v>Drone Kits</v>
      </c>
      <c r="H2204" t="str">
        <f>VLOOKUP(D2204,'dataset_task 5'!$A$2:$D$71,2,FALSE)</f>
        <v>BYOD-500</v>
      </c>
      <c r="I2204" s="3">
        <f>VLOOKUP(D2204,'dataset_task 5'!$A$2:$D$71,4,FALSE)</f>
        <v>167</v>
      </c>
      <c r="J2204" s="3">
        <f>I2204*E2204</f>
        <v>501</v>
      </c>
      <c r="K2204" t="str">
        <f>VLOOKUP(C2204,customers!$A$2:$I$2124,2,FALSE)</f>
        <v>Gianina</v>
      </c>
      <c r="L2204" t="str">
        <f>VLOOKUP($C2204,customers!$A$2:$I$2124,3,FALSE)</f>
        <v>Rewcassell</v>
      </c>
      <c r="M2204" t="str">
        <f>VLOOKUP($C2204,customers!$A$2:$I$2124,4,FALSE)</f>
        <v>grewcassellp5@noaa.gov</v>
      </c>
      <c r="N2204" t="str">
        <f>VLOOKUP($C2204,customers!$A$2:$I$2124,5,FALSE)</f>
        <v>651-451-8131</v>
      </c>
      <c r="O2204" t="str">
        <f>VLOOKUP($C2204,customers!$A$2:$I$2124,6,FALSE)</f>
        <v>46 Red Cloud Park</v>
      </c>
      <c r="P2204" t="str">
        <f>VLOOKUP($C2204,customers!$A$2:$I$2124,7,FALSE)</f>
        <v>Minneapolis</v>
      </c>
      <c r="Q2204" t="str">
        <f>VLOOKUP($C2204,customers!$A$2:$I$2124,8,FALSE)</f>
        <v>Minnesota</v>
      </c>
      <c r="R2204">
        <f>VLOOKUP($C2204,customers!$A$2:$I$2124,9,FALSE)</f>
        <v>55441</v>
      </c>
      <c r="S2204" t="str">
        <f t="shared" si="34"/>
        <v>46 Red Cloud Park, Minneapolis, Minnesota 55441</v>
      </c>
    </row>
    <row r="2205" spans="1:19">
      <c r="A2205">
        <v>2204</v>
      </c>
      <c r="B2205" s="2">
        <v>44305</v>
      </c>
      <c r="C2205">
        <v>259</v>
      </c>
      <c r="D2205" t="s">
        <v>106</v>
      </c>
      <c r="E2205">
        <v>4</v>
      </c>
      <c r="F2205" t="s">
        <v>66</v>
      </c>
      <c r="G2205" t="str">
        <f>VLOOKUP(F2205,'product category'!$B$2:$C$8,2,FALSE)</f>
        <v>Drones</v>
      </c>
      <c r="H2205" t="str">
        <f>VLOOKUP(D2205,'dataset_task 5'!$A$2:$D$71,2,FALSE)</f>
        <v>DTD-7000 Drone</v>
      </c>
      <c r="I2205" s="3">
        <f>VLOOKUP(D2205,'dataset_task 5'!$A$2:$D$71,4,FALSE)</f>
        <v>450</v>
      </c>
      <c r="J2205" s="3">
        <f>I2205*E2205</f>
        <v>1800</v>
      </c>
      <c r="K2205" t="str">
        <f>VLOOKUP(C2205,customers!$A$2:$I$2124,2,FALSE)</f>
        <v>Daisie</v>
      </c>
      <c r="L2205" t="str">
        <f>VLOOKUP($C2205,customers!$A$2:$I$2124,3,FALSE)</f>
        <v>Connelly</v>
      </c>
      <c r="M2205" t="str">
        <f>VLOOKUP($C2205,customers!$A$2:$I$2124,4,FALSE)</f>
        <v>dconnelly6d@seattletimes.com</v>
      </c>
      <c r="N2205" t="str">
        <f>VLOOKUP($C2205,customers!$A$2:$I$2124,5,FALSE)</f>
        <v>202-653-9458</v>
      </c>
      <c r="O2205" t="str">
        <f>VLOOKUP($C2205,customers!$A$2:$I$2124,6,FALSE)</f>
        <v>3724 Stuart Place</v>
      </c>
      <c r="P2205" t="str">
        <f>VLOOKUP($C2205,customers!$A$2:$I$2124,7,FALSE)</f>
        <v>Washington</v>
      </c>
      <c r="Q2205" t="str">
        <f>VLOOKUP($C2205,customers!$A$2:$I$2124,8,FALSE)</f>
        <v>District of Columbia</v>
      </c>
      <c r="R2205">
        <f>VLOOKUP($C2205,customers!$A$2:$I$2124,9,FALSE)</f>
        <v>20546</v>
      </c>
      <c r="S2205" t="str">
        <f t="shared" si="34"/>
        <v>3724 Stuart Place, Washington, District of Columbia 20546</v>
      </c>
    </row>
    <row r="2206" spans="1:19">
      <c r="A2206">
        <v>2205</v>
      </c>
      <c r="B2206" s="2">
        <v>44305</v>
      </c>
      <c r="C2206">
        <v>1171</v>
      </c>
      <c r="D2206" t="s">
        <v>109</v>
      </c>
      <c r="E2206">
        <v>4</v>
      </c>
      <c r="F2206" t="s">
        <v>57</v>
      </c>
      <c r="G2206" t="str">
        <f>VLOOKUP(F2206,'product category'!$B$2:$C$8,2,FALSE)</f>
        <v>Training Videos</v>
      </c>
      <c r="H2206" t="str">
        <f>VLOOKUP(D2206,'dataset_task 5'!$A$2:$D$71,2,FALSE)</f>
        <v>Virtual Reality Basics</v>
      </c>
      <c r="I2206" s="3">
        <f>VLOOKUP(D2206,'dataset_task 5'!$A$2:$D$71,4,FALSE)</f>
        <v>29.99</v>
      </c>
      <c r="J2206" s="3">
        <f>I2206*E2206</f>
        <v>119.96</v>
      </c>
      <c r="K2206" t="str">
        <f>VLOOKUP(C2206,customers!$A$2:$I$2124,2,FALSE)</f>
        <v>Jethro</v>
      </c>
      <c r="L2206" t="str">
        <f>VLOOKUP($C2206,customers!$A$2:$I$2124,3,FALSE)</f>
        <v>Breagan</v>
      </c>
      <c r="M2206" t="str">
        <f>VLOOKUP($C2206,customers!$A$2:$I$2124,4,FALSE)</f>
        <v>jbreagancl@symantec.com</v>
      </c>
      <c r="N2206" t="str">
        <f>VLOOKUP($C2206,customers!$A$2:$I$2124,5,FALSE)</f>
        <v>225-763-1523</v>
      </c>
      <c r="O2206" t="str">
        <f>VLOOKUP($C2206,customers!$A$2:$I$2124,6,FALSE)</f>
        <v>125 Nobel Place</v>
      </c>
      <c r="P2206" t="str">
        <f>VLOOKUP($C2206,customers!$A$2:$I$2124,7,FALSE)</f>
        <v>Baton Rouge</v>
      </c>
      <c r="Q2206" t="str">
        <f>VLOOKUP($C2206,customers!$A$2:$I$2124,8,FALSE)</f>
        <v>Louisiana</v>
      </c>
      <c r="R2206">
        <f>VLOOKUP($C2206,customers!$A$2:$I$2124,9,FALSE)</f>
        <v>70820</v>
      </c>
      <c r="S2206" t="str">
        <f t="shared" si="34"/>
        <v>125 Nobel Place, Baton Rouge, Louisiana 70820</v>
      </c>
    </row>
    <row r="2207" spans="1:19">
      <c r="A2207">
        <v>2206</v>
      </c>
      <c r="B2207" s="2">
        <v>44305</v>
      </c>
      <c r="C2207">
        <v>452</v>
      </c>
      <c r="D2207" t="s">
        <v>103</v>
      </c>
      <c r="E2207">
        <v>2</v>
      </c>
      <c r="F2207" t="s">
        <v>53</v>
      </c>
      <c r="G2207" t="str">
        <f>VLOOKUP(F2207,'product category'!$B$2:$C$8,2,FALSE)</f>
        <v>eBooks</v>
      </c>
      <c r="H2207" t="str">
        <f>VLOOKUP(D2207,'dataset_task 5'!$A$2:$D$71,2,FALSE)</f>
        <v>Understanding Artificial Intelligence</v>
      </c>
      <c r="I2207" s="3">
        <f>VLOOKUP(D2207,'dataset_task 5'!$A$2:$D$71,4,FALSE)</f>
        <v>19.5</v>
      </c>
      <c r="J2207" s="3">
        <f>I2207*E2207</f>
        <v>39</v>
      </c>
      <c r="K2207" t="str">
        <f>VLOOKUP(C2207,customers!$A$2:$I$2124,2,FALSE)</f>
        <v>Harlen</v>
      </c>
      <c r="L2207" t="str">
        <f>VLOOKUP($C2207,customers!$A$2:$I$2124,3,FALSE)</f>
        <v>Phelan</v>
      </c>
      <c r="M2207" t="str">
        <f>VLOOKUP($C2207,customers!$A$2:$I$2124,4,FALSE)</f>
        <v>hphelan93@weebly.com</v>
      </c>
      <c r="N2207" t="str">
        <f>VLOOKUP($C2207,customers!$A$2:$I$2124,5,FALSE)</f>
        <v>704-550-0582</v>
      </c>
      <c r="O2207" t="str">
        <f>VLOOKUP($C2207,customers!$A$2:$I$2124,6,FALSE)</f>
        <v>639 Anthes Crossing</v>
      </c>
      <c r="P2207" t="str">
        <f>VLOOKUP($C2207,customers!$A$2:$I$2124,7,FALSE)</f>
        <v>Gastonia</v>
      </c>
      <c r="Q2207" t="str">
        <f>VLOOKUP($C2207,customers!$A$2:$I$2124,8,FALSE)</f>
        <v>North Carolina</v>
      </c>
      <c r="R2207">
        <f>VLOOKUP($C2207,customers!$A$2:$I$2124,9,FALSE)</f>
        <v>28055</v>
      </c>
      <c r="S2207" t="str">
        <f t="shared" si="34"/>
        <v>639 Anthes Crossing, Gastonia, North Carolina 28055</v>
      </c>
    </row>
    <row r="2208" spans="1:19">
      <c r="A2208">
        <v>2207</v>
      </c>
      <c r="B2208" s="2">
        <v>44305</v>
      </c>
      <c r="C2208">
        <v>471</v>
      </c>
      <c r="D2208" t="s">
        <v>126</v>
      </c>
      <c r="E2208">
        <v>5</v>
      </c>
      <c r="F2208" t="s">
        <v>57</v>
      </c>
      <c r="G2208" t="str">
        <f>VLOOKUP(F2208,'product category'!$B$2:$C$8,2,FALSE)</f>
        <v>Training Videos</v>
      </c>
      <c r="H2208" t="str">
        <f>VLOOKUP(D2208,'dataset_task 5'!$A$2:$D$71,2,FALSE)</f>
        <v>Open Source Code</v>
      </c>
      <c r="I2208" s="3">
        <f>VLOOKUP(D2208,'dataset_task 5'!$A$2:$D$71,4,FALSE)</f>
        <v>32.950000000000003</v>
      </c>
      <c r="J2208" s="3">
        <f>I2208*E2208</f>
        <v>164.75</v>
      </c>
      <c r="K2208" t="str">
        <f>VLOOKUP(C2208,customers!$A$2:$I$2124,2,FALSE)</f>
        <v>Torrie</v>
      </c>
      <c r="L2208" t="str">
        <f>VLOOKUP($C2208,customers!$A$2:$I$2124,3,FALSE)</f>
        <v>Coytes</v>
      </c>
      <c r="M2208" t="str">
        <f>VLOOKUP($C2208,customers!$A$2:$I$2124,4,FALSE)</f>
        <v>tcoytesas@technorati.com</v>
      </c>
      <c r="N2208" t="str">
        <f>VLOOKUP($C2208,customers!$A$2:$I$2124,5,FALSE)</f>
        <v>763-220-4635</v>
      </c>
      <c r="O2208" t="str">
        <f>VLOOKUP($C2208,customers!$A$2:$I$2124,6,FALSE)</f>
        <v>95 Lawn Junction</v>
      </c>
      <c r="P2208" t="str">
        <f>VLOOKUP($C2208,customers!$A$2:$I$2124,7,FALSE)</f>
        <v>Monticello</v>
      </c>
      <c r="Q2208" t="str">
        <f>VLOOKUP($C2208,customers!$A$2:$I$2124,8,FALSE)</f>
        <v>Minnesota</v>
      </c>
      <c r="R2208">
        <f>VLOOKUP($C2208,customers!$A$2:$I$2124,9,FALSE)</f>
        <v>55565</v>
      </c>
      <c r="S2208" t="str">
        <f t="shared" si="34"/>
        <v>95 Lawn Junction, Monticello, Minnesota 55565</v>
      </c>
    </row>
    <row r="2209" spans="1:19">
      <c r="A2209">
        <v>2208</v>
      </c>
      <c r="B2209" s="2">
        <v>44305</v>
      </c>
      <c r="C2209">
        <v>1258</v>
      </c>
      <c r="D2209" t="s">
        <v>113</v>
      </c>
      <c r="E2209">
        <v>3</v>
      </c>
      <c r="F2209" t="s">
        <v>70</v>
      </c>
      <c r="G2209" t="str">
        <f>VLOOKUP(F2209,'product category'!$B$2:$C$8,2,FALSE)</f>
        <v>Blueprints</v>
      </c>
      <c r="H2209" t="str">
        <f>VLOOKUP(D2209,'dataset_task 5'!$A$2:$D$71,2,FALSE)</f>
        <v>All Eyes Drone Blueprint</v>
      </c>
      <c r="I2209" s="3">
        <f>VLOOKUP(D2209,'dataset_task 5'!$A$2:$D$71,4,FALSE)</f>
        <v>9.99</v>
      </c>
      <c r="J2209" s="3">
        <f>I2209*E2209</f>
        <v>29.97</v>
      </c>
      <c r="K2209" t="str">
        <f>VLOOKUP(C2209,customers!$A$2:$I$2124,2,FALSE)</f>
        <v>Diahann</v>
      </c>
      <c r="L2209" t="str">
        <f>VLOOKUP($C2209,customers!$A$2:$I$2124,3,FALSE)</f>
        <v>Hoult</v>
      </c>
      <c r="M2209" t="str">
        <f>VLOOKUP($C2209,customers!$A$2:$I$2124,4,FALSE)</f>
        <v>dhoultek@exblog.jp</v>
      </c>
      <c r="N2209" t="str">
        <f>VLOOKUP($C2209,customers!$A$2:$I$2124,5,FALSE)</f>
        <v>213-863-2947</v>
      </c>
      <c r="O2209" t="str">
        <f>VLOOKUP($C2209,customers!$A$2:$I$2124,6,FALSE)</f>
        <v>473 Merrick Park</v>
      </c>
      <c r="P2209" t="str">
        <f>VLOOKUP($C2209,customers!$A$2:$I$2124,7,FALSE)</f>
        <v>Los Angeles</v>
      </c>
      <c r="Q2209" t="str">
        <f>VLOOKUP($C2209,customers!$A$2:$I$2124,8,FALSE)</f>
        <v>California</v>
      </c>
      <c r="R2209">
        <f>VLOOKUP($C2209,customers!$A$2:$I$2124,9,FALSE)</f>
        <v>90101</v>
      </c>
      <c r="S2209" t="str">
        <f t="shared" si="34"/>
        <v>473 Merrick Park, Los Angeles, California 90101</v>
      </c>
    </row>
    <row r="2210" spans="1:19">
      <c r="A2210">
        <v>2209</v>
      </c>
      <c r="B2210" s="2">
        <v>44305</v>
      </c>
      <c r="C2210">
        <v>1682</v>
      </c>
      <c r="D2210" t="s">
        <v>93</v>
      </c>
      <c r="E2210">
        <v>5</v>
      </c>
      <c r="F2210" t="s">
        <v>57</v>
      </c>
      <c r="G2210" t="str">
        <f>VLOOKUP(F2210,'product category'!$B$2:$C$8,2,FALSE)</f>
        <v>Training Videos</v>
      </c>
      <c r="H2210" t="str">
        <f>VLOOKUP(D2210,'dataset_task 5'!$A$2:$D$71,2,FALSE)</f>
        <v>Understanding Raspberry PI</v>
      </c>
      <c r="I2210" s="3">
        <f>VLOOKUP(D2210,'dataset_task 5'!$A$2:$D$71,4,FALSE)</f>
        <v>28.99</v>
      </c>
      <c r="J2210" s="3">
        <f>I2210*E2210</f>
        <v>144.94999999999999</v>
      </c>
      <c r="K2210" t="str">
        <f>VLOOKUP(C2210,customers!$A$2:$I$2124,2,FALSE)</f>
        <v>Dory</v>
      </c>
      <c r="L2210" t="str">
        <f>VLOOKUP($C2210,customers!$A$2:$I$2124,3,FALSE)</f>
        <v>Drysdale</v>
      </c>
      <c r="M2210" t="str">
        <f>VLOOKUP($C2210,customers!$A$2:$I$2124,4,FALSE)</f>
        <v>ddrysdalej8@ucoz.com</v>
      </c>
      <c r="N2210" t="str">
        <f>VLOOKUP($C2210,customers!$A$2:$I$2124,5,FALSE)</f>
        <v>864-902-9805</v>
      </c>
      <c r="O2210" t="str">
        <f>VLOOKUP($C2210,customers!$A$2:$I$2124,6,FALSE)</f>
        <v>64 Randy Place</v>
      </c>
      <c r="P2210" t="str">
        <f>VLOOKUP($C2210,customers!$A$2:$I$2124,7,FALSE)</f>
        <v>Greenville</v>
      </c>
      <c r="Q2210" t="str">
        <f>VLOOKUP($C2210,customers!$A$2:$I$2124,8,FALSE)</f>
        <v>South Carolina</v>
      </c>
      <c r="R2210">
        <f>VLOOKUP($C2210,customers!$A$2:$I$2124,9,FALSE)</f>
        <v>29615</v>
      </c>
      <c r="S2210" t="str">
        <f t="shared" si="34"/>
        <v>64 Randy Place, Greenville, South Carolina 29615</v>
      </c>
    </row>
    <row r="2211" spans="1:19">
      <c r="A2211">
        <v>2210</v>
      </c>
      <c r="B2211" s="2">
        <v>44306</v>
      </c>
      <c r="C2211">
        <v>990</v>
      </c>
      <c r="D2211" t="s">
        <v>110</v>
      </c>
      <c r="E2211">
        <v>3</v>
      </c>
      <c r="F2211" t="s">
        <v>57</v>
      </c>
      <c r="G2211" t="str">
        <f>VLOOKUP(F2211,'product category'!$B$2:$C$8,2,FALSE)</f>
        <v>Training Videos</v>
      </c>
      <c r="H2211" t="str">
        <f>VLOOKUP(D2211,'dataset_task 5'!$A$2:$D$71,2,FALSE)</f>
        <v>Cloud Computing</v>
      </c>
      <c r="I2211" s="3">
        <f>VLOOKUP(D2211,'dataset_task 5'!$A$2:$D$71,4,FALSE)</f>
        <v>29.99</v>
      </c>
      <c r="J2211" s="3">
        <f>I2211*E2211</f>
        <v>89.97</v>
      </c>
      <c r="K2211" t="str">
        <f>VLOOKUP(C2211,customers!$A$2:$I$2124,2,FALSE)</f>
        <v>Anastasie</v>
      </c>
      <c r="L2211" t="str">
        <f>VLOOKUP($C2211,customers!$A$2:$I$2124,3,FALSE)</f>
        <v>Lawlings</v>
      </c>
      <c r="M2211" t="str">
        <f>VLOOKUP($C2211,customers!$A$2:$I$2124,4,FALSE)</f>
        <v>alawlings6s@cpanel.net</v>
      </c>
      <c r="N2211" t="str">
        <f>VLOOKUP($C2211,customers!$A$2:$I$2124,5,FALSE)</f>
        <v>408-621-0348</v>
      </c>
      <c r="O2211" t="str">
        <f>VLOOKUP($C2211,customers!$A$2:$I$2124,6,FALSE)</f>
        <v>6967 Schlimgen Way</v>
      </c>
      <c r="P2211" t="str">
        <f>VLOOKUP($C2211,customers!$A$2:$I$2124,7,FALSE)</f>
        <v>San Jose</v>
      </c>
      <c r="Q2211" t="str">
        <f>VLOOKUP($C2211,customers!$A$2:$I$2124,8,FALSE)</f>
        <v>California</v>
      </c>
      <c r="R2211">
        <f>VLOOKUP($C2211,customers!$A$2:$I$2124,9,FALSE)</f>
        <v>95108</v>
      </c>
      <c r="S2211" t="str">
        <f t="shared" si="34"/>
        <v>6967 Schlimgen Way, San Jose, California 95108</v>
      </c>
    </row>
    <row r="2212" spans="1:19">
      <c r="A2212">
        <v>2211</v>
      </c>
      <c r="B2212" s="2">
        <v>44306</v>
      </c>
      <c r="C2212">
        <v>79</v>
      </c>
      <c r="D2212" t="s">
        <v>112</v>
      </c>
      <c r="E2212">
        <v>4</v>
      </c>
      <c r="F2212" t="s">
        <v>55</v>
      </c>
      <c r="G2212" t="str">
        <f>VLOOKUP(F2212,'product category'!$B$2:$C$8,2,FALSE)</f>
        <v>Robots</v>
      </c>
      <c r="H2212" t="str">
        <f>VLOOKUP(D2212,'dataset_task 5'!$A$2:$D$71,2,FALSE)</f>
        <v>RCB-889 Robot</v>
      </c>
      <c r="I2212" s="3">
        <f>VLOOKUP(D2212,'dataset_task 5'!$A$2:$D$71,4,FALSE)</f>
        <v>549</v>
      </c>
      <c r="J2212" s="3">
        <f>I2212*E2212</f>
        <v>2196</v>
      </c>
      <c r="K2212" t="str">
        <f>VLOOKUP(C2212,customers!$A$2:$I$2124,2,FALSE)</f>
        <v>Chev</v>
      </c>
      <c r="L2212" t="str">
        <f>VLOOKUP($C2212,customers!$A$2:$I$2124,3,FALSE)</f>
        <v>Lisett</v>
      </c>
      <c r="M2212" t="str">
        <f>VLOOKUP($C2212,customers!$A$2:$I$2124,4,FALSE)</f>
        <v>clisetthb@icio.us</v>
      </c>
      <c r="N2212" t="str">
        <f>VLOOKUP($C2212,customers!$A$2:$I$2124,5,FALSE)</f>
        <v>626-922-9441</v>
      </c>
      <c r="O2212" t="str">
        <f>VLOOKUP($C2212,customers!$A$2:$I$2124,6,FALSE)</f>
        <v>583 Village Lane</v>
      </c>
      <c r="P2212" t="str">
        <f>VLOOKUP($C2212,customers!$A$2:$I$2124,7,FALSE)</f>
        <v>Whittier</v>
      </c>
      <c r="Q2212" t="str">
        <f>VLOOKUP($C2212,customers!$A$2:$I$2124,8,FALSE)</f>
        <v>California</v>
      </c>
      <c r="R2212">
        <f>VLOOKUP($C2212,customers!$A$2:$I$2124,9,FALSE)</f>
        <v>90605</v>
      </c>
      <c r="S2212" t="str">
        <f t="shared" si="34"/>
        <v>583 Village Lane, Whittier, California 90605</v>
      </c>
    </row>
    <row r="2213" spans="1:19">
      <c r="A2213">
        <v>2212</v>
      </c>
      <c r="B2213" s="2">
        <v>44306</v>
      </c>
      <c r="C2213">
        <v>610</v>
      </c>
      <c r="D2213" t="s">
        <v>105</v>
      </c>
      <c r="E2213">
        <v>4</v>
      </c>
      <c r="F2213" t="s">
        <v>59</v>
      </c>
      <c r="G2213" t="str">
        <f>VLOOKUP(F2213,'product category'!$B$2:$C$8,2,FALSE)</f>
        <v>Drone Kits</v>
      </c>
      <c r="H2213" t="str">
        <f>VLOOKUP(D2213,'dataset_task 5'!$A$2:$D$71,2,FALSE)</f>
        <v>BYOD-400S</v>
      </c>
      <c r="I2213" s="3">
        <f>VLOOKUP(D2213,'dataset_task 5'!$A$2:$D$71,4,FALSE)</f>
        <v>129.94999999999999</v>
      </c>
      <c r="J2213" s="3">
        <f>I2213*E2213</f>
        <v>519.79999999999995</v>
      </c>
      <c r="K2213" t="str">
        <f>VLOOKUP(C2213,customers!$A$2:$I$2124,2,FALSE)</f>
        <v>Bliss</v>
      </c>
      <c r="L2213" t="str">
        <f>VLOOKUP($C2213,customers!$A$2:$I$2124,3,FALSE)</f>
        <v>Cordoba</v>
      </c>
      <c r="M2213" t="str">
        <f>VLOOKUP($C2213,customers!$A$2:$I$2124,4,FALSE)</f>
        <v>bcordobaeg@google.pl</v>
      </c>
      <c r="N2213" t="str">
        <f>VLOOKUP($C2213,customers!$A$2:$I$2124,5,FALSE)</f>
        <v>202-933-5194</v>
      </c>
      <c r="O2213" t="str">
        <f>VLOOKUP($C2213,customers!$A$2:$I$2124,6,FALSE)</f>
        <v>86 Maple Alley</v>
      </c>
      <c r="P2213" t="str">
        <f>VLOOKUP($C2213,customers!$A$2:$I$2124,7,FALSE)</f>
        <v>Washington</v>
      </c>
      <c r="Q2213" t="str">
        <f>VLOOKUP($C2213,customers!$A$2:$I$2124,8,FALSE)</f>
        <v>District of Columbia</v>
      </c>
      <c r="R2213">
        <f>VLOOKUP($C2213,customers!$A$2:$I$2124,9,FALSE)</f>
        <v>20404</v>
      </c>
      <c r="S2213" t="str">
        <f t="shared" si="34"/>
        <v>86 Maple Alley, Washington, District of Columbia 20404</v>
      </c>
    </row>
    <row r="2214" spans="1:19">
      <c r="A2214">
        <v>2213</v>
      </c>
      <c r="B2214" s="2">
        <v>44306</v>
      </c>
      <c r="C2214">
        <v>1947</v>
      </c>
      <c r="D2214" t="s">
        <v>83</v>
      </c>
      <c r="E2214">
        <v>4</v>
      </c>
      <c r="F2214" t="s">
        <v>53</v>
      </c>
      <c r="G2214" t="str">
        <f>VLOOKUP(F2214,'product category'!$B$2:$C$8,2,FALSE)</f>
        <v>eBooks</v>
      </c>
      <c r="H2214" t="str">
        <f>VLOOKUP(D2214,'dataset_task 5'!$A$2:$D$71,2,FALSE)</f>
        <v>Cartesian Robots</v>
      </c>
      <c r="I2214" s="3">
        <f>VLOOKUP(D2214,'dataset_task 5'!$A$2:$D$71,4,FALSE)</f>
        <v>12.99</v>
      </c>
      <c r="J2214" s="3">
        <f>I2214*E2214</f>
        <v>51.96</v>
      </c>
      <c r="K2214" t="str">
        <f>VLOOKUP(C2214,customers!$A$2:$I$2124,2,FALSE)</f>
        <v>Randy</v>
      </c>
      <c r="L2214" t="str">
        <f>VLOOKUP($C2214,customers!$A$2:$I$2124,3,FALSE)</f>
        <v>Devo</v>
      </c>
      <c r="M2214" t="str">
        <f>VLOOKUP($C2214,customers!$A$2:$I$2124,4,FALSE)</f>
        <v>rdevoqd@about.me</v>
      </c>
      <c r="N2214" t="str">
        <f>VLOOKUP($C2214,customers!$A$2:$I$2124,5,FALSE)</f>
        <v>203-239-1492</v>
      </c>
      <c r="O2214" t="str">
        <f>VLOOKUP($C2214,customers!$A$2:$I$2124,6,FALSE)</f>
        <v>486 Forster Street</v>
      </c>
      <c r="P2214" t="str">
        <f>VLOOKUP($C2214,customers!$A$2:$I$2124,7,FALSE)</f>
        <v>Stamford</v>
      </c>
      <c r="Q2214" t="str">
        <f>VLOOKUP($C2214,customers!$A$2:$I$2124,8,FALSE)</f>
        <v>Connecticut</v>
      </c>
      <c r="R2214">
        <f>VLOOKUP($C2214,customers!$A$2:$I$2124,9,FALSE)</f>
        <v>6922</v>
      </c>
      <c r="S2214" t="str">
        <f t="shared" si="34"/>
        <v>486 Forster Street, Stamford, Connecticut 6922</v>
      </c>
    </row>
    <row r="2215" spans="1:19">
      <c r="A2215">
        <v>2214</v>
      </c>
      <c r="B2215" s="2">
        <v>44307</v>
      </c>
      <c r="C2215">
        <v>974</v>
      </c>
      <c r="D2215" t="s">
        <v>102</v>
      </c>
      <c r="E2215">
        <v>5</v>
      </c>
      <c r="F2215" t="s">
        <v>70</v>
      </c>
      <c r="G2215" t="str">
        <f>VLOOKUP(F2215,'product category'!$B$2:$C$8,2,FALSE)</f>
        <v>Blueprints</v>
      </c>
      <c r="H2215" t="str">
        <f>VLOOKUP(D2215,'dataset_task 5'!$A$2:$D$71,2,FALSE)</f>
        <v>QuadroCopter Blueprint</v>
      </c>
      <c r="I2215" s="3">
        <f>VLOOKUP(D2215,'dataset_task 5'!$A$2:$D$71,4,FALSE)</f>
        <v>10.99</v>
      </c>
      <c r="J2215" s="3">
        <f>I2215*E2215</f>
        <v>54.95</v>
      </c>
      <c r="K2215" t="str">
        <f>VLOOKUP(C2215,customers!$A$2:$I$2124,2,FALSE)</f>
        <v>Leslie</v>
      </c>
      <c r="L2215" t="str">
        <f>VLOOKUP($C2215,customers!$A$2:$I$2124,3,FALSE)</f>
        <v>Probet</v>
      </c>
      <c r="M2215" t="str">
        <f>VLOOKUP($C2215,customers!$A$2:$I$2124,4,FALSE)</f>
        <v>lprobeten@youtube.com</v>
      </c>
      <c r="N2215" t="str">
        <f>VLOOKUP($C2215,customers!$A$2:$I$2124,5,FALSE)</f>
        <v>509-781-2009</v>
      </c>
      <c r="O2215" t="str">
        <f>VLOOKUP($C2215,customers!$A$2:$I$2124,6,FALSE)</f>
        <v>798 Dexter Terrace</v>
      </c>
      <c r="P2215" t="str">
        <f>VLOOKUP($C2215,customers!$A$2:$I$2124,7,FALSE)</f>
        <v>Spokane</v>
      </c>
      <c r="Q2215" t="str">
        <f>VLOOKUP($C2215,customers!$A$2:$I$2124,8,FALSE)</f>
        <v>Washington</v>
      </c>
      <c r="R2215">
        <f>VLOOKUP($C2215,customers!$A$2:$I$2124,9,FALSE)</f>
        <v>99260</v>
      </c>
      <c r="S2215" t="str">
        <f t="shared" si="34"/>
        <v>798 Dexter Terrace, Spokane, Washington 99260</v>
      </c>
    </row>
    <row r="2216" spans="1:19">
      <c r="A2216">
        <v>2215</v>
      </c>
      <c r="B2216" s="2">
        <v>44307</v>
      </c>
      <c r="C2216">
        <v>859</v>
      </c>
      <c r="D2216" t="s">
        <v>58</v>
      </c>
      <c r="E2216">
        <v>2</v>
      </c>
      <c r="F2216" t="s">
        <v>59</v>
      </c>
      <c r="G2216" t="str">
        <f>VLOOKUP(F2216,'product category'!$B$2:$C$8,2,FALSE)</f>
        <v>Drone Kits</v>
      </c>
      <c r="H2216" t="str">
        <f>VLOOKUP(D2216,'dataset_task 5'!$A$2:$D$71,2,FALSE)</f>
        <v>BYOD-220</v>
      </c>
      <c r="I2216" s="3">
        <f>VLOOKUP(D2216,'dataset_task 5'!$A$2:$D$71,4,FALSE)</f>
        <v>69</v>
      </c>
      <c r="J2216" s="3">
        <f>I2216*E2216</f>
        <v>138</v>
      </c>
      <c r="K2216" t="str">
        <f>VLOOKUP(C2216,customers!$A$2:$I$2124,2,FALSE)</f>
        <v>Yuma</v>
      </c>
      <c r="L2216" t="str">
        <f>VLOOKUP($C2216,customers!$A$2:$I$2124,3,FALSE)</f>
        <v>Thies</v>
      </c>
      <c r="M2216" t="str">
        <f>VLOOKUP($C2216,customers!$A$2:$I$2124,4,FALSE)</f>
        <v>ythies3y@digg.com</v>
      </c>
      <c r="N2216" t="str">
        <f>VLOOKUP($C2216,customers!$A$2:$I$2124,5,FALSE)</f>
        <v>505-663-5987</v>
      </c>
      <c r="O2216" t="str">
        <f>VLOOKUP($C2216,customers!$A$2:$I$2124,6,FALSE)</f>
        <v>9870 Cascade Alley</v>
      </c>
      <c r="P2216" t="str">
        <f>VLOOKUP($C2216,customers!$A$2:$I$2124,7,FALSE)</f>
        <v>Las Cruces</v>
      </c>
      <c r="Q2216" t="str">
        <f>VLOOKUP($C2216,customers!$A$2:$I$2124,8,FALSE)</f>
        <v>New Mexico</v>
      </c>
      <c r="R2216">
        <f>VLOOKUP($C2216,customers!$A$2:$I$2124,9,FALSE)</f>
        <v>88006</v>
      </c>
      <c r="S2216" t="str">
        <f t="shared" si="34"/>
        <v>9870 Cascade Alley, Las Cruces, New Mexico 88006</v>
      </c>
    </row>
    <row r="2217" spans="1:19">
      <c r="A2217">
        <v>2216</v>
      </c>
      <c r="B2217" s="2">
        <v>44308</v>
      </c>
      <c r="C2217">
        <v>1550</v>
      </c>
      <c r="D2217" t="s">
        <v>117</v>
      </c>
      <c r="E2217">
        <v>5</v>
      </c>
      <c r="F2217" t="s">
        <v>63</v>
      </c>
      <c r="G2217" t="str">
        <f>VLOOKUP(F2217,'product category'!$B$2:$C$8,2,FALSE)</f>
        <v>Robot Kits</v>
      </c>
      <c r="H2217" t="str">
        <f>VLOOKUP(D2217,'dataset_task 5'!$A$2:$D$71,2,FALSE)</f>
        <v>BYOR-4005</v>
      </c>
      <c r="I2217" s="3">
        <f>VLOOKUP(D2217,'dataset_task 5'!$A$2:$D$71,4,FALSE)</f>
        <v>245</v>
      </c>
      <c r="J2217" s="3">
        <f>I2217*E2217</f>
        <v>1225</v>
      </c>
      <c r="K2217" t="str">
        <f>VLOOKUP(C2217,customers!$A$2:$I$2124,2,FALSE)</f>
        <v>Galen</v>
      </c>
      <c r="L2217" t="str">
        <f>VLOOKUP($C2217,customers!$A$2:$I$2124,3,FALSE)</f>
        <v>MacKereth</v>
      </c>
      <c r="M2217" t="str">
        <f>VLOOKUP($C2217,customers!$A$2:$I$2124,4,FALSE)</f>
        <v>gmackerethm9@wordpress.com</v>
      </c>
      <c r="N2217" t="str">
        <f>VLOOKUP($C2217,customers!$A$2:$I$2124,5,FALSE)</f>
        <v>319-756-0997</v>
      </c>
      <c r="O2217" t="str">
        <f>VLOOKUP($C2217,customers!$A$2:$I$2124,6,FALSE)</f>
        <v>360 Anderson Road</v>
      </c>
      <c r="P2217" t="str">
        <f>VLOOKUP($C2217,customers!$A$2:$I$2124,7,FALSE)</f>
        <v>Cedar Rapids</v>
      </c>
      <c r="Q2217" t="str">
        <f>VLOOKUP($C2217,customers!$A$2:$I$2124,8,FALSE)</f>
        <v>Iowa</v>
      </c>
      <c r="R2217">
        <f>VLOOKUP($C2217,customers!$A$2:$I$2124,9,FALSE)</f>
        <v>52405</v>
      </c>
      <c r="S2217" t="str">
        <f t="shared" si="34"/>
        <v>360 Anderson Road, Cedar Rapids, Iowa 52405</v>
      </c>
    </row>
    <row r="2218" spans="1:19">
      <c r="A2218">
        <v>2217</v>
      </c>
      <c r="B2218" s="2">
        <v>44308</v>
      </c>
      <c r="C2218">
        <v>1587</v>
      </c>
      <c r="D2218" t="s">
        <v>76</v>
      </c>
      <c r="E2218">
        <v>3</v>
      </c>
      <c r="F2218" t="s">
        <v>66</v>
      </c>
      <c r="G2218" t="str">
        <f>VLOOKUP(F2218,'product category'!$B$2:$C$8,2,FALSE)</f>
        <v>Drones</v>
      </c>
      <c r="H2218" t="str">
        <f>VLOOKUP(D2218,'dataset_task 5'!$A$2:$D$71,2,FALSE)</f>
        <v>DC-304 Drone</v>
      </c>
      <c r="I2218" s="3">
        <f>VLOOKUP(D2218,'dataset_task 5'!$A$2:$D$71,4,FALSE)</f>
        <v>395</v>
      </c>
      <c r="J2218" s="3">
        <f>I2218*E2218</f>
        <v>1185</v>
      </c>
      <c r="K2218" t="str">
        <f>VLOOKUP(C2218,customers!$A$2:$I$2124,2,FALSE)</f>
        <v>Harland</v>
      </c>
      <c r="L2218" t="str">
        <f>VLOOKUP($C2218,customers!$A$2:$I$2124,3,FALSE)</f>
        <v>Sparke</v>
      </c>
      <c r="M2218" t="str">
        <f>VLOOKUP($C2218,customers!$A$2:$I$2124,4,FALSE)</f>
        <v>hsparkebr@odnoklassniki.ru</v>
      </c>
      <c r="N2218" t="str">
        <f>VLOOKUP($C2218,customers!$A$2:$I$2124,5,FALSE)</f>
        <v>706-647-2647</v>
      </c>
      <c r="O2218" t="str">
        <f>VLOOKUP($C2218,customers!$A$2:$I$2124,6,FALSE)</f>
        <v>93634 2nd Way</v>
      </c>
      <c r="P2218" t="str">
        <f>VLOOKUP($C2218,customers!$A$2:$I$2124,7,FALSE)</f>
        <v>Augusta</v>
      </c>
      <c r="Q2218" t="str">
        <f>VLOOKUP($C2218,customers!$A$2:$I$2124,8,FALSE)</f>
        <v>Georgia</v>
      </c>
      <c r="R2218">
        <f>VLOOKUP($C2218,customers!$A$2:$I$2124,9,FALSE)</f>
        <v>30911</v>
      </c>
      <c r="S2218" t="str">
        <f t="shared" si="34"/>
        <v>93634 2nd Way, Augusta, Georgia 30911</v>
      </c>
    </row>
    <row r="2219" spans="1:19">
      <c r="A2219">
        <v>2218</v>
      </c>
      <c r="B2219" s="2">
        <v>44308</v>
      </c>
      <c r="C2219">
        <v>883</v>
      </c>
      <c r="D2219" t="s">
        <v>99</v>
      </c>
      <c r="E2219">
        <v>2</v>
      </c>
      <c r="F2219" t="s">
        <v>70</v>
      </c>
      <c r="G2219" t="str">
        <f>VLOOKUP(F2219,'product category'!$B$2:$C$8,2,FALSE)</f>
        <v>Blueprints</v>
      </c>
      <c r="H2219" t="str">
        <f>VLOOKUP(D2219,'dataset_task 5'!$A$2:$D$71,2,FALSE)</f>
        <v>Panda Robot Blueprint</v>
      </c>
      <c r="I2219" s="3">
        <f>VLOOKUP(D2219,'dataset_task 5'!$A$2:$D$71,4,FALSE)</f>
        <v>7.99</v>
      </c>
      <c r="J2219" s="3">
        <f>I2219*E2219</f>
        <v>15.98</v>
      </c>
      <c r="K2219" t="str">
        <f>VLOOKUP(C2219,customers!$A$2:$I$2124,2,FALSE)</f>
        <v>Eadith</v>
      </c>
      <c r="L2219" t="str">
        <f>VLOOKUP($C2219,customers!$A$2:$I$2124,3,FALSE)</f>
        <v>Chicchelli</v>
      </c>
      <c r="M2219" t="str">
        <f>VLOOKUP($C2219,customers!$A$2:$I$2124,4,FALSE)</f>
        <v>echicchelliko@surveymonkey.com</v>
      </c>
      <c r="N2219" t="str">
        <f>VLOOKUP($C2219,customers!$A$2:$I$2124,5,FALSE)</f>
        <v>704-977-8655</v>
      </c>
      <c r="O2219" t="str">
        <f>VLOOKUP($C2219,customers!$A$2:$I$2124,6,FALSE)</f>
        <v>30997 Canary Avenue</v>
      </c>
      <c r="P2219" t="str">
        <f>VLOOKUP($C2219,customers!$A$2:$I$2124,7,FALSE)</f>
        <v>Winston Salem</v>
      </c>
      <c r="Q2219" t="str">
        <f>VLOOKUP($C2219,customers!$A$2:$I$2124,8,FALSE)</f>
        <v>North Carolina</v>
      </c>
      <c r="R2219">
        <f>VLOOKUP($C2219,customers!$A$2:$I$2124,9,FALSE)</f>
        <v>27105</v>
      </c>
      <c r="S2219" t="str">
        <f t="shared" si="34"/>
        <v>30997 Canary Avenue, Winston Salem, North Carolina 27105</v>
      </c>
    </row>
    <row r="2220" spans="1:19">
      <c r="A2220">
        <v>2219</v>
      </c>
      <c r="B2220" s="2">
        <v>44308</v>
      </c>
      <c r="C2220">
        <v>679</v>
      </c>
      <c r="D2220" t="s">
        <v>76</v>
      </c>
      <c r="E2220">
        <v>4</v>
      </c>
      <c r="F2220" t="s">
        <v>66</v>
      </c>
      <c r="G2220" t="str">
        <f>VLOOKUP(F2220,'product category'!$B$2:$C$8,2,FALSE)</f>
        <v>Drones</v>
      </c>
      <c r="H2220" t="str">
        <f>VLOOKUP(D2220,'dataset_task 5'!$A$2:$D$71,2,FALSE)</f>
        <v>DC-304 Drone</v>
      </c>
      <c r="I2220" s="3">
        <f>VLOOKUP(D2220,'dataset_task 5'!$A$2:$D$71,4,FALSE)</f>
        <v>395</v>
      </c>
      <c r="J2220" s="3">
        <f>I2220*E2220</f>
        <v>1580</v>
      </c>
      <c r="K2220" t="str">
        <f>VLOOKUP(C2220,customers!$A$2:$I$2124,2,FALSE)</f>
        <v>Starlene</v>
      </c>
      <c r="L2220" t="str">
        <f>VLOOKUP($C2220,customers!$A$2:$I$2124,3,FALSE)</f>
        <v>Klausen</v>
      </c>
      <c r="M2220" t="str">
        <f>VLOOKUP($C2220,customers!$A$2:$I$2124,4,FALSE)</f>
        <v>sklausenr8@github.com</v>
      </c>
      <c r="N2220" t="str">
        <f>VLOOKUP($C2220,customers!$A$2:$I$2124,5,FALSE)</f>
        <v>405-841-9429</v>
      </c>
      <c r="O2220" t="str">
        <f>VLOOKUP($C2220,customers!$A$2:$I$2124,6,FALSE)</f>
        <v>19 Delladonna Way</v>
      </c>
      <c r="P2220" t="str">
        <f>VLOOKUP($C2220,customers!$A$2:$I$2124,7,FALSE)</f>
        <v>Oklahoma City</v>
      </c>
      <c r="Q2220" t="str">
        <f>VLOOKUP($C2220,customers!$A$2:$I$2124,8,FALSE)</f>
        <v>Oklahoma</v>
      </c>
      <c r="R2220">
        <f>VLOOKUP($C2220,customers!$A$2:$I$2124,9,FALSE)</f>
        <v>73119</v>
      </c>
      <c r="S2220" t="str">
        <f t="shared" si="34"/>
        <v>19 Delladonna Way, Oklahoma City, Oklahoma 73119</v>
      </c>
    </row>
    <row r="2221" spans="1:19">
      <c r="A2221">
        <v>2220</v>
      </c>
      <c r="B2221" s="2">
        <v>44308</v>
      </c>
      <c r="C2221">
        <v>1823</v>
      </c>
      <c r="D2221" t="s">
        <v>52</v>
      </c>
      <c r="E2221">
        <v>6</v>
      </c>
      <c r="F2221" t="s">
        <v>53</v>
      </c>
      <c r="G2221" t="str">
        <f>VLOOKUP(F2221,'product category'!$B$2:$C$8,2,FALSE)</f>
        <v>eBooks</v>
      </c>
      <c r="H2221" t="str">
        <f>VLOOKUP(D2221,'dataset_task 5'!$A$2:$D$71,2,FALSE)</f>
        <v>Polar Robots</v>
      </c>
      <c r="I2221" s="3">
        <f>VLOOKUP(D2221,'dataset_task 5'!$A$2:$D$71,4,FALSE)</f>
        <v>23.99</v>
      </c>
      <c r="J2221" s="3">
        <f>I2221*E2221</f>
        <v>143.94</v>
      </c>
      <c r="K2221" t="str">
        <f>VLOOKUP(C2221,customers!$A$2:$I$2124,2,FALSE)</f>
        <v>Jarrod</v>
      </c>
      <c r="L2221" t="str">
        <f>VLOOKUP($C2221,customers!$A$2:$I$2124,3,FALSE)</f>
        <v>Ascrofte</v>
      </c>
      <c r="M2221" t="str">
        <f>VLOOKUP($C2221,customers!$A$2:$I$2124,4,FALSE)</f>
        <v>jascroftef3@google.pl</v>
      </c>
      <c r="N2221" t="str">
        <f>VLOOKUP($C2221,customers!$A$2:$I$2124,5,FALSE)</f>
        <v>626-767-1506</v>
      </c>
      <c r="O2221" t="str">
        <f>VLOOKUP($C2221,customers!$A$2:$I$2124,6,FALSE)</f>
        <v>17 Ridgeview Road</v>
      </c>
      <c r="P2221" t="str">
        <f>VLOOKUP($C2221,customers!$A$2:$I$2124,7,FALSE)</f>
        <v>Pasadena</v>
      </c>
      <c r="Q2221" t="str">
        <f>VLOOKUP($C2221,customers!$A$2:$I$2124,8,FALSE)</f>
        <v>California</v>
      </c>
      <c r="R2221">
        <f>VLOOKUP($C2221,customers!$A$2:$I$2124,9,FALSE)</f>
        <v>91125</v>
      </c>
      <c r="S2221" t="str">
        <f t="shared" si="34"/>
        <v>17 Ridgeview Road, Pasadena, California 91125</v>
      </c>
    </row>
    <row r="2222" spans="1:19">
      <c r="A2222">
        <v>2221</v>
      </c>
      <c r="B2222" s="2">
        <v>44308</v>
      </c>
      <c r="C2222">
        <v>866</v>
      </c>
      <c r="D2222" t="s">
        <v>110</v>
      </c>
      <c r="E2222">
        <v>3</v>
      </c>
      <c r="F2222" t="s">
        <v>57</v>
      </c>
      <c r="G2222" t="str">
        <f>VLOOKUP(F2222,'product category'!$B$2:$C$8,2,FALSE)</f>
        <v>Training Videos</v>
      </c>
      <c r="H2222" t="str">
        <f>VLOOKUP(D2222,'dataset_task 5'!$A$2:$D$71,2,FALSE)</f>
        <v>Cloud Computing</v>
      </c>
      <c r="I2222" s="3">
        <f>VLOOKUP(D2222,'dataset_task 5'!$A$2:$D$71,4,FALSE)</f>
        <v>29.99</v>
      </c>
      <c r="J2222" s="3">
        <f>I2222*E2222</f>
        <v>89.97</v>
      </c>
      <c r="K2222" t="str">
        <f>VLOOKUP(C2222,customers!$A$2:$I$2124,2,FALSE)</f>
        <v>Binky</v>
      </c>
      <c r="L2222" t="str">
        <f>VLOOKUP($C2222,customers!$A$2:$I$2124,3,FALSE)</f>
        <v>Waiton</v>
      </c>
      <c r="M2222" t="str">
        <f>VLOOKUP($C2222,customers!$A$2:$I$2124,4,FALSE)</f>
        <v>bwaiton1@geocities.com</v>
      </c>
      <c r="N2222" t="str">
        <f>VLOOKUP($C2222,customers!$A$2:$I$2124,5,FALSE)</f>
        <v>608-426-7604</v>
      </c>
      <c r="O2222" t="str">
        <f>VLOOKUP($C2222,customers!$A$2:$I$2124,6,FALSE)</f>
        <v>778 Onsgard Junction</v>
      </c>
      <c r="P2222" t="str">
        <f>VLOOKUP($C2222,customers!$A$2:$I$2124,7,FALSE)</f>
        <v>Madison</v>
      </c>
      <c r="Q2222" t="str">
        <f>VLOOKUP($C2222,customers!$A$2:$I$2124,8,FALSE)</f>
        <v>Wisconsin</v>
      </c>
      <c r="R2222">
        <f>VLOOKUP($C2222,customers!$A$2:$I$2124,9,FALSE)</f>
        <v>53716</v>
      </c>
      <c r="S2222" t="str">
        <f t="shared" si="34"/>
        <v>778 Onsgard Junction, Madison, Wisconsin 53716</v>
      </c>
    </row>
    <row r="2223" spans="1:19">
      <c r="A2223">
        <v>2222</v>
      </c>
      <c r="B2223" s="2">
        <v>44308</v>
      </c>
      <c r="C2223">
        <v>511</v>
      </c>
      <c r="D2223" t="s">
        <v>69</v>
      </c>
      <c r="E2223">
        <v>2</v>
      </c>
      <c r="F2223" t="s">
        <v>70</v>
      </c>
      <c r="G2223" t="str">
        <f>VLOOKUP(F2223,'product category'!$B$2:$C$8,2,FALSE)</f>
        <v>Blueprints</v>
      </c>
      <c r="H2223" t="str">
        <f>VLOOKUP(D2223,'dataset_task 5'!$A$2:$D$71,2,FALSE)</f>
        <v>Ladybug Robot Blueprint</v>
      </c>
      <c r="I2223" s="3">
        <f>VLOOKUP(D2223,'dataset_task 5'!$A$2:$D$71,4,FALSE)</f>
        <v>12</v>
      </c>
      <c r="J2223" s="3">
        <f>I2223*E2223</f>
        <v>24</v>
      </c>
      <c r="K2223" t="str">
        <f>VLOOKUP(C2223,customers!$A$2:$I$2124,2,FALSE)</f>
        <v>Rona</v>
      </c>
      <c r="L2223" t="str">
        <f>VLOOKUP($C2223,customers!$A$2:$I$2124,3,FALSE)</f>
        <v>Kunisch</v>
      </c>
      <c r="M2223" t="str">
        <f>VLOOKUP($C2223,customers!$A$2:$I$2124,4,FALSE)</f>
        <v>rkunischfi@dion.ne.jp</v>
      </c>
      <c r="N2223" t="str">
        <f>VLOOKUP($C2223,customers!$A$2:$I$2124,5,FALSE)</f>
        <v>415-514-3255</v>
      </c>
      <c r="O2223" t="str">
        <f>VLOOKUP($C2223,customers!$A$2:$I$2124,6,FALSE)</f>
        <v>911 Prentice Trail</v>
      </c>
      <c r="P2223" t="str">
        <f>VLOOKUP($C2223,customers!$A$2:$I$2124,7,FALSE)</f>
        <v>San Francisco</v>
      </c>
      <c r="Q2223" t="str">
        <f>VLOOKUP($C2223,customers!$A$2:$I$2124,8,FALSE)</f>
        <v>California</v>
      </c>
      <c r="R2223">
        <f>VLOOKUP($C2223,customers!$A$2:$I$2124,9,FALSE)</f>
        <v>94132</v>
      </c>
      <c r="S2223" t="str">
        <f t="shared" si="34"/>
        <v>911 Prentice Trail, San Francisco, California 94132</v>
      </c>
    </row>
    <row r="2224" spans="1:19">
      <c r="A2224">
        <v>2223</v>
      </c>
      <c r="B2224" s="2">
        <v>44309</v>
      </c>
      <c r="C2224">
        <v>1578</v>
      </c>
      <c r="D2224" t="s">
        <v>94</v>
      </c>
      <c r="E2224">
        <v>1</v>
      </c>
      <c r="F2224" t="s">
        <v>59</v>
      </c>
      <c r="G2224" t="str">
        <f>VLOOKUP(F2224,'product category'!$B$2:$C$8,2,FALSE)</f>
        <v>Drone Kits</v>
      </c>
      <c r="H2224" t="str">
        <f>VLOOKUP(D2224,'dataset_task 5'!$A$2:$D$71,2,FALSE)</f>
        <v>BYOD-500</v>
      </c>
      <c r="I2224" s="3">
        <f>VLOOKUP(D2224,'dataset_task 5'!$A$2:$D$71,4,FALSE)</f>
        <v>167</v>
      </c>
      <c r="J2224" s="3">
        <f>I2224*E2224</f>
        <v>167</v>
      </c>
      <c r="K2224" t="str">
        <f>VLOOKUP(C2224,customers!$A$2:$I$2124,2,FALSE)</f>
        <v>Marleah</v>
      </c>
      <c r="L2224" t="str">
        <f>VLOOKUP($C2224,customers!$A$2:$I$2124,3,FALSE)</f>
        <v>Suggett</v>
      </c>
      <c r="M2224" t="str">
        <f>VLOOKUP($C2224,customers!$A$2:$I$2124,4,FALSE)</f>
        <v>msuggettgh@php.net</v>
      </c>
      <c r="N2224" t="str">
        <f>VLOOKUP($C2224,customers!$A$2:$I$2124,5,FALSE)</f>
        <v>513-418-1518</v>
      </c>
      <c r="O2224" t="str">
        <f>VLOOKUP($C2224,customers!$A$2:$I$2124,6,FALSE)</f>
        <v>425 Sunfield Plaza</v>
      </c>
      <c r="P2224" t="str">
        <f>VLOOKUP($C2224,customers!$A$2:$I$2124,7,FALSE)</f>
        <v>Cincinnati</v>
      </c>
      <c r="Q2224" t="str">
        <f>VLOOKUP($C2224,customers!$A$2:$I$2124,8,FALSE)</f>
        <v>Ohio</v>
      </c>
      <c r="R2224">
        <f>VLOOKUP($C2224,customers!$A$2:$I$2124,9,FALSE)</f>
        <v>45218</v>
      </c>
      <c r="S2224" t="str">
        <f t="shared" si="34"/>
        <v>425 Sunfield Plaza, Cincinnati, Ohio 45218</v>
      </c>
    </row>
    <row r="2225" spans="1:19">
      <c r="A2225">
        <v>2224</v>
      </c>
      <c r="B2225" s="2">
        <v>44309</v>
      </c>
      <c r="C2225">
        <v>2089</v>
      </c>
      <c r="D2225" t="s">
        <v>71</v>
      </c>
      <c r="E2225">
        <v>4</v>
      </c>
      <c r="F2225" t="s">
        <v>63</v>
      </c>
      <c r="G2225" t="str">
        <f>VLOOKUP(F2225,'product category'!$B$2:$C$8,2,FALSE)</f>
        <v>Robot Kits</v>
      </c>
      <c r="H2225" t="str">
        <f>VLOOKUP(D2225,'dataset_task 5'!$A$2:$D$71,2,FALSE)</f>
        <v>BYOR-3000</v>
      </c>
      <c r="I2225" s="3">
        <f>VLOOKUP(D2225,'dataset_task 5'!$A$2:$D$71,4,FALSE)</f>
        <v>214</v>
      </c>
      <c r="J2225" s="3">
        <f>I2225*E2225</f>
        <v>856</v>
      </c>
      <c r="K2225" t="str">
        <f>VLOOKUP(C2225,customers!$A$2:$I$2124,2,FALSE)</f>
        <v>Auberta</v>
      </c>
      <c r="L2225" t="str">
        <f>VLOOKUP($C2225,customers!$A$2:$I$2124,3,FALSE)</f>
        <v>Sweetnam</v>
      </c>
      <c r="M2225" t="str">
        <f>VLOOKUP($C2225,customers!$A$2:$I$2124,4,FALSE)</f>
        <v>asweetnamd0@europa.eu</v>
      </c>
      <c r="N2225" t="str">
        <f>VLOOKUP($C2225,customers!$A$2:$I$2124,5,FALSE)</f>
        <v>615-237-6129</v>
      </c>
      <c r="O2225" t="str">
        <f>VLOOKUP($C2225,customers!$A$2:$I$2124,6,FALSE)</f>
        <v>8560 Hagan Crossing</v>
      </c>
      <c r="P2225" t="str">
        <f>VLOOKUP($C2225,customers!$A$2:$I$2124,7,FALSE)</f>
        <v>Nashville</v>
      </c>
      <c r="Q2225" t="str">
        <f>VLOOKUP($C2225,customers!$A$2:$I$2124,8,FALSE)</f>
        <v>Tennessee</v>
      </c>
      <c r="R2225">
        <f>VLOOKUP($C2225,customers!$A$2:$I$2124,9,FALSE)</f>
        <v>37245</v>
      </c>
      <c r="S2225" t="str">
        <f t="shared" si="34"/>
        <v>8560 Hagan Crossing, Nashville, Tennessee 37245</v>
      </c>
    </row>
    <row r="2226" spans="1:19">
      <c r="A2226">
        <v>2225</v>
      </c>
      <c r="B2226" s="2">
        <v>44309</v>
      </c>
      <c r="C2226">
        <v>1533</v>
      </c>
      <c r="D2226" t="s">
        <v>101</v>
      </c>
      <c r="E2226">
        <v>3</v>
      </c>
      <c r="F2226" t="s">
        <v>53</v>
      </c>
      <c r="G2226" t="str">
        <f>VLOOKUP(F2226,'product category'!$B$2:$C$8,2,FALSE)</f>
        <v>eBooks</v>
      </c>
      <c r="H2226" t="str">
        <f>VLOOKUP(D2226,'dataset_task 5'!$A$2:$D$71,2,FALSE)</f>
        <v>Building Your Own Drone</v>
      </c>
      <c r="I2226" s="3">
        <f>VLOOKUP(D2226,'dataset_task 5'!$A$2:$D$71,4,FALSE)</f>
        <v>24.99</v>
      </c>
      <c r="J2226" s="3">
        <f>I2226*E2226</f>
        <v>74.97</v>
      </c>
      <c r="K2226" t="str">
        <f>VLOOKUP(C2226,customers!$A$2:$I$2124,2,FALSE)</f>
        <v>Cyrus</v>
      </c>
      <c r="L2226" t="str">
        <f>VLOOKUP($C2226,customers!$A$2:$I$2124,3,FALSE)</f>
        <v>Ranking</v>
      </c>
      <c r="M2226" t="str">
        <f>VLOOKUP($C2226,customers!$A$2:$I$2124,4,FALSE)</f>
        <v>crankingmd@shareasale.com</v>
      </c>
      <c r="N2226" t="str">
        <f>VLOOKUP($C2226,customers!$A$2:$I$2124,5,FALSE)</f>
        <v>916-748-6202</v>
      </c>
      <c r="O2226" t="str">
        <f>VLOOKUP($C2226,customers!$A$2:$I$2124,6,FALSE)</f>
        <v>58 Goodland Drive</v>
      </c>
      <c r="P2226" t="str">
        <f>VLOOKUP($C2226,customers!$A$2:$I$2124,7,FALSE)</f>
        <v>Sacramento</v>
      </c>
      <c r="Q2226" t="str">
        <f>VLOOKUP($C2226,customers!$A$2:$I$2124,8,FALSE)</f>
        <v>California</v>
      </c>
      <c r="R2226">
        <f>VLOOKUP($C2226,customers!$A$2:$I$2124,9,FALSE)</f>
        <v>94230</v>
      </c>
      <c r="S2226" t="str">
        <f t="shared" si="34"/>
        <v>58 Goodland Drive, Sacramento, California 94230</v>
      </c>
    </row>
    <row r="2227" spans="1:19">
      <c r="A2227">
        <v>2226</v>
      </c>
      <c r="B2227" s="2">
        <v>44309</v>
      </c>
      <c r="C2227">
        <v>412</v>
      </c>
      <c r="D2227" t="s">
        <v>114</v>
      </c>
      <c r="E2227">
        <v>4</v>
      </c>
      <c r="F2227" t="s">
        <v>59</v>
      </c>
      <c r="G2227" t="str">
        <f>VLOOKUP(F2227,'product category'!$B$2:$C$8,2,FALSE)</f>
        <v>Drone Kits</v>
      </c>
      <c r="H2227" t="str">
        <f>VLOOKUP(D2227,'dataset_task 5'!$A$2:$D$71,2,FALSE)</f>
        <v>BYOD-400</v>
      </c>
      <c r="I2227" s="3">
        <f>VLOOKUP(D2227,'dataset_task 5'!$A$2:$D$71,4,FALSE)</f>
        <v>119</v>
      </c>
      <c r="J2227" s="3">
        <f>I2227*E2227</f>
        <v>476</v>
      </c>
      <c r="K2227" t="str">
        <f>VLOOKUP(C2227,customers!$A$2:$I$2124,2,FALSE)</f>
        <v>Annaliese</v>
      </c>
      <c r="L2227" t="str">
        <f>VLOOKUP($C2227,customers!$A$2:$I$2124,3,FALSE)</f>
        <v>Sheeres</v>
      </c>
      <c r="M2227" t="str">
        <f>VLOOKUP($C2227,customers!$A$2:$I$2124,4,FALSE)</f>
        <v>asheeresf7@reference.com</v>
      </c>
      <c r="N2227" t="str">
        <f>VLOOKUP($C2227,customers!$A$2:$I$2124,5,FALSE)</f>
        <v>314-251-0585</v>
      </c>
      <c r="O2227" t="str">
        <f>VLOOKUP($C2227,customers!$A$2:$I$2124,6,FALSE)</f>
        <v>6461 Milwaukee Court</v>
      </c>
      <c r="P2227" t="str">
        <f>VLOOKUP($C2227,customers!$A$2:$I$2124,7,FALSE)</f>
        <v>Saint Louis</v>
      </c>
      <c r="Q2227" t="str">
        <f>VLOOKUP($C2227,customers!$A$2:$I$2124,8,FALSE)</f>
        <v>Missouri</v>
      </c>
      <c r="R2227">
        <f>VLOOKUP($C2227,customers!$A$2:$I$2124,9,FALSE)</f>
        <v>63158</v>
      </c>
      <c r="S2227" t="str">
        <f t="shared" si="34"/>
        <v>6461 Milwaukee Court, Saint Louis, Missouri 63158</v>
      </c>
    </row>
    <row r="2228" spans="1:19">
      <c r="A2228">
        <v>2227</v>
      </c>
      <c r="B2228" s="2">
        <v>44309</v>
      </c>
      <c r="C2228">
        <v>297</v>
      </c>
      <c r="D2228" t="s">
        <v>96</v>
      </c>
      <c r="E2228">
        <v>5</v>
      </c>
      <c r="F2228" t="s">
        <v>70</v>
      </c>
      <c r="G2228" t="str">
        <f>VLOOKUP(F2228,'product category'!$B$2:$C$8,2,FALSE)</f>
        <v>Blueprints</v>
      </c>
      <c r="H2228" t="str">
        <f>VLOOKUP(D2228,'dataset_task 5'!$A$2:$D$71,2,FALSE)</f>
        <v>Sleepy Eye Blueprint</v>
      </c>
      <c r="I2228" s="3">
        <f>VLOOKUP(D2228,'dataset_task 5'!$A$2:$D$71,4,FALSE)</f>
        <v>11.99</v>
      </c>
      <c r="J2228" s="3">
        <f>I2228*E2228</f>
        <v>59.95</v>
      </c>
      <c r="K2228" t="str">
        <f>VLOOKUP(C2228,customers!$A$2:$I$2124,2,FALSE)</f>
        <v>Nora</v>
      </c>
      <c r="L2228" t="str">
        <f>VLOOKUP($C2228,customers!$A$2:$I$2124,3,FALSE)</f>
        <v>Geffcock</v>
      </c>
      <c r="M2228" t="str">
        <f>VLOOKUP($C2228,customers!$A$2:$I$2124,4,FALSE)</f>
        <v>ngeffcock6z@weebly.com</v>
      </c>
      <c r="N2228" t="str">
        <f>VLOOKUP($C2228,customers!$A$2:$I$2124,5,FALSE)</f>
        <v>615-360-7213</v>
      </c>
      <c r="O2228" t="str">
        <f>VLOOKUP($C2228,customers!$A$2:$I$2124,6,FALSE)</f>
        <v>47 Crest Line Point</v>
      </c>
      <c r="P2228" t="str">
        <f>VLOOKUP($C2228,customers!$A$2:$I$2124,7,FALSE)</f>
        <v>Nashville</v>
      </c>
      <c r="Q2228" t="str">
        <f>VLOOKUP($C2228,customers!$A$2:$I$2124,8,FALSE)</f>
        <v>Tennessee</v>
      </c>
      <c r="R2228">
        <f>VLOOKUP($C2228,customers!$A$2:$I$2124,9,FALSE)</f>
        <v>37245</v>
      </c>
      <c r="S2228" t="str">
        <f t="shared" si="34"/>
        <v>47 Crest Line Point, Nashville, Tennessee 37245</v>
      </c>
    </row>
    <row r="2229" spans="1:19">
      <c r="A2229">
        <v>2228</v>
      </c>
      <c r="B2229" s="2">
        <v>44309</v>
      </c>
      <c r="C2229">
        <v>1057</v>
      </c>
      <c r="D2229" t="s">
        <v>111</v>
      </c>
      <c r="E2229">
        <v>3</v>
      </c>
      <c r="F2229" t="s">
        <v>53</v>
      </c>
      <c r="G2229" t="str">
        <f>VLOOKUP(F2229,'product category'!$B$2:$C$8,2,FALSE)</f>
        <v>eBooks</v>
      </c>
      <c r="H2229" t="str">
        <f>VLOOKUP(D2229,'dataset_task 5'!$A$2:$D$71,2,FALSE)</f>
        <v>Multi Rotor Drones</v>
      </c>
      <c r="I2229" s="3">
        <f>VLOOKUP(D2229,'dataset_task 5'!$A$2:$D$71,4,FALSE)</f>
        <v>24.95</v>
      </c>
      <c r="J2229" s="3">
        <f>I2229*E2229</f>
        <v>74.849999999999994</v>
      </c>
      <c r="K2229" t="str">
        <f>VLOOKUP(C2229,customers!$A$2:$I$2124,2,FALSE)</f>
        <v>Elicia</v>
      </c>
      <c r="L2229" t="str">
        <f>VLOOKUP($C2229,customers!$A$2:$I$2124,3,FALSE)</f>
        <v>Scorrer</v>
      </c>
      <c r="M2229" t="str">
        <f>VLOOKUP($C2229,customers!$A$2:$I$2124,4,FALSE)</f>
        <v>escorrere3@cyberchimps.com</v>
      </c>
      <c r="N2229" t="str">
        <f>VLOOKUP($C2229,customers!$A$2:$I$2124,5,FALSE)</f>
        <v>281-507-2690</v>
      </c>
      <c r="O2229" t="str">
        <f>VLOOKUP($C2229,customers!$A$2:$I$2124,6,FALSE)</f>
        <v>71057 Ronald Regan Lane</v>
      </c>
      <c r="P2229" t="str">
        <f>VLOOKUP($C2229,customers!$A$2:$I$2124,7,FALSE)</f>
        <v>Galveston</v>
      </c>
      <c r="Q2229" t="str">
        <f>VLOOKUP($C2229,customers!$A$2:$I$2124,8,FALSE)</f>
        <v>Texas</v>
      </c>
      <c r="R2229">
        <f>VLOOKUP($C2229,customers!$A$2:$I$2124,9,FALSE)</f>
        <v>77554</v>
      </c>
      <c r="S2229" t="str">
        <f t="shared" si="34"/>
        <v>71057 Ronald Regan Lane, Galveston, Texas 77554</v>
      </c>
    </row>
    <row r="2230" spans="1:19">
      <c r="A2230">
        <v>2229</v>
      </c>
      <c r="B2230" s="2">
        <v>44309</v>
      </c>
      <c r="C2230">
        <v>1328</v>
      </c>
      <c r="D2230" t="s">
        <v>86</v>
      </c>
      <c r="E2230">
        <v>4</v>
      </c>
      <c r="F2230" t="s">
        <v>53</v>
      </c>
      <c r="G2230" t="str">
        <f>VLOOKUP(F2230,'product category'!$B$2:$C$8,2,FALSE)</f>
        <v>eBooks</v>
      </c>
      <c r="H2230" t="str">
        <f>VLOOKUP(D2230,'dataset_task 5'!$A$2:$D$71,2,FALSE)</f>
        <v>Building Your First Robot</v>
      </c>
      <c r="I2230" s="3">
        <f>VLOOKUP(D2230,'dataset_task 5'!$A$2:$D$71,4,FALSE)</f>
        <v>24.95</v>
      </c>
      <c r="J2230" s="3">
        <f>I2230*E2230</f>
        <v>99.8</v>
      </c>
      <c r="K2230" t="str">
        <f>VLOOKUP(C2230,customers!$A$2:$I$2124,2,FALSE)</f>
        <v>Debera</v>
      </c>
      <c r="L2230" t="str">
        <f>VLOOKUP($C2230,customers!$A$2:$I$2124,3,FALSE)</f>
        <v>McKinlay</v>
      </c>
      <c r="M2230" t="str">
        <f>VLOOKUP($C2230,customers!$A$2:$I$2124,4,FALSE)</f>
        <v>dmckinlayoj@google.fr</v>
      </c>
      <c r="N2230" t="str">
        <f>VLOOKUP($C2230,customers!$A$2:$I$2124,5,FALSE)</f>
        <v>818-617-4302</v>
      </c>
      <c r="O2230" t="str">
        <f>VLOOKUP($C2230,customers!$A$2:$I$2124,6,FALSE)</f>
        <v>13228 American Street</v>
      </c>
      <c r="P2230" t="str">
        <f>VLOOKUP($C2230,customers!$A$2:$I$2124,7,FALSE)</f>
        <v>Los Angeles</v>
      </c>
      <c r="Q2230" t="str">
        <f>VLOOKUP($C2230,customers!$A$2:$I$2124,8,FALSE)</f>
        <v>California</v>
      </c>
      <c r="R2230">
        <f>VLOOKUP($C2230,customers!$A$2:$I$2124,9,FALSE)</f>
        <v>90065</v>
      </c>
      <c r="S2230" t="str">
        <f t="shared" si="34"/>
        <v>13228 American Street, Los Angeles, California 90065</v>
      </c>
    </row>
    <row r="2231" spans="1:19">
      <c r="A2231">
        <v>2230</v>
      </c>
      <c r="B2231" s="2">
        <v>44310</v>
      </c>
      <c r="C2231">
        <v>1573</v>
      </c>
      <c r="D2231" t="s">
        <v>81</v>
      </c>
      <c r="E2231">
        <v>4</v>
      </c>
      <c r="F2231" t="s">
        <v>57</v>
      </c>
      <c r="G2231" t="str">
        <f>VLOOKUP(F2231,'product category'!$B$2:$C$8,2,FALSE)</f>
        <v>Training Videos</v>
      </c>
      <c r="H2231" t="str">
        <f>VLOOKUP(D2231,'dataset_task 5'!$A$2:$D$71,2,FALSE)</f>
        <v>Understanding 3D Printing</v>
      </c>
      <c r="I2231" s="3">
        <f>VLOOKUP(D2231,'dataset_task 5'!$A$2:$D$71,4,FALSE)</f>
        <v>42.99</v>
      </c>
      <c r="J2231" s="3">
        <f>I2231*E2231</f>
        <v>171.96</v>
      </c>
      <c r="K2231" t="str">
        <f>VLOOKUP(C2231,customers!$A$2:$I$2124,2,FALSE)</f>
        <v>Padraic</v>
      </c>
      <c r="L2231" t="str">
        <f>VLOOKUP($C2231,customers!$A$2:$I$2124,3,FALSE)</f>
        <v>Osban</v>
      </c>
      <c r="M2231" t="str">
        <f>VLOOKUP($C2231,customers!$A$2:$I$2124,4,FALSE)</f>
        <v>posbanmn@redcross.org</v>
      </c>
      <c r="N2231" t="str">
        <f>VLOOKUP($C2231,customers!$A$2:$I$2124,5,FALSE)</f>
        <v>916-969-9057</v>
      </c>
      <c r="O2231" t="str">
        <f>VLOOKUP($C2231,customers!$A$2:$I$2124,6,FALSE)</f>
        <v>93935 Monument Point</v>
      </c>
      <c r="P2231" t="str">
        <f>VLOOKUP($C2231,customers!$A$2:$I$2124,7,FALSE)</f>
        <v>Sacramento</v>
      </c>
      <c r="Q2231" t="str">
        <f>VLOOKUP($C2231,customers!$A$2:$I$2124,8,FALSE)</f>
        <v>California</v>
      </c>
      <c r="R2231">
        <f>VLOOKUP($C2231,customers!$A$2:$I$2124,9,FALSE)</f>
        <v>94286</v>
      </c>
      <c r="S2231" t="str">
        <f t="shared" si="34"/>
        <v>93935 Monument Point, Sacramento, California 94286</v>
      </c>
    </row>
    <row r="2232" spans="1:19">
      <c r="A2232">
        <v>2231</v>
      </c>
      <c r="B2232" s="2">
        <v>44310</v>
      </c>
      <c r="C2232">
        <v>871</v>
      </c>
      <c r="D2232" t="s">
        <v>74</v>
      </c>
      <c r="E2232">
        <v>5</v>
      </c>
      <c r="F2232" t="s">
        <v>66</v>
      </c>
      <c r="G2232" t="str">
        <f>VLOOKUP(F2232,'product category'!$B$2:$C$8,2,FALSE)</f>
        <v>Drones</v>
      </c>
      <c r="H2232" t="str">
        <f>VLOOKUP(D2232,'dataset_task 5'!$A$2:$D$71,2,FALSE)</f>
        <v>DA-SA702 Drone</v>
      </c>
      <c r="I2232" s="3">
        <f>VLOOKUP(D2232,'dataset_task 5'!$A$2:$D$71,4,FALSE)</f>
        <v>399</v>
      </c>
      <c r="J2232" s="3">
        <f>I2232*E2232</f>
        <v>1995</v>
      </c>
      <c r="K2232" t="str">
        <f>VLOOKUP(C2232,customers!$A$2:$I$2124,2,FALSE)</f>
        <v>Thibaud</v>
      </c>
      <c r="L2232" t="str">
        <f>VLOOKUP($C2232,customers!$A$2:$I$2124,3,FALSE)</f>
        <v>Elloy</v>
      </c>
      <c r="M2232" t="str">
        <f>VLOOKUP($C2232,customers!$A$2:$I$2124,4,FALSE)</f>
        <v>telloy3x@bigcartel.com</v>
      </c>
      <c r="N2232" t="str">
        <f>VLOOKUP($C2232,customers!$A$2:$I$2124,5,FALSE)</f>
        <v>907-153-5339</v>
      </c>
      <c r="O2232" t="str">
        <f>VLOOKUP($C2232,customers!$A$2:$I$2124,6,FALSE)</f>
        <v>113 Comanche Road</v>
      </c>
      <c r="P2232" t="str">
        <f>VLOOKUP($C2232,customers!$A$2:$I$2124,7,FALSE)</f>
        <v>Anchorage</v>
      </c>
      <c r="Q2232" t="str">
        <f>VLOOKUP($C2232,customers!$A$2:$I$2124,8,FALSE)</f>
        <v>Alaska</v>
      </c>
      <c r="R2232">
        <f>VLOOKUP($C2232,customers!$A$2:$I$2124,9,FALSE)</f>
        <v>99599</v>
      </c>
      <c r="S2232" t="str">
        <f t="shared" si="34"/>
        <v>113 Comanche Road, Anchorage, Alaska 99599</v>
      </c>
    </row>
    <row r="2233" spans="1:19">
      <c r="A2233">
        <v>2232</v>
      </c>
      <c r="B2233" s="2">
        <v>44310</v>
      </c>
      <c r="C2233">
        <v>206</v>
      </c>
      <c r="D2233" t="s">
        <v>122</v>
      </c>
      <c r="E2233">
        <v>5</v>
      </c>
      <c r="F2233" t="s">
        <v>57</v>
      </c>
      <c r="G2233" t="str">
        <f>VLOOKUP(F2233,'product category'!$B$2:$C$8,2,FALSE)</f>
        <v>Training Videos</v>
      </c>
      <c r="H2233" t="str">
        <f>VLOOKUP(D2233,'dataset_task 5'!$A$2:$D$71,2,FALSE)</f>
        <v>Aerial Security</v>
      </c>
      <c r="I2233" s="3">
        <f>VLOOKUP(D2233,'dataset_task 5'!$A$2:$D$71,4,FALSE)</f>
        <v>36.99</v>
      </c>
      <c r="J2233" s="3">
        <f>I2233*E2233</f>
        <v>184.95000000000002</v>
      </c>
      <c r="K2233" t="str">
        <f>VLOOKUP(C2233,customers!$A$2:$I$2124,2,FALSE)</f>
        <v>Buiron</v>
      </c>
      <c r="L2233" t="str">
        <f>VLOOKUP($C2233,customers!$A$2:$I$2124,3,FALSE)</f>
        <v>Haycock</v>
      </c>
      <c r="M2233" t="str">
        <f>VLOOKUP($C2233,customers!$A$2:$I$2124,4,FALSE)</f>
        <v>bhaycock23@kickstarter.com</v>
      </c>
      <c r="N2233" t="str">
        <f>VLOOKUP($C2233,customers!$A$2:$I$2124,5,FALSE)</f>
        <v>605-755-0590</v>
      </c>
      <c r="O2233" t="str">
        <f>VLOOKUP($C2233,customers!$A$2:$I$2124,6,FALSE)</f>
        <v>395 Oakridge Parkway</v>
      </c>
      <c r="P2233" t="str">
        <f>VLOOKUP($C2233,customers!$A$2:$I$2124,7,FALSE)</f>
        <v>Sioux Falls</v>
      </c>
      <c r="Q2233" t="str">
        <f>VLOOKUP($C2233,customers!$A$2:$I$2124,8,FALSE)</f>
        <v>South Dakota</v>
      </c>
      <c r="R2233">
        <f>VLOOKUP($C2233,customers!$A$2:$I$2124,9,FALSE)</f>
        <v>57198</v>
      </c>
      <c r="S2233" t="str">
        <f t="shared" si="34"/>
        <v>395 Oakridge Parkway, Sioux Falls, South Dakota 57198</v>
      </c>
    </row>
    <row r="2234" spans="1:19">
      <c r="A2234">
        <v>2233</v>
      </c>
      <c r="B2234" s="2">
        <v>44310</v>
      </c>
      <c r="C2234">
        <v>1059</v>
      </c>
      <c r="D2234" t="s">
        <v>78</v>
      </c>
      <c r="E2234">
        <v>2</v>
      </c>
      <c r="F2234" t="s">
        <v>57</v>
      </c>
      <c r="G2234" t="str">
        <f>VLOOKUP(F2234,'product category'!$B$2:$C$8,2,FALSE)</f>
        <v>Training Videos</v>
      </c>
      <c r="H2234" t="str">
        <f>VLOOKUP(D2234,'dataset_task 5'!$A$2:$D$71,2,FALSE)</f>
        <v>AI for Educators</v>
      </c>
      <c r="I2234" s="3">
        <f>VLOOKUP(D2234,'dataset_task 5'!$A$2:$D$71,4,FALSE)</f>
        <v>49.95</v>
      </c>
      <c r="J2234" s="3">
        <f>I2234*E2234</f>
        <v>99.9</v>
      </c>
      <c r="K2234" t="str">
        <f>VLOOKUP(C2234,customers!$A$2:$I$2124,2,FALSE)</f>
        <v>Anjanette</v>
      </c>
      <c r="L2234" t="str">
        <f>VLOOKUP($C2234,customers!$A$2:$I$2124,3,FALSE)</f>
        <v>Glendza</v>
      </c>
      <c r="M2234" t="str">
        <f>VLOOKUP($C2234,customers!$A$2:$I$2124,4,FALSE)</f>
        <v>aglendzafn@istockphoto.com</v>
      </c>
      <c r="N2234" t="str">
        <f>VLOOKUP($C2234,customers!$A$2:$I$2124,5,FALSE)</f>
        <v>619-749-4931</v>
      </c>
      <c r="O2234" t="str">
        <f>VLOOKUP($C2234,customers!$A$2:$I$2124,6,FALSE)</f>
        <v>5407 Waxwing Point</v>
      </c>
      <c r="P2234" t="str">
        <f>VLOOKUP($C2234,customers!$A$2:$I$2124,7,FALSE)</f>
        <v>San Diego</v>
      </c>
      <c r="Q2234" t="str">
        <f>VLOOKUP($C2234,customers!$A$2:$I$2124,8,FALSE)</f>
        <v>California</v>
      </c>
      <c r="R2234">
        <f>VLOOKUP($C2234,customers!$A$2:$I$2124,9,FALSE)</f>
        <v>92191</v>
      </c>
      <c r="S2234" t="str">
        <f t="shared" si="34"/>
        <v>5407 Waxwing Point, San Diego, California 92191</v>
      </c>
    </row>
    <row r="2235" spans="1:19">
      <c r="A2235">
        <v>2234</v>
      </c>
      <c r="B2235" s="2">
        <v>44310</v>
      </c>
      <c r="C2235">
        <v>956</v>
      </c>
      <c r="D2235" t="s">
        <v>116</v>
      </c>
      <c r="E2235">
        <v>4</v>
      </c>
      <c r="F2235" t="s">
        <v>57</v>
      </c>
      <c r="G2235" t="str">
        <f>VLOOKUP(F2235,'product category'!$B$2:$C$8,2,FALSE)</f>
        <v>Training Videos</v>
      </c>
      <c r="H2235" t="str">
        <f>VLOOKUP(D2235,'dataset_task 5'!$A$2:$D$71,2,FALSE)</f>
        <v>Robotic Essentials</v>
      </c>
      <c r="I2235" s="3">
        <f>VLOOKUP(D2235,'dataset_task 5'!$A$2:$D$71,4,FALSE)</f>
        <v>34.99</v>
      </c>
      <c r="J2235" s="3">
        <f>I2235*E2235</f>
        <v>139.96</v>
      </c>
      <c r="K2235" t="str">
        <f>VLOOKUP(C2235,customers!$A$2:$I$2124,2,FALSE)</f>
        <v>Brandon</v>
      </c>
      <c r="L2235" t="str">
        <f>VLOOKUP($C2235,customers!$A$2:$I$2124,3,FALSE)</f>
        <v>Zorer</v>
      </c>
      <c r="M2235" t="str">
        <f>VLOOKUP($C2235,customers!$A$2:$I$2124,4,FALSE)</f>
        <v>bzorer79@squarespace.com</v>
      </c>
      <c r="N2235" t="str">
        <f>VLOOKUP($C2235,customers!$A$2:$I$2124,5,FALSE)</f>
        <v>859-812-4649</v>
      </c>
      <c r="O2235" t="str">
        <f>VLOOKUP($C2235,customers!$A$2:$I$2124,6,FALSE)</f>
        <v>46 Hansons Court</v>
      </c>
      <c r="P2235" t="str">
        <f>VLOOKUP($C2235,customers!$A$2:$I$2124,7,FALSE)</f>
        <v>Lexington</v>
      </c>
      <c r="Q2235" t="str">
        <f>VLOOKUP($C2235,customers!$A$2:$I$2124,8,FALSE)</f>
        <v>Kentucky</v>
      </c>
      <c r="R2235">
        <f>VLOOKUP($C2235,customers!$A$2:$I$2124,9,FALSE)</f>
        <v>40596</v>
      </c>
      <c r="S2235" t="str">
        <f t="shared" si="34"/>
        <v>46 Hansons Court, Lexington, Kentucky 40596</v>
      </c>
    </row>
    <row r="2236" spans="1:19">
      <c r="A2236">
        <v>2235</v>
      </c>
      <c r="B2236" s="2">
        <v>44310</v>
      </c>
      <c r="C2236">
        <v>32</v>
      </c>
      <c r="D2236" t="s">
        <v>126</v>
      </c>
      <c r="E2236">
        <v>4</v>
      </c>
      <c r="F2236" t="s">
        <v>57</v>
      </c>
      <c r="G2236" t="str">
        <f>VLOOKUP(F2236,'product category'!$B$2:$C$8,2,FALSE)</f>
        <v>Training Videos</v>
      </c>
      <c r="H2236" t="str">
        <f>VLOOKUP(D2236,'dataset_task 5'!$A$2:$D$71,2,FALSE)</f>
        <v>Open Source Code</v>
      </c>
      <c r="I2236" s="3">
        <f>VLOOKUP(D2236,'dataset_task 5'!$A$2:$D$71,4,FALSE)</f>
        <v>32.950000000000003</v>
      </c>
      <c r="J2236" s="3">
        <f>I2236*E2236</f>
        <v>131.80000000000001</v>
      </c>
      <c r="K2236" t="str">
        <f>VLOOKUP(C2236,customers!$A$2:$I$2124,2,FALSE)</f>
        <v>Skelly</v>
      </c>
      <c r="L2236" t="str">
        <f>VLOOKUP($C2236,customers!$A$2:$I$2124,3,FALSE)</f>
        <v>Bubb</v>
      </c>
      <c r="M2236" t="str">
        <f>VLOOKUP($C2236,customers!$A$2:$I$2124,4,FALSE)</f>
        <v>sbubbhd@springer.com</v>
      </c>
      <c r="N2236" t="str">
        <f>VLOOKUP($C2236,customers!$A$2:$I$2124,5,FALSE)</f>
        <v>415-696-7569</v>
      </c>
      <c r="O2236" t="str">
        <f>VLOOKUP($C2236,customers!$A$2:$I$2124,6,FALSE)</f>
        <v>61985 Fordem Park</v>
      </c>
      <c r="P2236" t="str">
        <f>VLOOKUP($C2236,customers!$A$2:$I$2124,7,FALSE)</f>
        <v>San Francisco</v>
      </c>
      <c r="Q2236" t="str">
        <f>VLOOKUP($C2236,customers!$A$2:$I$2124,8,FALSE)</f>
        <v>California</v>
      </c>
      <c r="R2236">
        <f>VLOOKUP($C2236,customers!$A$2:$I$2124,9,FALSE)</f>
        <v>94147</v>
      </c>
      <c r="S2236" t="str">
        <f t="shared" si="34"/>
        <v>61985 Fordem Park, San Francisco, California 94147</v>
      </c>
    </row>
    <row r="2237" spans="1:19">
      <c r="A2237">
        <v>2236</v>
      </c>
      <c r="B2237" s="2">
        <v>44310</v>
      </c>
      <c r="C2237">
        <v>691</v>
      </c>
      <c r="D2237" t="s">
        <v>86</v>
      </c>
      <c r="E2237">
        <v>2</v>
      </c>
      <c r="F2237" t="s">
        <v>53</v>
      </c>
      <c r="G2237" t="str">
        <f>VLOOKUP(F2237,'product category'!$B$2:$C$8,2,FALSE)</f>
        <v>eBooks</v>
      </c>
      <c r="H2237" t="str">
        <f>VLOOKUP(D2237,'dataset_task 5'!$A$2:$D$71,2,FALSE)</f>
        <v>Building Your First Robot</v>
      </c>
      <c r="I2237" s="3">
        <f>VLOOKUP(D2237,'dataset_task 5'!$A$2:$D$71,4,FALSE)</f>
        <v>24.95</v>
      </c>
      <c r="J2237" s="3">
        <f>I2237*E2237</f>
        <v>49.9</v>
      </c>
      <c r="K2237" t="str">
        <f>VLOOKUP(C2237,customers!$A$2:$I$2124,2,FALSE)</f>
        <v>Amargo</v>
      </c>
      <c r="L2237" t="str">
        <f>VLOOKUP($C2237,customers!$A$2:$I$2124,3,FALSE)</f>
        <v>Funcheon</v>
      </c>
      <c r="M2237" t="str">
        <f>VLOOKUP($C2237,customers!$A$2:$I$2124,4,FALSE)</f>
        <v>afuncheondo@kickstarter.com</v>
      </c>
      <c r="N2237" t="str">
        <f>VLOOKUP($C2237,customers!$A$2:$I$2124,5,FALSE)</f>
        <v>303-321-0142</v>
      </c>
      <c r="O2237" t="str">
        <f>VLOOKUP($C2237,customers!$A$2:$I$2124,6,FALSE)</f>
        <v>8463 Bunker Hill Terrace</v>
      </c>
      <c r="P2237" t="str">
        <f>VLOOKUP($C2237,customers!$A$2:$I$2124,7,FALSE)</f>
        <v>Denver</v>
      </c>
      <c r="Q2237" t="str">
        <f>VLOOKUP($C2237,customers!$A$2:$I$2124,8,FALSE)</f>
        <v>Colorado</v>
      </c>
      <c r="R2237">
        <f>VLOOKUP($C2237,customers!$A$2:$I$2124,9,FALSE)</f>
        <v>80241</v>
      </c>
      <c r="S2237" t="str">
        <f t="shared" si="34"/>
        <v>8463 Bunker Hill Terrace, Denver, Colorado 80241</v>
      </c>
    </row>
    <row r="2238" spans="1:19">
      <c r="A2238">
        <v>2237</v>
      </c>
      <c r="B2238" s="2">
        <v>44311</v>
      </c>
      <c r="C2238">
        <v>1191</v>
      </c>
      <c r="D2238" t="s">
        <v>69</v>
      </c>
      <c r="E2238">
        <v>4</v>
      </c>
      <c r="F2238" t="s">
        <v>70</v>
      </c>
      <c r="G2238" t="str">
        <f>VLOOKUP(F2238,'product category'!$B$2:$C$8,2,FALSE)</f>
        <v>Blueprints</v>
      </c>
      <c r="H2238" t="str">
        <f>VLOOKUP(D2238,'dataset_task 5'!$A$2:$D$71,2,FALSE)</f>
        <v>Ladybug Robot Blueprint</v>
      </c>
      <c r="I2238" s="3">
        <f>VLOOKUP(D2238,'dataset_task 5'!$A$2:$D$71,4,FALSE)</f>
        <v>12</v>
      </c>
      <c r="J2238" s="3">
        <f>I2238*E2238</f>
        <v>48</v>
      </c>
      <c r="K2238" t="str">
        <f>VLOOKUP(C2238,customers!$A$2:$I$2124,2,FALSE)</f>
        <v>Corny</v>
      </c>
      <c r="L2238" t="str">
        <f>VLOOKUP($C2238,customers!$A$2:$I$2124,3,FALSE)</f>
        <v>Baroch</v>
      </c>
      <c r="M2238" t="str">
        <f>VLOOKUP($C2238,customers!$A$2:$I$2124,4,FALSE)</f>
        <v>cbarochm2@dion.ne.jp</v>
      </c>
      <c r="N2238" t="str">
        <f>VLOOKUP($C2238,customers!$A$2:$I$2124,5,FALSE)</f>
        <v>212-623-3489</v>
      </c>
      <c r="O2238" t="str">
        <f>VLOOKUP($C2238,customers!$A$2:$I$2124,6,FALSE)</f>
        <v>16337 La Follette Crossing</v>
      </c>
      <c r="P2238" t="str">
        <f>VLOOKUP($C2238,customers!$A$2:$I$2124,7,FALSE)</f>
        <v>New York City</v>
      </c>
      <c r="Q2238" t="str">
        <f>VLOOKUP($C2238,customers!$A$2:$I$2124,8,FALSE)</f>
        <v>New York</v>
      </c>
      <c r="R2238">
        <f>VLOOKUP($C2238,customers!$A$2:$I$2124,9,FALSE)</f>
        <v>10184</v>
      </c>
      <c r="S2238" t="str">
        <f t="shared" si="34"/>
        <v>16337 La Follette Crossing, New York City, New York 10184</v>
      </c>
    </row>
    <row r="2239" spans="1:19">
      <c r="A2239">
        <v>2238</v>
      </c>
      <c r="B2239" s="2">
        <v>44311</v>
      </c>
      <c r="C2239">
        <v>329</v>
      </c>
      <c r="D2239" t="s">
        <v>69</v>
      </c>
      <c r="E2239">
        <v>3</v>
      </c>
      <c r="F2239" t="s">
        <v>70</v>
      </c>
      <c r="G2239" t="str">
        <f>VLOOKUP(F2239,'product category'!$B$2:$C$8,2,FALSE)</f>
        <v>Blueprints</v>
      </c>
      <c r="H2239" t="str">
        <f>VLOOKUP(D2239,'dataset_task 5'!$A$2:$D$71,2,FALSE)</f>
        <v>Ladybug Robot Blueprint</v>
      </c>
      <c r="I2239" s="3">
        <f>VLOOKUP(D2239,'dataset_task 5'!$A$2:$D$71,4,FALSE)</f>
        <v>12</v>
      </c>
      <c r="J2239" s="3">
        <f>I2239*E2239</f>
        <v>36</v>
      </c>
      <c r="K2239" t="str">
        <f>VLOOKUP(C2239,customers!$A$2:$I$2124,2,FALSE)</f>
        <v>Jenda</v>
      </c>
      <c r="L2239" t="str">
        <f>VLOOKUP($C2239,customers!$A$2:$I$2124,3,FALSE)</f>
        <v>Wiley</v>
      </c>
      <c r="M2239" t="str">
        <f>VLOOKUP($C2239,customers!$A$2:$I$2124,4,FALSE)</f>
        <v>jwileyh2@wordpress.com</v>
      </c>
      <c r="N2239" t="str">
        <f>VLOOKUP($C2239,customers!$A$2:$I$2124,5,FALSE)</f>
        <v>304-351-3677</v>
      </c>
      <c r="O2239" t="str">
        <f>VLOOKUP($C2239,customers!$A$2:$I$2124,6,FALSE)</f>
        <v>6498 East Parkway</v>
      </c>
      <c r="P2239" t="str">
        <f>VLOOKUP($C2239,customers!$A$2:$I$2124,7,FALSE)</f>
        <v>Huntington</v>
      </c>
      <c r="Q2239" t="str">
        <f>VLOOKUP($C2239,customers!$A$2:$I$2124,8,FALSE)</f>
        <v>West Virginia</v>
      </c>
      <c r="R2239">
        <f>VLOOKUP($C2239,customers!$A$2:$I$2124,9,FALSE)</f>
        <v>25709</v>
      </c>
      <c r="S2239" t="str">
        <f t="shared" si="34"/>
        <v>6498 East Parkway, Huntington, West Virginia 25709</v>
      </c>
    </row>
    <row r="2240" spans="1:19">
      <c r="A2240">
        <v>2239</v>
      </c>
      <c r="B2240" s="2">
        <v>44311</v>
      </c>
      <c r="C2240">
        <v>1226</v>
      </c>
      <c r="D2240" t="s">
        <v>64</v>
      </c>
      <c r="E2240">
        <v>3</v>
      </c>
      <c r="F2240" t="s">
        <v>57</v>
      </c>
      <c r="G2240" t="str">
        <f>VLOOKUP(F2240,'product category'!$B$2:$C$8,2,FALSE)</f>
        <v>Training Videos</v>
      </c>
      <c r="H2240" t="str">
        <f>VLOOKUP(D2240,'dataset_task 5'!$A$2:$D$71,2,FALSE)</f>
        <v>Understanding Automation</v>
      </c>
      <c r="I2240" s="3">
        <f>VLOOKUP(D2240,'dataset_task 5'!$A$2:$D$71,4,FALSE)</f>
        <v>44.95</v>
      </c>
      <c r="J2240" s="3">
        <f>I2240*E2240</f>
        <v>134.85000000000002</v>
      </c>
      <c r="K2240" t="str">
        <f>VLOOKUP(C2240,customers!$A$2:$I$2124,2,FALSE)</f>
        <v>Bail</v>
      </c>
      <c r="L2240" t="str">
        <f>VLOOKUP($C2240,customers!$A$2:$I$2124,3,FALSE)</f>
        <v>MacKintosh</v>
      </c>
      <c r="M2240" t="str">
        <f>VLOOKUP($C2240,customers!$A$2:$I$2124,4,FALSE)</f>
        <v>bmackintoshiu@google.co.jp</v>
      </c>
      <c r="N2240" t="str">
        <f>VLOOKUP($C2240,customers!$A$2:$I$2124,5,FALSE)</f>
        <v>402-353-3493</v>
      </c>
      <c r="O2240" t="str">
        <f>VLOOKUP($C2240,customers!$A$2:$I$2124,6,FALSE)</f>
        <v>37099 Rowland Plaza</v>
      </c>
      <c r="P2240" t="str">
        <f>VLOOKUP($C2240,customers!$A$2:$I$2124,7,FALSE)</f>
        <v>Lincoln</v>
      </c>
      <c r="Q2240" t="str">
        <f>VLOOKUP($C2240,customers!$A$2:$I$2124,8,FALSE)</f>
        <v>Nebraska</v>
      </c>
      <c r="R2240">
        <f>VLOOKUP($C2240,customers!$A$2:$I$2124,9,FALSE)</f>
        <v>68517</v>
      </c>
      <c r="S2240" t="str">
        <f t="shared" si="34"/>
        <v>37099 Rowland Plaza, Lincoln, Nebraska 68517</v>
      </c>
    </row>
    <row r="2241" spans="1:19">
      <c r="A2241">
        <v>2240</v>
      </c>
      <c r="B2241" s="2">
        <v>44311</v>
      </c>
      <c r="C2241">
        <v>1970</v>
      </c>
      <c r="D2241" t="s">
        <v>52</v>
      </c>
      <c r="E2241">
        <v>5</v>
      </c>
      <c r="F2241" t="s">
        <v>53</v>
      </c>
      <c r="G2241" t="str">
        <f>VLOOKUP(F2241,'product category'!$B$2:$C$8,2,FALSE)</f>
        <v>eBooks</v>
      </c>
      <c r="H2241" t="str">
        <f>VLOOKUP(D2241,'dataset_task 5'!$A$2:$D$71,2,FALSE)</f>
        <v>Polar Robots</v>
      </c>
      <c r="I2241" s="3">
        <f>VLOOKUP(D2241,'dataset_task 5'!$A$2:$D$71,4,FALSE)</f>
        <v>23.99</v>
      </c>
      <c r="J2241" s="3">
        <f>I2241*E2241</f>
        <v>119.94999999999999</v>
      </c>
      <c r="K2241" t="str">
        <f>VLOOKUP(C2241,customers!$A$2:$I$2124,2,FALSE)</f>
        <v>Junie</v>
      </c>
      <c r="L2241" t="str">
        <f>VLOOKUP($C2241,customers!$A$2:$I$2124,3,FALSE)</f>
        <v>Pharoah</v>
      </c>
      <c r="M2241" t="str">
        <f>VLOOKUP($C2241,customers!$A$2:$I$2124,4,FALSE)</f>
        <v>jpharoahdz@goodreads.com</v>
      </c>
      <c r="N2241" t="str">
        <f>VLOOKUP($C2241,customers!$A$2:$I$2124,5,FALSE)</f>
        <v>901-908-2696</v>
      </c>
      <c r="O2241" t="str">
        <f>VLOOKUP($C2241,customers!$A$2:$I$2124,6,FALSE)</f>
        <v>43690 Dapin Junction</v>
      </c>
      <c r="P2241" t="str">
        <f>VLOOKUP($C2241,customers!$A$2:$I$2124,7,FALSE)</f>
        <v>Memphis</v>
      </c>
      <c r="Q2241" t="str">
        <f>VLOOKUP($C2241,customers!$A$2:$I$2124,8,FALSE)</f>
        <v>Tennessee</v>
      </c>
      <c r="R2241">
        <f>VLOOKUP($C2241,customers!$A$2:$I$2124,9,FALSE)</f>
        <v>38143</v>
      </c>
      <c r="S2241" t="str">
        <f t="shared" si="34"/>
        <v>43690 Dapin Junction, Memphis, Tennessee 38143</v>
      </c>
    </row>
    <row r="2242" spans="1:19">
      <c r="A2242">
        <v>2241</v>
      </c>
      <c r="B2242" s="2">
        <v>44312</v>
      </c>
      <c r="C2242">
        <v>853</v>
      </c>
      <c r="D2242" t="s">
        <v>77</v>
      </c>
      <c r="E2242">
        <v>1</v>
      </c>
      <c r="F2242" t="s">
        <v>53</v>
      </c>
      <c r="G2242" t="str">
        <f>VLOOKUP(F2242,'product category'!$B$2:$C$8,2,FALSE)</f>
        <v>eBooks</v>
      </c>
      <c r="H2242" t="str">
        <f>VLOOKUP(D2242,'dataset_task 5'!$A$2:$D$71,2,FALSE)</f>
        <v>RTF Drones</v>
      </c>
      <c r="I2242" s="3">
        <f>VLOOKUP(D2242,'dataset_task 5'!$A$2:$D$71,4,FALSE)</f>
        <v>16.989999999999998</v>
      </c>
      <c r="J2242" s="3">
        <f>I2242*E2242</f>
        <v>16.989999999999998</v>
      </c>
      <c r="K2242" t="str">
        <f>VLOOKUP(C2242,customers!$A$2:$I$2124,2,FALSE)</f>
        <v>Sherwood</v>
      </c>
      <c r="L2242" t="str">
        <f>VLOOKUP($C2242,customers!$A$2:$I$2124,3,FALSE)</f>
        <v>Waddingham</v>
      </c>
      <c r="M2242" t="str">
        <f>VLOOKUP($C2242,customers!$A$2:$I$2124,4,FALSE)</f>
        <v>swaddingham6c@businessweek.com</v>
      </c>
      <c r="N2242" t="str">
        <f>VLOOKUP($C2242,customers!$A$2:$I$2124,5,FALSE)</f>
        <v>520-884-3493</v>
      </c>
      <c r="O2242" t="str">
        <f>VLOOKUP($C2242,customers!$A$2:$I$2124,6,FALSE)</f>
        <v>57 Forster Street</v>
      </c>
      <c r="P2242" t="str">
        <f>VLOOKUP($C2242,customers!$A$2:$I$2124,7,FALSE)</f>
        <v>Prescott</v>
      </c>
      <c r="Q2242" t="str">
        <f>VLOOKUP($C2242,customers!$A$2:$I$2124,8,FALSE)</f>
        <v>Arizona</v>
      </c>
      <c r="R2242">
        <f>VLOOKUP($C2242,customers!$A$2:$I$2124,9,FALSE)</f>
        <v>86305</v>
      </c>
      <c r="S2242" t="str">
        <f t="shared" si="34"/>
        <v>57 Forster Street, Prescott, Arizona 86305</v>
      </c>
    </row>
    <row r="2243" spans="1:19">
      <c r="A2243">
        <v>2242</v>
      </c>
      <c r="B2243" s="2">
        <v>44312</v>
      </c>
      <c r="C2243">
        <v>198</v>
      </c>
      <c r="D2243" t="s">
        <v>101</v>
      </c>
      <c r="E2243">
        <v>3</v>
      </c>
      <c r="F2243" t="s">
        <v>53</v>
      </c>
      <c r="G2243" t="str">
        <f>VLOOKUP(F2243,'product category'!$B$2:$C$8,2,FALSE)</f>
        <v>eBooks</v>
      </c>
      <c r="H2243" t="str">
        <f>VLOOKUP(D2243,'dataset_task 5'!$A$2:$D$71,2,FALSE)</f>
        <v>Building Your Own Drone</v>
      </c>
      <c r="I2243" s="3">
        <f>VLOOKUP(D2243,'dataset_task 5'!$A$2:$D$71,4,FALSE)</f>
        <v>24.99</v>
      </c>
      <c r="J2243" s="3">
        <f>I2243*E2243</f>
        <v>74.97</v>
      </c>
      <c r="K2243" t="str">
        <f>VLOOKUP(C2243,customers!$A$2:$I$2124,2,FALSE)</f>
        <v>Halley</v>
      </c>
      <c r="L2243" t="str">
        <f>VLOOKUP($C2243,customers!$A$2:$I$2124,3,FALSE)</f>
        <v>Brisley</v>
      </c>
      <c r="M2243" t="str">
        <f>VLOOKUP($C2243,customers!$A$2:$I$2124,4,FALSE)</f>
        <v>hbrisleygo@telegraph.co.uk</v>
      </c>
      <c r="N2243" t="str">
        <f>VLOOKUP($C2243,customers!$A$2:$I$2124,5,FALSE)</f>
        <v>402-656-5698</v>
      </c>
      <c r="O2243" t="str">
        <f>VLOOKUP($C2243,customers!$A$2:$I$2124,6,FALSE)</f>
        <v>23 Maryland Trail</v>
      </c>
      <c r="P2243" t="str">
        <f>VLOOKUP($C2243,customers!$A$2:$I$2124,7,FALSE)</f>
        <v>Omaha</v>
      </c>
      <c r="Q2243" t="str">
        <f>VLOOKUP($C2243,customers!$A$2:$I$2124,8,FALSE)</f>
        <v>Nebraska</v>
      </c>
      <c r="R2243">
        <f>VLOOKUP($C2243,customers!$A$2:$I$2124,9,FALSE)</f>
        <v>68197</v>
      </c>
      <c r="S2243" t="str">
        <f t="shared" ref="S2243:S2306" si="35">CONCATENATE(O2243,", ",P2243,", ",Q2243," ",R2243)</f>
        <v>23 Maryland Trail, Omaha, Nebraska 68197</v>
      </c>
    </row>
    <row r="2244" spans="1:19">
      <c r="A2244">
        <v>2243</v>
      </c>
      <c r="B2244" s="2">
        <v>44312</v>
      </c>
      <c r="C2244">
        <v>1188</v>
      </c>
      <c r="D2244" t="s">
        <v>82</v>
      </c>
      <c r="E2244">
        <v>4</v>
      </c>
      <c r="F2244" t="s">
        <v>63</v>
      </c>
      <c r="G2244" t="str">
        <f>VLOOKUP(F2244,'product category'!$B$2:$C$8,2,FALSE)</f>
        <v>Robot Kits</v>
      </c>
      <c r="H2244" t="str">
        <f>VLOOKUP(D2244,'dataset_task 5'!$A$2:$D$71,2,FALSE)</f>
        <v>BYOR-3535</v>
      </c>
      <c r="I2244" s="3">
        <f>VLOOKUP(D2244,'dataset_task 5'!$A$2:$D$71,4,FALSE)</f>
        <v>225</v>
      </c>
      <c r="J2244" s="3">
        <f>I2244*E2244</f>
        <v>900</v>
      </c>
      <c r="K2244" t="str">
        <f>VLOOKUP(C2244,customers!$A$2:$I$2124,2,FALSE)</f>
        <v>Roderick</v>
      </c>
      <c r="L2244" t="str">
        <f>VLOOKUP($C2244,customers!$A$2:$I$2124,3,FALSE)</f>
        <v>Winship</v>
      </c>
      <c r="M2244" t="str">
        <f>VLOOKUP($C2244,customers!$A$2:$I$2124,4,FALSE)</f>
        <v>rwinship67@ox.ac.uk</v>
      </c>
      <c r="N2244" t="str">
        <f>VLOOKUP($C2244,customers!$A$2:$I$2124,5,FALSE)</f>
        <v>605-900-3169</v>
      </c>
      <c r="O2244" t="str">
        <f>VLOOKUP($C2244,customers!$A$2:$I$2124,6,FALSE)</f>
        <v>31109 Marcy Avenue</v>
      </c>
      <c r="P2244" t="str">
        <f>VLOOKUP($C2244,customers!$A$2:$I$2124,7,FALSE)</f>
        <v>Sioux Falls</v>
      </c>
      <c r="Q2244" t="str">
        <f>VLOOKUP($C2244,customers!$A$2:$I$2124,8,FALSE)</f>
        <v>South Dakota</v>
      </c>
      <c r="R2244">
        <f>VLOOKUP($C2244,customers!$A$2:$I$2124,9,FALSE)</f>
        <v>57105</v>
      </c>
      <c r="S2244" t="str">
        <f t="shared" si="35"/>
        <v>31109 Marcy Avenue, Sioux Falls, South Dakota 57105</v>
      </c>
    </row>
    <row r="2245" spans="1:19">
      <c r="A2245">
        <v>2244</v>
      </c>
      <c r="B2245" s="2">
        <v>44313</v>
      </c>
      <c r="C2245">
        <v>1485</v>
      </c>
      <c r="D2245" t="s">
        <v>127</v>
      </c>
      <c r="E2245">
        <v>2</v>
      </c>
      <c r="F2245" t="s">
        <v>53</v>
      </c>
      <c r="G2245" t="str">
        <f>VLOOKUP(F2245,'product category'!$B$2:$C$8,2,FALSE)</f>
        <v>eBooks</v>
      </c>
      <c r="H2245" t="str">
        <f>VLOOKUP(D2245,'dataset_task 5'!$A$2:$D$71,2,FALSE)</f>
        <v>Delta Robots</v>
      </c>
      <c r="I2245" s="3">
        <f>VLOOKUP(D2245,'dataset_task 5'!$A$2:$D$71,4,FALSE)</f>
        <v>16.989999999999998</v>
      </c>
      <c r="J2245" s="3">
        <f>I2245*E2245</f>
        <v>33.979999999999997</v>
      </c>
      <c r="K2245" t="str">
        <f>VLOOKUP(C2245,customers!$A$2:$I$2124,2,FALSE)</f>
        <v>Randall</v>
      </c>
      <c r="L2245" t="str">
        <f>VLOOKUP($C2245,customers!$A$2:$I$2124,3,FALSE)</f>
        <v>Brusin</v>
      </c>
      <c r="M2245" t="str">
        <f>VLOOKUP($C2245,customers!$A$2:$I$2124,4,FALSE)</f>
        <v>rbrusin2r@comcast.net</v>
      </c>
      <c r="N2245" t="str">
        <f>VLOOKUP($C2245,customers!$A$2:$I$2124,5,FALSE)</f>
        <v>901-680-2983</v>
      </c>
      <c r="O2245" t="str">
        <f>VLOOKUP($C2245,customers!$A$2:$I$2124,6,FALSE)</f>
        <v>79799 La Follette Parkway</v>
      </c>
      <c r="P2245" t="str">
        <f>VLOOKUP($C2245,customers!$A$2:$I$2124,7,FALSE)</f>
        <v>Memphis</v>
      </c>
      <c r="Q2245" t="str">
        <f>VLOOKUP($C2245,customers!$A$2:$I$2124,8,FALSE)</f>
        <v>Tennessee</v>
      </c>
      <c r="R2245">
        <f>VLOOKUP($C2245,customers!$A$2:$I$2124,9,FALSE)</f>
        <v>38150</v>
      </c>
      <c r="S2245" t="str">
        <f t="shared" si="35"/>
        <v>79799 La Follette Parkway, Memphis, Tennessee 38150</v>
      </c>
    </row>
    <row r="2246" spans="1:19">
      <c r="A2246">
        <v>2245</v>
      </c>
      <c r="B2246" s="2">
        <v>44313</v>
      </c>
      <c r="C2246">
        <v>1628</v>
      </c>
      <c r="D2246" t="s">
        <v>120</v>
      </c>
      <c r="E2246">
        <v>4</v>
      </c>
      <c r="F2246" t="s">
        <v>70</v>
      </c>
      <c r="G2246" t="str">
        <f>VLOOKUP(F2246,'product category'!$B$2:$C$8,2,FALSE)</f>
        <v>Blueprints</v>
      </c>
      <c r="H2246" t="str">
        <f>VLOOKUP(D2246,'dataset_task 5'!$A$2:$D$71,2,FALSE)</f>
        <v>Bsquare Robot Blueprint</v>
      </c>
      <c r="I2246" s="3">
        <f>VLOOKUP(D2246,'dataset_task 5'!$A$2:$D$71,4,FALSE)</f>
        <v>8.99</v>
      </c>
      <c r="J2246" s="3">
        <f>I2246*E2246</f>
        <v>35.96</v>
      </c>
      <c r="K2246" t="str">
        <f>VLOOKUP(C2246,customers!$A$2:$I$2124,2,FALSE)</f>
        <v>Ellie</v>
      </c>
      <c r="L2246" t="str">
        <f>VLOOKUP($C2246,customers!$A$2:$I$2124,3,FALSE)</f>
        <v>Worley</v>
      </c>
      <c r="M2246" t="str">
        <f>VLOOKUP($C2246,customers!$A$2:$I$2124,4,FALSE)</f>
        <v>eworleyef@imdb.com</v>
      </c>
      <c r="N2246" t="str">
        <f>VLOOKUP($C2246,customers!$A$2:$I$2124,5,FALSE)</f>
        <v>614-765-2730</v>
      </c>
      <c r="O2246" t="str">
        <f>VLOOKUP($C2246,customers!$A$2:$I$2124,6,FALSE)</f>
        <v>613 Ludington Drive</v>
      </c>
      <c r="P2246" t="str">
        <f>VLOOKUP($C2246,customers!$A$2:$I$2124,7,FALSE)</f>
        <v>Columbus</v>
      </c>
      <c r="Q2246" t="str">
        <f>VLOOKUP($C2246,customers!$A$2:$I$2124,8,FALSE)</f>
        <v>Ohio</v>
      </c>
      <c r="R2246">
        <f>VLOOKUP($C2246,customers!$A$2:$I$2124,9,FALSE)</f>
        <v>43284</v>
      </c>
      <c r="S2246" t="str">
        <f t="shared" si="35"/>
        <v>613 Ludington Drive, Columbus, Ohio 43284</v>
      </c>
    </row>
    <row r="2247" spans="1:19">
      <c r="A2247">
        <v>2246</v>
      </c>
      <c r="B2247" s="2">
        <v>44313</v>
      </c>
      <c r="C2247">
        <v>1016</v>
      </c>
      <c r="D2247" t="s">
        <v>65</v>
      </c>
      <c r="E2247">
        <v>5</v>
      </c>
      <c r="F2247" t="s">
        <v>66</v>
      </c>
      <c r="G2247" t="str">
        <f>VLOOKUP(F2247,'product category'!$B$2:$C$8,2,FALSE)</f>
        <v>Drones</v>
      </c>
      <c r="H2247" t="str">
        <f>VLOOKUP(D2247,'dataset_task 5'!$A$2:$D$71,2,FALSE)</f>
        <v>DTE-QFN20 Drone</v>
      </c>
      <c r="I2247" s="3">
        <f>VLOOKUP(D2247,'dataset_task 5'!$A$2:$D$71,4,FALSE)</f>
        <v>250</v>
      </c>
      <c r="J2247" s="3">
        <f>I2247*E2247</f>
        <v>1250</v>
      </c>
      <c r="K2247" t="str">
        <f>VLOOKUP(C2247,customers!$A$2:$I$2124,2,FALSE)</f>
        <v>Lily</v>
      </c>
      <c r="L2247" t="str">
        <f>VLOOKUP($C2247,customers!$A$2:$I$2124,3,FALSE)</f>
        <v>O'Reilly</v>
      </c>
      <c r="M2247" t="str">
        <f>VLOOKUP($C2247,customers!$A$2:$I$2124,4,FALSE)</f>
        <v>loreillyk9@noaa.gov</v>
      </c>
      <c r="N2247" t="str">
        <f>VLOOKUP($C2247,customers!$A$2:$I$2124,5,FALSE)</f>
        <v>407-745-9384</v>
      </c>
      <c r="O2247" t="str">
        <f>VLOOKUP($C2247,customers!$A$2:$I$2124,6,FALSE)</f>
        <v>97318 Onsgard Way</v>
      </c>
      <c r="P2247" t="str">
        <f>VLOOKUP($C2247,customers!$A$2:$I$2124,7,FALSE)</f>
        <v>Winter Haven</v>
      </c>
      <c r="Q2247" t="str">
        <f>VLOOKUP($C2247,customers!$A$2:$I$2124,8,FALSE)</f>
        <v>Florida</v>
      </c>
      <c r="R2247">
        <f>VLOOKUP($C2247,customers!$A$2:$I$2124,9,FALSE)</f>
        <v>33884</v>
      </c>
      <c r="S2247" t="str">
        <f t="shared" si="35"/>
        <v>97318 Onsgard Way, Winter Haven, Florida 33884</v>
      </c>
    </row>
    <row r="2248" spans="1:19">
      <c r="A2248">
        <v>2247</v>
      </c>
      <c r="B2248" s="2">
        <v>44314</v>
      </c>
      <c r="C2248">
        <v>591</v>
      </c>
      <c r="D2248" t="s">
        <v>105</v>
      </c>
      <c r="E2248">
        <v>1</v>
      </c>
      <c r="F2248" t="s">
        <v>59</v>
      </c>
      <c r="G2248" t="str">
        <f>VLOOKUP(F2248,'product category'!$B$2:$C$8,2,FALSE)</f>
        <v>Drone Kits</v>
      </c>
      <c r="H2248" t="str">
        <f>VLOOKUP(D2248,'dataset_task 5'!$A$2:$D$71,2,FALSE)</f>
        <v>BYOD-400S</v>
      </c>
      <c r="I2248" s="3">
        <f>VLOOKUP(D2248,'dataset_task 5'!$A$2:$D$71,4,FALSE)</f>
        <v>129.94999999999999</v>
      </c>
      <c r="J2248" s="3">
        <f>I2248*E2248</f>
        <v>129.94999999999999</v>
      </c>
      <c r="K2248" t="str">
        <f>VLOOKUP(C2248,customers!$A$2:$I$2124,2,FALSE)</f>
        <v>Zorah</v>
      </c>
      <c r="L2248" t="str">
        <f>VLOOKUP($C2248,customers!$A$2:$I$2124,3,FALSE)</f>
        <v>Sarrell</v>
      </c>
      <c r="M2248" t="str">
        <f>VLOOKUP($C2248,customers!$A$2:$I$2124,4,FALSE)</f>
        <v>zsarrell9r@jugem.jp</v>
      </c>
      <c r="N2248" t="str">
        <f>VLOOKUP($C2248,customers!$A$2:$I$2124,5,FALSE)</f>
        <v>704-658-9753</v>
      </c>
      <c r="O2248" t="str">
        <f>VLOOKUP($C2248,customers!$A$2:$I$2124,6,FALSE)</f>
        <v>148 Homewood Place</v>
      </c>
      <c r="P2248" t="str">
        <f>VLOOKUP($C2248,customers!$A$2:$I$2124,7,FALSE)</f>
        <v>Charlotte</v>
      </c>
      <c r="Q2248" t="str">
        <f>VLOOKUP($C2248,customers!$A$2:$I$2124,8,FALSE)</f>
        <v>North Carolina</v>
      </c>
      <c r="R2248">
        <f>VLOOKUP($C2248,customers!$A$2:$I$2124,9,FALSE)</f>
        <v>28289</v>
      </c>
      <c r="S2248" t="str">
        <f t="shared" si="35"/>
        <v>148 Homewood Place, Charlotte, North Carolina 28289</v>
      </c>
    </row>
    <row r="2249" spans="1:19">
      <c r="A2249">
        <v>2248</v>
      </c>
      <c r="B2249" s="2">
        <v>44314</v>
      </c>
      <c r="C2249">
        <v>1947</v>
      </c>
      <c r="D2249" t="s">
        <v>93</v>
      </c>
      <c r="E2249">
        <v>4</v>
      </c>
      <c r="F2249" t="s">
        <v>57</v>
      </c>
      <c r="G2249" t="str">
        <f>VLOOKUP(F2249,'product category'!$B$2:$C$8,2,FALSE)</f>
        <v>Training Videos</v>
      </c>
      <c r="H2249" t="str">
        <f>VLOOKUP(D2249,'dataset_task 5'!$A$2:$D$71,2,FALSE)</f>
        <v>Understanding Raspberry PI</v>
      </c>
      <c r="I2249" s="3">
        <f>VLOOKUP(D2249,'dataset_task 5'!$A$2:$D$71,4,FALSE)</f>
        <v>28.99</v>
      </c>
      <c r="J2249" s="3">
        <f>I2249*E2249</f>
        <v>115.96</v>
      </c>
      <c r="K2249" t="str">
        <f>VLOOKUP(C2249,customers!$A$2:$I$2124,2,FALSE)</f>
        <v>Randy</v>
      </c>
      <c r="L2249" t="str">
        <f>VLOOKUP($C2249,customers!$A$2:$I$2124,3,FALSE)</f>
        <v>Devo</v>
      </c>
      <c r="M2249" t="str">
        <f>VLOOKUP($C2249,customers!$A$2:$I$2124,4,FALSE)</f>
        <v>rdevoqd@about.me</v>
      </c>
      <c r="N2249" t="str">
        <f>VLOOKUP($C2249,customers!$A$2:$I$2124,5,FALSE)</f>
        <v>203-239-1492</v>
      </c>
      <c r="O2249" t="str">
        <f>VLOOKUP($C2249,customers!$A$2:$I$2124,6,FALSE)</f>
        <v>486 Forster Street</v>
      </c>
      <c r="P2249" t="str">
        <f>VLOOKUP($C2249,customers!$A$2:$I$2124,7,FALSE)</f>
        <v>Stamford</v>
      </c>
      <c r="Q2249" t="str">
        <f>VLOOKUP($C2249,customers!$A$2:$I$2124,8,FALSE)</f>
        <v>Connecticut</v>
      </c>
      <c r="R2249">
        <f>VLOOKUP($C2249,customers!$A$2:$I$2124,9,FALSE)</f>
        <v>6922</v>
      </c>
      <c r="S2249" t="str">
        <f t="shared" si="35"/>
        <v>486 Forster Street, Stamford, Connecticut 6922</v>
      </c>
    </row>
    <row r="2250" spans="1:19">
      <c r="A2250">
        <v>2249</v>
      </c>
      <c r="B2250" s="2">
        <v>44314</v>
      </c>
      <c r="C2250">
        <v>1647</v>
      </c>
      <c r="D2250" t="s">
        <v>54</v>
      </c>
      <c r="E2250">
        <v>5</v>
      </c>
      <c r="F2250" t="s">
        <v>55</v>
      </c>
      <c r="G2250" t="str">
        <f>VLOOKUP(F2250,'product category'!$B$2:$C$8,2,FALSE)</f>
        <v>Robots</v>
      </c>
      <c r="H2250" t="str">
        <f>VLOOKUP(D2250,'dataset_task 5'!$A$2:$D$71,2,FALSE)</f>
        <v>RWW-75 Robot</v>
      </c>
      <c r="I2250" s="3">
        <f>VLOOKUP(D2250,'dataset_task 5'!$A$2:$D$71,4,FALSE)</f>
        <v>883</v>
      </c>
      <c r="J2250" s="3">
        <f>I2250*E2250</f>
        <v>4415</v>
      </c>
      <c r="K2250" t="str">
        <f>VLOOKUP(C2250,customers!$A$2:$I$2124,2,FALSE)</f>
        <v>Kellsie</v>
      </c>
      <c r="L2250" t="str">
        <f>VLOOKUP($C2250,customers!$A$2:$I$2124,3,FALSE)</f>
        <v>Smeeton</v>
      </c>
      <c r="M2250" t="str">
        <f>VLOOKUP($C2250,customers!$A$2:$I$2124,4,FALSE)</f>
        <v>ksmeetongu@wordpress.com</v>
      </c>
      <c r="N2250" t="str">
        <f>VLOOKUP($C2250,customers!$A$2:$I$2124,5,FALSE)</f>
        <v>918-697-8316</v>
      </c>
      <c r="O2250" t="str">
        <f>VLOOKUP($C2250,customers!$A$2:$I$2124,6,FALSE)</f>
        <v>98 Pepper Wood Crossing</v>
      </c>
      <c r="P2250" t="str">
        <f>VLOOKUP($C2250,customers!$A$2:$I$2124,7,FALSE)</f>
        <v>Tulsa</v>
      </c>
      <c r="Q2250" t="str">
        <f>VLOOKUP($C2250,customers!$A$2:$I$2124,8,FALSE)</f>
        <v>Oklahoma</v>
      </c>
      <c r="R2250">
        <f>VLOOKUP($C2250,customers!$A$2:$I$2124,9,FALSE)</f>
        <v>74133</v>
      </c>
      <c r="S2250" t="str">
        <f t="shared" si="35"/>
        <v>98 Pepper Wood Crossing, Tulsa, Oklahoma 74133</v>
      </c>
    </row>
    <row r="2251" spans="1:19">
      <c r="A2251">
        <v>2250</v>
      </c>
      <c r="B2251" s="2">
        <v>44314</v>
      </c>
      <c r="C2251">
        <v>451</v>
      </c>
      <c r="D2251" t="s">
        <v>90</v>
      </c>
      <c r="E2251">
        <v>4</v>
      </c>
      <c r="F2251" t="s">
        <v>55</v>
      </c>
      <c r="G2251" t="str">
        <f>VLOOKUP(F2251,'product category'!$B$2:$C$8,2,FALSE)</f>
        <v>Robots</v>
      </c>
      <c r="H2251" t="str">
        <f>VLOOKUP(D2251,'dataset_task 5'!$A$2:$D$71,2,FALSE)</f>
        <v>RXW-9807 Robot</v>
      </c>
      <c r="I2251" s="3">
        <f>VLOOKUP(D2251,'dataset_task 5'!$A$2:$D$71,4,FALSE)</f>
        <v>599</v>
      </c>
      <c r="J2251" s="3">
        <f>I2251*E2251</f>
        <v>2396</v>
      </c>
      <c r="K2251" t="str">
        <f>VLOOKUP(C2251,customers!$A$2:$I$2124,2,FALSE)</f>
        <v>Loutitia</v>
      </c>
      <c r="L2251" t="str">
        <f>VLOOKUP($C2251,customers!$A$2:$I$2124,3,FALSE)</f>
        <v>Cota</v>
      </c>
      <c r="M2251" t="str">
        <f>VLOOKUP($C2251,customers!$A$2:$I$2124,4,FALSE)</f>
        <v>lcotaeq@prweb.com</v>
      </c>
      <c r="N2251" t="str">
        <f>VLOOKUP($C2251,customers!$A$2:$I$2124,5,FALSE)</f>
        <v>510-783-2470</v>
      </c>
      <c r="O2251" t="str">
        <f>VLOOKUP($C2251,customers!$A$2:$I$2124,6,FALSE)</f>
        <v>62921 Farwell Point</v>
      </c>
      <c r="P2251" t="str">
        <f>VLOOKUP($C2251,customers!$A$2:$I$2124,7,FALSE)</f>
        <v>Oakland</v>
      </c>
      <c r="Q2251" t="str">
        <f>VLOOKUP($C2251,customers!$A$2:$I$2124,8,FALSE)</f>
        <v>California</v>
      </c>
      <c r="R2251">
        <f>VLOOKUP($C2251,customers!$A$2:$I$2124,9,FALSE)</f>
        <v>94627</v>
      </c>
      <c r="S2251" t="str">
        <f t="shared" si="35"/>
        <v>62921 Farwell Point, Oakland, California 94627</v>
      </c>
    </row>
    <row r="2252" spans="1:19">
      <c r="A2252">
        <v>2251</v>
      </c>
      <c r="B2252" s="2">
        <v>44315</v>
      </c>
      <c r="C2252">
        <v>1571</v>
      </c>
      <c r="D2252" t="s">
        <v>112</v>
      </c>
      <c r="E2252">
        <v>3</v>
      </c>
      <c r="F2252" t="s">
        <v>55</v>
      </c>
      <c r="G2252" t="str">
        <f>VLOOKUP(F2252,'product category'!$B$2:$C$8,2,FALSE)</f>
        <v>Robots</v>
      </c>
      <c r="H2252" t="str">
        <f>VLOOKUP(D2252,'dataset_task 5'!$A$2:$D$71,2,FALSE)</f>
        <v>RCB-889 Robot</v>
      </c>
      <c r="I2252" s="3">
        <f>VLOOKUP(D2252,'dataset_task 5'!$A$2:$D$71,4,FALSE)</f>
        <v>549</v>
      </c>
      <c r="J2252" s="3">
        <f>I2252*E2252</f>
        <v>1647</v>
      </c>
      <c r="K2252" t="str">
        <f>VLOOKUP(C2252,customers!$A$2:$I$2124,2,FALSE)</f>
        <v>Ediva</v>
      </c>
      <c r="L2252" t="str">
        <f>VLOOKUP($C2252,customers!$A$2:$I$2124,3,FALSE)</f>
        <v>Kenford</v>
      </c>
      <c r="M2252" t="str">
        <f>VLOOKUP($C2252,customers!$A$2:$I$2124,4,FALSE)</f>
        <v>ekenfordqw@amazon.co.jp</v>
      </c>
      <c r="N2252" t="str">
        <f>VLOOKUP($C2252,customers!$A$2:$I$2124,5,FALSE)</f>
        <v>337-355-7190</v>
      </c>
      <c r="O2252" t="str">
        <f>VLOOKUP($C2252,customers!$A$2:$I$2124,6,FALSE)</f>
        <v>6656 Bluejay Road</v>
      </c>
      <c r="P2252" t="str">
        <f>VLOOKUP($C2252,customers!$A$2:$I$2124,7,FALSE)</f>
        <v>Lake Charles</v>
      </c>
      <c r="Q2252" t="str">
        <f>VLOOKUP($C2252,customers!$A$2:$I$2124,8,FALSE)</f>
        <v>Louisiana</v>
      </c>
      <c r="R2252">
        <f>VLOOKUP($C2252,customers!$A$2:$I$2124,9,FALSE)</f>
        <v>70607</v>
      </c>
      <c r="S2252" t="str">
        <f t="shared" si="35"/>
        <v>6656 Bluejay Road, Lake Charles, Louisiana 70607</v>
      </c>
    </row>
    <row r="2253" spans="1:19">
      <c r="A2253">
        <v>2252</v>
      </c>
      <c r="B2253" s="2">
        <v>44315</v>
      </c>
      <c r="C2253">
        <v>1200</v>
      </c>
      <c r="D2253" t="s">
        <v>91</v>
      </c>
      <c r="E2253">
        <v>2</v>
      </c>
      <c r="F2253" t="s">
        <v>53</v>
      </c>
      <c r="G2253" t="str">
        <f>VLOOKUP(F2253,'product category'!$B$2:$C$8,2,FALSE)</f>
        <v>eBooks</v>
      </c>
      <c r="H2253" t="str">
        <f>VLOOKUP(D2253,'dataset_task 5'!$A$2:$D$71,2,FALSE)</f>
        <v>Photograph Drones</v>
      </c>
      <c r="I2253" s="3">
        <f>VLOOKUP(D2253,'dataset_task 5'!$A$2:$D$71,4,FALSE)</f>
        <v>14.99</v>
      </c>
      <c r="J2253" s="3">
        <f>I2253*E2253</f>
        <v>29.98</v>
      </c>
      <c r="K2253" t="str">
        <f>VLOOKUP(C2253,customers!$A$2:$I$2124,2,FALSE)</f>
        <v>Alvan</v>
      </c>
      <c r="L2253" t="str">
        <f>VLOOKUP($C2253,customers!$A$2:$I$2124,3,FALSE)</f>
        <v>Jepps</v>
      </c>
      <c r="M2253" t="str">
        <f>VLOOKUP($C2253,customers!$A$2:$I$2124,4,FALSE)</f>
        <v>ajeppsjo@skype.com</v>
      </c>
      <c r="N2253" t="str">
        <f>VLOOKUP($C2253,customers!$A$2:$I$2124,5,FALSE)</f>
        <v>215-611-9454</v>
      </c>
      <c r="O2253" t="str">
        <f>VLOOKUP($C2253,customers!$A$2:$I$2124,6,FALSE)</f>
        <v>2699 Brown Terrace</v>
      </c>
      <c r="P2253" t="str">
        <f>VLOOKUP($C2253,customers!$A$2:$I$2124,7,FALSE)</f>
        <v>Philadelphia</v>
      </c>
      <c r="Q2253" t="str">
        <f>VLOOKUP($C2253,customers!$A$2:$I$2124,8,FALSE)</f>
        <v>Pennsylvania</v>
      </c>
      <c r="R2253">
        <f>VLOOKUP($C2253,customers!$A$2:$I$2124,9,FALSE)</f>
        <v>19131</v>
      </c>
      <c r="S2253" t="str">
        <f t="shared" si="35"/>
        <v>2699 Brown Terrace, Philadelphia, Pennsylvania 19131</v>
      </c>
    </row>
    <row r="2254" spans="1:19">
      <c r="A2254">
        <v>2253</v>
      </c>
      <c r="B2254" s="2">
        <v>44316</v>
      </c>
      <c r="C2254">
        <v>825</v>
      </c>
      <c r="D2254" t="s">
        <v>97</v>
      </c>
      <c r="E2254">
        <v>3</v>
      </c>
      <c r="F2254" t="s">
        <v>53</v>
      </c>
      <c r="G2254" t="str">
        <f>VLOOKUP(F2254,'product category'!$B$2:$C$8,2,FALSE)</f>
        <v>eBooks</v>
      </c>
      <c r="H2254" t="str">
        <f>VLOOKUP(D2254,'dataset_task 5'!$A$2:$D$71,2,FALSE)</f>
        <v>Delivery Drones</v>
      </c>
      <c r="I2254" s="3">
        <f>VLOOKUP(D2254,'dataset_task 5'!$A$2:$D$71,4,FALSE)</f>
        <v>14.99</v>
      </c>
      <c r="J2254" s="3">
        <f>I2254*E2254</f>
        <v>44.97</v>
      </c>
      <c r="K2254" t="str">
        <f>VLOOKUP(C2254,customers!$A$2:$I$2124,2,FALSE)</f>
        <v>Ludwig</v>
      </c>
      <c r="L2254" t="str">
        <f>VLOOKUP($C2254,customers!$A$2:$I$2124,3,FALSE)</f>
        <v>Colman</v>
      </c>
      <c r="M2254" t="str">
        <f>VLOOKUP($C2254,customers!$A$2:$I$2124,4,FALSE)</f>
        <v>lcolmandv@free.fr</v>
      </c>
      <c r="N2254" t="str">
        <f>VLOOKUP($C2254,customers!$A$2:$I$2124,5,FALSE)</f>
        <v>571-246-8374</v>
      </c>
      <c r="O2254" t="str">
        <f>VLOOKUP($C2254,customers!$A$2:$I$2124,6,FALSE)</f>
        <v>4404 Orin Avenue</v>
      </c>
      <c r="P2254" t="str">
        <f>VLOOKUP($C2254,customers!$A$2:$I$2124,7,FALSE)</f>
        <v>Arlington</v>
      </c>
      <c r="Q2254" t="str">
        <f>VLOOKUP($C2254,customers!$A$2:$I$2124,8,FALSE)</f>
        <v>Virginia</v>
      </c>
      <c r="R2254">
        <f>VLOOKUP($C2254,customers!$A$2:$I$2124,9,FALSE)</f>
        <v>22234</v>
      </c>
      <c r="S2254" t="str">
        <f t="shared" si="35"/>
        <v>4404 Orin Avenue, Arlington, Virginia 22234</v>
      </c>
    </row>
    <row r="2255" spans="1:19">
      <c r="A2255">
        <v>2254</v>
      </c>
      <c r="B2255" s="2">
        <v>44316</v>
      </c>
      <c r="C2255">
        <v>549</v>
      </c>
      <c r="D2255" t="s">
        <v>124</v>
      </c>
      <c r="E2255">
        <v>2</v>
      </c>
      <c r="F2255" t="s">
        <v>59</v>
      </c>
      <c r="G2255" t="str">
        <f>VLOOKUP(F2255,'product category'!$B$2:$C$8,2,FALSE)</f>
        <v>Drone Kits</v>
      </c>
      <c r="H2255" t="str">
        <f>VLOOKUP(D2255,'dataset_task 5'!$A$2:$D$71,2,FALSE)</f>
        <v>BYOD-300</v>
      </c>
      <c r="I2255" s="3">
        <f>VLOOKUP(D2255,'dataset_task 5'!$A$2:$D$71,4,FALSE)</f>
        <v>89</v>
      </c>
      <c r="J2255" s="3">
        <f>I2255*E2255</f>
        <v>178</v>
      </c>
      <c r="K2255" t="str">
        <f>VLOOKUP(C2255,customers!$A$2:$I$2124,2,FALSE)</f>
        <v>Lurline</v>
      </c>
      <c r="L2255" t="str">
        <f>VLOOKUP($C2255,customers!$A$2:$I$2124,3,FALSE)</f>
        <v>Fannin</v>
      </c>
      <c r="M2255" t="str">
        <f>VLOOKUP($C2255,customers!$A$2:$I$2124,4,FALSE)</f>
        <v>lfanninou@tinypic.com</v>
      </c>
      <c r="N2255" t="str">
        <f>VLOOKUP($C2255,customers!$A$2:$I$2124,5,FALSE)</f>
        <v>571-303-2509</v>
      </c>
      <c r="O2255" t="str">
        <f>VLOOKUP($C2255,customers!$A$2:$I$2124,6,FALSE)</f>
        <v>63 Arizona Point</v>
      </c>
      <c r="P2255" t="str">
        <f>VLOOKUP($C2255,customers!$A$2:$I$2124,7,FALSE)</f>
        <v>Fairfax</v>
      </c>
      <c r="Q2255" t="str">
        <f>VLOOKUP($C2255,customers!$A$2:$I$2124,8,FALSE)</f>
        <v>Virginia</v>
      </c>
      <c r="R2255">
        <f>VLOOKUP($C2255,customers!$A$2:$I$2124,9,FALSE)</f>
        <v>22036</v>
      </c>
      <c r="S2255" t="str">
        <f t="shared" si="35"/>
        <v>63 Arizona Point, Fairfax, Virginia 22036</v>
      </c>
    </row>
    <row r="2256" spans="1:19">
      <c r="A2256">
        <v>2255</v>
      </c>
      <c r="B2256" s="2">
        <v>44316</v>
      </c>
      <c r="C2256">
        <v>1016</v>
      </c>
      <c r="D2256" t="s">
        <v>77</v>
      </c>
      <c r="E2256">
        <v>3</v>
      </c>
      <c r="F2256" t="s">
        <v>53</v>
      </c>
      <c r="G2256" t="str">
        <f>VLOOKUP(F2256,'product category'!$B$2:$C$8,2,FALSE)</f>
        <v>eBooks</v>
      </c>
      <c r="H2256" t="str">
        <f>VLOOKUP(D2256,'dataset_task 5'!$A$2:$D$71,2,FALSE)</f>
        <v>RTF Drones</v>
      </c>
      <c r="I2256" s="3">
        <f>VLOOKUP(D2256,'dataset_task 5'!$A$2:$D$71,4,FALSE)</f>
        <v>16.989999999999998</v>
      </c>
      <c r="J2256" s="3">
        <f>I2256*E2256</f>
        <v>50.97</v>
      </c>
      <c r="K2256" t="str">
        <f>VLOOKUP(C2256,customers!$A$2:$I$2124,2,FALSE)</f>
        <v>Lily</v>
      </c>
      <c r="L2256" t="str">
        <f>VLOOKUP($C2256,customers!$A$2:$I$2124,3,FALSE)</f>
        <v>O'Reilly</v>
      </c>
      <c r="M2256" t="str">
        <f>VLOOKUP($C2256,customers!$A$2:$I$2124,4,FALSE)</f>
        <v>loreillyk9@noaa.gov</v>
      </c>
      <c r="N2256" t="str">
        <f>VLOOKUP($C2256,customers!$A$2:$I$2124,5,FALSE)</f>
        <v>407-745-9384</v>
      </c>
      <c r="O2256" t="str">
        <f>VLOOKUP($C2256,customers!$A$2:$I$2124,6,FALSE)</f>
        <v>97318 Onsgard Way</v>
      </c>
      <c r="P2256" t="str">
        <f>VLOOKUP($C2256,customers!$A$2:$I$2124,7,FALSE)</f>
        <v>Winter Haven</v>
      </c>
      <c r="Q2256" t="str">
        <f>VLOOKUP($C2256,customers!$A$2:$I$2124,8,FALSE)</f>
        <v>Florida</v>
      </c>
      <c r="R2256">
        <f>VLOOKUP($C2256,customers!$A$2:$I$2124,9,FALSE)</f>
        <v>33884</v>
      </c>
      <c r="S2256" t="str">
        <f t="shared" si="35"/>
        <v>97318 Onsgard Way, Winter Haven, Florida 33884</v>
      </c>
    </row>
    <row r="2257" spans="1:19">
      <c r="A2257">
        <v>2256</v>
      </c>
      <c r="B2257" s="2">
        <v>44316</v>
      </c>
      <c r="C2257">
        <v>938</v>
      </c>
      <c r="D2257" t="s">
        <v>74</v>
      </c>
      <c r="E2257">
        <v>2</v>
      </c>
      <c r="F2257" t="s">
        <v>66</v>
      </c>
      <c r="G2257" t="str">
        <f>VLOOKUP(F2257,'product category'!$B$2:$C$8,2,FALSE)</f>
        <v>Drones</v>
      </c>
      <c r="H2257" t="str">
        <f>VLOOKUP(D2257,'dataset_task 5'!$A$2:$D$71,2,FALSE)</f>
        <v>DA-SA702 Drone</v>
      </c>
      <c r="I2257" s="3">
        <f>VLOOKUP(D2257,'dataset_task 5'!$A$2:$D$71,4,FALSE)</f>
        <v>399</v>
      </c>
      <c r="J2257" s="3">
        <f>I2257*E2257</f>
        <v>798</v>
      </c>
      <c r="K2257" t="str">
        <f>VLOOKUP(C2257,customers!$A$2:$I$2124,2,FALSE)</f>
        <v>Langsdon</v>
      </c>
      <c r="L2257" t="str">
        <f>VLOOKUP($C2257,customers!$A$2:$I$2124,3,FALSE)</f>
        <v>Freschini</v>
      </c>
      <c r="M2257" t="str">
        <f>VLOOKUP($C2257,customers!$A$2:$I$2124,4,FALSE)</f>
        <v>lfreschini59@histats.com</v>
      </c>
      <c r="N2257" t="str">
        <f>VLOOKUP($C2257,customers!$A$2:$I$2124,5,FALSE)</f>
        <v>612-643-6385</v>
      </c>
      <c r="O2257" t="str">
        <f>VLOOKUP($C2257,customers!$A$2:$I$2124,6,FALSE)</f>
        <v>51 Grover Trail</v>
      </c>
      <c r="P2257" t="str">
        <f>VLOOKUP($C2257,customers!$A$2:$I$2124,7,FALSE)</f>
        <v>Minneapolis</v>
      </c>
      <c r="Q2257" t="str">
        <f>VLOOKUP($C2257,customers!$A$2:$I$2124,8,FALSE)</f>
        <v>Minnesota</v>
      </c>
      <c r="R2257">
        <f>VLOOKUP($C2257,customers!$A$2:$I$2124,9,FALSE)</f>
        <v>55458</v>
      </c>
      <c r="S2257" t="str">
        <f t="shared" si="35"/>
        <v>51 Grover Trail, Minneapolis, Minnesota 55458</v>
      </c>
    </row>
    <row r="2258" spans="1:19">
      <c r="A2258">
        <v>2257</v>
      </c>
      <c r="B2258" s="2">
        <v>44316</v>
      </c>
      <c r="C2258">
        <v>2113</v>
      </c>
      <c r="D2258" t="s">
        <v>117</v>
      </c>
      <c r="E2258">
        <v>6</v>
      </c>
      <c r="F2258" t="s">
        <v>63</v>
      </c>
      <c r="G2258" t="str">
        <f>VLOOKUP(F2258,'product category'!$B$2:$C$8,2,FALSE)</f>
        <v>Robot Kits</v>
      </c>
      <c r="H2258" t="str">
        <f>VLOOKUP(D2258,'dataset_task 5'!$A$2:$D$71,2,FALSE)</f>
        <v>BYOR-4005</v>
      </c>
      <c r="I2258" s="3">
        <f>VLOOKUP(D2258,'dataset_task 5'!$A$2:$D$71,4,FALSE)</f>
        <v>245</v>
      </c>
      <c r="J2258" s="3">
        <f>I2258*E2258</f>
        <v>1470</v>
      </c>
      <c r="K2258" t="str">
        <f>VLOOKUP(C2258,customers!$A$2:$I$2124,2,FALSE)</f>
        <v>Madelena</v>
      </c>
      <c r="L2258" t="str">
        <f>VLOOKUP($C2258,customers!$A$2:$I$2124,3,FALSE)</f>
        <v>Coom</v>
      </c>
      <c r="M2258" t="str">
        <f>VLOOKUP($C2258,customers!$A$2:$I$2124,4,FALSE)</f>
        <v>mcoomlg@ocn.ne.jp</v>
      </c>
      <c r="N2258" t="str">
        <f>VLOOKUP($C2258,customers!$A$2:$I$2124,5,FALSE)</f>
        <v>561-448-3345</v>
      </c>
      <c r="O2258" t="str">
        <f>VLOOKUP($C2258,customers!$A$2:$I$2124,6,FALSE)</f>
        <v>6938 Westridge Drive</v>
      </c>
      <c r="P2258" t="str">
        <f>VLOOKUP($C2258,customers!$A$2:$I$2124,7,FALSE)</f>
        <v>West Palm Beach</v>
      </c>
      <c r="Q2258" t="str">
        <f>VLOOKUP($C2258,customers!$A$2:$I$2124,8,FALSE)</f>
        <v>Florida</v>
      </c>
      <c r="R2258">
        <f>VLOOKUP($C2258,customers!$A$2:$I$2124,9,FALSE)</f>
        <v>33416</v>
      </c>
      <c r="S2258" t="str">
        <f t="shared" si="35"/>
        <v>6938 Westridge Drive, West Palm Beach, Florida 33416</v>
      </c>
    </row>
    <row r="2259" spans="1:19">
      <c r="A2259">
        <v>2258</v>
      </c>
      <c r="B2259" s="2">
        <v>44317</v>
      </c>
      <c r="C2259">
        <v>1809</v>
      </c>
      <c r="D2259" t="s">
        <v>109</v>
      </c>
      <c r="E2259">
        <v>3</v>
      </c>
      <c r="F2259" t="s">
        <v>57</v>
      </c>
      <c r="G2259" t="str">
        <f>VLOOKUP(F2259,'product category'!$B$2:$C$8,2,FALSE)</f>
        <v>Training Videos</v>
      </c>
      <c r="H2259" t="str">
        <f>VLOOKUP(D2259,'dataset_task 5'!$A$2:$D$71,2,FALSE)</f>
        <v>Virtual Reality Basics</v>
      </c>
      <c r="I2259" s="3">
        <f>VLOOKUP(D2259,'dataset_task 5'!$A$2:$D$71,4,FALSE)</f>
        <v>29.99</v>
      </c>
      <c r="J2259" s="3">
        <f>I2259*E2259</f>
        <v>89.97</v>
      </c>
      <c r="K2259" t="str">
        <f>VLOOKUP(C2259,customers!$A$2:$I$2124,2,FALSE)</f>
        <v>Saundra</v>
      </c>
      <c r="L2259" t="str">
        <f>VLOOKUP($C2259,customers!$A$2:$I$2124,3,FALSE)</f>
        <v>Ambler</v>
      </c>
      <c r="M2259" t="str">
        <f>VLOOKUP($C2259,customers!$A$2:$I$2124,4,FALSE)</f>
        <v>samblerrf@dagondesign.com</v>
      </c>
      <c r="N2259" t="str">
        <f>VLOOKUP($C2259,customers!$A$2:$I$2124,5,FALSE)</f>
        <v>412-676-9574</v>
      </c>
      <c r="O2259" t="str">
        <f>VLOOKUP($C2259,customers!$A$2:$I$2124,6,FALSE)</f>
        <v>82926 Russell Trail</v>
      </c>
      <c r="P2259" t="str">
        <f>VLOOKUP($C2259,customers!$A$2:$I$2124,7,FALSE)</f>
        <v>Pittsburgh</v>
      </c>
      <c r="Q2259" t="str">
        <f>VLOOKUP($C2259,customers!$A$2:$I$2124,8,FALSE)</f>
        <v>Pennsylvania</v>
      </c>
      <c r="R2259">
        <f>VLOOKUP($C2259,customers!$A$2:$I$2124,9,FALSE)</f>
        <v>15220</v>
      </c>
      <c r="S2259" t="str">
        <f t="shared" si="35"/>
        <v>82926 Russell Trail, Pittsburgh, Pennsylvania 15220</v>
      </c>
    </row>
    <row r="2260" spans="1:19">
      <c r="A2260">
        <v>2259</v>
      </c>
      <c r="B2260" s="2">
        <v>44317</v>
      </c>
      <c r="C2260">
        <v>1011</v>
      </c>
      <c r="D2260" t="s">
        <v>121</v>
      </c>
      <c r="E2260">
        <v>1</v>
      </c>
      <c r="F2260" t="s">
        <v>53</v>
      </c>
      <c r="G2260" t="str">
        <f>VLOOKUP(F2260,'product category'!$B$2:$C$8,2,FALSE)</f>
        <v>eBooks</v>
      </c>
      <c r="H2260" t="str">
        <f>VLOOKUP(D2260,'dataset_task 5'!$A$2:$D$71,2,FALSE)</f>
        <v>Understanding Arduino</v>
      </c>
      <c r="I2260" s="3">
        <f>VLOOKUP(D2260,'dataset_task 5'!$A$2:$D$71,4,FALSE)</f>
        <v>17.5</v>
      </c>
      <c r="J2260" s="3">
        <f>I2260*E2260</f>
        <v>17.5</v>
      </c>
      <c r="K2260" t="str">
        <f>VLOOKUP(C2260,customers!$A$2:$I$2124,2,FALSE)</f>
        <v>Tilda</v>
      </c>
      <c r="L2260" t="str">
        <f>VLOOKUP($C2260,customers!$A$2:$I$2124,3,FALSE)</f>
        <v>Pistol</v>
      </c>
      <c r="M2260" t="str">
        <f>VLOOKUP($C2260,customers!$A$2:$I$2124,4,FALSE)</f>
        <v>tpistol34@mashable.com</v>
      </c>
      <c r="N2260" t="str">
        <f>VLOOKUP($C2260,customers!$A$2:$I$2124,5,FALSE)</f>
        <v>570-930-2196</v>
      </c>
      <c r="O2260" t="str">
        <f>VLOOKUP($C2260,customers!$A$2:$I$2124,6,FALSE)</f>
        <v>69198 Cascade Way</v>
      </c>
      <c r="P2260" t="str">
        <f>VLOOKUP($C2260,customers!$A$2:$I$2124,7,FALSE)</f>
        <v>Scranton</v>
      </c>
      <c r="Q2260" t="str">
        <f>VLOOKUP($C2260,customers!$A$2:$I$2124,8,FALSE)</f>
        <v>Pennsylvania</v>
      </c>
      <c r="R2260">
        <f>VLOOKUP($C2260,customers!$A$2:$I$2124,9,FALSE)</f>
        <v>18514</v>
      </c>
      <c r="S2260" t="str">
        <f t="shared" si="35"/>
        <v>69198 Cascade Way, Scranton, Pennsylvania 18514</v>
      </c>
    </row>
    <row r="2261" spans="1:19">
      <c r="A2261">
        <v>2260</v>
      </c>
      <c r="B2261" s="2">
        <v>44317</v>
      </c>
      <c r="C2261">
        <v>882</v>
      </c>
      <c r="D2261" t="s">
        <v>127</v>
      </c>
      <c r="E2261">
        <v>6</v>
      </c>
      <c r="F2261" t="s">
        <v>53</v>
      </c>
      <c r="G2261" t="str">
        <f>VLOOKUP(F2261,'product category'!$B$2:$C$8,2,FALSE)</f>
        <v>eBooks</v>
      </c>
      <c r="H2261" t="str">
        <f>VLOOKUP(D2261,'dataset_task 5'!$A$2:$D$71,2,FALSE)</f>
        <v>Delta Robots</v>
      </c>
      <c r="I2261" s="3">
        <f>VLOOKUP(D2261,'dataset_task 5'!$A$2:$D$71,4,FALSE)</f>
        <v>16.989999999999998</v>
      </c>
      <c r="J2261" s="3">
        <f>I2261*E2261</f>
        <v>101.94</v>
      </c>
      <c r="K2261" t="str">
        <f>VLOOKUP(C2261,customers!$A$2:$I$2124,2,FALSE)</f>
        <v>Bartholemy</v>
      </c>
      <c r="L2261" t="str">
        <f>VLOOKUP($C2261,customers!$A$2:$I$2124,3,FALSE)</f>
        <v>Dunseath</v>
      </c>
      <c r="M2261" t="str">
        <f>VLOOKUP($C2261,customers!$A$2:$I$2124,4,FALSE)</f>
        <v>bdunseathai@cisco.com</v>
      </c>
      <c r="N2261" t="str">
        <f>VLOOKUP($C2261,customers!$A$2:$I$2124,5,FALSE)</f>
        <v>972-931-0516</v>
      </c>
      <c r="O2261" t="str">
        <f>VLOOKUP($C2261,customers!$A$2:$I$2124,6,FALSE)</f>
        <v>42206 1st Junction</v>
      </c>
      <c r="P2261" t="str">
        <f>VLOOKUP($C2261,customers!$A$2:$I$2124,7,FALSE)</f>
        <v>Dallas</v>
      </c>
      <c r="Q2261" t="str">
        <f>VLOOKUP($C2261,customers!$A$2:$I$2124,8,FALSE)</f>
        <v>Texas</v>
      </c>
      <c r="R2261">
        <f>VLOOKUP($C2261,customers!$A$2:$I$2124,9,FALSE)</f>
        <v>75241</v>
      </c>
      <c r="S2261" t="str">
        <f t="shared" si="35"/>
        <v>42206 1st Junction, Dallas, Texas 75241</v>
      </c>
    </row>
    <row r="2262" spans="1:19">
      <c r="A2262">
        <v>2261</v>
      </c>
      <c r="B2262" s="2">
        <v>44317</v>
      </c>
      <c r="C2262">
        <v>1752</v>
      </c>
      <c r="D2262" t="s">
        <v>118</v>
      </c>
      <c r="E2262">
        <v>4</v>
      </c>
      <c r="F2262" t="s">
        <v>57</v>
      </c>
      <c r="G2262" t="str">
        <f>VLOOKUP(F2262,'product category'!$B$2:$C$8,2,FALSE)</f>
        <v>Training Videos</v>
      </c>
      <c r="H2262" t="str">
        <f>VLOOKUP(D2262,'dataset_task 5'!$A$2:$D$71,2,FALSE)</f>
        <v>Mapping with Drones</v>
      </c>
      <c r="I2262" s="3">
        <f>VLOOKUP(D2262,'dataset_task 5'!$A$2:$D$71,4,FALSE)</f>
        <v>49</v>
      </c>
      <c r="J2262" s="3">
        <f>I2262*E2262</f>
        <v>196</v>
      </c>
      <c r="K2262" t="str">
        <f>VLOOKUP(C2262,customers!$A$2:$I$2124,2,FALSE)</f>
        <v>Eada</v>
      </c>
      <c r="L2262" t="str">
        <f>VLOOKUP($C2262,customers!$A$2:$I$2124,3,FALSE)</f>
        <v>Andrejevic</v>
      </c>
      <c r="M2262" t="str">
        <f>VLOOKUP($C2262,customers!$A$2:$I$2124,4,FALSE)</f>
        <v>eandrejevic2i@people.com.cn</v>
      </c>
      <c r="N2262" t="str">
        <f>VLOOKUP($C2262,customers!$A$2:$I$2124,5,FALSE)</f>
        <v>205-702-0359</v>
      </c>
      <c r="O2262" t="str">
        <f>VLOOKUP($C2262,customers!$A$2:$I$2124,6,FALSE)</f>
        <v>548 Dawn Circle</v>
      </c>
      <c r="P2262" t="str">
        <f>VLOOKUP($C2262,customers!$A$2:$I$2124,7,FALSE)</f>
        <v>Birmingham</v>
      </c>
      <c r="Q2262" t="str">
        <f>VLOOKUP($C2262,customers!$A$2:$I$2124,8,FALSE)</f>
        <v>Alabama</v>
      </c>
      <c r="R2262">
        <f>VLOOKUP($C2262,customers!$A$2:$I$2124,9,FALSE)</f>
        <v>35295</v>
      </c>
      <c r="S2262" t="str">
        <f t="shared" si="35"/>
        <v>548 Dawn Circle, Birmingham, Alabama 35295</v>
      </c>
    </row>
    <row r="2263" spans="1:19">
      <c r="A2263">
        <v>2262</v>
      </c>
      <c r="B2263" s="2">
        <v>44317</v>
      </c>
      <c r="C2263">
        <v>1536</v>
      </c>
      <c r="D2263" t="s">
        <v>99</v>
      </c>
      <c r="E2263">
        <v>5</v>
      </c>
      <c r="F2263" t="s">
        <v>70</v>
      </c>
      <c r="G2263" t="str">
        <f>VLOOKUP(F2263,'product category'!$B$2:$C$8,2,FALSE)</f>
        <v>Blueprints</v>
      </c>
      <c r="H2263" t="str">
        <f>VLOOKUP(D2263,'dataset_task 5'!$A$2:$D$71,2,FALSE)</f>
        <v>Panda Robot Blueprint</v>
      </c>
      <c r="I2263" s="3">
        <f>VLOOKUP(D2263,'dataset_task 5'!$A$2:$D$71,4,FALSE)</f>
        <v>7.99</v>
      </c>
      <c r="J2263" s="3">
        <f>I2263*E2263</f>
        <v>39.950000000000003</v>
      </c>
      <c r="K2263" t="str">
        <f>VLOOKUP(C2263,customers!$A$2:$I$2124,2,FALSE)</f>
        <v>Brandie</v>
      </c>
      <c r="L2263" t="str">
        <f>VLOOKUP($C2263,customers!$A$2:$I$2124,3,FALSE)</f>
        <v>Wooff</v>
      </c>
      <c r="M2263" t="str">
        <f>VLOOKUP($C2263,customers!$A$2:$I$2124,4,FALSE)</f>
        <v>bwooffr4@printfriendly.com</v>
      </c>
      <c r="N2263" t="str">
        <f>VLOOKUP($C2263,customers!$A$2:$I$2124,5,FALSE)</f>
        <v>304-187-0585</v>
      </c>
      <c r="O2263" t="str">
        <f>VLOOKUP($C2263,customers!$A$2:$I$2124,6,FALSE)</f>
        <v>34 Talmadge Parkway</v>
      </c>
      <c r="P2263" t="str">
        <f>VLOOKUP($C2263,customers!$A$2:$I$2124,7,FALSE)</f>
        <v>Charleston</v>
      </c>
      <c r="Q2263" t="str">
        <f>VLOOKUP($C2263,customers!$A$2:$I$2124,8,FALSE)</f>
        <v>West Virginia</v>
      </c>
      <c r="R2263">
        <f>VLOOKUP($C2263,customers!$A$2:$I$2124,9,FALSE)</f>
        <v>25336</v>
      </c>
      <c r="S2263" t="str">
        <f t="shared" si="35"/>
        <v>34 Talmadge Parkway, Charleston, West Virginia 25336</v>
      </c>
    </row>
    <row r="2264" spans="1:19">
      <c r="A2264">
        <v>2263</v>
      </c>
      <c r="B2264" s="2">
        <v>44317</v>
      </c>
      <c r="C2264">
        <v>668</v>
      </c>
      <c r="D2264" t="s">
        <v>68</v>
      </c>
      <c r="E2264">
        <v>4</v>
      </c>
      <c r="F2264" t="s">
        <v>53</v>
      </c>
      <c r="G2264" t="str">
        <f>VLOOKUP(F2264,'product category'!$B$2:$C$8,2,FALSE)</f>
        <v>eBooks</v>
      </c>
      <c r="H2264" t="str">
        <f>VLOOKUP(D2264,'dataset_task 5'!$A$2:$D$71,2,FALSE)</f>
        <v>Fixed Wing Drones</v>
      </c>
      <c r="I2264" s="3">
        <f>VLOOKUP(D2264,'dataset_task 5'!$A$2:$D$71,4,FALSE)</f>
        <v>15.5</v>
      </c>
      <c r="J2264" s="3">
        <f>I2264*E2264</f>
        <v>62</v>
      </c>
      <c r="K2264" t="str">
        <f>VLOOKUP(C2264,customers!$A$2:$I$2124,2,FALSE)</f>
        <v>Kristofer</v>
      </c>
      <c r="L2264" t="str">
        <f>VLOOKUP($C2264,customers!$A$2:$I$2124,3,FALSE)</f>
        <v>Kneath</v>
      </c>
      <c r="M2264" t="str">
        <f>VLOOKUP($C2264,customers!$A$2:$I$2124,4,FALSE)</f>
        <v>kkneathqp@spotify.com</v>
      </c>
      <c r="N2264" t="str">
        <f>VLOOKUP($C2264,customers!$A$2:$I$2124,5,FALSE)</f>
        <v>210-137-0814</v>
      </c>
      <c r="O2264" t="str">
        <f>VLOOKUP($C2264,customers!$A$2:$I$2124,6,FALSE)</f>
        <v>32303 Mitchell Crossing</v>
      </c>
      <c r="P2264" t="str">
        <f>VLOOKUP($C2264,customers!$A$2:$I$2124,7,FALSE)</f>
        <v>San Antonio</v>
      </c>
      <c r="Q2264" t="str">
        <f>VLOOKUP($C2264,customers!$A$2:$I$2124,8,FALSE)</f>
        <v>Texas</v>
      </c>
      <c r="R2264">
        <f>VLOOKUP($C2264,customers!$A$2:$I$2124,9,FALSE)</f>
        <v>78250</v>
      </c>
      <c r="S2264" t="str">
        <f t="shared" si="35"/>
        <v>32303 Mitchell Crossing, San Antonio, Texas 78250</v>
      </c>
    </row>
    <row r="2265" spans="1:19">
      <c r="A2265">
        <v>2264</v>
      </c>
      <c r="B2265" s="2">
        <v>44317</v>
      </c>
      <c r="C2265">
        <v>136</v>
      </c>
      <c r="D2265" t="s">
        <v>103</v>
      </c>
      <c r="E2265">
        <v>5</v>
      </c>
      <c r="F2265" t="s">
        <v>53</v>
      </c>
      <c r="G2265" t="str">
        <f>VLOOKUP(F2265,'product category'!$B$2:$C$8,2,FALSE)</f>
        <v>eBooks</v>
      </c>
      <c r="H2265" t="str">
        <f>VLOOKUP(D2265,'dataset_task 5'!$A$2:$D$71,2,FALSE)</f>
        <v>Understanding Artificial Intelligence</v>
      </c>
      <c r="I2265" s="3">
        <f>VLOOKUP(D2265,'dataset_task 5'!$A$2:$D$71,4,FALSE)</f>
        <v>19.5</v>
      </c>
      <c r="J2265" s="3">
        <f>I2265*E2265</f>
        <v>97.5</v>
      </c>
      <c r="K2265" t="str">
        <f>VLOOKUP(C2265,customers!$A$2:$I$2124,2,FALSE)</f>
        <v>Jessalin</v>
      </c>
      <c r="L2265" t="str">
        <f>VLOOKUP($C2265,customers!$A$2:$I$2124,3,FALSE)</f>
        <v>Bestwerthick</v>
      </c>
      <c r="M2265" t="str">
        <f>VLOOKUP($C2265,customers!$A$2:$I$2124,4,FALSE)</f>
        <v>jbestwerthick7n@sciencedaily.com</v>
      </c>
      <c r="N2265" t="str">
        <f>VLOOKUP($C2265,customers!$A$2:$I$2124,5,FALSE)</f>
        <v>251-917-5882</v>
      </c>
      <c r="O2265" t="str">
        <f>VLOOKUP($C2265,customers!$A$2:$I$2124,6,FALSE)</f>
        <v>771 Carpenter Pass</v>
      </c>
      <c r="P2265" t="str">
        <f>VLOOKUP($C2265,customers!$A$2:$I$2124,7,FALSE)</f>
        <v>Mobile</v>
      </c>
      <c r="Q2265" t="str">
        <f>VLOOKUP($C2265,customers!$A$2:$I$2124,8,FALSE)</f>
        <v>Alabama</v>
      </c>
      <c r="R2265">
        <f>VLOOKUP($C2265,customers!$A$2:$I$2124,9,FALSE)</f>
        <v>36616</v>
      </c>
      <c r="S2265" t="str">
        <f t="shared" si="35"/>
        <v>771 Carpenter Pass, Mobile, Alabama 36616</v>
      </c>
    </row>
    <row r="2266" spans="1:19">
      <c r="A2266">
        <v>2265</v>
      </c>
      <c r="B2266" s="2">
        <v>44317</v>
      </c>
      <c r="C2266">
        <v>1941</v>
      </c>
      <c r="D2266" t="s">
        <v>115</v>
      </c>
      <c r="E2266">
        <v>4</v>
      </c>
      <c r="F2266" t="s">
        <v>57</v>
      </c>
      <c r="G2266" t="str">
        <f>VLOOKUP(F2266,'product category'!$B$2:$C$8,2,FALSE)</f>
        <v>Training Videos</v>
      </c>
      <c r="H2266" t="str">
        <f>VLOOKUP(D2266,'dataset_task 5'!$A$2:$D$71,2,FALSE)</f>
        <v>Understanding Drone Regulations</v>
      </c>
      <c r="I2266" s="3">
        <f>VLOOKUP(D2266,'dataset_task 5'!$A$2:$D$71,4,FALSE)</f>
        <v>27.5</v>
      </c>
      <c r="J2266" s="3">
        <f>I2266*E2266</f>
        <v>110</v>
      </c>
      <c r="K2266" t="str">
        <f>VLOOKUP(C2266,customers!$A$2:$I$2124,2,FALSE)</f>
        <v>Hetti</v>
      </c>
      <c r="L2266" t="str">
        <f>VLOOKUP($C2266,customers!$A$2:$I$2124,3,FALSE)</f>
        <v>Capponer</v>
      </c>
      <c r="M2266" t="str">
        <f>VLOOKUP($C2266,customers!$A$2:$I$2124,4,FALSE)</f>
        <v>hcapponer8k@deviantart.com</v>
      </c>
      <c r="N2266" t="str">
        <f>VLOOKUP($C2266,customers!$A$2:$I$2124,5,FALSE)</f>
        <v>213-437-5475</v>
      </c>
      <c r="O2266" t="str">
        <f>VLOOKUP($C2266,customers!$A$2:$I$2124,6,FALSE)</f>
        <v>64 Harper Avenue</v>
      </c>
      <c r="P2266" t="str">
        <f>VLOOKUP($C2266,customers!$A$2:$I$2124,7,FALSE)</f>
        <v>Los Angeles</v>
      </c>
      <c r="Q2266" t="str">
        <f>VLOOKUP($C2266,customers!$A$2:$I$2124,8,FALSE)</f>
        <v>California</v>
      </c>
      <c r="R2266">
        <f>VLOOKUP($C2266,customers!$A$2:$I$2124,9,FALSE)</f>
        <v>90055</v>
      </c>
      <c r="S2266" t="str">
        <f t="shared" si="35"/>
        <v>64 Harper Avenue, Los Angeles, California 90055</v>
      </c>
    </row>
    <row r="2267" spans="1:19">
      <c r="A2267">
        <v>2266</v>
      </c>
      <c r="B2267" s="2">
        <v>44318</v>
      </c>
      <c r="C2267">
        <v>72</v>
      </c>
      <c r="D2267" t="s">
        <v>93</v>
      </c>
      <c r="E2267">
        <v>2</v>
      </c>
      <c r="F2267" t="s">
        <v>57</v>
      </c>
      <c r="G2267" t="str">
        <f>VLOOKUP(F2267,'product category'!$B$2:$C$8,2,FALSE)</f>
        <v>Training Videos</v>
      </c>
      <c r="H2267" t="str">
        <f>VLOOKUP(D2267,'dataset_task 5'!$A$2:$D$71,2,FALSE)</f>
        <v>Understanding Raspberry PI</v>
      </c>
      <c r="I2267" s="3">
        <f>VLOOKUP(D2267,'dataset_task 5'!$A$2:$D$71,4,FALSE)</f>
        <v>28.99</v>
      </c>
      <c r="J2267" s="3">
        <f>I2267*E2267</f>
        <v>57.98</v>
      </c>
      <c r="K2267" t="str">
        <f>VLOOKUP(C2267,customers!$A$2:$I$2124,2,FALSE)</f>
        <v>Morgan</v>
      </c>
      <c r="L2267" t="str">
        <f>VLOOKUP($C2267,customers!$A$2:$I$2124,3,FALSE)</f>
        <v>Manske</v>
      </c>
      <c r="M2267" t="str">
        <f>VLOOKUP($C2267,customers!$A$2:$I$2124,4,FALSE)</f>
        <v>mmanske7c@amazonaws.com</v>
      </c>
      <c r="N2267" t="str">
        <f>VLOOKUP($C2267,customers!$A$2:$I$2124,5,FALSE)</f>
        <v>508-205-2127</v>
      </c>
      <c r="O2267" t="str">
        <f>VLOOKUP($C2267,customers!$A$2:$I$2124,6,FALSE)</f>
        <v>265 Surrey Park</v>
      </c>
      <c r="P2267" t="str">
        <f>VLOOKUP($C2267,customers!$A$2:$I$2124,7,FALSE)</f>
        <v>Brockton</v>
      </c>
      <c r="Q2267" t="str">
        <f>VLOOKUP($C2267,customers!$A$2:$I$2124,8,FALSE)</f>
        <v>Massachusetts</v>
      </c>
      <c r="R2267">
        <f>VLOOKUP($C2267,customers!$A$2:$I$2124,9,FALSE)</f>
        <v>2305</v>
      </c>
      <c r="S2267" t="str">
        <f t="shared" si="35"/>
        <v>265 Surrey Park, Brockton, Massachusetts 2305</v>
      </c>
    </row>
    <row r="2268" spans="1:19">
      <c r="A2268">
        <v>2267</v>
      </c>
      <c r="B2268" s="2">
        <v>44318</v>
      </c>
      <c r="C2268">
        <v>334</v>
      </c>
      <c r="D2268" t="s">
        <v>71</v>
      </c>
      <c r="E2268">
        <v>5</v>
      </c>
      <c r="F2268" t="s">
        <v>63</v>
      </c>
      <c r="G2268" t="str">
        <f>VLOOKUP(F2268,'product category'!$B$2:$C$8,2,FALSE)</f>
        <v>Robot Kits</v>
      </c>
      <c r="H2268" t="str">
        <f>VLOOKUP(D2268,'dataset_task 5'!$A$2:$D$71,2,FALSE)</f>
        <v>BYOR-3000</v>
      </c>
      <c r="I2268" s="3">
        <f>VLOOKUP(D2268,'dataset_task 5'!$A$2:$D$71,4,FALSE)</f>
        <v>214</v>
      </c>
      <c r="J2268" s="3">
        <f>I2268*E2268</f>
        <v>1070</v>
      </c>
      <c r="K2268" t="str">
        <f>VLOOKUP(C2268,customers!$A$2:$I$2124,2,FALSE)</f>
        <v>Flinn</v>
      </c>
      <c r="L2268" t="str">
        <f>VLOOKUP($C2268,customers!$A$2:$I$2124,3,FALSE)</f>
        <v>Neate</v>
      </c>
      <c r="M2268" t="str">
        <f>VLOOKUP($C2268,customers!$A$2:$I$2124,4,FALSE)</f>
        <v>fneate3a@tinyurl.com</v>
      </c>
      <c r="N2268" t="str">
        <f>VLOOKUP($C2268,customers!$A$2:$I$2124,5,FALSE)</f>
        <v>805-138-3674</v>
      </c>
      <c r="O2268" t="str">
        <f>VLOOKUP($C2268,customers!$A$2:$I$2124,6,FALSE)</f>
        <v>75 Schurz Way</v>
      </c>
      <c r="P2268" t="str">
        <f>VLOOKUP($C2268,customers!$A$2:$I$2124,7,FALSE)</f>
        <v>Bakersfield</v>
      </c>
      <c r="Q2268" t="str">
        <f>VLOOKUP($C2268,customers!$A$2:$I$2124,8,FALSE)</f>
        <v>California</v>
      </c>
      <c r="R2268">
        <f>VLOOKUP($C2268,customers!$A$2:$I$2124,9,FALSE)</f>
        <v>93305</v>
      </c>
      <c r="S2268" t="str">
        <f t="shared" si="35"/>
        <v>75 Schurz Way, Bakersfield, California 93305</v>
      </c>
    </row>
    <row r="2269" spans="1:19">
      <c r="A2269">
        <v>2268</v>
      </c>
      <c r="B2269" s="2">
        <v>44318</v>
      </c>
      <c r="C2269">
        <v>1961</v>
      </c>
      <c r="D2269" t="s">
        <v>110</v>
      </c>
      <c r="E2269">
        <v>4</v>
      </c>
      <c r="F2269" t="s">
        <v>57</v>
      </c>
      <c r="G2269" t="str">
        <f>VLOOKUP(F2269,'product category'!$B$2:$C$8,2,FALSE)</f>
        <v>Training Videos</v>
      </c>
      <c r="H2269" t="str">
        <f>VLOOKUP(D2269,'dataset_task 5'!$A$2:$D$71,2,FALSE)</f>
        <v>Cloud Computing</v>
      </c>
      <c r="I2269" s="3">
        <f>VLOOKUP(D2269,'dataset_task 5'!$A$2:$D$71,4,FALSE)</f>
        <v>29.99</v>
      </c>
      <c r="J2269" s="3">
        <f>I2269*E2269</f>
        <v>119.96</v>
      </c>
      <c r="K2269" t="str">
        <f>VLOOKUP(C2269,customers!$A$2:$I$2124,2,FALSE)</f>
        <v>Beret</v>
      </c>
      <c r="L2269" t="str">
        <f>VLOOKUP($C2269,customers!$A$2:$I$2124,3,FALSE)</f>
        <v>Sheerin</v>
      </c>
      <c r="M2269" t="str">
        <f>VLOOKUP($C2269,customers!$A$2:$I$2124,4,FALSE)</f>
        <v>bsheerinu@php.net</v>
      </c>
      <c r="N2269" t="str">
        <f>VLOOKUP($C2269,customers!$A$2:$I$2124,5,FALSE)</f>
        <v>805-933-1947</v>
      </c>
      <c r="O2269" t="str">
        <f>VLOOKUP($C2269,customers!$A$2:$I$2124,6,FALSE)</f>
        <v>77890 Gina Terrace</v>
      </c>
      <c r="P2269" t="str">
        <f>VLOOKUP($C2269,customers!$A$2:$I$2124,7,FALSE)</f>
        <v>San Luis Obispo</v>
      </c>
      <c r="Q2269" t="str">
        <f>VLOOKUP($C2269,customers!$A$2:$I$2124,8,FALSE)</f>
        <v>California</v>
      </c>
      <c r="R2269">
        <f>VLOOKUP($C2269,customers!$A$2:$I$2124,9,FALSE)</f>
        <v>93407</v>
      </c>
      <c r="S2269" t="str">
        <f t="shared" si="35"/>
        <v>77890 Gina Terrace, San Luis Obispo, California 93407</v>
      </c>
    </row>
    <row r="2270" spans="1:19">
      <c r="A2270">
        <v>2269</v>
      </c>
      <c r="B2270" s="2">
        <v>44318</v>
      </c>
      <c r="C2270">
        <v>764</v>
      </c>
      <c r="D2270" t="s">
        <v>52</v>
      </c>
      <c r="E2270">
        <v>4</v>
      </c>
      <c r="F2270" t="s">
        <v>53</v>
      </c>
      <c r="G2270" t="str">
        <f>VLOOKUP(F2270,'product category'!$B$2:$C$8,2,FALSE)</f>
        <v>eBooks</v>
      </c>
      <c r="H2270" t="str">
        <f>VLOOKUP(D2270,'dataset_task 5'!$A$2:$D$71,2,FALSE)</f>
        <v>Polar Robots</v>
      </c>
      <c r="I2270" s="3">
        <f>VLOOKUP(D2270,'dataset_task 5'!$A$2:$D$71,4,FALSE)</f>
        <v>23.99</v>
      </c>
      <c r="J2270" s="3">
        <f>I2270*E2270</f>
        <v>95.96</v>
      </c>
      <c r="K2270" t="str">
        <f>VLOOKUP(C2270,customers!$A$2:$I$2124,2,FALSE)</f>
        <v>Dedie</v>
      </c>
      <c r="L2270" t="str">
        <f>VLOOKUP($C2270,customers!$A$2:$I$2124,3,FALSE)</f>
        <v>Pabelik</v>
      </c>
      <c r="M2270" t="str">
        <f>VLOOKUP($C2270,customers!$A$2:$I$2124,4,FALSE)</f>
        <v>dpabelik52@lulu.com</v>
      </c>
      <c r="N2270" t="str">
        <f>VLOOKUP($C2270,customers!$A$2:$I$2124,5,FALSE)</f>
        <v>904-830-0378</v>
      </c>
      <c r="O2270" t="str">
        <f>VLOOKUP($C2270,customers!$A$2:$I$2124,6,FALSE)</f>
        <v>95 Harbort Lane</v>
      </c>
      <c r="P2270" t="str">
        <f>VLOOKUP($C2270,customers!$A$2:$I$2124,7,FALSE)</f>
        <v>Jacksonville</v>
      </c>
      <c r="Q2270" t="str">
        <f>VLOOKUP($C2270,customers!$A$2:$I$2124,8,FALSE)</f>
        <v>Florida</v>
      </c>
      <c r="R2270">
        <f>VLOOKUP($C2270,customers!$A$2:$I$2124,9,FALSE)</f>
        <v>32230</v>
      </c>
      <c r="S2270" t="str">
        <f t="shared" si="35"/>
        <v>95 Harbort Lane, Jacksonville, Florida 32230</v>
      </c>
    </row>
    <row r="2271" spans="1:19">
      <c r="A2271">
        <v>2270</v>
      </c>
      <c r="B2271" s="2">
        <v>44318</v>
      </c>
      <c r="C2271">
        <v>1471</v>
      </c>
      <c r="D2271" t="s">
        <v>107</v>
      </c>
      <c r="E2271">
        <v>3</v>
      </c>
      <c r="F2271" t="s">
        <v>55</v>
      </c>
      <c r="G2271" t="str">
        <f>VLOOKUP(F2271,'product category'!$B$2:$C$8,2,FALSE)</f>
        <v>Robots</v>
      </c>
      <c r="H2271" t="str">
        <f>VLOOKUP(D2271,'dataset_task 5'!$A$2:$D$71,2,FALSE)</f>
        <v>RLK-9920 Robot</v>
      </c>
      <c r="I2271" s="3">
        <f>VLOOKUP(D2271,'dataset_task 5'!$A$2:$D$71,4,FALSE)</f>
        <v>699</v>
      </c>
      <c r="J2271" s="3">
        <f>I2271*E2271</f>
        <v>2097</v>
      </c>
      <c r="K2271" t="str">
        <f>VLOOKUP(C2271,customers!$A$2:$I$2124,2,FALSE)</f>
        <v>Eva</v>
      </c>
      <c r="L2271" t="str">
        <f>VLOOKUP($C2271,customers!$A$2:$I$2124,3,FALSE)</f>
        <v>Goretti</v>
      </c>
      <c r="M2271" t="str">
        <f>VLOOKUP($C2271,customers!$A$2:$I$2124,4,FALSE)</f>
        <v>egorettilc@spiegel.de</v>
      </c>
      <c r="N2271" t="str">
        <f>VLOOKUP($C2271,customers!$A$2:$I$2124,5,FALSE)</f>
        <v>203-613-5469</v>
      </c>
      <c r="O2271" t="str">
        <f>VLOOKUP($C2271,customers!$A$2:$I$2124,6,FALSE)</f>
        <v>716 Northfield Junction</v>
      </c>
      <c r="P2271" t="str">
        <f>VLOOKUP($C2271,customers!$A$2:$I$2124,7,FALSE)</f>
        <v>Fairfield</v>
      </c>
      <c r="Q2271" t="str">
        <f>VLOOKUP($C2271,customers!$A$2:$I$2124,8,FALSE)</f>
        <v>Connecticut</v>
      </c>
      <c r="R2271">
        <f>VLOOKUP($C2271,customers!$A$2:$I$2124,9,FALSE)</f>
        <v>6825</v>
      </c>
      <c r="S2271" t="str">
        <f t="shared" si="35"/>
        <v>716 Northfield Junction, Fairfield, Connecticut 6825</v>
      </c>
    </row>
    <row r="2272" spans="1:19">
      <c r="A2272">
        <v>2271</v>
      </c>
      <c r="B2272" s="2">
        <v>44318</v>
      </c>
      <c r="C2272">
        <v>1712</v>
      </c>
      <c r="D2272" t="s">
        <v>74</v>
      </c>
      <c r="E2272">
        <v>3</v>
      </c>
      <c r="F2272" t="s">
        <v>66</v>
      </c>
      <c r="G2272" t="str">
        <f>VLOOKUP(F2272,'product category'!$B$2:$C$8,2,FALSE)</f>
        <v>Drones</v>
      </c>
      <c r="H2272" t="str">
        <f>VLOOKUP(D2272,'dataset_task 5'!$A$2:$D$71,2,FALSE)</f>
        <v>DA-SA702 Drone</v>
      </c>
      <c r="I2272" s="3">
        <f>VLOOKUP(D2272,'dataset_task 5'!$A$2:$D$71,4,FALSE)</f>
        <v>399</v>
      </c>
      <c r="J2272" s="3">
        <f>I2272*E2272</f>
        <v>1197</v>
      </c>
      <c r="K2272" t="str">
        <f>VLOOKUP(C2272,customers!$A$2:$I$2124,2,FALSE)</f>
        <v>Nolly</v>
      </c>
      <c r="L2272" t="str">
        <f>VLOOKUP($C2272,customers!$A$2:$I$2124,3,FALSE)</f>
        <v>Kippax</v>
      </c>
      <c r="M2272" t="str">
        <f>VLOOKUP($C2272,customers!$A$2:$I$2124,4,FALSE)</f>
        <v>nkippax2j@auda.org.au</v>
      </c>
      <c r="N2272" t="str">
        <f>VLOOKUP($C2272,customers!$A$2:$I$2124,5,FALSE)</f>
        <v>703-238-7693</v>
      </c>
      <c r="O2272" t="str">
        <f>VLOOKUP($C2272,customers!$A$2:$I$2124,6,FALSE)</f>
        <v>217 Washington Way</v>
      </c>
      <c r="P2272" t="str">
        <f>VLOOKUP($C2272,customers!$A$2:$I$2124,7,FALSE)</f>
        <v>Washington</v>
      </c>
      <c r="Q2272" t="str">
        <f>VLOOKUP($C2272,customers!$A$2:$I$2124,8,FALSE)</f>
        <v>District of Columbia</v>
      </c>
      <c r="R2272">
        <f>VLOOKUP($C2272,customers!$A$2:$I$2124,9,FALSE)</f>
        <v>20016</v>
      </c>
      <c r="S2272" t="str">
        <f t="shared" si="35"/>
        <v>217 Washington Way, Washington, District of Columbia 20016</v>
      </c>
    </row>
    <row r="2273" spans="1:19">
      <c r="A2273">
        <v>2272</v>
      </c>
      <c r="B2273" s="2">
        <v>44319</v>
      </c>
      <c r="C2273">
        <v>1698</v>
      </c>
      <c r="D2273" t="s">
        <v>111</v>
      </c>
      <c r="E2273">
        <v>4</v>
      </c>
      <c r="F2273" t="s">
        <v>53</v>
      </c>
      <c r="G2273" t="str">
        <f>VLOOKUP(F2273,'product category'!$B$2:$C$8,2,FALSE)</f>
        <v>eBooks</v>
      </c>
      <c r="H2273" t="str">
        <f>VLOOKUP(D2273,'dataset_task 5'!$A$2:$D$71,2,FALSE)</f>
        <v>Multi Rotor Drones</v>
      </c>
      <c r="I2273" s="3">
        <f>VLOOKUP(D2273,'dataset_task 5'!$A$2:$D$71,4,FALSE)</f>
        <v>24.95</v>
      </c>
      <c r="J2273" s="3">
        <f>I2273*E2273</f>
        <v>99.8</v>
      </c>
      <c r="K2273" t="str">
        <f>VLOOKUP(C2273,customers!$A$2:$I$2124,2,FALSE)</f>
        <v>Gardener</v>
      </c>
      <c r="L2273" t="str">
        <f>VLOOKUP($C2273,customers!$A$2:$I$2124,3,FALSE)</f>
        <v>Tolomio</v>
      </c>
      <c r="M2273" t="str">
        <f>VLOOKUP($C2273,customers!$A$2:$I$2124,4,FALSE)</f>
        <v>gtolomioo@ebay.co.uk</v>
      </c>
      <c r="N2273" t="str">
        <f>VLOOKUP($C2273,customers!$A$2:$I$2124,5,FALSE)</f>
        <v>859-948-2340</v>
      </c>
      <c r="O2273" t="str">
        <f>VLOOKUP($C2273,customers!$A$2:$I$2124,6,FALSE)</f>
        <v>10650 Sundown Court</v>
      </c>
      <c r="P2273" t="str">
        <f>VLOOKUP($C2273,customers!$A$2:$I$2124,7,FALSE)</f>
        <v>Lexington</v>
      </c>
      <c r="Q2273" t="str">
        <f>VLOOKUP($C2273,customers!$A$2:$I$2124,8,FALSE)</f>
        <v>Kentucky</v>
      </c>
      <c r="R2273">
        <f>VLOOKUP($C2273,customers!$A$2:$I$2124,9,FALSE)</f>
        <v>40586</v>
      </c>
      <c r="S2273" t="str">
        <f t="shared" si="35"/>
        <v>10650 Sundown Court, Lexington, Kentucky 40586</v>
      </c>
    </row>
    <row r="2274" spans="1:19">
      <c r="A2274">
        <v>2273</v>
      </c>
      <c r="B2274" s="2">
        <v>44319</v>
      </c>
      <c r="C2274">
        <v>1417</v>
      </c>
      <c r="D2274" t="s">
        <v>73</v>
      </c>
      <c r="E2274">
        <v>4</v>
      </c>
      <c r="F2274" t="s">
        <v>55</v>
      </c>
      <c r="G2274" t="str">
        <f>VLOOKUP(F2274,'product category'!$B$2:$C$8,2,FALSE)</f>
        <v>Robots</v>
      </c>
      <c r="H2274" t="str">
        <f>VLOOKUP(D2274,'dataset_task 5'!$A$2:$D$71,2,FALSE)</f>
        <v>MICR-23K Robot</v>
      </c>
      <c r="I2274" s="3">
        <f>VLOOKUP(D2274,'dataset_task 5'!$A$2:$D$71,4,FALSE)</f>
        <v>899</v>
      </c>
      <c r="J2274" s="3">
        <f>I2274*E2274</f>
        <v>3596</v>
      </c>
      <c r="K2274" t="str">
        <f>VLOOKUP(C2274,customers!$A$2:$I$2124,2,FALSE)</f>
        <v>Upton</v>
      </c>
      <c r="L2274" t="str">
        <f>VLOOKUP($C2274,customers!$A$2:$I$2124,3,FALSE)</f>
        <v>Brighouse</v>
      </c>
      <c r="M2274" t="str">
        <f>VLOOKUP($C2274,customers!$A$2:$I$2124,4,FALSE)</f>
        <v>ubrighouse5w@elegantthemes.com</v>
      </c>
      <c r="N2274" t="str">
        <f>VLOOKUP($C2274,customers!$A$2:$I$2124,5,FALSE)</f>
        <v>212-778-2595</v>
      </c>
      <c r="O2274" t="str">
        <f>VLOOKUP($C2274,customers!$A$2:$I$2124,6,FALSE)</f>
        <v>64458 Sycamore Trail</v>
      </c>
      <c r="P2274" t="str">
        <f>VLOOKUP($C2274,customers!$A$2:$I$2124,7,FALSE)</f>
        <v>New York City</v>
      </c>
      <c r="Q2274" t="str">
        <f>VLOOKUP($C2274,customers!$A$2:$I$2124,8,FALSE)</f>
        <v>New York</v>
      </c>
      <c r="R2274">
        <f>VLOOKUP($C2274,customers!$A$2:$I$2124,9,FALSE)</f>
        <v>10160</v>
      </c>
      <c r="S2274" t="str">
        <f t="shared" si="35"/>
        <v>64458 Sycamore Trail, New York City, New York 10160</v>
      </c>
    </row>
    <row r="2275" spans="1:19">
      <c r="A2275">
        <v>2274</v>
      </c>
      <c r="B2275" s="2">
        <v>44319</v>
      </c>
      <c r="C2275">
        <v>119</v>
      </c>
      <c r="D2275" t="s">
        <v>54</v>
      </c>
      <c r="E2275">
        <v>4</v>
      </c>
      <c r="F2275" t="s">
        <v>55</v>
      </c>
      <c r="G2275" t="str">
        <f>VLOOKUP(F2275,'product category'!$B$2:$C$8,2,FALSE)</f>
        <v>Robots</v>
      </c>
      <c r="H2275" t="str">
        <f>VLOOKUP(D2275,'dataset_task 5'!$A$2:$D$71,2,FALSE)</f>
        <v>RWW-75 Robot</v>
      </c>
      <c r="I2275" s="3">
        <f>VLOOKUP(D2275,'dataset_task 5'!$A$2:$D$71,4,FALSE)</f>
        <v>883</v>
      </c>
      <c r="J2275" s="3">
        <f>I2275*E2275</f>
        <v>3532</v>
      </c>
      <c r="K2275" t="str">
        <f>VLOOKUP(C2275,customers!$A$2:$I$2124,2,FALSE)</f>
        <v>Haleigh</v>
      </c>
      <c r="L2275" t="str">
        <f>VLOOKUP($C2275,customers!$A$2:$I$2124,3,FALSE)</f>
        <v>Coulter</v>
      </c>
      <c r="M2275" t="str">
        <f>VLOOKUP($C2275,customers!$A$2:$I$2124,4,FALSE)</f>
        <v>hcoultercx@sciencedaily.com</v>
      </c>
      <c r="N2275" t="str">
        <f>VLOOKUP($C2275,customers!$A$2:$I$2124,5,FALSE)</f>
        <v>310-670-0381</v>
      </c>
      <c r="O2275" t="str">
        <f>VLOOKUP($C2275,customers!$A$2:$I$2124,6,FALSE)</f>
        <v>48951 Nancy Junction</v>
      </c>
      <c r="P2275" t="str">
        <f>VLOOKUP($C2275,customers!$A$2:$I$2124,7,FALSE)</f>
        <v>Inglewood</v>
      </c>
      <c r="Q2275" t="str">
        <f>VLOOKUP($C2275,customers!$A$2:$I$2124,8,FALSE)</f>
        <v>California</v>
      </c>
      <c r="R2275">
        <f>VLOOKUP($C2275,customers!$A$2:$I$2124,9,FALSE)</f>
        <v>90305</v>
      </c>
      <c r="S2275" t="str">
        <f t="shared" si="35"/>
        <v>48951 Nancy Junction, Inglewood, California 90305</v>
      </c>
    </row>
    <row r="2276" spans="1:19">
      <c r="A2276">
        <v>2275</v>
      </c>
      <c r="B2276" s="2">
        <v>44319</v>
      </c>
      <c r="C2276">
        <v>1124</v>
      </c>
      <c r="D2276" t="s">
        <v>52</v>
      </c>
      <c r="E2276">
        <v>3</v>
      </c>
      <c r="F2276" t="s">
        <v>53</v>
      </c>
      <c r="G2276" t="str">
        <f>VLOOKUP(F2276,'product category'!$B$2:$C$8,2,FALSE)</f>
        <v>eBooks</v>
      </c>
      <c r="H2276" t="str">
        <f>VLOOKUP(D2276,'dataset_task 5'!$A$2:$D$71,2,FALSE)</f>
        <v>Polar Robots</v>
      </c>
      <c r="I2276" s="3">
        <f>VLOOKUP(D2276,'dataset_task 5'!$A$2:$D$71,4,FALSE)</f>
        <v>23.99</v>
      </c>
      <c r="J2276" s="3">
        <f>I2276*E2276</f>
        <v>71.97</v>
      </c>
      <c r="K2276" t="str">
        <f>VLOOKUP(C2276,customers!$A$2:$I$2124,2,FALSE)</f>
        <v>Eldridge</v>
      </c>
      <c r="L2276" t="str">
        <f>VLOOKUP($C2276,customers!$A$2:$I$2124,3,FALSE)</f>
        <v>O' Molan</v>
      </c>
      <c r="M2276" t="str">
        <f>VLOOKUP($C2276,customers!$A$2:$I$2124,4,FALSE)</f>
        <v>eo79@wikimedia.org</v>
      </c>
      <c r="N2276" t="str">
        <f>VLOOKUP($C2276,customers!$A$2:$I$2124,5,FALSE)</f>
        <v>941-894-8851</v>
      </c>
      <c r="O2276" t="str">
        <f>VLOOKUP($C2276,customers!$A$2:$I$2124,6,FALSE)</f>
        <v>67 Russell Road</v>
      </c>
      <c r="P2276" t="str">
        <f>VLOOKUP($C2276,customers!$A$2:$I$2124,7,FALSE)</f>
        <v>North Port</v>
      </c>
      <c r="Q2276" t="str">
        <f>VLOOKUP($C2276,customers!$A$2:$I$2124,8,FALSE)</f>
        <v>Florida</v>
      </c>
      <c r="R2276">
        <f>VLOOKUP($C2276,customers!$A$2:$I$2124,9,FALSE)</f>
        <v>34290</v>
      </c>
      <c r="S2276" t="str">
        <f t="shared" si="35"/>
        <v>67 Russell Road, North Port, Florida 34290</v>
      </c>
    </row>
    <row r="2277" spans="1:19">
      <c r="A2277">
        <v>2276</v>
      </c>
      <c r="B2277" s="2">
        <v>44319</v>
      </c>
      <c r="C2277">
        <v>46</v>
      </c>
      <c r="D2277" t="s">
        <v>71</v>
      </c>
      <c r="E2277">
        <v>5</v>
      </c>
      <c r="F2277" t="s">
        <v>63</v>
      </c>
      <c r="G2277" t="str">
        <f>VLOOKUP(F2277,'product category'!$B$2:$C$8,2,FALSE)</f>
        <v>Robot Kits</v>
      </c>
      <c r="H2277" t="str">
        <f>VLOOKUP(D2277,'dataset_task 5'!$A$2:$D$71,2,FALSE)</f>
        <v>BYOR-3000</v>
      </c>
      <c r="I2277" s="3">
        <f>VLOOKUP(D2277,'dataset_task 5'!$A$2:$D$71,4,FALSE)</f>
        <v>214</v>
      </c>
      <c r="J2277" s="3">
        <f>I2277*E2277</f>
        <v>1070</v>
      </c>
      <c r="K2277" t="str">
        <f>VLOOKUP(C2277,customers!$A$2:$I$2124,2,FALSE)</f>
        <v>Dill</v>
      </c>
      <c r="L2277" t="str">
        <f>VLOOKUP($C2277,customers!$A$2:$I$2124,3,FALSE)</f>
        <v>Gyrgorcewicx</v>
      </c>
      <c r="M2277" t="str">
        <f>VLOOKUP($C2277,customers!$A$2:$I$2124,4,FALSE)</f>
        <v>dgyrgorcewicx5@1und1.de</v>
      </c>
      <c r="N2277" t="str">
        <f>VLOOKUP($C2277,customers!$A$2:$I$2124,5,FALSE)</f>
        <v>918-471-3145</v>
      </c>
      <c r="O2277" t="str">
        <f>VLOOKUP($C2277,customers!$A$2:$I$2124,6,FALSE)</f>
        <v>771 Corry Court</v>
      </c>
      <c r="P2277" t="str">
        <f>VLOOKUP($C2277,customers!$A$2:$I$2124,7,FALSE)</f>
        <v>Tulsa</v>
      </c>
      <c r="Q2277" t="str">
        <f>VLOOKUP($C2277,customers!$A$2:$I$2124,8,FALSE)</f>
        <v>Oklahoma</v>
      </c>
      <c r="R2277">
        <f>VLOOKUP($C2277,customers!$A$2:$I$2124,9,FALSE)</f>
        <v>74116</v>
      </c>
      <c r="S2277" t="str">
        <f t="shared" si="35"/>
        <v>771 Corry Court, Tulsa, Oklahoma 74116</v>
      </c>
    </row>
    <row r="2278" spans="1:19">
      <c r="A2278">
        <v>2277</v>
      </c>
      <c r="B2278" s="2">
        <v>44320</v>
      </c>
      <c r="C2278">
        <v>848</v>
      </c>
      <c r="D2278" t="s">
        <v>109</v>
      </c>
      <c r="E2278">
        <v>4</v>
      </c>
      <c r="F2278" t="s">
        <v>57</v>
      </c>
      <c r="G2278" t="str">
        <f>VLOOKUP(F2278,'product category'!$B$2:$C$8,2,FALSE)</f>
        <v>Training Videos</v>
      </c>
      <c r="H2278" t="str">
        <f>VLOOKUP(D2278,'dataset_task 5'!$A$2:$D$71,2,FALSE)</f>
        <v>Virtual Reality Basics</v>
      </c>
      <c r="I2278" s="3">
        <f>VLOOKUP(D2278,'dataset_task 5'!$A$2:$D$71,4,FALSE)</f>
        <v>29.99</v>
      </c>
      <c r="J2278" s="3">
        <f>I2278*E2278</f>
        <v>119.96</v>
      </c>
      <c r="K2278" t="str">
        <f>VLOOKUP(C2278,customers!$A$2:$I$2124,2,FALSE)</f>
        <v>Carly</v>
      </c>
      <c r="L2278" t="str">
        <f>VLOOKUP($C2278,customers!$A$2:$I$2124,3,FALSE)</f>
        <v>Neno</v>
      </c>
      <c r="M2278" t="str">
        <f>VLOOKUP($C2278,customers!$A$2:$I$2124,4,FALSE)</f>
        <v>cnenolz@mediafire.com</v>
      </c>
      <c r="N2278" t="str">
        <f>VLOOKUP($C2278,customers!$A$2:$I$2124,5,FALSE)</f>
        <v>630-944-0993</v>
      </c>
      <c r="O2278" t="str">
        <f>VLOOKUP($C2278,customers!$A$2:$I$2124,6,FALSE)</f>
        <v>61016 Daystar Place</v>
      </c>
      <c r="P2278" t="str">
        <f>VLOOKUP($C2278,customers!$A$2:$I$2124,7,FALSE)</f>
        <v>Aurora</v>
      </c>
      <c r="Q2278" t="str">
        <f>VLOOKUP($C2278,customers!$A$2:$I$2124,8,FALSE)</f>
        <v>Illinois</v>
      </c>
      <c r="R2278">
        <f>VLOOKUP($C2278,customers!$A$2:$I$2124,9,FALSE)</f>
        <v>60505</v>
      </c>
      <c r="S2278" t="str">
        <f t="shared" si="35"/>
        <v>61016 Daystar Place, Aurora, Illinois 60505</v>
      </c>
    </row>
    <row r="2279" spans="1:19">
      <c r="A2279">
        <v>2278</v>
      </c>
      <c r="B2279" s="2">
        <v>44320</v>
      </c>
      <c r="C2279">
        <v>339</v>
      </c>
      <c r="D2279" t="s">
        <v>114</v>
      </c>
      <c r="E2279">
        <v>3</v>
      </c>
      <c r="F2279" t="s">
        <v>59</v>
      </c>
      <c r="G2279" t="str">
        <f>VLOOKUP(F2279,'product category'!$B$2:$C$8,2,FALSE)</f>
        <v>Drone Kits</v>
      </c>
      <c r="H2279" t="str">
        <f>VLOOKUP(D2279,'dataset_task 5'!$A$2:$D$71,2,FALSE)</f>
        <v>BYOD-400</v>
      </c>
      <c r="I2279" s="3">
        <f>VLOOKUP(D2279,'dataset_task 5'!$A$2:$D$71,4,FALSE)</f>
        <v>119</v>
      </c>
      <c r="J2279" s="3">
        <f>I2279*E2279</f>
        <v>357</v>
      </c>
      <c r="K2279" t="str">
        <f>VLOOKUP(C2279,customers!$A$2:$I$2124,2,FALSE)</f>
        <v>Chase</v>
      </c>
      <c r="L2279" t="str">
        <f>VLOOKUP($C2279,customers!$A$2:$I$2124,3,FALSE)</f>
        <v>Watson</v>
      </c>
      <c r="M2279" t="str">
        <f>VLOOKUP($C2279,customers!$A$2:$I$2124,4,FALSE)</f>
        <v>cwatsongg@jimdo.com</v>
      </c>
      <c r="N2279" t="str">
        <f>VLOOKUP($C2279,customers!$A$2:$I$2124,5,FALSE)</f>
        <v>402-352-7679</v>
      </c>
      <c r="O2279" t="str">
        <f>VLOOKUP($C2279,customers!$A$2:$I$2124,6,FALSE)</f>
        <v>12 Old Shore Pass</v>
      </c>
      <c r="P2279" t="str">
        <f>VLOOKUP($C2279,customers!$A$2:$I$2124,7,FALSE)</f>
        <v>Omaha</v>
      </c>
      <c r="Q2279" t="str">
        <f>VLOOKUP($C2279,customers!$A$2:$I$2124,8,FALSE)</f>
        <v>Nebraska</v>
      </c>
      <c r="R2279">
        <f>VLOOKUP($C2279,customers!$A$2:$I$2124,9,FALSE)</f>
        <v>68164</v>
      </c>
      <c r="S2279" t="str">
        <f t="shared" si="35"/>
        <v>12 Old Shore Pass, Omaha, Nebraska 68164</v>
      </c>
    </row>
    <row r="2280" spans="1:19">
      <c r="A2280">
        <v>2279</v>
      </c>
      <c r="B2280" s="2">
        <v>44320</v>
      </c>
      <c r="C2280">
        <v>109</v>
      </c>
      <c r="D2280" t="s">
        <v>108</v>
      </c>
      <c r="E2280">
        <v>4</v>
      </c>
      <c r="F2280" t="s">
        <v>66</v>
      </c>
      <c r="G2280" t="str">
        <f>VLOOKUP(F2280,'product category'!$B$2:$C$8,2,FALSE)</f>
        <v>Drones</v>
      </c>
      <c r="H2280" t="str">
        <f>VLOOKUP(D2280,'dataset_task 5'!$A$2:$D$71,2,FALSE)</f>
        <v>DTI-84 Drone</v>
      </c>
      <c r="I2280" s="3">
        <f>VLOOKUP(D2280,'dataset_task 5'!$A$2:$D$71,4,FALSE)</f>
        <v>455</v>
      </c>
      <c r="J2280" s="3">
        <f>I2280*E2280</f>
        <v>1820</v>
      </c>
      <c r="K2280" t="str">
        <f>VLOOKUP(C2280,customers!$A$2:$I$2124,2,FALSE)</f>
        <v>Maryl</v>
      </c>
      <c r="L2280" t="str">
        <f>VLOOKUP($C2280,customers!$A$2:$I$2124,3,FALSE)</f>
        <v>Mathet</v>
      </c>
      <c r="M2280" t="str">
        <f>VLOOKUP($C2280,customers!$A$2:$I$2124,4,FALSE)</f>
        <v>mmathetj1@cargocollective.com</v>
      </c>
      <c r="N2280" t="str">
        <f>VLOOKUP($C2280,customers!$A$2:$I$2124,5,FALSE)</f>
        <v>704-292-9160</v>
      </c>
      <c r="O2280" t="str">
        <f>VLOOKUP($C2280,customers!$A$2:$I$2124,6,FALSE)</f>
        <v>86184 Gerald Place</v>
      </c>
      <c r="P2280" t="str">
        <f>VLOOKUP($C2280,customers!$A$2:$I$2124,7,FALSE)</f>
        <v>Charlotte</v>
      </c>
      <c r="Q2280" t="str">
        <f>VLOOKUP($C2280,customers!$A$2:$I$2124,8,FALSE)</f>
        <v>North Carolina</v>
      </c>
      <c r="R2280">
        <f>VLOOKUP($C2280,customers!$A$2:$I$2124,9,FALSE)</f>
        <v>28289</v>
      </c>
      <c r="S2280" t="str">
        <f t="shared" si="35"/>
        <v>86184 Gerald Place, Charlotte, North Carolina 28289</v>
      </c>
    </row>
    <row r="2281" spans="1:19">
      <c r="A2281">
        <v>2280</v>
      </c>
      <c r="B2281" s="2">
        <v>44320</v>
      </c>
      <c r="C2281">
        <v>1045</v>
      </c>
      <c r="D2281" t="s">
        <v>125</v>
      </c>
      <c r="E2281">
        <v>3</v>
      </c>
      <c r="F2281" t="s">
        <v>70</v>
      </c>
      <c r="G2281" t="str">
        <f>VLOOKUP(F2281,'product category'!$B$2:$C$8,2,FALSE)</f>
        <v>Blueprints</v>
      </c>
      <c r="H2281" t="str">
        <f>VLOOKUP(D2281,'dataset_task 5'!$A$2:$D$71,2,FALSE)</f>
        <v>Cat Robot Blueprint</v>
      </c>
      <c r="I2281" s="3">
        <f>VLOOKUP(D2281,'dataset_task 5'!$A$2:$D$71,4,FALSE)</f>
        <v>4.99</v>
      </c>
      <c r="J2281" s="3">
        <f>I2281*E2281</f>
        <v>14.97</v>
      </c>
      <c r="K2281" t="str">
        <f>VLOOKUP(C2281,customers!$A$2:$I$2124,2,FALSE)</f>
        <v>Maisey</v>
      </c>
      <c r="L2281" t="str">
        <f>VLOOKUP($C2281,customers!$A$2:$I$2124,3,FALSE)</f>
        <v>Coultas</v>
      </c>
      <c r="M2281" t="str">
        <f>VLOOKUP($C2281,customers!$A$2:$I$2124,4,FALSE)</f>
        <v>mcoultas1v@npr.org</v>
      </c>
      <c r="N2281" t="str">
        <f>VLOOKUP($C2281,customers!$A$2:$I$2124,5,FALSE)</f>
        <v>616-989-7793</v>
      </c>
      <c r="O2281" t="str">
        <f>VLOOKUP($C2281,customers!$A$2:$I$2124,6,FALSE)</f>
        <v>32 Randy Court</v>
      </c>
      <c r="P2281" t="str">
        <f>VLOOKUP($C2281,customers!$A$2:$I$2124,7,FALSE)</f>
        <v>Grand Rapids</v>
      </c>
      <c r="Q2281" t="str">
        <f>VLOOKUP($C2281,customers!$A$2:$I$2124,8,FALSE)</f>
        <v>Michigan</v>
      </c>
      <c r="R2281">
        <f>VLOOKUP($C2281,customers!$A$2:$I$2124,9,FALSE)</f>
        <v>49518</v>
      </c>
      <c r="S2281" t="str">
        <f t="shared" si="35"/>
        <v>32 Randy Court, Grand Rapids, Michigan 49518</v>
      </c>
    </row>
    <row r="2282" spans="1:19">
      <c r="A2282">
        <v>2281</v>
      </c>
      <c r="B2282" s="2">
        <v>44320</v>
      </c>
      <c r="C2282">
        <v>1565</v>
      </c>
      <c r="D2282" t="s">
        <v>122</v>
      </c>
      <c r="E2282">
        <v>5</v>
      </c>
      <c r="F2282" t="s">
        <v>57</v>
      </c>
      <c r="G2282" t="str">
        <f>VLOOKUP(F2282,'product category'!$B$2:$C$8,2,FALSE)</f>
        <v>Training Videos</v>
      </c>
      <c r="H2282" t="str">
        <f>VLOOKUP(D2282,'dataset_task 5'!$A$2:$D$71,2,FALSE)</f>
        <v>Aerial Security</v>
      </c>
      <c r="I2282" s="3">
        <f>VLOOKUP(D2282,'dataset_task 5'!$A$2:$D$71,4,FALSE)</f>
        <v>36.99</v>
      </c>
      <c r="J2282" s="3">
        <f>I2282*E2282</f>
        <v>184.95000000000002</v>
      </c>
      <c r="K2282" t="str">
        <f>VLOOKUP(C2282,customers!$A$2:$I$2124,2,FALSE)</f>
        <v>Ward</v>
      </c>
      <c r="L2282" t="str">
        <f>VLOOKUP($C2282,customers!$A$2:$I$2124,3,FALSE)</f>
        <v>Kilcullen</v>
      </c>
      <c r="M2282" t="str">
        <f>VLOOKUP($C2282,customers!$A$2:$I$2124,4,FALSE)</f>
        <v>wkilcullenij@canalblog.com</v>
      </c>
      <c r="N2282" t="str">
        <f>VLOOKUP($C2282,customers!$A$2:$I$2124,5,FALSE)</f>
        <v>717-434-5647</v>
      </c>
      <c r="O2282" t="str">
        <f>VLOOKUP($C2282,customers!$A$2:$I$2124,6,FALSE)</f>
        <v>7324 Porter Center</v>
      </c>
      <c r="P2282" t="str">
        <f>VLOOKUP($C2282,customers!$A$2:$I$2124,7,FALSE)</f>
        <v>Lancaster</v>
      </c>
      <c r="Q2282" t="str">
        <f>VLOOKUP($C2282,customers!$A$2:$I$2124,8,FALSE)</f>
        <v>Pennsylvania</v>
      </c>
      <c r="R2282">
        <f>VLOOKUP($C2282,customers!$A$2:$I$2124,9,FALSE)</f>
        <v>17622</v>
      </c>
      <c r="S2282" t="str">
        <f t="shared" si="35"/>
        <v>7324 Porter Center, Lancaster, Pennsylvania 17622</v>
      </c>
    </row>
    <row r="2283" spans="1:19">
      <c r="A2283">
        <v>2282</v>
      </c>
      <c r="B2283" s="2">
        <v>44320</v>
      </c>
      <c r="C2283">
        <v>1940</v>
      </c>
      <c r="D2283" t="s">
        <v>98</v>
      </c>
      <c r="E2283">
        <v>3</v>
      </c>
      <c r="F2283" t="s">
        <v>66</v>
      </c>
      <c r="G2283" t="str">
        <f>VLOOKUP(F2283,'product category'!$B$2:$C$8,2,FALSE)</f>
        <v>Drones</v>
      </c>
      <c r="H2283" t="str">
        <f>VLOOKUP(D2283,'dataset_task 5'!$A$2:$D$71,2,FALSE)</f>
        <v>MICR-564K Drone</v>
      </c>
      <c r="I2283" s="3">
        <f>VLOOKUP(D2283,'dataset_task 5'!$A$2:$D$71,4,FALSE)</f>
        <v>499</v>
      </c>
      <c r="J2283" s="3">
        <f>I2283*E2283</f>
        <v>1497</v>
      </c>
      <c r="K2283" t="str">
        <f>VLOOKUP(C2283,customers!$A$2:$I$2124,2,FALSE)</f>
        <v>Toinette</v>
      </c>
      <c r="L2283" t="str">
        <f>VLOOKUP($C2283,customers!$A$2:$I$2124,3,FALSE)</f>
        <v>Plitz</v>
      </c>
      <c r="M2283" t="str">
        <f>VLOOKUP($C2283,customers!$A$2:$I$2124,4,FALSE)</f>
        <v>tplitzp3@constantcontact.com</v>
      </c>
      <c r="N2283" t="str">
        <f>VLOOKUP($C2283,customers!$A$2:$I$2124,5,FALSE)</f>
        <v>508-932-3613</v>
      </c>
      <c r="O2283" t="str">
        <f>VLOOKUP($C2283,customers!$A$2:$I$2124,6,FALSE)</f>
        <v>51 Forest Run Street</v>
      </c>
      <c r="P2283" t="str">
        <f>VLOOKUP($C2283,customers!$A$2:$I$2124,7,FALSE)</f>
        <v>New Bedford</v>
      </c>
      <c r="Q2283" t="str">
        <f>VLOOKUP($C2283,customers!$A$2:$I$2124,8,FALSE)</f>
        <v>Massachusetts</v>
      </c>
      <c r="R2283">
        <f>VLOOKUP($C2283,customers!$A$2:$I$2124,9,FALSE)</f>
        <v>2745</v>
      </c>
      <c r="S2283" t="str">
        <f t="shared" si="35"/>
        <v>51 Forest Run Street, New Bedford, Massachusetts 2745</v>
      </c>
    </row>
    <row r="2284" spans="1:19">
      <c r="A2284">
        <v>2283</v>
      </c>
      <c r="B2284" s="2">
        <v>44320</v>
      </c>
      <c r="C2284">
        <v>545</v>
      </c>
      <c r="D2284" t="s">
        <v>122</v>
      </c>
      <c r="E2284">
        <v>3</v>
      </c>
      <c r="F2284" t="s">
        <v>57</v>
      </c>
      <c r="G2284" t="str">
        <f>VLOOKUP(F2284,'product category'!$B$2:$C$8,2,FALSE)</f>
        <v>Training Videos</v>
      </c>
      <c r="H2284" t="str">
        <f>VLOOKUP(D2284,'dataset_task 5'!$A$2:$D$71,2,FALSE)</f>
        <v>Aerial Security</v>
      </c>
      <c r="I2284" s="3">
        <f>VLOOKUP(D2284,'dataset_task 5'!$A$2:$D$71,4,FALSE)</f>
        <v>36.99</v>
      </c>
      <c r="J2284" s="3">
        <f>I2284*E2284</f>
        <v>110.97</v>
      </c>
      <c r="K2284" t="str">
        <f>VLOOKUP(C2284,customers!$A$2:$I$2124,2,FALSE)</f>
        <v>Tessa</v>
      </c>
      <c r="L2284" t="str">
        <f>VLOOKUP($C2284,customers!$A$2:$I$2124,3,FALSE)</f>
        <v>Charette</v>
      </c>
      <c r="M2284" t="str">
        <f>VLOOKUP($C2284,customers!$A$2:$I$2124,4,FALSE)</f>
        <v>tcharette2c@google.com.br</v>
      </c>
      <c r="N2284" t="str">
        <f>VLOOKUP($C2284,customers!$A$2:$I$2124,5,FALSE)</f>
        <v>330-632-5115</v>
      </c>
      <c r="O2284" t="str">
        <f>VLOOKUP($C2284,customers!$A$2:$I$2124,6,FALSE)</f>
        <v>7289 Fuller Road</v>
      </c>
      <c r="P2284" t="str">
        <f>VLOOKUP($C2284,customers!$A$2:$I$2124,7,FALSE)</f>
        <v>Akron</v>
      </c>
      <c r="Q2284" t="str">
        <f>VLOOKUP($C2284,customers!$A$2:$I$2124,8,FALSE)</f>
        <v>Ohio</v>
      </c>
      <c r="R2284">
        <f>VLOOKUP($C2284,customers!$A$2:$I$2124,9,FALSE)</f>
        <v>44321</v>
      </c>
      <c r="S2284" t="str">
        <f t="shared" si="35"/>
        <v>7289 Fuller Road, Akron, Ohio 44321</v>
      </c>
    </row>
    <row r="2285" spans="1:19">
      <c r="A2285">
        <v>2284</v>
      </c>
      <c r="B2285" s="2">
        <v>44320</v>
      </c>
      <c r="C2285">
        <v>837</v>
      </c>
      <c r="D2285" t="s">
        <v>62</v>
      </c>
      <c r="E2285">
        <v>2</v>
      </c>
      <c r="F2285" t="s">
        <v>63</v>
      </c>
      <c r="G2285" t="str">
        <f>VLOOKUP(F2285,'product category'!$B$2:$C$8,2,FALSE)</f>
        <v>Robot Kits</v>
      </c>
      <c r="H2285" t="str">
        <f>VLOOKUP(D2285,'dataset_task 5'!$A$2:$D$71,2,FALSE)</f>
        <v>BYOR-2640S</v>
      </c>
      <c r="I2285" s="3">
        <f>VLOOKUP(D2285,'dataset_task 5'!$A$2:$D$71,4,FALSE)</f>
        <v>189</v>
      </c>
      <c r="J2285" s="3">
        <f>I2285*E2285</f>
        <v>378</v>
      </c>
      <c r="K2285" t="str">
        <f>VLOOKUP(C2285,customers!$A$2:$I$2124,2,FALSE)</f>
        <v>Sayres</v>
      </c>
      <c r="L2285" t="str">
        <f>VLOOKUP($C2285,customers!$A$2:$I$2124,3,FALSE)</f>
        <v>McAlindon</v>
      </c>
      <c r="M2285" t="str">
        <f>VLOOKUP($C2285,customers!$A$2:$I$2124,4,FALSE)</f>
        <v>smcalindonb8@state.tx.us</v>
      </c>
      <c r="N2285" t="str">
        <f>VLOOKUP($C2285,customers!$A$2:$I$2124,5,FALSE)</f>
        <v>209-389-2651</v>
      </c>
      <c r="O2285" t="str">
        <f>VLOOKUP($C2285,customers!$A$2:$I$2124,6,FALSE)</f>
        <v>160 Raven Point</v>
      </c>
      <c r="P2285" t="str">
        <f>VLOOKUP($C2285,customers!$A$2:$I$2124,7,FALSE)</f>
        <v>Stockton</v>
      </c>
      <c r="Q2285" t="str">
        <f>VLOOKUP($C2285,customers!$A$2:$I$2124,8,FALSE)</f>
        <v>California</v>
      </c>
      <c r="R2285">
        <f>VLOOKUP($C2285,customers!$A$2:$I$2124,9,FALSE)</f>
        <v>95298</v>
      </c>
      <c r="S2285" t="str">
        <f t="shared" si="35"/>
        <v>160 Raven Point, Stockton, California 95298</v>
      </c>
    </row>
    <row r="2286" spans="1:19">
      <c r="A2286">
        <v>2285</v>
      </c>
      <c r="B2286" s="2">
        <v>44321</v>
      </c>
      <c r="C2286">
        <v>1023</v>
      </c>
      <c r="D2286" t="s">
        <v>93</v>
      </c>
      <c r="E2286">
        <v>5</v>
      </c>
      <c r="F2286" t="s">
        <v>57</v>
      </c>
      <c r="G2286" t="str">
        <f>VLOOKUP(F2286,'product category'!$B$2:$C$8,2,FALSE)</f>
        <v>Training Videos</v>
      </c>
      <c r="H2286" t="str">
        <f>VLOOKUP(D2286,'dataset_task 5'!$A$2:$D$71,2,FALSE)</f>
        <v>Understanding Raspberry PI</v>
      </c>
      <c r="I2286" s="3">
        <f>VLOOKUP(D2286,'dataset_task 5'!$A$2:$D$71,4,FALSE)</f>
        <v>28.99</v>
      </c>
      <c r="J2286" s="3">
        <f>I2286*E2286</f>
        <v>144.94999999999999</v>
      </c>
      <c r="K2286" t="str">
        <f>VLOOKUP(C2286,customers!$A$2:$I$2124,2,FALSE)</f>
        <v>Doralyn</v>
      </c>
      <c r="L2286" t="str">
        <f>VLOOKUP($C2286,customers!$A$2:$I$2124,3,FALSE)</f>
        <v>Candey</v>
      </c>
      <c r="M2286" t="str">
        <f>VLOOKUP($C2286,customers!$A$2:$I$2124,4,FALSE)</f>
        <v>dcandey3b@cocolog-nifty.com</v>
      </c>
      <c r="N2286" t="str">
        <f>VLOOKUP($C2286,customers!$A$2:$I$2124,5,FALSE)</f>
        <v>303-596-0127</v>
      </c>
      <c r="O2286" t="str">
        <f>VLOOKUP($C2286,customers!$A$2:$I$2124,6,FALSE)</f>
        <v>3698 Walton Avenue</v>
      </c>
      <c r="P2286" t="str">
        <f>VLOOKUP($C2286,customers!$A$2:$I$2124,7,FALSE)</f>
        <v>Denver</v>
      </c>
      <c r="Q2286" t="str">
        <f>VLOOKUP($C2286,customers!$A$2:$I$2124,8,FALSE)</f>
        <v>Colorado</v>
      </c>
      <c r="R2286">
        <f>VLOOKUP($C2286,customers!$A$2:$I$2124,9,FALSE)</f>
        <v>80235</v>
      </c>
      <c r="S2286" t="str">
        <f t="shared" si="35"/>
        <v>3698 Walton Avenue, Denver, Colorado 80235</v>
      </c>
    </row>
    <row r="2287" spans="1:19">
      <c r="A2287">
        <v>2286</v>
      </c>
      <c r="B2287" s="2">
        <v>44321</v>
      </c>
      <c r="C2287">
        <v>832</v>
      </c>
      <c r="D2287" t="s">
        <v>77</v>
      </c>
      <c r="E2287">
        <v>5</v>
      </c>
      <c r="F2287" t="s">
        <v>53</v>
      </c>
      <c r="G2287" t="str">
        <f>VLOOKUP(F2287,'product category'!$B$2:$C$8,2,FALSE)</f>
        <v>eBooks</v>
      </c>
      <c r="H2287" t="str">
        <f>VLOOKUP(D2287,'dataset_task 5'!$A$2:$D$71,2,FALSE)</f>
        <v>RTF Drones</v>
      </c>
      <c r="I2287" s="3">
        <f>VLOOKUP(D2287,'dataset_task 5'!$A$2:$D$71,4,FALSE)</f>
        <v>16.989999999999998</v>
      </c>
      <c r="J2287" s="3">
        <f>I2287*E2287</f>
        <v>84.949999999999989</v>
      </c>
      <c r="K2287" t="str">
        <f>VLOOKUP(C2287,customers!$A$2:$I$2124,2,FALSE)</f>
        <v>Catlee</v>
      </c>
      <c r="L2287" t="str">
        <f>VLOOKUP($C2287,customers!$A$2:$I$2124,3,FALSE)</f>
        <v>Royle</v>
      </c>
      <c r="M2287" t="str">
        <f>VLOOKUP($C2287,customers!$A$2:$I$2124,4,FALSE)</f>
        <v>croylede@dot.gov</v>
      </c>
      <c r="N2287" t="str">
        <f>VLOOKUP($C2287,customers!$A$2:$I$2124,5,FALSE)</f>
        <v>757-631-1417</v>
      </c>
      <c r="O2287" t="str">
        <f>VLOOKUP($C2287,customers!$A$2:$I$2124,6,FALSE)</f>
        <v>36 Artisan Street</v>
      </c>
      <c r="P2287" t="str">
        <f>VLOOKUP($C2287,customers!$A$2:$I$2124,7,FALSE)</f>
        <v>Virginia Beach</v>
      </c>
      <c r="Q2287" t="str">
        <f>VLOOKUP($C2287,customers!$A$2:$I$2124,8,FALSE)</f>
        <v>Virginia</v>
      </c>
      <c r="R2287">
        <f>VLOOKUP($C2287,customers!$A$2:$I$2124,9,FALSE)</f>
        <v>23459</v>
      </c>
      <c r="S2287" t="str">
        <f t="shared" si="35"/>
        <v>36 Artisan Street, Virginia Beach, Virginia 23459</v>
      </c>
    </row>
    <row r="2288" spans="1:19">
      <c r="A2288">
        <v>2287</v>
      </c>
      <c r="B2288" s="2">
        <v>44321</v>
      </c>
      <c r="C2288">
        <v>2021</v>
      </c>
      <c r="D2288" t="s">
        <v>119</v>
      </c>
      <c r="E2288">
        <v>5</v>
      </c>
      <c r="F2288" t="s">
        <v>53</v>
      </c>
      <c r="G2288" t="str">
        <f>VLOOKUP(F2288,'product category'!$B$2:$C$8,2,FALSE)</f>
        <v>eBooks</v>
      </c>
      <c r="H2288" t="str">
        <f>VLOOKUP(D2288,'dataset_task 5'!$A$2:$D$71,2,FALSE)</f>
        <v>Drone Building Essentials</v>
      </c>
      <c r="I2288" s="3">
        <f>VLOOKUP(D2288,'dataset_task 5'!$A$2:$D$71,4,FALSE)</f>
        <v>13.99</v>
      </c>
      <c r="J2288" s="3">
        <f>I2288*E2288</f>
        <v>69.95</v>
      </c>
      <c r="K2288" t="str">
        <f>VLOOKUP(C2288,customers!$A$2:$I$2124,2,FALSE)</f>
        <v>Ivor</v>
      </c>
      <c r="L2288" t="str">
        <f>VLOOKUP($C2288,customers!$A$2:$I$2124,3,FALSE)</f>
        <v>McShirrie</v>
      </c>
      <c r="M2288" t="str">
        <f>VLOOKUP($C2288,customers!$A$2:$I$2124,4,FALSE)</f>
        <v>imcshirrie2f@squidoo.com</v>
      </c>
      <c r="N2288" t="str">
        <f>VLOOKUP($C2288,customers!$A$2:$I$2124,5,FALSE)</f>
        <v>501-544-7221</v>
      </c>
      <c r="O2288" t="str">
        <f>VLOOKUP($C2288,customers!$A$2:$I$2124,6,FALSE)</f>
        <v>53 Iowa Street</v>
      </c>
      <c r="P2288" t="str">
        <f>VLOOKUP($C2288,customers!$A$2:$I$2124,7,FALSE)</f>
        <v>Hot Springs National Park</v>
      </c>
      <c r="Q2288" t="str">
        <f>VLOOKUP($C2288,customers!$A$2:$I$2124,8,FALSE)</f>
        <v>Arkansas</v>
      </c>
      <c r="R2288">
        <f>VLOOKUP($C2288,customers!$A$2:$I$2124,9,FALSE)</f>
        <v>71914</v>
      </c>
      <c r="S2288" t="str">
        <f t="shared" si="35"/>
        <v>53 Iowa Street, Hot Springs National Park, Arkansas 71914</v>
      </c>
    </row>
    <row r="2289" spans="1:19">
      <c r="A2289">
        <v>2288</v>
      </c>
      <c r="B2289" s="2">
        <v>44322</v>
      </c>
      <c r="C2289">
        <v>1479</v>
      </c>
      <c r="D2289" t="s">
        <v>75</v>
      </c>
      <c r="E2289">
        <v>5</v>
      </c>
      <c r="F2289" t="s">
        <v>59</v>
      </c>
      <c r="G2289" t="str">
        <f>VLOOKUP(F2289,'product category'!$B$2:$C$8,2,FALSE)</f>
        <v>Drone Kits</v>
      </c>
      <c r="H2289" t="str">
        <f>VLOOKUP(D2289,'dataset_task 5'!$A$2:$D$71,2,FALSE)</f>
        <v>BYOD-550</v>
      </c>
      <c r="I2289" s="3">
        <f>VLOOKUP(D2289,'dataset_task 5'!$A$2:$D$71,4,FALSE)</f>
        <v>179</v>
      </c>
      <c r="J2289" s="3">
        <f>I2289*E2289</f>
        <v>895</v>
      </c>
      <c r="K2289" t="str">
        <f>VLOOKUP(C2289,customers!$A$2:$I$2124,2,FALSE)</f>
        <v>Lilith</v>
      </c>
      <c r="L2289" t="str">
        <f>VLOOKUP($C2289,customers!$A$2:$I$2124,3,FALSE)</f>
        <v>Hughes</v>
      </c>
      <c r="M2289" t="str">
        <f>VLOOKUP($C2289,customers!$A$2:$I$2124,4,FALSE)</f>
        <v>lhughes8y@qq.com</v>
      </c>
      <c r="N2289" t="str">
        <f>VLOOKUP($C2289,customers!$A$2:$I$2124,5,FALSE)</f>
        <v>602-833-7435</v>
      </c>
      <c r="O2289" t="str">
        <f>VLOOKUP($C2289,customers!$A$2:$I$2124,6,FALSE)</f>
        <v>30 Surrey Trail</v>
      </c>
      <c r="P2289" t="str">
        <f>VLOOKUP($C2289,customers!$A$2:$I$2124,7,FALSE)</f>
        <v>Phoenix</v>
      </c>
      <c r="Q2289" t="str">
        <f>VLOOKUP($C2289,customers!$A$2:$I$2124,8,FALSE)</f>
        <v>Arizona</v>
      </c>
      <c r="R2289">
        <f>VLOOKUP($C2289,customers!$A$2:$I$2124,9,FALSE)</f>
        <v>85045</v>
      </c>
      <c r="S2289" t="str">
        <f t="shared" si="35"/>
        <v>30 Surrey Trail, Phoenix, Arizona 85045</v>
      </c>
    </row>
    <row r="2290" spans="1:19">
      <c r="A2290">
        <v>2289</v>
      </c>
      <c r="B2290" s="2">
        <v>44322</v>
      </c>
      <c r="C2290">
        <v>1990</v>
      </c>
      <c r="D2290" t="s">
        <v>111</v>
      </c>
      <c r="E2290">
        <v>1</v>
      </c>
      <c r="F2290" t="s">
        <v>53</v>
      </c>
      <c r="G2290" t="str">
        <f>VLOOKUP(F2290,'product category'!$B$2:$C$8,2,FALSE)</f>
        <v>eBooks</v>
      </c>
      <c r="H2290" t="str">
        <f>VLOOKUP(D2290,'dataset_task 5'!$A$2:$D$71,2,FALSE)</f>
        <v>Multi Rotor Drones</v>
      </c>
      <c r="I2290" s="3">
        <f>VLOOKUP(D2290,'dataset_task 5'!$A$2:$D$71,4,FALSE)</f>
        <v>24.95</v>
      </c>
      <c r="J2290" s="3">
        <f>I2290*E2290</f>
        <v>24.95</v>
      </c>
      <c r="K2290" t="str">
        <f>VLOOKUP(C2290,customers!$A$2:$I$2124,2,FALSE)</f>
        <v>Cloe</v>
      </c>
      <c r="L2290" t="str">
        <f>VLOOKUP($C2290,customers!$A$2:$I$2124,3,FALSE)</f>
        <v>Earngy</v>
      </c>
      <c r="M2290" t="str">
        <f>VLOOKUP($C2290,customers!$A$2:$I$2124,4,FALSE)</f>
        <v>cearngydt@cbsnews.com</v>
      </c>
      <c r="N2290" t="str">
        <f>VLOOKUP($C2290,customers!$A$2:$I$2124,5,FALSE)</f>
        <v>281-238-6091</v>
      </c>
      <c r="O2290" t="str">
        <f>VLOOKUP($C2290,customers!$A$2:$I$2124,6,FALSE)</f>
        <v>37 Northport Point</v>
      </c>
      <c r="P2290" t="str">
        <f>VLOOKUP($C2290,customers!$A$2:$I$2124,7,FALSE)</f>
        <v>Houston</v>
      </c>
      <c r="Q2290" t="str">
        <f>VLOOKUP($C2290,customers!$A$2:$I$2124,8,FALSE)</f>
        <v>Texas</v>
      </c>
      <c r="R2290">
        <f>VLOOKUP($C2290,customers!$A$2:$I$2124,9,FALSE)</f>
        <v>77020</v>
      </c>
      <c r="S2290" t="str">
        <f t="shared" si="35"/>
        <v>37 Northport Point, Houston, Texas 77020</v>
      </c>
    </row>
    <row r="2291" spans="1:19">
      <c r="A2291">
        <v>2290</v>
      </c>
      <c r="B2291" s="2">
        <v>44322</v>
      </c>
      <c r="C2291">
        <v>993</v>
      </c>
      <c r="D2291" t="s">
        <v>103</v>
      </c>
      <c r="E2291">
        <v>4</v>
      </c>
      <c r="F2291" t="s">
        <v>53</v>
      </c>
      <c r="G2291" t="str">
        <f>VLOOKUP(F2291,'product category'!$B$2:$C$8,2,FALSE)</f>
        <v>eBooks</v>
      </c>
      <c r="H2291" t="str">
        <f>VLOOKUP(D2291,'dataset_task 5'!$A$2:$D$71,2,FALSE)</f>
        <v>Understanding Artificial Intelligence</v>
      </c>
      <c r="I2291" s="3">
        <f>VLOOKUP(D2291,'dataset_task 5'!$A$2:$D$71,4,FALSE)</f>
        <v>19.5</v>
      </c>
      <c r="J2291" s="3">
        <f>I2291*E2291</f>
        <v>78</v>
      </c>
      <c r="K2291" t="str">
        <f>VLOOKUP(C2291,customers!$A$2:$I$2124,2,FALSE)</f>
        <v>Maje</v>
      </c>
      <c r="L2291" t="str">
        <f>VLOOKUP($C2291,customers!$A$2:$I$2124,3,FALSE)</f>
        <v>Arens</v>
      </c>
      <c r="M2291" t="str">
        <f>VLOOKUP($C2291,customers!$A$2:$I$2124,4,FALSE)</f>
        <v>marensn4@omniture.com</v>
      </c>
      <c r="N2291" t="str">
        <f>VLOOKUP($C2291,customers!$A$2:$I$2124,5,FALSE)</f>
        <v>917-848-5638</v>
      </c>
      <c r="O2291" t="str">
        <f>VLOOKUP($C2291,customers!$A$2:$I$2124,6,FALSE)</f>
        <v>2228 Sunnyside Street</v>
      </c>
      <c r="P2291" t="str">
        <f>VLOOKUP($C2291,customers!$A$2:$I$2124,7,FALSE)</f>
        <v>Brooklyn</v>
      </c>
      <c r="Q2291" t="str">
        <f>VLOOKUP($C2291,customers!$A$2:$I$2124,8,FALSE)</f>
        <v>New York</v>
      </c>
      <c r="R2291">
        <f>VLOOKUP($C2291,customers!$A$2:$I$2124,9,FALSE)</f>
        <v>11231</v>
      </c>
      <c r="S2291" t="str">
        <f t="shared" si="35"/>
        <v>2228 Sunnyside Street, Brooklyn, New York 11231</v>
      </c>
    </row>
    <row r="2292" spans="1:19">
      <c r="A2292">
        <v>2291</v>
      </c>
      <c r="B2292" s="2">
        <v>44322</v>
      </c>
      <c r="C2292">
        <v>931</v>
      </c>
      <c r="D2292" t="s">
        <v>100</v>
      </c>
      <c r="E2292">
        <v>3</v>
      </c>
      <c r="F2292" t="s">
        <v>59</v>
      </c>
      <c r="G2292" t="str">
        <f>VLOOKUP(F2292,'product category'!$B$2:$C$8,2,FALSE)</f>
        <v>Drone Kits</v>
      </c>
      <c r="H2292" t="str">
        <f>VLOOKUP(D2292,'dataset_task 5'!$A$2:$D$71,2,FALSE)</f>
        <v>BYOD-200</v>
      </c>
      <c r="I2292" s="3">
        <f>VLOOKUP(D2292,'dataset_task 5'!$A$2:$D$71,4,FALSE)</f>
        <v>58.95</v>
      </c>
      <c r="J2292" s="3">
        <f>I2292*E2292</f>
        <v>176.85000000000002</v>
      </c>
      <c r="K2292" t="str">
        <f>VLOOKUP(C2292,customers!$A$2:$I$2124,2,FALSE)</f>
        <v>Rodi</v>
      </c>
      <c r="L2292" t="str">
        <f>VLOOKUP($C2292,customers!$A$2:$I$2124,3,FALSE)</f>
        <v>Barff</v>
      </c>
      <c r="M2292" t="str">
        <f>VLOOKUP($C2292,customers!$A$2:$I$2124,4,FALSE)</f>
        <v>rbarfflh@oracle.com</v>
      </c>
      <c r="N2292" t="str">
        <f>VLOOKUP($C2292,customers!$A$2:$I$2124,5,FALSE)</f>
        <v>936-886-7550</v>
      </c>
      <c r="O2292" t="str">
        <f>VLOOKUP($C2292,customers!$A$2:$I$2124,6,FALSE)</f>
        <v>527 Cambridge Avenue</v>
      </c>
      <c r="P2292" t="str">
        <f>VLOOKUP($C2292,customers!$A$2:$I$2124,7,FALSE)</f>
        <v>Houston</v>
      </c>
      <c r="Q2292" t="str">
        <f>VLOOKUP($C2292,customers!$A$2:$I$2124,8,FALSE)</f>
        <v>Texas</v>
      </c>
      <c r="R2292">
        <f>VLOOKUP($C2292,customers!$A$2:$I$2124,9,FALSE)</f>
        <v>77090</v>
      </c>
      <c r="S2292" t="str">
        <f t="shared" si="35"/>
        <v>527 Cambridge Avenue, Houston, Texas 77090</v>
      </c>
    </row>
    <row r="2293" spans="1:19">
      <c r="A2293">
        <v>2292</v>
      </c>
      <c r="B2293" s="2">
        <v>44322</v>
      </c>
      <c r="C2293">
        <v>1587</v>
      </c>
      <c r="D2293" t="s">
        <v>77</v>
      </c>
      <c r="E2293">
        <v>3</v>
      </c>
      <c r="F2293" t="s">
        <v>53</v>
      </c>
      <c r="G2293" t="str">
        <f>VLOOKUP(F2293,'product category'!$B$2:$C$8,2,FALSE)</f>
        <v>eBooks</v>
      </c>
      <c r="H2293" t="str">
        <f>VLOOKUP(D2293,'dataset_task 5'!$A$2:$D$71,2,FALSE)</f>
        <v>RTF Drones</v>
      </c>
      <c r="I2293" s="3">
        <f>VLOOKUP(D2293,'dataset_task 5'!$A$2:$D$71,4,FALSE)</f>
        <v>16.989999999999998</v>
      </c>
      <c r="J2293" s="3">
        <f>I2293*E2293</f>
        <v>50.97</v>
      </c>
      <c r="K2293" t="str">
        <f>VLOOKUP(C2293,customers!$A$2:$I$2124,2,FALSE)</f>
        <v>Harland</v>
      </c>
      <c r="L2293" t="str">
        <f>VLOOKUP($C2293,customers!$A$2:$I$2124,3,FALSE)</f>
        <v>Sparke</v>
      </c>
      <c r="M2293" t="str">
        <f>VLOOKUP($C2293,customers!$A$2:$I$2124,4,FALSE)</f>
        <v>hsparkebr@odnoklassniki.ru</v>
      </c>
      <c r="N2293" t="str">
        <f>VLOOKUP($C2293,customers!$A$2:$I$2124,5,FALSE)</f>
        <v>706-647-2647</v>
      </c>
      <c r="O2293" t="str">
        <f>VLOOKUP($C2293,customers!$A$2:$I$2124,6,FALSE)</f>
        <v>93634 2nd Way</v>
      </c>
      <c r="P2293" t="str">
        <f>VLOOKUP($C2293,customers!$A$2:$I$2124,7,FALSE)</f>
        <v>Augusta</v>
      </c>
      <c r="Q2293" t="str">
        <f>VLOOKUP($C2293,customers!$A$2:$I$2124,8,FALSE)</f>
        <v>Georgia</v>
      </c>
      <c r="R2293">
        <f>VLOOKUP($C2293,customers!$A$2:$I$2124,9,FALSE)</f>
        <v>30911</v>
      </c>
      <c r="S2293" t="str">
        <f t="shared" si="35"/>
        <v>93634 2nd Way, Augusta, Georgia 30911</v>
      </c>
    </row>
    <row r="2294" spans="1:19">
      <c r="A2294">
        <v>2293</v>
      </c>
      <c r="B2294" s="2">
        <v>44322</v>
      </c>
      <c r="C2294">
        <v>875</v>
      </c>
      <c r="D2294" t="s">
        <v>77</v>
      </c>
      <c r="E2294">
        <v>1</v>
      </c>
      <c r="F2294" t="s">
        <v>53</v>
      </c>
      <c r="G2294" t="str">
        <f>VLOOKUP(F2294,'product category'!$B$2:$C$8,2,FALSE)</f>
        <v>eBooks</v>
      </c>
      <c r="H2294" t="str">
        <f>VLOOKUP(D2294,'dataset_task 5'!$A$2:$D$71,2,FALSE)</f>
        <v>RTF Drones</v>
      </c>
      <c r="I2294" s="3">
        <f>VLOOKUP(D2294,'dataset_task 5'!$A$2:$D$71,4,FALSE)</f>
        <v>16.989999999999998</v>
      </c>
      <c r="J2294" s="3">
        <f>I2294*E2294</f>
        <v>16.989999999999998</v>
      </c>
      <c r="K2294" t="str">
        <f>VLOOKUP(C2294,customers!$A$2:$I$2124,2,FALSE)</f>
        <v>Amy</v>
      </c>
      <c r="L2294" t="str">
        <f>VLOOKUP($C2294,customers!$A$2:$I$2124,3,FALSE)</f>
        <v>Kelwaybamber</v>
      </c>
      <c r="M2294" t="str">
        <f>VLOOKUP($C2294,customers!$A$2:$I$2124,4,FALSE)</f>
        <v>akelwaybamber47@pinterest.com</v>
      </c>
      <c r="N2294" t="str">
        <f>VLOOKUP($C2294,customers!$A$2:$I$2124,5,FALSE)</f>
        <v>561-315-0102</v>
      </c>
      <c r="O2294" t="str">
        <f>VLOOKUP($C2294,customers!$A$2:$I$2124,6,FALSE)</f>
        <v>2928 Acker Road</v>
      </c>
      <c r="P2294" t="str">
        <f>VLOOKUP($C2294,customers!$A$2:$I$2124,7,FALSE)</f>
        <v>Boca Raton</v>
      </c>
      <c r="Q2294" t="str">
        <f>VLOOKUP($C2294,customers!$A$2:$I$2124,8,FALSE)</f>
        <v>Florida</v>
      </c>
      <c r="R2294">
        <f>VLOOKUP($C2294,customers!$A$2:$I$2124,9,FALSE)</f>
        <v>33487</v>
      </c>
      <c r="S2294" t="str">
        <f t="shared" si="35"/>
        <v>2928 Acker Road, Boca Raton, Florida 33487</v>
      </c>
    </row>
    <row r="2295" spans="1:19">
      <c r="A2295">
        <v>2294</v>
      </c>
      <c r="B2295" s="2">
        <v>44323</v>
      </c>
      <c r="C2295">
        <v>1054</v>
      </c>
      <c r="D2295" t="s">
        <v>113</v>
      </c>
      <c r="E2295">
        <v>3</v>
      </c>
      <c r="F2295" t="s">
        <v>70</v>
      </c>
      <c r="G2295" t="str">
        <f>VLOOKUP(F2295,'product category'!$B$2:$C$8,2,FALSE)</f>
        <v>Blueprints</v>
      </c>
      <c r="H2295" t="str">
        <f>VLOOKUP(D2295,'dataset_task 5'!$A$2:$D$71,2,FALSE)</f>
        <v>All Eyes Drone Blueprint</v>
      </c>
      <c r="I2295" s="3">
        <f>VLOOKUP(D2295,'dataset_task 5'!$A$2:$D$71,4,FALSE)</f>
        <v>9.99</v>
      </c>
      <c r="J2295" s="3">
        <f>I2295*E2295</f>
        <v>29.97</v>
      </c>
      <c r="K2295" t="str">
        <f>VLOOKUP(C2295,customers!$A$2:$I$2124,2,FALSE)</f>
        <v>Ave</v>
      </c>
      <c r="L2295" t="str">
        <f>VLOOKUP($C2295,customers!$A$2:$I$2124,3,FALSE)</f>
        <v>Coggeshall</v>
      </c>
      <c r="M2295" t="str">
        <f>VLOOKUP($C2295,customers!$A$2:$I$2124,4,FALSE)</f>
        <v>acoggeshalloz@ucoz.com</v>
      </c>
      <c r="N2295" t="str">
        <f>VLOOKUP($C2295,customers!$A$2:$I$2124,5,FALSE)</f>
        <v>850-425-0691</v>
      </c>
      <c r="O2295" t="str">
        <f>VLOOKUP($C2295,customers!$A$2:$I$2124,6,FALSE)</f>
        <v>290 Warner Park</v>
      </c>
      <c r="P2295" t="str">
        <f>VLOOKUP($C2295,customers!$A$2:$I$2124,7,FALSE)</f>
        <v>Tallahassee</v>
      </c>
      <c r="Q2295" t="str">
        <f>VLOOKUP($C2295,customers!$A$2:$I$2124,8,FALSE)</f>
        <v>Florida</v>
      </c>
      <c r="R2295">
        <f>VLOOKUP($C2295,customers!$A$2:$I$2124,9,FALSE)</f>
        <v>32399</v>
      </c>
      <c r="S2295" t="str">
        <f t="shared" si="35"/>
        <v>290 Warner Park, Tallahassee, Florida 32399</v>
      </c>
    </row>
    <row r="2296" spans="1:19">
      <c r="A2296">
        <v>2295</v>
      </c>
      <c r="B2296" s="2">
        <v>44323</v>
      </c>
      <c r="C2296">
        <v>1692</v>
      </c>
      <c r="D2296" t="s">
        <v>69</v>
      </c>
      <c r="E2296">
        <v>3</v>
      </c>
      <c r="F2296" t="s">
        <v>70</v>
      </c>
      <c r="G2296" t="str">
        <f>VLOOKUP(F2296,'product category'!$B$2:$C$8,2,FALSE)</f>
        <v>Blueprints</v>
      </c>
      <c r="H2296" t="str">
        <f>VLOOKUP(D2296,'dataset_task 5'!$A$2:$D$71,2,FALSE)</f>
        <v>Ladybug Robot Blueprint</v>
      </c>
      <c r="I2296" s="3">
        <f>VLOOKUP(D2296,'dataset_task 5'!$A$2:$D$71,4,FALSE)</f>
        <v>12</v>
      </c>
      <c r="J2296" s="3">
        <f>I2296*E2296</f>
        <v>36</v>
      </c>
      <c r="K2296" t="str">
        <f>VLOOKUP(C2296,customers!$A$2:$I$2124,2,FALSE)</f>
        <v>Desmund</v>
      </c>
      <c r="L2296" t="str">
        <f>VLOOKUP($C2296,customers!$A$2:$I$2124,3,FALSE)</f>
        <v>Grimditch</v>
      </c>
      <c r="M2296" t="str">
        <f>VLOOKUP($C2296,customers!$A$2:$I$2124,4,FALSE)</f>
        <v>dgrimditch8i@prweb.com</v>
      </c>
      <c r="N2296" t="str">
        <f>VLOOKUP($C2296,customers!$A$2:$I$2124,5,FALSE)</f>
        <v>917-500-4796</v>
      </c>
      <c r="O2296" t="str">
        <f>VLOOKUP($C2296,customers!$A$2:$I$2124,6,FALSE)</f>
        <v>6870 Elgar Road</v>
      </c>
      <c r="P2296" t="str">
        <f>VLOOKUP($C2296,customers!$A$2:$I$2124,7,FALSE)</f>
        <v>Bronx</v>
      </c>
      <c r="Q2296" t="str">
        <f>VLOOKUP($C2296,customers!$A$2:$I$2124,8,FALSE)</f>
        <v>New York</v>
      </c>
      <c r="R2296">
        <f>VLOOKUP($C2296,customers!$A$2:$I$2124,9,FALSE)</f>
        <v>10474</v>
      </c>
      <c r="S2296" t="str">
        <f t="shared" si="35"/>
        <v>6870 Elgar Road, Bronx, New York 10474</v>
      </c>
    </row>
    <row r="2297" spans="1:19">
      <c r="A2297">
        <v>2296</v>
      </c>
      <c r="B2297" s="2">
        <v>44323</v>
      </c>
      <c r="C2297">
        <v>1315</v>
      </c>
      <c r="D2297" t="s">
        <v>62</v>
      </c>
      <c r="E2297">
        <v>1</v>
      </c>
      <c r="F2297" t="s">
        <v>63</v>
      </c>
      <c r="G2297" t="str">
        <f>VLOOKUP(F2297,'product category'!$B$2:$C$8,2,FALSE)</f>
        <v>Robot Kits</v>
      </c>
      <c r="H2297" t="str">
        <f>VLOOKUP(D2297,'dataset_task 5'!$A$2:$D$71,2,FALSE)</f>
        <v>BYOR-2640S</v>
      </c>
      <c r="I2297" s="3">
        <f>VLOOKUP(D2297,'dataset_task 5'!$A$2:$D$71,4,FALSE)</f>
        <v>189</v>
      </c>
      <c r="J2297" s="3">
        <f>I2297*E2297</f>
        <v>189</v>
      </c>
      <c r="K2297" t="str">
        <f>VLOOKUP(C2297,customers!$A$2:$I$2124,2,FALSE)</f>
        <v>Christian</v>
      </c>
      <c r="L2297" t="str">
        <f>VLOOKUP($C2297,customers!$A$2:$I$2124,3,FALSE)</f>
        <v>Kluger</v>
      </c>
      <c r="M2297" t="str">
        <f>VLOOKUP($C2297,customers!$A$2:$I$2124,4,FALSE)</f>
        <v>cklugerlg@sfgate.com</v>
      </c>
      <c r="N2297" t="str">
        <f>VLOOKUP($C2297,customers!$A$2:$I$2124,5,FALSE)</f>
        <v>619-694-2511</v>
      </c>
      <c r="O2297" t="str">
        <f>VLOOKUP($C2297,customers!$A$2:$I$2124,6,FALSE)</f>
        <v>90 Springview Alley</v>
      </c>
      <c r="P2297" t="str">
        <f>VLOOKUP($C2297,customers!$A$2:$I$2124,7,FALSE)</f>
        <v>San Diego</v>
      </c>
      <c r="Q2297" t="str">
        <f>VLOOKUP($C2297,customers!$A$2:$I$2124,8,FALSE)</f>
        <v>California</v>
      </c>
      <c r="R2297">
        <f>VLOOKUP($C2297,customers!$A$2:$I$2124,9,FALSE)</f>
        <v>92132</v>
      </c>
      <c r="S2297" t="str">
        <f t="shared" si="35"/>
        <v>90 Springview Alley, San Diego, California 92132</v>
      </c>
    </row>
    <row r="2298" spans="1:19">
      <c r="A2298">
        <v>2297</v>
      </c>
      <c r="B2298" s="2">
        <v>44323</v>
      </c>
      <c r="C2298">
        <v>344</v>
      </c>
      <c r="D2298" t="s">
        <v>56</v>
      </c>
      <c r="E2298">
        <v>5</v>
      </c>
      <c r="F2298" t="s">
        <v>57</v>
      </c>
      <c r="G2298" t="str">
        <f>VLOOKUP(F2298,'product category'!$B$2:$C$8,2,FALSE)</f>
        <v>Training Videos</v>
      </c>
      <c r="H2298" t="str">
        <f>VLOOKUP(D2298,'dataset_task 5'!$A$2:$D$71,2,FALSE)</f>
        <v>Drone Video Techniques</v>
      </c>
      <c r="I2298" s="3">
        <f>VLOOKUP(D2298,'dataset_task 5'!$A$2:$D$71,4,FALSE)</f>
        <v>37.99</v>
      </c>
      <c r="J2298" s="3">
        <f>I2298*E2298</f>
        <v>189.95000000000002</v>
      </c>
      <c r="K2298" t="str">
        <f>VLOOKUP(C2298,customers!$A$2:$I$2124,2,FALSE)</f>
        <v>Roselia</v>
      </c>
      <c r="L2298" t="str">
        <f>VLOOKUP($C2298,customers!$A$2:$I$2124,3,FALSE)</f>
        <v>Cullip</v>
      </c>
      <c r="M2298" t="str">
        <f>VLOOKUP($C2298,customers!$A$2:$I$2124,4,FALSE)</f>
        <v>rcullip99@hubpages.com</v>
      </c>
      <c r="N2298" t="str">
        <f>VLOOKUP($C2298,customers!$A$2:$I$2124,5,FALSE)</f>
        <v>425-499-0693</v>
      </c>
      <c r="O2298" t="str">
        <f>VLOOKUP($C2298,customers!$A$2:$I$2124,6,FALSE)</f>
        <v>39443 Shoshone Circle</v>
      </c>
      <c r="P2298" t="str">
        <f>VLOOKUP($C2298,customers!$A$2:$I$2124,7,FALSE)</f>
        <v>Seattle</v>
      </c>
      <c r="Q2298" t="str">
        <f>VLOOKUP($C2298,customers!$A$2:$I$2124,8,FALSE)</f>
        <v>Washington</v>
      </c>
      <c r="R2298">
        <f>VLOOKUP($C2298,customers!$A$2:$I$2124,9,FALSE)</f>
        <v>98115</v>
      </c>
      <c r="S2298" t="str">
        <f t="shared" si="35"/>
        <v>39443 Shoshone Circle, Seattle, Washington 98115</v>
      </c>
    </row>
    <row r="2299" spans="1:19">
      <c r="A2299">
        <v>2298</v>
      </c>
      <c r="B2299" s="2">
        <v>44324</v>
      </c>
      <c r="C2299">
        <v>1061</v>
      </c>
      <c r="D2299" t="s">
        <v>83</v>
      </c>
      <c r="E2299">
        <v>5</v>
      </c>
      <c r="F2299" t="s">
        <v>53</v>
      </c>
      <c r="G2299" t="str">
        <f>VLOOKUP(F2299,'product category'!$B$2:$C$8,2,FALSE)</f>
        <v>eBooks</v>
      </c>
      <c r="H2299" t="str">
        <f>VLOOKUP(D2299,'dataset_task 5'!$A$2:$D$71,2,FALSE)</f>
        <v>Cartesian Robots</v>
      </c>
      <c r="I2299" s="3">
        <f>VLOOKUP(D2299,'dataset_task 5'!$A$2:$D$71,4,FALSE)</f>
        <v>12.99</v>
      </c>
      <c r="J2299" s="3">
        <f>I2299*E2299</f>
        <v>64.95</v>
      </c>
      <c r="K2299" t="str">
        <f>VLOOKUP(C2299,customers!$A$2:$I$2124,2,FALSE)</f>
        <v>Bernita</v>
      </c>
      <c r="L2299" t="str">
        <f>VLOOKUP($C2299,customers!$A$2:$I$2124,3,FALSE)</f>
        <v>Zahor</v>
      </c>
      <c r="M2299" t="str">
        <f>VLOOKUP($C2299,customers!$A$2:$I$2124,4,FALSE)</f>
        <v>bzahor4t@exblog.jp</v>
      </c>
      <c r="N2299" t="str">
        <f>VLOOKUP($C2299,customers!$A$2:$I$2124,5,FALSE)</f>
        <v>515-121-6982</v>
      </c>
      <c r="O2299" t="str">
        <f>VLOOKUP($C2299,customers!$A$2:$I$2124,6,FALSE)</f>
        <v>5091 Hooker Circle</v>
      </c>
      <c r="P2299" t="str">
        <f>VLOOKUP($C2299,customers!$A$2:$I$2124,7,FALSE)</f>
        <v>Des Moines</v>
      </c>
      <c r="Q2299" t="str">
        <f>VLOOKUP($C2299,customers!$A$2:$I$2124,8,FALSE)</f>
        <v>Iowa</v>
      </c>
      <c r="R2299">
        <f>VLOOKUP($C2299,customers!$A$2:$I$2124,9,FALSE)</f>
        <v>50320</v>
      </c>
      <c r="S2299" t="str">
        <f t="shared" si="35"/>
        <v>5091 Hooker Circle, Des Moines, Iowa 50320</v>
      </c>
    </row>
    <row r="2300" spans="1:19">
      <c r="A2300">
        <v>2299</v>
      </c>
      <c r="B2300" s="2">
        <v>44324</v>
      </c>
      <c r="C2300">
        <v>1275</v>
      </c>
      <c r="D2300" t="s">
        <v>125</v>
      </c>
      <c r="E2300">
        <v>3</v>
      </c>
      <c r="F2300" t="s">
        <v>70</v>
      </c>
      <c r="G2300" t="str">
        <f>VLOOKUP(F2300,'product category'!$B$2:$C$8,2,FALSE)</f>
        <v>Blueprints</v>
      </c>
      <c r="H2300" t="str">
        <f>VLOOKUP(D2300,'dataset_task 5'!$A$2:$D$71,2,FALSE)</f>
        <v>Cat Robot Blueprint</v>
      </c>
      <c r="I2300" s="3">
        <f>VLOOKUP(D2300,'dataset_task 5'!$A$2:$D$71,4,FALSE)</f>
        <v>4.99</v>
      </c>
      <c r="J2300" s="3">
        <f>I2300*E2300</f>
        <v>14.97</v>
      </c>
      <c r="K2300" t="str">
        <f>VLOOKUP(C2300,customers!$A$2:$I$2124,2,FALSE)</f>
        <v>Trudy</v>
      </c>
      <c r="L2300" t="str">
        <f>VLOOKUP($C2300,customers!$A$2:$I$2124,3,FALSE)</f>
        <v>Plowman</v>
      </c>
      <c r="M2300" t="str">
        <f>VLOOKUP($C2300,customers!$A$2:$I$2124,4,FALSE)</f>
        <v>tplowman7y@ucoz.com</v>
      </c>
      <c r="N2300" t="str">
        <f>VLOOKUP($C2300,customers!$A$2:$I$2124,5,FALSE)</f>
        <v>704-404-6316</v>
      </c>
      <c r="O2300" t="str">
        <f>VLOOKUP($C2300,customers!$A$2:$I$2124,6,FALSE)</f>
        <v>4764 Stuart Crossing</v>
      </c>
      <c r="P2300" t="str">
        <f>VLOOKUP($C2300,customers!$A$2:$I$2124,7,FALSE)</f>
        <v>Gastonia</v>
      </c>
      <c r="Q2300" t="str">
        <f>VLOOKUP($C2300,customers!$A$2:$I$2124,8,FALSE)</f>
        <v>North Carolina</v>
      </c>
      <c r="R2300">
        <f>VLOOKUP($C2300,customers!$A$2:$I$2124,9,FALSE)</f>
        <v>28055</v>
      </c>
      <c r="S2300" t="str">
        <f t="shared" si="35"/>
        <v>4764 Stuart Crossing, Gastonia, North Carolina 28055</v>
      </c>
    </row>
    <row r="2301" spans="1:19">
      <c r="A2301">
        <v>2300</v>
      </c>
      <c r="B2301" s="2">
        <v>44324</v>
      </c>
      <c r="C2301">
        <v>1658</v>
      </c>
      <c r="D2301" t="s">
        <v>52</v>
      </c>
      <c r="E2301">
        <v>4</v>
      </c>
      <c r="F2301" t="s">
        <v>53</v>
      </c>
      <c r="G2301" t="str">
        <f>VLOOKUP(F2301,'product category'!$B$2:$C$8,2,FALSE)</f>
        <v>eBooks</v>
      </c>
      <c r="H2301" t="str">
        <f>VLOOKUP(D2301,'dataset_task 5'!$A$2:$D$71,2,FALSE)</f>
        <v>Polar Robots</v>
      </c>
      <c r="I2301" s="3">
        <f>VLOOKUP(D2301,'dataset_task 5'!$A$2:$D$71,4,FALSE)</f>
        <v>23.99</v>
      </c>
      <c r="J2301" s="3">
        <f>I2301*E2301</f>
        <v>95.96</v>
      </c>
      <c r="K2301" t="str">
        <f>VLOOKUP(C2301,customers!$A$2:$I$2124,2,FALSE)</f>
        <v>Orrin</v>
      </c>
      <c r="L2301" t="str">
        <f>VLOOKUP($C2301,customers!$A$2:$I$2124,3,FALSE)</f>
        <v>Novotna</v>
      </c>
      <c r="M2301" t="str">
        <f>VLOOKUP($C2301,customers!$A$2:$I$2124,4,FALSE)</f>
        <v>onovotnanl@wordpress.org</v>
      </c>
      <c r="N2301" t="str">
        <f>VLOOKUP($C2301,customers!$A$2:$I$2124,5,FALSE)</f>
        <v>772-271-1443</v>
      </c>
      <c r="O2301" t="str">
        <f>VLOOKUP($C2301,customers!$A$2:$I$2124,6,FALSE)</f>
        <v>75 Thackeray Alley</v>
      </c>
      <c r="P2301" t="str">
        <f>VLOOKUP($C2301,customers!$A$2:$I$2124,7,FALSE)</f>
        <v>Fort Pierce</v>
      </c>
      <c r="Q2301" t="str">
        <f>VLOOKUP($C2301,customers!$A$2:$I$2124,8,FALSE)</f>
        <v>Florida</v>
      </c>
      <c r="R2301">
        <f>VLOOKUP($C2301,customers!$A$2:$I$2124,9,FALSE)</f>
        <v>34949</v>
      </c>
      <c r="S2301" t="str">
        <f t="shared" si="35"/>
        <v>75 Thackeray Alley, Fort Pierce, Florida 34949</v>
      </c>
    </row>
    <row r="2302" spans="1:19">
      <c r="A2302">
        <v>2301</v>
      </c>
      <c r="B2302" s="2">
        <v>44325</v>
      </c>
      <c r="C2302">
        <v>1389</v>
      </c>
      <c r="D2302" t="s">
        <v>86</v>
      </c>
      <c r="E2302">
        <v>4</v>
      </c>
      <c r="F2302" t="s">
        <v>53</v>
      </c>
      <c r="G2302" t="str">
        <f>VLOOKUP(F2302,'product category'!$B$2:$C$8,2,FALSE)</f>
        <v>eBooks</v>
      </c>
      <c r="H2302" t="str">
        <f>VLOOKUP(D2302,'dataset_task 5'!$A$2:$D$71,2,FALSE)</f>
        <v>Building Your First Robot</v>
      </c>
      <c r="I2302" s="3">
        <f>VLOOKUP(D2302,'dataset_task 5'!$A$2:$D$71,4,FALSE)</f>
        <v>24.95</v>
      </c>
      <c r="J2302" s="3">
        <f>I2302*E2302</f>
        <v>99.8</v>
      </c>
      <c r="K2302" t="str">
        <f>VLOOKUP(C2302,customers!$A$2:$I$2124,2,FALSE)</f>
        <v>Skipper</v>
      </c>
      <c r="L2302" t="str">
        <f>VLOOKUP($C2302,customers!$A$2:$I$2124,3,FALSE)</f>
        <v>Bolger</v>
      </c>
      <c r="M2302" t="str">
        <f>VLOOKUP($C2302,customers!$A$2:$I$2124,4,FALSE)</f>
        <v>sbolgerfn@epa.gov</v>
      </c>
      <c r="N2302" t="str">
        <f>VLOOKUP($C2302,customers!$A$2:$I$2124,5,FALSE)</f>
        <v>916-234-8482</v>
      </c>
      <c r="O2302" t="str">
        <f>VLOOKUP($C2302,customers!$A$2:$I$2124,6,FALSE)</f>
        <v>51919 Brown Plaza</v>
      </c>
      <c r="P2302" t="str">
        <f>VLOOKUP($C2302,customers!$A$2:$I$2124,7,FALSE)</f>
        <v>Sacramento</v>
      </c>
      <c r="Q2302" t="str">
        <f>VLOOKUP($C2302,customers!$A$2:$I$2124,8,FALSE)</f>
        <v>California</v>
      </c>
      <c r="R2302">
        <f>VLOOKUP($C2302,customers!$A$2:$I$2124,9,FALSE)</f>
        <v>94230</v>
      </c>
      <c r="S2302" t="str">
        <f t="shared" si="35"/>
        <v>51919 Brown Plaza, Sacramento, California 94230</v>
      </c>
    </row>
    <row r="2303" spans="1:19">
      <c r="A2303">
        <v>2302</v>
      </c>
      <c r="B2303" s="2">
        <v>44325</v>
      </c>
      <c r="C2303">
        <v>49</v>
      </c>
      <c r="D2303" t="s">
        <v>105</v>
      </c>
      <c r="E2303">
        <v>2</v>
      </c>
      <c r="F2303" t="s">
        <v>59</v>
      </c>
      <c r="G2303" t="str">
        <f>VLOOKUP(F2303,'product category'!$B$2:$C$8,2,FALSE)</f>
        <v>Drone Kits</v>
      </c>
      <c r="H2303" t="str">
        <f>VLOOKUP(D2303,'dataset_task 5'!$A$2:$D$71,2,FALSE)</f>
        <v>BYOD-400S</v>
      </c>
      <c r="I2303" s="3">
        <f>VLOOKUP(D2303,'dataset_task 5'!$A$2:$D$71,4,FALSE)</f>
        <v>129.94999999999999</v>
      </c>
      <c r="J2303" s="3">
        <f>I2303*E2303</f>
        <v>259.89999999999998</v>
      </c>
      <c r="K2303" t="str">
        <f>VLOOKUP(C2303,customers!$A$2:$I$2124,2,FALSE)</f>
        <v>Renelle</v>
      </c>
      <c r="L2303" t="str">
        <f>VLOOKUP($C2303,customers!$A$2:$I$2124,3,FALSE)</f>
        <v>Frangello</v>
      </c>
      <c r="M2303" t="str">
        <f>VLOOKUP($C2303,customers!$A$2:$I$2124,4,FALSE)</f>
        <v>rfrangello6l@icio.us</v>
      </c>
      <c r="N2303" t="str">
        <f>VLOOKUP($C2303,customers!$A$2:$I$2124,5,FALSE)</f>
        <v>216-418-5486</v>
      </c>
      <c r="O2303" t="str">
        <f>VLOOKUP($C2303,customers!$A$2:$I$2124,6,FALSE)</f>
        <v>28442 Florence Lane</v>
      </c>
      <c r="P2303" t="str">
        <f>VLOOKUP($C2303,customers!$A$2:$I$2124,7,FALSE)</f>
        <v>Cleveland</v>
      </c>
      <c r="Q2303" t="str">
        <f>VLOOKUP($C2303,customers!$A$2:$I$2124,8,FALSE)</f>
        <v>Ohio</v>
      </c>
      <c r="R2303">
        <f>VLOOKUP($C2303,customers!$A$2:$I$2124,9,FALSE)</f>
        <v>44191</v>
      </c>
      <c r="S2303" t="str">
        <f t="shared" si="35"/>
        <v>28442 Florence Lane, Cleveland, Ohio 44191</v>
      </c>
    </row>
    <row r="2304" spans="1:19">
      <c r="A2304">
        <v>2303</v>
      </c>
      <c r="B2304" s="2">
        <v>44326</v>
      </c>
      <c r="C2304">
        <v>2012</v>
      </c>
      <c r="D2304" t="s">
        <v>81</v>
      </c>
      <c r="E2304">
        <v>3</v>
      </c>
      <c r="F2304" t="s">
        <v>57</v>
      </c>
      <c r="G2304" t="str">
        <f>VLOOKUP(F2304,'product category'!$B$2:$C$8,2,FALSE)</f>
        <v>Training Videos</v>
      </c>
      <c r="H2304" t="str">
        <f>VLOOKUP(D2304,'dataset_task 5'!$A$2:$D$71,2,FALSE)</f>
        <v>Understanding 3D Printing</v>
      </c>
      <c r="I2304" s="3">
        <f>VLOOKUP(D2304,'dataset_task 5'!$A$2:$D$71,4,FALSE)</f>
        <v>42.99</v>
      </c>
      <c r="J2304" s="3">
        <f>I2304*E2304</f>
        <v>128.97</v>
      </c>
      <c r="K2304" t="str">
        <f>VLOOKUP(C2304,customers!$A$2:$I$2124,2,FALSE)</f>
        <v>Rycca</v>
      </c>
      <c r="L2304" t="str">
        <f>VLOOKUP($C2304,customers!$A$2:$I$2124,3,FALSE)</f>
        <v>Sunshine</v>
      </c>
      <c r="M2304" t="str">
        <f>VLOOKUP($C2304,customers!$A$2:$I$2124,4,FALSE)</f>
        <v>rsunshineln@cdc.gov</v>
      </c>
      <c r="N2304" t="str">
        <f>VLOOKUP($C2304,customers!$A$2:$I$2124,5,FALSE)</f>
        <v>949-702-6599</v>
      </c>
      <c r="O2304" t="str">
        <f>VLOOKUP($C2304,customers!$A$2:$I$2124,6,FALSE)</f>
        <v>14 Gerald Center</v>
      </c>
      <c r="P2304" t="str">
        <f>VLOOKUP($C2304,customers!$A$2:$I$2124,7,FALSE)</f>
        <v>Orange</v>
      </c>
      <c r="Q2304" t="str">
        <f>VLOOKUP($C2304,customers!$A$2:$I$2124,8,FALSE)</f>
        <v>California</v>
      </c>
      <c r="R2304">
        <f>VLOOKUP($C2304,customers!$A$2:$I$2124,9,FALSE)</f>
        <v>92867</v>
      </c>
      <c r="S2304" t="str">
        <f t="shared" si="35"/>
        <v>14 Gerald Center, Orange, California 92867</v>
      </c>
    </row>
    <row r="2305" spans="1:19">
      <c r="A2305">
        <v>2304</v>
      </c>
      <c r="B2305" s="2">
        <v>44326</v>
      </c>
      <c r="C2305">
        <v>399</v>
      </c>
      <c r="D2305" t="s">
        <v>114</v>
      </c>
      <c r="E2305">
        <v>3</v>
      </c>
      <c r="F2305" t="s">
        <v>59</v>
      </c>
      <c r="G2305" t="str">
        <f>VLOOKUP(F2305,'product category'!$B$2:$C$8,2,FALSE)</f>
        <v>Drone Kits</v>
      </c>
      <c r="H2305" t="str">
        <f>VLOOKUP(D2305,'dataset_task 5'!$A$2:$D$71,2,FALSE)</f>
        <v>BYOD-400</v>
      </c>
      <c r="I2305" s="3">
        <f>VLOOKUP(D2305,'dataset_task 5'!$A$2:$D$71,4,FALSE)</f>
        <v>119</v>
      </c>
      <c r="J2305" s="3">
        <f>I2305*E2305</f>
        <v>357</v>
      </c>
      <c r="K2305" t="str">
        <f>VLOOKUP(C2305,customers!$A$2:$I$2124,2,FALSE)</f>
        <v>Johanna</v>
      </c>
      <c r="L2305" t="str">
        <f>VLOOKUP($C2305,customers!$A$2:$I$2124,3,FALSE)</f>
        <v>Massei</v>
      </c>
      <c r="M2305" t="str">
        <f>VLOOKUP($C2305,customers!$A$2:$I$2124,4,FALSE)</f>
        <v>jmasseic9@google.it</v>
      </c>
      <c r="N2305" t="str">
        <f>VLOOKUP($C2305,customers!$A$2:$I$2124,5,FALSE)</f>
        <v>203-690-4235</v>
      </c>
      <c r="O2305" t="str">
        <f>VLOOKUP($C2305,customers!$A$2:$I$2124,6,FALSE)</f>
        <v>532 Dottie Parkway</v>
      </c>
      <c r="P2305" t="str">
        <f>VLOOKUP($C2305,customers!$A$2:$I$2124,7,FALSE)</f>
        <v>Waterbury</v>
      </c>
      <c r="Q2305" t="str">
        <f>VLOOKUP($C2305,customers!$A$2:$I$2124,8,FALSE)</f>
        <v>Connecticut</v>
      </c>
      <c r="R2305">
        <f>VLOOKUP($C2305,customers!$A$2:$I$2124,9,FALSE)</f>
        <v>6721</v>
      </c>
      <c r="S2305" t="str">
        <f t="shared" si="35"/>
        <v>532 Dottie Parkway, Waterbury, Connecticut 6721</v>
      </c>
    </row>
    <row r="2306" spans="1:19">
      <c r="A2306">
        <v>2305</v>
      </c>
      <c r="B2306" s="2">
        <v>44326</v>
      </c>
      <c r="C2306">
        <v>273</v>
      </c>
      <c r="D2306" t="s">
        <v>68</v>
      </c>
      <c r="E2306">
        <v>1</v>
      </c>
      <c r="F2306" t="s">
        <v>53</v>
      </c>
      <c r="G2306" t="str">
        <f>VLOOKUP(F2306,'product category'!$B$2:$C$8,2,FALSE)</f>
        <v>eBooks</v>
      </c>
      <c r="H2306" t="str">
        <f>VLOOKUP(D2306,'dataset_task 5'!$A$2:$D$71,2,FALSE)</f>
        <v>Fixed Wing Drones</v>
      </c>
      <c r="I2306" s="3">
        <f>VLOOKUP(D2306,'dataset_task 5'!$A$2:$D$71,4,FALSE)</f>
        <v>15.5</v>
      </c>
      <c r="J2306" s="3">
        <f>I2306*E2306</f>
        <v>15.5</v>
      </c>
      <c r="K2306" t="str">
        <f>VLOOKUP(C2306,customers!$A$2:$I$2124,2,FALSE)</f>
        <v>Olav</v>
      </c>
      <c r="L2306" t="str">
        <f>VLOOKUP($C2306,customers!$A$2:$I$2124,3,FALSE)</f>
        <v>Wisbey</v>
      </c>
      <c r="M2306" t="str">
        <f>VLOOKUP($C2306,customers!$A$2:$I$2124,4,FALSE)</f>
        <v>owisbeyr9@microsoft.com</v>
      </c>
      <c r="N2306" t="str">
        <f>VLOOKUP($C2306,customers!$A$2:$I$2124,5,FALSE)</f>
        <v>309-910-6377</v>
      </c>
      <c r="O2306" t="str">
        <f>VLOOKUP($C2306,customers!$A$2:$I$2124,6,FALSE)</f>
        <v>32 Anniversary Alley</v>
      </c>
      <c r="P2306" t="str">
        <f>VLOOKUP($C2306,customers!$A$2:$I$2124,7,FALSE)</f>
        <v>Carol Stream</v>
      </c>
      <c r="Q2306" t="str">
        <f>VLOOKUP($C2306,customers!$A$2:$I$2124,8,FALSE)</f>
        <v>Illinois</v>
      </c>
      <c r="R2306">
        <f>VLOOKUP($C2306,customers!$A$2:$I$2124,9,FALSE)</f>
        <v>60158</v>
      </c>
      <c r="S2306" t="str">
        <f t="shared" si="35"/>
        <v>32 Anniversary Alley, Carol Stream, Illinois 60158</v>
      </c>
    </row>
    <row r="2307" spans="1:19">
      <c r="A2307">
        <v>2306</v>
      </c>
      <c r="B2307" s="2">
        <v>44326</v>
      </c>
      <c r="C2307">
        <v>1032</v>
      </c>
      <c r="D2307" t="s">
        <v>102</v>
      </c>
      <c r="E2307">
        <v>2</v>
      </c>
      <c r="F2307" t="s">
        <v>70</v>
      </c>
      <c r="G2307" t="str">
        <f>VLOOKUP(F2307,'product category'!$B$2:$C$8,2,FALSE)</f>
        <v>Blueprints</v>
      </c>
      <c r="H2307" t="str">
        <f>VLOOKUP(D2307,'dataset_task 5'!$A$2:$D$71,2,FALSE)</f>
        <v>QuadroCopter Blueprint</v>
      </c>
      <c r="I2307" s="3">
        <f>VLOOKUP(D2307,'dataset_task 5'!$A$2:$D$71,4,FALSE)</f>
        <v>10.99</v>
      </c>
      <c r="J2307" s="3">
        <f>I2307*E2307</f>
        <v>21.98</v>
      </c>
      <c r="K2307" t="str">
        <f>VLOOKUP(C2307,customers!$A$2:$I$2124,2,FALSE)</f>
        <v>Stacy</v>
      </c>
      <c r="L2307" t="str">
        <f>VLOOKUP($C2307,customers!$A$2:$I$2124,3,FALSE)</f>
        <v>Duxbury</v>
      </c>
      <c r="M2307" t="str">
        <f>VLOOKUP($C2307,customers!$A$2:$I$2124,4,FALSE)</f>
        <v>sduxbury2c@dell.com</v>
      </c>
      <c r="N2307" t="str">
        <f>VLOOKUP($C2307,customers!$A$2:$I$2124,5,FALSE)</f>
        <v>405-718-3365</v>
      </c>
      <c r="O2307" t="str">
        <f>VLOOKUP($C2307,customers!$A$2:$I$2124,6,FALSE)</f>
        <v>25 Forest Dale Circle</v>
      </c>
      <c r="P2307" t="str">
        <f>VLOOKUP($C2307,customers!$A$2:$I$2124,7,FALSE)</f>
        <v>Oklahoma City</v>
      </c>
      <c r="Q2307" t="str">
        <f>VLOOKUP($C2307,customers!$A$2:$I$2124,8,FALSE)</f>
        <v>Oklahoma</v>
      </c>
      <c r="R2307">
        <f>VLOOKUP($C2307,customers!$A$2:$I$2124,9,FALSE)</f>
        <v>73197</v>
      </c>
      <c r="S2307" t="str">
        <f t="shared" ref="S2307:S2370" si="36">CONCATENATE(O2307,", ",P2307,", ",Q2307," ",R2307)</f>
        <v>25 Forest Dale Circle, Oklahoma City, Oklahoma 73197</v>
      </c>
    </row>
    <row r="2308" spans="1:19">
      <c r="A2308">
        <v>2307</v>
      </c>
      <c r="B2308" s="2">
        <v>44326</v>
      </c>
      <c r="C2308">
        <v>1897</v>
      </c>
      <c r="D2308" t="s">
        <v>86</v>
      </c>
      <c r="E2308">
        <v>2</v>
      </c>
      <c r="F2308" t="s">
        <v>53</v>
      </c>
      <c r="G2308" t="str">
        <f>VLOOKUP(F2308,'product category'!$B$2:$C$8,2,FALSE)</f>
        <v>eBooks</v>
      </c>
      <c r="H2308" t="str">
        <f>VLOOKUP(D2308,'dataset_task 5'!$A$2:$D$71,2,FALSE)</f>
        <v>Building Your First Robot</v>
      </c>
      <c r="I2308" s="3">
        <f>VLOOKUP(D2308,'dataset_task 5'!$A$2:$D$71,4,FALSE)</f>
        <v>24.95</v>
      </c>
      <c r="J2308" s="3">
        <f>I2308*E2308</f>
        <v>49.9</v>
      </c>
      <c r="K2308" t="str">
        <f>VLOOKUP(C2308,customers!$A$2:$I$2124,2,FALSE)</f>
        <v>Cozmo</v>
      </c>
      <c r="L2308" t="str">
        <f>VLOOKUP($C2308,customers!$A$2:$I$2124,3,FALSE)</f>
        <v>Assur</v>
      </c>
      <c r="M2308" t="str">
        <f>VLOOKUP($C2308,customers!$A$2:$I$2124,4,FALSE)</f>
        <v>cassurcz@cmu.edu</v>
      </c>
      <c r="N2308" t="str">
        <f>VLOOKUP($C2308,customers!$A$2:$I$2124,5,FALSE)</f>
        <v>510-577-5348</v>
      </c>
      <c r="O2308" t="str">
        <f>VLOOKUP($C2308,customers!$A$2:$I$2124,6,FALSE)</f>
        <v>4512 Eagan Junction</v>
      </c>
      <c r="P2308" t="str">
        <f>VLOOKUP($C2308,customers!$A$2:$I$2124,7,FALSE)</f>
        <v>Berkeley</v>
      </c>
      <c r="Q2308" t="str">
        <f>VLOOKUP($C2308,customers!$A$2:$I$2124,8,FALSE)</f>
        <v>California</v>
      </c>
      <c r="R2308">
        <f>VLOOKUP($C2308,customers!$A$2:$I$2124,9,FALSE)</f>
        <v>94712</v>
      </c>
      <c r="S2308" t="str">
        <f t="shared" si="36"/>
        <v>4512 Eagan Junction, Berkeley, California 94712</v>
      </c>
    </row>
    <row r="2309" spans="1:19">
      <c r="A2309">
        <v>2308</v>
      </c>
      <c r="B2309" s="2">
        <v>44326</v>
      </c>
      <c r="C2309">
        <v>2065</v>
      </c>
      <c r="D2309" t="s">
        <v>112</v>
      </c>
      <c r="E2309">
        <v>4</v>
      </c>
      <c r="F2309" t="s">
        <v>55</v>
      </c>
      <c r="G2309" t="str">
        <f>VLOOKUP(F2309,'product category'!$B$2:$C$8,2,FALSE)</f>
        <v>Robots</v>
      </c>
      <c r="H2309" t="str">
        <f>VLOOKUP(D2309,'dataset_task 5'!$A$2:$D$71,2,FALSE)</f>
        <v>RCB-889 Robot</v>
      </c>
      <c r="I2309" s="3">
        <f>VLOOKUP(D2309,'dataset_task 5'!$A$2:$D$71,4,FALSE)</f>
        <v>549</v>
      </c>
      <c r="J2309" s="3">
        <f>I2309*E2309</f>
        <v>2196</v>
      </c>
      <c r="K2309" t="str">
        <f>VLOOKUP(C2309,customers!$A$2:$I$2124,2,FALSE)</f>
        <v>Geralda</v>
      </c>
      <c r="L2309" t="str">
        <f>VLOOKUP($C2309,customers!$A$2:$I$2124,3,FALSE)</f>
        <v>Deas</v>
      </c>
      <c r="M2309" t="str">
        <f>VLOOKUP($C2309,customers!$A$2:$I$2124,4,FALSE)</f>
        <v>gdeas6k@ustream.tv</v>
      </c>
      <c r="N2309" t="str">
        <f>VLOOKUP($C2309,customers!$A$2:$I$2124,5,FALSE)</f>
        <v>916-470-1596</v>
      </c>
      <c r="O2309" t="str">
        <f>VLOOKUP($C2309,customers!$A$2:$I$2124,6,FALSE)</f>
        <v>99447 Namekagon Road</v>
      </c>
      <c r="P2309" t="str">
        <f>VLOOKUP($C2309,customers!$A$2:$I$2124,7,FALSE)</f>
        <v>Sacramento</v>
      </c>
      <c r="Q2309" t="str">
        <f>VLOOKUP($C2309,customers!$A$2:$I$2124,8,FALSE)</f>
        <v>California</v>
      </c>
      <c r="R2309">
        <f>VLOOKUP($C2309,customers!$A$2:$I$2124,9,FALSE)</f>
        <v>94297</v>
      </c>
      <c r="S2309" t="str">
        <f t="shared" si="36"/>
        <v>99447 Namekagon Road, Sacramento, California 94297</v>
      </c>
    </row>
    <row r="2310" spans="1:19">
      <c r="A2310">
        <v>2309</v>
      </c>
      <c r="B2310" s="2">
        <v>44326</v>
      </c>
      <c r="C2310">
        <v>138</v>
      </c>
      <c r="D2310" t="s">
        <v>61</v>
      </c>
      <c r="E2310">
        <v>3</v>
      </c>
      <c r="F2310" t="s">
        <v>53</v>
      </c>
      <c r="G2310" t="str">
        <f>VLOOKUP(F2310,'product category'!$B$2:$C$8,2,FALSE)</f>
        <v>eBooks</v>
      </c>
      <c r="H2310" t="str">
        <f>VLOOKUP(D2310,'dataset_task 5'!$A$2:$D$71,2,FALSE)</f>
        <v>Spherical Robots</v>
      </c>
      <c r="I2310" s="3">
        <f>VLOOKUP(D2310,'dataset_task 5'!$A$2:$D$71,4,FALSE)</f>
        <v>16.75</v>
      </c>
      <c r="J2310" s="3">
        <f>I2310*E2310</f>
        <v>50.25</v>
      </c>
      <c r="K2310" t="str">
        <f>VLOOKUP(C2310,customers!$A$2:$I$2124,2,FALSE)</f>
        <v>Clement</v>
      </c>
      <c r="L2310" t="str">
        <f>VLOOKUP($C2310,customers!$A$2:$I$2124,3,FALSE)</f>
        <v>Milvarnie</v>
      </c>
      <c r="M2310" t="str">
        <f>VLOOKUP($C2310,customers!$A$2:$I$2124,4,FALSE)</f>
        <v>cmilvarnie24@forbes.com</v>
      </c>
      <c r="N2310" t="str">
        <f>VLOOKUP($C2310,customers!$A$2:$I$2124,5,FALSE)</f>
        <v>201-793-5980</v>
      </c>
      <c r="O2310" t="str">
        <f>VLOOKUP($C2310,customers!$A$2:$I$2124,6,FALSE)</f>
        <v>885 Pierstorff Trail</v>
      </c>
      <c r="P2310" t="str">
        <f>VLOOKUP($C2310,customers!$A$2:$I$2124,7,FALSE)</f>
        <v>Newark</v>
      </c>
      <c r="Q2310" t="str">
        <f>VLOOKUP($C2310,customers!$A$2:$I$2124,8,FALSE)</f>
        <v>New Jersey</v>
      </c>
      <c r="R2310">
        <f>VLOOKUP($C2310,customers!$A$2:$I$2124,9,FALSE)</f>
        <v>7112</v>
      </c>
      <c r="S2310" t="str">
        <f t="shared" si="36"/>
        <v>885 Pierstorff Trail, Newark, New Jersey 7112</v>
      </c>
    </row>
    <row r="2311" spans="1:19">
      <c r="A2311">
        <v>2310</v>
      </c>
      <c r="B2311" s="2">
        <v>44326</v>
      </c>
      <c r="C2311">
        <v>2072</v>
      </c>
      <c r="D2311" t="s">
        <v>118</v>
      </c>
      <c r="E2311">
        <v>4</v>
      </c>
      <c r="F2311" t="s">
        <v>57</v>
      </c>
      <c r="G2311" t="str">
        <f>VLOOKUP(F2311,'product category'!$B$2:$C$8,2,FALSE)</f>
        <v>Training Videos</v>
      </c>
      <c r="H2311" t="str">
        <f>VLOOKUP(D2311,'dataset_task 5'!$A$2:$D$71,2,FALSE)</f>
        <v>Mapping with Drones</v>
      </c>
      <c r="I2311" s="3">
        <f>VLOOKUP(D2311,'dataset_task 5'!$A$2:$D$71,4,FALSE)</f>
        <v>49</v>
      </c>
      <c r="J2311" s="3">
        <f>I2311*E2311</f>
        <v>196</v>
      </c>
      <c r="K2311" t="str">
        <f>VLOOKUP(C2311,customers!$A$2:$I$2124,2,FALSE)</f>
        <v>Mirelle</v>
      </c>
      <c r="L2311" t="str">
        <f>VLOOKUP($C2311,customers!$A$2:$I$2124,3,FALSE)</f>
        <v>Abbatini</v>
      </c>
      <c r="M2311" t="str">
        <f>VLOOKUP($C2311,customers!$A$2:$I$2124,4,FALSE)</f>
        <v>mabbatini71@state.gov</v>
      </c>
      <c r="N2311" t="str">
        <f>VLOOKUP($C2311,customers!$A$2:$I$2124,5,FALSE)</f>
        <v>520-406-2310</v>
      </c>
      <c r="O2311" t="str">
        <f>VLOOKUP($C2311,customers!$A$2:$I$2124,6,FALSE)</f>
        <v>275 Northport Hill</v>
      </c>
      <c r="P2311" t="str">
        <f>VLOOKUP($C2311,customers!$A$2:$I$2124,7,FALSE)</f>
        <v>Tucson</v>
      </c>
      <c r="Q2311" t="str">
        <f>VLOOKUP($C2311,customers!$A$2:$I$2124,8,FALSE)</f>
        <v>Arizona</v>
      </c>
      <c r="R2311">
        <f>VLOOKUP($C2311,customers!$A$2:$I$2124,9,FALSE)</f>
        <v>85754</v>
      </c>
      <c r="S2311" t="str">
        <f t="shared" si="36"/>
        <v>275 Northport Hill, Tucson, Arizona 85754</v>
      </c>
    </row>
    <row r="2312" spans="1:19">
      <c r="A2312">
        <v>2311</v>
      </c>
      <c r="B2312" s="2">
        <v>44326</v>
      </c>
      <c r="C2312">
        <v>1929</v>
      </c>
      <c r="D2312" t="s">
        <v>102</v>
      </c>
      <c r="E2312">
        <v>3</v>
      </c>
      <c r="F2312" t="s">
        <v>70</v>
      </c>
      <c r="G2312" t="str">
        <f>VLOOKUP(F2312,'product category'!$B$2:$C$8,2,FALSE)</f>
        <v>Blueprints</v>
      </c>
      <c r="H2312" t="str">
        <f>VLOOKUP(D2312,'dataset_task 5'!$A$2:$D$71,2,FALSE)</f>
        <v>QuadroCopter Blueprint</v>
      </c>
      <c r="I2312" s="3">
        <f>VLOOKUP(D2312,'dataset_task 5'!$A$2:$D$71,4,FALSE)</f>
        <v>10.99</v>
      </c>
      <c r="J2312" s="3">
        <f>I2312*E2312</f>
        <v>32.97</v>
      </c>
      <c r="K2312" t="str">
        <f>VLOOKUP(C2312,customers!$A$2:$I$2124,2,FALSE)</f>
        <v>Hermine</v>
      </c>
      <c r="L2312" t="str">
        <f>VLOOKUP($C2312,customers!$A$2:$I$2124,3,FALSE)</f>
        <v>Fruin</v>
      </c>
      <c r="M2312" t="str">
        <f>VLOOKUP($C2312,customers!$A$2:$I$2124,4,FALSE)</f>
        <v>hfruin38@constantcontact.com</v>
      </c>
      <c r="N2312" t="str">
        <f>VLOOKUP($C2312,customers!$A$2:$I$2124,5,FALSE)</f>
        <v>336-558-4392</v>
      </c>
      <c r="O2312" t="str">
        <f>VLOOKUP($C2312,customers!$A$2:$I$2124,6,FALSE)</f>
        <v>67176 Hovde Point</v>
      </c>
      <c r="P2312" t="str">
        <f>VLOOKUP($C2312,customers!$A$2:$I$2124,7,FALSE)</f>
        <v>Winston Salem</v>
      </c>
      <c r="Q2312" t="str">
        <f>VLOOKUP($C2312,customers!$A$2:$I$2124,8,FALSE)</f>
        <v>North Carolina</v>
      </c>
      <c r="R2312">
        <f>VLOOKUP($C2312,customers!$A$2:$I$2124,9,FALSE)</f>
        <v>27110</v>
      </c>
      <c r="S2312" t="str">
        <f t="shared" si="36"/>
        <v>67176 Hovde Point, Winston Salem, North Carolina 27110</v>
      </c>
    </row>
    <row r="2313" spans="1:19">
      <c r="A2313">
        <v>2312</v>
      </c>
      <c r="B2313" s="2">
        <v>44327</v>
      </c>
      <c r="C2313">
        <v>1066</v>
      </c>
      <c r="D2313" t="s">
        <v>118</v>
      </c>
      <c r="E2313">
        <v>4</v>
      </c>
      <c r="F2313" t="s">
        <v>57</v>
      </c>
      <c r="G2313" t="str">
        <f>VLOOKUP(F2313,'product category'!$B$2:$C$8,2,FALSE)</f>
        <v>Training Videos</v>
      </c>
      <c r="H2313" t="str">
        <f>VLOOKUP(D2313,'dataset_task 5'!$A$2:$D$71,2,FALSE)</f>
        <v>Mapping with Drones</v>
      </c>
      <c r="I2313" s="3">
        <f>VLOOKUP(D2313,'dataset_task 5'!$A$2:$D$71,4,FALSE)</f>
        <v>49</v>
      </c>
      <c r="J2313" s="3">
        <f>I2313*E2313</f>
        <v>196</v>
      </c>
      <c r="K2313" t="str">
        <f>VLOOKUP(C2313,customers!$A$2:$I$2124,2,FALSE)</f>
        <v>Minna</v>
      </c>
      <c r="L2313" t="str">
        <f>VLOOKUP($C2313,customers!$A$2:$I$2124,3,FALSE)</f>
        <v>Arrigo</v>
      </c>
      <c r="M2313" t="str">
        <f>VLOOKUP($C2313,customers!$A$2:$I$2124,4,FALSE)</f>
        <v>marrigoly@hibu.com</v>
      </c>
      <c r="N2313" t="str">
        <f>VLOOKUP($C2313,customers!$A$2:$I$2124,5,FALSE)</f>
        <v>916-148-0676</v>
      </c>
      <c r="O2313" t="str">
        <f>VLOOKUP($C2313,customers!$A$2:$I$2124,6,FALSE)</f>
        <v>167 Transport Alley</v>
      </c>
      <c r="P2313" t="str">
        <f>VLOOKUP($C2313,customers!$A$2:$I$2124,7,FALSE)</f>
        <v>Sacramento</v>
      </c>
      <c r="Q2313" t="str">
        <f>VLOOKUP($C2313,customers!$A$2:$I$2124,8,FALSE)</f>
        <v>California</v>
      </c>
      <c r="R2313">
        <f>VLOOKUP($C2313,customers!$A$2:$I$2124,9,FALSE)</f>
        <v>95813</v>
      </c>
      <c r="S2313" t="str">
        <f t="shared" si="36"/>
        <v>167 Transport Alley, Sacramento, California 95813</v>
      </c>
    </row>
    <row r="2314" spans="1:19">
      <c r="A2314">
        <v>2313</v>
      </c>
      <c r="B2314" s="2">
        <v>44327</v>
      </c>
      <c r="C2314">
        <v>1357</v>
      </c>
      <c r="D2314" t="s">
        <v>62</v>
      </c>
      <c r="E2314">
        <v>4</v>
      </c>
      <c r="F2314" t="s">
        <v>63</v>
      </c>
      <c r="G2314" t="str">
        <f>VLOOKUP(F2314,'product category'!$B$2:$C$8,2,FALSE)</f>
        <v>Robot Kits</v>
      </c>
      <c r="H2314" t="str">
        <f>VLOOKUP(D2314,'dataset_task 5'!$A$2:$D$71,2,FALSE)</f>
        <v>BYOR-2640S</v>
      </c>
      <c r="I2314" s="3">
        <f>VLOOKUP(D2314,'dataset_task 5'!$A$2:$D$71,4,FALSE)</f>
        <v>189</v>
      </c>
      <c r="J2314" s="3">
        <f>I2314*E2314</f>
        <v>756</v>
      </c>
      <c r="K2314" t="str">
        <f>VLOOKUP(C2314,customers!$A$2:$I$2124,2,FALSE)</f>
        <v>Elisha</v>
      </c>
      <c r="L2314" t="str">
        <f>VLOOKUP($C2314,customers!$A$2:$I$2124,3,FALSE)</f>
        <v>Harmstone</v>
      </c>
      <c r="M2314" t="str">
        <f>VLOOKUP($C2314,customers!$A$2:$I$2124,4,FALSE)</f>
        <v>eharmstone9d@unicef.org</v>
      </c>
      <c r="N2314" t="str">
        <f>VLOOKUP($C2314,customers!$A$2:$I$2124,5,FALSE)</f>
        <v>979-496-6185</v>
      </c>
      <c r="O2314" t="str">
        <f>VLOOKUP($C2314,customers!$A$2:$I$2124,6,FALSE)</f>
        <v>2871 Hansons Alley</v>
      </c>
      <c r="P2314" t="str">
        <f>VLOOKUP($C2314,customers!$A$2:$I$2124,7,FALSE)</f>
        <v>College Station</v>
      </c>
      <c r="Q2314" t="str">
        <f>VLOOKUP($C2314,customers!$A$2:$I$2124,8,FALSE)</f>
        <v>Texas</v>
      </c>
      <c r="R2314">
        <f>VLOOKUP($C2314,customers!$A$2:$I$2124,9,FALSE)</f>
        <v>77844</v>
      </c>
      <c r="S2314" t="str">
        <f t="shared" si="36"/>
        <v>2871 Hansons Alley, College Station, Texas 77844</v>
      </c>
    </row>
    <row r="2315" spans="1:19">
      <c r="A2315">
        <v>2314</v>
      </c>
      <c r="B2315" s="2">
        <v>44327</v>
      </c>
      <c r="C2315">
        <v>910</v>
      </c>
      <c r="D2315" t="s">
        <v>101</v>
      </c>
      <c r="E2315">
        <v>6</v>
      </c>
      <c r="F2315" t="s">
        <v>53</v>
      </c>
      <c r="G2315" t="str">
        <f>VLOOKUP(F2315,'product category'!$B$2:$C$8,2,FALSE)</f>
        <v>eBooks</v>
      </c>
      <c r="H2315" t="str">
        <f>VLOOKUP(D2315,'dataset_task 5'!$A$2:$D$71,2,FALSE)</f>
        <v>Building Your Own Drone</v>
      </c>
      <c r="I2315" s="3">
        <f>VLOOKUP(D2315,'dataset_task 5'!$A$2:$D$71,4,FALSE)</f>
        <v>24.99</v>
      </c>
      <c r="J2315" s="3">
        <f>I2315*E2315</f>
        <v>149.94</v>
      </c>
      <c r="K2315" t="str">
        <f>VLOOKUP(C2315,customers!$A$2:$I$2124,2,FALSE)</f>
        <v>Hyacinth</v>
      </c>
      <c r="L2315" t="str">
        <f>VLOOKUP($C2315,customers!$A$2:$I$2124,3,FALSE)</f>
        <v>Slark</v>
      </c>
      <c r="M2315" t="str">
        <f>VLOOKUP($C2315,customers!$A$2:$I$2124,4,FALSE)</f>
        <v>hslarkpp@csmonitor.com</v>
      </c>
      <c r="N2315" t="str">
        <f>VLOOKUP($C2315,customers!$A$2:$I$2124,5,FALSE)</f>
        <v>313-270-5607</v>
      </c>
      <c r="O2315" t="str">
        <f>VLOOKUP($C2315,customers!$A$2:$I$2124,6,FALSE)</f>
        <v>378 Mosinee Center</v>
      </c>
      <c r="P2315" t="str">
        <f>VLOOKUP($C2315,customers!$A$2:$I$2124,7,FALSE)</f>
        <v>Detroit</v>
      </c>
      <c r="Q2315" t="str">
        <f>VLOOKUP($C2315,customers!$A$2:$I$2124,8,FALSE)</f>
        <v>Michigan</v>
      </c>
      <c r="R2315">
        <f>VLOOKUP($C2315,customers!$A$2:$I$2124,9,FALSE)</f>
        <v>48217</v>
      </c>
      <c r="S2315" t="str">
        <f t="shared" si="36"/>
        <v>378 Mosinee Center, Detroit, Michigan 48217</v>
      </c>
    </row>
    <row r="2316" spans="1:19">
      <c r="A2316">
        <v>2315</v>
      </c>
      <c r="B2316" s="2">
        <v>44327</v>
      </c>
      <c r="C2316">
        <v>1141</v>
      </c>
      <c r="D2316" t="s">
        <v>117</v>
      </c>
      <c r="E2316">
        <v>4</v>
      </c>
      <c r="F2316" t="s">
        <v>63</v>
      </c>
      <c r="G2316" t="str">
        <f>VLOOKUP(F2316,'product category'!$B$2:$C$8,2,FALSE)</f>
        <v>Robot Kits</v>
      </c>
      <c r="H2316" t="str">
        <f>VLOOKUP(D2316,'dataset_task 5'!$A$2:$D$71,2,FALSE)</f>
        <v>BYOR-4005</v>
      </c>
      <c r="I2316" s="3">
        <f>VLOOKUP(D2316,'dataset_task 5'!$A$2:$D$71,4,FALSE)</f>
        <v>245</v>
      </c>
      <c r="J2316" s="3">
        <f>I2316*E2316</f>
        <v>980</v>
      </c>
      <c r="K2316" t="str">
        <f>VLOOKUP(C2316,customers!$A$2:$I$2124,2,FALSE)</f>
        <v>Rivi</v>
      </c>
      <c r="L2316" t="str">
        <f>VLOOKUP($C2316,customers!$A$2:$I$2124,3,FALSE)</f>
        <v>Mikalski</v>
      </c>
      <c r="M2316" t="str">
        <f>VLOOKUP($C2316,customers!$A$2:$I$2124,4,FALSE)</f>
        <v>rmikalski4q@joomla.org</v>
      </c>
      <c r="N2316" t="str">
        <f>VLOOKUP($C2316,customers!$A$2:$I$2124,5,FALSE)</f>
        <v>217-671-8599</v>
      </c>
      <c r="O2316" t="str">
        <f>VLOOKUP($C2316,customers!$A$2:$I$2124,6,FALSE)</f>
        <v>73911 Charing Cross Road</v>
      </c>
      <c r="P2316" t="str">
        <f>VLOOKUP($C2316,customers!$A$2:$I$2124,7,FALSE)</f>
        <v>Springfield</v>
      </c>
      <c r="Q2316" t="str">
        <f>VLOOKUP($C2316,customers!$A$2:$I$2124,8,FALSE)</f>
        <v>Illinois</v>
      </c>
      <c r="R2316">
        <f>VLOOKUP($C2316,customers!$A$2:$I$2124,9,FALSE)</f>
        <v>62764</v>
      </c>
      <c r="S2316" t="str">
        <f t="shared" si="36"/>
        <v>73911 Charing Cross Road, Springfield, Illinois 62764</v>
      </c>
    </row>
    <row r="2317" spans="1:19">
      <c r="A2317">
        <v>2316</v>
      </c>
      <c r="B2317" s="2">
        <v>44328</v>
      </c>
      <c r="C2317">
        <v>747</v>
      </c>
      <c r="D2317" t="s">
        <v>124</v>
      </c>
      <c r="E2317">
        <v>5</v>
      </c>
      <c r="F2317" t="s">
        <v>59</v>
      </c>
      <c r="G2317" t="str">
        <f>VLOOKUP(F2317,'product category'!$B$2:$C$8,2,FALSE)</f>
        <v>Drone Kits</v>
      </c>
      <c r="H2317" t="str">
        <f>VLOOKUP(D2317,'dataset_task 5'!$A$2:$D$71,2,FALSE)</f>
        <v>BYOD-300</v>
      </c>
      <c r="I2317" s="3">
        <f>VLOOKUP(D2317,'dataset_task 5'!$A$2:$D$71,4,FALSE)</f>
        <v>89</v>
      </c>
      <c r="J2317" s="3">
        <f>I2317*E2317</f>
        <v>445</v>
      </c>
      <c r="K2317" t="str">
        <f>VLOOKUP(C2317,customers!$A$2:$I$2124,2,FALSE)</f>
        <v>Shaw</v>
      </c>
      <c r="L2317" t="str">
        <f>VLOOKUP($C2317,customers!$A$2:$I$2124,3,FALSE)</f>
        <v>Cawston</v>
      </c>
      <c r="M2317" t="str">
        <f>VLOOKUP($C2317,customers!$A$2:$I$2124,4,FALSE)</f>
        <v>scawstoni0@imgur.com</v>
      </c>
      <c r="N2317" t="str">
        <f>VLOOKUP($C2317,customers!$A$2:$I$2124,5,FALSE)</f>
        <v>626-739-5894</v>
      </c>
      <c r="O2317" t="str">
        <f>VLOOKUP($C2317,customers!$A$2:$I$2124,6,FALSE)</f>
        <v>18809 Montana Circle</v>
      </c>
      <c r="P2317" t="str">
        <f>VLOOKUP($C2317,customers!$A$2:$I$2124,7,FALSE)</f>
        <v>Pasadena</v>
      </c>
      <c r="Q2317" t="str">
        <f>VLOOKUP($C2317,customers!$A$2:$I$2124,8,FALSE)</f>
        <v>California</v>
      </c>
      <c r="R2317">
        <f>VLOOKUP($C2317,customers!$A$2:$I$2124,9,FALSE)</f>
        <v>91117</v>
      </c>
      <c r="S2317" t="str">
        <f t="shared" si="36"/>
        <v>18809 Montana Circle, Pasadena, California 91117</v>
      </c>
    </row>
    <row r="2318" spans="1:19">
      <c r="A2318">
        <v>2317</v>
      </c>
      <c r="B2318" s="2">
        <v>44328</v>
      </c>
      <c r="C2318">
        <v>461</v>
      </c>
      <c r="D2318" t="s">
        <v>120</v>
      </c>
      <c r="E2318">
        <v>4</v>
      </c>
      <c r="F2318" t="s">
        <v>70</v>
      </c>
      <c r="G2318" t="str">
        <f>VLOOKUP(F2318,'product category'!$B$2:$C$8,2,FALSE)</f>
        <v>Blueprints</v>
      </c>
      <c r="H2318" t="str">
        <f>VLOOKUP(D2318,'dataset_task 5'!$A$2:$D$71,2,FALSE)</f>
        <v>Bsquare Robot Blueprint</v>
      </c>
      <c r="I2318" s="3">
        <f>VLOOKUP(D2318,'dataset_task 5'!$A$2:$D$71,4,FALSE)</f>
        <v>8.99</v>
      </c>
      <c r="J2318" s="3">
        <f>I2318*E2318</f>
        <v>35.96</v>
      </c>
      <c r="K2318" t="str">
        <f>VLOOKUP(C2318,customers!$A$2:$I$2124,2,FALSE)</f>
        <v>Gratia</v>
      </c>
      <c r="L2318" t="str">
        <f>VLOOKUP($C2318,customers!$A$2:$I$2124,3,FALSE)</f>
        <v>Sowle</v>
      </c>
      <c r="M2318" t="str">
        <f>VLOOKUP($C2318,customers!$A$2:$I$2124,4,FALSE)</f>
        <v>gsowlef9@pinterest.com</v>
      </c>
      <c r="N2318" t="str">
        <f>VLOOKUP($C2318,customers!$A$2:$I$2124,5,FALSE)</f>
        <v>812-921-1328</v>
      </c>
      <c r="O2318" t="str">
        <f>VLOOKUP($C2318,customers!$A$2:$I$2124,6,FALSE)</f>
        <v>718 Canary Pass</v>
      </c>
      <c r="P2318" t="str">
        <f>VLOOKUP($C2318,customers!$A$2:$I$2124,7,FALSE)</f>
        <v>Evansville</v>
      </c>
      <c r="Q2318" t="str">
        <f>VLOOKUP($C2318,customers!$A$2:$I$2124,8,FALSE)</f>
        <v>Indiana</v>
      </c>
      <c r="R2318">
        <f>VLOOKUP($C2318,customers!$A$2:$I$2124,9,FALSE)</f>
        <v>47705</v>
      </c>
      <c r="S2318" t="str">
        <f t="shared" si="36"/>
        <v>718 Canary Pass, Evansville, Indiana 47705</v>
      </c>
    </row>
    <row r="2319" spans="1:19">
      <c r="A2319">
        <v>2318</v>
      </c>
      <c r="B2319" s="2">
        <v>44329</v>
      </c>
      <c r="C2319">
        <v>941</v>
      </c>
      <c r="D2319" t="s">
        <v>64</v>
      </c>
      <c r="E2319">
        <v>6</v>
      </c>
      <c r="F2319" t="s">
        <v>57</v>
      </c>
      <c r="G2319" t="str">
        <f>VLOOKUP(F2319,'product category'!$B$2:$C$8,2,FALSE)</f>
        <v>Training Videos</v>
      </c>
      <c r="H2319" t="str">
        <f>VLOOKUP(D2319,'dataset_task 5'!$A$2:$D$71,2,FALSE)</f>
        <v>Understanding Automation</v>
      </c>
      <c r="I2319" s="3">
        <f>VLOOKUP(D2319,'dataset_task 5'!$A$2:$D$71,4,FALSE)</f>
        <v>44.95</v>
      </c>
      <c r="J2319" s="3">
        <f>I2319*E2319</f>
        <v>269.70000000000005</v>
      </c>
      <c r="K2319" t="str">
        <f>VLOOKUP(C2319,customers!$A$2:$I$2124,2,FALSE)</f>
        <v>Geri</v>
      </c>
      <c r="L2319" t="str">
        <f>VLOOKUP($C2319,customers!$A$2:$I$2124,3,FALSE)</f>
        <v>Haddock</v>
      </c>
      <c r="M2319" t="str">
        <f>VLOOKUP($C2319,customers!$A$2:$I$2124,4,FALSE)</f>
        <v>ghaddock54@live.com</v>
      </c>
      <c r="N2319" t="str">
        <f>VLOOKUP($C2319,customers!$A$2:$I$2124,5,FALSE)</f>
        <v>501-406-6693</v>
      </c>
      <c r="O2319" t="str">
        <f>VLOOKUP($C2319,customers!$A$2:$I$2124,6,FALSE)</f>
        <v>1842 Gale Place</v>
      </c>
      <c r="P2319" t="str">
        <f>VLOOKUP($C2319,customers!$A$2:$I$2124,7,FALSE)</f>
        <v>North Little Rock</v>
      </c>
      <c r="Q2319" t="str">
        <f>VLOOKUP($C2319,customers!$A$2:$I$2124,8,FALSE)</f>
        <v>Arkansas</v>
      </c>
      <c r="R2319">
        <f>VLOOKUP($C2319,customers!$A$2:$I$2124,9,FALSE)</f>
        <v>72199</v>
      </c>
      <c r="S2319" t="str">
        <f t="shared" si="36"/>
        <v>1842 Gale Place, North Little Rock, Arkansas 72199</v>
      </c>
    </row>
    <row r="2320" spans="1:19">
      <c r="A2320">
        <v>2319</v>
      </c>
      <c r="B2320" s="2">
        <v>44329</v>
      </c>
      <c r="C2320">
        <v>1306</v>
      </c>
      <c r="D2320" t="s">
        <v>76</v>
      </c>
      <c r="E2320">
        <v>3</v>
      </c>
      <c r="F2320" t="s">
        <v>66</v>
      </c>
      <c r="G2320" t="str">
        <f>VLOOKUP(F2320,'product category'!$B$2:$C$8,2,FALSE)</f>
        <v>Drones</v>
      </c>
      <c r="H2320" t="str">
        <f>VLOOKUP(D2320,'dataset_task 5'!$A$2:$D$71,2,FALSE)</f>
        <v>DC-304 Drone</v>
      </c>
      <c r="I2320" s="3">
        <f>VLOOKUP(D2320,'dataset_task 5'!$A$2:$D$71,4,FALSE)</f>
        <v>395</v>
      </c>
      <c r="J2320" s="3">
        <f>I2320*E2320</f>
        <v>1185</v>
      </c>
      <c r="K2320" t="str">
        <f>VLOOKUP(C2320,customers!$A$2:$I$2124,2,FALSE)</f>
        <v>Daryl</v>
      </c>
      <c r="L2320" t="str">
        <f>VLOOKUP($C2320,customers!$A$2:$I$2124,3,FALSE)</f>
        <v>Wimbury</v>
      </c>
      <c r="M2320" t="str">
        <f>VLOOKUP($C2320,customers!$A$2:$I$2124,4,FALSE)</f>
        <v>dwimburya7@nationalgeographic.com</v>
      </c>
      <c r="N2320" t="str">
        <f>VLOOKUP($C2320,customers!$A$2:$I$2124,5,FALSE)</f>
        <v>860-145-2971</v>
      </c>
      <c r="O2320" t="str">
        <f>VLOOKUP($C2320,customers!$A$2:$I$2124,6,FALSE)</f>
        <v>225 Ridge Oak Pass</v>
      </c>
      <c r="P2320" t="str">
        <f>VLOOKUP($C2320,customers!$A$2:$I$2124,7,FALSE)</f>
        <v>Hartford</v>
      </c>
      <c r="Q2320" t="str">
        <f>VLOOKUP($C2320,customers!$A$2:$I$2124,8,FALSE)</f>
        <v>Connecticut</v>
      </c>
      <c r="R2320">
        <f>VLOOKUP($C2320,customers!$A$2:$I$2124,9,FALSE)</f>
        <v>6145</v>
      </c>
      <c r="S2320" t="str">
        <f t="shared" si="36"/>
        <v>225 Ridge Oak Pass, Hartford, Connecticut 6145</v>
      </c>
    </row>
    <row r="2321" spans="1:19">
      <c r="A2321">
        <v>2320</v>
      </c>
      <c r="B2321" s="2">
        <v>44329</v>
      </c>
      <c r="C2321">
        <v>634</v>
      </c>
      <c r="D2321" t="s">
        <v>58</v>
      </c>
      <c r="E2321">
        <v>2</v>
      </c>
      <c r="F2321" t="s">
        <v>59</v>
      </c>
      <c r="G2321" t="str">
        <f>VLOOKUP(F2321,'product category'!$B$2:$C$8,2,FALSE)</f>
        <v>Drone Kits</v>
      </c>
      <c r="H2321" t="str">
        <f>VLOOKUP(D2321,'dataset_task 5'!$A$2:$D$71,2,FALSE)</f>
        <v>BYOD-220</v>
      </c>
      <c r="I2321" s="3">
        <f>VLOOKUP(D2321,'dataset_task 5'!$A$2:$D$71,4,FALSE)</f>
        <v>69</v>
      </c>
      <c r="J2321" s="3">
        <f>I2321*E2321</f>
        <v>138</v>
      </c>
      <c r="K2321" t="str">
        <f>VLOOKUP(C2321,customers!$A$2:$I$2124,2,FALSE)</f>
        <v>Ange</v>
      </c>
      <c r="L2321" t="str">
        <f>VLOOKUP($C2321,customers!$A$2:$I$2124,3,FALSE)</f>
        <v>Kieran</v>
      </c>
      <c r="M2321" t="str">
        <f>VLOOKUP($C2321,customers!$A$2:$I$2124,4,FALSE)</f>
        <v>akieranps@naver.com</v>
      </c>
      <c r="N2321" t="str">
        <f>VLOOKUP($C2321,customers!$A$2:$I$2124,5,FALSE)</f>
        <v>205-324-9179</v>
      </c>
      <c r="O2321" t="str">
        <f>VLOOKUP($C2321,customers!$A$2:$I$2124,6,FALSE)</f>
        <v>696 Graceland Lane</v>
      </c>
      <c r="P2321" t="str">
        <f>VLOOKUP($C2321,customers!$A$2:$I$2124,7,FALSE)</f>
        <v>Birmingham</v>
      </c>
      <c r="Q2321" t="str">
        <f>VLOOKUP($C2321,customers!$A$2:$I$2124,8,FALSE)</f>
        <v>Alabama</v>
      </c>
      <c r="R2321">
        <f>VLOOKUP($C2321,customers!$A$2:$I$2124,9,FALSE)</f>
        <v>35295</v>
      </c>
      <c r="S2321" t="str">
        <f t="shared" si="36"/>
        <v>696 Graceland Lane, Birmingham, Alabama 35295</v>
      </c>
    </row>
    <row r="2322" spans="1:19">
      <c r="A2322">
        <v>2321</v>
      </c>
      <c r="B2322" s="2">
        <v>44329</v>
      </c>
      <c r="C2322">
        <v>829</v>
      </c>
      <c r="D2322" t="s">
        <v>121</v>
      </c>
      <c r="E2322">
        <v>3</v>
      </c>
      <c r="F2322" t="s">
        <v>53</v>
      </c>
      <c r="G2322" t="str">
        <f>VLOOKUP(F2322,'product category'!$B$2:$C$8,2,FALSE)</f>
        <v>eBooks</v>
      </c>
      <c r="H2322" t="str">
        <f>VLOOKUP(D2322,'dataset_task 5'!$A$2:$D$71,2,FALSE)</f>
        <v>Understanding Arduino</v>
      </c>
      <c r="I2322" s="3">
        <f>VLOOKUP(D2322,'dataset_task 5'!$A$2:$D$71,4,FALSE)</f>
        <v>17.5</v>
      </c>
      <c r="J2322" s="3">
        <f>I2322*E2322</f>
        <v>52.5</v>
      </c>
      <c r="K2322" t="str">
        <f>VLOOKUP(C2322,customers!$A$2:$I$2124,2,FALSE)</f>
        <v>Addy</v>
      </c>
      <c r="L2322" t="str">
        <f>VLOOKUP($C2322,customers!$A$2:$I$2124,3,FALSE)</f>
        <v>Toohey</v>
      </c>
      <c r="M2322" t="str">
        <f>VLOOKUP($C2322,customers!$A$2:$I$2124,4,FALSE)</f>
        <v>atooheyid@ucsd.edu</v>
      </c>
      <c r="N2322" t="str">
        <f>VLOOKUP($C2322,customers!$A$2:$I$2124,5,FALSE)</f>
        <v>410-479-0981</v>
      </c>
      <c r="O2322" t="str">
        <f>VLOOKUP($C2322,customers!$A$2:$I$2124,6,FALSE)</f>
        <v>21932 Michigan Trail</v>
      </c>
      <c r="P2322" t="str">
        <f>VLOOKUP($C2322,customers!$A$2:$I$2124,7,FALSE)</f>
        <v>Baltimore</v>
      </c>
      <c r="Q2322" t="str">
        <f>VLOOKUP($C2322,customers!$A$2:$I$2124,8,FALSE)</f>
        <v>Maryland</v>
      </c>
      <c r="R2322">
        <f>VLOOKUP($C2322,customers!$A$2:$I$2124,9,FALSE)</f>
        <v>21211</v>
      </c>
      <c r="S2322" t="str">
        <f t="shared" si="36"/>
        <v>21932 Michigan Trail, Baltimore, Maryland 21211</v>
      </c>
    </row>
    <row r="2323" spans="1:19">
      <c r="A2323">
        <v>2322</v>
      </c>
      <c r="B2323" s="2">
        <v>44329</v>
      </c>
      <c r="C2323">
        <v>1501</v>
      </c>
      <c r="D2323" t="s">
        <v>52</v>
      </c>
      <c r="E2323">
        <v>4</v>
      </c>
      <c r="F2323" t="s">
        <v>53</v>
      </c>
      <c r="G2323" t="str">
        <f>VLOOKUP(F2323,'product category'!$B$2:$C$8,2,FALSE)</f>
        <v>eBooks</v>
      </c>
      <c r="H2323" t="str">
        <f>VLOOKUP(D2323,'dataset_task 5'!$A$2:$D$71,2,FALSE)</f>
        <v>Polar Robots</v>
      </c>
      <c r="I2323" s="3">
        <f>VLOOKUP(D2323,'dataset_task 5'!$A$2:$D$71,4,FALSE)</f>
        <v>23.99</v>
      </c>
      <c r="J2323" s="3">
        <f>I2323*E2323</f>
        <v>95.96</v>
      </c>
      <c r="K2323" t="str">
        <f>VLOOKUP(C2323,customers!$A$2:$I$2124,2,FALSE)</f>
        <v>Yuri</v>
      </c>
      <c r="L2323" t="str">
        <f>VLOOKUP($C2323,customers!$A$2:$I$2124,3,FALSE)</f>
        <v>Dudley</v>
      </c>
      <c r="M2323" t="str">
        <f>VLOOKUP($C2323,customers!$A$2:$I$2124,4,FALSE)</f>
        <v>ydudley9o@salon.com</v>
      </c>
      <c r="N2323" t="str">
        <f>VLOOKUP($C2323,customers!$A$2:$I$2124,5,FALSE)</f>
        <v>202-813-4251</v>
      </c>
      <c r="O2323" t="str">
        <f>VLOOKUP($C2323,customers!$A$2:$I$2124,6,FALSE)</f>
        <v>45 Susan Place</v>
      </c>
      <c r="P2323" t="str">
        <f>VLOOKUP($C2323,customers!$A$2:$I$2124,7,FALSE)</f>
        <v>Washington</v>
      </c>
      <c r="Q2323" t="str">
        <f>VLOOKUP($C2323,customers!$A$2:$I$2124,8,FALSE)</f>
        <v>District of Columbia</v>
      </c>
      <c r="R2323">
        <f>VLOOKUP($C2323,customers!$A$2:$I$2124,9,FALSE)</f>
        <v>20268</v>
      </c>
      <c r="S2323" t="str">
        <f t="shared" si="36"/>
        <v>45 Susan Place, Washington, District of Columbia 20268</v>
      </c>
    </row>
    <row r="2324" spans="1:19">
      <c r="A2324">
        <v>2323</v>
      </c>
      <c r="B2324" s="2">
        <v>44329</v>
      </c>
      <c r="C2324">
        <v>571</v>
      </c>
      <c r="D2324" t="s">
        <v>77</v>
      </c>
      <c r="E2324">
        <v>1</v>
      </c>
      <c r="F2324" t="s">
        <v>53</v>
      </c>
      <c r="G2324" t="str">
        <f>VLOOKUP(F2324,'product category'!$B$2:$C$8,2,FALSE)</f>
        <v>eBooks</v>
      </c>
      <c r="H2324" t="str">
        <f>VLOOKUP(D2324,'dataset_task 5'!$A$2:$D$71,2,FALSE)</f>
        <v>RTF Drones</v>
      </c>
      <c r="I2324" s="3">
        <f>VLOOKUP(D2324,'dataset_task 5'!$A$2:$D$71,4,FALSE)</f>
        <v>16.989999999999998</v>
      </c>
      <c r="J2324" s="3">
        <f>I2324*E2324</f>
        <v>16.989999999999998</v>
      </c>
      <c r="K2324" t="str">
        <f>VLOOKUP(C2324,customers!$A$2:$I$2124,2,FALSE)</f>
        <v>Zonnya</v>
      </c>
      <c r="L2324" t="str">
        <f>VLOOKUP($C2324,customers!$A$2:$I$2124,3,FALSE)</f>
        <v>Machon</v>
      </c>
      <c r="M2324" t="str">
        <f>VLOOKUP($C2324,customers!$A$2:$I$2124,4,FALSE)</f>
        <v>zmachoncf@rediff.com</v>
      </c>
      <c r="N2324" t="str">
        <f>VLOOKUP($C2324,customers!$A$2:$I$2124,5,FALSE)</f>
        <v>501-347-8560</v>
      </c>
      <c r="O2324" t="str">
        <f>VLOOKUP($C2324,customers!$A$2:$I$2124,6,FALSE)</f>
        <v>3475 Sycamore Street</v>
      </c>
      <c r="P2324" t="str">
        <f>VLOOKUP($C2324,customers!$A$2:$I$2124,7,FALSE)</f>
        <v>Hot Springs National Park</v>
      </c>
      <c r="Q2324" t="str">
        <f>VLOOKUP($C2324,customers!$A$2:$I$2124,8,FALSE)</f>
        <v>Arkansas</v>
      </c>
      <c r="R2324">
        <f>VLOOKUP($C2324,customers!$A$2:$I$2124,9,FALSE)</f>
        <v>71914</v>
      </c>
      <c r="S2324" t="str">
        <f t="shared" si="36"/>
        <v>3475 Sycamore Street, Hot Springs National Park, Arkansas 71914</v>
      </c>
    </row>
    <row r="2325" spans="1:19">
      <c r="A2325">
        <v>2324</v>
      </c>
      <c r="B2325" s="2">
        <v>44330</v>
      </c>
      <c r="C2325">
        <v>1778</v>
      </c>
      <c r="D2325" t="s">
        <v>68</v>
      </c>
      <c r="E2325">
        <v>4</v>
      </c>
      <c r="F2325" t="s">
        <v>53</v>
      </c>
      <c r="G2325" t="str">
        <f>VLOOKUP(F2325,'product category'!$B$2:$C$8,2,FALSE)</f>
        <v>eBooks</v>
      </c>
      <c r="H2325" t="str">
        <f>VLOOKUP(D2325,'dataset_task 5'!$A$2:$D$71,2,FALSE)</f>
        <v>Fixed Wing Drones</v>
      </c>
      <c r="I2325" s="3">
        <f>VLOOKUP(D2325,'dataset_task 5'!$A$2:$D$71,4,FALSE)</f>
        <v>15.5</v>
      </c>
      <c r="J2325" s="3">
        <f>I2325*E2325</f>
        <v>62</v>
      </c>
      <c r="K2325" t="str">
        <f>VLOOKUP(C2325,customers!$A$2:$I$2124,2,FALSE)</f>
        <v>Tabby</v>
      </c>
      <c r="L2325" t="str">
        <f>VLOOKUP($C2325,customers!$A$2:$I$2124,3,FALSE)</f>
        <v>O'Criane</v>
      </c>
      <c r="M2325" t="str">
        <f>VLOOKUP($C2325,customers!$A$2:$I$2124,4,FALSE)</f>
        <v>tocriane96@flavors.me</v>
      </c>
      <c r="N2325" t="str">
        <f>VLOOKUP($C2325,customers!$A$2:$I$2124,5,FALSE)</f>
        <v>501-287-4304</v>
      </c>
      <c r="O2325" t="str">
        <f>VLOOKUP($C2325,customers!$A$2:$I$2124,6,FALSE)</f>
        <v>481 Mitchell Circle</v>
      </c>
      <c r="P2325" t="str">
        <f>VLOOKUP($C2325,customers!$A$2:$I$2124,7,FALSE)</f>
        <v>Little Rock</v>
      </c>
      <c r="Q2325" t="str">
        <f>VLOOKUP($C2325,customers!$A$2:$I$2124,8,FALSE)</f>
        <v>Arkansas</v>
      </c>
      <c r="R2325">
        <f>VLOOKUP($C2325,customers!$A$2:$I$2124,9,FALSE)</f>
        <v>72209</v>
      </c>
      <c r="S2325" t="str">
        <f t="shared" si="36"/>
        <v>481 Mitchell Circle, Little Rock, Arkansas 72209</v>
      </c>
    </row>
    <row r="2326" spans="1:19">
      <c r="A2326">
        <v>2325</v>
      </c>
      <c r="B2326" s="2">
        <v>44330</v>
      </c>
      <c r="C2326">
        <v>420</v>
      </c>
      <c r="D2326" t="s">
        <v>122</v>
      </c>
      <c r="E2326">
        <v>2</v>
      </c>
      <c r="F2326" t="s">
        <v>57</v>
      </c>
      <c r="G2326" t="str">
        <f>VLOOKUP(F2326,'product category'!$B$2:$C$8,2,FALSE)</f>
        <v>Training Videos</v>
      </c>
      <c r="H2326" t="str">
        <f>VLOOKUP(D2326,'dataset_task 5'!$A$2:$D$71,2,FALSE)</f>
        <v>Aerial Security</v>
      </c>
      <c r="I2326" s="3">
        <f>VLOOKUP(D2326,'dataset_task 5'!$A$2:$D$71,4,FALSE)</f>
        <v>36.99</v>
      </c>
      <c r="J2326" s="3">
        <f>I2326*E2326</f>
        <v>73.98</v>
      </c>
      <c r="K2326" t="str">
        <f>VLOOKUP(C2326,customers!$A$2:$I$2124,2,FALSE)</f>
        <v>Brigham</v>
      </c>
      <c r="L2326" t="str">
        <f>VLOOKUP($C2326,customers!$A$2:$I$2124,3,FALSE)</f>
        <v>Kemet</v>
      </c>
      <c r="M2326" t="str">
        <f>VLOOKUP($C2326,customers!$A$2:$I$2124,4,FALSE)</f>
        <v>bkemet2w@nbcnews.com</v>
      </c>
      <c r="N2326" t="str">
        <f>VLOOKUP($C2326,customers!$A$2:$I$2124,5,FALSE)</f>
        <v>312-524-4519</v>
      </c>
      <c r="O2326" t="str">
        <f>VLOOKUP($C2326,customers!$A$2:$I$2124,6,FALSE)</f>
        <v>436 Pawling Parkway</v>
      </c>
      <c r="P2326" t="str">
        <f>VLOOKUP($C2326,customers!$A$2:$I$2124,7,FALSE)</f>
        <v>Chicago</v>
      </c>
      <c r="Q2326" t="str">
        <f>VLOOKUP($C2326,customers!$A$2:$I$2124,8,FALSE)</f>
        <v>Illinois</v>
      </c>
      <c r="R2326">
        <f>VLOOKUP($C2326,customers!$A$2:$I$2124,9,FALSE)</f>
        <v>60609</v>
      </c>
      <c r="S2326" t="str">
        <f t="shared" si="36"/>
        <v>436 Pawling Parkway, Chicago, Illinois 60609</v>
      </c>
    </row>
    <row r="2327" spans="1:19">
      <c r="A2327">
        <v>2326</v>
      </c>
      <c r="B2327" s="2">
        <v>44330</v>
      </c>
      <c r="C2327">
        <v>449</v>
      </c>
      <c r="D2327" t="s">
        <v>93</v>
      </c>
      <c r="E2327">
        <v>4</v>
      </c>
      <c r="F2327" t="s">
        <v>57</v>
      </c>
      <c r="G2327" t="str">
        <f>VLOOKUP(F2327,'product category'!$B$2:$C$8,2,FALSE)</f>
        <v>Training Videos</v>
      </c>
      <c r="H2327" t="str">
        <f>VLOOKUP(D2327,'dataset_task 5'!$A$2:$D$71,2,FALSE)</f>
        <v>Understanding Raspberry PI</v>
      </c>
      <c r="I2327" s="3">
        <f>VLOOKUP(D2327,'dataset_task 5'!$A$2:$D$71,4,FALSE)</f>
        <v>28.99</v>
      </c>
      <c r="J2327" s="3">
        <f>I2327*E2327</f>
        <v>115.96</v>
      </c>
      <c r="K2327" t="str">
        <f>VLOOKUP(C2327,customers!$A$2:$I$2124,2,FALSE)</f>
        <v>Chaim</v>
      </c>
      <c r="L2327" t="str">
        <f>VLOOKUP($C2327,customers!$A$2:$I$2124,3,FALSE)</f>
        <v>Artist</v>
      </c>
      <c r="M2327" t="str">
        <f>VLOOKUP($C2327,customers!$A$2:$I$2124,4,FALSE)</f>
        <v>cartist90@theatlantic.com</v>
      </c>
      <c r="N2327" t="str">
        <f>VLOOKUP($C2327,customers!$A$2:$I$2124,5,FALSE)</f>
        <v>573-707-8734</v>
      </c>
      <c r="O2327" t="str">
        <f>VLOOKUP($C2327,customers!$A$2:$I$2124,6,FALSE)</f>
        <v>393 Melrose Center</v>
      </c>
      <c r="P2327" t="str">
        <f>VLOOKUP($C2327,customers!$A$2:$I$2124,7,FALSE)</f>
        <v>Columbia</v>
      </c>
      <c r="Q2327" t="str">
        <f>VLOOKUP($C2327,customers!$A$2:$I$2124,8,FALSE)</f>
        <v>Missouri</v>
      </c>
      <c r="R2327">
        <f>VLOOKUP($C2327,customers!$A$2:$I$2124,9,FALSE)</f>
        <v>65211</v>
      </c>
      <c r="S2327" t="str">
        <f t="shared" si="36"/>
        <v>393 Melrose Center, Columbia, Missouri 65211</v>
      </c>
    </row>
    <row r="2328" spans="1:19">
      <c r="A2328">
        <v>2327</v>
      </c>
      <c r="B2328" s="2">
        <v>44330</v>
      </c>
      <c r="C2328">
        <v>1304</v>
      </c>
      <c r="D2328" t="s">
        <v>74</v>
      </c>
      <c r="E2328">
        <v>5</v>
      </c>
      <c r="F2328" t="s">
        <v>66</v>
      </c>
      <c r="G2328" t="str">
        <f>VLOOKUP(F2328,'product category'!$B$2:$C$8,2,FALSE)</f>
        <v>Drones</v>
      </c>
      <c r="H2328" t="str">
        <f>VLOOKUP(D2328,'dataset_task 5'!$A$2:$D$71,2,FALSE)</f>
        <v>DA-SA702 Drone</v>
      </c>
      <c r="I2328" s="3">
        <f>VLOOKUP(D2328,'dataset_task 5'!$A$2:$D$71,4,FALSE)</f>
        <v>399</v>
      </c>
      <c r="J2328" s="3">
        <f>I2328*E2328</f>
        <v>1995</v>
      </c>
      <c r="K2328" t="str">
        <f>VLOOKUP(C2328,customers!$A$2:$I$2124,2,FALSE)</f>
        <v>Una</v>
      </c>
      <c r="L2328" t="str">
        <f>VLOOKUP($C2328,customers!$A$2:$I$2124,3,FALSE)</f>
        <v>Crosier</v>
      </c>
      <c r="M2328" t="str">
        <f>VLOOKUP($C2328,customers!$A$2:$I$2124,4,FALSE)</f>
        <v>ucrosier1e@go.com</v>
      </c>
      <c r="N2328" t="str">
        <f>VLOOKUP($C2328,customers!$A$2:$I$2124,5,FALSE)</f>
        <v>213-391-3212</v>
      </c>
      <c r="O2328" t="str">
        <f>VLOOKUP($C2328,customers!$A$2:$I$2124,6,FALSE)</f>
        <v>30504 Doe Crossing Drive</v>
      </c>
      <c r="P2328" t="str">
        <f>VLOOKUP($C2328,customers!$A$2:$I$2124,7,FALSE)</f>
        <v>Los Angeles</v>
      </c>
      <c r="Q2328" t="str">
        <f>VLOOKUP($C2328,customers!$A$2:$I$2124,8,FALSE)</f>
        <v>California</v>
      </c>
      <c r="R2328">
        <f>VLOOKUP($C2328,customers!$A$2:$I$2124,9,FALSE)</f>
        <v>90189</v>
      </c>
      <c r="S2328" t="str">
        <f t="shared" si="36"/>
        <v>30504 Doe Crossing Drive, Los Angeles, California 90189</v>
      </c>
    </row>
    <row r="2329" spans="1:19">
      <c r="A2329">
        <v>2328</v>
      </c>
      <c r="B2329" s="2">
        <v>44330</v>
      </c>
      <c r="C2329">
        <v>74</v>
      </c>
      <c r="D2329" t="s">
        <v>113</v>
      </c>
      <c r="E2329">
        <v>6</v>
      </c>
      <c r="F2329" t="s">
        <v>70</v>
      </c>
      <c r="G2329" t="str">
        <f>VLOOKUP(F2329,'product category'!$B$2:$C$8,2,FALSE)</f>
        <v>Blueprints</v>
      </c>
      <c r="H2329" t="str">
        <f>VLOOKUP(D2329,'dataset_task 5'!$A$2:$D$71,2,FALSE)</f>
        <v>All Eyes Drone Blueprint</v>
      </c>
      <c r="I2329" s="3">
        <f>VLOOKUP(D2329,'dataset_task 5'!$A$2:$D$71,4,FALSE)</f>
        <v>9.99</v>
      </c>
      <c r="J2329" s="3">
        <f>I2329*E2329</f>
        <v>59.94</v>
      </c>
      <c r="K2329" t="str">
        <f>VLOOKUP(C2329,customers!$A$2:$I$2124,2,FALSE)</f>
        <v>Jobyna</v>
      </c>
      <c r="L2329" t="str">
        <f>VLOOKUP($C2329,customers!$A$2:$I$2124,3,FALSE)</f>
        <v>Jordan</v>
      </c>
      <c r="M2329" t="str">
        <f>VLOOKUP($C2329,customers!$A$2:$I$2124,4,FALSE)</f>
        <v>jjordanne@prweb.com</v>
      </c>
      <c r="N2329" t="str">
        <f>VLOOKUP($C2329,customers!$A$2:$I$2124,5,FALSE)</f>
        <v>321-258-4425</v>
      </c>
      <c r="O2329" t="str">
        <f>VLOOKUP($C2329,customers!$A$2:$I$2124,6,FALSE)</f>
        <v>8618 Starling Street</v>
      </c>
      <c r="P2329" t="str">
        <f>VLOOKUP($C2329,customers!$A$2:$I$2124,7,FALSE)</f>
        <v>Melbourne</v>
      </c>
      <c r="Q2329" t="str">
        <f>VLOOKUP($C2329,customers!$A$2:$I$2124,8,FALSE)</f>
        <v>Florida</v>
      </c>
      <c r="R2329">
        <f>VLOOKUP($C2329,customers!$A$2:$I$2124,9,FALSE)</f>
        <v>32941</v>
      </c>
      <c r="S2329" t="str">
        <f t="shared" si="36"/>
        <v>8618 Starling Street, Melbourne, Florida 32941</v>
      </c>
    </row>
    <row r="2330" spans="1:19">
      <c r="A2330">
        <v>2329</v>
      </c>
      <c r="B2330" s="2">
        <v>44330</v>
      </c>
      <c r="C2330">
        <v>1633</v>
      </c>
      <c r="D2330" t="s">
        <v>82</v>
      </c>
      <c r="E2330">
        <v>5</v>
      </c>
      <c r="F2330" t="s">
        <v>63</v>
      </c>
      <c r="G2330" t="str">
        <f>VLOOKUP(F2330,'product category'!$B$2:$C$8,2,FALSE)</f>
        <v>Robot Kits</v>
      </c>
      <c r="H2330" t="str">
        <f>VLOOKUP(D2330,'dataset_task 5'!$A$2:$D$71,2,FALSE)</f>
        <v>BYOR-3535</v>
      </c>
      <c r="I2330" s="3">
        <f>VLOOKUP(D2330,'dataset_task 5'!$A$2:$D$71,4,FALSE)</f>
        <v>225</v>
      </c>
      <c r="J2330" s="3">
        <f>I2330*E2330</f>
        <v>1125</v>
      </c>
      <c r="K2330" t="str">
        <f>VLOOKUP(C2330,customers!$A$2:$I$2124,2,FALSE)</f>
        <v>Crosby</v>
      </c>
      <c r="L2330" t="str">
        <f>VLOOKUP($C2330,customers!$A$2:$I$2124,3,FALSE)</f>
        <v>Cowland</v>
      </c>
      <c r="M2330" t="str">
        <f>VLOOKUP($C2330,customers!$A$2:$I$2124,4,FALSE)</f>
        <v>ccowlando4@mediafire.com</v>
      </c>
      <c r="N2330" t="str">
        <f>VLOOKUP($C2330,customers!$A$2:$I$2124,5,FALSE)</f>
        <v>623-752-7927</v>
      </c>
      <c r="O2330" t="str">
        <f>VLOOKUP($C2330,customers!$A$2:$I$2124,6,FALSE)</f>
        <v>37044 Tony Avenue</v>
      </c>
      <c r="P2330" t="str">
        <f>VLOOKUP($C2330,customers!$A$2:$I$2124,7,FALSE)</f>
        <v>Scottsdale</v>
      </c>
      <c r="Q2330" t="str">
        <f>VLOOKUP($C2330,customers!$A$2:$I$2124,8,FALSE)</f>
        <v>Arizona</v>
      </c>
      <c r="R2330">
        <f>VLOOKUP($C2330,customers!$A$2:$I$2124,9,FALSE)</f>
        <v>85260</v>
      </c>
      <c r="S2330" t="str">
        <f t="shared" si="36"/>
        <v>37044 Tony Avenue, Scottsdale, Arizona 85260</v>
      </c>
    </row>
    <row r="2331" spans="1:19">
      <c r="A2331">
        <v>2330</v>
      </c>
      <c r="B2331" s="2">
        <v>44330</v>
      </c>
      <c r="C2331">
        <v>382</v>
      </c>
      <c r="D2331" t="s">
        <v>69</v>
      </c>
      <c r="E2331">
        <v>4</v>
      </c>
      <c r="F2331" t="s">
        <v>70</v>
      </c>
      <c r="G2331" t="str">
        <f>VLOOKUP(F2331,'product category'!$B$2:$C$8,2,FALSE)</f>
        <v>Blueprints</v>
      </c>
      <c r="H2331" t="str">
        <f>VLOOKUP(D2331,'dataset_task 5'!$A$2:$D$71,2,FALSE)</f>
        <v>Ladybug Robot Blueprint</v>
      </c>
      <c r="I2331" s="3">
        <f>VLOOKUP(D2331,'dataset_task 5'!$A$2:$D$71,4,FALSE)</f>
        <v>12</v>
      </c>
      <c r="J2331" s="3">
        <f>I2331*E2331</f>
        <v>48</v>
      </c>
      <c r="K2331" t="str">
        <f>VLOOKUP(C2331,customers!$A$2:$I$2124,2,FALSE)</f>
        <v>Vivian</v>
      </c>
      <c r="L2331" t="str">
        <f>VLOOKUP($C2331,customers!$A$2:$I$2124,3,FALSE)</f>
        <v>Andretti</v>
      </c>
      <c r="M2331" t="str">
        <f>VLOOKUP($C2331,customers!$A$2:$I$2124,4,FALSE)</f>
        <v>vandrettiro@exblog.jp</v>
      </c>
      <c r="N2331" t="str">
        <f>VLOOKUP($C2331,customers!$A$2:$I$2124,5,FALSE)</f>
        <v>610-899-2734</v>
      </c>
      <c r="O2331" t="str">
        <f>VLOOKUP($C2331,customers!$A$2:$I$2124,6,FALSE)</f>
        <v>869 Mariners Cove Park</v>
      </c>
      <c r="P2331" t="str">
        <f>VLOOKUP($C2331,customers!$A$2:$I$2124,7,FALSE)</f>
        <v>Reading</v>
      </c>
      <c r="Q2331" t="str">
        <f>VLOOKUP($C2331,customers!$A$2:$I$2124,8,FALSE)</f>
        <v>Pennsylvania</v>
      </c>
      <c r="R2331">
        <f>VLOOKUP($C2331,customers!$A$2:$I$2124,9,FALSE)</f>
        <v>19605</v>
      </c>
      <c r="S2331" t="str">
        <f t="shared" si="36"/>
        <v>869 Mariners Cove Park, Reading, Pennsylvania 19605</v>
      </c>
    </row>
    <row r="2332" spans="1:19">
      <c r="A2332">
        <v>2331</v>
      </c>
      <c r="B2332" s="2">
        <v>44331</v>
      </c>
      <c r="C2332">
        <v>1902</v>
      </c>
      <c r="D2332" t="s">
        <v>119</v>
      </c>
      <c r="E2332">
        <v>4</v>
      </c>
      <c r="F2332" t="s">
        <v>53</v>
      </c>
      <c r="G2332" t="str">
        <f>VLOOKUP(F2332,'product category'!$B$2:$C$8,2,FALSE)</f>
        <v>eBooks</v>
      </c>
      <c r="H2332" t="str">
        <f>VLOOKUP(D2332,'dataset_task 5'!$A$2:$D$71,2,FALSE)</f>
        <v>Drone Building Essentials</v>
      </c>
      <c r="I2332" s="3">
        <f>VLOOKUP(D2332,'dataset_task 5'!$A$2:$D$71,4,FALSE)</f>
        <v>13.99</v>
      </c>
      <c r="J2332" s="3">
        <f>I2332*E2332</f>
        <v>55.96</v>
      </c>
      <c r="K2332" t="str">
        <f>VLOOKUP(C2332,customers!$A$2:$I$2124,2,FALSE)</f>
        <v>Corey</v>
      </c>
      <c r="L2332" t="str">
        <f>VLOOKUP($C2332,customers!$A$2:$I$2124,3,FALSE)</f>
        <v>McIlwreath</v>
      </c>
      <c r="M2332" t="str">
        <f>VLOOKUP($C2332,customers!$A$2:$I$2124,4,FALSE)</f>
        <v>cmcilwreathl2@youku.com</v>
      </c>
      <c r="N2332" t="str">
        <f>VLOOKUP($C2332,customers!$A$2:$I$2124,5,FALSE)</f>
        <v>801-797-4369</v>
      </c>
      <c r="O2332" t="str">
        <f>VLOOKUP($C2332,customers!$A$2:$I$2124,6,FALSE)</f>
        <v>884 Warner Lane</v>
      </c>
      <c r="P2332" t="str">
        <f>VLOOKUP($C2332,customers!$A$2:$I$2124,7,FALSE)</f>
        <v>Salt Lake City</v>
      </c>
      <c r="Q2332" t="str">
        <f>VLOOKUP($C2332,customers!$A$2:$I$2124,8,FALSE)</f>
        <v>Utah</v>
      </c>
      <c r="R2332">
        <f>VLOOKUP($C2332,customers!$A$2:$I$2124,9,FALSE)</f>
        <v>84120</v>
      </c>
      <c r="S2332" t="str">
        <f t="shared" si="36"/>
        <v>884 Warner Lane, Salt Lake City, Utah 84120</v>
      </c>
    </row>
    <row r="2333" spans="1:19">
      <c r="A2333">
        <v>2332</v>
      </c>
      <c r="B2333" s="2">
        <v>44331</v>
      </c>
      <c r="C2333">
        <v>1472</v>
      </c>
      <c r="D2333" t="s">
        <v>115</v>
      </c>
      <c r="E2333">
        <v>4</v>
      </c>
      <c r="F2333" t="s">
        <v>57</v>
      </c>
      <c r="G2333" t="str">
        <f>VLOOKUP(F2333,'product category'!$B$2:$C$8,2,FALSE)</f>
        <v>Training Videos</v>
      </c>
      <c r="H2333" t="str">
        <f>VLOOKUP(D2333,'dataset_task 5'!$A$2:$D$71,2,FALSE)</f>
        <v>Understanding Drone Regulations</v>
      </c>
      <c r="I2333" s="3">
        <f>VLOOKUP(D2333,'dataset_task 5'!$A$2:$D$71,4,FALSE)</f>
        <v>27.5</v>
      </c>
      <c r="J2333" s="3">
        <f>I2333*E2333</f>
        <v>110</v>
      </c>
      <c r="K2333" t="str">
        <f>VLOOKUP(C2333,customers!$A$2:$I$2124,2,FALSE)</f>
        <v>Ira</v>
      </c>
      <c r="L2333" t="str">
        <f>VLOOKUP($C2333,customers!$A$2:$I$2124,3,FALSE)</f>
        <v>Hale</v>
      </c>
      <c r="M2333" t="str">
        <f>VLOOKUP($C2333,customers!$A$2:$I$2124,4,FALSE)</f>
        <v>ihalei4@nifty.com</v>
      </c>
      <c r="N2333" t="str">
        <f>VLOOKUP($C2333,customers!$A$2:$I$2124,5,FALSE)</f>
        <v>813-433-9503</v>
      </c>
      <c r="O2333" t="str">
        <f>VLOOKUP($C2333,customers!$A$2:$I$2124,6,FALSE)</f>
        <v>55574 Monument Street</v>
      </c>
      <c r="P2333" t="str">
        <f>VLOOKUP($C2333,customers!$A$2:$I$2124,7,FALSE)</f>
        <v>Tampa</v>
      </c>
      <c r="Q2333" t="str">
        <f>VLOOKUP($C2333,customers!$A$2:$I$2124,8,FALSE)</f>
        <v>Florida</v>
      </c>
      <c r="R2333">
        <f>VLOOKUP($C2333,customers!$A$2:$I$2124,9,FALSE)</f>
        <v>33673</v>
      </c>
      <c r="S2333" t="str">
        <f t="shared" si="36"/>
        <v>55574 Monument Street, Tampa, Florida 33673</v>
      </c>
    </row>
    <row r="2334" spans="1:19">
      <c r="A2334">
        <v>2333</v>
      </c>
      <c r="B2334" s="2">
        <v>44331</v>
      </c>
      <c r="C2334">
        <v>1087</v>
      </c>
      <c r="D2334" t="s">
        <v>92</v>
      </c>
      <c r="E2334">
        <v>3</v>
      </c>
      <c r="F2334" t="s">
        <v>55</v>
      </c>
      <c r="G2334" t="str">
        <f>VLOOKUP(F2334,'product category'!$B$2:$C$8,2,FALSE)</f>
        <v>Robots</v>
      </c>
      <c r="H2334" t="str">
        <f>VLOOKUP(D2334,'dataset_task 5'!$A$2:$D$71,2,FALSE)</f>
        <v>RQTE-554 Robot</v>
      </c>
      <c r="I2334" s="3">
        <f>VLOOKUP(D2334,'dataset_task 5'!$A$2:$D$71,4,FALSE)</f>
        <v>684</v>
      </c>
      <c r="J2334" s="3">
        <f>I2334*E2334</f>
        <v>2052</v>
      </c>
      <c r="K2334" t="str">
        <f>VLOOKUP(C2334,customers!$A$2:$I$2124,2,FALSE)</f>
        <v>Lenci</v>
      </c>
      <c r="L2334" t="str">
        <f>VLOOKUP($C2334,customers!$A$2:$I$2124,3,FALSE)</f>
        <v>Tomovic</v>
      </c>
      <c r="M2334" t="str">
        <f>VLOOKUP($C2334,customers!$A$2:$I$2124,4,FALSE)</f>
        <v>ltomovicpp@symantec.com</v>
      </c>
      <c r="N2334" t="str">
        <f>VLOOKUP($C2334,customers!$A$2:$I$2124,5,FALSE)</f>
        <v>256-688-1784</v>
      </c>
      <c r="O2334" t="str">
        <f>VLOOKUP($C2334,customers!$A$2:$I$2124,6,FALSE)</f>
        <v>41 Redwing Alley</v>
      </c>
      <c r="P2334" t="str">
        <f>VLOOKUP($C2334,customers!$A$2:$I$2124,7,FALSE)</f>
        <v>Huntsville</v>
      </c>
      <c r="Q2334" t="str">
        <f>VLOOKUP($C2334,customers!$A$2:$I$2124,8,FALSE)</f>
        <v>Alabama</v>
      </c>
      <c r="R2334">
        <f>VLOOKUP($C2334,customers!$A$2:$I$2124,9,FALSE)</f>
        <v>35815</v>
      </c>
      <c r="S2334" t="str">
        <f t="shared" si="36"/>
        <v>41 Redwing Alley, Huntsville, Alabama 35815</v>
      </c>
    </row>
    <row r="2335" spans="1:19">
      <c r="A2335">
        <v>2334</v>
      </c>
      <c r="B2335" s="2">
        <v>44331</v>
      </c>
      <c r="C2335">
        <v>1628</v>
      </c>
      <c r="D2335" t="s">
        <v>126</v>
      </c>
      <c r="E2335">
        <v>3</v>
      </c>
      <c r="F2335" t="s">
        <v>57</v>
      </c>
      <c r="G2335" t="str">
        <f>VLOOKUP(F2335,'product category'!$B$2:$C$8,2,FALSE)</f>
        <v>Training Videos</v>
      </c>
      <c r="H2335" t="str">
        <f>VLOOKUP(D2335,'dataset_task 5'!$A$2:$D$71,2,FALSE)</f>
        <v>Open Source Code</v>
      </c>
      <c r="I2335" s="3">
        <f>VLOOKUP(D2335,'dataset_task 5'!$A$2:$D$71,4,FALSE)</f>
        <v>32.950000000000003</v>
      </c>
      <c r="J2335" s="3">
        <f>I2335*E2335</f>
        <v>98.850000000000009</v>
      </c>
      <c r="K2335" t="str">
        <f>VLOOKUP(C2335,customers!$A$2:$I$2124,2,FALSE)</f>
        <v>Ellie</v>
      </c>
      <c r="L2335" t="str">
        <f>VLOOKUP($C2335,customers!$A$2:$I$2124,3,FALSE)</f>
        <v>Worley</v>
      </c>
      <c r="M2335" t="str">
        <f>VLOOKUP($C2335,customers!$A$2:$I$2124,4,FALSE)</f>
        <v>eworleyef@imdb.com</v>
      </c>
      <c r="N2335" t="str">
        <f>VLOOKUP($C2335,customers!$A$2:$I$2124,5,FALSE)</f>
        <v>614-765-2730</v>
      </c>
      <c r="O2335" t="str">
        <f>VLOOKUP($C2335,customers!$A$2:$I$2124,6,FALSE)</f>
        <v>613 Ludington Drive</v>
      </c>
      <c r="P2335" t="str">
        <f>VLOOKUP($C2335,customers!$A$2:$I$2124,7,FALSE)</f>
        <v>Columbus</v>
      </c>
      <c r="Q2335" t="str">
        <f>VLOOKUP($C2335,customers!$A$2:$I$2124,8,FALSE)</f>
        <v>Ohio</v>
      </c>
      <c r="R2335">
        <f>VLOOKUP($C2335,customers!$A$2:$I$2124,9,FALSE)</f>
        <v>43284</v>
      </c>
      <c r="S2335" t="str">
        <f t="shared" si="36"/>
        <v>613 Ludington Drive, Columbus, Ohio 43284</v>
      </c>
    </row>
    <row r="2336" spans="1:19">
      <c r="A2336">
        <v>2335</v>
      </c>
      <c r="B2336" s="2">
        <v>44331</v>
      </c>
      <c r="C2336">
        <v>1063</v>
      </c>
      <c r="D2336" t="s">
        <v>91</v>
      </c>
      <c r="E2336">
        <v>1</v>
      </c>
      <c r="F2336" t="s">
        <v>53</v>
      </c>
      <c r="G2336" t="str">
        <f>VLOOKUP(F2336,'product category'!$B$2:$C$8,2,FALSE)</f>
        <v>eBooks</v>
      </c>
      <c r="H2336" t="str">
        <f>VLOOKUP(D2336,'dataset_task 5'!$A$2:$D$71,2,FALSE)</f>
        <v>Photograph Drones</v>
      </c>
      <c r="I2336" s="3">
        <f>VLOOKUP(D2336,'dataset_task 5'!$A$2:$D$71,4,FALSE)</f>
        <v>14.99</v>
      </c>
      <c r="J2336" s="3">
        <f>I2336*E2336</f>
        <v>14.99</v>
      </c>
      <c r="K2336" t="str">
        <f>VLOOKUP(C2336,customers!$A$2:$I$2124,2,FALSE)</f>
        <v>Nancy</v>
      </c>
      <c r="L2336" t="str">
        <f>VLOOKUP($C2336,customers!$A$2:$I$2124,3,FALSE)</f>
        <v>Le Conte</v>
      </c>
      <c r="M2336" t="str">
        <f>VLOOKUP($C2336,customers!$A$2:$I$2124,4,FALSE)</f>
        <v>nle6u@nbcnews.com</v>
      </c>
      <c r="N2336" t="str">
        <f>VLOOKUP($C2336,customers!$A$2:$I$2124,5,FALSE)</f>
        <v>316-233-4888</v>
      </c>
      <c r="O2336" t="str">
        <f>VLOOKUP($C2336,customers!$A$2:$I$2124,6,FALSE)</f>
        <v>41286 Dexter Street</v>
      </c>
      <c r="P2336" t="str">
        <f>VLOOKUP($C2336,customers!$A$2:$I$2124,7,FALSE)</f>
        <v>Wichita</v>
      </c>
      <c r="Q2336" t="str">
        <f>VLOOKUP($C2336,customers!$A$2:$I$2124,8,FALSE)</f>
        <v>Kansas</v>
      </c>
      <c r="R2336">
        <f>VLOOKUP($C2336,customers!$A$2:$I$2124,9,FALSE)</f>
        <v>67230</v>
      </c>
      <c r="S2336" t="str">
        <f t="shared" si="36"/>
        <v>41286 Dexter Street, Wichita, Kansas 67230</v>
      </c>
    </row>
    <row r="2337" spans="1:19">
      <c r="A2337">
        <v>2336</v>
      </c>
      <c r="B2337" s="2">
        <v>44332</v>
      </c>
      <c r="C2337">
        <v>221</v>
      </c>
      <c r="D2337" t="s">
        <v>62</v>
      </c>
      <c r="E2337">
        <v>5</v>
      </c>
      <c r="F2337" t="s">
        <v>63</v>
      </c>
      <c r="G2337" t="str">
        <f>VLOOKUP(F2337,'product category'!$B$2:$C$8,2,FALSE)</f>
        <v>Robot Kits</v>
      </c>
      <c r="H2337" t="str">
        <f>VLOOKUP(D2337,'dataset_task 5'!$A$2:$D$71,2,FALSE)</f>
        <v>BYOR-2640S</v>
      </c>
      <c r="I2337" s="3">
        <f>VLOOKUP(D2337,'dataset_task 5'!$A$2:$D$71,4,FALSE)</f>
        <v>189</v>
      </c>
      <c r="J2337" s="3">
        <f>I2337*E2337</f>
        <v>945</v>
      </c>
      <c r="K2337" t="str">
        <f>VLOOKUP(C2337,customers!$A$2:$I$2124,2,FALSE)</f>
        <v>Sheena</v>
      </c>
      <c r="L2337" t="str">
        <f>VLOOKUP($C2337,customers!$A$2:$I$2124,3,FALSE)</f>
        <v>Steuhlmeyer</v>
      </c>
      <c r="M2337" t="str">
        <f>VLOOKUP($C2337,customers!$A$2:$I$2124,4,FALSE)</f>
        <v>ssteuhlmeyer35@vimeo.com</v>
      </c>
      <c r="N2337" t="str">
        <f>VLOOKUP($C2337,customers!$A$2:$I$2124,5,FALSE)</f>
        <v>505-724-7051</v>
      </c>
      <c r="O2337" t="str">
        <f>VLOOKUP($C2337,customers!$A$2:$I$2124,6,FALSE)</f>
        <v>967 Lunder Avenue</v>
      </c>
      <c r="P2337" t="str">
        <f>VLOOKUP($C2337,customers!$A$2:$I$2124,7,FALSE)</f>
        <v>Albuquerque</v>
      </c>
      <c r="Q2337" t="str">
        <f>VLOOKUP($C2337,customers!$A$2:$I$2124,8,FALSE)</f>
        <v>New Mexico</v>
      </c>
      <c r="R2337">
        <f>VLOOKUP($C2337,customers!$A$2:$I$2124,9,FALSE)</f>
        <v>87201</v>
      </c>
      <c r="S2337" t="str">
        <f t="shared" si="36"/>
        <v>967 Lunder Avenue, Albuquerque, New Mexico 87201</v>
      </c>
    </row>
    <row r="2338" spans="1:19">
      <c r="A2338">
        <v>2337</v>
      </c>
      <c r="B2338" s="2">
        <v>44332</v>
      </c>
      <c r="C2338">
        <v>1363</v>
      </c>
      <c r="D2338" t="s">
        <v>83</v>
      </c>
      <c r="E2338">
        <v>4</v>
      </c>
      <c r="F2338" t="s">
        <v>53</v>
      </c>
      <c r="G2338" t="str">
        <f>VLOOKUP(F2338,'product category'!$B$2:$C$8,2,FALSE)</f>
        <v>eBooks</v>
      </c>
      <c r="H2338" t="str">
        <f>VLOOKUP(D2338,'dataset_task 5'!$A$2:$D$71,2,FALSE)</f>
        <v>Cartesian Robots</v>
      </c>
      <c r="I2338" s="3">
        <f>VLOOKUP(D2338,'dataset_task 5'!$A$2:$D$71,4,FALSE)</f>
        <v>12.99</v>
      </c>
      <c r="J2338" s="3">
        <f>I2338*E2338</f>
        <v>51.96</v>
      </c>
      <c r="K2338" t="str">
        <f>VLOOKUP(C2338,customers!$A$2:$I$2124,2,FALSE)</f>
        <v>Minnnie</v>
      </c>
      <c r="L2338" t="str">
        <f>VLOOKUP($C2338,customers!$A$2:$I$2124,3,FALSE)</f>
        <v>Wilbraham</v>
      </c>
      <c r="M2338" t="str">
        <f>VLOOKUP($C2338,customers!$A$2:$I$2124,4,FALSE)</f>
        <v>mwilbrahame@cnn.com</v>
      </c>
      <c r="N2338" t="str">
        <f>VLOOKUP($C2338,customers!$A$2:$I$2124,5,FALSE)</f>
        <v>510-387-5103</v>
      </c>
      <c r="O2338" t="str">
        <f>VLOOKUP($C2338,customers!$A$2:$I$2124,6,FALSE)</f>
        <v>15 Montana Avenue</v>
      </c>
      <c r="P2338" t="str">
        <f>VLOOKUP($C2338,customers!$A$2:$I$2124,7,FALSE)</f>
        <v>Oakland</v>
      </c>
      <c r="Q2338" t="str">
        <f>VLOOKUP($C2338,customers!$A$2:$I$2124,8,FALSE)</f>
        <v>California</v>
      </c>
      <c r="R2338">
        <f>VLOOKUP($C2338,customers!$A$2:$I$2124,9,FALSE)</f>
        <v>94660</v>
      </c>
      <c r="S2338" t="str">
        <f t="shared" si="36"/>
        <v>15 Montana Avenue, Oakland, California 94660</v>
      </c>
    </row>
    <row r="2339" spans="1:19">
      <c r="A2339">
        <v>2338</v>
      </c>
      <c r="B2339" s="2">
        <v>44332</v>
      </c>
      <c r="C2339">
        <v>1239</v>
      </c>
      <c r="D2339" t="s">
        <v>73</v>
      </c>
      <c r="E2339">
        <v>2</v>
      </c>
      <c r="F2339" t="s">
        <v>55</v>
      </c>
      <c r="G2339" t="str">
        <f>VLOOKUP(F2339,'product category'!$B$2:$C$8,2,FALSE)</f>
        <v>Robots</v>
      </c>
      <c r="H2339" t="str">
        <f>VLOOKUP(D2339,'dataset_task 5'!$A$2:$D$71,2,FALSE)</f>
        <v>MICR-23K Robot</v>
      </c>
      <c r="I2339" s="3">
        <f>VLOOKUP(D2339,'dataset_task 5'!$A$2:$D$71,4,FALSE)</f>
        <v>899</v>
      </c>
      <c r="J2339" s="3">
        <f>I2339*E2339</f>
        <v>1798</v>
      </c>
      <c r="K2339" t="str">
        <f>VLOOKUP(C2339,customers!$A$2:$I$2124,2,FALSE)</f>
        <v>Jaquenetta</v>
      </c>
      <c r="L2339" t="str">
        <f>VLOOKUP($C2339,customers!$A$2:$I$2124,3,FALSE)</f>
        <v>Matignon</v>
      </c>
      <c r="M2339" t="str">
        <f>VLOOKUP($C2339,customers!$A$2:$I$2124,4,FALSE)</f>
        <v>jmatignon7o@dailymotion.com</v>
      </c>
      <c r="N2339" t="str">
        <f>VLOOKUP($C2339,customers!$A$2:$I$2124,5,FALSE)</f>
        <v>915-970-9621</v>
      </c>
      <c r="O2339" t="str">
        <f>VLOOKUP($C2339,customers!$A$2:$I$2124,6,FALSE)</f>
        <v>833 Birchwood Avenue</v>
      </c>
      <c r="P2339" t="str">
        <f>VLOOKUP($C2339,customers!$A$2:$I$2124,7,FALSE)</f>
        <v>El Paso</v>
      </c>
      <c r="Q2339" t="str">
        <f>VLOOKUP($C2339,customers!$A$2:$I$2124,8,FALSE)</f>
        <v>Texas</v>
      </c>
      <c r="R2339">
        <f>VLOOKUP($C2339,customers!$A$2:$I$2124,9,FALSE)</f>
        <v>79977</v>
      </c>
      <c r="S2339" t="str">
        <f t="shared" si="36"/>
        <v>833 Birchwood Avenue, El Paso, Texas 79977</v>
      </c>
    </row>
    <row r="2340" spans="1:19">
      <c r="A2340">
        <v>2339</v>
      </c>
      <c r="B2340" s="2">
        <v>44332</v>
      </c>
      <c r="C2340">
        <v>1515</v>
      </c>
      <c r="D2340" t="s">
        <v>54</v>
      </c>
      <c r="E2340">
        <v>2</v>
      </c>
      <c r="F2340" t="s">
        <v>55</v>
      </c>
      <c r="G2340" t="str">
        <f>VLOOKUP(F2340,'product category'!$B$2:$C$8,2,FALSE)</f>
        <v>Robots</v>
      </c>
      <c r="H2340" t="str">
        <f>VLOOKUP(D2340,'dataset_task 5'!$A$2:$D$71,2,FALSE)</f>
        <v>RWW-75 Robot</v>
      </c>
      <c r="I2340" s="3">
        <f>VLOOKUP(D2340,'dataset_task 5'!$A$2:$D$71,4,FALSE)</f>
        <v>883</v>
      </c>
      <c r="J2340" s="3">
        <f>I2340*E2340</f>
        <v>1766</v>
      </c>
      <c r="K2340" t="str">
        <f>VLOOKUP(C2340,customers!$A$2:$I$2124,2,FALSE)</f>
        <v>Halimeda</v>
      </c>
      <c r="L2340" t="str">
        <f>VLOOKUP($C2340,customers!$A$2:$I$2124,3,FALSE)</f>
        <v>Lemmanbie</v>
      </c>
      <c r="M2340" t="str">
        <f>VLOOKUP($C2340,customers!$A$2:$I$2124,4,FALSE)</f>
        <v>hlemmanbie20@canalblog.com</v>
      </c>
      <c r="N2340" t="str">
        <f>VLOOKUP($C2340,customers!$A$2:$I$2124,5,FALSE)</f>
        <v>602-651-4490</v>
      </c>
      <c r="O2340" t="str">
        <f>VLOOKUP($C2340,customers!$A$2:$I$2124,6,FALSE)</f>
        <v>216 Vidon Road</v>
      </c>
      <c r="P2340" t="str">
        <f>VLOOKUP($C2340,customers!$A$2:$I$2124,7,FALSE)</f>
        <v>Phoenix</v>
      </c>
      <c r="Q2340" t="str">
        <f>VLOOKUP($C2340,customers!$A$2:$I$2124,8,FALSE)</f>
        <v>Arizona</v>
      </c>
      <c r="R2340">
        <f>VLOOKUP($C2340,customers!$A$2:$I$2124,9,FALSE)</f>
        <v>85005</v>
      </c>
      <c r="S2340" t="str">
        <f t="shared" si="36"/>
        <v>216 Vidon Road, Phoenix, Arizona 85005</v>
      </c>
    </row>
    <row r="2341" spans="1:19">
      <c r="A2341">
        <v>2340</v>
      </c>
      <c r="B2341" s="2">
        <v>44332</v>
      </c>
      <c r="C2341">
        <v>1044</v>
      </c>
      <c r="D2341" t="s">
        <v>78</v>
      </c>
      <c r="E2341">
        <v>5</v>
      </c>
      <c r="F2341" t="s">
        <v>57</v>
      </c>
      <c r="G2341" t="str">
        <f>VLOOKUP(F2341,'product category'!$B$2:$C$8,2,FALSE)</f>
        <v>Training Videos</v>
      </c>
      <c r="H2341" t="str">
        <f>VLOOKUP(D2341,'dataset_task 5'!$A$2:$D$71,2,FALSE)</f>
        <v>AI for Educators</v>
      </c>
      <c r="I2341" s="3">
        <f>VLOOKUP(D2341,'dataset_task 5'!$A$2:$D$71,4,FALSE)</f>
        <v>49.95</v>
      </c>
      <c r="J2341" s="3">
        <f>I2341*E2341</f>
        <v>249.75</v>
      </c>
      <c r="K2341" t="str">
        <f>VLOOKUP(C2341,customers!$A$2:$I$2124,2,FALSE)</f>
        <v>Jeanelle</v>
      </c>
      <c r="L2341" t="str">
        <f>VLOOKUP($C2341,customers!$A$2:$I$2124,3,FALSE)</f>
        <v>Rayhill</v>
      </c>
      <c r="M2341" t="str">
        <f>VLOOKUP($C2341,customers!$A$2:$I$2124,4,FALSE)</f>
        <v>jrayhille0@chronoengine.com</v>
      </c>
      <c r="N2341" t="str">
        <f>VLOOKUP($C2341,customers!$A$2:$I$2124,5,FALSE)</f>
        <v>225-874-3502</v>
      </c>
      <c r="O2341" t="str">
        <f>VLOOKUP($C2341,customers!$A$2:$I$2124,6,FALSE)</f>
        <v>1506 Namekagon Circle</v>
      </c>
      <c r="P2341" t="str">
        <f>VLOOKUP($C2341,customers!$A$2:$I$2124,7,FALSE)</f>
        <v>Baton Rouge</v>
      </c>
      <c r="Q2341" t="str">
        <f>VLOOKUP($C2341,customers!$A$2:$I$2124,8,FALSE)</f>
        <v>Louisiana</v>
      </c>
      <c r="R2341">
        <f>VLOOKUP($C2341,customers!$A$2:$I$2124,9,FALSE)</f>
        <v>70826</v>
      </c>
      <c r="S2341" t="str">
        <f t="shared" si="36"/>
        <v>1506 Namekagon Circle, Baton Rouge, Louisiana 70826</v>
      </c>
    </row>
    <row r="2342" spans="1:19">
      <c r="A2342">
        <v>2341</v>
      </c>
      <c r="B2342" s="2">
        <v>44332</v>
      </c>
      <c r="C2342">
        <v>1262</v>
      </c>
      <c r="D2342" t="s">
        <v>95</v>
      </c>
      <c r="E2342">
        <v>6</v>
      </c>
      <c r="F2342" t="s">
        <v>57</v>
      </c>
      <c r="G2342" t="str">
        <f>VLOOKUP(F2342,'product category'!$B$2:$C$8,2,FALSE)</f>
        <v>Training Videos</v>
      </c>
      <c r="H2342" t="str">
        <f>VLOOKUP(D2342,'dataset_task 5'!$A$2:$D$71,2,FALSE)</f>
        <v>Industrial 3D Printing</v>
      </c>
      <c r="I2342" s="3">
        <f>VLOOKUP(D2342,'dataset_task 5'!$A$2:$D$71,4,FALSE)</f>
        <v>49</v>
      </c>
      <c r="J2342" s="3">
        <f>I2342*E2342</f>
        <v>294</v>
      </c>
      <c r="K2342" t="str">
        <f>VLOOKUP(C2342,customers!$A$2:$I$2124,2,FALSE)</f>
        <v>Murdoch</v>
      </c>
      <c r="L2342" t="str">
        <f>VLOOKUP($C2342,customers!$A$2:$I$2124,3,FALSE)</f>
        <v>Panks</v>
      </c>
      <c r="M2342" t="str">
        <f>VLOOKUP($C2342,customers!$A$2:$I$2124,4,FALSE)</f>
        <v>mpanksjd@live.com</v>
      </c>
      <c r="N2342" t="str">
        <f>VLOOKUP($C2342,customers!$A$2:$I$2124,5,FALSE)</f>
        <v>203-293-9407</v>
      </c>
      <c r="O2342" t="str">
        <f>VLOOKUP($C2342,customers!$A$2:$I$2124,6,FALSE)</f>
        <v>884 Hoard Crossing</v>
      </c>
      <c r="P2342" t="str">
        <f>VLOOKUP($C2342,customers!$A$2:$I$2124,7,FALSE)</f>
        <v>New Haven</v>
      </c>
      <c r="Q2342" t="str">
        <f>VLOOKUP($C2342,customers!$A$2:$I$2124,8,FALSE)</f>
        <v>Connecticut</v>
      </c>
      <c r="R2342">
        <f>VLOOKUP($C2342,customers!$A$2:$I$2124,9,FALSE)</f>
        <v>6520</v>
      </c>
      <c r="S2342" t="str">
        <f t="shared" si="36"/>
        <v>884 Hoard Crossing, New Haven, Connecticut 6520</v>
      </c>
    </row>
    <row r="2343" spans="1:19">
      <c r="A2343">
        <v>2342</v>
      </c>
      <c r="B2343" s="2">
        <v>44333</v>
      </c>
      <c r="C2343">
        <v>731</v>
      </c>
      <c r="D2343" t="s">
        <v>83</v>
      </c>
      <c r="E2343">
        <v>3</v>
      </c>
      <c r="F2343" t="s">
        <v>53</v>
      </c>
      <c r="G2343" t="str">
        <f>VLOOKUP(F2343,'product category'!$B$2:$C$8,2,FALSE)</f>
        <v>eBooks</v>
      </c>
      <c r="H2343" t="str">
        <f>VLOOKUP(D2343,'dataset_task 5'!$A$2:$D$71,2,FALSE)</f>
        <v>Cartesian Robots</v>
      </c>
      <c r="I2343" s="3">
        <f>VLOOKUP(D2343,'dataset_task 5'!$A$2:$D$71,4,FALSE)</f>
        <v>12.99</v>
      </c>
      <c r="J2343" s="3">
        <f>I2343*E2343</f>
        <v>38.97</v>
      </c>
      <c r="K2343" t="str">
        <f>VLOOKUP(C2343,customers!$A$2:$I$2124,2,FALSE)</f>
        <v>Tanney</v>
      </c>
      <c r="L2343" t="str">
        <f>VLOOKUP($C2343,customers!$A$2:$I$2124,3,FALSE)</f>
        <v>Hawkswood</v>
      </c>
      <c r="M2343" t="str">
        <f>VLOOKUP($C2343,customers!$A$2:$I$2124,4,FALSE)</f>
        <v>thawkswoodbp@prweb.com</v>
      </c>
      <c r="N2343" t="str">
        <f>VLOOKUP($C2343,customers!$A$2:$I$2124,5,FALSE)</f>
        <v>916-817-3301</v>
      </c>
      <c r="O2343" t="str">
        <f>VLOOKUP($C2343,customers!$A$2:$I$2124,6,FALSE)</f>
        <v>44465 Sunnyside Parkway</v>
      </c>
      <c r="P2343" t="str">
        <f>VLOOKUP($C2343,customers!$A$2:$I$2124,7,FALSE)</f>
        <v>Sacramento</v>
      </c>
      <c r="Q2343" t="str">
        <f>VLOOKUP($C2343,customers!$A$2:$I$2124,8,FALSE)</f>
        <v>California</v>
      </c>
      <c r="R2343">
        <f>VLOOKUP($C2343,customers!$A$2:$I$2124,9,FALSE)</f>
        <v>94273</v>
      </c>
      <c r="S2343" t="str">
        <f t="shared" si="36"/>
        <v>44465 Sunnyside Parkway, Sacramento, California 94273</v>
      </c>
    </row>
    <row r="2344" spans="1:19">
      <c r="A2344">
        <v>2343</v>
      </c>
      <c r="B2344" s="2">
        <v>44333</v>
      </c>
      <c r="C2344">
        <v>2</v>
      </c>
      <c r="D2344" t="s">
        <v>115</v>
      </c>
      <c r="E2344">
        <v>5</v>
      </c>
      <c r="F2344" t="s">
        <v>57</v>
      </c>
      <c r="G2344" t="str">
        <f>VLOOKUP(F2344,'product category'!$B$2:$C$8,2,FALSE)</f>
        <v>Training Videos</v>
      </c>
      <c r="H2344" t="str">
        <f>VLOOKUP(D2344,'dataset_task 5'!$A$2:$D$71,2,FALSE)</f>
        <v>Understanding Drone Regulations</v>
      </c>
      <c r="I2344" s="3">
        <f>VLOOKUP(D2344,'dataset_task 5'!$A$2:$D$71,4,FALSE)</f>
        <v>27.5</v>
      </c>
      <c r="J2344" s="3">
        <f>I2344*E2344</f>
        <v>137.5</v>
      </c>
      <c r="K2344" t="str">
        <f>VLOOKUP(C2344,customers!$A$2:$I$2124,2,FALSE)</f>
        <v>Bunny</v>
      </c>
      <c r="L2344" t="str">
        <f>VLOOKUP($C2344,customers!$A$2:$I$2124,3,FALSE)</f>
        <v>Trevan</v>
      </c>
      <c r="M2344" t="str">
        <f>VLOOKUP($C2344,customers!$A$2:$I$2124,4,FALSE)</f>
        <v>btrevanmj@wordpress.org</v>
      </c>
      <c r="N2344" t="str">
        <f>VLOOKUP($C2344,customers!$A$2:$I$2124,5,FALSE)</f>
        <v>917-903-2827</v>
      </c>
      <c r="O2344" t="str">
        <f>VLOOKUP($C2344,customers!$A$2:$I$2124,6,FALSE)</f>
        <v>52 Cascade Drive</v>
      </c>
      <c r="P2344" t="str">
        <f>VLOOKUP($C2344,customers!$A$2:$I$2124,7,FALSE)</f>
        <v>Jamaica</v>
      </c>
      <c r="Q2344" t="str">
        <f>VLOOKUP($C2344,customers!$A$2:$I$2124,8,FALSE)</f>
        <v>New York</v>
      </c>
      <c r="R2344">
        <f>VLOOKUP($C2344,customers!$A$2:$I$2124,9,FALSE)</f>
        <v>11436</v>
      </c>
      <c r="S2344" t="str">
        <f t="shared" si="36"/>
        <v>52 Cascade Drive, Jamaica, New York 11436</v>
      </c>
    </row>
    <row r="2345" spans="1:19">
      <c r="A2345">
        <v>2344</v>
      </c>
      <c r="B2345" s="2">
        <v>44333</v>
      </c>
      <c r="C2345">
        <v>14</v>
      </c>
      <c r="D2345" t="s">
        <v>65</v>
      </c>
      <c r="E2345">
        <v>3</v>
      </c>
      <c r="F2345" t="s">
        <v>66</v>
      </c>
      <c r="G2345" t="str">
        <f>VLOOKUP(F2345,'product category'!$B$2:$C$8,2,FALSE)</f>
        <v>Drones</v>
      </c>
      <c r="H2345" t="str">
        <f>VLOOKUP(D2345,'dataset_task 5'!$A$2:$D$71,2,FALSE)</f>
        <v>DTE-QFN20 Drone</v>
      </c>
      <c r="I2345" s="3">
        <f>VLOOKUP(D2345,'dataset_task 5'!$A$2:$D$71,4,FALSE)</f>
        <v>250</v>
      </c>
      <c r="J2345" s="3">
        <f>I2345*E2345</f>
        <v>750</v>
      </c>
      <c r="K2345" t="str">
        <f>VLOOKUP(C2345,customers!$A$2:$I$2124,2,FALSE)</f>
        <v>Jorgan</v>
      </c>
      <c r="L2345" t="str">
        <f>VLOOKUP($C2345,customers!$A$2:$I$2124,3,FALSE)</f>
        <v>Gregh</v>
      </c>
      <c r="M2345" t="str">
        <f>VLOOKUP($C2345,customers!$A$2:$I$2124,4,FALSE)</f>
        <v>jgreghik@quantcast.com</v>
      </c>
      <c r="N2345" t="str">
        <f>VLOOKUP($C2345,customers!$A$2:$I$2124,5,FALSE)</f>
        <v>727-518-4607</v>
      </c>
      <c r="O2345" t="str">
        <f>VLOOKUP($C2345,customers!$A$2:$I$2124,6,FALSE)</f>
        <v>65 Commercial Terrace</v>
      </c>
      <c r="P2345" t="str">
        <f>VLOOKUP($C2345,customers!$A$2:$I$2124,7,FALSE)</f>
        <v>Tampa</v>
      </c>
      <c r="Q2345" t="str">
        <f>VLOOKUP($C2345,customers!$A$2:$I$2124,8,FALSE)</f>
        <v>Florida</v>
      </c>
      <c r="R2345">
        <f>VLOOKUP($C2345,customers!$A$2:$I$2124,9,FALSE)</f>
        <v>33625</v>
      </c>
      <c r="S2345" t="str">
        <f t="shared" si="36"/>
        <v>65 Commercial Terrace, Tampa, Florida 33625</v>
      </c>
    </row>
    <row r="2346" spans="1:19">
      <c r="A2346">
        <v>2345</v>
      </c>
      <c r="B2346" s="2">
        <v>44333</v>
      </c>
      <c r="C2346">
        <v>1632</v>
      </c>
      <c r="D2346" t="s">
        <v>56</v>
      </c>
      <c r="E2346">
        <v>3</v>
      </c>
      <c r="F2346" t="s">
        <v>57</v>
      </c>
      <c r="G2346" t="str">
        <f>VLOOKUP(F2346,'product category'!$B$2:$C$8,2,FALSE)</f>
        <v>Training Videos</v>
      </c>
      <c r="H2346" t="str">
        <f>VLOOKUP(D2346,'dataset_task 5'!$A$2:$D$71,2,FALSE)</f>
        <v>Drone Video Techniques</v>
      </c>
      <c r="I2346" s="3">
        <f>VLOOKUP(D2346,'dataset_task 5'!$A$2:$D$71,4,FALSE)</f>
        <v>37.99</v>
      </c>
      <c r="J2346" s="3">
        <f>I2346*E2346</f>
        <v>113.97</v>
      </c>
      <c r="K2346" t="str">
        <f>VLOOKUP(C2346,customers!$A$2:$I$2124,2,FALSE)</f>
        <v>Marielle</v>
      </c>
      <c r="L2346" t="str">
        <f>VLOOKUP($C2346,customers!$A$2:$I$2124,3,FALSE)</f>
        <v>Gasquoine</v>
      </c>
      <c r="M2346" t="str">
        <f>VLOOKUP($C2346,customers!$A$2:$I$2124,4,FALSE)</f>
        <v>mgasquoinei8@yale.edu</v>
      </c>
      <c r="N2346" t="str">
        <f>VLOOKUP($C2346,customers!$A$2:$I$2124,5,FALSE)</f>
        <v>281-283-3995</v>
      </c>
      <c r="O2346" t="str">
        <f>VLOOKUP($C2346,customers!$A$2:$I$2124,6,FALSE)</f>
        <v>1967 Aberg Parkway</v>
      </c>
      <c r="P2346" t="str">
        <f>VLOOKUP($C2346,customers!$A$2:$I$2124,7,FALSE)</f>
        <v>Spring</v>
      </c>
      <c r="Q2346" t="str">
        <f>VLOOKUP($C2346,customers!$A$2:$I$2124,8,FALSE)</f>
        <v>Texas</v>
      </c>
      <c r="R2346">
        <f>VLOOKUP($C2346,customers!$A$2:$I$2124,9,FALSE)</f>
        <v>77386</v>
      </c>
      <c r="S2346" t="str">
        <f t="shared" si="36"/>
        <v>1967 Aberg Parkway, Spring, Texas 77386</v>
      </c>
    </row>
    <row r="2347" spans="1:19">
      <c r="A2347">
        <v>2346</v>
      </c>
      <c r="B2347" s="2">
        <v>44333</v>
      </c>
      <c r="C2347">
        <v>1059</v>
      </c>
      <c r="D2347" t="s">
        <v>107</v>
      </c>
      <c r="E2347">
        <v>2</v>
      </c>
      <c r="F2347" t="s">
        <v>55</v>
      </c>
      <c r="G2347" t="str">
        <f>VLOOKUP(F2347,'product category'!$B$2:$C$8,2,FALSE)</f>
        <v>Robots</v>
      </c>
      <c r="H2347" t="str">
        <f>VLOOKUP(D2347,'dataset_task 5'!$A$2:$D$71,2,FALSE)</f>
        <v>RLK-9920 Robot</v>
      </c>
      <c r="I2347" s="3">
        <f>VLOOKUP(D2347,'dataset_task 5'!$A$2:$D$71,4,FALSE)</f>
        <v>699</v>
      </c>
      <c r="J2347" s="3">
        <f>I2347*E2347</f>
        <v>1398</v>
      </c>
      <c r="K2347" t="str">
        <f>VLOOKUP(C2347,customers!$A$2:$I$2124,2,FALSE)</f>
        <v>Anjanette</v>
      </c>
      <c r="L2347" t="str">
        <f>VLOOKUP($C2347,customers!$A$2:$I$2124,3,FALSE)</f>
        <v>Glendza</v>
      </c>
      <c r="M2347" t="str">
        <f>VLOOKUP($C2347,customers!$A$2:$I$2124,4,FALSE)</f>
        <v>aglendzafn@istockphoto.com</v>
      </c>
      <c r="N2347" t="str">
        <f>VLOOKUP($C2347,customers!$A$2:$I$2124,5,FALSE)</f>
        <v>619-749-4931</v>
      </c>
      <c r="O2347" t="str">
        <f>VLOOKUP($C2347,customers!$A$2:$I$2124,6,FALSE)</f>
        <v>5407 Waxwing Point</v>
      </c>
      <c r="P2347" t="str">
        <f>VLOOKUP($C2347,customers!$A$2:$I$2124,7,FALSE)</f>
        <v>San Diego</v>
      </c>
      <c r="Q2347" t="str">
        <f>VLOOKUP($C2347,customers!$A$2:$I$2124,8,FALSE)</f>
        <v>California</v>
      </c>
      <c r="R2347">
        <f>VLOOKUP($C2347,customers!$A$2:$I$2124,9,FALSE)</f>
        <v>92191</v>
      </c>
      <c r="S2347" t="str">
        <f t="shared" si="36"/>
        <v>5407 Waxwing Point, San Diego, California 92191</v>
      </c>
    </row>
    <row r="2348" spans="1:19">
      <c r="A2348">
        <v>2347</v>
      </c>
      <c r="B2348" s="2">
        <v>44333</v>
      </c>
      <c r="C2348">
        <v>497</v>
      </c>
      <c r="D2348" t="s">
        <v>103</v>
      </c>
      <c r="E2348">
        <v>5</v>
      </c>
      <c r="F2348" t="s">
        <v>53</v>
      </c>
      <c r="G2348" t="str">
        <f>VLOOKUP(F2348,'product category'!$B$2:$C$8,2,FALSE)</f>
        <v>eBooks</v>
      </c>
      <c r="H2348" t="str">
        <f>VLOOKUP(D2348,'dataset_task 5'!$A$2:$D$71,2,FALSE)</f>
        <v>Understanding Artificial Intelligence</v>
      </c>
      <c r="I2348" s="3">
        <f>VLOOKUP(D2348,'dataset_task 5'!$A$2:$D$71,4,FALSE)</f>
        <v>19.5</v>
      </c>
      <c r="J2348" s="3">
        <f>I2348*E2348</f>
        <v>97.5</v>
      </c>
      <c r="K2348" t="str">
        <f>VLOOKUP(C2348,customers!$A$2:$I$2124,2,FALSE)</f>
        <v>Daron</v>
      </c>
      <c r="L2348" t="str">
        <f>VLOOKUP($C2348,customers!$A$2:$I$2124,3,FALSE)</f>
        <v>McGrorty</v>
      </c>
      <c r="M2348" t="str">
        <f>VLOOKUP($C2348,customers!$A$2:$I$2124,4,FALSE)</f>
        <v>dmcgrortyin@google.co.jp</v>
      </c>
      <c r="N2348" t="str">
        <f>VLOOKUP($C2348,customers!$A$2:$I$2124,5,FALSE)</f>
        <v>908-904-6394</v>
      </c>
      <c r="O2348" t="str">
        <f>VLOOKUP($C2348,customers!$A$2:$I$2124,6,FALSE)</f>
        <v>530 Lakewood Junction</v>
      </c>
      <c r="P2348" t="str">
        <f>VLOOKUP($C2348,customers!$A$2:$I$2124,7,FALSE)</f>
        <v>Elizabeth</v>
      </c>
      <c r="Q2348" t="str">
        <f>VLOOKUP($C2348,customers!$A$2:$I$2124,8,FALSE)</f>
        <v>New Jersey</v>
      </c>
      <c r="R2348">
        <f>VLOOKUP($C2348,customers!$A$2:$I$2124,9,FALSE)</f>
        <v>7208</v>
      </c>
      <c r="S2348" t="str">
        <f t="shared" si="36"/>
        <v>530 Lakewood Junction, Elizabeth, New Jersey 7208</v>
      </c>
    </row>
    <row r="2349" spans="1:19">
      <c r="A2349">
        <v>2348</v>
      </c>
      <c r="B2349" s="2">
        <v>44333</v>
      </c>
      <c r="C2349">
        <v>809</v>
      </c>
      <c r="D2349" t="s">
        <v>89</v>
      </c>
      <c r="E2349">
        <v>4</v>
      </c>
      <c r="F2349" t="s">
        <v>53</v>
      </c>
      <c r="G2349" t="str">
        <f>VLOOKUP(F2349,'product category'!$B$2:$C$8,2,FALSE)</f>
        <v>eBooks</v>
      </c>
      <c r="H2349" t="str">
        <f>VLOOKUP(D2349,'dataset_task 5'!$A$2:$D$71,2,FALSE)</f>
        <v>GPS Drones</v>
      </c>
      <c r="I2349" s="3">
        <f>VLOOKUP(D2349,'dataset_task 5'!$A$2:$D$71,4,FALSE)</f>
        <v>19.989999999999998</v>
      </c>
      <c r="J2349" s="3">
        <f>I2349*E2349</f>
        <v>79.959999999999994</v>
      </c>
      <c r="K2349" t="str">
        <f>VLOOKUP(C2349,customers!$A$2:$I$2124,2,FALSE)</f>
        <v>Alvan</v>
      </c>
      <c r="L2349" t="str">
        <f>VLOOKUP($C2349,customers!$A$2:$I$2124,3,FALSE)</f>
        <v>Hawkslee</v>
      </c>
      <c r="M2349" t="str">
        <f>VLOOKUP($C2349,customers!$A$2:$I$2124,4,FALSE)</f>
        <v>ahawksleea7@hubpages.com</v>
      </c>
      <c r="N2349" t="str">
        <f>VLOOKUP($C2349,customers!$A$2:$I$2124,5,FALSE)</f>
        <v>937-191-5529</v>
      </c>
      <c r="O2349" t="str">
        <f>VLOOKUP($C2349,customers!$A$2:$I$2124,6,FALSE)</f>
        <v>698 Farragut Avenue</v>
      </c>
      <c r="P2349" t="str">
        <f>VLOOKUP($C2349,customers!$A$2:$I$2124,7,FALSE)</f>
        <v>Dayton</v>
      </c>
      <c r="Q2349" t="str">
        <f>VLOOKUP($C2349,customers!$A$2:$I$2124,8,FALSE)</f>
        <v>Ohio</v>
      </c>
      <c r="R2349">
        <f>VLOOKUP($C2349,customers!$A$2:$I$2124,9,FALSE)</f>
        <v>45440</v>
      </c>
      <c r="S2349" t="str">
        <f t="shared" si="36"/>
        <v>698 Farragut Avenue, Dayton, Ohio 45440</v>
      </c>
    </row>
    <row r="2350" spans="1:19">
      <c r="A2350">
        <v>2349</v>
      </c>
      <c r="B2350" s="2">
        <v>44334</v>
      </c>
      <c r="C2350">
        <v>688</v>
      </c>
      <c r="D2350" t="s">
        <v>124</v>
      </c>
      <c r="E2350">
        <v>2</v>
      </c>
      <c r="F2350" t="s">
        <v>59</v>
      </c>
      <c r="G2350" t="str">
        <f>VLOOKUP(F2350,'product category'!$B$2:$C$8,2,FALSE)</f>
        <v>Drone Kits</v>
      </c>
      <c r="H2350" t="str">
        <f>VLOOKUP(D2350,'dataset_task 5'!$A$2:$D$71,2,FALSE)</f>
        <v>BYOD-300</v>
      </c>
      <c r="I2350" s="3">
        <f>VLOOKUP(D2350,'dataset_task 5'!$A$2:$D$71,4,FALSE)</f>
        <v>89</v>
      </c>
      <c r="J2350" s="3">
        <f>I2350*E2350</f>
        <v>178</v>
      </c>
      <c r="K2350" t="str">
        <f>VLOOKUP(C2350,customers!$A$2:$I$2124,2,FALSE)</f>
        <v>Birk</v>
      </c>
      <c r="L2350" t="str">
        <f>VLOOKUP($C2350,customers!$A$2:$I$2124,3,FALSE)</f>
        <v>Foort</v>
      </c>
      <c r="M2350" t="str">
        <f>VLOOKUP($C2350,customers!$A$2:$I$2124,4,FALSE)</f>
        <v>bfoortdl@vimeo.com</v>
      </c>
      <c r="N2350" t="str">
        <f>VLOOKUP($C2350,customers!$A$2:$I$2124,5,FALSE)</f>
        <v>610-980-7330</v>
      </c>
      <c r="O2350" t="str">
        <f>VLOOKUP($C2350,customers!$A$2:$I$2124,6,FALSE)</f>
        <v>577 Farwell Road</v>
      </c>
      <c r="P2350" t="str">
        <f>VLOOKUP($C2350,customers!$A$2:$I$2124,7,FALSE)</f>
        <v>Philadelphia</v>
      </c>
      <c r="Q2350" t="str">
        <f>VLOOKUP($C2350,customers!$A$2:$I$2124,8,FALSE)</f>
        <v>Pennsylvania</v>
      </c>
      <c r="R2350">
        <f>VLOOKUP($C2350,customers!$A$2:$I$2124,9,FALSE)</f>
        <v>19120</v>
      </c>
      <c r="S2350" t="str">
        <f t="shared" si="36"/>
        <v>577 Farwell Road, Philadelphia, Pennsylvania 19120</v>
      </c>
    </row>
    <row r="2351" spans="1:19">
      <c r="A2351">
        <v>2350</v>
      </c>
      <c r="B2351" s="2">
        <v>44334</v>
      </c>
      <c r="C2351">
        <v>1107</v>
      </c>
      <c r="D2351" t="s">
        <v>124</v>
      </c>
      <c r="E2351">
        <v>2</v>
      </c>
      <c r="F2351" t="s">
        <v>59</v>
      </c>
      <c r="G2351" t="str">
        <f>VLOOKUP(F2351,'product category'!$B$2:$C$8,2,FALSE)</f>
        <v>Drone Kits</v>
      </c>
      <c r="H2351" t="str">
        <f>VLOOKUP(D2351,'dataset_task 5'!$A$2:$D$71,2,FALSE)</f>
        <v>BYOD-300</v>
      </c>
      <c r="I2351" s="3">
        <f>VLOOKUP(D2351,'dataset_task 5'!$A$2:$D$71,4,FALSE)</f>
        <v>89</v>
      </c>
      <c r="J2351" s="3">
        <f>I2351*E2351</f>
        <v>178</v>
      </c>
      <c r="K2351" t="str">
        <f>VLOOKUP(C2351,customers!$A$2:$I$2124,2,FALSE)</f>
        <v>Daniela</v>
      </c>
      <c r="L2351" t="str">
        <f>VLOOKUP($C2351,customers!$A$2:$I$2124,3,FALSE)</f>
        <v>Hallard</v>
      </c>
      <c r="M2351" t="str">
        <f>VLOOKUP($C2351,customers!$A$2:$I$2124,4,FALSE)</f>
        <v>dhallard4v@admin.ch</v>
      </c>
      <c r="N2351" t="str">
        <f>VLOOKUP($C2351,customers!$A$2:$I$2124,5,FALSE)</f>
        <v>434-917-4976</v>
      </c>
      <c r="O2351" t="str">
        <f>VLOOKUP($C2351,customers!$A$2:$I$2124,6,FALSE)</f>
        <v>50917 Hintze Center</v>
      </c>
      <c r="P2351" t="str">
        <f>VLOOKUP($C2351,customers!$A$2:$I$2124,7,FALSE)</f>
        <v>Lynchburg</v>
      </c>
      <c r="Q2351" t="str">
        <f>VLOOKUP($C2351,customers!$A$2:$I$2124,8,FALSE)</f>
        <v>Virginia</v>
      </c>
      <c r="R2351">
        <f>VLOOKUP($C2351,customers!$A$2:$I$2124,9,FALSE)</f>
        <v>24515</v>
      </c>
      <c r="S2351" t="str">
        <f t="shared" si="36"/>
        <v>50917 Hintze Center, Lynchburg, Virginia 24515</v>
      </c>
    </row>
    <row r="2352" spans="1:19">
      <c r="A2352">
        <v>2351</v>
      </c>
      <c r="B2352" s="2">
        <v>44334</v>
      </c>
      <c r="C2352">
        <v>2060</v>
      </c>
      <c r="D2352" t="s">
        <v>98</v>
      </c>
      <c r="E2352">
        <v>4</v>
      </c>
      <c r="F2352" t="s">
        <v>66</v>
      </c>
      <c r="G2352" t="str">
        <f>VLOOKUP(F2352,'product category'!$B$2:$C$8,2,FALSE)</f>
        <v>Drones</v>
      </c>
      <c r="H2352" t="str">
        <f>VLOOKUP(D2352,'dataset_task 5'!$A$2:$D$71,2,FALSE)</f>
        <v>MICR-564K Drone</v>
      </c>
      <c r="I2352" s="3">
        <f>VLOOKUP(D2352,'dataset_task 5'!$A$2:$D$71,4,FALSE)</f>
        <v>499</v>
      </c>
      <c r="J2352" s="3">
        <f>I2352*E2352</f>
        <v>1996</v>
      </c>
      <c r="K2352" t="str">
        <f>VLOOKUP(C2352,customers!$A$2:$I$2124,2,FALSE)</f>
        <v>Daryle</v>
      </c>
      <c r="L2352" t="str">
        <f>VLOOKUP($C2352,customers!$A$2:$I$2124,3,FALSE)</f>
        <v>Espinas</v>
      </c>
      <c r="M2352" t="str">
        <f>VLOOKUP($C2352,customers!$A$2:$I$2124,4,FALSE)</f>
        <v>despinasqa@umich.edu</v>
      </c>
      <c r="N2352" t="str">
        <f>VLOOKUP($C2352,customers!$A$2:$I$2124,5,FALSE)</f>
        <v>614-628-7676</v>
      </c>
      <c r="O2352" t="str">
        <f>VLOOKUP($C2352,customers!$A$2:$I$2124,6,FALSE)</f>
        <v>698 Carioca Pass</v>
      </c>
      <c r="P2352" t="str">
        <f>VLOOKUP($C2352,customers!$A$2:$I$2124,7,FALSE)</f>
        <v>Columbus</v>
      </c>
      <c r="Q2352" t="str">
        <f>VLOOKUP($C2352,customers!$A$2:$I$2124,8,FALSE)</f>
        <v>Ohio</v>
      </c>
      <c r="R2352">
        <f>VLOOKUP($C2352,customers!$A$2:$I$2124,9,FALSE)</f>
        <v>43231</v>
      </c>
      <c r="S2352" t="str">
        <f t="shared" si="36"/>
        <v>698 Carioca Pass, Columbus, Ohio 43231</v>
      </c>
    </row>
    <row r="2353" spans="1:19">
      <c r="A2353">
        <v>2352</v>
      </c>
      <c r="B2353" s="2">
        <v>44335</v>
      </c>
      <c r="C2353">
        <v>55</v>
      </c>
      <c r="D2353" t="s">
        <v>79</v>
      </c>
      <c r="E2353">
        <v>3</v>
      </c>
      <c r="F2353" t="s">
        <v>53</v>
      </c>
      <c r="G2353" t="str">
        <f>VLOOKUP(F2353,'product category'!$B$2:$C$8,2,FALSE)</f>
        <v>eBooks</v>
      </c>
      <c r="H2353" t="str">
        <f>VLOOKUP(D2353,'dataset_task 5'!$A$2:$D$71,2,FALSE)</f>
        <v>Helicopter Drones</v>
      </c>
      <c r="I2353" s="3">
        <f>VLOOKUP(D2353,'dataset_task 5'!$A$2:$D$71,4,FALSE)</f>
        <v>20.95</v>
      </c>
      <c r="J2353" s="3">
        <f>I2353*E2353</f>
        <v>62.849999999999994</v>
      </c>
      <c r="K2353" t="str">
        <f>VLOOKUP(C2353,customers!$A$2:$I$2124,2,FALSE)</f>
        <v>Mala</v>
      </c>
      <c r="L2353" t="str">
        <f>VLOOKUP($C2353,customers!$A$2:$I$2124,3,FALSE)</f>
        <v>Meneely</v>
      </c>
      <c r="M2353" t="str">
        <f>VLOOKUP($C2353,customers!$A$2:$I$2124,4,FALSE)</f>
        <v>mmeneelyb@123-reg.co.uk</v>
      </c>
      <c r="N2353" t="str">
        <f>VLOOKUP($C2353,customers!$A$2:$I$2124,5,FALSE)</f>
        <v>312-245-5292</v>
      </c>
      <c r="O2353" t="str">
        <f>VLOOKUP($C2353,customers!$A$2:$I$2124,6,FALSE)</f>
        <v>7937 Pierstorff Pass</v>
      </c>
      <c r="P2353" t="str">
        <f>VLOOKUP($C2353,customers!$A$2:$I$2124,7,FALSE)</f>
        <v>Chicago</v>
      </c>
      <c r="Q2353" t="str">
        <f>VLOOKUP($C2353,customers!$A$2:$I$2124,8,FALSE)</f>
        <v>Illinois</v>
      </c>
      <c r="R2353">
        <f>VLOOKUP($C2353,customers!$A$2:$I$2124,9,FALSE)</f>
        <v>60681</v>
      </c>
      <c r="S2353" t="str">
        <f t="shared" si="36"/>
        <v>7937 Pierstorff Pass, Chicago, Illinois 60681</v>
      </c>
    </row>
    <row r="2354" spans="1:19">
      <c r="A2354">
        <v>2353</v>
      </c>
      <c r="B2354" s="2">
        <v>44335</v>
      </c>
      <c r="C2354">
        <v>722</v>
      </c>
      <c r="D2354" t="s">
        <v>101</v>
      </c>
      <c r="E2354">
        <v>3</v>
      </c>
      <c r="F2354" t="s">
        <v>53</v>
      </c>
      <c r="G2354" t="str">
        <f>VLOOKUP(F2354,'product category'!$B$2:$C$8,2,FALSE)</f>
        <v>eBooks</v>
      </c>
      <c r="H2354" t="str">
        <f>VLOOKUP(D2354,'dataset_task 5'!$A$2:$D$71,2,FALSE)</f>
        <v>Building Your Own Drone</v>
      </c>
      <c r="I2354" s="3">
        <f>VLOOKUP(D2354,'dataset_task 5'!$A$2:$D$71,4,FALSE)</f>
        <v>24.99</v>
      </c>
      <c r="J2354" s="3">
        <f>I2354*E2354</f>
        <v>74.97</v>
      </c>
      <c r="K2354" t="str">
        <f>VLOOKUP(C2354,customers!$A$2:$I$2124,2,FALSE)</f>
        <v>Alta</v>
      </c>
      <c r="L2354" t="str">
        <f>VLOOKUP($C2354,customers!$A$2:$I$2124,3,FALSE)</f>
        <v>Shakesby</v>
      </c>
      <c r="M2354" t="str">
        <f>VLOOKUP($C2354,customers!$A$2:$I$2124,4,FALSE)</f>
        <v>ashakesbycp@forbes.com</v>
      </c>
      <c r="N2354" t="str">
        <f>VLOOKUP($C2354,customers!$A$2:$I$2124,5,FALSE)</f>
        <v>816-958-1524</v>
      </c>
      <c r="O2354" t="str">
        <f>VLOOKUP($C2354,customers!$A$2:$I$2124,6,FALSE)</f>
        <v>276 Muir Place</v>
      </c>
      <c r="P2354" t="str">
        <f>VLOOKUP($C2354,customers!$A$2:$I$2124,7,FALSE)</f>
        <v>Kansas City</v>
      </c>
      <c r="Q2354" t="str">
        <f>VLOOKUP($C2354,customers!$A$2:$I$2124,8,FALSE)</f>
        <v>Missouri</v>
      </c>
      <c r="R2354">
        <f>VLOOKUP($C2354,customers!$A$2:$I$2124,9,FALSE)</f>
        <v>64149</v>
      </c>
      <c r="S2354" t="str">
        <f t="shared" si="36"/>
        <v>276 Muir Place, Kansas City, Missouri 64149</v>
      </c>
    </row>
    <row r="2355" spans="1:19">
      <c r="A2355">
        <v>2354</v>
      </c>
      <c r="B2355" s="2">
        <v>44335</v>
      </c>
      <c r="C2355">
        <v>819</v>
      </c>
      <c r="D2355" t="s">
        <v>113</v>
      </c>
      <c r="E2355">
        <v>5</v>
      </c>
      <c r="F2355" t="s">
        <v>70</v>
      </c>
      <c r="G2355" t="str">
        <f>VLOOKUP(F2355,'product category'!$B$2:$C$8,2,FALSE)</f>
        <v>Blueprints</v>
      </c>
      <c r="H2355" t="str">
        <f>VLOOKUP(D2355,'dataset_task 5'!$A$2:$D$71,2,FALSE)</f>
        <v>All Eyes Drone Blueprint</v>
      </c>
      <c r="I2355" s="3">
        <f>VLOOKUP(D2355,'dataset_task 5'!$A$2:$D$71,4,FALSE)</f>
        <v>9.99</v>
      </c>
      <c r="J2355" s="3">
        <f>I2355*E2355</f>
        <v>49.95</v>
      </c>
      <c r="K2355" t="str">
        <f>VLOOKUP(C2355,customers!$A$2:$I$2124,2,FALSE)</f>
        <v>Jackqueline</v>
      </c>
      <c r="L2355" t="str">
        <f>VLOOKUP($C2355,customers!$A$2:$I$2124,3,FALSE)</f>
        <v>Romanet</v>
      </c>
      <c r="M2355" t="str">
        <f>VLOOKUP($C2355,customers!$A$2:$I$2124,4,FALSE)</f>
        <v>jromanetqs@google.co.jp</v>
      </c>
      <c r="N2355" t="str">
        <f>VLOOKUP($C2355,customers!$A$2:$I$2124,5,FALSE)</f>
        <v>682-686-4235</v>
      </c>
      <c r="O2355" t="str">
        <f>VLOOKUP($C2355,customers!$A$2:$I$2124,6,FALSE)</f>
        <v>2143 Upham Lane</v>
      </c>
      <c r="P2355" t="str">
        <f>VLOOKUP($C2355,customers!$A$2:$I$2124,7,FALSE)</f>
        <v>Fort Worth</v>
      </c>
      <c r="Q2355" t="str">
        <f>VLOOKUP($C2355,customers!$A$2:$I$2124,8,FALSE)</f>
        <v>Texas</v>
      </c>
      <c r="R2355">
        <f>VLOOKUP($C2355,customers!$A$2:$I$2124,9,FALSE)</f>
        <v>76192</v>
      </c>
      <c r="S2355" t="str">
        <f t="shared" si="36"/>
        <v>2143 Upham Lane, Fort Worth, Texas 76192</v>
      </c>
    </row>
    <row r="2356" spans="1:19">
      <c r="A2356">
        <v>2355</v>
      </c>
      <c r="B2356" s="2">
        <v>44335</v>
      </c>
      <c r="C2356">
        <v>1225</v>
      </c>
      <c r="D2356" t="s">
        <v>91</v>
      </c>
      <c r="E2356">
        <v>3</v>
      </c>
      <c r="F2356" t="s">
        <v>53</v>
      </c>
      <c r="G2356" t="str">
        <f>VLOOKUP(F2356,'product category'!$B$2:$C$8,2,FALSE)</f>
        <v>eBooks</v>
      </c>
      <c r="H2356" t="str">
        <f>VLOOKUP(D2356,'dataset_task 5'!$A$2:$D$71,2,FALSE)</f>
        <v>Photograph Drones</v>
      </c>
      <c r="I2356" s="3">
        <f>VLOOKUP(D2356,'dataset_task 5'!$A$2:$D$71,4,FALSE)</f>
        <v>14.99</v>
      </c>
      <c r="J2356" s="3">
        <f>I2356*E2356</f>
        <v>44.97</v>
      </c>
      <c r="K2356" t="str">
        <f>VLOOKUP(C2356,customers!$A$2:$I$2124,2,FALSE)</f>
        <v>Chelsy</v>
      </c>
      <c r="L2356" t="str">
        <f>VLOOKUP($C2356,customers!$A$2:$I$2124,3,FALSE)</f>
        <v>Collop</v>
      </c>
      <c r="M2356" t="str">
        <f>VLOOKUP($C2356,customers!$A$2:$I$2124,4,FALSE)</f>
        <v>ccollopoi@delicious.com</v>
      </c>
      <c r="N2356" t="str">
        <f>VLOOKUP($C2356,customers!$A$2:$I$2124,5,FALSE)</f>
        <v>412-943-7336</v>
      </c>
      <c r="O2356" t="str">
        <f>VLOOKUP($C2356,customers!$A$2:$I$2124,6,FALSE)</f>
        <v>680 Bluestem Trail</v>
      </c>
      <c r="P2356" t="str">
        <f>VLOOKUP($C2356,customers!$A$2:$I$2124,7,FALSE)</f>
        <v>Pittsburgh</v>
      </c>
      <c r="Q2356" t="str">
        <f>VLOOKUP($C2356,customers!$A$2:$I$2124,8,FALSE)</f>
        <v>Pennsylvania</v>
      </c>
      <c r="R2356">
        <f>VLOOKUP($C2356,customers!$A$2:$I$2124,9,FALSE)</f>
        <v>15274</v>
      </c>
      <c r="S2356" t="str">
        <f t="shared" si="36"/>
        <v>680 Bluestem Trail, Pittsburgh, Pennsylvania 15274</v>
      </c>
    </row>
    <row r="2357" spans="1:19">
      <c r="A2357">
        <v>2356</v>
      </c>
      <c r="B2357" s="2">
        <v>44335</v>
      </c>
      <c r="C2357">
        <v>2104</v>
      </c>
      <c r="D2357" t="s">
        <v>54</v>
      </c>
      <c r="E2357">
        <v>4</v>
      </c>
      <c r="F2357" t="s">
        <v>55</v>
      </c>
      <c r="G2357" t="str">
        <f>VLOOKUP(F2357,'product category'!$B$2:$C$8,2,FALSE)</f>
        <v>Robots</v>
      </c>
      <c r="H2357" t="str">
        <f>VLOOKUP(D2357,'dataset_task 5'!$A$2:$D$71,2,FALSE)</f>
        <v>RWW-75 Robot</v>
      </c>
      <c r="I2357" s="3">
        <f>VLOOKUP(D2357,'dataset_task 5'!$A$2:$D$71,4,FALSE)</f>
        <v>883</v>
      </c>
      <c r="J2357" s="3">
        <f>I2357*E2357</f>
        <v>3532</v>
      </c>
      <c r="K2357" t="str">
        <f>VLOOKUP(C2357,customers!$A$2:$I$2124,2,FALSE)</f>
        <v>Earlie</v>
      </c>
      <c r="L2357" t="str">
        <f>VLOOKUP($C2357,customers!$A$2:$I$2124,3,FALSE)</f>
        <v>Mergue</v>
      </c>
      <c r="M2357" t="str">
        <f>VLOOKUP($C2357,customers!$A$2:$I$2124,4,FALSE)</f>
        <v>emergue9q@nhs.uk</v>
      </c>
      <c r="N2357" t="str">
        <f>VLOOKUP($C2357,customers!$A$2:$I$2124,5,FALSE)</f>
        <v>336-581-3838</v>
      </c>
      <c r="O2357" t="str">
        <f>VLOOKUP($C2357,customers!$A$2:$I$2124,6,FALSE)</f>
        <v>4881 Schurz Street</v>
      </c>
      <c r="P2357" t="str">
        <f>VLOOKUP($C2357,customers!$A$2:$I$2124,7,FALSE)</f>
        <v>Greensboro</v>
      </c>
      <c r="Q2357" t="str">
        <f>VLOOKUP($C2357,customers!$A$2:$I$2124,8,FALSE)</f>
        <v>North Carolina</v>
      </c>
      <c r="R2357">
        <f>VLOOKUP($C2357,customers!$A$2:$I$2124,9,FALSE)</f>
        <v>27499</v>
      </c>
      <c r="S2357" t="str">
        <f t="shared" si="36"/>
        <v>4881 Schurz Street, Greensboro, North Carolina 27499</v>
      </c>
    </row>
    <row r="2358" spans="1:19">
      <c r="A2358">
        <v>2357</v>
      </c>
      <c r="B2358" s="2">
        <v>44335</v>
      </c>
      <c r="C2358">
        <v>956</v>
      </c>
      <c r="D2358" t="s">
        <v>54</v>
      </c>
      <c r="E2358">
        <v>4</v>
      </c>
      <c r="F2358" t="s">
        <v>55</v>
      </c>
      <c r="G2358" t="str">
        <f>VLOOKUP(F2358,'product category'!$B$2:$C$8,2,FALSE)</f>
        <v>Robots</v>
      </c>
      <c r="H2358" t="str">
        <f>VLOOKUP(D2358,'dataset_task 5'!$A$2:$D$71,2,FALSE)</f>
        <v>RWW-75 Robot</v>
      </c>
      <c r="I2358" s="3">
        <f>VLOOKUP(D2358,'dataset_task 5'!$A$2:$D$71,4,FALSE)</f>
        <v>883</v>
      </c>
      <c r="J2358" s="3">
        <f>I2358*E2358</f>
        <v>3532</v>
      </c>
      <c r="K2358" t="str">
        <f>VLOOKUP(C2358,customers!$A$2:$I$2124,2,FALSE)</f>
        <v>Brandon</v>
      </c>
      <c r="L2358" t="str">
        <f>VLOOKUP($C2358,customers!$A$2:$I$2124,3,FALSE)</f>
        <v>Zorer</v>
      </c>
      <c r="M2358" t="str">
        <f>VLOOKUP($C2358,customers!$A$2:$I$2124,4,FALSE)</f>
        <v>bzorer79@squarespace.com</v>
      </c>
      <c r="N2358" t="str">
        <f>VLOOKUP($C2358,customers!$A$2:$I$2124,5,FALSE)</f>
        <v>859-812-4649</v>
      </c>
      <c r="O2358" t="str">
        <f>VLOOKUP($C2358,customers!$A$2:$I$2124,6,FALSE)</f>
        <v>46 Hansons Court</v>
      </c>
      <c r="P2358" t="str">
        <f>VLOOKUP($C2358,customers!$A$2:$I$2124,7,FALSE)</f>
        <v>Lexington</v>
      </c>
      <c r="Q2358" t="str">
        <f>VLOOKUP($C2358,customers!$A$2:$I$2124,8,FALSE)</f>
        <v>Kentucky</v>
      </c>
      <c r="R2358">
        <f>VLOOKUP($C2358,customers!$A$2:$I$2124,9,FALSE)</f>
        <v>40596</v>
      </c>
      <c r="S2358" t="str">
        <f t="shared" si="36"/>
        <v>46 Hansons Court, Lexington, Kentucky 40596</v>
      </c>
    </row>
    <row r="2359" spans="1:19">
      <c r="A2359">
        <v>2358</v>
      </c>
      <c r="B2359" s="2">
        <v>44336</v>
      </c>
      <c r="C2359">
        <v>2120</v>
      </c>
      <c r="D2359" t="s">
        <v>106</v>
      </c>
      <c r="E2359">
        <v>4</v>
      </c>
      <c r="F2359" t="s">
        <v>66</v>
      </c>
      <c r="G2359" t="str">
        <f>VLOOKUP(F2359,'product category'!$B$2:$C$8,2,FALSE)</f>
        <v>Drones</v>
      </c>
      <c r="H2359" t="str">
        <f>VLOOKUP(D2359,'dataset_task 5'!$A$2:$D$71,2,FALSE)</f>
        <v>DTD-7000 Drone</v>
      </c>
      <c r="I2359" s="3">
        <f>VLOOKUP(D2359,'dataset_task 5'!$A$2:$D$71,4,FALSE)</f>
        <v>450</v>
      </c>
      <c r="J2359" s="3">
        <f>I2359*E2359</f>
        <v>1800</v>
      </c>
      <c r="K2359" t="str">
        <f>VLOOKUP(C2359,customers!$A$2:$I$2124,2,FALSE)</f>
        <v>Jackie</v>
      </c>
      <c r="L2359" t="str">
        <f>VLOOKUP($C2359,customers!$A$2:$I$2124,3,FALSE)</f>
        <v>Johnes</v>
      </c>
      <c r="M2359" t="str">
        <f>VLOOKUP($C2359,customers!$A$2:$I$2124,4,FALSE)</f>
        <v>jjohnesgq@ca.gov</v>
      </c>
      <c r="N2359" t="str">
        <f>VLOOKUP($C2359,customers!$A$2:$I$2124,5,FALSE)</f>
        <v>941-491-1065</v>
      </c>
      <c r="O2359" t="str">
        <f>VLOOKUP($C2359,customers!$A$2:$I$2124,6,FALSE)</f>
        <v>19 Sunnyside Trail</v>
      </c>
      <c r="P2359" t="str">
        <f>VLOOKUP($C2359,customers!$A$2:$I$2124,7,FALSE)</f>
        <v>North Port</v>
      </c>
      <c r="Q2359" t="str">
        <f>VLOOKUP($C2359,customers!$A$2:$I$2124,8,FALSE)</f>
        <v>Florida</v>
      </c>
      <c r="R2359">
        <f>VLOOKUP($C2359,customers!$A$2:$I$2124,9,FALSE)</f>
        <v>34290</v>
      </c>
      <c r="S2359" t="str">
        <f t="shared" si="36"/>
        <v>19 Sunnyside Trail, North Port, Florida 34290</v>
      </c>
    </row>
    <row r="2360" spans="1:19">
      <c r="A2360">
        <v>2359</v>
      </c>
      <c r="B2360" s="2">
        <v>44336</v>
      </c>
      <c r="C2360">
        <v>349</v>
      </c>
      <c r="D2360" t="s">
        <v>96</v>
      </c>
      <c r="E2360">
        <v>3</v>
      </c>
      <c r="F2360" t="s">
        <v>70</v>
      </c>
      <c r="G2360" t="str">
        <f>VLOOKUP(F2360,'product category'!$B$2:$C$8,2,FALSE)</f>
        <v>Blueprints</v>
      </c>
      <c r="H2360" t="str">
        <f>VLOOKUP(D2360,'dataset_task 5'!$A$2:$D$71,2,FALSE)</f>
        <v>Sleepy Eye Blueprint</v>
      </c>
      <c r="I2360" s="3">
        <f>VLOOKUP(D2360,'dataset_task 5'!$A$2:$D$71,4,FALSE)</f>
        <v>11.99</v>
      </c>
      <c r="J2360" s="3">
        <f>I2360*E2360</f>
        <v>35.97</v>
      </c>
      <c r="K2360" t="str">
        <f>VLOOKUP(C2360,customers!$A$2:$I$2124,2,FALSE)</f>
        <v>Cherilyn</v>
      </c>
      <c r="L2360" t="str">
        <f>VLOOKUP($C2360,customers!$A$2:$I$2124,3,FALSE)</f>
        <v>Chimenti</v>
      </c>
      <c r="M2360" t="str">
        <f>VLOOKUP($C2360,customers!$A$2:$I$2124,4,FALSE)</f>
        <v>cchimentieu@discovery.com</v>
      </c>
      <c r="N2360" t="str">
        <f>VLOOKUP($C2360,customers!$A$2:$I$2124,5,FALSE)</f>
        <v>518-230-9498</v>
      </c>
      <c r="O2360" t="str">
        <f>VLOOKUP($C2360,customers!$A$2:$I$2124,6,FALSE)</f>
        <v>227 Prentice Center</v>
      </c>
      <c r="P2360" t="str">
        <f>VLOOKUP($C2360,customers!$A$2:$I$2124,7,FALSE)</f>
        <v>Albany</v>
      </c>
      <c r="Q2360" t="str">
        <f>VLOOKUP($C2360,customers!$A$2:$I$2124,8,FALSE)</f>
        <v>New York</v>
      </c>
      <c r="R2360">
        <f>VLOOKUP($C2360,customers!$A$2:$I$2124,9,FALSE)</f>
        <v>12227</v>
      </c>
      <c r="S2360" t="str">
        <f t="shared" si="36"/>
        <v>227 Prentice Center, Albany, New York 12227</v>
      </c>
    </row>
    <row r="2361" spans="1:19">
      <c r="A2361">
        <v>2360</v>
      </c>
      <c r="B2361" s="2">
        <v>44336</v>
      </c>
      <c r="C2361">
        <v>348</v>
      </c>
      <c r="D2361" t="s">
        <v>104</v>
      </c>
      <c r="E2361">
        <v>4</v>
      </c>
      <c r="F2361" t="s">
        <v>63</v>
      </c>
      <c r="G2361" t="str">
        <f>VLOOKUP(F2361,'product category'!$B$2:$C$8,2,FALSE)</f>
        <v>Robot Kits</v>
      </c>
      <c r="H2361" t="str">
        <f>VLOOKUP(D2361,'dataset_task 5'!$A$2:$D$71,2,FALSE)</f>
        <v>BYOR-1500</v>
      </c>
      <c r="I2361" s="3">
        <f>VLOOKUP(D2361,'dataset_task 5'!$A$2:$D$71,4,FALSE)</f>
        <v>189</v>
      </c>
      <c r="J2361" s="3">
        <f>I2361*E2361</f>
        <v>756</v>
      </c>
      <c r="K2361" t="str">
        <f>VLOOKUP(C2361,customers!$A$2:$I$2124,2,FALSE)</f>
        <v>Domenic</v>
      </c>
      <c r="L2361" t="str">
        <f>VLOOKUP($C2361,customers!$A$2:$I$2124,3,FALSE)</f>
        <v>Sinney</v>
      </c>
      <c r="M2361" t="str">
        <f>VLOOKUP($C2361,customers!$A$2:$I$2124,4,FALSE)</f>
        <v>dsinneyli@feedburner.com</v>
      </c>
      <c r="N2361" t="str">
        <f>VLOOKUP($C2361,customers!$A$2:$I$2124,5,FALSE)</f>
        <v>904-728-9303</v>
      </c>
      <c r="O2361" t="str">
        <f>VLOOKUP($C2361,customers!$A$2:$I$2124,6,FALSE)</f>
        <v>33 Clarendon Drive</v>
      </c>
      <c r="P2361" t="str">
        <f>VLOOKUP($C2361,customers!$A$2:$I$2124,7,FALSE)</f>
        <v>Jacksonville</v>
      </c>
      <c r="Q2361" t="str">
        <f>VLOOKUP($C2361,customers!$A$2:$I$2124,8,FALSE)</f>
        <v>Florida</v>
      </c>
      <c r="R2361">
        <f>VLOOKUP($C2361,customers!$A$2:$I$2124,9,FALSE)</f>
        <v>32255</v>
      </c>
      <c r="S2361" t="str">
        <f t="shared" si="36"/>
        <v>33 Clarendon Drive, Jacksonville, Florida 32255</v>
      </c>
    </row>
    <row r="2362" spans="1:19">
      <c r="A2362">
        <v>2361</v>
      </c>
      <c r="B2362" s="2">
        <v>44337</v>
      </c>
      <c r="C2362">
        <v>524</v>
      </c>
      <c r="D2362" t="s">
        <v>99</v>
      </c>
      <c r="E2362">
        <v>2</v>
      </c>
      <c r="F2362" t="s">
        <v>70</v>
      </c>
      <c r="G2362" t="str">
        <f>VLOOKUP(F2362,'product category'!$B$2:$C$8,2,FALSE)</f>
        <v>Blueprints</v>
      </c>
      <c r="H2362" t="str">
        <f>VLOOKUP(D2362,'dataset_task 5'!$A$2:$D$71,2,FALSE)</f>
        <v>Panda Robot Blueprint</v>
      </c>
      <c r="I2362" s="3">
        <f>VLOOKUP(D2362,'dataset_task 5'!$A$2:$D$71,4,FALSE)</f>
        <v>7.99</v>
      </c>
      <c r="J2362" s="3">
        <f>I2362*E2362</f>
        <v>15.98</v>
      </c>
      <c r="K2362" t="str">
        <f>VLOOKUP(C2362,customers!$A$2:$I$2124,2,FALSE)</f>
        <v>Nigel</v>
      </c>
      <c r="L2362" t="str">
        <f>VLOOKUP($C2362,customers!$A$2:$I$2124,3,FALSE)</f>
        <v>Kittel</v>
      </c>
      <c r="M2362" t="str">
        <f>VLOOKUP($C2362,customers!$A$2:$I$2124,4,FALSE)</f>
        <v>nkitteln1@g.co</v>
      </c>
      <c r="N2362" t="str">
        <f>VLOOKUP($C2362,customers!$A$2:$I$2124,5,FALSE)</f>
        <v>336-264-0755</v>
      </c>
      <c r="O2362" t="str">
        <f>VLOOKUP($C2362,customers!$A$2:$I$2124,6,FALSE)</f>
        <v>13672 Doe Crossing Pass</v>
      </c>
      <c r="P2362" t="str">
        <f>VLOOKUP($C2362,customers!$A$2:$I$2124,7,FALSE)</f>
        <v>Greensboro</v>
      </c>
      <c r="Q2362" t="str">
        <f>VLOOKUP($C2362,customers!$A$2:$I$2124,8,FALSE)</f>
        <v>North Carolina</v>
      </c>
      <c r="R2362">
        <f>VLOOKUP($C2362,customers!$A$2:$I$2124,9,FALSE)</f>
        <v>27404</v>
      </c>
      <c r="S2362" t="str">
        <f t="shared" si="36"/>
        <v>13672 Doe Crossing Pass, Greensboro, North Carolina 27404</v>
      </c>
    </row>
    <row r="2363" spans="1:19">
      <c r="A2363">
        <v>2362</v>
      </c>
      <c r="B2363" s="2">
        <v>44337</v>
      </c>
      <c r="C2363">
        <v>611</v>
      </c>
      <c r="D2363" t="s">
        <v>119</v>
      </c>
      <c r="E2363">
        <v>4</v>
      </c>
      <c r="F2363" t="s">
        <v>53</v>
      </c>
      <c r="G2363" t="str">
        <f>VLOOKUP(F2363,'product category'!$B$2:$C$8,2,FALSE)</f>
        <v>eBooks</v>
      </c>
      <c r="H2363" t="str">
        <f>VLOOKUP(D2363,'dataset_task 5'!$A$2:$D$71,2,FALSE)</f>
        <v>Drone Building Essentials</v>
      </c>
      <c r="I2363" s="3">
        <f>VLOOKUP(D2363,'dataset_task 5'!$A$2:$D$71,4,FALSE)</f>
        <v>13.99</v>
      </c>
      <c r="J2363" s="3">
        <f>I2363*E2363</f>
        <v>55.96</v>
      </c>
      <c r="K2363" t="str">
        <f>VLOOKUP(C2363,customers!$A$2:$I$2124,2,FALSE)</f>
        <v>Andra</v>
      </c>
      <c r="L2363" t="str">
        <f>VLOOKUP($C2363,customers!$A$2:$I$2124,3,FALSE)</f>
        <v>Faucett</v>
      </c>
      <c r="M2363" t="str">
        <f>VLOOKUP($C2363,customers!$A$2:$I$2124,4,FALSE)</f>
        <v>afaucettat@craigslist.org</v>
      </c>
      <c r="N2363" t="str">
        <f>VLOOKUP($C2363,customers!$A$2:$I$2124,5,FALSE)</f>
        <v>317-358-5198</v>
      </c>
      <c r="O2363" t="str">
        <f>VLOOKUP($C2363,customers!$A$2:$I$2124,6,FALSE)</f>
        <v>2172 Larry Terrace</v>
      </c>
      <c r="P2363" t="str">
        <f>VLOOKUP($C2363,customers!$A$2:$I$2124,7,FALSE)</f>
        <v>Indianapolis</v>
      </c>
      <c r="Q2363" t="str">
        <f>VLOOKUP($C2363,customers!$A$2:$I$2124,8,FALSE)</f>
        <v>Indiana</v>
      </c>
      <c r="R2363">
        <f>VLOOKUP($C2363,customers!$A$2:$I$2124,9,FALSE)</f>
        <v>46221</v>
      </c>
      <c r="S2363" t="str">
        <f t="shared" si="36"/>
        <v>2172 Larry Terrace, Indianapolis, Indiana 46221</v>
      </c>
    </row>
    <row r="2364" spans="1:19">
      <c r="A2364">
        <v>2363</v>
      </c>
      <c r="B2364" s="2">
        <v>44337</v>
      </c>
      <c r="C2364">
        <v>1870</v>
      </c>
      <c r="D2364" t="s">
        <v>86</v>
      </c>
      <c r="E2364">
        <v>1</v>
      </c>
      <c r="F2364" t="s">
        <v>53</v>
      </c>
      <c r="G2364" t="str">
        <f>VLOOKUP(F2364,'product category'!$B$2:$C$8,2,FALSE)</f>
        <v>eBooks</v>
      </c>
      <c r="H2364" t="str">
        <f>VLOOKUP(D2364,'dataset_task 5'!$A$2:$D$71,2,FALSE)</f>
        <v>Building Your First Robot</v>
      </c>
      <c r="I2364" s="3">
        <f>VLOOKUP(D2364,'dataset_task 5'!$A$2:$D$71,4,FALSE)</f>
        <v>24.95</v>
      </c>
      <c r="J2364" s="3">
        <f>I2364*E2364</f>
        <v>24.95</v>
      </c>
      <c r="K2364" t="str">
        <f>VLOOKUP(C2364,customers!$A$2:$I$2124,2,FALSE)</f>
        <v>Florie</v>
      </c>
      <c r="L2364" t="str">
        <f>VLOOKUP($C2364,customers!$A$2:$I$2124,3,FALSE)</f>
        <v>Boylin</v>
      </c>
      <c r="M2364" t="str">
        <f>VLOOKUP($C2364,customers!$A$2:$I$2124,4,FALSE)</f>
        <v>fboyling@wordpress.org</v>
      </c>
      <c r="N2364" t="str">
        <f>VLOOKUP($C2364,customers!$A$2:$I$2124,5,FALSE)</f>
        <v>309-502-2605</v>
      </c>
      <c r="O2364" t="str">
        <f>VLOOKUP($C2364,customers!$A$2:$I$2124,6,FALSE)</f>
        <v>511 Claremont Plaza</v>
      </c>
      <c r="P2364" t="str">
        <f>VLOOKUP($C2364,customers!$A$2:$I$2124,7,FALSE)</f>
        <v>Carol Stream</v>
      </c>
      <c r="Q2364" t="str">
        <f>VLOOKUP($C2364,customers!$A$2:$I$2124,8,FALSE)</f>
        <v>Illinois</v>
      </c>
      <c r="R2364">
        <f>VLOOKUP($C2364,customers!$A$2:$I$2124,9,FALSE)</f>
        <v>60351</v>
      </c>
      <c r="S2364" t="str">
        <f t="shared" si="36"/>
        <v>511 Claremont Plaza, Carol Stream, Illinois 60351</v>
      </c>
    </row>
    <row r="2365" spans="1:19">
      <c r="A2365">
        <v>2364</v>
      </c>
      <c r="B2365" s="2">
        <v>44338</v>
      </c>
      <c r="C2365">
        <v>1062</v>
      </c>
      <c r="D2365" t="s">
        <v>101</v>
      </c>
      <c r="E2365">
        <v>5</v>
      </c>
      <c r="F2365" t="s">
        <v>53</v>
      </c>
      <c r="G2365" t="str">
        <f>VLOOKUP(F2365,'product category'!$B$2:$C$8,2,FALSE)</f>
        <v>eBooks</v>
      </c>
      <c r="H2365" t="str">
        <f>VLOOKUP(D2365,'dataset_task 5'!$A$2:$D$71,2,FALSE)</f>
        <v>Building Your Own Drone</v>
      </c>
      <c r="I2365" s="3">
        <f>VLOOKUP(D2365,'dataset_task 5'!$A$2:$D$71,4,FALSE)</f>
        <v>24.99</v>
      </c>
      <c r="J2365" s="3">
        <f>I2365*E2365</f>
        <v>124.94999999999999</v>
      </c>
      <c r="K2365" t="str">
        <f>VLOOKUP(C2365,customers!$A$2:$I$2124,2,FALSE)</f>
        <v>Candra</v>
      </c>
      <c r="L2365" t="str">
        <f>VLOOKUP($C2365,customers!$A$2:$I$2124,3,FALSE)</f>
        <v>Burgyn</v>
      </c>
      <c r="M2365" t="str">
        <f>VLOOKUP($C2365,customers!$A$2:$I$2124,4,FALSE)</f>
        <v>cburgynqf@jugem.jp</v>
      </c>
      <c r="N2365" t="str">
        <f>VLOOKUP($C2365,customers!$A$2:$I$2124,5,FALSE)</f>
        <v>212-813-2234</v>
      </c>
      <c r="O2365" t="str">
        <f>VLOOKUP($C2365,customers!$A$2:$I$2124,6,FALSE)</f>
        <v>13 Duke Place</v>
      </c>
      <c r="P2365" t="str">
        <f>VLOOKUP($C2365,customers!$A$2:$I$2124,7,FALSE)</f>
        <v>New York City</v>
      </c>
      <c r="Q2365" t="str">
        <f>VLOOKUP($C2365,customers!$A$2:$I$2124,8,FALSE)</f>
        <v>New York</v>
      </c>
      <c r="R2365">
        <f>VLOOKUP($C2365,customers!$A$2:$I$2124,9,FALSE)</f>
        <v>10131</v>
      </c>
      <c r="S2365" t="str">
        <f t="shared" si="36"/>
        <v>13 Duke Place, New York City, New York 10131</v>
      </c>
    </row>
    <row r="2366" spans="1:19">
      <c r="A2366">
        <v>2365</v>
      </c>
      <c r="B2366" s="2">
        <v>44338</v>
      </c>
      <c r="C2366">
        <v>1975</v>
      </c>
      <c r="D2366" t="s">
        <v>76</v>
      </c>
      <c r="E2366">
        <v>2</v>
      </c>
      <c r="F2366" t="s">
        <v>66</v>
      </c>
      <c r="G2366" t="str">
        <f>VLOOKUP(F2366,'product category'!$B$2:$C$8,2,FALSE)</f>
        <v>Drones</v>
      </c>
      <c r="H2366" t="str">
        <f>VLOOKUP(D2366,'dataset_task 5'!$A$2:$D$71,2,FALSE)</f>
        <v>DC-304 Drone</v>
      </c>
      <c r="I2366" s="3">
        <f>VLOOKUP(D2366,'dataset_task 5'!$A$2:$D$71,4,FALSE)</f>
        <v>395</v>
      </c>
      <c r="J2366" s="3">
        <f>I2366*E2366</f>
        <v>790</v>
      </c>
      <c r="K2366" t="str">
        <f>VLOOKUP(C2366,customers!$A$2:$I$2124,2,FALSE)</f>
        <v>Avery</v>
      </c>
      <c r="L2366" t="str">
        <f>VLOOKUP($C2366,customers!$A$2:$I$2124,3,FALSE)</f>
        <v>Avey</v>
      </c>
      <c r="M2366" t="str">
        <f>VLOOKUP($C2366,customers!$A$2:$I$2124,4,FALSE)</f>
        <v>aaveyl7@disqus.com</v>
      </c>
      <c r="N2366" t="str">
        <f>VLOOKUP($C2366,customers!$A$2:$I$2124,5,FALSE)</f>
        <v>412-373-3852</v>
      </c>
      <c r="O2366" t="str">
        <f>VLOOKUP($C2366,customers!$A$2:$I$2124,6,FALSE)</f>
        <v>8380 Northfield Plaza</v>
      </c>
      <c r="P2366" t="str">
        <f>VLOOKUP($C2366,customers!$A$2:$I$2124,7,FALSE)</f>
        <v>Pittsburgh</v>
      </c>
      <c r="Q2366" t="str">
        <f>VLOOKUP($C2366,customers!$A$2:$I$2124,8,FALSE)</f>
        <v>Pennsylvania</v>
      </c>
      <c r="R2366">
        <f>VLOOKUP($C2366,customers!$A$2:$I$2124,9,FALSE)</f>
        <v>15250</v>
      </c>
      <c r="S2366" t="str">
        <f t="shared" si="36"/>
        <v>8380 Northfield Plaza, Pittsburgh, Pennsylvania 15250</v>
      </c>
    </row>
    <row r="2367" spans="1:19">
      <c r="A2367">
        <v>2366</v>
      </c>
      <c r="B2367" s="2">
        <v>44338</v>
      </c>
      <c r="C2367">
        <v>1720</v>
      </c>
      <c r="D2367" t="s">
        <v>84</v>
      </c>
      <c r="E2367">
        <v>2</v>
      </c>
      <c r="F2367" t="s">
        <v>66</v>
      </c>
      <c r="G2367" t="str">
        <f>VLOOKUP(F2367,'product category'!$B$2:$C$8,2,FALSE)</f>
        <v>Drones</v>
      </c>
      <c r="H2367" t="str">
        <f>VLOOKUP(D2367,'dataset_task 5'!$A$2:$D$71,2,FALSE)</f>
        <v>DX-145 Drone</v>
      </c>
      <c r="I2367" s="3">
        <f>VLOOKUP(D2367,'dataset_task 5'!$A$2:$D$71,4,FALSE)</f>
        <v>250</v>
      </c>
      <c r="J2367" s="3">
        <f>I2367*E2367</f>
        <v>500</v>
      </c>
      <c r="K2367" t="str">
        <f>VLOOKUP(C2367,customers!$A$2:$I$2124,2,FALSE)</f>
        <v>Marty</v>
      </c>
      <c r="L2367" t="str">
        <f>VLOOKUP($C2367,customers!$A$2:$I$2124,3,FALSE)</f>
        <v>Tomashov</v>
      </c>
      <c r="M2367" t="str">
        <f>VLOOKUP($C2367,customers!$A$2:$I$2124,4,FALSE)</f>
        <v>mtomashovqz@youku.com</v>
      </c>
      <c r="N2367" t="str">
        <f>VLOOKUP($C2367,customers!$A$2:$I$2124,5,FALSE)</f>
        <v>206-720-1828</v>
      </c>
      <c r="O2367" t="str">
        <f>VLOOKUP($C2367,customers!$A$2:$I$2124,6,FALSE)</f>
        <v>16961 Lakewood Road</v>
      </c>
      <c r="P2367" t="str">
        <f>VLOOKUP($C2367,customers!$A$2:$I$2124,7,FALSE)</f>
        <v>Seattle</v>
      </c>
      <c r="Q2367" t="str">
        <f>VLOOKUP($C2367,customers!$A$2:$I$2124,8,FALSE)</f>
        <v>Washington</v>
      </c>
      <c r="R2367">
        <f>VLOOKUP($C2367,customers!$A$2:$I$2124,9,FALSE)</f>
        <v>98195</v>
      </c>
      <c r="S2367" t="str">
        <f t="shared" si="36"/>
        <v>16961 Lakewood Road, Seattle, Washington 98195</v>
      </c>
    </row>
    <row r="2368" spans="1:19">
      <c r="A2368">
        <v>2367</v>
      </c>
      <c r="B2368" s="2">
        <v>44338</v>
      </c>
      <c r="C2368">
        <v>90</v>
      </c>
      <c r="D2368" t="s">
        <v>106</v>
      </c>
      <c r="E2368">
        <v>2</v>
      </c>
      <c r="F2368" t="s">
        <v>66</v>
      </c>
      <c r="G2368" t="str">
        <f>VLOOKUP(F2368,'product category'!$B$2:$C$8,2,FALSE)</f>
        <v>Drones</v>
      </c>
      <c r="H2368" t="str">
        <f>VLOOKUP(D2368,'dataset_task 5'!$A$2:$D$71,2,FALSE)</f>
        <v>DTD-7000 Drone</v>
      </c>
      <c r="I2368" s="3">
        <f>VLOOKUP(D2368,'dataset_task 5'!$A$2:$D$71,4,FALSE)</f>
        <v>450</v>
      </c>
      <c r="J2368" s="3">
        <f>I2368*E2368</f>
        <v>900</v>
      </c>
      <c r="K2368" t="str">
        <f>VLOOKUP(C2368,customers!$A$2:$I$2124,2,FALSE)</f>
        <v>Debee</v>
      </c>
      <c r="L2368" t="str">
        <f>VLOOKUP($C2368,customers!$A$2:$I$2124,3,FALSE)</f>
        <v>Syrad</v>
      </c>
      <c r="M2368" t="str">
        <f>VLOOKUP($C2368,customers!$A$2:$I$2124,4,FALSE)</f>
        <v>dsyradh0@phoca.cz</v>
      </c>
      <c r="N2368" t="str">
        <f>VLOOKUP($C2368,customers!$A$2:$I$2124,5,FALSE)</f>
        <v>425-235-2282</v>
      </c>
      <c r="O2368" t="str">
        <f>VLOOKUP($C2368,customers!$A$2:$I$2124,6,FALSE)</f>
        <v>8811 Wayridge Junction</v>
      </c>
      <c r="P2368" t="str">
        <f>VLOOKUP($C2368,customers!$A$2:$I$2124,7,FALSE)</f>
        <v>Seattle</v>
      </c>
      <c r="Q2368" t="str">
        <f>VLOOKUP($C2368,customers!$A$2:$I$2124,8,FALSE)</f>
        <v>Washington</v>
      </c>
      <c r="R2368">
        <f>VLOOKUP($C2368,customers!$A$2:$I$2124,9,FALSE)</f>
        <v>98109</v>
      </c>
      <c r="S2368" t="str">
        <f t="shared" si="36"/>
        <v>8811 Wayridge Junction, Seattle, Washington 98109</v>
      </c>
    </row>
    <row r="2369" spans="1:19">
      <c r="A2369">
        <v>2368</v>
      </c>
      <c r="B2369" s="2">
        <v>44339</v>
      </c>
      <c r="C2369">
        <v>1749</v>
      </c>
      <c r="D2369" t="s">
        <v>88</v>
      </c>
      <c r="E2369">
        <v>4</v>
      </c>
      <c r="F2369" t="s">
        <v>63</v>
      </c>
      <c r="G2369" t="str">
        <f>VLOOKUP(F2369,'product category'!$B$2:$C$8,2,FALSE)</f>
        <v>Robot Kits</v>
      </c>
      <c r="H2369" t="str">
        <f>VLOOKUP(D2369,'dataset_task 5'!$A$2:$D$71,2,FALSE)</f>
        <v>BYOR-1000</v>
      </c>
      <c r="I2369" s="3">
        <f>VLOOKUP(D2369,'dataset_task 5'!$A$2:$D$71,4,FALSE)</f>
        <v>189</v>
      </c>
      <c r="J2369" s="3">
        <f>I2369*E2369</f>
        <v>756</v>
      </c>
      <c r="K2369" t="str">
        <f>VLOOKUP(C2369,customers!$A$2:$I$2124,2,FALSE)</f>
        <v>Patsy</v>
      </c>
      <c r="L2369" t="str">
        <f>VLOOKUP($C2369,customers!$A$2:$I$2124,3,FALSE)</f>
        <v>Emloch</v>
      </c>
      <c r="M2369" t="str">
        <f>VLOOKUP($C2369,customers!$A$2:$I$2124,4,FALSE)</f>
        <v>pemlochdy@ebay.co.uk</v>
      </c>
      <c r="N2369" t="str">
        <f>VLOOKUP($C2369,customers!$A$2:$I$2124,5,FALSE)</f>
        <v>801-981-2613</v>
      </c>
      <c r="O2369" t="str">
        <f>VLOOKUP($C2369,customers!$A$2:$I$2124,6,FALSE)</f>
        <v>70130 Summerview Drive</v>
      </c>
      <c r="P2369" t="str">
        <f>VLOOKUP($C2369,customers!$A$2:$I$2124,7,FALSE)</f>
        <v>Provo</v>
      </c>
      <c r="Q2369" t="str">
        <f>VLOOKUP($C2369,customers!$A$2:$I$2124,8,FALSE)</f>
        <v>Utah</v>
      </c>
      <c r="R2369">
        <f>VLOOKUP($C2369,customers!$A$2:$I$2124,9,FALSE)</f>
        <v>84605</v>
      </c>
      <c r="S2369" t="str">
        <f t="shared" si="36"/>
        <v>70130 Summerview Drive, Provo, Utah 84605</v>
      </c>
    </row>
    <row r="2370" spans="1:19">
      <c r="A2370">
        <v>2369</v>
      </c>
      <c r="B2370" s="2">
        <v>44339</v>
      </c>
      <c r="C2370">
        <v>2066</v>
      </c>
      <c r="D2370" t="s">
        <v>91</v>
      </c>
      <c r="E2370">
        <v>4</v>
      </c>
      <c r="F2370" t="s">
        <v>53</v>
      </c>
      <c r="G2370" t="str">
        <f>VLOOKUP(F2370,'product category'!$B$2:$C$8,2,FALSE)</f>
        <v>eBooks</v>
      </c>
      <c r="H2370" t="str">
        <f>VLOOKUP(D2370,'dataset_task 5'!$A$2:$D$71,2,FALSE)</f>
        <v>Photograph Drones</v>
      </c>
      <c r="I2370" s="3">
        <f>VLOOKUP(D2370,'dataset_task 5'!$A$2:$D$71,4,FALSE)</f>
        <v>14.99</v>
      </c>
      <c r="J2370" s="3">
        <f>I2370*E2370</f>
        <v>59.96</v>
      </c>
      <c r="K2370" t="str">
        <f>VLOOKUP(C2370,customers!$A$2:$I$2124,2,FALSE)</f>
        <v>Lodovico</v>
      </c>
      <c r="L2370" t="str">
        <f>VLOOKUP($C2370,customers!$A$2:$I$2124,3,FALSE)</f>
        <v>Binnie</v>
      </c>
      <c r="M2370" t="str">
        <f>VLOOKUP($C2370,customers!$A$2:$I$2124,4,FALSE)</f>
        <v>lbinniebq@aol.com</v>
      </c>
      <c r="N2370" t="str">
        <f>VLOOKUP($C2370,customers!$A$2:$I$2124,5,FALSE)</f>
        <v>305-148-6783</v>
      </c>
      <c r="O2370" t="str">
        <f>VLOOKUP($C2370,customers!$A$2:$I$2124,6,FALSE)</f>
        <v>37405 Arrowood Alley</v>
      </c>
      <c r="P2370" t="str">
        <f>VLOOKUP($C2370,customers!$A$2:$I$2124,7,FALSE)</f>
        <v>Hollywood</v>
      </c>
      <c r="Q2370" t="str">
        <f>VLOOKUP($C2370,customers!$A$2:$I$2124,8,FALSE)</f>
        <v>Florida</v>
      </c>
      <c r="R2370">
        <f>VLOOKUP($C2370,customers!$A$2:$I$2124,9,FALSE)</f>
        <v>33023</v>
      </c>
      <c r="S2370" t="str">
        <f t="shared" si="36"/>
        <v>37405 Arrowood Alley, Hollywood, Florida 33023</v>
      </c>
    </row>
    <row r="2371" spans="1:19">
      <c r="A2371">
        <v>2370</v>
      </c>
      <c r="B2371" s="2">
        <v>44339</v>
      </c>
      <c r="C2371">
        <v>445</v>
      </c>
      <c r="D2371" t="s">
        <v>71</v>
      </c>
      <c r="E2371">
        <v>2</v>
      </c>
      <c r="F2371" t="s">
        <v>63</v>
      </c>
      <c r="G2371" t="str">
        <f>VLOOKUP(F2371,'product category'!$B$2:$C$8,2,FALSE)</f>
        <v>Robot Kits</v>
      </c>
      <c r="H2371" t="str">
        <f>VLOOKUP(D2371,'dataset_task 5'!$A$2:$D$71,2,FALSE)</f>
        <v>BYOR-3000</v>
      </c>
      <c r="I2371" s="3">
        <f>VLOOKUP(D2371,'dataset_task 5'!$A$2:$D$71,4,FALSE)</f>
        <v>214</v>
      </c>
      <c r="J2371" s="3">
        <f>I2371*E2371</f>
        <v>428</v>
      </c>
      <c r="K2371" t="str">
        <f>VLOOKUP(C2371,customers!$A$2:$I$2124,2,FALSE)</f>
        <v>Leicester</v>
      </c>
      <c r="L2371" t="str">
        <f>VLOOKUP($C2371,customers!$A$2:$I$2124,3,FALSE)</f>
        <v>Staines</v>
      </c>
      <c r="M2371" t="str">
        <f>VLOOKUP($C2371,customers!$A$2:$I$2124,4,FALSE)</f>
        <v>lstaines64@issuu.com</v>
      </c>
      <c r="N2371" t="str">
        <f>VLOOKUP($C2371,customers!$A$2:$I$2124,5,FALSE)</f>
        <v>559-791-9902</v>
      </c>
      <c r="O2371" t="str">
        <f>VLOOKUP($C2371,customers!$A$2:$I$2124,6,FALSE)</f>
        <v>58 Southridge Alley</v>
      </c>
      <c r="P2371" t="str">
        <f>VLOOKUP($C2371,customers!$A$2:$I$2124,7,FALSE)</f>
        <v>Modesto</v>
      </c>
      <c r="Q2371" t="str">
        <f>VLOOKUP($C2371,customers!$A$2:$I$2124,8,FALSE)</f>
        <v>California</v>
      </c>
      <c r="R2371">
        <f>VLOOKUP($C2371,customers!$A$2:$I$2124,9,FALSE)</f>
        <v>95354</v>
      </c>
      <c r="S2371" t="str">
        <f t="shared" ref="S2371:S2434" si="37">CONCATENATE(O2371,", ",P2371,", ",Q2371," ",R2371)</f>
        <v>58 Southridge Alley, Modesto, California 95354</v>
      </c>
    </row>
    <row r="2372" spans="1:19">
      <c r="A2372">
        <v>2371</v>
      </c>
      <c r="B2372" s="2">
        <v>44339</v>
      </c>
      <c r="C2372">
        <v>794</v>
      </c>
      <c r="D2372" t="s">
        <v>75</v>
      </c>
      <c r="E2372">
        <v>5</v>
      </c>
      <c r="F2372" t="s">
        <v>59</v>
      </c>
      <c r="G2372" t="str">
        <f>VLOOKUP(F2372,'product category'!$B$2:$C$8,2,FALSE)</f>
        <v>Drone Kits</v>
      </c>
      <c r="H2372" t="str">
        <f>VLOOKUP(D2372,'dataset_task 5'!$A$2:$D$71,2,FALSE)</f>
        <v>BYOD-550</v>
      </c>
      <c r="I2372" s="3">
        <f>VLOOKUP(D2372,'dataset_task 5'!$A$2:$D$71,4,FALSE)</f>
        <v>179</v>
      </c>
      <c r="J2372" s="3">
        <f>I2372*E2372</f>
        <v>895</v>
      </c>
      <c r="K2372" t="str">
        <f>VLOOKUP(C2372,customers!$A$2:$I$2124,2,FALSE)</f>
        <v>Devi</v>
      </c>
      <c r="L2372" t="str">
        <f>VLOOKUP($C2372,customers!$A$2:$I$2124,3,FALSE)</f>
        <v>Shelborne</v>
      </c>
      <c r="M2372" t="str">
        <f>VLOOKUP($C2372,customers!$A$2:$I$2124,4,FALSE)</f>
        <v>dshelborne6w@4shared.com</v>
      </c>
      <c r="N2372" t="str">
        <f>VLOOKUP($C2372,customers!$A$2:$I$2124,5,FALSE)</f>
        <v>706-386-0118</v>
      </c>
      <c r="O2372" t="str">
        <f>VLOOKUP($C2372,customers!$A$2:$I$2124,6,FALSE)</f>
        <v>85 Judy Street</v>
      </c>
      <c r="P2372" t="str">
        <f>VLOOKUP($C2372,customers!$A$2:$I$2124,7,FALSE)</f>
        <v>Columbus</v>
      </c>
      <c r="Q2372" t="str">
        <f>VLOOKUP($C2372,customers!$A$2:$I$2124,8,FALSE)</f>
        <v>Georgia</v>
      </c>
      <c r="R2372">
        <f>VLOOKUP($C2372,customers!$A$2:$I$2124,9,FALSE)</f>
        <v>31998</v>
      </c>
      <c r="S2372" t="str">
        <f t="shared" si="37"/>
        <v>85 Judy Street, Columbus, Georgia 31998</v>
      </c>
    </row>
    <row r="2373" spans="1:19">
      <c r="A2373">
        <v>2372</v>
      </c>
      <c r="B2373" s="2">
        <v>44339</v>
      </c>
      <c r="C2373">
        <v>785</v>
      </c>
      <c r="D2373" t="s">
        <v>88</v>
      </c>
      <c r="E2373">
        <v>3</v>
      </c>
      <c r="F2373" t="s">
        <v>63</v>
      </c>
      <c r="G2373" t="str">
        <f>VLOOKUP(F2373,'product category'!$B$2:$C$8,2,FALSE)</f>
        <v>Robot Kits</v>
      </c>
      <c r="H2373" t="str">
        <f>VLOOKUP(D2373,'dataset_task 5'!$A$2:$D$71,2,FALSE)</f>
        <v>BYOR-1000</v>
      </c>
      <c r="I2373" s="3">
        <f>VLOOKUP(D2373,'dataset_task 5'!$A$2:$D$71,4,FALSE)</f>
        <v>189</v>
      </c>
      <c r="J2373" s="3">
        <f>I2373*E2373</f>
        <v>567</v>
      </c>
      <c r="K2373" t="str">
        <f>VLOOKUP(C2373,customers!$A$2:$I$2124,2,FALSE)</f>
        <v>Fairleigh</v>
      </c>
      <c r="L2373" t="str">
        <f>VLOOKUP($C2373,customers!$A$2:$I$2124,3,FALSE)</f>
        <v>Spencley</v>
      </c>
      <c r="M2373" t="str">
        <f>VLOOKUP($C2373,customers!$A$2:$I$2124,4,FALSE)</f>
        <v>fspencleyqv@posterous.com</v>
      </c>
      <c r="N2373" t="str">
        <f>VLOOKUP($C2373,customers!$A$2:$I$2124,5,FALSE)</f>
        <v>773-613-0871</v>
      </c>
      <c r="O2373" t="str">
        <f>VLOOKUP($C2373,customers!$A$2:$I$2124,6,FALSE)</f>
        <v>6372 Crownhardt Circle</v>
      </c>
      <c r="P2373" t="str">
        <f>VLOOKUP($C2373,customers!$A$2:$I$2124,7,FALSE)</f>
        <v>Chicago</v>
      </c>
      <c r="Q2373" t="str">
        <f>VLOOKUP($C2373,customers!$A$2:$I$2124,8,FALSE)</f>
        <v>Illinois</v>
      </c>
      <c r="R2373">
        <f>VLOOKUP($C2373,customers!$A$2:$I$2124,9,FALSE)</f>
        <v>60609</v>
      </c>
      <c r="S2373" t="str">
        <f t="shared" si="37"/>
        <v>6372 Crownhardt Circle, Chicago, Illinois 60609</v>
      </c>
    </row>
    <row r="2374" spans="1:19">
      <c r="A2374">
        <v>2373</v>
      </c>
      <c r="B2374" s="2">
        <v>44339</v>
      </c>
      <c r="C2374">
        <v>1921</v>
      </c>
      <c r="D2374" t="s">
        <v>111</v>
      </c>
      <c r="E2374">
        <v>4</v>
      </c>
      <c r="F2374" t="s">
        <v>53</v>
      </c>
      <c r="G2374" t="str">
        <f>VLOOKUP(F2374,'product category'!$B$2:$C$8,2,FALSE)</f>
        <v>eBooks</v>
      </c>
      <c r="H2374" t="str">
        <f>VLOOKUP(D2374,'dataset_task 5'!$A$2:$D$71,2,FALSE)</f>
        <v>Multi Rotor Drones</v>
      </c>
      <c r="I2374" s="3">
        <f>VLOOKUP(D2374,'dataset_task 5'!$A$2:$D$71,4,FALSE)</f>
        <v>24.95</v>
      </c>
      <c r="J2374" s="3">
        <f>I2374*E2374</f>
        <v>99.8</v>
      </c>
      <c r="K2374" t="str">
        <f>VLOOKUP(C2374,customers!$A$2:$I$2124,2,FALSE)</f>
        <v>Michael</v>
      </c>
      <c r="L2374" t="str">
        <f>VLOOKUP($C2374,customers!$A$2:$I$2124,3,FALSE)</f>
        <v>Johannesson</v>
      </c>
      <c r="M2374" t="str">
        <f>VLOOKUP($C2374,customers!$A$2:$I$2124,4,FALSE)</f>
        <v>mjohannessonki@walmart.com</v>
      </c>
      <c r="N2374" t="str">
        <f>VLOOKUP($C2374,customers!$A$2:$I$2124,5,FALSE)</f>
        <v>254-345-6635</v>
      </c>
      <c r="O2374" t="str">
        <f>VLOOKUP($C2374,customers!$A$2:$I$2124,6,FALSE)</f>
        <v>4078 Lukken Avenue</v>
      </c>
      <c r="P2374" t="str">
        <f>VLOOKUP($C2374,customers!$A$2:$I$2124,7,FALSE)</f>
        <v>Waco</v>
      </c>
      <c r="Q2374" t="str">
        <f>VLOOKUP($C2374,customers!$A$2:$I$2124,8,FALSE)</f>
        <v>Texas</v>
      </c>
      <c r="R2374">
        <f>VLOOKUP($C2374,customers!$A$2:$I$2124,9,FALSE)</f>
        <v>76705</v>
      </c>
      <c r="S2374" t="str">
        <f t="shared" si="37"/>
        <v>4078 Lukken Avenue, Waco, Texas 76705</v>
      </c>
    </row>
    <row r="2375" spans="1:19">
      <c r="A2375">
        <v>2374</v>
      </c>
      <c r="B2375" s="2">
        <v>44340</v>
      </c>
      <c r="C2375">
        <v>608</v>
      </c>
      <c r="D2375" t="s">
        <v>60</v>
      </c>
      <c r="E2375">
        <v>5</v>
      </c>
      <c r="F2375" t="s">
        <v>53</v>
      </c>
      <c r="G2375" t="str">
        <f>VLOOKUP(F2375,'product category'!$B$2:$C$8,2,FALSE)</f>
        <v>eBooks</v>
      </c>
      <c r="H2375" t="str">
        <f>VLOOKUP(D2375,'dataset_task 5'!$A$2:$D$71,2,FALSE)</f>
        <v>SCARA Robots</v>
      </c>
      <c r="I2375" s="3">
        <f>VLOOKUP(D2375,'dataset_task 5'!$A$2:$D$71,4,FALSE)</f>
        <v>19.5</v>
      </c>
      <c r="J2375" s="3">
        <f>I2375*E2375</f>
        <v>97.5</v>
      </c>
      <c r="K2375" t="str">
        <f>VLOOKUP(C2375,customers!$A$2:$I$2124,2,FALSE)</f>
        <v>Martainn</v>
      </c>
      <c r="L2375" t="str">
        <f>VLOOKUP($C2375,customers!$A$2:$I$2124,3,FALSE)</f>
        <v>Alenichicov</v>
      </c>
      <c r="M2375" t="str">
        <f>VLOOKUP($C2375,customers!$A$2:$I$2124,4,FALSE)</f>
        <v>malenichicovqh@ftc.gov</v>
      </c>
      <c r="N2375" t="str">
        <f>VLOOKUP($C2375,customers!$A$2:$I$2124,5,FALSE)</f>
        <v>561-912-2066</v>
      </c>
      <c r="O2375" t="str">
        <f>VLOOKUP($C2375,customers!$A$2:$I$2124,6,FALSE)</f>
        <v>58 Sloan Road</v>
      </c>
      <c r="P2375" t="str">
        <f>VLOOKUP($C2375,customers!$A$2:$I$2124,7,FALSE)</f>
        <v>Lake Worth</v>
      </c>
      <c r="Q2375" t="str">
        <f>VLOOKUP($C2375,customers!$A$2:$I$2124,8,FALSE)</f>
        <v>Florida</v>
      </c>
      <c r="R2375">
        <f>VLOOKUP($C2375,customers!$A$2:$I$2124,9,FALSE)</f>
        <v>33467</v>
      </c>
      <c r="S2375" t="str">
        <f t="shared" si="37"/>
        <v>58 Sloan Road, Lake Worth, Florida 33467</v>
      </c>
    </row>
    <row r="2376" spans="1:19">
      <c r="A2376">
        <v>2375</v>
      </c>
      <c r="B2376" s="2">
        <v>44340</v>
      </c>
      <c r="C2376">
        <v>961</v>
      </c>
      <c r="D2376" t="s">
        <v>67</v>
      </c>
      <c r="E2376">
        <v>3</v>
      </c>
      <c r="F2376" t="s">
        <v>59</v>
      </c>
      <c r="G2376" t="str">
        <f>VLOOKUP(F2376,'product category'!$B$2:$C$8,2,FALSE)</f>
        <v>Drone Kits</v>
      </c>
      <c r="H2376" t="str">
        <f>VLOOKUP(D2376,'dataset_task 5'!$A$2:$D$71,2,FALSE)</f>
        <v>BYOD-100</v>
      </c>
      <c r="I2376" s="3">
        <f>VLOOKUP(D2376,'dataset_task 5'!$A$2:$D$71,4,FALSE)</f>
        <v>54</v>
      </c>
      <c r="J2376" s="3">
        <f>I2376*E2376</f>
        <v>162</v>
      </c>
      <c r="K2376" t="str">
        <f>VLOOKUP(C2376,customers!$A$2:$I$2124,2,FALSE)</f>
        <v>Legra</v>
      </c>
      <c r="L2376" t="str">
        <f>VLOOKUP($C2376,customers!$A$2:$I$2124,3,FALSE)</f>
        <v>Domenget</v>
      </c>
      <c r="M2376" t="str">
        <f>VLOOKUP($C2376,customers!$A$2:$I$2124,4,FALSE)</f>
        <v>ldomengetg1@nsw.gov.au</v>
      </c>
      <c r="N2376" t="str">
        <f>VLOOKUP($C2376,customers!$A$2:$I$2124,5,FALSE)</f>
        <v>480-148-1281</v>
      </c>
      <c r="O2376" t="str">
        <f>VLOOKUP($C2376,customers!$A$2:$I$2124,6,FALSE)</f>
        <v>51 Loftsgordon Drive</v>
      </c>
      <c r="P2376" t="str">
        <f>VLOOKUP($C2376,customers!$A$2:$I$2124,7,FALSE)</f>
        <v>Scottsdale</v>
      </c>
      <c r="Q2376" t="str">
        <f>VLOOKUP($C2376,customers!$A$2:$I$2124,8,FALSE)</f>
        <v>Arizona</v>
      </c>
      <c r="R2376">
        <f>VLOOKUP($C2376,customers!$A$2:$I$2124,9,FALSE)</f>
        <v>85271</v>
      </c>
      <c r="S2376" t="str">
        <f t="shared" si="37"/>
        <v>51 Loftsgordon Drive, Scottsdale, Arizona 85271</v>
      </c>
    </row>
    <row r="2377" spans="1:19">
      <c r="A2377">
        <v>2376</v>
      </c>
      <c r="B2377" s="2">
        <v>44341</v>
      </c>
      <c r="C2377">
        <v>430</v>
      </c>
      <c r="D2377" t="s">
        <v>58</v>
      </c>
      <c r="E2377">
        <v>3</v>
      </c>
      <c r="F2377" t="s">
        <v>59</v>
      </c>
      <c r="G2377" t="str">
        <f>VLOOKUP(F2377,'product category'!$B$2:$C$8,2,FALSE)</f>
        <v>Drone Kits</v>
      </c>
      <c r="H2377" t="str">
        <f>VLOOKUP(D2377,'dataset_task 5'!$A$2:$D$71,2,FALSE)</f>
        <v>BYOD-220</v>
      </c>
      <c r="I2377" s="3">
        <f>VLOOKUP(D2377,'dataset_task 5'!$A$2:$D$71,4,FALSE)</f>
        <v>69</v>
      </c>
      <c r="J2377" s="3">
        <f>I2377*E2377</f>
        <v>207</v>
      </c>
      <c r="K2377" t="str">
        <f>VLOOKUP(C2377,customers!$A$2:$I$2124,2,FALSE)</f>
        <v>Jobye</v>
      </c>
      <c r="L2377" t="str">
        <f>VLOOKUP($C2377,customers!$A$2:$I$2124,3,FALSE)</f>
        <v>Dobbinson</v>
      </c>
      <c r="M2377" t="str">
        <f>VLOOKUP($C2377,customers!$A$2:$I$2124,4,FALSE)</f>
        <v>jdobbinson6o@globo.com</v>
      </c>
      <c r="N2377" t="str">
        <f>VLOOKUP($C2377,customers!$A$2:$I$2124,5,FALSE)</f>
        <v>432-594-4957</v>
      </c>
      <c r="O2377" t="str">
        <f>VLOOKUP($C2377,customers!$A$2:$I$2124,6,FALSE)</f>
        <v>441 Arkansas Plaza</v>
      </c>
      <c r="P2377" t="str">
        <f>VLOOKUP($C2377,customers!$A$2:$I$2124,7,FALSE)</f>
        <v>Odessa</v>
      </c>
      <c r="Q2377" t="str">
        <f>VLOOKUP($C2377,customers!$A$2:$I$2124,8,FALSE)</f>
        <v>Texas</v>
      </c>
      <c r="R2377">
        <f>VLOOKUP($C2377,customers!$A$2:$I$2124,9,FALSE)</f>
        <v>79769</v>
      </c>
      <c r="S2377" t="str">
        <f t="shared" si="37"/>
        <v>441 Arkansas Plaza, Odessa, Texas 79769</v>
      </c>
    </row>
    <row r="2378" spans="1:19">
      <c r="A2378">
        <v>2377</v>
      </c>
      <c r="B2378" s="2">
        <v>44341</v>
      </c>
      <c r="C2378">
        <v>1515</v>
      </c>
      <c r="D2378" t="s">
        <v>121</v>
      </c>
      <c r="E2378">
        <v>2</v>
      </c>
      <c r="F2378" t="s">
        <v>53</v>
      </c>
      <c r="G2378" t="str">
        <f>VLOOKUP(F2378,'product category'!$B$2:$C$8,2,FALSE)</f>
        <v>eBooks</v>
      </c>
      <c r="H2378" t="str">
        <f>VLOOKUP(D2378,'dataset_task 5'!$A$2:$D$71,2,FALSE)</f>
        <v>Understanding Arduino</v>
      </c>
      <c r="I2378" s="3">
        <f>VLOOKUP(D2378,'dataset_task 5'!$A$2:$D$71,4,FALSE)</f>
        <v>17.5</v>
      </c>
      <c r="J2378" s="3">
        <f>I2378*E2378</f>
        <v>35</v>
      </c>
      <c r="K2378" t="str">
        <f>VLOOKUP(C2378,customers!$A$2:$I$2124,2,FALSE)</f>
        <v>Halimeda</v>
      </c>
      <c r="L2378" t="str">
        <f>VLOOKUP($C2378,customers!$A$2:$I$2124,3,FALSE)</f>
        <v>Lemmanbie</v>
      </c>
      <c r="M2378" t="str">
        <f>VLOOKUP($C2378,customers!$A$2:$I$2124,4,FALSE)</f>
        <v>hlemmanbie20@canalblog.com</v>
      </c>
      <c r="N2378" t="str">
        <f>VLOOKUP($C2378,customers!$A$2:$I$2124,5,FALSE)</f>
        <v>602-651-4490</v>
      </c>
      <c r="O2378" t="str">
        <f>VLOOKUP($C2378,customers!$A$2:$I$2124,6,FALSE)</f>
        <v>216 Vidon Road</v>
      </c>
      <c r="P2378" t="str">
        <f>VLOOKUP($C2378,customers!$A$2:$I$2124,7,FALSE)</f>
        <v>Phoenix</v>
      </c>
      <c r="Q2378" t="str">
        <f>VLOOKUP($C2378,customers!$A$2:$I$2124,8,FALSE)</f>
        <v>Arizona</v>
      </c>
      <c r="R2378">
        <f>VLOOKUP($C2378,customers!$A$2:$I$2124,9,FALSE)</f>
        <v>85005</v>
      </c>
      <c r="S2378" t="str">
        <f t="shared" si="37"/>
        <v>216 Vidon Road, Phoenix, Arizona 85005</v>
      </c>
    </row>
    <row r="2379" spans="1:19">
      <c r="A2379">
        <v>2378</v>
      </c>
      <c r="B2379" s="2">
        <v>44341</v>
      </c>
      <c r="C2379">
        <v>1759</v>
      </c>
      <c r="D2379" t="s">
        <v>106</v>
      </c>
      <c r="E2379">
        <v>2</v>
      </c>
      <c r="F2379" t="s">
        <v>66</v>
      </c>
      <c r="G2379" t="str">
        <f>VLOOKUP(F2379,'product category'!$B$2:$C$8,2,FALSE)</f>
        <v>Drones</v>
      </c>
      <c r="H2379" t="str">
        <f>VLOOKUP(D2379,'dataset_task 5'!$A$2:$D$71,2,FALSE)</f>
        <v>DTD-7000 Drone</v>
      </c>
      <c r="I2379" s="3">
        <f>VLOOKUP(D2379,'dataset_task 5'!$A$2:$D$71,4,FALSE)</f>
        <v>450</v>
      </c>
      <c r="J2379" s="3">
        <f>I2379*E2379</f>
        <v>900</v>
      </c>
      <c r="K2379" t="str">
        <f>VLOOKUP(C2379,customers!$A$2:$I$2124,2,FALSE)</f>
        <v>Trude</v>
      </c>
      <c r="L2379" t="str">
        <f>VLOOKUP($C2379,customers!$A$2:$I$2124,3,FALSE)</f>
        <v>Manderson</v>
      </c>
      <c r="M2379" t="str">
        <f>VLOOKUP($C2379,customers!$A$2:$I$2124,4,FALSE)</f>
        <v>tmandersonr7@patch.com</v>
      </c>
      <c r="N2379" t="str">
        <f>VLOOKUP($C2379,customers!$A$2:$I$2124,5,FALSE)</f>
        <v>210-967-1682</v>
      </c>
      <c r="O2379" t="str">
        <f>VLOOKUP($C2379,customers!$A$2:$I$2124,6,FALSE)</f>
        <v>11 Vernon Crossing</v>
      </c>
      <c r="P2379" t="str">
        <f>VLOOKUP($C2379,customers!$A$2:$I$2124,7,FALSE)</f>
        <v>San Antonio</v>
      </c>
      <c r="Q2379" t="str">
        <f>VLOOKUP($C2379,customers!$A$2:$I$2124,8,FALSE)</f>
        <v>Texas</v>
      </c>
      <c r="R2379">
        <f>VLOOKUP($C2379,customers!$A$2:$I$2124,9,FALSE)</f>
        <v>78265</v>
      </c>
      <c r="S2379" t="str">
        <f t="shared" si="37"/>
        <v>11 Vernon Crossing, San Antonio, Texas 78265</v>
      </c>
    </row>
    <row r="2380" spans="1:19">
      <c r="A2380">
        <v>2379</v>
      </c>
      <c r="B2380" s="2">
        <v>44342</v>
      </c>
      <c r="C2380">
        <v>846</v>
      </c>
      <c r="D2380" t="s">
        <v>113</v>
      </c>
      <c r="E2380">
        <v>4</v>
      </c>
      <c r="F2380" t="s">
        <v>70</v>
      </c>
      <c r="G2380" t="str">
        <f>VLOOKUP(F2380,'product category'!$B$2:$C$8,2,FALSE)</f>
        <v>Blueprints</v>
      </c>
      <c r="H2380" t="str">
        <f>VLOOKUP(D2380,'dataset_task 5'!$A$2:$D$71,2,FALSE)</f>
        <v>All Eyes Drone Blueprint</v>
      </c>
      <c r="I2380" s="3">
        <f>VLOOKUP(D2380,'dataset_task 5'!$A$2:$D$71,4,FALSE)</f>
        <v>9.99</v>
      </c>
      <c r="J2380" s="3">
        <f>I2380*E2380</f>
        <v>39.96</v>
      </c>
      <c r="K2380" t="str">
        <f>VLOOKUP(C2380,customers!$A$2:$I$2124,2,FALSE)</f>
        <v>Ethel</v>
      </c>
      <c r="L2380" t="str">
        <f>VLOOKUP($C2380,customers!$A$2:$I$2124,3,FALSE)</f>
        <v>Woolforde</v>
      </c>
      <c r="M2380" t="str">
        <f>VLOOKUP($C2380,customers!$A$2:$I$2124,4,FALSE)</f>
        <v>ewoolfordeil@google.co.jp</v>
      </c>
      <c r="N2380" t="str">
        <f>VLOOKUP($C2380,customers!$A$2:$I$2124,5,FALSE)</f>
        <v>754-970-0512</v>
      </c>
      <c r="O2380" t="str">
        <f>VLOOKUP($C2380,customers!$A$2:$I$2124,6,FALSE)</f>
        <v>9368 Briar Crest Alley</v>
      </c>
      <c r="P2380" t="str">
        <f>VLOOKUP($C2380,customers!$A$2:$I$2124,7,FALSE)</f>
        <v>Pompano Beach</v>
      </c>
      <c r="Q2380" t="str">
        <f>VLOOKUP($C2380,customers!$A$2:$I$2124,8,FALSE)</f>
        <v>Florida</v>
      </c>
      <c r="R2380">
        <f>VLOOKUP($C2380,customers!$A$2:$I$2124,9,FALSE)</f>
        <v>33075</v>
      </c>
      <c r="S2380" t="str">
        <f t="shared" si="37"/>
        <v>9368 Briar Crest Alley, Pompano Beach, Florida 33075</v>
      </c>
    </row>
    <row r="2381" spans="1:19">
      <c r="A2381">
        <v>2380</v>
      </c>
      <c r="B2381" s="2">
        <v>44342</v>
      </c>
      <c r="C2381">
        <v>759</v>
      </c>
      <c r="D2381" t="s">
        <v>96</v>
      </c>
      <c r="E2381">
        <v>3</v>
      </c>
      <c r="F2381" t="s">
        <v>70</v>
      </c>
      <c r="G2381" t="str">
        <f>VLOOKUP(F2381,'product category'!$B$2:$C$8,2,FALSE)</f>
        <v>Blueprints</v>
      </c>
      <c r="H2381" t="str">
        <f>VLOOKUP(D2381,'dataset_task 5'!$A$2:$D$71,2,FALSE)</f>
        <v>Sleepy Eye Blueprint</v>
      </c>
      <c r="I2381" s="3">
        <f>VLOOKUP(D2381,'dataset_task 5'!$A$2:$D$71,4,FALSE)</f>
        <v>11.99</v>
      </c>
      <c r="J2381" s="3">
        <f>I2381*E2381</f>
        <v>35.97</v>
      </c>
      <c r="K2381" t="str">
        <f>VLOOKUP(C2381,customers!$A$2:$I$2124,2,FALSE)</f>
        <v>Roselle</v>
      </c>
      <c r="L2381" t="str">
        <f>VLOOKUP($C2381,customers!$A$2:$I$2124,3,FALSE)</f>
        <v>Knevit</v>
      </c>
      <c r="M2381" t="str">
        <f>VLOOKUP($C2381,customers!$A$2:$I$2124,4,FALSE)</f>
        <v>rknevitp@odnoklassniki.ru</v>
      </c>
      <c r="N2381" t="str">
        <f>VLOOKUP($C2381,customers!$A$2:$I$2124,5,FALSE)</f>
        <v>309-915-7756</v>
      </c>
      <c r="O2381" t="str">
        <f>VLOOKUP($C2381,customers!$A$2:$I$2124,6,FALSE)</f>
        <v>6031 Spohn Plaza</v>
      </c>
      <c r="P2381" t="str">
        <f>VLOOKUP($C2381,customers!$A$2:$I$2124,7,FALSE)</f>
        <v>Carol Stream</v>
      </c>
      <c r="Q2381" t="str">
        <f>VLOOKUP($C2381,customers!$A$2:$I$2124,8,FALSE)</f>
        <v>Illinois</v>
      </c>
      <c r="R2381">
        <f>VLOOKUP($C2381,customers!$A$2:$I$2124,9,FALSE)</f>
        <v>60158</v>
      </c>
      <c r="S2381" t="str">
        <f t="shared" si="37"/>
        <v>6031 Spohn Plaza, Carol Stream, Illinois 60158</v>
      </c>
    </row>
    <row r="2382" spans="1:19">
      <c r="A2382">
        <v>2381</v>
      </c>
      <c r="B2382" s="2">
        <v>44342</v>
      </c>
      <c r="C2382">
        <v>1681</v>
      </c>
      <c r="D2382" t="s">
        <v>88</v>
      </c>
      <c r="E2382">
        <v>5</v>
      </c>
      <c r="F2382" t="s">
        <v>63</v>
      </c>
      <c r="G2382" t="str">
        <f>VLOOKUP(F2382,'product category'!$B$2:$C$8,2,FALSE)</f>
        <v>Robot Kits</v>
      </c>
      <c r="H2382" t="str">
        <f>VLOOKUP(D2382,'dataset_task 5'!$A$2:$D$71,2,FALSE)</f>
        <v>BYOR-1000</v>
      </c>
      <c r="I2382" s="3">
        <f>VLOOKUP(D2382,'dataset_task 5'!$A$2:$D$71,4,FALSE)</f>
        <v>189</v>
      </c>
      <c r="J2382" s="3">
        <f>I2382*E2382</f>
        <v>945</v>
      </c>
      <c r="K2382" t="str">
        <f>VLOOKUP(C2382,customers!$A$2:$I$2124,2,FALSE)</f>
        <v>Modesty</v>
      </c>
      <c r="L2382" t="str">
        <f>VLOOKUP($C2382,customers!$A$2:$I$2124,3,FALSE)</f>
        <v>Loche</v>
      </c>
      <c r="M2382" t="str">
        <f>VLOOKUP($C2382,customers!$A$2:$I$2124,4,FALSE)</f>
        <v>mlochei4@google.ca</v>
      </c>
      <c r="N2382" t="str">
        <f>VLOOKUP($C2382,customers!$A$2:$I$2124,5,FALSE)</f>
        <v>615-725-3719</v>
      </c>
      <c r="O2382" t="str">
        <f>VLOOKUP($C2382,customers!$A$2:$I$2124,6,FALSE)</f>
        <v>6537 Sherman Road</v>
      </c>
      <c r="P2382" t="str">
        <f>VLOOKUP($C2382,customers!$A$2:$I$2124,7,FALSE)</f>
        <v>Nashville</v>
      </c>
      <c r="Q2382" t="str">
        <f>VLOOKUP($C2382,customers!$A$2:$I$2124,8,FALSE)</f>
        <v>Tennessee</v>
      </c>
      <c r="R2382">
        <f>VLOOKUP($C2382,customers!$A$2:$I$2124,9,FALSE)</f>
        <v>37235</v>
      </c>
      <c r="S2382" t="str">
        <f t="shared" si="37"/>
        <v>6537 Sherman Road, Nashville, Tennessee 37235</v>
      </c>
    </row>
    <row r="2383" spans="1:19">
      <c r="A2383">
        <v>2382</v>
      </c>
      <c r="B2383" s="2">
        <v>44343</v>
      </c>
      <c r="C2383">
        <v>392</v>
      </c>
      <c r="D2383" t="s">
        <v>75</v>
      </c>
      <c r="E2383">
        <v>4</v>
      </c>
      <c r="F2383" t="s">
        <v>59</v>
      </c>
      <c r="G2383" t="str">
        <f>VLOOKUP(F2383,'product category'!$B$2:$C$8,2,FALSE)</f>
        <v>Drone Kits</v>
      </c>
      <c r="H2383" t="str">
        <f>VLOOKUP(D2383,'dataset_task 5'!$A$2:$D$71,2,FALSE)</f>
        <v>BYOD-550</v>
      </c>
      <c r="I2383" s="3">
        <f>VLOOKUP(D2383,'dataset_task 5'!$A$2:$D$71,4,FALSE)</f>
        <v>179</v>
      </c>
      <c r="J2383" s="3">
        <f>I2383*E2383</f>
        <v>716</v>
      </c>
      <c r="K2383" t="str">
        <f>VLOOKUP(C2383,customers!$A$2:$I$2124,2,FALSE)</f>
        <v>Myrtie</v>
      </c>
      <c r="L2383" t="str">
        <f>VLOOKUP($C2383,customers!$A$2:$I$2124,3,FALSE)</f>
        <v>Feron</v>
      </c>
      <c r="M2383" t="str">
        <f>VLOOKUP($C2383,customers!$A$2:$I$2124,4,FALSE)</f>
        <v>mferonns@over-blog.com</v>
      </c>
      <c r="N2383" t="str">
        <f>VLOOKUP($C2383,customers!$A$2:$I$2124,5,FALSE)</f>
        <v>512-450-1953</v>
      </c>
      <c r="O2383" t="str">
        <f>VLOOKUP($C2383,customers!$A$2:$I$2124,6,FALSE)</f>
        <v>19076 Russell Center</v>
      </c>
      <c r="P2383" t="str">
        <f>VLOOKUP($C2383,customers!$A$2:$I$2124,7,FALSE)</f>
        <v>Austin</v>
      </c>
      <c r="Q2383" t="str">
        <f>VLOOKUP($C2383,customers!$A$2:$I$2124,8,FALSE)</f>
        <v>Texas</v>
      </c>
      <c r="R2383">
        <f>VLOOKUP($C2383,customers!$A$2:$I$2124,9,FALSE)</f>
        <v>78789</v>
      </c>
      <c r="S2383" t="str">
        <f t="shared" si="37"/>
        <v>19076 Russell Center, Austin, Texas 78789</v>
      </c>
    </row>
    <row r="2384" spans="1:19">
      <c r="A2384">
        <v>2383</v>
      </c>
      <c r="B2384" s="2">
        <v>44343</v>
      </c>
      <c r="C2384">
        <v>1207</v>
      </c>
      <c r="D2384" t="s">
        <v>80</v>
      </c>
      <c r="E2384">
        <v>3</v>
      </c>
      <c r="F2384" t="s">
        <v>53</v>
      </c>
      <c r="G2384" t="str">
        <f>VLOOKUP(F2384,'product category'!$B$2:$C$8,2,FALSE)</f>
        <v>eBooks</v>
      </c>
      <c r="H2384" t="str">
        <f>VLOOKUP(D2384,'dataset_task 5'!$A$2:$D$71,2,FALSE)</f>
        <v>Single Rotor Drones</v>
      </c>
      <c r="I2384" s="3">
        <f>VLOOKUP(D2384,'dataset_task 5'!$A$2:$D$71,4,FALSE)</f>
        <v>14.99</v>
      </c>
      <c r="J2384" s="3">
        <f>I2384*E2384</f>
        <v>44.97</v>
      </c>
      <c r="K2384" t="str">
        <f>VLOOKUP(C2384,customers!$A$2:$I$2124,2,FALSE)</f>
        <v>Sky</v>
      </c>
      <c r="L2384" t="str">
        <f>VLOOKUP($C2384,customers!$A$2:$I$2124,3,FALSE)</f>
        <v>Moxom</v>
      </c>
      <c r="M2384" t="str">
        <f>VLOOKUP($C2384,customers!$A$2:$I$2124,4,FALSE)</f>
        <v>smoxomg6@fastcompany.com</v>
      </c>
      <c r="N2384" t="str">
        <f>VLOOKUP($C2384,customers!$A$2:$I$2124,5,FALSE)</f>
        <v>801-609-6147</v>
      </c>
      <c r="O2384" t="str">
        <f>VLOOKUP($C2384,customers!$A$2:$I$2124,6,FALSE)</f>
        <v>516 Maple Wood Alley</v>
      </c>
      <c r="P2384" t="str">
        <f>VLOOKUP($C2384,customers!$A$2:$I$2124,7,FALSE)</f>
        <v>Salt Lake City</v>
      </c>
      <c r="Q2384" t="str">
        <f>VLOOKUP($C2384,customers!$A$2:$I$2124,8,FALSE)</f>
        <v>Utah</v>
      </c>
      <c r="R2384">
        <f>VLOOKUP($C2384,customers!$A$2:$I$2124,9,FALSE)</f>
        <v>84140</v>
      </c>
      <c r="S2384" t="str">
        <f t="shared" si="37"/>
        <v>516 Maple Wood Alley, Salt Lake City, Utah 84140</v>
      </c>
    </row>
    <row r="2385" spans="1:19">
      <c r="A2385">
        <v>2384</v>
      </c>
      <c r="B2385" s="2">
        <v>44343</v>
      </c>
      <c r="C2385">
        <v>101</v>
      </c>
      <c r="D2385" t="s">
        <v>93</v>
      </c>
      <c r="E2385">
        <v>4</v>
      </c>
      <c r="F2385" t="s">
        <v>57</v>
      </c>
      <c r="G2385" t="str">
        <f>VLOOKUP(F2385,'product category'!$B$2:$C$8,2,FALSE)</f>
        <v>Training Videos</v>
      </c>
      <c r="H2385" t="str">
        <f>VLOOKUP(D2385,'dataset_task 5'!$A$2:$D$71,2,FALSE)</f>
        <v>Understanding Raspberry PI</v>
      </c>
      <c r="I2385" s="3">
        <f>VLOOKUP(D2385,'dataset_task 5'!$A$2:$D$71,4,FALSE)</f>
        <v>28.99</v>
      </c>
      <c r="J2385" s="3">
        <f>I2385*E2385</f>
        <v>115.96</v>
      </c>
      <c r="K2385" t="str">
        <f>VLOOKUP(C2385,customers!$A$2:$I$2124,2,FALSE)</f>
        <v>Spike</v>
      </c>
      <c r="L2385" t="str">
        <f>VLOOKUP($C2385,customers!$A$2:$I$2124,3,FALSE)</f>
        <v>Wedmore</v>
      </c>
      <c r="M2385" t="str">
        <f>VLOOKUP($C2385,customers!$A$2:$I$2124,4,FALSE)</f>
        <v>swedmorend@technorati.com</v>
      </c>
      <c r="N2385" t="str">
        <f>VLOOKUP($C2385,customers!$A$2:$I$2124,5,FALSE)</f>
        <v>239-141-4714</v>
      </c>
      <c r="O2385" t="str">
        <f>VLOOKUP($C2385,customers!$A$2:$I$2124,6,FALSE)</f>
        <v>5941 Westridge Circle</v>
      </c>
      <c r="P2385" t="str">
        <f>VLOOKUP($C2385,customers!$A$2:$I$2124,7,FALSE)</f>
        <v>Fort Myers</v>
      </c>
      <c r="Q2385" t="str">
        <f>VLOOKUP($C2385,customers!$A$2:$I$2124,8,FALSE)</f>
        <v>Florida</v>
      </c>
      <c r="R2385">
        <f>VLOOKUP($C2385,customers!$A$2:$I$2124,9,FALSE)</f>
        <v>33913</v>
      </c>
      <c r="S2385" t="str">
        <f t="shared" si="37"/>
        <v>5941 Westridge Circle, Fort Myers, Florida 33913</v>
      </c>
    </row>
    <row r="2386" spans="1:19">
      <c r="A2386">
        <v>2385</v>
      </c>
      <c r="B2386" s="2">
        <v>44344</v>
      </c>
      <c r="C2386">
        <v>1043</v>
      </c>
      <c r="D2386" t="s">
        <v>58</v>
      </c>
      <c r="E2386">
        <v>4</v>
      </c>
      <c r="F2386" t="s">
        <v>59</v>
      </c>
      <c r="G2386" t="str">
        <f>VLOOKUP(F2386,'product category'!$B$2:$C$8,2,FALSE)</f>
        <v>Drone Kits</v>
      </c>
      <c r="H2386" t="str">
        <f>VLOOKUP(D2386,'dataset_task 5'!$A$2:$D$71,2,FALSE)</f>
        <v>BYOD-220</v>
      </c>
      <c r="I2386" s="3">
        <f>VLOOKUP(D2386,'dataset_task 5'!$A$2:$D$71,4,FALSE)</f>
        <v>69</v>
      </c>
      <c r="J2386" s="3">
        <f>I2386*E2386</f>
        <v>276</v>
      </c>
      <c r="K2386" t="str">
        <f>VLOOKUP(C2386,customers!$A$2:$I$2124,2,FALSE)</f>
        <v>Gwyneth</v>
      </c>
      <c r="L2386" t="str">
        <f>VLOOKUP($C2386,customers!$A$2:$I$2124,3,FALSE)</f>
        <v>Goodere</v>
      </c>
      <c r="M2386" t="str">
        <f>VLOOKUP($C2386,customers!$A$2:$I$2124,4,FALSE)</f>
        <v>ggoodere4q@scientificamerican.com</v>
      </c>
      <c r="N2386" t="str">
        <f>VLOOKUP($C2386,customers!$A$2:$I$2124,5,FALSE)</f>
        <v>402-238-8421</v>
      </c>
      <c r="O2386" t="str">
        <f>VLOOKUP($C2386,customers!$A$2:$I$2124,6,FALSE)</f>
        <v>9481 Westend Park</v>
      </c>
      <c r="P2386" t="str">
        <f>VLOOKUP($C2386,customers!$A$2:$I$2124,7,FALSE)</f>
        <v>Omaha</v>
      </c>
      <c r="Q2386" t="str">
        <f>VLOOKUP($C2386,customers!$A$2:$I$2124,8,FALSE)</f>
        <v>Nebraska</v>
      </c>
      <c r="R2386">
        <f>VLOOKUP($C2386,customers!$A$2:$I$2124,9,FALSE)</f>
        <v>68144</v>
      </c>
      <c r="S2386" t="str">
        <f t="shared" si="37"/>
        <v>9481 Westend Park, Omaha, Nebraska 68144</v>
      </c>
    </row>
    <row r="2387" spans="1:19">
      <c r="A2387">
        <v>2386</v>
      </c>
      <c r="B2387" s="2">
        <v>44344</v>
      </c>
      <c r="C2387">
        <v>1818</v>
      </c>
      <c r="D2387" t="s">
        <v>92</v>
      </c>
      <c r="E2387">
        <v>5</v>
      </c>
      <c r="F2387" t="s">
        <v>55</v>
      </c>
      <c r="G2387" t="str">
        <f>VLOOKUP(F2387,'product category'!$B$2:$C$8,2,FALSE)</f>
        <v>Robots</v>
      </c>
      <c r="H2387" t="str">
        <f>VLOOKUP(D2387,'dataset_task 5'!$A$2:$D$71,2,FALSE)</f>
        <v>RQTE-554 Robot</v>
      </c>
      <c r="I2387" s="3">
        <f>VLOOKUP(D2387,'dataset_task 5'!$A$2:$D$71,4,FALSE)</f>
        <v>684</v>
      </c>
      <c r="J2387" s="3">
        <f>I2387*E2387</f>
        <v>3420</v>
      </c>
      <c r="K2387" t="str">
        <f>VLOOKUP(C2387,customers!$A$2:$I$2124,2,FALSE)</f>
        <v>Ethe</v>
      </c>
      <c r="L2387" t="str">
        <f>VLOOKUP($C2387,customers!$A$2:$I$2124,3,FALSE)</f>
        <v>Rawlison</v>
      </c>
      <c r="M2387" t="str">
        <f>VLOOKUP($C2387,customers!$A$2:$I$2124,4,FALSE)</f>
        <v>erawlisonnz@umn.edu</v>
      </c>
      <c r="N2387" t="str">
        <f>VLOOKUP($C2387,customers!$A$2:$I$2124,5,FALSE)</f>
        <v>215-745-0648</v>
      </c>
      <c r="O2387" t="str">
        <f>VLOOKUP($C2387,customers!$A$2:$I$2124,6,FALSE)</f>
        <v>54 Anthes Crossing</v>
      </c>
      <c r="P2387" t="str">
        <f>VLOOKUP($C2387,customers!$A$2:$I$2124,7,FALSE)</f>
        <v>Philadelphia</v>
      </c>
      <c r="Q2387" t="str">
        <f>VLOOKUP($C2387,customers!$A$2:$I$2124,8,FALSE)</f>
        <v>Pennsylvania</v>
      </c>
      <c r="R2387">
        <f>VLOOKUP($C2387,customers!$A$2:$I$2124,9,FALSE)</f>
        <v>19115</v>
      </c>
      <c r="S2387" t="str">
        <f t="shared" si="37"/>
        <v>54 Anthes Crossing, Philadelphia, Pennsylvania 19115</v>
      </c>
    </row>
    <row r="2388" spans="1:19">
      <c r="A2388">
        <v>2387</v>
      </c>
      <c r="B2388" s="2">
        <v>44345</v>
      </c>
      <c r="C2388">
        <v>1113</v>
      </c>
      <c r="D2388" t="s">
        <v>117</v>
      </c>
      <c r="E2388">
        <v>2</v>
      </c>
      <c r="F2388" t="s">
        <v>63</v>
      </c>
      <c r="G2388" t="str">
        <f>VLOOKUP(F2388,'product category'!$B$2:$C$8,2,FALSE)</f>
        <v>Robot Kits</v>
      </c>
      <c r="H2388" t="str">
        <f>VLOOKUP(D2388,'dataset_task 5'!$A$2:$D$71,2,FALSE)</f>
        <v>BYOR-4005</v>
      </c>
      <c r="I2388" s="3">
        <f>VLOOKUP(D2388,'dataset_task 5'!$A$2:$D$71,4,FALSE)</f>
        <v>245</v>
      </c>
      <c r="J2388" s="3">
        <f>I2388*E2388</f>
        <v>490</v>
      </c>
      <c r="K2388" t="str">
        <f>VLOOKUP(C2388,customers!$A$2:$I$2124,2,FALSE)</f>
        <v>Arnuad</v>
      </c>
      <c r="L2388" t="str">
        <f>VLOOKUP($C2388,customers!$A$2:$I$2124,3,FALSE)</f>
        <v>Kellaway</v>
      </c>
      <c r="M2388" t="str">
        <f>VLOOKUP($C2388,customers!$A$2:$I$2124,4,FALSE)</f>
        <v>akellawayds@github.io</v>
      </c>
      <c r="N2388" t="str">
        <f>VLOOKUP($C2388,customers!$A$2:$I$2124,5,FALSE)</f>
        <v>404-134-3964</v>
      </c>
      <c r="O2388" t="str">
        <f>VLOOKUP($C2388,customers!$A$2:$I$2124,6,FALSE)</f>
        <v>565 Jenna Way</v>
      </c>
      <c r="P2388" t="str">
        <f>VLOOKUP($C2388,customers!$A$2:$I$2124,7,FALSE)</f>
        <v>Lawrenceville</v>
      </c>
      <c r="Q2388" t="str">
        <f>VLOOKUP($C2388,customers!$A$2:$I$2124,8,FALSE)</f>
        <v>Georgia</v>
      </c>
      <c r="R2388">
        <f>VLOOKUP($C2388,customers!$A$2:$I$2124,9,FALSE)</f>
        <v>30245</v>
      </c>
      <c r="S2388" t="str">
        <f t="shared" si="37"/>
        <v>565 Jenna Way, Lawrenceville, Georgia 30245</v>
      </c>
    </row>
    <row r="2389" spans="1:19">
      <c r="A2389">
        <v>2388</v>
      </c>
      <c r="B2389" s="2">
        <v>44345</v>
      </c>
      <c r="C2389">
        <v>2081</v>
      </c>
      <c r="D2389" t="s">
        <v>116</v>
      </c>
      <c r="E2389">
        <v>6</v>
      </c>
      <c r="F2389" t="s">
        <v>57</v>
      </c>
      <c r="G2389" t="str">
        <f>VLOOKUP(F2389,'product category'!$B$2:$C$8,2,FALSE)</f>
        <v>Training Videos</v>
      </c>
      <c r="H2389" t="str">
        <f>VLOOKUP(D2389,'dataset_task 5'!$A$2:$D$71,2,FALSE)</f>
        <v>Robotic Essentials</v>
      </c>
      <c r="I2389" s="3">
        <f>VLOOKUP(D2389,'dataset_task 5'!$A$2:$D$71,4,FALSE)</f>
        <v>34.99</v>
      </c>
      <c r="J2389" s="3">
        <f>I2389*E2389</f>
        <v>209.94</v>
      </c>
      <c r="K2389" t="str">
        <f>VLOOKUP(C2389,customers!$A$2:$I$2124,2,FALSE)</f>
        <v>Brigham</v>
      </c>
      <c r="L2389" t="str">
        <f>VLOOKUP($C2389,customers!$A$2:$I$2124,3,FALSE)</f>
        <v>Lampkin</v>
      </c>
      <c r="M2389" t="str">
        <f>VLOOKUP($C2389,customers!$A$2:$I$2124,4,FALSE)</f>
        <v>blampkinw@ihg.com</v>
      </c>
      <c r="N2389" t="str">
        <f>VLOOKUP($C2389,customers!$A$2:$I$2124,5,FALSE)</f>
        <v>858-289-4089</v>
      </c>
      <c r="O2389" t="str">
        <f>VLOOKUP($C2389,customers!$A$2:$I$2124,6,FALSE)</f>
        <v>74 Oneill Point</v>
      </c>
      <c r="P2389" t="str">
        <f>VLOOKUP($C2389,customers!$A$2:$I$2124,7,FALSE)</f>
        <v>San Diego</v>
      </c>
      <c r="Q2389" t="str">
        <f>VLOOKUP($C2389,customers!$A$2:$I$2124,8,FALSE)</f>
        <v>California</v>
      </c>
      <c r="R2389">
        <f>VLOOKUP($C2389,customers!$A$2:$I$2124,9,FALSE)</f>
        <v>92110</v>
      </c>
      <c r="S2389" t="str">
        <f t="shared" si="37"/>
        <v>74 Oneill Point, San Diego, California 92110</v>
      </c>
    </row>
    <row r="2390" spans="1:19">
      <c r="A2390">
        <v>2389</v>
      </c>
      <c r="B2390" s="2">
        <v>44346</v>
      </c>
      <c r="C2390">
        <v>1242</v>
      </c>
      <c r="D2390" t="s">
        <v>67</v>
      </c>
      <c r="E2390">
        <v>6</v>
      </c>
      <c r="F2390" t="s">
        <v>59</v>
      </c>
      <c r="G2390" t="str">
        <f>VLOOKUP(F2390,'product category'!$B$2:$C$8,2,FALSE)</f>
        <v>Drone Kits</v>
      </c>
      <c r="H2390" t="str">
        <f>VLOOKUP(D2390,'dataset_task 5'!$A$2:$D$71,2,FALSE)</f>
        <v>BYOD-100</v>
      </c>
      <c r="I2390" s="3">
        <f>VLOOKUP(D2390,'dataset_task 5'!$A$2:$D$71,4,FALSE)</f>
        <v>54</v>
      </c>
      <c r="J2390" s="3">
        <f>I2390*E2390</f>
        <v>324</v>
      </c>
      <c r="K2390" t="str">
        <f>VLOOKUP(C2390,customers!$A$2:$I$2124,2,FALSE)</f>
        <v>Laurianne</v>
      </c>
      <c r="L2390" t="str">
        <f>VLOOKUP($C2390,customers!$A$2:$I$2124,3,FALSE)</f>
        <v>Tippetts</v>
      </c>
      <c r="M2390" t="str">
        <f>VLOOKUP($C2390,customers!$A$2:$I$2124,4,FALSE)</f>
        <v>ltippettsfq@aol.com</v>
      </c>
      <c r="N2390" t="str">
        <f>VLOOKUP($C2390,customers!$A$2:$I$2124,5,FALSE)</f>
        <v>717-310-9275</v>
      </c>
      <c r="O2390" t="str">
        <f>VLOOKUP($C2390,customers!$A$2:$I$2124,6,FALSE)</f>
        <v>8813 Dunning Place</v>
      </c>
      <c r="P2390" t="str">
        <f>VLOOKUP($C2390,customers!$A$2:$I$2124,7,FALSE)</f>
        <v>Harrisburg</v>
      </c>
      <c r="Q2390" t="str">
        <f>VLOOKUP($C2390,customers!$A$2:$I$2124,8,FALSE)</f>
        <v>Pennsylvania</v>
      </c>
      <c r="R2390">
        <f>VLOOKUP($C2390,customers!$A$2:$I$2124,9,FALSE)</f>
        <v>17140</v>
      </c>
      <c r="S2390" t="str">
        <f t="shared" si="37"/>
        <v>8813 Dunning Place, Harrisburg, Pennsylvania 17140</v>
      </c>
    </row>
    <row r="2391" spans="1:19">
      <c r="A2391">
        <v>2390</v>
      </c>
      <c r="B2391" s="2">
        <v>44346</v>
      </c>
      <c r="C2391">
        <v>1691</v>
      </c>
      <c r="D2391" t="s">
        <v>122</v>
      </c>
      <c r="E2391">
        <v>3</v>
      </c>
      <c r="F2391" t="s">
        <v>57</v>
      </c>
      <c r="G2391" t="str">
        <f>VLOOKUP(F2391,'product category'!$B$2:$C$8,2,FALSE)</f>
        <v>Training Videos</v>
      </c>
      <c r="H2391" t="str">
        <f>VLOOKUP(D2391,'dataset_task 5'!$A$2:$D$71,2,FALSE)</f>
        <v>Aerial Security</v>
      </c>
      <c r="I2391" s="3">
        <f>VLOOKUP(D2391,'dataset_task 5'!$A$2:$D$71,4,FALSE)</f>
        <v>36.99</v>
      </c>
      <c r="J2391" s="3">
        <f>I2391*E2391</f>
        <v>110.97</v>
      </c>
      <c r="K2391" t="str">
        <f>VLOOKUP(C2391,customers!$A$2:$I$2124,2,FALSE)</f>
        <v>Mikol</v>
      </c>
      <c r="L2391" t="str">
        <f>VLOOKUP($C2391,customers!$A$2:$I$2124,3,FALSE)</f>
        <v>Wootton</v>
      </c>
      <c r="M2391" t="str">
        <f>VLOOKUP($C2391,customers!$A$2:$I$2124,4,FALSE)</f>
        <v>mwoottonhl@de.vu</v>
      </c>
      <c r="N2391" t="str">
        <f>VLOOKUP($C2391,customers!$A$2:$I$2124,5,FALSE)</f>
        <v>805-698-6902</v>
      </c>
      <c r="O2391" t="str">
        <f>VLOOKUP($C2391,customers!$A$2:$I$2124,6,FALSE)</f>
        <v>31731 Warrior Junction</v>
      </c>
      <c r="P2391" t="str">
        <f>VLOOKUP($C2391,customers!$A$2:$I$2124,7,FALSE)</f>
        <v>Bakersfield</v>
      </c>
      <c r="Q2391" t="str">
        <f>VLOOKUP($C2391,customers!$A$2:$I$2124,8,FALSE)</f>
        <v>California</v>
      </c>
      <c r="R2391">
        <f>VLOOKUP($C2391,customers!$A$2:$I$2124,9,FALSE)</f>
        <v>93311</v>
      </c>
      <c r="S2391" t="str">
        <f t="shared" si="37"/>
        <v>31731 Warrior Junction, Bakersfield, California 93311</v>
      </c>
    </row>
    <row r="2392" spans="1:19">
      <c r="A2392">
        <v>2391</v>
      </c>
      <c r="B2392" s="2">
        <v>44346</v>
      </c>
      <c r="C2392">
        <v>277</v>
      </c>
      <c r="D2392" t="s">
        <v>88</v>
      </c>
      <c r="E2392">
        <v>4</v>
      </c>
      <c r="F2392" t="s">
        <v>63</v>
      </c>
      <c r="G2392" t="str">
        <f>VLOOKUP(F2392,'product category'!$B$2:$C$8,2,FALSE)</f>
        <v>Robot Kits</v>
      </c>
      <c r="H2392" t="str">
        <f>VLOOKUP(D2392,'dataset_task 5'!$A$2:$D$71,2,FALSE)</f>
        <v>BYOR-1000</v>
      </c>
      <c r="I2392" s="3">
        <f>VLOOKUP(D2392,'dataset_task 5'!$A$2:$D$71,4,FALSE)</f>
        <v>189</v>
      </c>
      <c r="J2392" s="3">
        <f>I2392*E2392</f>
        <v>756</v>
      </c>
      <c r="K2392" t="str">
        <f>VLOOKUP(C2392,customers!$A$2:$I$2124,2,FALSE)</f>
        <v>Stu</v>
      </c>
      <c r="L2392" t="str">
        <f>VLOOKUP($C2392,customers!$A$2:$I$2124,3,FALSE)</f>
        <v>Evason</v>
      </c>
      <c r="M2392" t="str">
        <f>VLOOKUP($C2392,customers!$A$2:$I$2124,4,FALSE)</f>
        <v>sevason91@berkeley.edu</v>
      </c>
      <c r="N2392" t="str">
        <f>VLOOKUP($C2392,customers!$A$2:$I$2124,5,FALSE)</f>
        <v>724-861-2047</v>
      </c>
      <c r="O2392" t="str">
        <f>VLOOKUP($C2392,customers!$A$2:$I$2124,6,FALSE)</f>
        <v>38509 Old Shore Avenue</v>
      </c>
      <c r="P2392" t="str">
        <f>VLOOKUP($C2392,customers!$A$2:$I$2124,7,FALSE)</f>
        <v>Pittsburgh</v>
      </c>
      <c r="Q2392" t="str">
        <f>VLOOKUP($C2392,customers!$A$2:$I$2124,8,FALSE)</f>
        <v>Pennsylvania</v>
      </c>
      <c r="R2392">
        <f>VLOOKUP($C2392,customers!$A$2:$I$2124,9,FALSE)</f>
        <v>15235</v>
      </c>
      <c r="S2392" t="str">
        <f t="shared" si="37"/>
        <v>38509 Old Shore Avenue, Pittsburgh, Pennsylvania 15235</v>
      </c>
    </row>
    <row r="2393" spans="1:19">
      <c r="A2393">
        <v>2392</v>
      </c>
      <c r="B2393" s="2">
        <v>44346</v>
      </c>
      <c r="C2393">
        <v>641</v>
      </c>
      <c r="D2393" t="s">
        <v>91</v>
      </c>
      <c r="E2393">
        <v>4</v>
      </c>
      <c r="F2393" t="s">
        <v>53</v>
      </c>
      <c r="G2393" t="str">
        <f>VLOOKUP(F2393,'product category'!$B$2:$C$8,2,FALSE)</f>
        <v>eBooks</v>
      </c>
      <c r="H2393" t="str">
        <f>VLOOKUP(D2393,'dataset_task 5'!$A$2:$D$71,2,FALSE)</f>
        <v>Photograph Drones</v>
      </c>
      <c r="I2393" s="3">
        <f>VLOOKUP(D2393,'dataset_task 5'!$A$2:$D$71,4,FALSE)</f>
        <v>14.99</v>
      </c>
      <c r="J2393" s="3">
        <f>I2393*E2393</f>
        <v>59.96</v>
      </c>
      <c r="K2393" t="str">
        <f>VLOOKUP(C2393,customers!$A$2:$I$2124,2,FALSE)</f>
        <v>Bunnie</v>
      </c>
      <c r="L2393" t="str">
        <f>VLOOKUP($C2393,customers!$A$2:$I$2124,3,FALSE)</f>
        <v>Bedboro</v>
      </c>
      <c r="M2393" t="str">
        <f>VLOOKUP($C2393,customers!$A$2:$I$2124,4,FALSE)</f>
        <v>bbedborohq@discuz.net</v>
      </c>
      <c r="N2393" t="str">
        <f>VLOOKUP($C2393,customers!$A$2:$I$2124,5,FALSE)</f>
        <v>786-348-6657</v>
      </c>
      <c r="O2393" t="str">
        <f>VLOOKUP($C2393,customers!$A$2:$I$2124,6,FALSE)</f>
        <v>5475 Goodland Court</v>
      </c>
      <c r="P2393" t="str">
        <f>VLOOKUP($C2393,customers!$A$2:$I$2124,7,FALSE)</f>
        <v>Miami</v>
      </c>
      <c r="Q2393" t="str">
        <f>VLOOKUP($C2393,customers!$A$2:$I$2124,8,FALSE)</f>
        <v>Florida</v>
      </c>
      <c r="R2393">
        <f>VLOOKUP($C2393,customers!$A$2:$I$2124,9,FALSE)</f>
        <v>33142</v>
      </c>
      <c r="S2393" t="str">
        <f t="shared" si="37"/>
        <v>5475 Goodland Court, Miami, Florida 33142</v>
      </c>
    </row>
    <row r="2394" spans="1:19">
      <c r="A2394">
        <v>2393</v>
      </c>
      <c r="B2394" s="2">
        <v>44347</v>
      </c>
      <c r="C2394">
        <v>819</v>
      </c>
      <c r="D2394" t="s">
        <v>81</v>
      </c>
      <c r="E2394">
        <v>3</v>
      </c>
      <c r="F2394" t="s">
        <v>57</v>
      </c>
      <c r="G2394" t="str">
        <f>VLOOKUP(F2394,'product category'!$B$2:$C$8,2,FALSE)</f>
        <v>Training Videos</v>
      </c>
      <c r="H2394" t="str">
        <f>VLOOKUP(D2394,'dataset_task 5'!$A$2:$D$71,2,FALSE)</f>
        <v>Understanding 3D Printing</v>
      </c>
      <c r="I2394" s="3">
        <f>VLOOKUP(D2394,'dataset_task 5'!$A$2:$D$71,4,FALSE)</f>
        <v>42.99</v>
      </c>
      <c r="J2394" s="3">
        <f>I2394*E2394</f>
        <v>128.97</v>
      </c>
      <c r="K2394" t="str">
        <f>VLOOKUP(C2394,customers!$A$2:$I$2124,2,FALSE)</f>
        <v>Jackqueline</v>
      </c>
      <c r="L2394" t="str">
        <f>VLOOKUP($C2394,customers!$A$2:$I$2124,3,FALSE)</f>
        <v>Romanet</v>
      </c>
      <c r="M2394" t="str">
        <f>VLOOKUP($C2394,customers!$A$2:$I$2124,4,FALSE)</f>
        <v>jromanetqs@google.co.jp</v>
      </c>
      <c r="N2394" t="str">
        <f>VLOOKUP($C2394,customers!$A$2:$I$2124,5,FALSE)</f>
        <v>682-686-4235</v>
      </c>
      <c r="O2394" t="str">
        <f>VLOOKUP($C2394,customers!$A$2:$I$2124,6,FALSE)</f>
        <v>2143 Upham Lane</v>
      </c>
      <c r="P2394" t="str">
        <f>VLOOKUP($C2394,customers!$A$2:$I$2124,7,FALSE)</f>
        <v>Fort Worth</v>
      </c>
      <c r="Q2394" t="str">
        <f>VLOOKUP($C2394,customers!$A$2:$I$2124,8,FALSE)</f>
        <v>Texas</v>
      </c>
      <c r="R2394">
        <f>VLOOKUP($C2394,customers!$A$2:$I$2124,9,FALSE)</f>
        <v>76192</v>
      </c>
      <c r="S2394" t="str">
        <f t="shared" si="37"/>
        <v>2143 Upham Lane, Fort Worth, Texas 76192</v>
      </c>
    </row>
    <row r="2395" spans="1:19">
      <c r="A2395">
        <v>2394</v>
      </c>
      <c r="B2395" s="2">
        <v>44347</v>
      </c>
      <c r="C2395">
        <v>2077</v>
      </c>
      <c r="D2395" t="s">
        <v>119</v>
      </c>
      <c r="E2395">
        <v>5</v>
      </c>
      <c r="F2395" t="s">
        <v>53</v>
      </c>
      <c r="G2395" t="str">
        <f>VLOOKUP(F2395,'product category'!$B$2:$C$8,2,FALSE)</f>
        <v>eBooks</v>
      </c>
      <c r="H2395" t="str">
        <f>VLOOKUP(D2395,'dataset_task 5'!$A$2:$D$71,2,FALSE)</f>
        <v>Drone Building Essentials</v>
      </c>
      <c r="I2395" s="3">
        <f>VLOOKUP(D2395,'dataset_task 5'!$A$2:$D$71,4,FALSE)</f>
        <v>13.99</v>
      </c>
      <c r="J2395" s="3">
        <f>I2395*E2395</f>
        <v>69.95</v>
      </c>
      <c r="K2395" t="str">
        <f>VLOOKUP(C2395,customers!$A$2:$I$2124,2,FALSE)</f>
        <v>Tracie</v>
      </c>
      <c r="L2395" t="str">
        <f>VLOOKUP($C2395,customers!$A$2:$I$2124,3,FALSE)</f>
        <v>O'Keaveny</v>
      </c>
      <c r="M2395" t="str">
        <f>VLOOKUP($C2395,customers!$A$2:$I$2124,4,FALSE)</f>
        <v>tokeaveny41@fastcompany.com</v>
      </c>
      <c r="N2395" t="str">
        <f>VLOOKUP($C2395,customers!$A$2:$I$2124,5,FALSE)</f>
        <v>713-998-3884</v>
      </c>
      <c r="O2395" t="str">
        <f>VLOOKUP($C2395,customers!$A$2:$I$2124,6,FALSE)</f>
        <v>36 Hermina Park</v>
      </c>
      <c r="P2395" t="str">
        <f>VLOOKUP($C2395,customers!$A$2:$I$2124,7,FALSE)</f>
        <v>Houston</v>
      </c>
      <c r="Q2395" t="str">
        <f>VLOOKUP($C2395,customers!$A$2:$I$2124,8,FALSE)</f>
        <v>Texas</v>
      </c>
      <c r="R2395">
        <f>VLOOKUP($C2395,customers!$A$2:$I$2124,9,FALSE)</f>
        <v>77228</v>
      </c>
      <c r="S2395" t="str">
        <f t="shared" si="37"/>
        <v>36 Hermina Park, Houston, Texas 77228</v>
      </c>
    </row>
    <row r="2396" spans="1:19">
      <c r="A2396">
        <v>2395</v>
      </c>
      <c r="B2396" s="2">
        <v>44347</v>
      </c>
      <c r="C2396">
        <v>1690</v>
      </c>
      <c r="D2396" t="s">
        <v>80</v>
      </c>
      <c r="E2396">
        <v>5</v>
      </c>
      <c r="F2396" t="s">
        <v>53</v>
      </c>
      <c r="G2396" t="str">
        <f>VLOOKUP(F2396,'product category'!$B$2:$C$8,2,FALSE)</f>
        <v>eBooks</v>
      </c>
      <c r="H2396" t="str">
        <f>VLOOKUP(D2396,'dataset_task 5'!$A$2:$D$71,2,FALSE)</f>
        <v>Single Rotor Drones</v>
      </c>
      <c r="I2396" s="3">
        <f>VLOOKUP(D2396,'dataset_task 5'!$A$2:$D$71,4,FALSE)</f>
        <v>14.99</v>
      </c>
      <c r="J2396" s="3">
        <f>I2396*E2396</f>
        <v>74.95</v>
      </c>
      <c r="K2396" t="str">
        <f>VLOOKUP(C2396,customers!$A$2:$I$2124,2,FALSE)</f>
        <v>Merissa</v>
      </c>
      <c r="L2396" t="str">
        <f>VLOOKUP($C2396,customers!$A$2:$I$2124,3,FALSE)</f>
        <v>Everly</v>
      </c>
      <c r="M2396" t="str">
        <f>VLOOKUP($C2396,customers!$A$2:$I$2124,4,FALSE)</f>
        <v>meverlyo2@spotify.com</v>
      </c>
      <c r="N2396" t="str">
        <f>VLOOKUP($C2396,customers!$A$2:$I$2124,5,FALSE)</f>
        <v>574-213-5963</v>
      </c>
      <c r="O2396" t="str">
        <f>VLOOKUP($C2396,customers!$A$2:$I$2124,6,FALSE)</f>
        <v>8507 Sutteridge Terrace</v>
      </c>
      <c r="P2396" t="str">
        <f>VLOOKUP($C2396,customers!$A$2:$I$2124,7,FALSE)</f>
        <v>South Bend</v>
      </c>
      <c r="Q2396" t="str">
        <f>VLOOKUP($C2396,customers!$A$2:$I$2124,8,FALSE)</f>
        <v>Indiana</v>
      </c>
      <c r="R2396">
        <f>VLOOKUP($C2396,customers!$A$2:$I$2124,9,FALSE)</f>
        <v>46699</v>
      </c>
      <c r="S2396" t="str">
        <f t="shared" si="37"/>
        <v>8507 Sutteridge Terrace, South Bend, Indiana 46699</v>
      </c>
    </row>
    <row r="2397" spans="1:19">
      <c r="A2397">
        <v>2396</v>
      </c>
      <c r="B2397" s="2">
        <v>44348</v>
      </c>
      <c r="C2397">
        <v>1046</v>
      </c>
      <c r="D2397" t="s">
        <v>96</v>
      </c>
      <c r="E2397">
        <v>6</v>
      </c>
      <c r="F2397" t="s">
        <v>70</v>
      </c>
      <c r="G2397" t="str">
        <f>VLOOKUP(F2397,'product category'!$B$2:$C$8,2,FALSE)</f>
        <v>Blueprints</v>
      </c>
      <c r="H2397" t="str">
        <f>VLOOKUP(D2397,'dataset_task 5'!$A$2:$D$71,2,FALSE)</f>
        <v>Sleepy Eye Blueprint</v>
      </c>
      <c r="I2397" s="3">
        <f>VLOOKUP(D2397,'dataset_task 5'!$A$2:$D$71,4,FALSE)</f>
        <v>11.99</v>
      </c>
      <c r="J2397" s="3">
        <f>I2397*E2397</f>
        <v>71.94</v>
      </c>
      <c r="K2397" t="str">
        <f>VLOOKUP(C2397,customers!$A$2:$I$2124,2,FALSE)</f>
        <v>Dunn</v>
      </c>
      <c r="L2397" t="str">
        <f>VLOOKUP($C2397,customers!$A$2:$I$2124,3,FALSE)</f>
        <v>Tawton</v>
      </c>
      <c r="M2397" t="str">
        <f>VLOOKUP($C2397,customers!$A$2:$I$2124,4,FALSE)</f>
        <v>dtawtonh@prweb.com</v>
      </c>
      <c r="N2397" t="str">
        <f>VLOOKUP($C2397,customers!$A$2:$I$2124,5,FALSE)</f>
        <v>505-575-2287</v>
      </c>
      <c r="O2397" t="str">
        <f>VLOOKUP($C2397,customers!$A$2:$I$2124,6,FALSE)</f>
        <v>108 Oak Valley Court</v>
      </c>
      <c r="P2397" t="str">
        <f>VLOOKUP($C2397,customers!$A$2:$I$2124,7,FALSE)</f>
        <v>Las Cruces</v>
      </c>
      <c r="Q2397" t="str">
        <f>VLOOKUP($C2397,customers!$A$2:$I$2124,8,FALSE)</f>
        <v>New Mexico</v>
      </c>
      <c r="R2397">
        <f>VLOOKUP($C2397,customers!$A$2:$I$2124,9,FALSE)</f>
        <v>88006</v>
      </c>
      <c r="S2397" t="str">
        <f t="shared" si="37"/>
        <v>108 Oak Valley Court, Las Cruces, New Mexico 88006</v>
      </c>
    </row>
    <row r="2398" spans="1:19">
      <c r="A2398">
        <v>2397</v>
      </c>
      <c r="B2398" s="2">
        <v>44348</v>
      </c>
      <c r="C2398">
        <v>1836</v>
      </c>
      <c r="D2398" t="s">
        <v>106</v>
      </c>
      <c r="E2398">
        <v>1</v>
      </c>
      <c r="F2398" t="s">
        <v>66</v>
      </c>
      <c r="G2398" t="str">
        <f>VLOOKUP(F2398,'product category'!$B$2:$C$8,2,FALSE)</f>
        <v>Drones</v>
      </c>
      <c r="H2398" t="str">
        <f>VLOOKUP(D2398,'dataset_task 5'!$A$2:$D$71,2,FALSE)</f>
        <v>DTD-7000 Drone</v>
      </c>
      <c r="I2398" s="3">
        <f>VLOOKUP(D2398,'dataset_task 5'!$A$2:$D$71,4,FALSE)</f>
        <v>450</v>
      </c>
      <c r="J2398" s="3">
        <f>I2398*E2398</f>
        <v>450</v>
      </c>
      <c r="K2398" t="str">
        <f>VLOOKUP(C2398,customers!$A$2:$I$2124,2,FALSE)</f>
        <v>Dre</v>
      </c>
      <c r="L2398" t="str">
        <f>VLOOKUP($C2398,customers!$A$2:$I$2124,3,FALSE)</f>
        <v>Donoher</v>
      </c>
      <c r="M2398" t="str">
        <f>VLOOKUP($C2398,customers!$A$2:$I$2124,4,FALSE)</f>
        <v>ddonoherh2@joomla.org</v>
      </c>
      <c r="N2398" t="str">
        <f>VLOOKUP($C2398,customers!$A$2:$I$2124,5,FALSE)</f>
        <v>972-394-6649</v>
      </c>
      <c r="O2398" t="str">
        <f>VLOOKUP($C2398,customers!$A$2:$I$2124,6,FALSE)</f>
        <v>21761 Village Center</v>
      </c>
      <c r="P2398" t="str">
        <f>VLOOKUP($C2398,customers!$A$2:$I$2124,7,FALSE)</f>
        <v>Dallas</v>
      </c>
      <c r="Q2398" t="str">
        <f>VLOOKUP($C2398,customers!$A$2:$I$2124,8,FALSE)</f>
        <v>Texas</v>
      </c>
      <c r="R2398">
        <f>VLOOKUP($C2398,customers!$A$2:$I$2124,9,FALSE)</f>
        <v>75226</v>
      </c>
      <c r="S2398" t="str">
        <f t="shared" si="37"/>
        <v>21761 Village Center, Dallas, Texas 75226</v>
      </c>
    </row>
    <row r="2399" spans="1:19">
      <c r="A2399">
        <v>2398</v>
      </c>
      <c r="B2399" s="2">
        <v>44348</v>
      </c>
      <c r="C2399">
        <v>770</v>
      </c>
      <c r="D2399" t="s">
        <v>121</v>
      </c>
      <c r="E2399">
        <v>1</v>
      </c>
      <c r="F2399" t="s">
        <v>53</v>
      </c>
      <c r="G2399" t="str">
        <f>VLOOKUP(F2399,'product category'!$B$2:$C$8,2,FALSE)</f>
        <v>eBooks</v>
      </c>
      <c r="H2399" t="str">
        <f>VLOOKUP(D2399,'dataset_task 5'!$A$2:$D$71,2,FALSE)</f>
        <v>Understanding Arduino</v>
      </c>
      <c r="I2399" s="3">
        <f>VLOOKUP(D2399,'dataset_task 5'!$A$2:$D$71,4,FALSE)</f>
        <v>17.5</v>
      </c>
      <c r="J2399" s="3">
        <f>I2399*E2399</f>
        <v>17.5</v>
      </c>
      <c r="K2399" t="str">
        <f>VLOOKUP(C2399,customers!$A$2:$I$2124,2,FALSE)</f>
        <v>Adolf</v>
      </c>
      <c r="L2399" t="str">
        <f>VLOOKUP($C2399,customers!$A$2:$I$2124,3,FALSE)</f>
        <v>Kitchenham</v>
      </c>
      <c r="M2399" t="str">
        <f>VLOOKUP($C2399,customers!$A$2:$I$2124,4,FALSE)</f>
        <v>akitchenhamga@tripadvisor.com</v>
      </c>
      <c r="N2399" t="str">
        <f>VLOOKUP($C2399,customers!$A$2:$I$2124,5,FALSE)</f>
        <v>313-721-5011</v>
      </c>
      <c r="O2399" t="str">
        <f>VLOOKUP($C2399,customers!$A$2:$I$2124,6,FALSE)</f>
        <v>27 Myrtle Crossing</v>
      </c>
      <c r="P2399" t="str">
        <f>VLOOKUP($C2399,customers!$A$2:$I$2124,7,FALSE)</f>
        <v>Detroit</v>
      </c>
      <c r="Q2399" t="str">
        <f>VLOOKUP($C2399,customers!$A$2:$I$2124,8,FALSE)</f>
        <v>Michigan</v>
      </c>
      <c r="R2399">
        <f>VLOOKUP($C2399,customers!$A$2:$I$2124,9,FALSE)</f>
        <v>48275</v>
      </c>
      <c r="S2399" t="str">
        <f t="shared" si="37"/>
        <v>27 Myrtle Crossing, Detroit, Michigan 48275</v>
      </c>
    </row>
    <row r="2400" spans="1:19">
      <c r="A2400">
        <v>2399</v>
      </c>
      <c r="B2400" s="2">
        <v>44348</v>
      </c>
      <c r="C2400">
        <v>646</v>
      </c>
      <c r="D2400" t="s">
        <v>125</v>
      </c>
      <c r="E2400">
        <v>3</v>
      </c>
      <c r="F2400" t="s">
        <v>70</v>
      </c>
      <c r="G2400" t="str">
        <f>VLOOKUP(F2400,'product category'!$B$2:$C$8,2,FALSE)</f>
        <v>Blueprints</v>
      </c>
      <c r="H2400" t="str">
        <f>VLOOKUP(D2400,'dataset_task 5'!$A$2:$D$71,2,FALSE)</f>
        <v>Cat Robot Blueprint</v>
      </c>
      <c r="I2400" s="3">
        <f>VLOOKUP(D2400,'dataset_task 5'!$A$2:$D$71,4,FALSE)</f>
        <v>4.99</v>
      </c>
      <c r="J2400" s="3">
        <f>I2400*E2400</f>
        <v>14.97</v>
      </c>
      <c r="K2400" t="str">
        <f>VLOOKUP(C2400,customers!$A$2:$I$2124,2,FALSE)</f>
        <v>Joli</v>
      </c>
      <c r="L2400" t="str">
        <f>VLOOKUP($C2400,customers!$A$2:$I$2124,3,FALSE)</f>
        <v>Seeler</v>
      </c>
      <c r="M2400" t="str">
        <f>VLOOKUP($C2400,customers!$A$2:$I$2124,4,FALSE)</f>
        <v>jseelerok@odnoklassniki.ru</v>
      </c>
      <c r="N2400" t="str">
        <f>VLOOKUP($C2400,customers!$A$2:$I$2124,5,FALSE)</f>
        <v>801-893-4947</v>
      </c>
      <c r="O2400" t="str">
        <f>VLOOKUP($C2400,customers!$A$2:$I$2124,6,FALSE)</f>
        <v>9566 Erie Alley</v>
      </c>
      <c r="P2400" t="str">
        <f>VLOOKUP($C2400,customers!$A$2:$I$2124,7,FALSE)</f>
        <v>Salt Lake City</v>
      </c>
      <c r="Q2400" t="str">
        <f>VLOOKUP($C2400,customers!$A$2:$I$2124,8,FALSE)</f>
        <v>Utah</v>
      </c>
      <c r="R2400">
        <f>VLOOKUP($C2400,customers!$A$2:$I$2124,9,FALSE)</f>
        <v>84110</v>
      </c>
      <c r="S2400" t="str">
        <f t="shared" si="37"/>
        <v>9566 Erie Alley, Salt Lake City, Utah 84110</v>
      </c>
    </row>
    <row r="2401" spans="1:19">
      <c r="A2401">
        <v>2400</v>
      </c>
      <c r="B2401" s="2">
        <v>44348</v>
      </c>
      <c r="C2401">
        <v>87</v>
      </c>
      <c r="D2401" t="s">
        <v>95</v>
      </c>
      <c r="E2401">
        <v>3</v>
      </c>
      <c r="F2401" t="s">
        <v>57</v>
      </c>
      <c r="G2401" t="str">
        <f>VLOOKUP(F2401,'product category'!$B$2:$C$8,2,FALSE)</f>
        <v>Training Videos</v>
      </c>
      <c r="H2401" t="str">
        <f>VLOOKUP(D2401,'dataset_task 5'!$A$2:$D$71,2,FALSE)</f>
        <v>Industrial 3D Printing</v>
      </c>
      <c r="I2401" s="3">
        <f>VLOOKUP(D2401,'dataset_task 5'!$A$2:$D$71,4,FALSE)</f>
        <v>49</v>
      </c>
      <c r="J2401" s="3">
        <f>I2401*E2401</f>
        <v>147</v>
      </c>
      <c r="K2401" t="str">
        <f>VLOOKUP(C2401,customers!$A$2:$I$2124,2,FALSE)</f>
        <v>Turner</v>
      </c>
      <c r="L2401" t="str">
        <f>VLOOKUP($C2401,customers!$A$2:$I$2124,3,FALSE)</f>
        <v>Bodocs</v>
      </c>
      <c r="M2401" t="str">
        <f>VLOOKUP($C2401,customers!$A$2:$I$2124,4,FALSE)</f>
        <v>tbodocs2@tumblr.com</v>
      </c>
      <c r="N2401" t="str">
        <f>VLOOKUP($C2401,customers!$A$2:$I$2124,5,FALSE)</f>
        <v>843-230-8487</v>
      </c>
      <c r="O2401" t="str">
        <f>VLOOKUP($C2401,customers!$A$2:$I$2124,6,FALSE)</f>
        <v>2356 Muir Way</v>
      </c>
      <c r="P2401" t="str">
        <f>VLOOKUP($C2401,customers!$A$2:$I$2124,7,FALSE)</f>
        <v>Myrtle Beach</v>
      </c>
      <c r="Q2401" t="str">
        <f>VLOOKUP($C2401,customers!$A$2:$I$2124,8,FALSE)</f>
        <v>South Carolina</v>
      </c>
      <c r="R2401">
        <f>VLOOKUP($C2401,customers!$A$2:$I$2124,9,FALSE)</f>
        <v>29579</v>
      </c>
      <c r="S2401" t="str">
        <f t="shared" si="37"/>
        <v>2356 Muir Way, Myrtle Beach, South Carolina 29579</v>
      </c>
    </row>
    <row r="2402" spans="1:19">
      <c r="A2402">
        <v>2401</v>
      </c>
      <c r="B2402" s="2">
        <v>44349</v>
      </c>
      <c r="C2402">
        <v>729</v>
      </c>
      <c r="D2402" t="s">
        <v>73</v>
      </c>
      <c r="E2402">
        <v>3</v>
      </c>
      <c r="F2402" t="s">
        <v>55</v>
      </c>
      <c r="G2402" t="str">
        <f>VLOOKUP(F2402,'product category'!$B$2:$C$8,2,FALSE)</f>
        <v>Robots</v>
      </c>
      <c r="H2402" t="str">
        <f>VLOOKUP(D2402,'dataset_task 5'!$A$2:$D$71,2,FALSE)</f>
        <v>MICR-23K Robot</v>
      </c>
      <c r="I2402" s="3">
        <f>VLOOKUP(D2402,'dataset_task 5'!$A$2:$D$71,4,FALSE)</f>
        <v>899</v>
      </c>
      <c r="J2402" s="3">
        <f>I2402*E2402</f>
        <v>2697</v>
      </c>
      <c r="K2402" t="str">
        <f>VLOOKUP(C2402,customers!$A$2:$I$2124,2,FALSE)</f>
        <v>Nerte</v>
      </c>
      <c r="L2402" t="str">
        <f>VLOOKUP($C2402,customers!$A$2:$I$2124,3,FALSE)</f>
        <v>Shillabeer</v>
      </c>
      <c r="M2402" t="str">
        <f>VLOOKUP($C2402,customers!$A$2:$I$2124,4,FALSE)</f>
        <v>nshillabeerle@skype.com</v>
      </c>
      <c r="N2402" t="str">
        <f>VLOOKUP($C2402,customers!$A$2:$I$2124,5,FALSE)</f>
        <v>770-225-1309</v>
      </c>
      <c r="O2402" t="str">
        <f>VLOOKUP($C2402,customers!$A$2:$I$2124,6,FALSE)</f>
        <v>78669 Kedzie Parkway</v>
      </c>
      <c r="P2402" t="str">
        <f>VLOOKUP($C2402,customers!$A$2:$I$2124,7,FALSE)</f>
        <v>Atlanta</v>
      </c>
      <c r="Q2402" t="str">
        <f>VLOOKUP($C2402,customers!$A$2:$I$2124,8,FALSE)</f>
        <v>Georgia</v>
      </c>
      <c r="R2402">
        <f>VLOOKUP($C2402,customers!$A$2:$I$2124,9,FALSE)</f>
        <v>30311</v>
      </c>
      <c r="S2402" t="str">
        <f t="shared" si="37"/>
        <v>78669 Kedzie Parkway, Atlanta, Georgia 30311</v>
      </c>
    </row>
    <row r="2403" spans="1:19">
      <c r="A2403">
        <v>2402</v>
      </c>
      <c r="B2403" s="2">
        <v>44349</v>
      </c>
      <c r="C2403">
        <v>1588</v>
      </c>
      <c r="D2403" t="s">
        <v>108</v>
      </c>
      <c r="E2403">
        <v>1</v>
      </c>
      <c r="F2403" t="s">
        <v>66</v>
      </c>
      <c r="G2403" t="str">
        <f>VLOOKUP(F2403,'product category'!$B$2:$C$8,2,FALSE)</f>
        <v>Drones</v>
      </c>
      <c r="H2403" t="str">
        <f>VLOOKUP(D2403,'dataset_task 5'!$A$2:$D$71,2,FALSE)</f>
        <v>DTI-84 Drone</v>
      </c>
      <c r="I2403" s="3">
        <f>VLOOKUP(D2403,'dataset_task 5'!$A$2:$D$71,4,FALSE)</f>
        <v>455</v>
      </c>
      <c r="J2403" s="3">
        <f>I2403*E2403</f>
        <v>455</v>
      </c>
      <c r="K2403" t="str">
        <f>VLOOKUP(C2403,customers!$A$2:$I$2124,2,FALSE)</f>
        <v>Benedikta</v>
      </c>
      <c r="L2403" t="str">
        <f>VLOOKUP($C2403,customers!$A$2:$I$2124,3,FALSE)</f>
        <v>Habben</v>
      </c>
      <c r="M2403" t="str">
        <f>VLOOKUP($C2403,customers!$A$2:$I$2124,4,FALSE)</f>
        <v>bhabben33@ftc.gov</v>
      </c>
      <c r="N2403" t="str">
        <f>VLOOKUP($C2403,customers!$A$2:$I$2124,5,FALSE)</f>
        <v>830-894-2080</v>
      </c>
      <c r="O2403" t="str">
        <f>VLOOKUP($C2403,customers!$A$2:$I$2124,6,FALSE)</f>
        <v>2388 Russell Point</v>
      </c>
      <c r="P2403" t="str">
        <f>VLOOKUP($C2403,customers!$A$2:$I$2124,7,FALSE)</f>
        <v>San Antonio</v>
      </c>
      <c r="Q2403" t="str">
        <f>VLOOKUP($C2403,customers!$A$2:$I$2124,8,FALSE)</f>
        <v>Texas</v>
      </c>
      <c r="R2403">
        <f>VLOOKUP($C2403,customers!$A$2:$I$2124,9,FALSE)</f>
        <v>78255</v>
      </c>
      <c r="S2403" t="str">
        <f t="shared" si="37"/>
        <v>2388 Russell Point, San Antonio, Texas 78255</v>
      </c>
    </row>
    <row r="2404" spans="1:19">
      <c r="A2404">
        <v>2403</v>
      </c>
      <c r="B2404" s="2">
        <v>44349</v>
      </c>
      <c r="C2404">
        <v>1270</v>
      </c>
      <c r="D2404" t="s">
        <v>80</v>
      </c>
      <c r="E2404">
        <v>2</v>
      </c>
      <c r="F2404" t="s">
        <v>53</v>
      </c>
      <c r="G2404" t="str">
        <f>VLOOKUP(F2404,'product category'!$B$2:$C$8,2,FALSE)</f>
        <v>eBooks</v>
      </c>
      <c r="H2404" t="str">
        <f>VLOOKUP(D2404,'dataset_task 5'!$A$2:$D$71,2,FALSE)</f>
        <v>Single Rotor Drones</v>
      </c>
      <c r="I2404" s="3">
        <f>VLOOKUP(D2404,'dataset_task 5'!$A$2:$D$71,4,FALSE)</f>
        <v>14.99</v>
      </c>
      <c r="J2404" s="3">
        <f>I2404*E2404</f>
        <v>29.98</v>
      </c>
      <c r="K2404" t="str">
        <f>VLOOKUP(C2404,customers!$A$2:$I$2124,2,FALSE)</f>
        <v>Lynelle</v>
      </c>
      <c r="L2404" t="str">
        <f>VLOOKUP($C2404,customers!$A$2:$I$2124,3,FALSE)</f>
        <v>Teal</v>
      </c>
      <c r="M2404" t="str">
        <f>VLOOKUP($C2404,customers!$A$2:$I$2124,4,FALSE)</f>
        <v>lteal2l@cbc.ca</v>
      </c>
      <c r="N2404" t="str">
        <f>VLOOKUP($C2404,customers!$A$2:$I$2124,5,FALSE)</f>
        <v>518-405-9160</v>
      </c>
      <c r="O2404" t="str">
        <f>VLOOKUP($C2404,customers!$A$2:$I$2124,6,FALSE)</f>
        <v>1540 Homewood Hill</v>
      </c>
      <c r="P2404" t="str">
        <f>VLOOKUP($C2404,customers!$A$2:$I$2124,7,FALSE)</f>
        <v>Schenectady</v>
      </c>
      <c r="Q2404" t="str">
        <f>VLOOKUP($C2404,customers!$A$2:$I$2124,8,FALSE)</f>
        <v>New York</v>
      </c>
      <c r="R2404">
        <f>VLOOKUP($C2404,customers!$A$2:$I$2124,9,FALSE)</f>
        <v>12325</v>
      </c>
      <c r="S2404" t="str">
        <f t="shared" si="37"/>
        <v>1540 Homewood Hill, Schenectady, New York 12325</v>
      </c>
    </row>
    <row r="2405" spans="1:19">
      <c r="A2405">
        <v>2404</v>
      </c>
      <c r="B2405" s="2">
        <v>44349</v>
      </c>
      <c r="C2405">
        <v>904</v>
      </c>
      <c r="D2405" t="s">
        <v>72</v>
      </c>
      <c r="E2405">
        <v>4</v>
      </c>
      <c r="F2405" t="s">
        <v>59</v>
      </c>
      <c r="G2405" t="str">
        <f>VLOOKUP(F2405,'product category'!$B$2:$C$8,2,FALSE)</f>
        <v>Drone Kits</v>
      </c>
      <c r="H2405" t="str">
        <f>VLOOKUP(D2405,'dataset_task 5'!$A$2:$D$71,2,FALSE)</f>
        <v>BYOD-350</v>
      </c>
      <c r="I2405" s="3">
        <f>VLOOKUP(D2405,'dataset_task 5'!$A$2:$D$71,4,FALSE)</f>
        <v>89.95</v>
      </c>
      <c r="J2405" s="3">
        <f>I2405*E2405</f>
        <v>359.8</v>
      </c>
      <c r="K2405" t="str">
        <f>VLOOKUP(C2405,customers!$A$2:$I$2124,2,FALSE)</f>
        <v>Berenice</v>
      </c>
      <c r="L2405" t="str">
        <f>VLOOKUP($C2405,customers!$A$2:$I$2124,3,FALSE)</f>
        <v>Sambeck</v>
      </c>
      <c r="M2405" t="str">
        <f>VLOOKUP($C2405,customers!$A$2:$I$2124,4,FALSE)</f>
        <v>bsambeck4f@wisc.edu</v>
      </c>
      <c r="N2405" t="str">
        <f>VLOOKUP($C2405,customers!$A$2:$I$2124,5,FALSE)</f>
        <v>210-434-8915</v>
      </c>
      <c r="O2405" t="str">
        <f>VLOOKUP($C2405,customers!$A$2:$I$2124,6,FALSE)</f>
        <v>6920 5th Parkway</v>
      </c>
      <c r="P2405" t="str">
        <f>VLOOKUP($C2405,customers!$A$2:$I$2124,7,FALSE)</f>
        <v>San Antonio</v>
      </c>
      <c r="Q2405" t="str">
        <f>VLOOKUP($C2405,customers!$A$2:$I$2124,8,FALSE)</f>
        <v>Texas</v>
      </c>
      <c r="R2405">
        <f>VLOOKUP($C2405,customers!$A$2:$I$2124,9,FALSE)</f>
        <v>78285</v>
      </c>
      <c r="S2405" t="str">
        <f t="shared" si="37"/>
        <v>6920 5th Parkway, San Antonio, Texas 78285</v>
      </c>
    </row>
    <row r="2406" spans="1:19">
      <c r="A2406">
        <v>2405</v>
      </c>
      <c r="B2406" s="2">
        <v>44350</v>
      </c>
      <c r="C2406">
        <v>390</v>
      </c>
      <c r="D2406" t="s">
        <v>89</v>
      </c>
      <c r="E2406">
        <v>3</v>
      </c>
      <c r="F2406" t="s">
        <v>53</v>
      </c>
      <c r="G2406" t="str">
        <f>VLOOKUP(F2406,'product category'!$B$2:$C$8,2,FALSE)</f>
        <v>eBooks</v>
      </c>
      <c r="H2406" t="str">
        <f>VLOOKUP(D2406,'dataset_task 5'!$A$2:$D$71,2,FALSE)</f>
        <v>GPS Drones</v>
      </c>
      <c r="I2406" s="3">
        <f>VLOOKUP(D2406,'dataset_task 5'!$A$2:$D$71,4,FALSE)</f>
        <v>19.989999999999998</v>
      </c>
      <c r="J2406" s="3">
        <f>I2406*E2406</f>
        <v>59.97</v>
      </c>
      <c r="K2406" t="str">
        <f>VLOOKUP(C2406,customers!$A$2:$I$2124,2,FALSE)</f>
        <v>Kimberlee</v>
      </c>
      <c r="L2406" t="str">
        <f>VLOOKUP($C2406,customers!$A$2:$I$2124,3,FALSE)</f>
        <v>Brameld</v>
      </c>
      <c r="M2406" t="str">
        <f>VLOOKUP($C2406,customers!$A$2:$I$2124,4,FALSE)</f>
        <v>kbramelddc@tinyurl.com</v>
      </c>
      <c r="N2406" t="str">
        <f>VLOOKUP($C2406,customers!$A$2:$I$2124,5,FALSE)</f>
        <v>850-528-8971</v>
      </c>
      <c r="O2406" t="str">
        <f>VLOOKUP($C2406,customers!$A$2:$I$2124,6,FALSE)</f>
        <v>61 Eagan Lane</v>
      </c>
      <c r="P2406" t="str">
        <f>VLOOKUP($C2406,customers!$A$2:$I$2124,7,FALSE)</f>
        <v>Pensacola</v>
      </c>
      <c r="Q2406" t="str">
        <f>VLOOKUP($C2406,customers!$A$2:$I$2124,8,FALSE)</f>
        <v>Florida</v>
      </c>
      <c r="R2406">
        <f>VLOOKUP($C2406,customers!$A$2:$I$2124,9,FALSE)</f>
        <v>32595</v>
      </c>
      <c r="S2406" t="str">
        <f t="shared" si="37"/>
        <v>61 Eagan Lane, Pensacola, Florida 32595</v>
      </c>
    </row>
    <row r="2407" spans="1:19">
      <c r="A2407">
        <v>2406</v>
      </c>
      <c r="B2407" s="2">
        <v>44350</v>
      </c>
      <c r="C2407">
        <v>1930</v>
      </c>
      <c r="D2407" t="s">
        <v>100</v>
      </c>
      <c r="E2407">
        <v>5</v>
      </c>
      <c r="F2407" t="s">
        <v>59</v>
      </c>
      <c r="G2407" t="str">
        <f>VLOOKUP(F2407,'product category'!$B$2:$C$8,2,FALSE)</f>
        <v>Drone Kits</v>
      </c>
      <c r="H2407" t="str">
        <f>VLOOKUP(D2407,'dataset_task 5'!$A$2:$D$71,2,FALSE)</f>
        <v>BYOD-200</v>
      </c>
      <c r="I2407" s="3">
        <f>VLOOKUP(D2407,'dataset_task 5'!$A$2:$D$71,4,FALSE)</f>
        <v>58.95</v>
      </c>
      <c r="J2407" s="3">
        <f>I2407*E2407</f>
        <v>294.75</v>
      </c>
      <c r="K2407" t="str">
        <f>VLOOKUP(C2407,customers!$A$2:$I$2124,2,FALSE)</f>
        <v>Audrey</v>
      </c>
      <c r="L2407" t="str">
        <f>VLOOKUP($C2407,customers!$A$2:$I$2124,3,FALSE)</f>
        <v>Scarsbrooke</v>
      </c>
      <c r="M2407" t="str">
        <f>VLOOKUP($C2407,customers!$A$2:$I$2124,4,FALSE)</f>
        <v>ascarsbrooke6g@bloglovin.com</v>
      </c>
      <c r="N2407" t="str">
        <f>VLOOKUP($C2407,customers!$A$2:$I$2124,5,FALSE)</f>
        <v>601-921-1043</v>
      </c>
      <c r="O2407" t="str">
        <f>VLOOKUP($C2407,customers!$A$2:$I$2124,6,FALSE)</f>
        <v>46414 Grover Way</v>
      </c>
      <c r="P2407" t="str">
        <f>VLOOKUP($C2407,customers!$A$2:$I$2124,7,FALSE)</f>
        <v>Jackson</v>
      </c>
      <c r="Q2407" t="str">
        <f>VLOOKUP($C2407,customers!$A$2:$I$2124,8,FALSE)</f>
        <v>Mississippi</v>
      </c>
      <c r="R2407">
        <f>VLOOKUP($C2407,customers!$A$2:$I$2124,9,FALSE)</f>
        <v>39216</v>
      </c>
      <c r="S2407" t="str">
        <f t="shared" si="37"/>
        <v>46414 Grover Way, Jackson, Mississippi 39216</v>
      </c>
    </row>
    <row r="2408" spans="1:19">
      <c r="A2408">
        <v>2407</v>
      </c>
      <c r="B2408" s="2">
        <v>44350</v>
      </c>
      <c r="C2408">
        <v>112</v>
      </c>
      <c r="D2408" t="s">
        <v>116</v>
      </c>
      <c r="E2408">
        <v>1</v>
      </c>
      <c r="F2408" t="s">
        <v>57</v>
      </c>
      <c r="G2408" t="str">
        <f>VLOOKUP(F2408,'product category'!$B$2:$C$8,2,FALSE)</f>
        <v>Training Videos</v>
      </c>
      <c r="H2408" t="str">
        <f>VLOOKUP(D2408,'dataset_task 5'!$A$2:$D$71,2,FALSE)</f>
        <v>Robotic Essentials</v>
      </c>
      <c r="I2408" s="3">
        <f>VLOOKUP(D2408,'dataset_task 5'!$A$2:$D$71,4,FALSE)</f>
        <v>34.99</v>
      </c>
      <c r="J2408" s="3">
        <f>I2408*E2408</f>
        <v>34.99</v>
      </c>
      <c r="K2408" t="str">
        <f>VLOOKUP(C2408,customers!$A$2:$I$2124,2,FALSE)</f>
        <v>Myriam</v>
      </c>
      <c r="L2408" t="str">
        <f>VLOOKUP($C2408,customers!$A$2:$I$2124,3,FALSE)</f>
        <v>Ravenscroftt</v>
      </c>
      <c r="M2408" t="str">
        <f>VLOOKUP($C2408,customers!$A$2:$I$2124,4,FALSE)</f>
        <v>mravenscrofttap@vinaora.com</v>
      </c>
      <c r="N2408" t="str">
        <f>VLOOKUP($C2408,customers!$A$2:$I$2124,5,FALSE)</f>
        <v>402-701-2282</v>
      </c>
      <c r="O2408" t="str">
        <f>VLOOKUP($C2408,customers!$A$2:$I$2124,6,FALSE)</f>
        <v>91864 Warner Way</v>
      </c>
      <c r="P2408" t="str">
        <f>VLOOKUP($C2408,customers!$A$2:$I$2124,7,FALSE)</f>
        <v>Omaha</v>
      </c>
      <c r="Q2408" t="str">
        <f>VLOOKUP($C2408,customers!$A$2:$I$2124,8,FALSE)</f>
        <v>Nebraska</v>
      </c>
      <c r="R2408">
        <f>VLOOKUP($C2408,customers!$A$2:$I$2124,9,FALSE)</f>
        <v>68110</v>
      </c>
      <c r="S2408" t="str">
        <f t="shared" si="37"/>
        <v>91864 Warner Way, Omaha, Nebraska 68110</v>
      </c>
    </row>
    <row r="2409" spans="1:19">
      <c r="A2409">
        <v>2408</v>
      </c>
      <c r="B2409" s="2">
        <v>44350</v>
      </c>
      <c r="C2409">
        <v>1623</v>
      </c>
      <c r="D2409" t="s">
        <v>104</v>
      </c>
      <c r="E2409">
        <v>5</v>
      </c>
      <c r="F2409" t="s">
        <v>63</v>
      </c>
      <c r="G2409" t="str">
        <f>VLOOKUP(F2409,'product category'!$B$2:$C$8,2,FALSE)</f>
        <v>Robot Kits</v>
      </c>
      <c r="H2409" t="str">
        <f>VLOOKUP(D2409,'dataset_task 5'!$A$2:$D$71,2,FALSE)</f>
        <v>BYOR-1500</v>
      </c>
      <c r="I2409" s="3">
        <f>VLOOKUP(D2409,'dataset_task 5'!$A$2:$D$71,4,FALSE)</f>
        <v>189</v>
      </c>
      <c r="J2409" s="3">
        <f>I2409*E2409</f>
        <v>945</v>
      </c>
      <c r="K2409" t="str">
        <f>VLOOKUP(C2409,customers!$A$2:$I$2124,2,FALSE)</f>
        <v>Jerry</v>
      </c>
      <c r="L2409" t="str">
        <f>VLOOKUP($C2409,customers!$A$2:$I$2124,3,FALSE)</f>
        <v>Nizet</v>
      </c>
      <c r="M2409" t="str">
        <f>VLOOKUP($C2409,customers!$A$2:$I$2124,4,FALSE)</f>
        <v>jnizet22@multiply.com</v>
      </c>
      <c r="N2409" t="str">
        <f>VLOOKUP($C2409,customers!$A$2:$I$2124,5,FALSE)</f>
        <v>734-654-0229</v>
      </c>
      <c r="O2409" t="str">
        <f>VLOOKUP($C2409,customers!$A$2:$I$2124,6,FALSE)</f>
        <v>1730 Acker Hill</v>
      </c>
      <c r="P2409" t="str">
        <f>VLOOKUP($C2409,customers!$A$2:$I$2124,7,FALSE)</f>
        <v>Dearborn</v>
      </c>
      <c r="Q2409" t="str">
        <f>VLOOKUP($C2409,customers!$A$2:$I$2124,8,FALSE)</f>
        <v>Michigan</v>
      </c>
      <c r="R2409">
        <f>VLOOKUP($C2409,customers!$A$2:$I$2124,9,FALSE)</f>
        <v>48126</v>
      </c>
      <c r="S2409" t="str">
        <f t="shared" si="37"/>
        <v>1730 Acker Hill, Dearborn, Michigan 48126</v>
      </c>
    </row>
    <row r="2410" spans="1:19">
      <c r="A2410">
        <v>2409</v>
      </c>
      <c r="B2410" s="2">
        <v>44350</v>
      </c>
      <c r="C2410">
        <v>356</v>
      </c>
      <c r="D2410" t="s">
        <v>96</v>
      </c>
      <c r="E2410">
        <v>5</v>
      </c>
      <c r="F2410" t="s">
        <v>70</v>
      </c>
      <c r="G2410" t="str">
        <f>VLOOKUP(F2410,'product category'!$B$2:$C$8,2,FALSE)</f>
        <v>Blueprints</v>
      </c>
      <c r="H2410" t="str">
        <f>VLOOKUP(D2410,'dataset_task 5'!$A$2:$D$71,2,FALSE)</f>
        <v>Sleepy Eye Blueprint</v>
      </c>
      <c r="I2410" s="3">
        <f>VLOOKUP(D2410,'dataset_task 5'!$A$2:$D$71,4,FALSE)</f>
        <v>11.99</v>
      </c>
      <c r="J2410" s="3">
        <f>I2410*E2410</f>
        <v>59.95</v>
      </c>
      <c r="K2410" t="str">
        <f>VLOOKUP(C2410,customers!$A$2:$I$2124,2,FALSE)</f>
        <v>Velma</v>
      </c>
      <c r="L2410" t="str">
        <f>VLOOKUP($C2410,customers!$A$2:$I$2124,3,FALSE)</f>
        <v>Haws</v>
      </c>
      <c r="M2410" t="str">
        <f>VLOOKUP($C2410,customers!$A$2:$I$2124,4,FALSE)</f>
        <v>vhawsii@engadget.com</v>
      </c>
      <c r="N2410" t="str">
        <f>VLOOKUP($C2410,customers!$A$2:$I$2124,5,FALSE)</f>
        <v>916-354-0281</v>
      </c>
      <c r="O2410" t="str">
        <f>VLOOKUP($C2410,customers!$A$2:$I$2124,6,FALSE)</f>
        <v>22479 Union Drive</v>
      </c>
      <c r="P2410" t="str">
        <f>VLOOKUP($C2410,customers!$A$2:$I$2124,7,FALSE)</f>
        <v>Sacramento</v>
      </c>
      <c r="Q2410" t="str">
        <f>VLOOKUP($C2410,customers!$A$2:$I$2124,8,FALSE)</f>
        <v>California</v>
      </c>
      <c r="R2410">
        <f>VLOOKUP($C2410,customers!$A$2:$I$2124,9,FALSE)</f>
        <v>94286</v>
      </c>
      <c r="S2410" t="str">
        <f t="shared" si="37"/>
        <v>22479 Union Drive, Sacramento, California 94286</v>
      </c>
    </row>
    <row r="2411" spans="1:19">
      <c r="A2411">
        <v>2410</v>
      </c>
      <c r="B2411" s="2">
        <v>44350</v>
      </c>
      <c r="C2411">
        <v>782</v>
      </c>
      <c r="D2411" t="s">
        <v>79</v>
      </c>
      <c r="E2411">
        <v>3</v>
      </c>
      <c r="F2411" t="s">
        <v>53</v>
      </c>
      <c r="G2411" t="str">
        <f>VLOOKUP(F2411,'product category'!$B$2:$C$8,2,FALSE)</f>
        <v>eBooks</v>
      </c>
      <c r="H2411" t="str">
        <f>VLOOKUP(D2411,'dataset_task 5'!$A$2:$D$71,2,FALSE)</f>
        <v>Helicopter Drones</v>
      </c>
      <c r="I2411" s="3">
        <f>VLOOKUP(D2411,'dataset_task 5'!$A$2:$D$71,4,FALSE)</f>
        <v>20.95</v>
      </c>
      <c r="J2411" s="3">
        <f>I2411*E2411</f>
        <v>62.849999999999994</v>
      </c>
      <c r="K2411" t="str">
        <f>VLOOKUP(C2411,customers!$A$2:$I$2124,2,FALSE)</f>
        <v>Ilise</v>
      </c>
      <c r="L2411" t="str">
        <f>VLOOKUP($C2411,customers!$A$2:$I$2124,3,FALSE)</f>
        <v>Wasiela</v>
      </c>
      <c r="M2411" t="str">
        <f>VLOOKUP($C2411,customers!$A$2:$I$2124,4,FALSE)</f>
        <v>iwasielaal@amazon.co.jp</v>
      </c>
      <c r="N2411" t="str">
        <f>VLOOKUP($C2411,customers!$A$2:$I$2124,5,FALSE)</f>
        <v>281-559-5135</v>
      </c>
      <c r="O2411" t="str">
        <f>VLOOKUP($C2411,customers!$A$2:$I$2124,6,FALSE)</f>
        <v>8596 Dorton Court</v>
      </c>
      <c r="P2411" t="str">
        <f>VLOOKUP($C2411,customers!$A$2:$I$2124,7,FALSE)</f>
        <v>Houston</v>
      </c>
      <c r="Q2411" t="str">
        <f>VLOOKUP($C2411,customers!$A$2:$I$2124,8,FALSE)</f>
        <v>Texas</v>
      </c>
      <c r="R2411">
        <f>VLOOKUP($C2411,customers!$A$2:$I$2124,9,FALSE)</f>
        <v>77040</v>
      </c>
      <c r="S2411" t="str">
        <f t="shared" si="37"/>
        <v>8596 Dorton Court, Houston, Texas 77040</v>
      </c>
    </row>
    <row r="2412" spans="1:19">
      <c r="A2412">
        <v>2411</v>
      </c>
      <c r="B2412" s="2">
        <v>44351</v>
      </c>
      <c r="C2412">
        <v>267</v>
      </c>
      <c r="D2412" t="s">
        <v>56</v>
      </c>
      <c r="E2412">
        <v>3</v>
      </c>
      <c r="F2412" t="s">
        <v>57</v>
      </c>
      <c r="G2412" t="str">
        <f>VLOOKUP(F2412,'product category'!$B$2:$C$8,2,FALSE)</f>
        <v>Training Videos</v>
      </c>
      <c r="H2412" t="str">
        <f>VLOOKUP(D2412,'dataset_task 5'!$A$2:$D$71,2,FALSE)</f>
        <v>Drone Video Techniques</v>
      </c>
      <c r="I2412" s="3">
        <f>VLOOKUP(D2412,'dataset_task 5'!$A$2:$D$71,4,FALSE)</f>
        <v>37.99</v>
      </c>
      <c r="J2412" s="3">
        <f>I2412*E2412</f>
        <v>113.97</v>
      </c>
      <c r="K2412" t="str">
        <f>VLOOKUP(C2412,customers!$A$2:$I$2124,2,FALSE)</f>
        <v>Jeanine</v>
      </c>
      <c r="L2412" t="str">
        <f>VLOOKUP($C2412,customers!$A$2:$I$2124,3,FALSE)</f>
        <v>Merit</v>
      </c>
      <c r="M2412" t="str">
        <f>VLOOKUP($C2412,customers!$A$2:$I$2124,4,FALSE)</f>
        <v>jmeritib@sphinn.com</v>
      </c>
      <c r="N2412" t="str">
        <f>VLOOKUP($C2412,customers!$A$2:$I$2124,5,FALSE)</f>
        <v>608-370-2421</v>
      </c>
      <c r="O2412" t="str">
        <f>VLOOKUP($C2412,customers!$A$2:$I$2124,6,FALSE)</f>
        <v>171 Iowa Parkway</v>
      </c>
      <c r="P2412" t="str">
        <f>VLOOKUP($C2412,customers!$A$2:$I$2124,7,FALSE)</f>
        <v>Madison</v>
      </c>
      <c r="Q2412" t="str">
        <f>VLOOKUP($C2412,customers!$A$2:$I$2124,8,FALSE)</f>
        <v>Wisconsin</v>
      </c>
      <c r="R2412">
        <f>VLOOKUP($C2412,customers!$A$2:$I$2124,9,FALSE)</f>
        <v>53726</v>
      </c>
      <c r="S2412" t="str">
        <f t="shared" si="37"/>
        <v>171 Iowa Parkway, Madison, Wisconsin 53726</v>
      </c>
    </row>
    <row r="2413" spans="1:19">
      <c r="A2413">
        <v>2412</v>
      </c>
      <c r="B2413" s="2">
        <v>44351</v>
      </c>
      <c r="C2413">
        <v>1565</v>
      </c>
      <c r="D2413" t="s">
        <v>76</v>
      </c>
      <c r="E2413">
        <v>2</v>
      </c>
      <c r="F2413" t="s">
        <v>66</v>
      </c>
      <c r="G2413" t="str">
        <f>VLOOKUP(F2413,'product category'!$B$2:$C$8,2,FALSE)</f>
        <v>Drones</v>
      </c>
      <c r="H2413" t="str">
        <f>VLOOKUP(D2413,'dataset_task 5'!$A$2:$D$71,2,FALSE)</f>
        <v>DC-304 Drone</v>
      </c>
      <c r="I2413" s="3">
        <f>VLOOKUP(D2413,'dataset_task 5'!$A$2:$D$71,4,FALSE)</f>
        <v>395</v>
      </c>
      <c r="J2413" s="3">
        <f>I2413*E2413</f>
        <v>790</v>
      </c>
      <c r="K2413" t="str">
        <f>VLOOKUP(C2413,customers!$A$2:$I$2124,2,FALSE)</f>
        <v>Ward</v>
      </c>
      <c r="L2413" t="str">
        <f>VLOOKUP($C2413,customers!$A$2:$I$2124,3,FALSE)</f>
        <v>Kilcullen</v>
      </c>
      <c r="M2413" t="str">
        <f>VLOOKUP($C2413,customers!$A$2:$I$2124,4,FALSE)</f>
        <v>wkilcullenij@canalblog.com</v>
      </c>
      <c r="N2413" t="str">
        <f>VLOOKUP($C2413,customers!$A$2:$I$2124,5,FALSE)</f>
        <v>717-434-5647</v>
      </c>
      <c r="O2413" t="str">
        <f>VLOOKUP($C2413,customers!$A$2:$I$2124,6,FALSE)</f>
        <v>7324 Porter Center</v>
      </c>
      <c r="P2413" t="str">
        <f>VLOOKUP($C2413,customers!$A$2:$I$2124,7,FALSE)</f>
        <v>Lancaster</v>
      </c>
      <c r="Q2413" t="str">
        <f>VLOOKUP($C2413,customers!$A$2:$I$2124,8,FALSE)</f>
        <v>Pennsylvania</v>
      </c>
      <c r="R2413">
        <f>VLOOKUP($C2413,customers!$A$2:$I$2124,9,FALSE)</f>
        <v>17622</v>
      </c>
      <c r="S2413" t="str">
        <f t="shared" si="37"/>
        <v>7324 Porter Center, Lancaster, Pennsylvania 17622</v>
      </c>
    </row>
    <row r="2414" spans="1:19">
      <c r="A2414">
        <v>2413</v>
      </c>
      <c r="B2414" s="2">
        <v>44351</v>
      </c>
      <c r="C2414">
        <v>1462</v>
      </c>
      <c r="D2414" t="s">
        <v>109</v>
      </c>
      <c r="E2414">
        <v>5</v>
      </c>
      <c r="F2414" t="s">
        <v>57</v>
      </c>
      <c r="G2414" t="str">
        <f>VLOOKUP(F2414,'product category'!$B$2:$C$8,2,FALSE)</f>
        <v>Training Videos</v>
      </c>
      <c r="H2414" t="str">
        <f>VLOOKUP(D2414,'dataset_task 5'!$A$2:$D$71,2,FALSE)</f>
        <v>Virtual Reality Basics</v>
      </c>
      <c r="I2414" s="3">
        <f>VLOOKUP(D2414,'dataset_task 5'!$A$2:$D$71,4,FALSE)</f>
        <v>29.99</v>
      </c>
      <c r="J2414" s="3">
        <f>I2414*E2414</f>
        <v>149.94999999999999</v>
      </c>
      <c r="K2414" t="str">
        <f>VLOOKUP(C2414,customers!$A$2:$I$2124,2,FALSE)</f>
        <v>Brandea</v>
      </c>
      <c r="L2414" t="str">
        <f>VLOOKUP($C2414,customers!$A$2:$I$2124,3,FALSE)</f>
        <v>Adamsson</v>
      </c>
      <c r="M2414" t="str">
        <f>VLOOKUP($C2414,customers!$A$2:$I$2124,4,FALSE)</f>
        <v>badamssonfa@webeden.co.uk</v>
      </c>
      <c r="N2414" t="str">
        <f>VLOOKUP($C2414,customers!$A$2:$I$2124,5,FALSE)</f>
        <v>502-295-4925</v>
      </c>
      <c r="O2414" t="str">
        <f>VLOOKUP($C2414,customers!$A$2:$I$2124,6,FALSE)</f>
        <v>254 Golf Course Park</v>
      </c>
      <c r="P2414" t="str">
        <f>VLOOKUP($C2414,customers!$A$2:$I$2124,7,FALSE)</f>
        <v>Louisville</v>
      </c>
      <c r="Q2414" t="str">
        <f>VLOOKUP($C2414,customers!$A$2:$I$2124,8,FALSE)</f>
        <v>Kentucky</v>
      </c>
      <c r="R2414">
        <f>VLOOKUP($C2414,customers!$A$2:$I$2124,9,FALSE)</f>
        <v>40233</v>
      </c>
      <c r="S2414" t="str">
        <f t="shared" si="37"/>
        <v>254 Golf Course Park, Louisville, Kentucky 40233</v>
      </c>
    </row>
    <row r="2415" spans="1:19">
      <c r="A2415">
        <v>2414</v>
      </c>
      <c r="B2415" s="2">
        <v>44351</v>
      </c>
      <c r="C2415">
        <v>1572</v>
      </c>
      <c r="D2415" t="s">
        <v>77</v>
      </c>
      <c r="E2415">
        <v>4</v>
      </c>
      <c r="F2415" t="s">
        <v>53</v>
      </c>
      <c r="G2415" t="str">
        <f>VLOOKUP(F2415,'product category'!$B$2:$C$8,2,FALSE)</f>
        <v>eBooks</v>
      </c>
      <c r="H2415" t="str">
        <f>VLOOKUP(D2415,'dataset_task 5'!$A$2:$D$71,2,FALSE)</f>
        <v>RTF Drones</v>
      </c>
      <c r="I2415" s="3">
        <f>VLOOKUP(D2415,'dataset_task 5'!$A$2:$D$71,4,FALSE)</f>
        <v>16.989999999999998</v>
      </c>
      <c r="J2415" s="3">
        <f>I2415*E2415</f>
        <v>67.959999999999994</v>
      </c>
      <c r="K2415" t="str">
        <f>VLOOKUP(C2415,customers!$A$2:$I$2124,2,FALSE)</f>
        <v>Hendrika</v>
      </c>
      <c r="L2415" t="str">
        <f>VLOOKUP($C2415,customers!$A$2:$I$2124,3,FALSE)</f>
        <v>Tidman</v>
      </c>
      <c r="M2415" t="str">
        <f>VLOOKUP($C2415,customers!$A$2:$I$2124,4,FALSE)</f>
        <v>htidmanmv@ucla.edu</v>
      </c>
      <c r="N2415" t="str">
        <f>VLOOKUP($C2415,customers!$A$2:$I$2124,5,FALSE)</f>
        <v>865-570-2574</v>
      </c>
      <c r="O2415" t="str">
        <f>VLOOKUP($C2415,customers!$A$2:$I$2124,6,FALSE)</f>
        <v>79403 Park Meadow Lane</v>
      </c>
      <c r="P2415" t="str">
        <f>VLOOKUP($C2415,customers!$A$2:$I$2124,7,FALSE)</f>
        <v>Knoxville</v>
      </c>
      <c r="Q2415" t="str">
        <f>VLOOKUP($C2415,customers!$A$2:$I$2124,8,FALSE)</f>
        <v>Tennessee</v>
      </c>
      <c r="R2415">
        <f>VLOOKUP($C2415,customers!$A$2:$I$2124,9,FALSE)</f>
        <v>37924</v>
      </c>
      <c r="S2415" t="str">
        <f t="shared" si="37"/>
        <v>79403 Park Meadow Lane, Knoxville, Tennessee 37924</v>
      </c>
    </row>
    <row r="2416" spans="1:19">
      <c r="A2416">
        <v>2415</v>
      </c>
      <c r="B2416" s="2">
        <v>44351</v>
      </c>
      <c r="C2416">
        <v>274</v>
      </c>
      <c r="D2416" t="s">
        <v>64</v>
      </c>
      <c r="E2416">
        <v>3</v>
      </c>
      <c r="F2416" t="s">
        <v>57</v>
      </c>
      <c r="G2416" t="str">
        <f>VLOOKUP(F2416,'product category'!$B$2:$C$8,2,FALSE)</f>
        <v>Training Videos</v>
      </c>
      <c r="H2416" t="str">
        <f>VLOOKUP(D2416,'dataset_task 5'!$A$2:$D$71,2,FALSE)</f>
        <v>Understanding Automation</v>
      </c>
      <c r="I2416" s="3">
        <f>VLOOKUP(D2416,'dataset_task 5'!$A$2:$D$71,4,FALSE)</f>
        <v>44.95</v>
      </c>
      <c r="J2416" s="3">
        <f>I2416*E2416</f>
        <v>134.85000000000002</v>
      </c>
      <c r="K2416" t="str">
        <f>VLOOKUP(C2416,customers!$A$2:$I$2124,2,FALSE)</f>
        <v>Gennie</v>
      </c>
      <c r="L2416" t="str">
        <f>VLOOKUP($C2416,customers!$A$2:$I$2124,3,FALSE)</f>
        <v>Kinge</v>
      </c>
      <c r="M2416" t="str">
        <f>VLOOKUP($C2416,customers!$A$2:$I$2124,4,FALSE)</f>
        <v>gkingegn@pinterest.com</v>
      </c>
      <c r="N2416" t="str">
        <f>VLOOKUP($C2416,customers!$A$2:$I$2124,5,FALSE)</f>
        <v>916-428-2995</v>
      </c>
      <c r="O2416" t="str">
        <f>VLOOKUP($C2416,customers!$A$2:$I$2124,6,FALSE)</f>
        <v>4576 Florence Crossing</v>
      </c>
      <c r="P2416" t="str">
        <f>VLOOKUP($C2416,customers!$A$2:$I$2124,7,FALSE)</f>
        <v>Sacramento</v>
      </c>
      <c r="Q2416" t="str">
        <f>VLOOKUP($C2416,customers!$A$2:$I$2124,8,FALSE)</f>
        <v>California</v>
      </c>
      <c r="R2416">
        <f>VLOOKUP($C2416,customers!$A$2:$I$2124,9,FALSE)</f>
        <v>94280</v>
      </c>
      <c r="S2416" t="str">
        <f t="shared" si="37"/>
        <v>4576 Florence Crossing, Sacramento, California 94280</v>
      </c>
    </row>
    <row r="2417" spans="1:19">
      <c r="A2417">
        <v>2416</v>
      </c>
      <c r="B2417" s="2">
        <v>44351</v>
      </c>
      <c r="C2417">
        <v>1119</v>
      </c>
      <c r="D2417" t="s">
        <v>65</v>
      </c>
      <c r="E2417">
        <v>5</v>
      </c>
      <c r="F2417" t="s">
        <v>66</v>
      </c>
      <c r="G2417" t="str">
        <f>VLOOKUP(F2417,'product category'!$B$2:$C$8,2,FALSE)</f>
        <v>Drones</v>
      </c>
      <c r="H2417" t="str">
        <f>VLOOKUP(D2417,'dataset_task 5'!$A$2:$D$71,2,FALSE)</f>
        <v>DTE-QFN20 Drone</v>
      </c>
      <c r="I2417" s="3">
        <f>VLOOKUP(D2417,'dataset_task 5'!$A$2:$D$71,4,FALSE)</f>
        <v>250</v>
      </c>
      <c r="J2417" s="3">
        <f>I2417*E2417</f>
        <v>1250</v>
      </c>
      <c r="K2417" t="str">
        <f>VLOOKUP(C2417,customers!$A$2:$I$2124,2,FALSE)</f>
        <v>Godfry</v>
      </c>
      <c r="L2417" t="str">
        <f>VLOOKUP($C2417,customers!$A$2:$I$2124,3,FALSE)</f>
        <v>Macenzy</v>
      </c>
      <c r="M2417" t="str">
        <f>VLOOKUP($C2417,customers!$A$2:$I$2124,4,FALSE)</f>
        <v>gmacenzy8g@constantcontact.com</v>
      </c>
      <c r="N2417" t="str">
        <f>VLOOKUP($C2417,customers!$A$2:$I$2124,5,FALSE)</f>
        <v>217-620-3248</v>
      </c>
      <c r="O2417" t="str">
        <f>VLOOKUP($C2417,customers!$A$2:$I$2124,6,FALSE)</f>
        <v>61 Luster Avenue</v>
      </c>
      <c r="P2417" t="str">
        <f>VLOOKUP($C2417,customers!$A$2:$I$2124,7,FALSE)</f>
        <v>Springfield</v>
      </c>
      <c r="Q2417" t="str">
        <f>VLOOKUP($C2417,customers!$A$2:$I$2124,8,FALSE)</f>
        <v>Illinois</v>
      </c>
      <c r="R2417">
        <f>VLOOKUP($C2417,customers!$A$2:$I$2124,9,FALSE)</f>
        <v>62711</v>
      </c>
      <c r="S2417" t="str">
        <f t="shared" si="37"/>
        <v>61 Luster Avenue, Springfield, Illinois 62711</v>
      </c>
    </row>
    <row r="2418" spans="1:19">
      <c r="A2418">
        <v>2417</v>
      </c>
      <c r="B2418" s="2">
        <v>44352</v>
      </c>
      <c r="C2418">
        <v>145</v>
      </c>
      <c r="D2418" t="s">
        <v>68</v>
      </c>
      <c r="E2418">
        <v>1</v>
      </c>
      <c r="F2418" t="s">
        <v>53</v>
      </c>
      <c r="G2418" t="str">
        <f>VLOOKUP(F2418,'product category'!$B$2:$C$8,2,FALSE)</f>
        <v>eBooks</v>
      </c>
      <c r="H2418" t="str">
        <f>VLOOKUP(D2418,'dataset_task 5'!$A$2:$D$71,2,FALSE)</f>
        <v>Fixed Wing Drones</v>
      </c>
      <c r="I2418" s="3">
        <f>VLOOKUP(D2418,'dataset_task 5'!$A$2:$D$71,4,FALSE)</f>
        <v>15.5</v>
      </c>
      <c r="J2418" s="3">
        <f>I2418*E2418</f>
        <v>15.5</v>
      </c>
      <c r="K2418" t="str">
        <f>VLOOKUP(C2418,customers!$A$2:$I$2124,2,FALSE)</f>
        <v>Gan</v>
      </c>
      <c r="L2418" t="str">
        <f>VLOOKUP($C2418,customers!$A$2:$I$2124,3,FALSE)</f>
        <v>Philipsson</v>
      </c>
      <c r="M2418" t="str">
        <f>VLOOKUP($C2418,customers!$A$2:$I$2124,4,FALSE)</f>
        <v>gphilipsson2r@indiegogo.com</v>
      </c>
      <c r="N2418" t="str">
        <f>VLOOKUP($C2418,customers!$A$2:$I$2124,5,FALSE)</f>
        <v>918-879-9183</v>
      </c>
      <c r="O2418" t="str">
        <f>VLOOKUP($C2418,customers!$A$2:$I$2124,6,FALSE)</f>
        <v>5051 Westend Court</v>
      </c>
      <c r="P2418" t="str">
        <f>VLOOKUP($C2418,customers!$A$2:$I$2124,7,FALSE)</f>
        <v>Tulsa</v>
      </c>
      <c r="Q2418" t="str">
        <f>VLOOKUP($C2418,customers!$A$2:$I$2124,8,FALSE)</f>
        <v>Oklahoma</v>
      </c>
      <c r="R2418">
        <f>VLOOKUP($C2418,customers!$A$2:$I$2124,9,FALSE)</f>
        <v>74133</v>
      </c>
      <c r="S2418" t="str">
        <f t="shared" si="37"/>
        <v>5051 Westend Court, Tulsa, Oklahoma 74133</v>
      </c>
    </row>
    <row r="2419" spans="1:19">
      <c r="A2419">
        <v>2418</v>
      </c>
      <c r="B2419" s="2">
        <v>44352</v>
      </c>
      <c r="C2419">
        <v>1806</v>
      </c>
      <c r="D2419" t="s">
        <v>87</v>
      </c>
      <c r="E2419">
        <v>3</v>
      </c>
      <c r="F2419" t="s">
        <v>70</v>
      </c>
      <c r="G2419" t="str">
        <f>VLOOKUP(F2419,'product category'!$B$2:$C$8,2,FALSE)</f>
        <v>Blueprints</v>
      </c>
      <c r="H2419" t="str">
        <f>VLOOKUP(D2419,'dataset_task 5'!$A$2:$D$71,2,FALSE)</f>
        <v>Creature Robot Arms Blueprint</v>
      </c>
      <c r="I2419" s="3">
        <f>VLOOKUP(D2419,'dataset_task 5'!$A$2:$D$71,4,FALSE)</f>
        <v>12</v>
      </c>
      <c r="J2419" s="3">
        <f>I2419*E2419</f>
        <v>36</v>
      </c>
      <c r="K2419" t="str">
        <f>VLOOKUP(C2419,customers!$A$2:$I$2124,2,FALSE)</f>
        <v>Nolana</v>
      </c>
      <c r="L2419" t="str">
        <f>VLOOKUP($C2419,customers!$A$2:$I$2124,3,FALSE)</f>
        <v>Duplain</v>
      </c>
      <c r="M2419" t="str">
        <f>VLOOKUP($C2419,customers!$A$2:$I$2124,4,FALSE)</f>
        <v>nduplain50@stanford.edu</v>
      </c>
      <c r="N2419" t="str">
        <f>VLOOKUP($C2419,customers!$A$2:$I$2124,5,FALSE)</f>
        <v>361-632-9931</v>
      </c>
      <c r="O2419" t="str">
        <f>VLOOKUP($C2419,customers!$A$2:$I$2124,6,FALSE)</f>
        <v>26 Service Avenue</v>
      </c>
      <c r="P2419" t="str">
        <f>VLOOKUP($C2419,customers!$A$2:$I$2124,7,FALSE)</f>
        <v>Corpus Christi</v>
      </c>
      <c r="Q2419" t="str">
        <f>VLOOKUP($C2419,customers!$A$2:$I$2124,8,FALSE)</f>
        <v>Texas</v>
      </c>
      <c r="R2419">
        <f>VLOOKUP($C2419,customers!$A$2:$I$2124,9,FALSE)</f>
        <v>78410</v>
      </c>
      <c r="S2419" t="str">
        <f t="shared" si="37"/>
        <v>26 Service Avenue, Corpus Christi, Texas 78410</v>
      </c>
    </row>
    <row r="2420" spans="1:19">
      <c r="A2420">
        <v>2419</v>
      </c>
      <c r="B2420" s="2">
        <v>44352</v>
      </c>
      <c r="C2420">
        <v>69</v>
      </c>
      <c r="D2420" t="s">
        <v>111</v>
      </c>
      <c r="E2420">
        <v>3</v>
      </c>
      <c r="F2420" t="s">
        <v>53</v>
      </c>
      <c r="G2420" t="str">
        <f>VLOOKUP(F2420,'product category'!$B$2:$C$8,2,FALSE)</f>
        <v>eBooks</v>
      </c>
      <c r="H2420" t="str">
        <f>VLOOKUP(D2420,'dataset_task 5'!$A$2:$D$71,2,FALSE)</f>
        <v>Multi Rotor Drones</v>
      </c>
      <c r="I2420" s="3">
        <f>VLOOKUP(D2420,'dataset_task 5'!$A$2:$D$71,4,FALSE)</f>
        <v>24.95</v>
      </c>
      <c r="J2420" s="3">
        <f>I2420*E2420</f>
        <v>74.849999999999994</v>
      </c>
      <c r="K2420" t="str">
        <f>VLOOKUP(C2420,customers!$A$2:$I$2124,2,FALSE)</f>
        <v>Constantia</v>
      </c>
      <c r="L2420" t="str">
        <f>VLOOKUP($C2420,customers!$A$2:$I$2124,3,FALSE)</f>
        <v>Carrick</v>
      </c>
      <c r="M2420" t="str">
        <f>VLOOKUP($C2420,customers!$A$2:$I$2124,4,FALSE)</f>
        <v>ccarrickj3@ed.gov</v>
      </c>
      <c r="N2420" t="str">
        <f>VLOOKUP($C2420,customers!$A$2:$I$2124,5,FALSE)</f>
        <v>212-956-8641</v>
      </c>
      <c r="O2420" t="str">
        <f>VLOOKUP($C2420,customers!$A$2:$I$2124,6,FALSE)</f>
        <v>4846 Saint Paul Place</v>
      </c>
      <c r="P2420" t="str">
        <f>VLOOKUP($C2420,customers!$A$2:$I$2124,7,FALSE)</f>
        <v>Brooklyn</v>
      </c>
      <c r="Q2420" t="str">
        <f>VLOOKUP($C2420,customers!$A$2:$I$2124,8,FALSE)</f>
        <v>New York</v>
      </c>
      <c r="R2420">
        <f>VLOOKUP($C2420,customers!$A$2:$I$2124,9,FALSE)</f>
        <v>11254</v>
      </c>
      <c r="S2420" t="str">
        <f t="shared" si="37"/>
        <v>4846 Saint Paul Place, Brooklyn, New York 11254</v>
      </c>
    </row>
    <row r="2421" spans="1:19">
      <c r="A2421">
        <v>2420</v>
      </c>
      <c r="B2421" s="2">
        <v>44352</v>
      </c>
      <c r="C2421">
        <v>1677</v>
      </c>
      <c r="D2421" t="s">
        <v>62</v>
      </c>
      <c r="E2421">
        <v>3</v>
      </c>
      <c r="F2421" t="s">
        <v>63</v>
      </c>
      <c r="G2421" t="str">
        <f>VLOOKUP(F2421,'product category'!$B$2:$C$8,2,FALSE)</f>
        <v>Robot Kits</v>
      </c>
      <c r="H2421" t="str">
        <f>VLOOKUP(D2421,'dataset_task 5'!$A$2:$D$71,2,FALSE)</f>
        <v>BYOR-2640S</v>
      </c>
      <c r="I2421" s="3">
        <f>VLOOKUP(D2421,'dataset_task 5'!$A$2:$D$71,4,FALSE)</f>
        <v>189</v>
      </c>
      <c r="J2421" s="3">
        <f>I2421*E2421</f>
        <v>567</v>
      </c>
      <c r="K2421" t="str">
        <f>VLOOKUP(C2421,customers!$A$2:$I$2124,2,FALSE)</f>
        <v>Gelya</v>
      </c>
      <c r="L2421" t="str">
        <f>VLOOKUP($C2421,customers!$A$2:$I$2124,3,FALSE)</f>
        <v>Elner</v>
      </c>
      <c r="M2421" t="str">
        <f>VLOOKUP($C2421,customers!$A$2:$I$2124,4,FALSE)</f>
        <v>gelnerd6@sina.com.cn</v>
      </c>
      <c r="N2421" t="str">
        <f>VLOOKUP($C2421,customers!$A$2:$I$2124,5,FALSE)</f>
        <v>520-305-2088</v>
      </c>
      <c r="O2421" t="str">
        <f>VLOOKUP($C2421,customers!$A$2:$I$2124,6,FALSE)</f>
        <v>75 Amoth Point</v>
      </c>
      <c r="P2421" t="str">
        <f>VLOOKUP($C2421,customers!$A$2:$I$2124,7,FALSE)</f>
        <v>Tucson</v>
      </c>
      <c r="Q2421" t="str">
        <f>VLOOKUP($C2421,customers!$A$2:$I$2124,8,FALSE)</f>
        <v>Arizona</v>
      </c>
      <c r="R2421">
        <f>VLOOKUP($C2421,customers!$A$2:$I$2124,9,FALSE)</f>
        <v>85743</v>
      </c>
      <c r="S2421" t="str">
        <f t="shared" si="37"/>
        <v>75 Amoth Point, Tucson, Arizona 85743</v>
      </c>
    </row>
    <row r="2422" spans="1:19">
      <c r="A2422">
        <v>2421</v>
      </c>
      <c r="B2422" s="2">
        <v>44352</v>
      </c>
      <c r="C2422">
        <v>567</v>
      </c>
      <c r="D2422" t="s">
        <v>71</v>
      </c>
      <c r="E2422">
        <v>5</v>
      </c>
      <c r="F2422" t="s">
        <v>63</v>
      </c>
      <c r="G2422" t="str">
        <f>VLOOKUP(F2422,'product category'!$B$2:$C$8,2,FALSE)</f>
        <v>Robot Kits</v>
      </c>
      <c r="H2422" t="str">
        <f>VLOOKUP(D2422,'dataset_task 5'!$A$2:$D$71,2,FALSE)</f>
        <v>BYOR-3000</v>
      </c>
      <c r="I2422" s="3">
        <f>VLOOKUP(D2422,'dataset_task 5'!$A$2:$D$71,4,FALSE)</f>
        <v>214</v>
      </c>
      <c r="J2422" s="3">
        <f>I2422*E2422</f>
        <v>1070</v>
      </c>
      <c r="K2422" t="str">
        <f>VLOOKUP(C2422,customers!$A$2:$I$2124,2,FALSE)</f>
        <v>Torrin</v>
      </c>
      <c r="L2422" t="str">
        <f>VLOOKUP($C2422,customers!$A$2:$I$2124,3,FALSE)</f>
        <v>Hails</v>
      </c>
      <c r="M2422" t="str">
        <f>VLOOKUP($C2422,customers!$A$2:$I$2124,4,FALSE)</f>
        <v>thails9l@theglobeandmail.com</v>
      </c>
      <c r="N2422" t="str">
        <f>VLOOKUP($C2422,customers!$A$2:$I$2124,5,FALSE)</f>
        <v>314-430-0119</v>
      </c>
      <c r="O2422" t="str">
        <f>VLOOKUP($C2422,customers!$A$2:$I$2124,6,FALSE)</f>
        <v>506 Haas Drive</v>
      </c>
      <c r="P2422" t="str">
        <f>VLOOKUP($C2422,customers!$A$2:$I$2124,7,FALSE)</f>
        <v>Saint Louis</v>
      </c>
      <c r="Q2422" t="str">
        <f>VLOOKUP($C2422,customers!$A$2:$I$2124,8,FALSE)</f>
        <v>Missouri</v>
      </c>
      <c r="R2422">
        <f>VLOOKUP($C2422,customers!$A$2:$I$2124,9,FALSE)</f>
        <v>63196</v>
      </c>
      <c r="S2422" t="str">
        <f t="shared" si="37"/>
        <v>506 Haas Drive, Saint Louis, Missouri 63196</v>
      </c>
    </row>
    <row r="2423" spans="1:19">
      <c r="A2423">
        <v>2422</v>
      </c>
      <c r="B2423" s="2">
        <v>44352</v>
      </c>
      <c r="C2423">
        <v>256</v>
      </c>
      <c r="D2423" t="s">
        <v>64</v>
      </c>
      <c r="E2423">
        <v>4</v>
      </c>
      <c r="F2423" t="s">
        <v>57</v>
      </c>
      <c r="G2423" t="str">
        <f>VLOOKUP(F2423,'product category'!$B$2:$C$8,2,FALSE)</f>
        <v>Training Videos</v>
      </c>
      <c r="H2423" t="str">
        <f>VLOOKUP(D2423,'dataset_task 5'!$A$2:$D$71,2,FALSE)</f>
        <v>Understanding Automation</v>
      </c>
      <c r="I2423" s="3">
        <f>VLOOKUP(D2423,'dataset_task 5'!$A$2:$D$71,4,FALSE)</f>
        <v>44.95</v>
      </c>
      <c r="J2423" s="3">
        <f>I2423*E2423</f>
        <v>179.8</v>
      </c>
      <c r="K2423" t="str">
        <f>VLOOKUP(C2423,customers!$A$2:$I$2124,2,FALSE)</f>
        <v>Frasquito</v>
      </c>
      <c r="L2423" t="str">
        <f>VLOOKUP($C2423,customers!$A$2:$I$2124,3,FALSE)</f>
        <v>Honatsch</v>
      </c>
      <c r="M2423" t="str">
        <f>VLOOKUP($C2423,customers!$A$2:$I$2124,4,FALSE)</f>
        <v>fhonatsch4p@epa.gov</v>
      </c>
      <c r="N2423" t="str">
        <f>VLOOKUP($C2423,customers!$A$2:$I$2124,5,FALSE)</f>
        <v>860-967-3958</v>
      </c>
      <c r="O2423" t="str">
        <f>VLOOKUP($C2423,customers!$A$2:$I$2124,6,FALSE)</f>
        <v>604 Gale Park</v>
      </c>
      <c r="P2423" t="str">
        <f>VLOOKUP($C2423,customers!$A$2:$I$2124,7,FALSE)</f>
        <v>Hartford</v>
      </c>
      <c r="Q2423" t="str">
        <f>VLOOKUP($C2423,customers!$A$2:$I$2124,8,FALSE)</f>
        <v>Connecticut</v>
      </c>
      <c r="R2423">
        <f>VLOOKUP($C2423,customers!$A$2:$I$2124,9,FALSE)</f>
        <v>6145</v>
      </c>
      <c r="S2423" t="str">
        <f t="shared" si="37"/>
        <v>604 Gale Park, Hartford, Connecticut 6145</v>
      </c>
    </row>
    <row r="2424" spans="1:19">
      <c r="A2424">
        <v>2423</v>
      </c>
      <c r="B2424" s="2">
        <v>44352</v>
      </c>
      <c r="C2424">
        <v>1958</v>
      </c>
      <c r="D2424" t="s">
        <v>71</v>
      </c>
      <c r="E2424">
        <v>3</v>
      </c>
      <c r="F2424" t="s">
        <v>63</v>
      </c>
      <c r="G2424" t="str">
        <f>VLOOKUP(F2424,'product category'!$B$2:$C$8,2,FALSE)</f>
        <v>Robot Kits</v>
      </c>
      <c r="H2424" t="str">
        <f>VLOOKUP(D2424,'dataset_task 5'!$A$2:$D$71,2,FALSE)</f>
        <v>BYOR-3000</v>
      </c>
      <c r="I2424" s="3">
        <f>VLOOKUP(D2424,'dataset_task 5'!$A$2:$D$71,4,FALSE)</f>
        <v>214</v>
      </c>
      <c r="J2424" s="3">
        <f>I2424*E2424</f>
        <v>642</v>
      </c>
      <c r="K2424" t="str">
        <f>VLOOKUP(C2424,customers!$A$2:$I$2124,2,FALSE)</f>
        <v>Leopold</v>
      </c>
      <c r="L2424" t="str">
        <f>VLOOKUP($C2424,customers!$A$2:$I$2124,3,FALSE)</f>
        <v>Gerty</v>
      </c>
      <c r="M2424" t="str">
        <f>VLOOKUP($C2424,customers!$A$2:$I$2124,4,FALSE)</f>
        <v>lgertyan@theguardian.com</v>
      </c>
      <c r="N2424" t="str">
        <f>VLOOKUP($C2424,customers!$A$2:$I$2124,5,FALSE)</f>
        <v>702-669-5055</v>
      </c>
      <c r="O2424" t="str">
        <f>VLOOKUP($C2424,customers!$A$2:$I$2124,6,FALSE)</f>
        <v>896 Fuller Center</v>
      </c>
      <c r="P2424" t="str">
        <f>VLOOKUP($C2424,customers!$A$2:$I$2124,7,FALSE)</f>
        <v>Las Vegas</v>
      </c>
      <c r="Q2424" t="str">
        <f>VLOOKUP($C2424,customers!$A$2:$I$2124,8,FALSE)</f>
        <v>Nevada</v>
      </c>
      <c r="R2424">
        <f>VLOOKUP($C2424,customers!$A$2:$I$2124,9,FALSE)</f>
        <v>89166</v>
      </c>
      <c r="S2424" t="str">
        <f t="shared" si="37"/>
        <v>896 Fuller Center, Las Vegas, Nevada 89166</v>
      </c>
    </row>
    <row r="2425" spans="1:19">
      <c r="A2425">
        <v>2424</v>
      </c>
      <c r="B2425" s="2">
        <v>44353</v>
      </c>
      <c r="C2425">
        <v>1934</v>
      </c>
      <c r="D2425" t="s">
        <v>72</v>
      </c>
      <c r="E2425">
        <v>3</v>
      </c>
      <c r="F2425" t="s">
        <v>59</v>
      </c>
      <c r="G2425" t="str">
        <f>VLOOKUP(F2425,'product category'!$B$2:$C$8,2,FALSE)</f>
        <v>Drone Kits</v>
      </c>
      <c r="H2425" t="str">
        <f>VLOOKUP(D2425,'dataset_task 5'!$A$2:$D$71,2,FALSE)</f>
        <v>BYOD-350</v>
      </c>
      <c r="I2425" s="3">
        <f>VLOOKUP(D2425,'dataset_task 5'!$A$2:$D$71,4,FALSE)</f>
        <v>89.95</v>
      </c>
      <c r="J2425" s="3">
        <f>I2425*E2425</f>
        <v>269.85000000000002</v>
      </c>
      <c r="K2425" t="str">
        <f>VLOOKUP(C2425,customers!$A$2:$I$2124,2,FALSE)</f>
        <v>Isabel</v>
      </c>
      <c r="L2425" t="str">
        <f>VLOOKUP($C2425,customers!$A$2:$I$2124,3,FALSE)</f>
        <v>Soro</v>
      </c>
      <c r="M2425" t="str">
        <f>VLOOKUP($C2425,customers!$A$2:$I$2124,4,FALSE)</f>
        <v>isorohr@symantec.com</v>
      </c>
      <c r="N2425" t="str">
        <f>VLOOKUP($C2425,customers!$A$2:$I$2124,5,FALSE)</f>
        <v>605-138-8756</v>
      </c>
      <c r="O2425" t="str">
        <f>VLOOKUP($C2425,customers!$A$2:$I$2124,6,FALSE)</f>
        <v>885 Ruskin Drive</v>
      </c>
      <c r="P2425" t="str">
        <f>VLOOKUP($C2425,customers!$A$2:$I$2124,7,FALSE)</f>
        <v>Sioux Falls</v>
      </c>
      <c r="Q2425" t="str">
        <f>VLOOKUP($C2425,customers!$A$2:$I$2124,8,FALSE)</f>
        <v>South Dakota</v>
      </c>
      <c r="R2425">
        <f>VLOOKUP($C2425,customers!$A$2:$I$2124,9,FALSE)</f>
        <v>57198</v>
      </c>
      <c r="S2425" t="str">
        <f t="shared" si="37"/>
        <v>885 Ruskin Drive, Sioux Falls, South Dakota 57198</v>
      </c>
    </row>
    <row r="2426" spans="1:19">
      <c r="A2426">
        <v>2425</v>
      </c>
      <c r="B2426" s="2">
        <v>44353</v>
      </c>
      <c r="C2426">
        <v>1101</v>
      </c>
      <c r="D2426" t="s">
        <v>65</v>
      </c>
      <c r="E2426">
        <v>6</v>
      </c>
      <c r="F2426" t="s">
        <v>66</v>
      </c>
      <c r="G2426" t="str">
        <f>VLOOKUP(F2426,'product category'!$B$2:$C$8,2,FALSE)</f>
        <v>Drones</v>
      </c>
      <c r="H2426" t="str">
        <f>VLOOKUP(D2426,'dataset_task 5'!$A$2:$D$71,2,FALSE)</f>
        <v>DTE-QFN20 Drone</v>
      </c>
      <c r="I2426" s="3">
        <f>VLOOKUP(D2426,'dataset_task 5'!$A$2:$D$71,4,FALSE)</f>
        <v>250</v>
      </c>
      <c r="J2426" s="3">
        <f>I2426*E2426</f>
        <v>1500</v>
      </c>
      <c r="K2426" t="str">
        <f>VLOOKUP(C2426,customers!$A$2:$I$2124,2,FALSE)</f>
        <v>Lotti</v>
      </c>
      <c r="L2426" t="str">
        <f>VLOOKUP($C2426,customers!$A$2:$I$2124,3,FALSE)</f>
        <v>Cridlon</v>
      </c>
      <c r="M2426" t="str">
        <f>VLOOKUP($C2426,customers!$A$2:$I$2124,4,FALSE)</f>
        <v>lcridlonkj@sina.com.cn</v>
      </c>
      <c r="N2426" t="str">
        <f>VLOOKUP($C2426,customers!$A$2:$I$2124,5,FALSE)</f>
        <v>217-724-8971</v>
      </c>
      <c r="O2426" t="str">
        <f>VLOOKUP($C2426,customers!$A$2:$I$2124,6,FALSE)</f>
        <v>30 Rieder Avenue</v>
      </c>
      <c r="P2426" t="str">
        <f>VLOOKUP($C2426,customers!$A$2:$I$2124,7,FALSE)</f>
        <v>Springfield</v>
      </c>
      <c r="Q2426" t="str">
        <f>VLOOKUP($C2426,customers!$A$2:$I$2124,8,FALSE)</f>
        <v>Illinois</v>
      </c>
      <c r="R2426">
        <f>VLOOKUP($C2426,customers!$A$2:$I$2124,9,FALSE)</f>
        <v>62723</v>
      </c>
      <c r="S2426" t="str">
        <f t="shared" si="37"/>
        <v>30 Rieder Avenue, Springfield, Illinois 62723</v>
      </c>
    </row>
    <row r="2427" spans="1:19">
      <c r="A2427">
        <v>2426</v>
      </c>
      <c r="B2427" s="2">
        <v>44353</v>
      </c>
      <c r="C2427">
        <v>1445</v>
      </c>
      <c r="D2427" t="s">
        <v>58</v>
      </c>
      <c r="E2427">
        <v>6</v>
      </c>
      <c r="F2427" t="s">
        <v>59</v>
      </c>
      <c r="G2427" t="str">
        <f>VLOOKUP(F2427,'product category'!$B$2:$C$8,2,FALSE)</f>
        <v>Drone Kits</v>
      </c>
      <c r="H2427" t="str">
        <f>VLOOKUP(D2427,'dataset_task 5'!$A$2:$D$71,2,FALSE)</f>
        <v>BYOD-220</v>
      </c>
      <c r="I2427" s="3">
        <f>VLOOKUP(D2427,'dataset_task 5'!$A$2:$D$71,4,FALSE)</f>
        <v>69</v>
      </c>
      <c r="J2427" s="3">
        <f>I2427*E2427</f>
        <v>414</v>
      </c>
      <c r="K2427" t="str">
        <f>VLOOKUP(C2427,customers!$A$2:$I$2124,2,FALSE)</f>
        <v>Inna</v>
      </c>
      <c r="L2427" t="str">
        <f>VLOOKUP($C2427,customers!$A$2:$I$2124,3,FALSE)</f>
        <v>Durnill</v>
      </c>
      <c r="M2427" t="str">
        <f>VLOOKUP($C2427,customers!$A$2:$I$2124,4,FALSE)</f>
        <v>idurnillms@vinaora.com</v>
      </c>
      <c r="N2427" t="str">
        <f>VLOOKUP($C2427,customers!$A$2:$I$2124,5,FALSE)</f>
        <v>559-779-6307</v>
      </c>
      <c r="O2427" t="str">
        <f>VLOOKUP($C2427,customers!$A$2:$I$2124,6,FALSE)</f>
        <v>4043 Farwell Way</v>
      </c>
      <c r="P2427" t="str">
        <f>VLOOKUP($C2427,customers!$A$2:$I$2124,7,FALSE)</f>
        <v>Fresno</v>
      </c>
      <c r="Q2427" t="str">
        <f>VLOOKUP($C2427,customers!$A$2:$I$2124,8,FALSE)</f>
        <v>California</v>
      </c>
      <c r="R2427">
        <f>VLOOKUP($C2427,customers!$A$2:$I$2124,9,FALSE)</f>
        <v>93794</v>
      </c>
      <c r="S2427" t="str">
        <f t="shared" si="37"/>
        <v>4043 Farwell Way, Fresno, California 93794</v>
      </c>
    </row>
    <row r="2428" spans="1:19">
      <c r="A2428">
        <v>2427</v>
      </c>
      <c r="B2428" s="2">
        <v>44353</v>
      </c>
      <c r="C2428">
        <v>202</v>
      </c>
      <c r="D2428" t="s">
        <v>65</v>
      </c>
      <c r="E2428">
        <v>5</v>
      </c>
      <c r="F2428" t="s">
        <v>66</v>
      </c>
      <c r="G2428" t="str">
        <f>VLOOKUP(F2428,'product category'!$B$2:$C$8,2,FALSE)</f>
        <v>Drones</v>
      </c>
      <c r="H2428" t="str">
        <f>VLOOKUP(D2428,'dataset_task 5'!$A$2:$D$71,2,FALSE)</f>
        <v>DTE-QFN20 Drone</v>
      </c>
      <c r="I2428" s="3">
        <f>VLOOKUP(D2428,'dataset_task 5'!$A$2:$D$71,4,FALSE)</f>
        <v>250</v>
      </c>
      <c r="J2428" s="3">
        <f>I2428*E2428</f>
        <v>1250</v>
      </c>
      <c r="K2428" t="str">
        <f>VLOOKUP(C2428,customers!$A$2:$I$2124,2,FALSE)</f>
        <v>Toiboid</v>
      </c>
      <c r="L2428" t="str">
        <f>VLOOKUP($C2428,customers!$A$2:$I$2124,3,FALSE)</f>
        <v>Cowper</v>
      </c>
      <c r="M2428" t="str">
        <f>VLOOKUP($C2428,customers!$A$2:$I$2124,4,FALSE)</f>
        <v>tcowper25@netlog.com</v>
      </c>
      <c r="N2428" t="str">
        <f>VLOOKUP($C2428,customers!$A$2:$I$2124,5,FALSE)</f>
        <v>682-326-7927</v>
      </c>
      <c r="O2428" t="str">
        <f>VLOOKUP($C2428,customers!$A$2:$I$2124,6,FALSE)</f>
        <v>9211 Hayes Crossing</v>
      </c>
      <c r="P2428" t="str">
        <f>VLOOKUP($C2428,customers!$A$2:$I$2124,7,FALSE)</f>
        <v>Fort Worth</v>
      </c>
      <c r="Q2428" t="str">
        <f>VLOOKUP($C2428,customers!$A$2:$I$2124,8,FALSE)</f>
        <v>Texas</v>
      </c>
      <c r="R2428">
        <f>VLOOKUP($C2428,customers!$A$2:$I$2124,9,FALSE)</f>
        <v>76178</v>
      </c>
      <c r="S2428" t="str">
        <f t="shared" si="37"/>
        <v>9211 Hayes Crossing, Fort Worth, Texas 76178</v>
      </c>
    </row>
    <row r="2429" spans="1:19">
      <c r="A2429">
        <v>2428</v>
      </c>
      <c r="B2429" s="2">
        <v>44353</v>
      </c>
      <c r="C2429">
        <v>720</v>
      </c>
      <c r="D2429" t="s">
        <v>52</v>
      </c>
      <c r="E2429">
        <v>1</v>
      </c>
      <c r="F2429" t="s">
        <v>53</v>
      </c>
      <c r="G2429" t="str">
        <f>VLOOKUP(F2429,'product category'!$B$2:$C$8,2,FALSE)</f>
        <v>eBooks</v>
      </c>
      <c r="H2429" t="str">
        <f>VLOOKUP(D2429,'dataset_task 5'!$A$2:$D$71,2,FALSE)</f>
        <v>Polar Robots</v>
      </c>
      <c r="I2429" s="3">
        <f>VLOOKUP(D2429,'dataset_task 5'!$A$2:$D$71,4,FALSE)</f>
        <v>23.99</v>
      </c>
      <c r="J2429" s="3">
        <f>I2429*E2429</f>
        <v>23.99</v>
      </c>
      <c r="K2429" t="str">
        <f>VLOOKUP(C2429,customers!$A$2:$I$2124,2,FALSE)</f>
        <v>Rhody</v>
      </c>
      <c r="L2429" t="str">
        <f>VLOOKUP($C2429,customers!$A$2:$I$2124,3,FALSE)</f>
        <v>Hankey</v>
      </c>
      <c r="M2429" t="str">
        <f>VLOOKUP($C2429,customers!$A$2:$I$2124,4,FALSE)</f>
        <v>rhankey71@jigsy.com</v>
      </c>
      <c r="N2429" t="str">
        <f>VLOOKUP($C2429,customers!$A$2:$I$2124,5,FALSE)</f>
        <v>314-947-2129</v>
      </c>
      <c r="O2429" t="str">
        <f>VLOOKUP($C2429,customers!$A$2:$I$2124,6,FALSE)</f>
        <v>5086 Buhler Street</v>
      </c>
      <c r="P2429" t="str">
        <f>VLOOKUP($C2429,customers!$A$2:$I$2124,7,FALSE)</f>
        <v>Saint Louis</v>
      </c>
      <c r="Q2429" t="str">
        <f>VLOOKUP($C2429,customers!$A$2:$I$2124,8,FALSE)</f>
        <v>Missouri</v>
      </c>
      <c r="R2429">
        <f>VLOOKUP($C2429,customers!$A$2:$I$2124,9,FALSE)</f>
        <v>63180</v>
      </c>
      <c r="S2429" t="str">
        <f t="shared" si="37"/>
        <v>5086 Buhler Street, Saint Louis, Missouri 63180</v>
      </c>
    </row>
    <row r="2430" spans="1:19">
      <c r="A2430">
        <v>2429</v>
      </c>
      <c r="B2430" s="2">
        <v>44354</v>
      </c>
      <c r="C2430">
        <v>614</v>
      </c>
      <c r="D2430" t="s">
        <v>114</v>
      </c>
      <c r="E2430">
        <v>3</v>
      </c>
      <c r="F2430" t="s">
        <v>59</v>
      </c>
      <c r="G2430" t="str">
        <f>VLOOKUP(F2430,'product category'!$B$2:$C$8,2,FALSE)</f>
        <v>Drone Kits</v>
      </c>
      <c r="H2430" t="str">
        <f>VLOOKUP(D2430,'dataset_task 5'!$A$2:$D$71,2,FALSE)</f>
        <v>BYOD-400</v>
      </c>
      <c r="I2430" s="3">
        <f>VLOOKUP(D2430,'dataset_task 5'!$A$2:$D$71,4,FALSE)</f>
        <v>119</v>
      </c>
      <c r="J2430" s="3">
        <f>I2430*E2430</f>
        <v>357</v>
      </c>
      <c r="K2430" t="str">
        <f>VLOOKUP(C2430,customers!$A$2:$I$2124,2,FALSE)</f>
        <v>Munmro</v>
      </c>
      <c r="L2430" t="str">
        <f>VLOOKUP($C2430,customers!$A$2:$I$2124,3,FALSE)</f>
        <v>Betke</v>
      </c>
      <c r="M2430" t="str">
        <f>VLOOKUP($C2430,customers!$A$2:$I$2124,4,FALSE)</f>
        <v>mbetkepi@goo.gl</v>
      </c>
      <c r="N2430" t="str">
        <f>VLOOKUP($C2430,customers!$A$2:$I$2124,5,FALSE)</f>
        <v>469-545-7623</v>
      </c>
      <c r="O2430" t="str">
        <f>VLOOKUP($C2430,customers!$A$2:$I$2124,6,FALSE)</f>
        <v>5380 Heath Hill</v>
      </c>
      <c r="P2430" t="str">
        <f>VLOOKUP($C2430,customers!$A$2:$I$2124,7,FALSE)</f>
        <v>Garland</v>
      </c>
      <c r="Q2430" t="str">
        <f>VLOOKUP($C2430,customers!$A$2:$I$2124,8,FALSE)</f>
        <v>Texas</v>
      </c>
      <c r="R2430">
        <f>VLOOKUP($C2430,customers!$A$2:$I$2124,9,FALSE)</f>
        <v>75044</v>
      </c>
      <c r="S2430" t="str">
        <f t="shared" si="37"/>
        <v>5380 Heath Hill, Garland, Texas 75044</v>
      </c>
    </row>
    <row r="2431" spans="1:19">
      <c r="A2431">
        <v>2430</v>
      </c>
      <c r="B2431" s="2">
        <v>44355</v>
      </c>
      <c r="C2431">
        <v>469</v>
      </c>
      <c r="D2431" t="s">
        <v>73</v>
      </c>
      <c r="E2431">
        <v>4</v>
      </c>
      <c r="F2431" t="s">
        <v>55</v>
      </c>
      <c r="G2431" t="str">
        <f>VLOOKUP(F2431,'product category'!$B$2:$C$8,2,FALSE)</f>
        <v>Robots</v>
      </c>
      <c r="H2431" t="str">
        <f>VLOOKUP(D2431,'dataset_task 5'!$A$2:$D$71,2,FALSE)</f>
        <v>MICR-23K Robot</v>
      </c>
      <c r="I2431" s="3">
        <f>VLOOKUP(D2431,'dataset_task 5'!$A$2:$D$71,4,FALSE)</f>
        <v>899</v>
      </c>
      <c r="J2431" s="3">
        <f>I2431*E2431</f>
        <v>3596</v>
      </c>
      <c r="K2431" t="str">
        <f>VLOOKUP(C2431,customers!$A$2:$I$2124,2,FALSE)</f>
        <v>Mora</v>
      </c>
      <c r="L2431" t="str">
        <f>VLOOKUP($C2431,customers!$A$2:$I$2124,3,FALSE)</f>
        <v>Bisset</v>
      </c>
      <c r="M2431" t="str">
        <f>VLOOKUP($C2431,customers!$A$2:$I$2124,4,FALSE)</f>
        <v>mbisset68@npr.org</v>
      </c>
      <c r="N2431" t="str">
        <f>VLOOKUP($C2431,customers!$A$2:$I$2124,5,FALSE)</f>
        <v>972-444-7776</v>
      </c>
      <c r="O2431" t="str">
        <f>VLOOKUP($C2431,customers!$A$2:$I$2124,6,FALSE)</f>
        <v>347 Forster Avenue</v>
      </c>
      <c r="P2431" t="str">
        <f>VLOOKUP($C2431,customers!$A$2:$I$2124,7,FALSE)</f>
        <v>Dallas</v>
      </c>
      <c r="Q2431" t="str">
        <f>VLOOKUP($C2431,customers!$A$2:$I$2124,8,FALSE)</f>
        <v>Texas</v>
      </c>
      <c r="R2431">
        <f>VLOOKUP($C2431,customers!$A$2:$I$2124,9,FALSE)</f>
        <v>75287</v>
      </c>
      <c r="S2431" t="str">
        <f t="shared" si="37"/>
        <v>347 Forster Avenue, Dallas, Texas 75287</v>
      </c>
    </row>
    <row r="2432" spans="1:19">
      <c r="A2432">
        <v>2431</v>
      </c>
      <c r="B2432" s="2">
        <v>44355</v>
      </c>
      <c r="C2432">
        <v>677</v>
      </c>
      <c r="D2432" t="s">
        <v>120</v>
      </c>
      <c r="E2432">
        <v>2</v>
      </c>
      <c r="F2432" t="s">
        <v>70</v>
      </c>
      <c r="G2432" t="str">
        <f>VLOOKUP(F2432,'product category'!$B$2:$C$8,2,FALSE)</f>
        <v>Blueprints</v>
      </c>
      <c r="H2432" t="str">
        <f>VLOOKUP(D2432,'dataset_task 5'!$A$2:$D$71,2,FALSE)</f>
        <v>Bsquare Robot Blueprint</v>
      </c>
      <c r="I2432" s="3">
        <f>VLOOKUP(D2432,'dataset_task 5'!$A$2:$D$71,4,FALSE)</f>
        <v>8.99</v>
      </c>
      <c r="J2432" s="3">
        <f>I2432*E2432</f>
        <v>17.98</v>
      </c>
      <c r="K2432" t="str">
        <f>VLOOKUP(C2432,customers!$A$2:$I$2124,2,FALSE)</f>
        <v>Dido</v>
      </c>
      <c r="L2432" t="str">
        <f>VLOOKUP($C2432,customers!$A$2:$I$2124,3,FALSE)</f>
        <v>Thomazet</v>
      </c>
      <c r="M2432" t="str">
        <f>VLOOKUP($C2432,customers!$A$2:$I$2124,4,FALSE)</f>
        <v>dthomazetc2@merriam-webster.com</v>
      </c>
      <c r="N2432" t="str">
        <f>VLOOKUP($C2432,customers!$A$2:$I$2124,5,FALSE)</f>
        <v>770-251-7441</v>
      </c>
      <c r="O2432" t="str">
        <f>VLOOKUP($C2432,customers!$A$2:$I$2124,6,FALSE)</f>
        <v>3723 Morrow Place</v>
      </c>
      <c r="P2432" t="str">
        <f>VLOOKUP($C2432,customers!$A$2:$I$2124,7,FALSE)</f>
        <v>Decatur</v>
      </c>
      <c r="Q2432" t="str">
        <f>VLOOKUP($C2432,customers!$A$2:$I$2124,8,FALSE)</f>
        <v>Georgia</v>
      </c>
      <c r="R2432">
        <f>VLOOKUP($C2432,customers!$A$2:$I$2124,9,FALSE)</f>
        <v>30033</v>
      </c>
      <c r="S2432" t="str">
        <f t="shared" si="37"/>
        <v>3723 Morrow Place, Decatur, Georgia 30033</v>
      </c>
    </row>
    <row r="2433" spans="1:19">
      <c r="A2433">
        <v>2432</v>
      </c>
      <c r="B2433" s="2">
        <v>44355</v>
      </c>
      <c r="C2433">
        <v>1886</v>
      </c>
      <c r="D2433" t="s">
        <v>86</v>
      </c>
      <c r="E2433">
        <v>4</v>
      </c>
      <c r="F2433" t="s">
        <v>53</v>
      </c>
      <c r="G2433" t="str">
        <f>VLOOKUP(F2433,'product category'!$B$2:$C$8,2,FALSE)</f>
        <v>eBooks</v>
      </c>
      <c r="H2433" t="str">
        <f>VLOOKUP(D2433,'dataset_task 5'!$A$2:$D$71,2,FALSE)</f>
        <v>Building Your First Robot</v>
      </c>
      <c r="I2433" s="3">
        <f>VLOOKUP(D2433,'dataset_task 5'!$A$2:$D$71,4,FALSE)</f>
        <v>24.95</v>
      </c>
      <c r="J2433" s="3">
        <f>I2433*E2433</f>
        <v>99.8</v>
      </c>
      <c r="K2433" t="str">
        <f>VLOOKUP(C2433,customers!$A$2:$I$2124,2,FALSE)</f>
        <v>Trista</v>
      </c>
      <c r="L2433" t="str">
        <f>VLOOKUP($C2433,customers!$A$2:$I$2124,3,FALSE)</f>
        <v>Orsman</v>
      </c>
      <c r="M2433" t="str">
        <f>VLOOKUP($C2433,customers!$A$2:$I$2124,4,FALSE)</f>
        <v>torsman16@quantcast.com</v>
      </c>
      <c r="N2433" t="str">
        <f>VLOOKUP($C2433,customers!$A$2:$I$2124,5,FALSE)</f>
        <v>765-730-7805</v>
      </c>
      <c r="O2433" t="str">
        <f>VLOOKUP($C2433,customers!$A$2:$I$2124,6,FALSE)</f>
        <v>490 Grayhawk Road</v>
      </c>
      <c r="P2433" t="str">
        <f>VLOOKUP($C2433,customers!$A$2:$I$2124,7,FALSE)</f>
        <v>Muncie</v>
      </c>
      <c r="Q2433" t="str">
        <f>VLOOKUP($C2433,customers!$A$2:$I$2124,8,FALSE)</f>
        <v>Indiana</v>
      </c>
      <c r="R2433">
        <f>VLOOKUP($C2433,customers!$A$2:$I$2124,9,FALSE)</f>
        <v>47306</v>
      </c>
      <c r="S2433" t="str">
        <f t="shared" si="37"/>
        <v>490 Grayhawk Road, Muncie, Indiana 47306</v>
      </c>
    </row>
    <row r="2434" spans="1:19">
      <c r="A2434">
        <v>2433</v>
      </c>
      <c r="B2434" s="2">
        <v>44355</v>
      </c>
      <c r="C2434">
        <v>1610</v>
      </c>
      <c r="D2434" t="s">
        <v>68</v>
      </c>
      <c r="E2434">
        <v>6</v>
      </c>
      <c r="F2434" t="s">
        <v>53</v>
      </c>
      <c r="G2434" t="str">
        <f>VLOOKUP(F2434,'product category'!$B$2:$C$8,2,FALSE)</f>
        <v>eBooks</v>
      </c>
      <c r="H2434" t="str">
        <f>VLOOKUP(D2434,'dataset_task 5'!$A$2:$D$71,2,FALSE)</f>
        <v>Fixed Wing Drones</v>
      </c>
      <c r="I2434" s="3">
        <f>VLOOKUP(D2434,'dataset_task 5'!$A$2:$D$71,4,FALSE)</f>
        <v>15.5</v>
      </c>
      <c r="J2434" s="3">
        <f>I2434*E2434</f>
        <v>93</v>
      </c>
      <c r="K2434" t="str">
        <f>VLOOKUP(C2434,customers!$A$2:$I$2124,2,FALSE)</f>
        <v>Jany</v>
      </c>
      <c r="L2434" t="str">
        <f>VLOOKUP($C2434,customers!$A$2:$I$2124,3,FALSE)</f>
        <v>Gillam</v>
      </c>
      <c r="M2434" t="str">
        <f>VLOOKUP($C2434,customers!$A$2:$I$2124,4,FALSE)</f>
        <v>jgillamit@cpanel.net</v>
      </c>
      <c r="N2434" t="str">
        <f>VLOOKUP($C2434,customers!$A$2:$I$2124,5,FALSE)</f>
        <v>606-719-5255</v>
      </c>
      <c r="O2434" t="str">
        <f>VLOOKUP($C2434,customers!$A$2:$I$2124,6,FALSE)</f>
        <v>79934 Utah Road</v>
      </c>
      <c r="P2434" t="str">
        <f>VLOOKUP($C2434,customers!$A$2:$I$2124,7,FALSE)</f>
        <v>London</v>
      </c>
      <c r="Q2434" t="str">
        <f>VLOOKUP($C2434,customers!$A$2:$I$2124,8,FALSE)</f>
        <v>Kentucky</v>
      </c>
      <c r="R2434">
        <f>VLOOKUP($C2434,customers!$A$2:$I$2124,9,FALSE)</f>
        <v>40745</v>
      </c>
      <c r="S2434" t="str">
        <f t="shared" si="37"/>
        <v>79934 Utah Road, London, Kentucky 40745</v>
      </c>
    </row>
    <row r="2435" spans="1:19">
      <c r="A2435">
        <v>2434</v>
      </c>
      <c r="B2435" s="2">
        <v>44355</v>
      </c>
      <c r="C2435">
        <v>959</v>
      </c>
      <c r="D2435" t="s">
        <v>101</v>
      </c>
      <c r="E2435">
        <v>3</v>
      </c>
      <c r="F2435" t="s">
        <v>53</v>
      </c>
      <c r="G2435" t="str">
        <f>VLOOKUP(F2435,'product category'!$B$2:$C$8,2,FALSE)</f>
        <v>eBooks</v>
      </c>
      <c r="H2435" t="str">
        <f>VLOOKUP(D2435,'dataset_task 5'!$A$2:$D$71,2,FALSE)</f>
        <v>Building Your Own Drone</v>
      </c>
      <c r="I2435" s="3">
        <f>VLOOKUP(D2435,'dataset_task 5'!$A$2:$D$71,4,FALSE)</f>
        <v>24.99</v>
      </c>
      <c r="J2435" s="3">
        <f>I2435*E2435</f>
        <v>74.97</v>
      </c>
      <c r="K2435" t="str">
        <f>VLOOKUP(C2435,customers!$A$2:$I$2124,2,FALSE)</f>
        <v>Gabriella</v>
      </c>
      <c r="L2435" t="str">
        <f>VLOOKUP($C2435,customers!$A$2:$I$2124,3,FALSE)</f>
        <v>McDirmid</v>
      </c>
      <c r="M2435" t="str">
        <f>VLOOKUP($C2435,customers!$A$2:$I$2124,4,FALSE)</f>
        <v>gmcdirmidmm@yolasite.com</v>
      </c>
      <c r="N2435" t="str">
        <f>VLOOKUP($C2435,customers!$A$2:$I$2124,5,FALSE)</f>
        <v>818-438-5596</v>
      </c>
      <c r="O2435" t="str">
        <f>VLOOKUP($C2435,customers!$A$2:$I$2124,6,FALSE)</f>
        <v>42931 Superior Trail</v>
      </c>
      <c r="P2435" t="str">
        <f>VLOOKUP($C2435,customers!$A$2:$I$2124,7,FALSE)</f>
        <v>Torrance</v>
      </c>
      <c r="Q2435" t="str">
        <f>VLOOKUP($C2435,customers!$A$2:$I$2124,8,FALSE)</f>
        <v>California</v>
      </c>
      <c r="R2435">
        <f>VLOOKUP($C2435,customers!$A$2:$I$2124,9,FALSE)</f>
        <v>90510</v>
      </c>
      <c r="S2435" t="str">
        <f t="shared" ref="S2435:S2498" si="38">CONCATENATE(O2435,", ",P2435,", ",Q2435," ",R2435)</f>
        <v>42931 Superior Trail, Torrance, California 90510</v>
      </c>
    </row>
    <row r="2436" spans="1:19">
      <c r="A2436">
        <v>2435</v>
      </c>
      <c r="B2436" s="2">
        <v>44355</v>
      </c>
      <c r="C2436">
        <v>127</v>
      </c>
      <c r="D2436" t="s">
        <v>96</v>
      </c>
      <c r="E2436">
        <v>4</v>
      </c>
      <c r="F2436" t="s">
        <v>70</v>
      </c>
      <c r="G2436" t="str">
        <f>VLOOKUP(F2436,'product category'!$B$2:$C$8,2,FALSE)</f>
        <v>Blueprints</v>
      </c>
      <c r="H2436" t="str">
        <f>VLOOKUP(D2436,'dataset_task 5'!$A$2:$D$71,2,FALSE)</f>
        <v>Sleepy Eye Blueprint</v>
      </c>
      <c r="I2436" s="3">
        <f>VLOOKUP(D2436,'dataset_task 5'!$A$2:$D$71,4,FALSE)</f>
        <v>11.99</v>
      </c>
      <c r="J2436" s="3">
        <f>I2436*E2436</f>
        <v>47.96</v>
      </c>
      <c r="K2436" t="str">
        <f>VLOOKUP(C2436,customers!$A$2:$I$2124,2,FALSE)</f>
        <v>Riccardo</v>
      </c>
      <c r="L2436" t="str">
        <f>VLOOKUP($C2436,customers!$A$2:$I$2124,3,FALSE)</f>
        <v>McMurtyr</v>
      </c>
      <c r="M2436" t="str">
        <f>VLOOKUP($C2436,customers!$A$2:$I$2124,4,FALSE)</f>
        <v>rmcmurtyray@dot.gov</v>
      </c>
      <c r="N2436" t="str">
        <f>VLOOKUP($C2436,customers!$A$2:$I$2124,5,FALSE)</f>
        <v>518-555-9659</v>
      </c>
      <c r="O2436" t="str">
        <f>VLOOKUP($C2436,customers!$A$2:$I$2124,6,FALSE)</f>
        <v>39 Kenwood Circle</v>
      </c>
      <c r="P2436" t="str">
        <f>VLOOKUP($C2436,customers!$A$2:$I$2124,7,FALSE)</f>
        <v>Albany</v>
      </c>
      <c r="Q2436" t="str">
        <f>VLOOKUP($C2436,customers!$A$2:$I$2124,8,FALSE)</f>
        <v>New York</v>
      </c>
      <c r="R2436">
        <f>VLOOKUP($C2436,customers!$A$2:$I$2124,9,FALSE)</f>
        <v>12210</v>
      </c>
      <c r="S2436" t="str">
        <f t="shared" si="38"/>
        <v>39 Kenwood Circle, Albany, New York 12210</v>
      </c>
    </row>
    <row r="2437" spans="1:19">
      <c r="A2437">
        <v>2436</v>
      </c>
      <c r="B2437" s="2">
        <v>44356</v>
      </c>
      <c r="C2437">
        <v>1103</v>
      </c>
      <c r="D2437" t="s">
        <v>88</v>
      </c>
      <c r="E2437">
        <v>3</v>
      </c>
      <c r="F2437" t="s">
        <v>63</v>
      </c>
      <c r="G2437" t="str">
        <f>VLOOKUP(F2437,'product category'!$B$2:$C$8,2,FALSE)</f>
        <v>Robot Kits</v>
      </c>
      <c r="H2437" t="str">
        <f>VLOOKUP(D2437,'dataset_task 5'!$A$2:$D$71,2,FALSE)</f>
        <v>BYOR-1000</v>
      </c>
      <c r="I2437" s="3">
        <f>VLOOKUP(D2437,'dataset_task 5'!$A$2:$D$71,4,FALSE)</f>
        <v>189</v>
      </c>
      <c r="J2437" s="3">
        <f>I2437*E2437</f>
        <v>567</v>
      </c>
      <c r="K2437" t="str">
        <f>VLOOKUP(C2437,customers!$A$2:$I$2124,2,FALSE)</f>
        <v>Adolphe</v>
      </c>
      <c r="L2437" t="str">
        <f>VLOOKUP($C2437,customers!$A$2:$I$2124,3,FALSE)</f>
        <v>Volker</v>
      </c>
      <c r="M2437" t="str">
        <f>VLOOKUP($C2437,customers!$A$2:$I$2124,4,FALSE)</f>
        <v>avolkernk@pen.io</v>
      </c>
      <c r="N2437" t="str">
        <f>VLOOKUP($C2437,customers!$A$2:$I$2124,5,FALSE)</f>
        <v>208-130-9339</v>
      </c>
      <c r="O2437" t="str">
        <f>VLOOKUP($C2437,customers!$A$2:$I$2124,6,FALSE)</f>
        <v>7219 Gateway Pass</v>
      </c>
      <c r="P2437" t="str">
        <f>VLOOKUP($C2437,customers!$A$2:$I$2124,7,FALSE)</f>
        <v>Idaho Falls</v>
      </c>
      <c r="Q2437" t="str">
        <f>VLOOKUP($C2437,customers!$A$2:$I$2124,8,FALSE)</f>
        <v>Idaho</v>
      </c>
      <c r="R2437">
        <f>VLOOKUP($C2437,customers!$A$2:$I$2124,9,FALSE)</f>
        <v>83405</v>
      </c>
      <c r="S2437" t="str">
        <f t="shared" si="38"/>
        <v>7219 Gateway Pass, Idaho Falls, Idaho 83405</v>
      </c>
    </row>
    <row r="2438" spans="1:19">
      <c r="A2438">
        <v>2437</v>
      </c>
      <c r="B2438" s="2">
        <v>44356</v>
      </c>
      <c r="C2438">
        <v>338</v>
      </c>
      <c r="D2438" t="s">
        <v>97</v>
      </c>
      <c r="E2438">
        <v>2</v>
      </c>
      <c r="F2438" t="s">
        <v>53</v>
      </c>
      <c r="G2438" t="str">
        <f>VLOOKUP(F2438,'product category'!$B$2:$C$8,2,FALSE)</f>
        <v>eBooks</v>
      </c>
      <c r="H2438" t="str">
        <f>VLOOKUP(D2438,'dataset_task 5'!$A$2:$D$71,2,FALSE)</f>
        <v>Delivery Drones</v>
      </c>
      <c r="I2438" s="3">
        <f>VLOOKUP(D2438,'dataset_task 5'!$A$2:$D$71,4,FALSE)</f>
        <v>14.99</v>
      </c>
      <c r="J2438" s="3">
        <f>I2438*E2438</f>
        <v>29.98</v>
      </c>
      <c r="K2438" t="str">
        <f>VLOOKUP(C2438,customers!$A$2:$I$2124,2,FALSE)</f>
        <v>Silvano</v>
      </c>
      <c r="L2438" t="str">
        <f>VLOOKUP($C2438,customers!$A$2:$I$2124,3,FALSE)</f>
        <v>Twinterman</v>
      </c>
      <c r="M2438" t="str">
        <f>VLOOKUP($C2438,customers!$A$2:$I$2124,4,FALSE)</f>
        <v>stwintermanbg@e-recht24.de</v>
      </c>
      <c r="N2438" t="str">
        <f>VLOOKUP($C2438,customers!$A$2:$I$2124,5,FALSE)</f>
        <v>404-259-4969</v>
      </c>
      <c r="O2438" t="str">
        <f>VLOOKUP($C2438,customers!$A$2:$I$2124,6,FALSE)</f>
        <v>90 Fuller Pass</v>
      </c>
      <c r="P2438" t="str">
        <f>VLOOKUP($C2438,customers!$A$2:$I$2124,7,FALSE)</f>
        <v>Atlanta</v>
      </c>
      <c r="Q2438" t="str">
        <f>VLOOKUP($C2438,customers!$A$2:$I$2124,8,FALSE)</f>
        <v>Georgia</v>
      </c>
      <c r="R2438">
        <f>VLOOKUP($C2438,customers!$A$2:$I$2124,9,FALSE)</f>
        <v>30392</v>
      </c>
      <c r="S2438" t="str">
        <f t="shared" si="38"/>
        <v>90 Fuller Pass, Atlanta, Georgia 30392</v>
      </c>
    </row>
    <row r="2439" spans="1:19">
      <c r="A2439">
        <v>2438</v>
      </c>
      <c r="B2439" s="2">
        <v>44356</v>
      </c>
      <c r="C2439">
        <v>1227</v>
      </c>
      <c r="D2439" t="s">
        <v>61</v>
      </c>
      <c r="E2439">
        <v>4</v>
      </c>
      <c r="F2439" t="s">
        <v>53</v>
      </c>
      <c r="G2439" t="str">
        <f>VLOOKUP(F2439,'product category'!$B$2:$C$8,2,FALSE)</f>
        <v>eBooks</v>
      </c>
      <c r="H2439" t="str">
        <f>VLOOKUP(D2439,'dataset_task 5'!$A$2:$D$71,2,FALSE)</f>
        <v>Spherical Robots</v>
      </c>
      <c r="I2439" s="3">
        <f>VLOOKUP(D2439,'dataset_task 5'!$A$2:$D$71,4,FALSE)</f>
        <v>16.75</v>
      </c>
      <c r="J2439" s="3">
        <f>I2439*E2439</f>
        <v>67</v>
      </c>
      <c r="K2439" t="str">
        <f>VLOOKUP(C2439,customers!$A$2:$I$2124,2,FALSE)</f>
        <v>Ravid</v>
      </c>
      <c r="L2439" t="str">
        <f>VLOOKUP($C2439,customers!$A$2:$I$2124,3,FALSE)</f>
        <v>Scoines</v>
      </c>
      <c r="M2439" t="str">
        <f>VLOOKUP($C2439,customers!$A$2:$I$2124,4,FALSE)</f>
        <v>rscoinesk6@blogspot.com</v>
      </c>
      <c r="N2439" t="str">
        <f>VLOOKUP($C2439,customers!$A$2:$I$2124,5,FALSE)</f>
        <v>608-267-9606</v>
      </c>
      <c r="O2439" t="str">
        <f>VLOOKUP($C2439,customers!$A$2:$I$2124,6,FALSE)</f>
        <v>773 Atwood Trail</v>
      </c>
      <c r="P2439" t="str">
        <f>VLOOKUP($C2439,customers!$A$2:$I$2124,7,FALSE)</f>
        <v>Madison</v>
      </c>
      <c r="Q2439" t="str">
        <f>VLOOKUP($C2439,customers!$A$2:$I$2124,8,FALSE)</f>
        <v>Wisconsin</v>
      </c>
      <c r="R2439">
        <f>VLOOKUP($C2439,customers!$A$2:$I$2124,9,FALSE)</f>
        <v>53779</v>
      </c>
      <c r="S2439" t="str">
        <f t="shared" si="38"/>
        <v>773 Atwood Trail, Madison, Wisconsin 53779</v>
      </c>
    </row>
    <row r="2440" spans="1:19">
      <c r="A2440">
        <v>2439</v>
      </c>
      <c r="B2440" s="2">
        <v>44356</v>
      </c>
      <c r="C2440">
        <v>2001</v>
      </c>
      <c r="D2440" t="s">
        <v>68</v>
      </c>
      <c r="E2440">
        <v>2</v>
      </c>
      <c r="F2440" t="s">
        <v>53</v>
      </c>
      <c r="G2440" t="str">
        <f>VLOOKUP(F2440,'product category'!$B$2:$C$8,2,FALSE)</f>
        <v>eBooks</v>
      </c>
      <c r="H2440" t="str">
        <f>VLOOKUP(D2440,'dataset_task 5'!$A$2:$D$71,2,FALSE)</f>
        <v>Fixed Wing Drones</v>
      </c>
      <c r="I2440" s="3">
        <f>VLOOKUP(D2440,'dataset_task 5'!$A$2:$D$71,4,FALSE)</f>
        <v>15.5</v>
      </c>
      <c r="J2440" s="3">
        <f>I2440*E2440</f>
        <v>31</v>
      </c>
      <c r="K2440" t="str">
        <f>VLOOKUP(C2440,customers!$A$2:$I$2124,2,FALSE)</f>
        <v>Pace</v>
      </c>
      <c r="L2440" t="str">
        <f>VLOOKUP($C2440,customers!$A$2:$I$2124,3,FALSE)</f>
        <v>Grigoroni</v>
      </c>
      <c r="M2440" t="str">
        <f>VLOOKUP($C2440,customers!$A$2:$I$2124,4,FALSE)</f>
        <v>pgrigoroni8x@nbcnews.com</v>
      </c>
      <c r="N2440" t="str">
        <f>VLOOKUP($C2440,customers!$A$2:$I$2124,5,FALSE)</f>
        <v>914-144-0790</v>
      </c>
      <c r="O2440" t="str">
        <f>VLOOKUP($C2440,customers!$A$2:$I$2124,6,FALSE)</f>
        <v>4582 Arapahoe Parkway</v>
      </c>
      <c r="P2440" t="str">
        <f>VLOOKUP($C2440,customers!$A$2:$I$2124,7,FALSE)</f>
        <v>Bronx</v>
      </c>
      <c r="Q2440" t="str">
        <f>VLOOKUP($C2440,customers!$A$2:$I$2124,8,FALSE)</f>
        <v>New York</v>
      </c>
      <c r="R2440">
        <f>VLOOKUP($C2440,customers!$A$2:$I$2124,9,FALSE)</f>
        <v>10464</v>
      </c>
      <c r="S2440" t="str">
        <f t="shared" si="38"/>
        <v>4582 Arapahoe Parkway, Bronx, New York 10464</v>
      </c>
    </row>
    <row r="2441" spans="1:19">
      <c r="A2441">
        <v>2440</v>
      </c>
      <c r="B2441" s="2">
        <v>44356</v>
      </c>
      <c r="C2441">
        <v>1462</v>
      </c>
      <c r="D2441" t="s">
        <v>82</v>
      </c>
      <c r="E2441">
        <v>2</v>
      </c>
      <c r="F2441" t="s">
        <v>63</v>
      </c>
      <c r="G2441" t="str">
        <f>VLOOKUP(F2441,'product category'!$B$2:$C$8,2,FALSE)</f>
        <v>Robot Kits</v>
      </c>
      <c r="H2441" t="str">
        <f>VLOOKUP(D2441,'dataset_task 5'!$A$2:$D$71,2,FALSE)</f>
        <v>BYOR-3535</v>
      </c>
      <c r="I2441" s="3">
        <f>VLOOKUP(D2441,'dataset_task 5'!$A$2:$D$71,4,FALSE)</f>
        <v>225</v>
      </c>
      <c r="J2441" s="3">
        <f>I2441*E2441</f>
        <v>450</v>
      </c>
      <c r="K2441" t="str">
        <f>VLOOKUP(C2441,customers!$A$2:$I$2124,2,FALSE)</f>
        <v>Brandea</v>
      </c>
      <c r="L2441" t="str">
        <f>VLOOKUP($C2441,customers!$A$2:$I$2124,3,FALSE)</f>
        <v>Adamsson</v>
      </c>
      <c r="M2441" t="str">
        <f>VLOOKUP($C2441,customers!$A$2:$I$2124,4,FALSE)</f>
        <v>badamssonfa@webeden.co.uk</v>
      </c>
      <c r="N2441" t="str">
        <f>VLOOKUP($C2441,customers!$A$2:$I$2124,5,FALSE)</f>
        <v>502-295-4925</v>
      </c>
      <c r="O2441" t="str">
        <f>VLOOKUP($C2441,customers!$A$2:$I$2124,6,FALSE)</f>
        <v>254 Golf Course Park</v>
      </c>
      <c r="P2441" t="str">
        <f>VLOOKUP($C2441,customers!$A$2:$I$2124,7,FALSE)</f>
        <v>Louisville</v>
      </c>
      <c r="Q2441" t="str">
        <f>VLOOKUP($C2441,customers!$A$2:$I$2124,8,FALSE)</f>
        <v>Kentucky</v>
      </c>
      <c r="R2441">
        <f>VLOOKUP($C2441,customers!$A$2:$I$2124,9,FALSE)</f>
        <v>40233</v>
      </c>
      <c r="S2441" t="str">
        <f t="shared" si="38"/>
        <v>254 Golf Course Park, Louisville, Kentucky 40233</v>
      </c>
    </row>
    <row r="2442" spans="1:19">
      <c r="A2442">
        <v>2441</v>
      </c>
      <c r="B2442" s="2">
        <v>44357</v>
      </c>
      <c r="C2442">
        <v>155</v>
      </c>
      <c r="D2442" t="s">
        <v>95</v>
      </c>
      <c r="E2442">
        <v>2</v>
      </c>
      <c r="F2442" t="s">
        <v>57</v>
      </c>
      <c r="G2442" t="str">
        <f>VLOOKUP(F2442,'product category'!$B$2:$C$8,2,FALSE)</f>
        <v>Training Videos</v>
      </c>
      <c r="H2442" t="str">
        <f>VLOOKUP(D2442,'dataset_task 5'!$A$2:$D$71,2,FALSE)</f>
        <v>Industrial 3D Printing</v>
      </c>
      <c r="I2442" s="3">
        <f>VLOOKUP(D2442,'dataset_task 5'!$A$2:$D$71,4,FALSE)</f>
        <v>49</v>
      </c>
      <c r="J2442" s="3">
        <f>I2442*E2442</f>
        <v>98</v>
      </c>
      <c r="K2442" t="str">
        <f>VLOOKUP(C2442,customers!$A$2:$I$2124,2,FALSE)</f>
        <v>Siobhan</v>
      </c>
      <c r="L2442" t="str">
        <f>VLOOKUP($C2442,customers!$A$2:$I$2124,3,FALSE)</f>
        <v>Gildea</v>
      </c>
      <c r="M2442" t="str">
        <f>VLOOKUP($C2442,customers!$A$2:$I$2124,4,FALSE)</f>
        <v>sgildeah4@github.io</v>
      </c>
      <c r="N2442" t="str">
        <f>VLOOKUP($C2442,customers!$A$2:$I$2124,5,FALSE)</f>
        <v>260-960-4036</v>
      </c>
      <c r="O2442" t="str">
        <f>VLOOKUP($C2442,customers!$A$2:$I$2124,6,FALSE)</f>
        <v>8310 Banding Circle</v>
      </c>
      <c r="P2442" t="str">
        <f>VLOOKUP($C2442,customers!$A$2:$I$2124,7,FALSE)</f>
        <v>Fort Wayne</v>
      </c>
      <c r="Q2442" t="str">
        <f>VLOOKUP($C2442,customers!$A$2:$I$2124,8,FALSE)</f>
        <v>Indiana</v>
      </c>
      <c r="R2442">
        <f>VLOOKUP($C2442,customers!$A$2:$I$2124,9,FALSE)</f>
        <v>46867</v>
      </c>
      <c r="S2442" t="str">
        <f t="shared" si="38"/>
        <v>8310 Banding Circle, Fort Wayne, Indiana 46867</v>
      </c>
    </row>
    <row r="2443" spans="1:19">
      <c r="A2443">
        <v>2442</v>
      </c>
      <c r="B2443" s="2">
        <v>44357</v>
      </c>
      <c r="C2443">
        <v>807</v>
      </c>
      <c r="D2443" t="s">
        <v>124</v>
      </c>
      <c r="E2443">
        <v>5</v>
      </c>
      <c r="F2443" t="s">
        <v>59</v>
      </c>
      <c r="G2443" t="str">
        <f>VLOOKUP(F2443,'product category'!$B$2:$C$8,2,FALSE)</f>
        <v>Drone Kits</v>
      </c>
      <c r="H2443" t="str">
        <f>VLOOKUP(D2443,'dataset_task 5'!$A$2:$D$71,2,FALSE)</f>
        <v>BYOD-300</v>
      </c>
      <c r="I2443" s="3">
        <f>VLOOKUP(D2443,'dataset_task 5'!$A$2:$D$71,4,FALSE)</f>
        <v>89</v>
      </c>
      <c r="J2443" s="3">
        <f>I2443*E2443</f>
        <v>445</v>
      </c>
      <c r="K2443" t="str">
        <f>VLOOKUP(C2443,customers!$A$2:$I$2124,2,FALSE)</f>
        <v>Baron</v>
      </c>
      <c r="L2443" t="str">
        <f>VLOOKUP($C2443,customers!$A$2:$I$2124,3,FALSE)</f>
        <v>Beathem</v>
      </c>
      <c r="M2443" t="str">
        <f>VLOOKUP($C2443,customers!$A$2:$I$2124,4,FALSE)</f>
        <v>bbeathemd8@themeforest.net</v>
      </c>
      <c r="N2443" t="str">
        <f>VLOOKUP($C2443,customers!$A$2:$I$2124,5,FALSE)</f>
        <v>770-688-8886</v>
      </c>
      <c r="O2443" t="str">
        <f>VLOOKUP($C2443,customers!$A$2:$I$2124,6,FALSE)</f>
        <v>63 Gerald Plaza</v>
      </c>
      <c r="P2443" t="str">
        <f>VLOOKUP($C2443,customers!$A$2:$I$2124,7,FALSE)</f>
        <v>Atlanta</v>
      </c>
      <c r="Q2443" t="str">
        <f>VLOOKUP($C2443,customers!$A$2:$I$2124,8,FALSE)</f>
        <v>Georgia</v>
      </c>
      <c r="R2443">
        <f>VLOOKUP($C2443,customers!$A$2:$I$2124,9,FALSE)</f>
        <v>30323</v>
      </c>
      <c r="S2443" t="str">
        <f t="shared" si="38"/>
        <v>63 Gerald Plaza, Atlanta, Georgia 30323</v>
      </c>
    </row>
    <row r="2444" spans="1:19">
      <c r="A2444">
        <v>2443</v>
      </c>
      <c r="B2444" s="2">
        <v>44357</v>
      </c>
      <c r="C2444">
        <v>1954</v>
      </c>
      <c r="D2444" t="s">
        <v>96</v>
      </c>
      <c r="E2444">
        <v>4</v>
      </c>
      <c r="F2444" t="s">
        <v>70</v>
      </c>
      <c r="G2444" t="str">
        <f>VLOOKUP(F2444,'product category'!$B$2:$C$8,2,FALSE)</f>
        <v>Blueprints</v>
      </c>
      <c r="H2444" t="str">
        <f>VLOOKUP(D2444,'dataset_task 5'!$A$2:$D$71,2,FALSE)</f>
        <v>Sleepy Eye Blueprint</v>
      </c>
      <c r="I2444" s="3">
        <f>VLOOKUP(D2444,'dataset_task 5'!$A$2:$D$71,4,FALSE)</f>
        <v>11.99</v>
      </c>
      <c r="J2444" s="3">
        <f>I2444*E2444</f>
        <v>47.96</v>
      </c>
      <c r="K2444" t="str">
        <f>VLOOKUP(C2444,customers!$A$2:$I$2124,2,FALSE)</f>
        <v>Tiphany</v>
      </c>
      <c r="L2444" t="str">
        <f>VLOOKUP($C2444,customers!$A$2:$I$2124,3,FALSE)</f>
        <v>Applewhaite</v>
      </c>
      <c r="M2444" t="str">
        <f>VLOOKUP($C2444,customers!$A$2:$I$2124,4,FALSE)</f>
        <v>tapplewhaiteqk@java.com</v>
      </c>
      <c r="N2444" t="str">
        <f>VLOOKUP($C2444,customers!$A$2:$I$2124,5,FALSE)</f>
        <v>915-573-3600</v>
      </c>
      <c r="O2444" t="str">
        <f>VLOOKUP($C2444,customers!$A$2:$I$2124,6,FALSE)</f>
        <v>885 Dorton Drive</v>
      </c>
      <c r="P2444" t="str">
        <f>VLOOKUP($C2444,customers!$A$2:$I$2124,7,FALSE)</f>
        <v>El Paso</v>
      </c>
      <c r="Q2444" t="str">
        <f>VLOOKUP($C2444,customers!$A$2:$I$2124,8,FALSE)</f>
        <v>Texas</v>
      </c>
      <c r="R2444">
        <f>VLOOKUP($C2444,customers!$A$2:$I$2124,9,FALSE)</f>
        <v>88525</v>
      </c>
      <c r="S2444" t="str">
        <f t="shared" si="38"/>
        <v>885 Dorton Drive, El Paso, Texas 88525</v>
      </c>
    </row>
    <row r="2445" spans="1:19">
      <c r="A2445">
        <v>2444</v>
      </c>
      <c r="B2445" s="2">
        <v>44358</v>
      </c>
      <c r="C2445">
        <v>1012</v>
      </c>
      <c r="D2445" t="s">
        <v>54</v>
      </c>
      <c r="E2445">
        <v>5</v>
      </c>
      <c r="F2445" t="s">
        <v>55</v>
      </c>
      <c r="G2445" t="str">
        <f>VLOOKUP(F2445,'product category'!$B$2:$C$8,2,FALSE)</f>
        <v>Robots</v>
      </c>
      <c r="H2445" t="str">
        <f>VLOOKUP(D2445,'dataset_task 5'!$A$2:$D$71,2,FALSE)</f>
        <v>RWW-75 Robot</v>
      </c>
      <c r="I2445" s="3">
        <f>VLOOKUP(D2445,'dataset_task 5'!$A$2:$D$71,4,FALSE)</f>
        <v>883</v>
      </c>
      <c r="J2445" s="3">
        <f>I2445*E2445</f>
        <v>4415</v>
      </c>
      <c r="K2445" t="str">
        <f>VLOOKUP(C2445,customers!$A$2:$I$2124,2,FALSE)</f>
        <v>Berk</v>
      </c>
      <c r="L2445" t="str">
        <f>VLOOKUP($C2445,customers!$A$2:$I$2124,3,FALSE)</f>
        <v>Feenan</v>
      </c>
      <c r="M2445" t="str">
        <f>VLOOKUP($C2445,customers!$A$2:$I$2124,4,FALSE)</f>
        <v>bfeenanej@hc360.com</v>
      </c>
      <c r="N2445" t="str">
        <f>VLOOKUP($C2445,customers!$A$2:$I$2124,5,FALSE)</f>
        <v>318-901-6582</v>
      </c>
      <c r="O2445" t="str">
        <f>VLOOKUP($C2445,customers!$A$2:$I$2124,6,FALSE)</f>
        <v>29 Arizona Drive</v>
      </c>
      <c r="P2445" t="str">
        <f>VLOOKUP($C2445,customers!$A$2:$I$2124,7,FALSE)</f>
        <v>Shreveport</v>
      </c>
      <c r="Q2445" t="str">
        <f>VLOOKUP($C2445,customers!$A$2:$I$2124,8,FALSE)</f>
        <v>Louisiana</v>
      </c>
      <c r="R2445">
        <f>VLOOKUP($C2445,customers!$A$2:$I$2124,9,FALSE)</f>
        <v>71161</v>
      </c>
      <c r="S2445" t="str">
        <f t="shared" si="38"/>
        <v>29 Arizona Drive, Shreveport, Louisiana 71161</v>
      </c>
    </row>
    <row r="2446" spans="1:19">
      <c r="A2446">
        <v>2445</v>
      </c>
      <c r="B2446" s="2">
        <v>44358</v>
      </c>
      <c r="C2446">
        <v>2087</v>
      </c>
      <c r="D2446" t="s">
        <v>121</v>
      </c>
      <c r="E2446">
        <v>5</v>
      </c>
      <c r="F2446" t="s">
        <v>53</v>
      </c>
      <c r="G2446" t="str">
        <f>VLOOKUP(F2446,'product category'!$B$2:$C$8,2,FALSE)</f>
        <v>eBooks</v>
      </c>
      <c r="H2446" t="str">
        <f>VLOOKUP(D2446,'dataset_task 5'!$A$2:$D$71,2,FALSE)</f>
        <v>Understanding Arduino</v>
      </c>
      <c r="I2446" s="3">
        <f>VLOOKUP(D2446,'dataset_task 5'!$A$2:$D$71,4,FALSE)</f>
        <v>17.5</v>
      </c>
      <c r="J2446" s="3">
        <f>I2446*E2446</f>
        <v>87.5</v>
      </c>
      <c r="K2446" t="str">
        <f>VLOOKUP(C2446,customers!$A$2:$I$2124,2,FALSE)</f>
        <v>Brandtr</v>
      </c>
      <c r="L2446" t="str">
        <f>VLOOKUP($C2446,customers!$A$2:$I$2124,3,FALSE)</f>
        <v>Hadingham</v>
      </c>
      <c r="M2446" t="str">
        <f>VLOOKUP($C2446,customers!$A$2:$I$2124,4,FALSE)</f>
        <v>bhadingham3r@goo.ne.jp</v>
      </c>
      <c r="N2446" t="str">
        <f>VLOOKUP($C2446,customers!$A$2:$I$2124,5,FALSE)</f>
        <v>913-705-9580</v>
      </c>
      <c r="O2446" t="str">
        <f>VLOOKUP($C2446,customers!$A$2:$I$2124,6,FALSE)</f>
        <v>492 Grayhawk Park</v>
      </c>
      <c r="P2446" t="str">
        <f>VLOOKUP($C2446,customers!$A$2:$I$2124,7,FALSE)</f>
        <v>Kansas City</v>
      </c>
      <c r="Q2446" t="str">
        <f>VLOOKUP($C2446,customers!$A$2:$I$2124,8,FALSE)</f>
        <v>Kansas</v>
      </c>
      <c r="R2446">
        <f>VLOOKUP($C2446,customers!$A$2:$I$2124,9,FALSE)</f>
        <v>66160</v>
      </c>
      <c r="S2446" t="str">
        <f t="shared" si="38"/>
        <v>492 Grayhawk Park, Kansas City, Kansas 66160</v>
      </c>
    </row>
    <row r="2447" spans="1:19">
      <c r="A2447">
        <v>2446</v>
      </c>
      <c r="B2447" s="2">
        <v>44358</v>
      </c>
      <c r="C2447">
        <v>338</v>
      </c>
      <c r="D2447" t="s">
        <v>121</v>
      </c>
      <c r="E2447">
        <v>3</v>
      </c>
      <c r="F2447" t="s">
        <v>53</v>
      </c>
      <c r="G2447" t="str">
        <f>VLOOKUP(F2447,'product category'!$B$2:$C$8,2,FALSE)</f>
        <v>eBooks</v>
      </c>
      <c r="H2447" t="str">
        <f>VLOOKUP(D2447,'dataset_task 5'!$A$2:$D$71,2,FALSE)</f>
        <v>Understanding Arduino</v>
      </c>
      <c r="I2447" s="3">
        <f>VLOOKUP(D2447,'dataset_task 5'!$A$2:$D$71,4,FALSE)</f>
        <v>17.5</v>
      </c>
      <c r="J2447" s="3">
        <f>I2447*E2447</f>
        <v>52.5</v>
      </c>
      <c r="K2447" t="str">
        <f>VLOOKUP(C2447,customers!$A$2:$I$2124,2,FALSE)</f>
        <v>Silvano</v>
      </c>
      <c r="L2447" t="str">
        <f>VLOOKUP($C2447,customers!$A$2:$I$2124,3,FALSE)</f>
        <v>Twinterman</v>
      </c>
      <c r="M2447" t="str">
        <f>VLOOKUP($C2447,customers!$A$2:$I$2124,4,FALSE)</f>
        <v>stwintermanbg@e-recht24.de</v>
      </c>
      <c r="N2447" t="str">
        <f>VLOOKUP($C2447,customers!$A$2:$I$2124,5,FALSE)</f>
        <v>404-259-4969</v>
      </c>
      <c r="O2447" t="str">
        <f>VLOOKUP($C2447,customers!$A$2:$I$2124,6,FALSE)</f>
        <v>90 Fuller Pass</v>
      </c>
      <c r="P2447" t="str">
        <f>VLOOKUP($C2447,customers!$A$2:$I$2124,7,FALSE)</f>
        <v>Atlanta</v>
      </c>
      <c r="Q2447" t="str">
        <f>VLOOKUP($C2447,customers!$A$2:$I$2124,8,FALSE)</f>
        <v>Georgia</v>
      </c>
      <c r="R2447">
        <f>VLOOKUP($C2447,customers!$A$2:$I$2124,9,FALSE)</f>
        <v>30392</v>
      </c>
      <c r="S2447" t="str">
        <f t="shared" si="38"/>
        <v>90 Fuller Pass, Atlanta, Georgia 30392</v>
      </c>
    </row>
    <row r="2448" spans="1:19">
      <c r="A2448">
        <v>2447</v>
      </c>
      <c r="B2448" s="2">
        <v>44358</v>
      </c>
      <c r="C2448">
        <v>907</v>
      </c>
      <c r="D2448" t="s">
        <v>84</v>
      </c>
      <c r="E2448">
        <v>5</v>
      </c>
      <c r="F2448" t="s">
        <v>66</v>
      </c>
      <c r="G2448" t="str">
        <f>VLOOKUP(F2448,'product category'!$B$2:$C$8,2,FALSE)</f>
        <v>Drones</v>
      </c>
      <c r="H2448" t="str">
        <f>VLOOKUP(D2448,'dataset_task 5'!$A$2:$D$71,2,FALSE)</f>
        <v>DX-145 Drone</v>
      </c>
      <c r="I2448" s="3">
        <f>VLOOKUP(D2448,'dataset_task 5'!$A$2:$D$71,4,FALSE)</f>
        <v>250</v>
      </c>
      <c r="J2448" s="3">
        <f>I2448*E2448</f>
        <v>1250</v>
      </c>
      <c r="K2448" t="str">
        <f>VLOOKUP(C2448,customers!$A$2:$I$2124,2,FALSE)</f>
        <v>Myrtia</v>
      </c>
      <c r="L2448" t="str">
        <f>VLOOKUP($C2448,customers!$A$2:$I$2124,3,FALSE)</f>
        <v>Scupham</v>
      </c>
      <c r="M2448" t="str">
        <f>VLOOKUP($C2448,customers!$A$2:$I$2124,4,FALSE)</f>
        <v>mscuphamj1@oaic.gov.au</v>
      </c>
      <c r="N2448" t="str">
        <f>VLOOKUP($C2448,customers!$A$2:$I$2124,5,FALSE)</f>
        <v>915-419-1740</v>
      </c>
      <c r="O2448" t="str">
        <f>VLOOKUP($C2448,customers!$A$2:$I$2124,6,FALSE)</f>
        <v>23783 New Castle Park</v>
      </c>
      <c r="P2448" t="str">
        <f>VLOOKUP($C2448,customers!$A$2:$I$2124,7,FALSE)</f>
        <v>El Paso</v>
      </c>
      <c r="Q2448" t="str">
        <f>VLOOKUP($C2448,customers!$A$2:$I$2124,8,FALSE)</f>
        <v>Texas</v>
      </c>
      <c r="R2448">
        <f>VLOOKUP($C2448,customers!$A$2:$I$2124,9,FALSE)</f>
        <v>79994</v>
      </c>
      <c r="S2448" t="str">
        <f t="shared" si="38"/>
        <v>23783 New Castle Park, El Paso, Texas 79994</v>
      </c>
    </row>
    <row r="2449" spans="1:19">
      <c r="A2449">
        <v>2448</v>
      </c>
      <c r="B2449" s="2">
        <v>44358</v>
      </c>
      <c r="C2449">
        <v>626</v>
      </c>
      <c r="D2449" t="s">
        <v>75</v>
      </c>
      <c r="E2449">
        <v>3</v>
      </c>
      <c r="F2449" t="s">
        <v>59</v>
      </c>
      <c r="G2449" t="str">
        <f>VLOOKUP(F2449,'product category'!$B$2:$C$8,2,FALSE)</f>
        <v>Drone Kits</v>
      </c>
      <c r="H2449" t="str">
        <f>VLOOKUP(D2449,'dataset_task 5'!$A$2:$D$71,2,FALSE)</f>
        <v>BYOD-550</v>
      </c>
      <c r="I2449" s="3">
        <f>VLOOKUP(D2449,'dataset_task 5'!$A$2:$D$71,4,FALSE)</f>
        <v>179</v>
      </c>
      <c r="J2449" s="3">
        <f>I2449*E2449</f>
        <v>537</v>
      </c>
      <c r="K2449" t="str">
        <f>VLOOKUP(C2449,customers!$A$2:$I$2124,2,FALSE)</f>
        <v>Davie</v>
      </c>
      <c r="L2449" t="str">
        <f>VLOOKUP($C2449,customers!$A$2:$I$2124,3,FALSE)</f>
        <v>Ewbanks</v>
      </c>
      <c r="M2449" t="str">
        <f>VLOOKUP($C2449,customers!$A$2:$I$2124,4,FALSE)</f>
        <v>dewbanksf0@google.es</v>
      </c>
      <c r="N2449" t="str">
        <f>VLOOKUP($C2449,customers!$A$2:$I$2124,5,FALSE)</f>
        <v>570-716-5553</v>
      </c>
      <c r="O2449" t="str">
        <f>VLOOKUP($C2449,customers!$A$2:$I$2124,6,FALSE)</f>
        <v>21 North Place</v>
      </c>
      <c r="P2449" t="str">
        <f>VLOOKUP($C2449,customers!$A$2:$I$2124,7,FALSE)</f>
        <v>Scranton</v>
      </c>
      <c r="Q2449" t="str">
        <f>VLOOKUP($C2449,customers!$A$2:$I$2124,8,FALSE)</f>
        <v>Pennsylvania</v>
      </c>
      <c r="R2449">
        <f>VLOOKUP($C2449,customers!$A$2:$I$2124,9,FALSE)</f>
        <v>18505</v>
      </c>
      <c r="S2449" t="str">
        <f t="shared" si="38"/>
        <v>21 North Place, Scranton, Pennsylvania 18505</v>
      </c>
    </row>
    <row r="2450" spans="1:19">
      <c r="A2450">
        <v>2449</v>
      </c>
      <c r="B2450" s="2">
        <v>44358</v>
      </c>
      <c r="C2450">
        <v>202</v>
      </c>
      <c r="D2450" t="s">
        <v>107</v>
      </c>
      <c r="E2450">
        <v>3</v>
      </c>
      <c r="F2450" t="s">
        <v>55</v>
      </c>
      <c r="G2450" t="str">
        <f>VLOOKUP(F2450,'product category'!$B$2:$C$8,2,FALSE)</f>
        <v>Robots</v>
      </c>
      <c r="H2450" t="str">
        <f>VLOOKUP(D2450,'dataset_task 5'!$A$2:$D$71,2,FALSE)</f>
        <v>RLK-9920 Robot</v>
      </c>
      <c r="I2450" s="3">
        <f>VLOOKUP(D2450,'dataset_task 5'!$A$2:$D$71,4,FALSE)</f>
        <v>699</v>
      </c>
      <c r="J2450" s="3">
        <f>I2450*E2450</f>
        <v>2097</v>
      </c>
      <c r="K2450" t="str">
        <f>VLOOKUP(C2450,customers!$A$2:$I$2124,2,FALSE)</f>
        <v>Toiboid</v>
      </c>
      <c r="L2450" t="str">
        <f>VLOOKUP($C2450,customers!$A$2:$I$2124,3,FALSE)</f>
        <v>Cowper</v>
      </c>
      <c r="M2450" t="str">
        <f>VLOOKUP($C2450,customers!$A$2:$I$2124,4,FALSE)</f>
        <v>tcowper25@netlog.com</v>
      </c>
      <c r="N2450" t="str">
        <f>VLOOKUP($C2450,customers!$A$2:$I$2124,5,FALSE)</f>
        <v>682-326-7927</v>
      </c>
      <c r="O2450" t="str">
        <f>VLOOKUP($C2450,customers!$A$2:$I$2124,6,FALSE)</f>
        <v>9211 Hayes Crossing</v>
      </c>
      <c r="P2450" t="str">
        <f>VLOOKUP($C2450,customers!$A$2:$I$2124,7,FALSE)</f>
        <v>Fort Worth</v>
      </c>
      <c r="Q2450" t="str">
        <f>VLOOKUP($C2450,customers!$A$2:$I$2124,8,FALSE)</f>
        <v>Texas</v>
      </c>
      <c r="R2450">
        <f>VLOOKUP($C2450,customers!$A$2:$I$2124,9,FALSE)</f>
        <v>76178</v>
      </c>
      <c r="S2450" t="str">
        <f t="shared" si="38"/>
        <v>9211 Hayes Crossing, Fort Worth, Texas 76178</v>
      </c>
    </row>
    <row r="2451" spans="1:19">
      <c r="A2451">
        <v>2450</v>
      </c>
      <c r="B2451" s="2">
        <v>44358</v>
      </c>
      <c r="C2451">
        <v>16</v>
      </c>
      <c r="D2451" t="s">
        <v>90</v>
      </c>
      <c r="E2451">
        <v>3</v>
      </c>
      <c r="F2451" t="s">
        <v>55</v>
      </c>
      <c r="G2451" t="str">
        <f>VLOOKUP(F2451,'product category'!$B$2:$C$8,2,FALSE)</f>
        <v>Robots</v>
      </c>
      <c r="H2451" t="str">
        <f>VLOOKUP(D2451,'dataset_task 5'!$A$2:$D$71,2,FALSE)</f>
        <v>RXW-9807 Robot</v>
      </c>
      <c r="I2451" s="3">
        <f>VLOOKUP(D2451,'dataset_task 5'!$A$2:$D$71,4,FALSE)</f>
        <v>599</v>
      </c>
      <c r="J2451" s="3">
        <f>I2451*E2451</f>
        <v>1797</v>
      </c>
      <c r="K2451" t="str">
        <f>VLOOKUP(C2451,customers!$A$2:$I$2124,2,FALSE)</f>
        <v>Annelise</v>
      </c>
      <c r="L2451" t="str">
        <f>VLOOKUP($C2451,customers!$A$2:$I$2124,3,FALSE)</f>
        <v>Genders</v>
      </c>
      <c r="M2451" t="str">
        <f>VLOOKUP($C2451,customers!$A$2:$I$2124,4,FALSE)</f>
        <v>agenders72@virginia.edu</v>
      </c>
      <c r="N2451" t="str">
        <f>VLOOKUP($C2451,customers!$A$2:$I$2124,5,FALSE)</f>
        <v>240-191-9933</v>
      </c>
      <c r="O2451" t="str">
        <f>VLOOKUP($C2451,customers!$A$2:$I$2124,6,FALSE)</f>
        <v>9379 Dottie Center</v>
      </c>
      <c r="P2451" t="str">
        <f>VLOOKUP($C2451,customers!$A$2:$I$2124,7,FALSE)</f>
        <v>Silver Spring</v>
      </c>
      <c r="Q2451" t="str">
        <f>VLOOKUP($C2451,customers!$A$2:$I$2124,8,FALSE)</f>
        <v>Maryland</v>
      </c>
      <c r="R2451">
        <f>VLOOKUP($C2451,customers!$A$2:$I$2124,9,FALSE)</f>
        <v>20918</v>
      </c>
      <c r="S2451" t="str">
        <f t="shared" si="38"/>
        <v>9379 Dottie Center, Silver Spring, Maryland 20918</v>
      </c>
    </row>
    <row r="2452" spans="1:19">
      <c r="A2452">
        <v>2451</v>
      </c>
      <c r="B2452" s="2">
        <v>44359</v>
      </c>
      <c r="C2452">
        <v>2068</v>
      </c>
      <c r="D2452" t="s">
        <v>88</v>
      </c>
      <c r="E2452">
        <v>3</v>
      </c>
      <c r="F2452" t="s">
        <v>63</v>
      </c>
      <c r="G2452" t="str">
        <f>VLOOKUP(F2452,'product category'!$B$2:$C$8,2,FALSE)</f>
        <v>Robot Kits</v>
      </c>
      <c r="H2452" t="str">
        <f>VLOOKUP(D2452,'dataset_task 5'!$A$2:$D$71,2,FALSE)</f>
        <v>BYOR-1000</v>
      </c>
      <c r="I2452" s="3">
        <f>VLOOKUP(D2452,'dataset_task 5'!$A$2:$D$71,4,FALSE)</f>
        <v>189</v>
      </c>
      <c r="J2452" s="3">
        <f>I2452*E2452</f>
        <v>567</v>
      </c>
      <c r="K2452" t="str">
        <f>VLOOKUP(C2452,customers!$A$2:$I$2124,2,FALSE)</f>
        <v>Roxana</v>
      </c>
      <c r="L2452" t="str">
        <f>VLOOKUP($C2452,customers!$A$2:$I$2124,3,FALSE)</f>
        <v>Charville</v>
      </c>
      <c r="M2452" t="str">
        <f>VLOOKUP($C2452,customers!$A$2:$I$2124,4,FALSE)</f>
        <v>rcharville3k@ovh.net</v>
      </c>
      <c r="N2452" t="str">
        <f>VLOOKUP($C2452,customers!$A$2:$I$2124,5,FALSE)</f>
        <v>256-521-6301</v>
      </c>
      <c r="O2452" t="str">
        <f>VLOOKUP($C2452,customers!$A$2:$I$2124,6,FALSE)</f>
        <v>181 Sundown Crossing</v>
      </c>
      <c r="P2452" t="str">
        <f>VLOOKUP($C2452,customers!$A$2:$I$2124,7,FALSE)</f>
        <v>Anniston</v>
      </c>
      <c r="Q2452" t="str">
        <f>VLOOKUP($C2452,customers!$A$2:$I$2124,8,FALSE)</f>
        <v>Alabama</v>
      </c>
      <c r="R2452">
        <f>VLOOKUP($C2452,customers!$A$2:$I$2124,9,FALSE)</f>
        <v>36205</v>
      </c>
      <c r="S2452" t="str">
        <f t="shared" si="38"/>
        <v>181 Sundown Crossing, Anniston, Alabama 36205</v>
      </c>
    </row>
    <row r="2453" spans="1:19">
      <c r="A2453">
        <v>2452</v>
      </c>
      <c r="B2453" s="2">
        <v>44359</v>
      </c>
      <c r="C2453">
        <v>645</v>
      </c>
      <c r="D2453" t="s">
        <v>106</v>
      </c>
      <c r="E2453">
        <v>5</v>
      </c>
      <c r="F2453" t="s">
        <v>66</v>
      </c>
      <c r="G2453" t="str">
        <f>VLOOKUP(F2453,'product category'!$B$2:$C$8,2,FALSE)</f>
        <v>Drones</v>
      </c>
      <c r="H2453" t="str">
        <f>VLOOKUP(D2453,'dataset_task 5'!$A$2:$D$71,2,FALSE)</f>
        <v>DTD-7000 Drone</v>
      </c>
      <c r="I2453" s="3">
        <f>VLOOKUP(D2453,'dataset_task 5'!$A$2:$D$71,4,FALSE)</f>
        <v>450</v>
      </c>
      <c r="J2453" s="3">
        <f>I2453*E2453</f>
        <v>2250</v>
      </c>
      <c r="K2453" t="str">
        <f>VLOOKUP(C2453,customers!$A$2:$I$2124,2,FALSE)</f>
        <v>Farah</v>
      </c>
      <c r="L2453" t="str">
        <f>VLOOKUP($C2453,customers!$A$2:$I$2124,3,FALSE)</f>
        <v>Brignall</v>
      </c>
      <c r="M2453" t="str">
        <f>VLOOKUP($C2453,customers!$A$2:$I$2124,4,FALSE)</f>
        <v>fbrignalll3@google.com.au</v>
      </c>
      <c r="N2453" t="str">
        <f>VLOOKUP($C2453,customers!$A$2:$I$2124,5,FALSE)</f>
        <v>915-315-4770</v>
      </c>
      <c r="O2453" t="str">
        <f>VLOOKUP($C2453,customers!$A$2:$I$2124,6,FALSE)</f>
        <v>79855 Sommers Junction</v>
      </c>
      <c r="P2453" t="str">
        <f>VLOOKUP($C2453,customers!$A$2:$I$2124,7,FALSE)</f>
        <v>El Paso</v>
      </c>
      <c r="Q2453" t="str">
        <f>VLOOKUP($C2453,customers!$A$2:$I$2124,8,FALSE)</f>
        <v>Texas</v>
      </c>
      <c r="R2453">
        <f>VLOOKUP($C2453,customers!$A$2:$I$2124,9,FALSE)</f>
        <v>79945</v>
      </c>
      <c r="S2453" t="str">
        <f t="shared" si="38"/>
        <v>79855 Sommers Junction, El Paso, Texas 79945</v>
      </c>
    </row>
    <row r="2454" spans="1:19">
      <c r="A2454">
        <v>2453</v>
      </c>
      <c r="B2454" s="2">
        <v>44359</v>
      </c>
      <c r="C2454">
        <v>534</v>
      </c>
      <c r="D2454" t="s">
        <v>102</v>
      </c>
      <c r="E2454">
        <v>5</v>
      </c>
      <c r="F2454" t="s">
        <v>70</v>
      </c>
      <c r="G2454" t="str">
        <f>VLOOKUP(F2454,'product category'!$B$2:$C$8,2,FALSE)</f>
        <v>Blueprints</v>
      </c>
      <c r="H2454" t="str">
        <f>VLOOKUP(D2454,'dataset_task 5'!$A$2:$D$71,2,FALSE)</f>
        <v>QuadroCopter Blueprint</v>
      </c>
      <c r="I2454" s="3">
        <f>VLOOKUP(D2454,'dataset_task 5'!$A$2:$D$71,4,FALSE)</f>
        <v>10.99</v>
      </c>
      <c r="J2454" s="3">
        <f>I2454*E2454</f>
        <v>54.95</v>
      </c>
      <c r="K2454" t="str">
        <f>VLOOKUP(C2454,customers!$A$2:$I$2124,2,FALSE)</f>
        <v>Winni</v>
      </c>
      <c r="L2454" t="str">
        <f>VLOOKUP($C2454,customers!$A$2:$I$2124,3,FALSE)</f>
        <v>Denmead</v>
      </c>
      <c r="M2454" t="str">
        <f>VLOOKUP($C2454,customers!$A$2:$I$2124,4,FALSE)</f>
        <v>wdenmead7q@go.com</v>
      </c>
      <c r="N2454" t="str">
        <f>VLOOKUP($C2454,customers!$A$2:$I$2124,5,FALSE)</f>
        <v>504-415-0225</v>
      </c>
      <c r="O2454" t="str">
        <f>VLOOKUP($C2454,customers!$A$2:$I$2124,6,FALSE)</f>
        <v>5339 Ridgeway Center</v>
      </c>
      <c r="P2454" t="str">
        <f>VLOOKUP($C2454,customers!$A$2:$I$2124,7,FALSE)</f>
        <v>New Orleans</v>
      </c>
      <c r="Q2454" t="str">
        <f>VLOOKUP($C2454,customers!$A$2:$I$2124,8,FALSE)</f>
        <v>Louisiana</v>
      </c>
      <c r="R2454">
        <f>VLOOKUP($C2454,customers!$A$2:$I$2124,9,FALSE)</f>
        <v>70165</v>
      </c>
      <c r="S2454" t="str">
        <f t="shared" si="38"/>
        <v>5339 Ridgeway Center, New Orleans, Louisiana 70165</v>
      </c>
    </row>
    <row r="2455" spans="1:19">
      <c r="A2455">
        <v>2454</v>
      </c>
      <c r="B2455" s="2">
        <v>44359</v>
      </c>
      <c r="C2455">
        <v>1111</v>
      </c>
      <c r="D2455" t="s">
        <v>91</v>
      </c>
      <c r="E2455">
        <v>4</v>
      </c>
      <c r="F2455" t="s">
        <v>53</v>
      </c>
      <c r="G2455" t="str">
        <f>VLOOKUP(F2455,'product category'!$B$2:$C$8,2,FALSE)</f>
        <v>eBooks</v>
      </c>
      <c r="H2455" t="str">
        <f>VLOOKUP(D2455,'dataset_task 5'!$A$2:$D$71,2,FALSE)</f>
        <v>Photograph Drones</v>
      </c>
      <c r="I2455" s="3">
        <f>VLOOKUP(D2455,'dataset_task 5'!$A$2:$D$71,4,FALSE)</f>
        <v>14.99</v>
      </c>
      <c r="J2455" s="3">
        <f>I2455*E2455</f>
        <v>59.96</v>
      </c>
      <c r="K2455" t="str">
        <f>VLOOKUP(C2455,customers!$A$2:$I$2124,2,FALSE)</f>
        <v>Chrysler</v>
      </c>
      <c r="L2455" t="str">
        <f>VLOOKUP($C2455,customers!$A$2:$I$2124,3,FALSE)</f>
        <v>Chadwick</v>
      </c>
      <c r="M2455" t="str">
        <f>VLOOKUP($C2455,customers!$A$2:$I$2124,4,FALSE)</f>
        <v>cchadwickg2@craigslist.org</v>
      </c>
      <c r="N2455" t="str">
        <f>VLOOKUP($C2455,customers!$A$2:$I$2124,5,FALSE)</f>
        <v>661-262-2696</v>
      </c>
      <c r="O2455" t="str">
        <f>VLOOKUP($C2455,customers!$A$2:$I$2124,6,FALSE)</f>
        <v>4171 Vidon Lane</v>
      </c>
      <c r="P2455" t="str">
        <f>VLOOKUP($C2455,customers!$A$2:$I$2124,7,FALSE)</f>
        <v>Bakersfield</v>
      </c>
      <c r="Q2455" t="str">
        <f>VLOOKUP($C2455,customers!$A$2:$I$2124,8,FALSE)</f>
        <v>California</v>
      </c>
      <c r="R2455">
        <f>VLOOKUP($C2455,customers!$A$2:$I$2124,9,FALSE)</f>
        <v>93399</v>
      </c>
      <c r="S2455" t="str">
        <f t="shared" si="38"/>
        <v>4171 Vidon Lane, Bakersfield, California 93399</v>
      </c>
    </row>
    <row r="2456" spans="1:19">
      <c r="A2456">
        <v>2455</v>
      </c>
      <c r="B2456" s="2">
        <v>44359</v>
      </c>
      <c r="C2456">
        <v>48</v>
      </c>
      <c r="D2456" t="s">
        <v>56</v>
      </c>
      <c r="E2456">
        <v>3</v>
      </c>
      <c r="F2456" t="s">
        <v>57</v>
      </c>
      <c r="G2456" t="str">
        <f>VLOOKUP(F2456,'product category'!$B$2:$C$8,2,FALSE)</f>
        <v>Training Videos</v>
      </c>
      <c r="H2456" t="str">
        <f>VLOOKUP(D2456,'dataset_task 5'!$A$2:$D$71,2,FALSE)</f>
        <v>Drone Video Techniques</v>
      </c>
      <c r="I2456" s="3">
        <f>VLOOKUP(D2456,'dataset_task 5'!$A$2:$D$71,4,FALSE)</f>
        <v>37.99</v>
      </c>
      <c r="J2456" s="3">
        <f>I2456*E2456</f>
        <v>113.97</v>
      </c>
      <c r="K2456" t="str">
        <f>VLOOKUP(C2456,customers!$A$2:$I$2124,2,FALSE)</f>
        <v>Claude</v>
      </c>
      <c r="L2456" t="str">
        <f>VLOOKUP($C2456,customers!$A$2:$I$2124,3,FALSE)</f>
        <v>Nisuis</v>
      </c>
      <c r="M2456" t="str">
        <f>VLOOKUP($C2456,customers!$A$2:$I$2124,4,FALSE)</f>
        <v>cnisuis5v@cloudflare.com</v>
      </c>
      <c r="N2456" t="str">
        <f>VLOOKUP($C2456,customers!$A$2:$I$2124,5,FALSE)</f>
        <v>413-210-6932</v>
      </c>
      <c r="O2456" t="str">
        <f>VLOOKUP($C2456,customers!$A$2:$I$2124,6,FALSE)</f>
        <v>286 Linden Pass</v>
      </c>
      <c r="P2456" t="str">
        <f>VLOOKUP($C2456,customers!$A$2:$I$2124,7,FALSE)</f>
        <v>Springfield</v>
      </c>
      <c r="Q2456" t="str">
        <f>VLOOKUP($C2456,customers!$A$2:$I$2124,8,FALSE)</f>
        <v>Massachusetts</v>
      </c>
      <c r="R2456">
        <f>VLOOKUP($C2456,customers!$A$2:$I$2124,9,FALSE)</f>
        <v>1114</v>
      </c>
      <c r="S2456" t="str">
        <f t="shared" si="38"/>
        <v>286 Linden Pass, Springfield, Massachusetts 1114</v>
      </c>
    </row>
    <row r="2457" spans="1:19">
      <c r="A2457">
        <v>2456</v>
      </c>
      <c r="B2457" s="2">
        <v>44359</v>
      </c>
      <c r="C2457">
        <v>1249</v>
      </c>
      <c r="D2457" t="s">
        <v>119</v>
      </c>
      <c r="E2457">
        <v>3</v>
      </c>
      <c r="F2457" t="s">
        <v>53</v>
      </c>
      <c r="G2457" t="str">
        <f>VLOOKUP(F2457,'product category'!$B$2:$C$8,2,FALSE)</f>
        <v>eBooks</v>
      </c>
      <c r="H2457" t="str">
        <f>VLOOKUP(D2457,'dataset_task 5'!$A$2:$D$71,2,FALSE)</f>
        <v>Drone Building Essentials</v>
      </c>
      <c r="I2457" s="3">
        <f>VLOOKUP(D2457,'dataset_task 5'!$A$2:$D$71,4,FALSE)</f>
        <v>13.99</v>
      </c>
      <c r="J2457" s="3">
        <f>I2457*E2457</f>
        <v>41.97</v>
      </c>
      <c r="K2457" t="str">
        <f>VLOOKUP(C2457,customers!$A$2:$I$2124,2,FALSE)</f>
        <v>Curran</v>
      </c>
      <c r="L2457" t="str">
        <f>VLOOKUP($C2457,customers!$A$2:$I$2124,3,FALSE)</f>
        <v>Oaks</v>
      </c>
      <c r="M2457" t="str">
        <f>VLOOKUP($C2457,customers!$A$2:$I$2124,4,FALSE)</f>
        <v>coaks1g@gravatar.com</v>
      </c>
      <c r="N2457" t="str">
        <f>VLOOKUP($C2457,customers!$A$2:$I$2124,5,FALSE)</f>
        <v>760-980-3555</v>
      </c>
      <c r="O2457" t="str">
        <f>VLOOKUP($C2457,customers!$A$2:$I$2124,6,FALSE)</f>
        <v>80955 Comanche Hill</v>
      </c>
      <c r="P2457" t="str">
        <f>VLOOKUP($C2457,customers!$A$2:$I$2124,7,FALSE)</f>
        <v>San Bernardino</v>
      </c>
      <c r="Q2457" t="str">
        <f>VLOOKUP($C2457,customers!$A$2:$I$2124,8,FALSE)</f>
        <v>California</v>
      </c>
      <c r="R2457">
        <f>VLOOKUP($C2457,customers!$A$2:$I$2124,9,FALSE)</f>
        <v>92415</v>
      </c>
      <c r="S2457" t="str">
        <f t="shared" si="38"/>
        <v>80955 Comanche Hill, San Bernardino, California 92415</v>
      </c>
    </row>
    <row r="2458" spans="1:19">
      <c r="A2458">
        <v>2457</v>
      </c>
      <c r="B2458" s="2">
        <v>44359</v>
      </c>
      <c r="C2458">
        <v>1778</v>
      </c>
      <c r="D2458" t="s">
        <v>120</v>
      </c>
      <c r="E2458">
        <v>3</v>
      </c>
      <c r="F2458" t="s">
        <v>70</v>
      </c>
      <c r="G2458" t="str">
        <f>VLOOKUP(F2458,'product category'!$B$2:$C$8,2,FALSE)</f>
        <v>Blueprints</v>
      </c>
      <c r="H2458" t="str">
        <f>VLOOKUP(D2458,'dataset_task 5'!$A$2:$D$71,2,FALSE)</f>
        <v>Bsquare Robot Blueprint</v>
      </c>
      <c r="I2458" s="3">
        <f>VLOOKUP(D2458,'dataset_task 5'!$A$2:$D$71,4,FALSE)</f>
        <v>8.99</v>
      </c>
      <c r="J2458" s="3">
        <f>I2458*E2458</f>
        <v>26.97</v>
      </c>
      <c r="K2458" t="str">
        <f>VLOOKUP(C2458,customers!$A$2:$I$2124,2,FALSE)</f>
        <v>Tabby</v>
      </c>
      <c r="L2458" t="str">
        <f>VLOOKUP($C2458,customers!$A$2:$I$2124,3,FALSE)</f>
        <v>O'Criane</v>
      </c>
      <c r="M2458" t="str">
        <f>VLOOKUP($C2458,customers!$A$2:$I$2124,4,FALSE)</f>
        <v>tocriane96@flavors.me</v>
      </c>
      <c r="N2458" t="str">
        <f>VLOOKUP($C2458,customers!$A$2:$I$2124,5,FALSE)</f>
        <v>501-287-4304</v>
      </c>
      <c r="O2458" t="str">
        <f>VLOOKUP($C2458,customers!$A$2:$I$2124,6,FALSE)</f>
        <v>481 Mitchell Circle</v>
      </c>
      <c r="P2458" t="str">
        <f>VLOOKUP($C2458,customers!$A$2:$I$2124,7,FALSE)</f>
        <v>Little Rock</v>
      </c>
      <c r="Q2458" t="str">
        <f>VLOOKUP($C2458,customers!$A$2:$I$2124,8,FALSE)</f>
        <v>Arkansas</v>
      </c>
      <c r="R2458">
        <f>VLOOKUP($C2458,customers!$A$2:$I$2124,9,FALSE)</f>
        <v>72209</v>
      </c>
      <c r="S2458" t="str">
        <f t="shared" si="38"/>
        <v>481 Mitchell Circle, Little Rock, Arkansas 72209</v>
      </c>
    </row>
    <row r="2459" spans="1:19">
      <c r="A2459">
        <v>2458</v>
      </c>
      <c r="B2459" s="2">
        <v>44360</v>
      </c>
      <c r="C2459">
        <v>1776</v>
      </c>
      <c r="D2459" t="s">
        <v>98</v>
      </c>
      <c r="E2459">
        <v>1</v>
      </c>
      <c r="F2459" t="s">
        <v>66</v>
      </c>
      <c r="G2459" t="str">
        <f>VLOOKUP(F2459,'product category'!$B$2:$C$8,2,FALSE)</f>
        <v>Drones</v>
      </c>
      <c r="H2459" t="str">
        <f>VLOOKUP(D2459,'dataset_task 5'!$A$2:$D$71,2,FALSE)</f>
        <v>MICR-564K Drone</v>
      </c>
      <c r="I2459" s="3">
        <f>VLOOKUP(D2459,'dataset_task 5'!$A$2:$D$71,4,FALSE)</f>
        <v>499</v>
      </c>
      <c r="J2459" s="3">
        <f>I2459*E2459</f>
        <v>499</v>
      </c>
      <c r="K2459" t="str">
        <f>VLOOKUP(C2459,customers!$A$2:$I$2124,2,FALSE)</f>
        <v>Guy</v>
      </c>
      <c r="L2459" t="str">
        <f>VLOOKUP($C2459,customers!$A$2:$I$2124,3,FALSE)</f>
        <v>Brislane</v>
      </c>
      <c r="M2459" t="str">
        <f>VLOOKUP($C2459,customers!$A$2:$I$2124,4,FALSE)</f>
        <v>gbrislanec6@xing.com</v>
      </c>
      <c r="N2459" t="str">
        <f>VLOOKUP($C2459,customers!$A$2:$I$2124,5,FALSE)</f>
        <v>515-495-2976</v>
      </c>
      <c r="O2459" t="str">
        <f>VLOOKUP($C2459,customers!$A$2:$I$2124,6,FALSE)</f>
        <v>30 Roxbury Hill</v>
      </c>
      <c r="P2459" t="str">
        <f>VLOOKUP($C2459,customers!$A$2:$I$2124,7,FALSE)</f>
        <v>Des Moines</v>
      </c>
      <c r="Q2459" t="str">
        <f>VLOOKUP($C2459,customers!$A$2:$I$2124,8,FALSE)</f>
        <v>Iowa</v>
      </c>
      <c r="R2459">
        <f>VLOOKUP($C2459,customers!$A$2:$I$2124,9,FALSE)</f>
        <v>50305</v>
      </c>
      <c r="S2459" t="str">
        <f t="shared" si="38"/>
        <v>30 Roxbury Hill, Des Moines, Iowa 50305</v>
      </c>
    </row>
    <row r="2460" spans="1:19">
      <c r="A2460">
        <v>2459</v>
      </c>
      <c r="B2460" s="2">
        <v>44360</v>
      </c>
      <c r="C2460">
        <v>1704</v>
      </c>
      <c r="D2460" t="s">
        <v>94</v>
      </c>
      <c r="E2460">
        <v>2</v>
      </c>
      <c r="F2460" t="s">
        <v>59</v>
      </c>
      <c r="G2460" t="str">
        <f>VLOOKUP(F2460,'product category'!$B$2:$C$8,2,FALSE)</f>
        <v>Drone Kits</v>
      </c>
      <c r="H2460" t="str">
        <f>VLOOKUP(D2460,'dataset_task 5'!$A$2:$D$71,2,FALSE)</f>
        <v>BYOD-500</v>
      </c>
      <c r="I2460" s="3">
        <f>VLOOKUP(D2460,'dataset_task 5'!$A$2:$D$71,4,FALSE)</f>
        <v>167</v>
      </c>
      <c r="J2460" s="3">
        <f>I2460*E2460</f>
        <v>334</v>
      </c>
      <c r="K2460" t="str">
        <f>VLOOKUP(C2460,customers!$A$2:$I$2124,2,FALSE)</f>
        <v>Brittan</v>
      </c>
      <c r="L2460" t="str">
        <f>VLOOKUP($C2460,customers!$A$2:$I$2124,3,FALSE)</f>
        <v>Reubens</v>
      </c>
      <c r="M2460" t="str">
        <f>VLOOKUP($C2460,customers!$A$2:$I$2124,4,FALSE)</f>
        <v>breubens76@taobao.com</v>
      </c>
      <c r="N2460" t="str">
        <f>VLOOKUP($C2460,customers!$A$2:$I$2124,5,FALSE)</f>
        <v>804-531-6324</v>
      </c>
      <c r="O2460" t="str">
        <f>VLOOKUP($C2460,customers!$A$2:$I$2124,6,FALSE)</f>
        <v>39 Burning Wood Place</v>
      </c>
      <c r="P2460" t="str">
        <f>VLOOKUP($C2460,customers!$A$2:$I$2124,7,FALSE)</f>
        <v>Richmond</v>
      </c>
      <c r="Q2460" t="str">
        <f>VLOOKUP($C2460,customers!$A$2:$I$2124,8,FALSE)</f>
        <v>Virginia</v>
      </c>
      <c r="R2460">
        <f>VLOOKUP($C2460,customers!$A$2:$I$2124,9,FALSE)</f>
        <v>23220</v>
      </c>
      <c r="S2460" t="str">
        <f t="shared" si="38"/>
        <v>39 Burning Wood Place, Richmond, Virginia 23220</v>
      </c>
    </row>
    <row r="2461" spans="1:19">
      <c r="A2461">
        <v>2460</v>
      </c>
      <c r="B2461" s="2">
        <v>44360</v>
      </c>
      <c r="C2461">
        <v>661</v>
      </c>
      <c r="D2461" t="s">
        <v>92</v>
      </c>
      <c r="E2461">
        <v>5</v>
      </c>
      <c r="F2461" t="s">
        <v>55</v>
      </c>
      <c r="G2461" t="str">
        <f>VLOOKUP(F2461,'product category'!$B$2:$C$8,2,FALSE)</f>
        <v>Robots</v>
      </c>
      <c r="H2461" t="str">
        <f>VLOOKUP(D2461,'dataset_task 5'!$A$2:$D$71,2,FALSE)</f>
        <v>RQTE-554 Robot</v>
      </c>
      <c r="I2461" s="3">
        <f>VLOOKUP(D2461,'dataset_task 5'!$A$2:$D$71,4,FALSE)</f>
        <v>684</v>
      </c>
      <c r="J2461" s="3">
        <f>I2461*E2461</f>
        <v>3420</v>
      </c>
      <c r="K2461" t="str">
        <f>VLOOKUP(C2461,customers!$A$2:$I$2124,2,FALSE)</f>
        <v>Zonda</v>
      </c>
      <c r="L2461" t="str">
        <f>VLOOKUP($C2461,customers!$A$2:$I$2124,3,FALSE)</f>
        <v>Poolman</v>
      </c>
      <c r="M2461" t="str">
        <f>VLOOKUP($C2461,customers!$A$2:$I$2124,4,FALSE)</f>
        <v>zpoolmaniz@linkedin.com</v>
      </c>
      <c r="N2461" t="str">
        <f>VLOOKUP($C2461,customers!$A$2:$I$2124,5,FALSE)</f>
        <v>701-504-0789</v>
      </c>
      <c r="O2461" t="str">
        <f>VLOOKUP($C2461,customers!$A$2:$I$2124,6,FALSE)</f>
        <v>125 Ryan Avenue</v>
      </c>
      <c r="P2461" t="str">
        <f>VLOOKUP($C2461,customers!$A$2:$I$2124,7,FALSE)</f>
        <v>Fargo</v>
      </c>
      <c r="Q2461" t="str">
        <f>VLOOKUP($C2461,customers!$A$2:$I$2124,8,FALSE)</f>
        <v>North Dakota</v>
      </c>
      <c r="R2461">
        <f>VLOOKUP($C2461,customers!$A$2:$I$2124,9,FALSE)</f>
        <v>58122</v>
      </c>
      <c r="S2461" t="str">
        <f t="shared" si="38"/>
        <v>125 Ryan Avenue, Fargo, North Dakota 58122</v>
      </c>
    </row>
    <row r="2462" spans="1:19">
      <c r="A2462">
        <v>2461</v>
      </c>
      <c r="B2462" s="2">
        <v>44360</v>
      </c>
      <c r="C2462">
        <v>909</v>
      </c>
      <c r="D2462" t="s">
        <v>52</v>
      </c>
      <c r="E2462">
        <v>5</v>
      </c>
      <c r="F2462" t="s">
        <v>53</v>
      </c>
      <c r="G2462" t="str">
        <f>VLOOKUP(F2462,'product category'!$B$2:$C$8,2,FALSE)</f>
        <v>eBooks</v>
      </c>
      <c r="H2462" t="str">
        <f>VLOOKUP(D2462,'dataset_task 5'!$A$2:$D$71,2,FALSE)</f>
        <v>Polar Robots</v>
      </c>
      <c r="I2462" s="3">
        <f>VLOOKUP(D2462,'dataset_task 5'!$A$2:$D$71,4,FALSE)</f>
        <v>23.99</v>
      </c>
      <c r="J2462" s="3">
        <f>I2462*E2462</f>
        <v>119.94999999999999</v>
      </c>
      <c r="K2462" t="str">
        <f>VLOOKUP(C2462,customers!$A$2:$I$2124,2,FALSE)</f>
        <v>Geoffry</v>
      </c>
      <c r="L2462" t="str">
        <f>VLOOKUP($C2462,customers!$A$2:$I$2124,3,FALSE)</f>
        <v>Deere</v>
      </c>
      <c r="M2462" t="str">
        <f>VLOOKUP($C2462,customers!$A$2:$I$2124,4,FALSE)</f>
        <v>gdeere62@joomla.org</v>
      </c>
      <c r="N2462" t="str">
        <f>VLOOKUP($C2462,customers!$A$2:$I$2124,5,FALSE)</f>
        <v>941-132-7084</v>
      </c>
      <c r="O2462" t="str">
        <f>VLOOKUP($C2462,customers!$A$2:$I$2124,6,FALSE)</f>
        <v>179 Blaine Park</v>
      </c>
      <c r="P2462" t="str">
        <f>VLOOKUP($C2462,customers!$A$2:$I$2124,7,FALSE)</f>
        <v>Sarasota</v>
      </c>
      <c r="Q2462" t="str">
        <f>VLOOKUP($C2462,customers!$A$2:$I$2124,8,FALSE)</f>
        <v>Florida</v>
      </c>
      <c r="R2462">
        <f>VLOOKUP($C2462,customers!$A$2:$I$2124,9,FALSE)</f>
        <v>34276</v>
      </c>
      <c r="S2462" t="str">
        <f t="shared" si="38"/>
        <v>179 Blaine Park, Sarasota, Florida 34276</v>
      </c>
    </row>
    <row r="2463" spans="1:19">
      <c r="A2463">
        <v>2462</v>
      </c>
      <c r="B2463" s="2">
        <v>44360</v>
      </c>
      <c r="C2463">
        <v>1524</v>
      </c>
      <c r="D2463" t="s">
        <v>112</v>
      </c>
      <c r="E2463">
        <v>5</v>
      </c>
      <c r="F2463" t="s">
        <v>55</v>
      </c>
      <c r="G2463" t="str">
        <f>VLOOKUP(F2463,'product category'!$B$2:$C$8,2,FALSE)</f>
        <v>Robots</v>
      </c>
      <c r="H2463" t="str">
        <f>VLOOKUP(D2463,'dataset_task 5'!$A$2:$D$71,2,FALSE)</f>
        <v>RCB-889 Robot</v>
      </c>
      <c r="I2463" s="3">
        <f>VLOOKUP(D2463,'dataset_task 5'!$A$2:$D$71,4,FALSE)</f>
        <v>549</v>
      </c>
      <c r="J2463" s="3">
        <f>I2463*E2463</f>
        <v>2745</v>
      </c>
      <c r="K2463" t="str">
        <f>VLOOKUP(C2463,customers!$A$2:$I$2124,2,FALSE)</f>
        <v>Buffy</v>
      </c>
      <c r="L2463" t="str">
        <f>VLOOKUP($C2463,customers!$A$2:$I$2124,3,FALSE)</f>
        <v>Mourant</v>
      </c>
      <c r="M2463" t="str">
        <f>VLOOKUP($C2463,customers!$A$2:$I$2124,4,FALSE)</f>
        <v>bmourant33@bluehost.com</v>
      </c>
      <c r="N2463" t="str">
        <f>VLOOKUP($C2463,customers!$A$2:$I$2124,5,FALSE)</f>
        <v>812-979-6980</v>
      </c>
      <c r="O2463" t="str">
        <f>VLOOKUP($C2463,customers!$A$2:$I$2124,6,FALSE)</f>
        <v>4387 Chive Plaza</v>
      </c>
      <c r="P2463" t="str">
        <f>VLOOKUP($C2463,customers!$A$2:$I$2124,7,FALSE)</f>
        <v>Evansville</v>
      </c>
      <c r="Q2463" t="str">
        <f>VLOOKUP($C2463,customers!$A$2:$I$2124,8,FALSE)</f>
        <v>Indiana</v>
      </c>
      <c r="R2463">
        <f>VLOOKUP($C2463,customers!$A$2:$I$2124,9,FALSE)</f>
        <v>47712</v>
      </c>
      <c r="S2463" t="str">
        <f t="shared" si="38"/>
        <v>4387 Chive Plaza, Evansville, Indiana 47712</v>
      </c>
    </row>
    <row r="2464" spans="1:19">
      <c r="A2464">
        <v>2463</v>
      </c>
      <c r="B2464" s="2">
        <v>44360</v>
      </c>
      <c r="C2464">
        <v>583</v>
      </c>
      <c r="D2464" t="s">
        <v>95</v>
      </c>
      <c r="E2464">
        <v>4</v>
      </c>
      <c r="F2464" t="s">
        <v>57</v>
      </c>
      <c r="G2464" t="str">
        <f>VLOOKUP(F2464,'product category'!$B$2:$C$8,2,FALSE)</f>
        <v>Training Videos</v>
      </c>
      <c r="H2464" t="str">
        <f>VLOOKUP(D2464,'dataset_task 5'!$A$2:$D$71,2,FALSE)</f>
        <v>Industrial 3D Printing</v>
      </c>
      <c r="I2464" s="3">
        <f>VLOOKUP(D2464,'dataset_task 5'!$A$2:$D$71,4,FALSE)</f>
        <v>49</v>
      </c>
      <c r="J2464" s="3">
        <f>I2464*E2464</f>
        <v>196</v>
      </c>
      <c r="K2464" t="str">
        <f>VLOOKUP(C2464,customers!$A$2:$I$2124,2,FALSE)</f>
        <v>Arlena</v>
      </c>
      <c r="L2464" t="str">
        <f>VLOOKUP($C2464,customers!$A$2:$I$2124,3,FALSE)</f>
        <v>Hollyland</v>
      </c>
      <c r="M2464" t="str">
        <f>VLOOKUP($C2464,customers!$A$2:$I$2124,4,FALSE)</f>
        <v>ahollyland65@marketwatch.com</v>
      </c>
      <c r="N2464" t="str">
        <f>VLOOKUP($C2464,customers!$A$2:$I$2124,5,FALSE)</f>
        <v>910-567-2640</v>
      </c>
      <c r="O2464" t="str">
        <f>VLOOKUP($C2464,customers!$A$2:$I$2124,6,FALSE)</f>
        <v>3260 Quincy Crossing</v>
      </c>
      <c r="P2464" t="str">
        <f>VLOOKUP($C2464,customers!$A$2:$I$2124,7,FALSE)</f>
        <v>Wilmington</v>
      </c>
      <c r="Q2464" t="str">
        <f>VLOOKUP($C2464,customers!$A$2:$I$2124,8,FALSE)</f>
        <v>North Carolina</v>
      </c>
      <c r="R2464">
        <f>VLOOKUP($C2464,customers!$A$2:$I$2124,9,FALSE)</f>
        <v>28410</v>
      </c>
      <c r="S2464" t="str">
        <f t="shared" si="38"/>
        <v>3260 Quincy Crossing, Wilmington, North Carolina 28410</v>
      </c>
    </row>
    <row r="2465" spans="1:19">
      <c r="A2465">
        <v>2464</v>
      </c>
      <c r="B2465" s="2">
        <v>44360</v>
      </c>
      <c r="C2465">
        <v>575</v>
      </c>
      <c r="D2465" t="s">
        <v>82</v>
      </c>
      <c r="E2465">
        <v>5</v>
      </c>
      <c r="F2465" t="s">
        <v>63</v>
      </c>
      <c r="G2465" t="str">
        <f>VLOOKUP(F2465,'product category'!$B$2:$C$8,2,FALSE)</f>
        <v>Robot Kits</v>
      </c>
      <c r="H2465" t="str">
        <f>VLOOKUP(D2465,'dataset_task 5'!$A$2:$D$71,2,FALSE)</f>
        <v>BYOR-3535</v>
      </c>
      <c r="I2465" s="3">
        <f>VLOOKUP(D2465,'dataset_task 5'!$A$2:$D$71,4,FALSE)</f>
        <v>225</v>
      </c>
      <c r="J2465" s="3">
        <f>I2465*E2465</f>
        <v>1125</v>
      </c>
      <c r="K2465" t="str">
        <f>VLOOKUP(C2465,customers!$A$2:$I$2124,2,FALSE)</f>
        <v>Roby</v>
      </c>
      <c r="L2465" t="str">
        <f>VLOOKUP($C2465,customers!$A$2:$I$2124,3,FALSE)</f>
        <v>Gilbey</v>
      </c>
      <c r="M2465" t="str">
        <f>VLOOKUP($C2465,customers!$A$2:$I$2124,4,FALSE)</f>
        <v>rgilbeyat@clickbank.net</v>
      </c>
      <c r="N2465" t="str">
        <f>VLOOKUP($C2465,customers!$A$2:$I$2124,5,FALSE)</f>
        <v>434-150-9295</v>
      </c>
      <c r="O2465" t="str">
        <f>VLOOKUP($C2465,customers!$A$2:$I$2124,6,FALSE)</f>
        <v>598 Kipling Trail</v>
      </c>
      <c r="P2465" t="str">
        <f>VLOOKUP($C2465,customers!$A$2:$I$2124,7,FALSE)</f>
        <v>Manassas</v>
      </c>
      <c r="Q2465" t="str">
        <f>VLOOKUP($C2465,customers!$A$2:$I$2124,8,FALSE)</f>
        <v>Virginia</v>
      </c>
      <c r="R2465">
        <f>VLOOKUP($C2465,customers!$A$2:$I$2124,9,FALSE)</f>
        <v>22111</v>
      </c>
      <c r="S2465" t="str">
        <f t="shared" si="38"/>
        <v>598 Kipling Trail, Manassas, Virginia 22111</v>
      </c>
    </row>
    <row r="2466" spans="1:19">
      <c r="A2466">
        <v>2465</v>
      </c>
      <c r="B2466" s="2">
        <v>44361</v>
      </c>
      <c r="C2466">
        <v>432</v>
      </c>
      <c r="D2466" t="s">
        <v>83</v>
      </c>
      <c r="E2466">
        <v>2</v>
      </c>
      <c r="F2466" t="s">
        <v>53</v>
      </c>
      <c r="G2466" t="str">
        <f>VLOOKUP(F2466,'product category'!$B$2:$C$8,2,FALSE)</f>
        <v>eBooks</v>
      </c>
      <c r="H2466" t="str">
        <f>VLOOKUP(D2466,'dataset_task 5'!$A$2:$D$71,2,FALSE)</f>
        <v>Cartesian Robots</v>
      </c>
      <c r="I2466" s="3">
        <f>VLOOKUP(D2466,'dataset_task 5'!$A$2:$D$71,4,FALSE)</f>
        <v>12.99</v>
      </c>
      <c r="J2466" s="3">
        <f>I2466*E2466</f>
        <v>25.98</v>
      </c>
      <c r="K2466" t="str">
        <f>VLOOKUP(C2466,customers!$A$2:$I$2124,2,FALSE)</f>
        <v>Mehetabel</v>
      </c>
      <c r="L2466" t="str">
        <f>VLOOKUP($C2466,customers!$A$2:$I$2124,3,FALSE)</f>
        <v>Murkin</v>
      </c>
      <c r="M2466" t="str">
        <f>VLOOKUP($C2466,customers!$A$2:$I$2124,4,FALSE)</f>
        <v>mmurkin3j@de.vu</v>
      </c>
      <c r="N2466" t="str">
        <f>VLOOKUP($C2466,customers!$A$2:$I$2124,5,FALSE)</f>
        <v>408-792-5776</v>
      </c>
      <c r="O2466" t="str">
        <f>VLOOKUP($C2466,customers!$A$2:$I$2124,6,FALSE)</f>
        <v>72740 Farragut Street</v>
      </c>
      <c r="P2466" t="str">
        <f>VLOOKUP($C2466,customers!$A$2:$I$2124,7,FALSE)</f>
        <v>San Jose</v>
      </c>
      <c r="Q2466" t="str">
        <f>VLOOKUP($C2466,customers!$A$2:$I$2124,8,FALSE)</f>
        <v>California</v>
      </c>
      <c r="R2466">
        <f>VLOOKUP($C2466,customers!$A$2:$I$2124,9,FALSE)</f>
        <v>95133</v>
      </c>
      <c r="S2466" t="str">
        <f t="shared" si="38"/>
        <v>72740 Farragut Street, San Jose, California 95133</v>
      </c>
    </row>
    <row r="2467" spans="1:19">
      <c r="A2467">
        <v>2466</v>
      </c>
      <c r="B2467" s="2">
        <v>44361</v>
      </c>
      <c r="C2467">
        <v>501</v>
      </c>
      <c r="D2467" t="s">
        <v>86</v>
      </c>
      <c r="E2467">
        <v>4</v>
      </c>
      <c r="F2467" t="s">
        <v>53</v>
      </c>
      <c r="G2467" t="str">
        <f>VLOOKUP(F2467,'product category'!$B$2:$C$8,2,FALSE)</f>
        <v>eBooks</v>
      </c>
      <c r="H2467" t="str">
        <f>VLOOKUP(D2467,'dataset_task 5'!$A$2:$D$71,2,FALSE)</f>
        <v>Building Your First Robot</v>
      </c>
      <c r="I2467" s="3">
        <f>VLOOKUP(D2467,'dataset_task 5'!$A$2:$D$71,4,FALSE)</f>
        <v>24.95</v>
      </c>
      <c r="J2467" s="3">
        <f>I2467*E2467</f>
        <v>99.8</v>
      </c>
      <c r="K2467" t="str">
        <f>VLOOKUP(C2467,customers!$A$2:$I$2124,2,FALSE)</f>
        <v>Allyn</v>
      </c>
      <c r="L2467" t="str">
        <f>VLOOKUP($C2467,customers!$A$2:$I$2124,3,FALSE)</f>
        <v>Hallowell</v>
      </c>
      <c r="M2467" t="str">
        <f>VLOOKUP($C2467,customers!$A$2:$I$2124,4,FALSE)</f>
        <v>ahallowellf1@bluehost.com</v>
      </c>
      <c r="N2467" t="str">
        <f>VLOOKUP($C2467,customers!$A$2:$I$2124,5,FALSE)</f>
        <v>916-846-1804</v>
      </c>
      <c r="O2467" t="str">
        <f>VLOOKUP($C2467,customers!$A$2:$I$2124,6,FALSE)</f>
        <v>91066 Westport Terrace</v>
      </c>
      <c r="P2467" t="str">
        <f>VLOOKUP($C2467,customers!$A$2:$I$2124,7,FALSE)</f>
        <v>Sacramento</v>
      </c>
      <c r="Q2467" t="str">
        <f>VLOOKUP($C2467,customers!$A$2:$I$2124,8,FALSE)</f>
        <v>California</v>
      </c>
      <c r="R2467">
        <f>VLOOKUP($C2467,customers!$A$2:$I$2124,9,FALSE)</f>
        <v>94237</v>
      </c>
      <c r="S2467" t="str">
        <f t="shared" si="38"/>
        <v>91066 Westport Terrace, Sacramento, California 94237</v>
      </c>
    </row>
    <row r="2468" spans="1:19">
      <c r="A2468">
        <v>2467</v>
      </c>
      <c r="B2468" s="2">
        <v>44361</v>
      </c>
      <c r="C2468">
        <v>1957</v>
      </c>
      <c r="D2468" t="s">
        <v>76</v>
      </c>
      <c r="E2468">
        <v>3</v>
      </c>
      <c r="F2468" t="s">
        <v>66</v>
      </c>
      <c r="G2468" t="str">
        <f>VLOOKUP(F2468,'product category'!$B$2:$C$8,2,FALSE)</f>
        <v>Drones</v>
      </c>
      <c r="H2468" t="str">
        <f>VLOOKUP(D2468,'dataset_task 5'!$A$2:$D$71,2,FALSE)</f>
        <v>DC-304 Drone</v>
      </c>
      <c r="I2468" s="3">
        <f>VLOOKUP(D2468,'dataset_task 5'!$A$2:$D$71,4,FALSE)</f>
        <v>395</v>
      </c>
      <c r="J2468" s="3">
        <f>I2468*E2468</f>
        <v>1185</v>
      </c>
      <c r="K2468" t="str">
        <f>VLOOKUP(C2468,customers!$A$2:$I$2124,2,FALSE)</f>
        <v>Vito</v>
      </c>
      <c r="L2468" t="str">
        <f>VLOOKUP($C2468,customers!$A$2:$I$2124,3,FALSE)</f>
        <v>Canwell</v>
      </c>
      <c r="M2468" t="str">
        <f>VLOOKUP($C2468,customers!$A$2:$I$2124,4,FALSE)</f>
        <v>vcanwell9n@buzzfeed.com</v>
      </c>
      <c r="N2468" t="str">
        <f>VLOOKUP($C2468,customers!$A$2:$I$2124,5,FALSE)</f>
        <v>281-979-1172</v>
      </c>
      <c r="O2468" t="str">
        <f>VLOOKUP($C2468,customers!$A$2:$I$2124,6,FALSE)</f>
        <v>5176 Burrows Street</v>
      </c>
      <c r="P2468" t="str">
        <f>VLOOKUP($C2468,customers!$A$2:$I$2124,7,FALSE)</f>
        <v>Houston</v>
      </c>
      <c r="Q2468" t="str">
        <f>VLOOKUP($C2468,customers!$A$2:$I$2124,8,FALSE)</f>
        <v>Texas</v>
      </c>
      <c r="R2468">
        <f>VLOOKUP($C2468,customers!$A$2:$I$2124,9,FALSE)</f>
        <v>77085</v>
      </c>
      <c r="S2468" t="str">
        <f t="shared" si="38"/>
        <v>5176 Burrows Street, Houston, Texas 77085</v>
      </c>
    </row>
    <row r="2469" spans="1:19">
      <c r="A2469">
        <v>2468</v>
      </c>
      <c r="B2469" s="2">
        <v>44361</v>
      </c>
      <c r="C2469">
        <v>1637</v>
      </c>
      <c r="D2469" t="s">
        <v>99</v>
      </c>
      <c r="E2469">
        <v>3</v>
      </c>
      <c r="F2469" t="s">
        <v>70</v>
      </c>
      <c r="G2469" t="str">
        <f>VLOOKUP(F2469,'product category'!$B$2:$C$8,2,FALSE)</f>
        <v>Blueprints</v>
      </c>
      <c r="H2469" t="str">
        <f>VLOOKUP(D2469,'dataset_task 5'!$A$2:$D$71,2,FALSE)</f>
        <v>Panda Robot Blueprint</v>
      </c>
      <c r="I2469" s="3">
        <f>VLOOKUP(D2469,'dataset_task 5'!$A$2:$D$71,4,FALSE)</f>
        <v>7.99</v>
      </c>
      <c r="J2469" s="3">
        <f>I2469*E2469</f>
        <v>23.97</v>
      </c>
      <c r="K2469" t="str">
        <f>VLOOKUP(C2469,customers!$A$2:$I$2124,2,FALSE)</f>
        <v>Normand</v>
      </c>
      <c r="L2469" t="str">
        <f>VLOOKUP($C2469,customers!$A$2:$I$2124,3,FALSE)</f>
        <v>Ahrendsen</v>
      </c>
      <c r="M2469" t="str">
        <f>VLOOKUP($C2469,customers!$A$2:$I$2124,4,FALSE)</f>
        <v>nahrendsenf@latimes.com</v>
      </c>
      <c r="N2469" t="str">
        <f>VLOOKUP($C2469,customers!$A$2:$I$2124,5,FALSE)</f>
        <v>214-667-8257</v>
      </c>
      <c r="O2469" t="str">
        <f>VLOOKUP($C2469,customers!$A$2:$I$2124,6,FALSE)</f>
        <v>3871 Village Circle</v>
      </c>
      <c r="P2469" t="str">
        <f>VLOOKUP($C2469,customers!$A$2:$I$2124,7,FALSE)</f>
        <v>Dallas</v>
      </c>
      <c r="Q2469" t="str">
        <f>VLOOKUP($C2469,customers!$A$2:$I$2124,8,FALSE)</f>
        <v>Texas</v>
      </c>
      <c r="R2469">
        <f>VLOOKUP($C2469,customers!$A$2:$I$2124,9,FALSE)</f>
        <v>75221</v>
      </c>
      <c r="S2469" t="str">
        <f t="shared" si="38"/>
        <v>3871 Village Circle, Dallas, Texas 75221</v>
      </c>
    </row>
    <row r="2470" spans="1:19">
      <c r="A2470">
        <v>2469</v>
      </c>
      <c r="B2470" s="2">
        <v>44361</v>
      </c>
      <c r="C2470">
        <v>1319</v>
      </c>
      <c r="D2470" t="s">
        <v>60</v>
      </c>
      <c r="E2470">
        <v>3</v>
      </c>
      <c r="F2470" t="s">
        <v>53</v>
      </c>
      <c r="G2470" t="str">
        <f>VLOOKUP(F2470,'product category'!$B$2:$C$8,2,FALSE)</f>
        <v>eBooks</v>
      </c>
      <c r="H2470" t="str">
        <f>VLOOKUP(D2470,'dataset_task 5'!$A$2:$D$71,2,FALSE)</f>
        <v>SCARA Robots</v>
      </c>
      <c r="I2470" s="3">
        <f>VLOOKUP(D2470,'dataset_task 5'!$A$2:$D$71,4,FALSE)</f>
        <v>19.5</v>
      </c>
      <c r="J2470" s="3">
        <f>I2470*E2470</f>
        <v>58.5</v>
      </c>
      <c r="K2470" t="str">
        <f>VLOOKUP(C2470,customers!$A$2:$I$2124,2,FALSE)</f>
        <v>Lilyan</v>
      </c>
      <c r="L2470" t="str">
        <f>VLOOKUP($C2470,customers!$A$2:$I$2124,3,FALSE)</f>
        <v>Nannizzi</v>
      </c>
      <c r="M2470" t="str">
        <f>VLOOKUP($C2470,customers!$A$2:$I$2124,4,FALSE)</f>
        <v>lnannizzigb@hugedomains.com</v>
      </c>
      <c r="N2470" t="str">
        <f>VLOOKUP($C2470,customers!$A$2:$I$2124,5,FALSE)</f>
        <v>253-983-6296</v>
      </c>
      <c r="O2470" t="str">
        <f>VLOOKUP($C2470,customers!$A$2:$I$2124,6,FALSE)</f>
        <v>131 Erie Park</v>
      </c>
      <c r="P2470" t="str">
        <f>VLOOKUP($C2470,customers!$A$2:$I$2124,7,FALSE)</f>
        <v>Tacoma</v>
      </c>
      <c r="Q2470" t="str">
        <f>VLOOKUP($C2470,customers!$A$2:$I$2124,8,FALSE)</f>
        <v>Washington</v>
      </c>
      <c r="R2470">
        <f>VLOOKUP($C2470,customers!$A$2:$I$2124,9,FALSE)</f>
        <v>98424</v>
      </c>
      <c r="S2470" t="str">
        <f t="shared" si="38"/>
        <v>131 Erie Park, Tacoma, Washington 98424</v>
      </c>
    </row>
    <row r="2471" spans="1:19">
      <c r="A2471">
        <v>2470</v>
      </c>
      <c r="B2471" s="2">
        <v>44361</v>
      </c>
      <c r="C2471">
        <v>1902</v>
      </c>
      <c r="D2471" t="s">
        <v>112</v>
      </c>
      <c r="E2471">
        <v>3</v>
      </c>
      <c r="F2471" t="s">
        <v>55</v>
      </c>
      <c r="G2471" t="str">
        <f>VLOOKUP(F2471,'product category'!$B$2:$C$8,2,FALSE)</f>
        <v>Robots</v>
      </c>
      <c r="H2471" t="str">
        <f>VLOOKUP(D2471,'dataset_task 5'!$A$2:$D$71,2,FALSE)</f>
        <v>RCB-889 Robot</v>
      </c>
      <c r="I2471" s="3">
        <f>VLOOKUP(D2471,'dataset_task 5'!$A$2:$D$71,4,FALSE)</f>
        <v>549</v>
      </c>
      <c r="J2471" s="3">
        <f>I2471*E2471</f>
        <v>1647</v>
      </c>
      <c r="K2471" t="str">
        <f>VLOOKUP(C2471,customers!$A$2:$I$2124,2,FALSE)</f>
        <v>Corey</v>
      </c>
      <c r="L2471" t="str">
        <f>VLOOKUP($C2471,customers!$A$2:$I$2124,3,FALSE)</f>
        <v>McIlwreath</v>
      </c>
      <c r="M2471" t="str">
        <f>VLOOKUP($C2471,customers!$A$2:$I$2124,4,FALSE)</f>
        <v>cmcilwreathl2@youku.com</v>
      </c>
      <c r="N2471" t="str">
        <f>VLOOKUP($C2471,customers!$A$2:$I$2124,5,FALSE)</f>
        <v>801-797-4369</v>
      </c>
      <c r="O2471" t="str">
        <f>VLOOKUP($C2471,customers!$A$2:$I$2124,6,FALSE)</f>
        <v>884 Warner Lane</v>
      </c>
      <c r="P2471" t="str">
        <f>VLOOKUP($C2471,customers!$A$2:$I$2124,7,FALSE)</f>
        <v>Salt Lake City</v>
      </c>
      <c r="Q2471" t="str">
        <f>VLOOKUP($C2471,customers!$A$2:$I$2124,8,FALSE)</f>
        <v>Utah</v>
      </c>
      <c r="R2471">
        <f>VLOOKUP($C2471,customers!$A$2:$I$2124,9,FALSE)</f>
        <v>84120</v>
      </c>
      <c r="S2471" t="str">
        <f t="shared" si="38"/>
        <v>884 Warner Lane, Salt Lake City, Utah 84120</v>
      </c>
    </row>
    <row r="2472" spans="1:19">
      <c r="A2472">
        <v>2471</v>
      </c>
      <c r="B2472" s="2">
        <v>44362</v>
      </c>
      <c r="C2472">
        <v>1349</v>
      </c>
      <c r="D2472" t="s">
        <v>86</v>
      </c>
      <c r="E2472">
        <v>3</v>
      </c>
      <c r="F2472" t="s">
        <v>53</v>
      </c>
      <c r="G2472" t="str">
        <f>VLOOKUP(F2472,'product category'!$B$2:$C$8,2,FALSE)</f>
        <v>eBooks</v>
      </c>
      <c r="H2472" t="str">
        <f>VLOOKUP(D2472,'dataset_task 5'!$A$2:$D$71,2,FALSE)</f>
        <v>Building Your First Robot</v>
      </c>
      <c r="I2472" s="3">
        <f>VLOOKUP(D2472,'dataset_task 5'!$A$2:$D$71,4,FALSE)</f>
        <v>24.95</v>
      </c>
      <c r="J2472" s="3">
        <f>I2472*E2472</f>
        <v>74.849999999999994</v>
      </c>
      <c r="K2472" t="str">
        <f>VLOOKUP(C2472,customers!$A$2:$I$2124,2,FALSE)</f>
        <v>Robin</v>
      </c>
      <c r="L2472" t="str">
        <f>VLOOKUP($C2472,customers!$A$2:$I$2124,3,FALSE)</f>
        <v>Thaxter</v>
      </c>
      <c r="M2472" t="str">
        <f>VLOOKUP($C2472,customers!$A$2:$I$2124,4,FALSE)</f>
        <v>rthaxter82@intel.com</v>
      </c>
      <c r="N2472" t="str">
        <f>VLOOKUP($C2472,customers!$A$2:$I$2124,5,FALSE)</f>
        <v>816-134-9075</v>
      </c>
      <c r="O2472" t="str">
        <f>VLOOKUP($C2472,customers!$A$2:$I$2124,6,FALSE)</f>
        <v>64 Sheridan Junction</v>
      </c>
      <c r="P2472" t="str">
        <f>VLOOKUP($C2472,customers!$A$2:$I$2124,7,FALSE)</f>
        <v>Lees Summit</v>
      </c>
      <c r="Q2472" t="str">
        <f>VLOOKUP($C2472,customers!$A$2:$I$2124,8,FALSE)</f>
        <v>Missouri</v>
      </c>
      <c r="R2472">
        <f>VLOOKUP($C2472,customers!$A$2:$I$2124,9,FALSE)</f>
        <v>64082</v>
      </c>
      <c r="S2472" t="str">
        <f t="shared" si="38"/>
        <v>64 Sheridan Junction, Lees Summit, Missouri 64082</v>
      </c>
    </row>
    <row r="2473" spans="1:19">
      <c r="A2473">
        <v>2472</v>
      </c>
      <c r="B2473" s="2">
        <v>44362</v>
      </c>
      <c r="C2473">
        <v>807</v>
      </c>
      <c r="D2473" t="s">
        <v>101</v>
      </c>
      <c r="E2473">
        <v>2</v>
      </c>
      <c r="F2473" t="s">
        <v>53</v>
      </c>
      <c r="G2473" t="str">
        <f>VLOOKUP(F2473,'product category'!$B$2:$C$8,2,FALSE)</f>
        <v>eBooks</v>
      </c>
      <c r="H2473" t="str">
        <f>VLOOKUP(D2473,'dataset_task 5'!$A$2:$D$71,2,FALSE)</f>
        <v>Building Your Own Drone</v>
      </c>
      <c r="I2473" s="3">
        <f>VLOOKUP(D2473,'dataset_task 5'!$A$2:$D$71,4,FALSE)</f>
        <v>24.99</v>
      </c>
      <c r="J2473" s="3">
        <f>I2473*E2473</f>
        <v>49.98</v>
      </c>
      <c r="K2473" t="str">
        <f>VLOOKUP(C2473,customers!$A$2:$I$2124,2,FALSE)</f>
        <v>Baron</v>
      </c>
      <c r="L2473" t="str">
        <f>VLOOKUP($C2473,customers!$A$2:$I$2124,3,FALSE)</f>
        <v>Beathem</v>
      </c>
      <c r="M2473" t="str">
        <f>VLOOKUP($C2473,customers!$A$2:$I$2124,4,FALSE)</f>
        <v>bbeathemd8@themeforest.net</v>
      </c>
      <c r="N2473" t="str">
        <f>VLOOKUP($C2473,customers!$A$2:$I$2124,5,FALSE)</f>
        <v>770-688-8886</v>
      </c>
      <c r="O2473" t="str">
        <f>VLOOKUP($C2473,customers!$A$2:$I$2124,6,FALSE)</f>
        <v>63 Gerald Plaza</v>
      </c>
      <c r="P2473" t="str">
        <f>VLOOKUP($C2473,customers!$A$2:$I$2124,7,FALSE)</f>
        <v>Atlanta</v>
      </c>
      <c r="Q2473" t="str">
        <f>VLOOKUP($C2473,customers!$A$2:$I$2124,8,FALSE)</f>
        <v>Georgia</v>
      </c>
      <c r="R2473">
        <f>VLOOKUP($C2473,customers!$A$2:$I$2124,9,FALSE)</f>
        <v>30323</v>
      </c>
      <c r="S2473" t="str">
        <f t="shared" si="38"/>
        <v>63 Gerald Plaza, Atlanta, Georgia 30323</v>
      </c>
    </row>
    <row r="2474" spans="1:19">
      <c r="A2474">
        <v>2473</v>
      </c>
      <c r="B2474" s="2">
        <v>44362</v>
      </c>
      <c r="C2474">
        <v>820</v>
      </c>
      <c r="D2474" t="s">
        <v>109</v>
      </c>
      <c r="E2474">
        <v>2</v>
      </c>
      <c r="F2474" t="s">
        <v>57</v>
      </c>
      <c r="G2474" t="str">
        <f>VLOOKUP(F2474,'product category'!$B$2:$C$8,2,FALSE)</f>
        <v>Training Videos</v>
      </c>
      <c r="H2474" t="str">
        <f>VLOOKUP(D2474,'dataset_task 5'!$A$2:$D$71,2,FALSE)</f>
        <v>Virtual Reality Basics</v>
      </c>
      <c r="I2474" s="3">
        <f>VLOOKUP(D2474,'dataset_task 5'!$A$2:$D$71,4,FALSE)</f>
        <v>29.99</v>
      </c>
      <c r="J2474" s="3">
        <f>I2474*E2474</f>
        <v>59.98</v>
      </c>
      <c r="K2474" t="str">
        <f>VLOOKUP(C2474,customers!$A$2:$I$2124,2,FALSE)</f>
        <v>Charlena</v>
      </c>
      <c r="L2474" t="str">
        <f>VLOOKUP($C2474,customers!$A$2:$I$2124,3,FALSE)</f>
        <v>Mayworth</v>
      </c>
      <c r="M2474" t="str">
        <f>VLOOKUP($C2474,customers!$A$2:$I$2124,4,FALSE)</f>
        <v>cmayworthi2@time.com</v>
      </c>
      <c r="N2474" t="str">
        <f>VLOOKUP($C2474,customers!$A$2:$I$2124,5,FALSE)</f>
        <v>907-364-6287</v>
      </c>
      <c r="O2474" t="str">
        <f>VLOOKUP($C2474,customers!$A$2:$I$2124,6,FALSE)</f>
        <v>463 Trailsway Crossing</v>
      </c>
      <c r="P2474" t="str">
        <f>VLOOKUP($C2474,customers!$A$2:$I$2124,7,FALSE)</f>
        <v>Juneau</v>
      </c>
      <c r="Q2474" t="str">
        <f>VLOOKUP($C2474,customers!$A$2:$I$2124,8,FALSE)</f>
        <v>Alaska</v>
      </c>
      <c r="R2474">
        <f>VLOOKUP($C2474,customers!$A$2:$I$2124,9,FALSE)</f>
        <v>99812</v>
      </c>
      <c r="S2474" t="str">
        <f t="shared" si="38"/>
        <v>463 Trailsway Crossing, Juneau, Alaska 99812</v>
      </c>
    </row>
    <row r="2475" spans="1:19">
      <c r="A2475">
        <v>2474</v>
      </c>
      <c r="B2475" s="2">
        <v>44362</v>
      </c>
      <c r="C2475">
        <v>1032</v>
      </c>
      <c r="D2475" t="s">
        <v>60</v>
      </c>
      <c r="E2475">
        <v>3</v>
      </c>
      <c r="F2475" t="s">
        <v>53</v>
      </c>
      <c r="G2475" t="str">
        <f>VLOOKUP(F2475,'product category'!$B$2:$C$8,2,FALSE)</f>
        <v>eBooks</v>
      </c>
      <c r="H2475" t="str">
        <f>VLOOKUP(D2475,'dataset_task 5'!$A$2:$D$71,2,FALSE)</f>
        <v>SCARA Robots</v>
      </c>
      <c r="I2475" s="3">
        <f>VLOOKUP(D2475,'dataset_task 5'!$A$2:$D$71,4,FALSE)</f>
        <v>19.5</v>
      </c>
      <c r="J2475" s="3">
        <f>I2475*E2475</f>
        <v>58.5</v>
      </c>
      <c r="K2475" t="str">
        <f>VLOOKUP(C2475,customers!$A$2:$I$2124,2,FALSE)</f>
        <v>Stacy</v>
      </c>
      <c r="L2475" t="str">
        <f>VLOOKUP($C2475,customers!$A$2:$I$2124,3,FALSE)</f>
        <v>Duxbury</v>
      </c>
      <c r="M2475" t="str">
        <f>VLOOKUP($C2475,customers!$A$2:$I$2124,4,FALSE)</f>
        <v>sduxbury2c@dell.com</v>
      </c>
      <c r="N2475" t="str">
        <f>VLOOKUP($C2475,customers!$A$2:$I$2124,5,FALSE)</f>
        <v>405-718-3365</v>
      </c>
      <c r="O2475" t="str">
        <f>VLOOKUP($C2475,customers!$A$2:$I$2124,6,FALSE)</f>
        <v>25 Forest Dale Circle</v>
      </c>
      <c r="P2475" t="str">
        <f>VLOOKUP($C2475,customers!$A$2:$I$2124,7,FALSE)</f>
        <v>Oklahoma City</v>
      </c>
      <c r="Q2475" t="str">
        <f>VLOOKUP($C2475,customers!$A$2:$I$2124,8,FALSE)</f>
        <v>Oklahoma</v>
      </c>
      <c r="R2475">
        <f>VLOOKUP($C2475,customers!$A$2:$I$2124,9,FALSE)</f>
        <v>73197</v>
      </c>
      <c r="S2475" t="str">
        <f t="shared" si="38"/>
        <v>25 Forest Dale Circle, Oklahoma City, Oklahoma 73197</v>
      </c>
    </row>
    <row r="2476" spans="1:19">
      <c r="A2476">
        <v>2475</v>
      </c>
      <c r="B2476" s="2">
        <v>44362</v>
      </c>
      <c r="C2476">
        <v>2111</v>
      </c>
      <c r="D2476" t="s">
        <v>69</v>
      </c>
      <c r="E2476">
        <v>5</v>
      </c>
      <c r="F2476" t="s">
        <v>70</v>
      </c>
      <c r="G2476" t="str">
        <f>VLOOKUP(F2476,'product category'!$B$2:$C$8,2,FALSE)</f>
        <v>Blueprints</v>
      </c>
      <c r="H2476" t="str">
        <f>VLOOKUP(D2476,'dataset_task 5'!$A$2:$D$71,2,FALSE)</f>
        <v>Ladybug Robot Blueprint</v>
      </c>
      <c r="I2476" s="3">
        <f>VLOOKUP(D2476,'dataset_task 5'!$A$2:$D$71,4,FALSE)</f>
        <v>12</v>
      </c>
      <c r="J2476" s="3">
        <f>I2476*E2476</f>
        <v>60</v>
      </c>
      <c r="K2476" t="str">
        <f>VLOOKUP(C2476,customers!$A$2:$I$2124,2,FALSE)</f>
        <v>Joyce</v>
      </c>
      <c r="L2476" t="str">
        <f>VLOOKUP($C2476,customers!$A$2:$I$2124,3,FALSE)</f>
        <v>Girardey</v>
      </c>
      <c r="M2476" t="str">
        <f>VLOOKUP($C2476,customers!$A$2:$I$2124,4,FALSE)</f>
        <v>jgirardey1t@army.mil</v>
      </c>
      <c r="N2476" t="str">
        <f>VLOOKUP($C2476,customers!$A$2:$I$2124,5,FALSE)</f>
        <v>504-247-2730</v>
      </c>
      <c r="O2476" t="str">
        <f>VLOOKUP($C2476,customers!$A$2:$I$2124,6,FALSE)</f>
        <v>81879 Sunbrook Court</v>
      </c>
      <c r="P2476" t="str">
        <f>VLOOKUP($C2476,customers!$A$2:$I$2124,7,FALSE)</f>
        <v>New Orleans</v>
      </c>
      <c r="Q2476" t="str">
        <f>VLOOKUP($C2476,customers!$A$2:$I$2124,8,FALSE)</f>
        <v>Louisiana</v>
      </c>
      <c r="R2476">
        <f>VLOOKUP($C2476,customers!$A$2:$I$2124,9,FALSE)</f>
        <v>70160</v>
      </c>
      <c r="S2476" t="str">
        <f t="shared" si="38"/>
        <v>81879 Sunbrook Court, New Orleans, Louisiana 70160</v>
      </c>
    </row>
    <row r="2477" spans="1:19">
      <c r="A2477">
        <v>2476</v>
      </c>
      <c r="B2477" s="2">
        <v>44362</v>
      </c>
      <c r="C2477">
        <v>370</v>
      </c>
      <c r="D2477" t="s">
        <v>108</v>
      </c>
      <c r="E2477">
        <v>3</v>
      </c>
      <c r="F2477" t="s">
        <v>66</v>
      </c>
      <c r="G2477" t="str">
        <f>VLOOKUP(F2477,'product category'!$B$2:$C$8,2,FALSE)</f>
        <v>Drones</v>
      </c>
      <c r="H2477" t="str">
        <f>VLOOKUP(D2477,'dataset_task 5'!$A$2:$D$71,2,FALSE)</f>
        <v>DTI-84 Drone</v>
      </c>
      <c r="I2477" s="3">
        <f>VLOOKUP(D2477,'dataset_task 5'!$A$2:$D$71,4,FALSE)</f>
        <v>455</v>
      </c>
      <c r="J2477" s="3">
        <f>I2477*E2477</f>
        <v>1365</v>
      </c>
      <c r="K2477" t="str">
        <f>VLOOKUP(C2477,customers!$A$2:$I$2124,2,FALSE)</f>
        <v>Madel</v>
      </c>
      <c r="L2477" t="str">
        <f>VLOOKUP($C2477,customers!$A$2:$I$2124,3,FALSE)</f>
        <v>Inold</v>
      </c>
      <c r="M2477" t="str">
        <f>VLOOKUP($C2477,customers!$A$2:$I$2124,4,FALSE)</f>
        <v>minoldj6@odnoklassniki.ru</v>
      </c>
      <c r="N2477" t="str">
        <f>VLOOKUP($C2477,customers!$A$2:$I$2124,5,FALSE)</f>
        <v>417-496-0012</v>
      </c>
      <c r="O2477" t="str">
        <f>VLOOKUP($C2477,customers!$A$2:$I$2124,6,FALSE)</f>
        <v>68 Stang Alley</v>
      </c>
      <c r="P2477" t="str">
        <f>VLOOKUP($C2477,customers!$A$2:$I$2124,7,FALSE)</f>
        <v>Springfield</v>
      </c>
      <c r="Q2477" t="str">
        <f>VLOOKUP($C2477,customers!$A$2:$I$2124,8,FALSE)</f>
        <v>Missouri</v>
      </c>
      <c r="R2477">
        <f>VLOOKUP($C2477,customers!$A$2:$I$2124,9,FALSE)</f>
        <v>65805</v>
      </c>
      <c r="S2477" t="str">
        <f t="shared" si="38"/>
        <v>68 Stang Alley, Springfield, Missouri 65805</v>
      </c>
    </row>
    <row r="2478" spans="1:19">
      <c r="A2478">
        <v>2477</v>
      </c>
      <c r="B2478" s="2">
        <v>44362</v>
      </c>
      <c r="C2478">
        <v>1921</v>
      </c>
      <c r="D2478" t="s">
        <v>87</v>
      </c>
      <c r="E2478">
        <v>3</v>
      </c>
      <c r="F2478" t="s">
        <v>70</v>
      </c>
      <c r="G2478" t="str">
        <f>VLOOKUP(F2478,'product category'!$B$2:$C$8,2,FALSE)</f>
        <v>Blueprints</v>
      </c>
      <c r="H2478" t="str">
        <f>VLOOKUP(D2478,'dataset_task 5'!$A$2:$D$71,2,FALSE)</f>
        <v>Creature Robot Arms Blueprint</v>
      </c>
      <c r="I2478" s="3">
        <f>VLOOKUP(D2478,'dataset_task 5'!$A$2:$D$71,4,FALSE)</f>
        <v>12</v>
      </c>
      <c r="J2478" s="3">
        <f>I2478*E2478</f>
        <v>36</v>
      </c>
      <c r="K2478" t="str">
        <f>VLOOKUP(C2478,customers!$A$2:$I$2124,2,FALSE)</f>
        <v>Michael</v>
      </c>
      <c r="L2478" t="str">
        <f>VLOOKUP($C2478,customers!$A$2:$I$2124,3,FALSE)</f>
        <v>Johannesson</v>
      </c>
      <c r="M2478" t="str">
        <f>VLOOKUP($C2478,customers!$A$2:$I$2124,4,FALSE)</f>
        <v>mjohannessonki@walmart.com</v>
      </c>
      <c r="N2478" t="str">
        <f>VLOOKUP($C2478,customers!$A$2:$I$2124,5,FALSE)</f>
        <v>254-345-6635</v>
      </c>
      <c r="O2478" t="str">
        <f>VLOOKUP($C2478,customers!$A$2:$I$2124,6,FALSE)</f>
        <v>4078 Lukken Avenue</v>
      </c>
      <c r="P2478" t="str">
        <f>VLOOKUP($C2478,customers!$A$2:$I$2124,7,FALSE)</f>
        <v>Waco</v>
      </c>
      <c r="Q2478" t="str">
        <f>VLOOKUP($C2478,customers!$A$2:$I$2124,8,FALSE)</f>
        <v>Texas</v>
      </c>
      <c r="R2478">
        <f>VLOOKUP($C2478,customers!$A$2:$I$2124,9,FALSE)</f>
        <v>76705</v>
      </c>
      <c r="S2478" t="str">
        <f t="shared" si="38"/>
        <v>4078 Lukken Avenue, Waco, Texas 76705</v>
      </c>
    </row>
    <row r="2479" spans="1:19">
      <c r="A2479">
        <v>2478</v>
      </c>
      <c r="B2479" s="2">
        <v>44362</v>
      </c>
      <c r="C2479">
        <v>1890</v>
      </c>
      <c r="D2479" t="s">
        <v>80</v>
      </c>
      <c r="E2479">
        <v>6</v>
      </c>
      <c r="F2479" t="s">
        <v>53</v>
      </c>
      <c r="G2479" t="str">
        <f>VLOOKUP(F2479,'product category'!$B$2:$C$8,2,FALSE)</f>
        <v>eBooks</v>
      </c>
      <c r="H2479" t="str">
        <f>VLOOKUP(D2479,'dataset_task 5'!$A$2:$D$71,2,FALSE)</f>
        <v>Single Rotor Drones</v>
      </c>
      <c r="I2479" s="3">
        <f>VLOOKUP(D2479,'dataset_task 5'!$A$2:$D$71,4,FALSE)</f>
        <v>14.99</v>
      </c>
      <c r="J2479" s="3">
        <f>I2479*E2479</f>
        <v>89.94</v>
      </c>
      <c r="K2479" t="str">
        <f>VLOOKUP(C2479,customers!$A$2:$I$2124,2,FALSE)</f>
        <v>Waylen</v>
      </c>
      <c r="L2479" t="str">
        <f>VLOOKUP($C2479,customers!$A$2:$I$2124,3,FALSE)</f>
        <v>O'Mohun</v>
      </c>
      <c r="M2479" t="str">
        <f>VLOOKUP($C2479,customers!$A$2:$I$2124,4,FALSE)</f>
        <v>womohuno1@samsung.com</v>
      </c>
      <c r="N2479" t="str">
        <f>VLOOKUP($C2479,customers!$A$2:$I$2124,5,FALSE)</f>
        <v>202-518-9751</v>
      </c>
      <c r="O2479" t="str">
        <f>VLOOKUP($C2479,customers!$A$2:$I$2124,6,FALSE)</f>
        <v>99 Maple Wood Avenue</v>
      </c>
      <c r="P2479" t="str">
        <f>VLOOKUP($C2479,customers!$A$2:$I$2124,7,FALSE)</f>
        <v>Washington</v>
      </c>
      <c r="Q2479" t="str">
        <f>VLOOKUP($C2479,customers!$A$2:$I$2124,8,FALSE)</f>
        <v>District of Columbia</v>
      </c>
      <c r="R2479">
        <f>VLOOKUP($C2479,customers!$A$2:$I$2124,9,FALSE)</f>
        <v>20436</v>
      </c>
      <c r="S2479" t="str">
        <f t="shared" si="38"/>
        <v>99 Maple Wood Avenue, Washington, District of Columbia 20436</v>
      </c>
    </row>
    <row r="2480" spans="1:19">
      <c r="A2480">
        <v>2479</v>
      </c>
      <c r="B2480" s="2">
        <v>44363</v>
      </c>
      <c r="C2480">
        <v>717</v>
      </c>
      <c r="D2480" t="s">
        <v>84</v>
      </c>
      <c r="E2480">
        <v>5</v>
      </c>
      <c r="F2480" t="s">
        <v>66</v>
      </c>
      <c r="G2480" t="str">
        <f>VLOOKUP(F2480,'product category'!$B$2:$C$8,2,FALSE)</f>
        <v>Drones</v>
      </c>
      <c r="H2480" t="str">
        <f>VLOOKUP(D2480,'dataset_task 5'!$A$2:$D$71,2,FALSE)</f>
        <v>DX-145 Drone</v>
      </c>
      <c r="I2480" s="3">
        <f>VLOOKUP(D2480,'dataset_task 5'!$A$2:$D$71,4,FALSE)</f>
        <v>250</v>
      </c>
      <c r="J2480" s="3">
        <f>I2480*E2480</f>
        <v>1250</v>
      </c>
      <c r="K2480" t="str">
        <f>VLOOKUP(C2480,customers!$A$2:$I$2124,2,FALSE)</f>
        <v>Janek</v>
      </c>
      <c r="L2480" t="str">
        <f>VLOOKUP($C2480,customers!$A$2:$I$2124,3,FALSE)</f>
        <v>Yerborn</v>
      </c>
      <c r="M2480" t="str">
        <f>VLOOKUP($C2480,customers!$A$2:$I$2124,4,FALSE)</f>
        <v>jyerbornfe@tumblr.com</v>
      </c>
      <c r="N2480" t="str">
        <f>VLOOKUP($C2480,customers!$A$2:$I$2124,5,FALSE)</f>
        <v>718-415-8610</v>
      </c>
      <c r="O2480" t="str">
        <f>VLOOKUP($C2480,customers!$A$2:$I$2124,6,FALSE)</f>
        <v>80898 Merry Alley</v>
      </c>
      <c r="P2480" t="str">
        <f>VLOOKUP($C2480,customers!$A$2:$I$2124,7,FALSE)</f>
        <v>Bronx</v>
      </c>
      <c r="Q2480" t="str">
        <f>VLOOKUP($C2480,customers!$A$2:$I$2124,8,FALSE)</f>
        <v>New York</v>
      </c>
      <c r="R2480">
        <f>VLOOKUP($C2480,customers!$A$2:$I$2124,9,FALSE)</f>
        <v>10454</v>
      </c>
      <c r="S2480" t="str">
        <f t="shared" si="38"/>
        <v>80898 Merry Alley, Bronx, New York 10454</v>
      </c>
    </row>
    <row r="2481" spans="1:19">
      <c r="A2481">
        <v>2480</v>
      </c>
      <c r="B2481" s="2">
        <v>44363</v>
      </c>
      <c r="C2481">
        <v>398</v>
      </c>
      <c r="D2481" t="s">
        <v>112</v>
      </c>
      <c r="E2481">
        <v>6</v>
      </c>
      <c r="F2481" t="s">
        <v>55</v>
      </c>
      <c r="G2481" t="str">
        <f>VLOOKUP(F2481,'product category'!$B$2:$C$8,2,FALSE)</f>
        <v>Robots</v>
      </c>
      <c r="H2481" t="str">
        <f>VLOOKUP(D2481,'dataset_task 5'!$A$2:$D$71,2,FALSE)</f>
        <v>RCB-889 Robot</v>
      </c>
      <c r="I2481" s="3">
        <f>VLOOKUP(D2481,'dataset_task 5'!$A$2:$D$71,4,FALSE)</f>
        <v>549</v>
      </c>
      <c r="J2481" s="3">
        <f>I2481*E2481</f>
        <v>3294</v>
      </c>
      <c r="K2481" t="str">
        <f>VLOOKUP(C2481,customers!$A$2:$I$2124,2,FALSE)</f>
        <v>Carma</v>
      </c>
      <c r="L2481" t="str">
        <f>VLOOKUP($C2481,customers!$A$2:$I$2124,3,FALSE)</f>
        <v>Threlfall</v>
      </c>
      <c r="M2481" t="str">
        <f>VLOOKUP($C2481,customers!$A$2:$I$2124,4,FALSE)</f>
        <v>cthrelfallih@loc.gov</v>
      </c>
      <c r="N2481" t="str">
        <f>VLOOKUP($C2481,customers!$A$2:$I$2124,5,FALSE)</f>
        <v>714-103-8258</v>
      </c>
      <c r="O2481" t="str">
        <f>VLOOKUP($C2481,customers!$A$2:$I$2124,6,FALSE)</f>
        <v>76462 Hintze Point</v>
      </c>
      <c r="P2481" t="str">
        <f>VLOOKUP($C2481,customers!$A$2:$I$2124,7,FALSE)</f>
        <v>Irvine</v>
      </c>
      <c r="Q2481" t="str">
        <f>VLOOKUP($C2481,customers!$A$2:$I$2124,8,FALSE)</f>
        <v>California</v>
      </c>
      <c r="R2481">
        <f>VLOOKUP($C2481,customers!$A$2:$I$2124,9,FALSE)</f>
        <v>92612</v>
      </c>
      <c r="S2481" t="str">
        <f t="shared" si="38"/>
        <v>76462 Hintze Point, Irvine, California 92612</v>
      </c>
    </row>
    <row r="2482" spans="1:19">
      <c r="A2482">
        <v>2481</v>
      </c>
      <c r="B2482" s="2">
        <v>44363</v>
      </c>
      <c r="C2482">
        <v>977</v>
      </c>
      <c r="D2482" t="s">
        <v>119</v>
      </c>
      <c r="E2482">
        <v>4</v>
      </c>
      <c r="F2482" t="s">
        <v>53</v>
      </c>
      <c r="G2482" t="str">
        <f>VLOOKUP(F2482,'product category'!$B$2:$C$8,2,FALSE)</f>
        <v>eBooks</v>
      </c>
      <c r="H2482" t="str">
        <f>VLOOKUP(D2482,'dataset_task 5'!$A$2:$D$71,2,FALSE)</f>
        <v>Drone Building Essentials</v>
      </c>
      <c r="I2482" s="3">
        <f>VLOOKUP(D2482,'dataset_task 5'!$A$2:$D$71,4,FALSE)</f>
        <v>13.99</v>
      </c>
      <c r="J2482" s="3">
        <f>I2482*E2482</f>
        <v>55.96</v>
      </c>
      <c r="K2482" t="str">
        <f>VLOOKUP(C2482,customers!$A$2:$I$2124,2,FALSE)</f>
        <v>Lynnet</v>
      </c>
      <c r="L2482" t="str">
        <f>VLOOKUP($C2482,customers!$A$2:$I$2124,3,FALSE)</f>
        <v>Pickavant</v>
      </c>
      <c r="M2482" t="str">
        <f>VLOOKUP($C2482,customers!$A$2:$I$2124,4,FALSE)</f>
        <v>lpickavant69@mac.com</v>
      </c>
      <c r="N2482" t="str">
        <f>VLOOKUP($C2482,customers!$A$2:$I$2124,5,FALSE)</f>
        <v>313-118-8270</v>
      </c>
      <c r="O2482" t="str">
        <f>VLOOKUP($C2482,customers!$A$2:$I$2124,6,FALSE)</f>
        <v>2255 Kennedy Way</v>
      </c>
      <c r="P2482" t="str">
        <f>VLOOKUP($C2482,customers!$A$2:$I$2124,7,FALSE)</f>
        <v>Detroit</v>
      </c>
      <c r="Q2482" t="str">
        <f>VLOOKUP($C2482,customers!$A$2:$I$2124,8,FALSE)</f>
        <v>Michigan</v>
      </c>
      <c r="R2482">
        <f>VLOOKUP($C2482,customers!$A$2:$I$2124,9,FALSE)</f>
        <v>48217</v>
      </c>
      <c r="S2482" t="str">
        <f t="shared" si="38"/>
        <v>2255 Kennedy Way, Detroit, Michigan 48217</v>
      </c>
    </row>
    <row r="2483" spans="1:19">
      <c r="A2483">
        <v>2482</v>
      </c>
      <c r="B2483" s="2">
        <v>44364</v>
      </c>
      <c r="C2483">
        <v>1010</v>
      </c>
      <c r="D2483" t="s">
        <v>69</v>
      </c>
      <c r="E2483">
        <v>3</v>
      </c>
      <c r="F2483" t="s">
        <v>70</v>
      </c>
      <c r="G2483" t="str">
        <f>VLOOKUP(F2483,'product category'!$B$2:$C$8,2,FALSE)</f>
        <v>Blueprints</v>
      </c>
      <c r="H2483" t="str">
        <f>VLOOKUP(D2483,'dataset_task 5'!$A$2:$D$71,2,FALSE)</f>
        <v>Ladybug Robot Blueprint</v>
      </c>
      <c r="I2483" s="3">
        <f>VLOOKUP(D2483,'dataset_task 5'!$A$2:$D$71,4,FALSE)</f>
        <v>12</v>
      </c>
      <c r="J2483" s="3">
        <f>I2483*E2483</f>
        <v>36</v>
      </c>
      <c r="K2483" t="str">
        <f>VLOOKUP(C2483,customers!$A$2:$I$2124,2,FALSE)</f>
        <v>Fredrika</v>
      </c>
      <c r="L2483" t="str">
        <f>VLOOKUP($C2483,customers!$A$2:$I$2124,3,FALSE)</f>
        <v>Steers</v>
      </c>
      <c r="M2483" t="str">
        <f>VLOOKUP($C2483,customers!$A$2:$I$2124,4,FALSE)</f>
        <v>fsteersiy@hatena.ne.jp</v>
      </c>
      <c r="N2483" t="str">
        <f>VLOOKUP($C2483,customers!$A$2:$I$2124,5,FALSE)</f>
        <v>513-651-4419</v>
      </c>
      <c r="O2483" t="str">
        <f>VLOOKUP($C2483,customers!$A$2:$I$2124,6,FALSE)</f>
        <v>470 Clemons Hill</v>
      </c>
      <c r="P2483" t="str">
        <f>VLOOKUP($C2483,customers!$A$2:$I$2124,7,FALSE)</f>
        <v>Cincinnati</v>
      </c>
      <c r="Q2483" t="str">
        <f>VLOOKUP($C2483,customers!$A$2:$I$2124,8,FALSE)</f>
        <v>Ohio</v>
      </c>
      <c r="R2483">
        <f>VLOOKUP($C2483,customers!$A$2:$I$2124,9,FALSE)</f>
        <v>45203</v>
      </c>
      <c r="S2483" t="str">
        <f t="shared" si="38"/>
        <v>470 Clemons Hill, Cincinnati, Ohio 45203</v>
      </c>
    </row>
    <row r="2484" spans="1:19">
      <c r="A2484">
        <v>2483</v>
      </c>
      <c r="B2484" s="2">
        <v>44364</v>
      </c>
      <c r="C2484">
        <v>669</v>
      </c>
      <c r="D2484" t="s">
        <v>52</v>
      </c>
      <c r="E2484">
        <v>3</v>
      </c>
      <c r="F2484" t="s">
        <v>53</v>
      </c>
      <c r="G2484" t="str">
        <f>VLOOKUP(F2484,'product category'!$B$2:$C$8,2,FALSE)</f>
        <v>eBooks</v>
      </c>
      <c r="H2484" t="str">
        <f>VLOOKUP(D2484,'dataset_task 5'!$A$2:$D$71,2,FALSE)</f>
        <v>Polar Robots</v>
      </c>
      <c r="I2484" s="3">
        <f>VLOOKUP(D2484,'dataset_task 5'!$A$2:$D$71,4,FALSE)</f>
        <v>23.99</v>
      </c>
      <c r="J2484" s="3">
        <f>I2484*E2484</f>
        <v>71.97</v>
      </c>
      <c r="K2484" t="str">
        <f>VLOOKUP(C2484,customers!$A$2:$I$2124,2,FALSE)</f>
        <v>Bathsheba</v>
      </c>
      <c r="L2484" t="str">
        <f>VLOOKUP($C2484,customers!$A$2:$I$2124,3,FALSE)</f>
        <v>Toothill</v>
      </c>
      <c r="M2484" t="str">
        <f>VLOOKUP($C2484,customers!$A$2:$I$2124,4,FALSE)</f>
        <v>btoothillfo@ezinearticles.com</v>
      </c>
      <c r="N2484" t="str">
        <f>VLOOKUP($C2484,customers!$A$2:$I$2124,5,FALSE)</f>
        <v>713-180-0646</v>
      </c>
      <c r="O2484" t="str">
        <f>VLOOKUP($C2484,customers!$A$2:$I$2124,6,FALSE)</f>
        <v>132 Mcbride Terrace</v>
      </c>
      <c r="P2484" t="str">
        <f>VLOOKUP($C2484,customers!$A$2:$I$2124,7,FALSE)</f>
        <v>Houston</v>
      </c>
      <c r="Q2484" t="str">
        <f>VLOOKUP($C2484,customers!$A$2:$I$2124,8,FALSE)</f>
        <v>Texas</v>
      </c>
      <c r="R2484">
        <f>VLOOKUP($C2484,customers!$A$2:$I$2124,9,FALSE)</f>
        <v>77055</v>
      </c>
      <c r="S2484" t="str">
        <f t="shared" si="38"/>
        <v>132 Mcbride Terrace, Houston, Texas 77055</v>
      </c>
    </row>
    <row r="2485" spans="1:19">
      <c r="A2485">
        <v>2484</v>
      </c>
      <c r="B2485" s="2">
        <v>44364</v>
      </c>
      <c r="C2485">
        <v>1432</v>
      </c>
      <c r="D2485" t="s">
        <v>95</v>
      </c>
      <c r="E2485">
        <v>3</v>
      </c>
      <c r="F2485" t="s">
        <v>57</v>
      </c>
      <c r="G2485" t="str">
        <f>VLOOKUP(F2485,'product category'!$B$2:$C$8,2,FALSE)</f>
        <v>Training Videos</v>
      </c>
      <c r="H2485" t="str">
        <f>VLOOKUP(D2485,'dataset_task 5'!$A$2:$D$71,2,FALSE)</f>
        <v>Industrial 3D Printing</v>
      </c>
      <c r="I2485" s="3">
        <f>VLOOKUP(D2485,'dataset_task 5'!$A$2:$D$71,4,FALSE)</f>
        <v>49</v>
      </c>
      <c r="J2485" s="3">
        <f>I2485*E2485</f>
        <v>147</v>
      </c>
      <c r="K2485" t="str">
        <f>VLOOKUP(C2485,customers!$A$2:$I$2124,2,FALSE)</f>
        <v>Ryun</v>
      </c>
      <c r="L2485" t="str">
        <f>VLOOKUP($C2485,customers!$A$2:$I$2124,3,FALSE)</f>
        <v>Gemson</v>
      </c>
      <c r="M2485" t="str">
        <f>VLOOKUP($C2485,customers!$A$2:$I$2124,4,FALSE)</f>
        <v>rgemsongx@dropbox.com</v>
      </c>
      <c r="N2485" t="str">
        <f>VLOOKUP($C2485,customers!$A$2:$I$2124,5,FALSE)</f>
        <v>602-487-8017</v>
      </c>
      <c r="O2485" t="str">
        <f>VLOOKUP($C2485,customers!$A$2:$I$2124,6,FALSE)</f>
        <v>84717 Marcy Hill</v>
      </c>
      <c r="P2485" t="str">
        <f>VLOOKUP($C2485,customers!$A$2:$I$2124,7,FALSE)</f>
        <v>Tempe</v>
      </c>
      <c r="Q2485" t="str">
        <f>VLOOKUP($C2485,customers!$A$2:$I$2124,8,FALSE)</f>
        <v>Arizona</v>
      </c>
      <c r="R2485">
        <f>VLOOKUP($C2485,customers!$A$2:$I$2124,9,FALSE)</f>
        <v>85284</v>
      </c>
      <c r="S2485" t="str">
        <f t="shared" si="38"/>
        <v>84717 Marcy Hill, Tempe, Arizona 85284</v>
      </c>
    </row>
    <row r="2486" spans="1:19">
      <c r="A2486">
        <v>2485</v>
      </c>
      <c r="B2486" s="2">
        <v>44364</v>
      </c>
      <c r="C2486">
        <v>1707</v>
      </c>
      <c r="D2486" t="s">
        <v>102</v>
      </c>
      <c r="E2486">
        <v>4</v>
      </c>
      <c r="F2486" t="s">
        <v>70</v>
      </c>
      <c r="G2486" t="str">
        <f>VLOOKUP(F2486,'product category'!$B$2:$C$8,2,FALSE)</f>
        <v>Blueprints</v>
      </c>
      <c r="H2486" t="str">
        <f>VLOOKUP(D2486,'dataset_task 5'!$A$2:$D$71,2,FALSE)</f>
        <v>QuadroCopter Blueprint</v>
      </c>
      <c r="I2486" s="3">
        <f>VLOOKUP(D2486,'dataset_task 5'!$A$2:$D$71,4,FALSE)</f>
        <v>10.99</v>
      </c>
      <c r="J2486" s="3">
        <f>I2486*E2486</f>
        <v>43.96</v>
      </c>
      <c r="K2486" t="str">
        <f>VLOOKUP(C2486,customers!$A$2:$I$2124,2,FALSE)</f>
        <v>Gerty</v>
      </c>
      <c r="L2486" t="str">
        <f>VLOOKUP($C2486,customers!$A$2:$I$2124,3,FALSE)</f>
        <v>O'Shavlan</v>
      </c>
      <c r="M2486" t="str">
        <f>VLOOKUP($C2486,customers!$A$2:$I$2124,4,FALSE)</f>
        <v>goshavlan1c@ow.ly</v>
      </c>
      <c r="N2486" t="str">
        <f>VLOOKUP($C2486,customers!$A$2:$I$2124,5,FALSE)</f>
        <v>314-331-0868</v>
      </c>
      <c r="O2486" t="str">
        <f>VLOOKUP($C2486,customers!$A$2:$I$2124,6,FALSE)</f>
        <v>40 Clove Drive</v>
      </c>
      <c r="P2486" t="str">
        <f>VLOOKUP($C2486,customers!$A$2:$I$2124,7,FALSE)</f>
        <v>Saint Louis</v>
      </c>
      <c r="Q2486" t="str">
        <f>VLOOKUP($C2486,customers!$A$2:$I$2124,8,FALSE)</f>
        <v>Missouri</v>
      </c>
      <c r="R2486">
        <f>VLOOKUP($C2486,customers!$A$2:$I$2124,9,FALSE)</f>
        <v>63180</v>
      </c>
      <c r="S2486" t="str">
        <f t="shared" si="38"/>
        <v>40 Clove Drive, Saint Louis, Missouri 63180</v>
      </c>
    </row>
    <row r="2487" spans="1:19">
      <c r="A2487">
        <v>2486</v>
      </c>
      <c r="B2487" s="2">
        <v>44364</v>
      </c>
      <c r="C2487">
        <v>766</v>
      </c>
      <c r="D2487" t="s">
        <v>68</v>
      </c>
      <c r="E2487">
        <v>5</v>
      </c>
      <c r="F2487" t="s">
        <v>53</v>
      </c>
      <c r="G2487" t="str">
        <f>VLOOKUP(F2487,'product category'!$B$2:$C$8,2,FALSE)</f>
        <v>eBooks</v>
      </c>
      <c r="H2487" t="str">
        <f>VLOOKUP(D2487,'dataset_task 5'!$A$2:$D$71,2,FALSE)</f>
        <v>Fixed Wing Drones</v>
      </c>
      <c r="I2487" s="3">
        <f>VLOOKUP(D2487,'dataset_task 5'!$A$2:$D$71,4,FALSE)</f>
        <v>15.5</v>
      </c>
      <c r="J2487" s="3">
        <f>I2487*E2487</f>
        <v>77.5</v>
      </c>
      <c r="K2487" t="str">
        <f>VLOOKUP(C2487,customers!$A$2:$I$2124,2,FALSE)</f>
        <v>Tibold</v>
      </c>
      <c r="L2487" t="str">
        <f>VLOOKUP($C2487,customers!$A$2:$I$2124,3,FALSE)</f>
        <v>Gumby</v>
      </c>
      <c r="M2487" t="str">
        <f>VLOOKUP($C2487,customers!$A$2:$I$2124,4,FALSE)</f>
        <v>tgumby1g@arstechnica.com</v>
      </c>
      <c r="N2487" t="str">
        <f>VLOOKUP($C2487,customers!$A$2:$I$2124,5,FALSE)</f>
        <v>609-853-9558</v>
      </c>
      <c r="O2487" t="str">
        <f>VLOOKUP($C2487,customers!$A$2:$I$2124,6,FALSE)</f>
        <v>32 Northfield Circle</v>
      </c>
      <c r="P2487" t="str">
        <f>VLOOKUP($C2487,customers!$A$2:$I$2124,7,FALSE)</f>
        <v>Trenton</v>
      </c>
      <c r="Q2487" t="str">
        <f>VLOOKUP($C2487,customers!$A$2:$I$2124,8,FALSE)</f>
        <v>New Jersey</v>
      </c>
      <c r="R2487">
        <f>VLOOKUP($C2487,customers!$A$2:$I$2124,9,FALSE)</f>
        <v>8695</v>
      </c>
      <c r="S2487" t="str">
        <f t="shared" si="38"/>
        <v>32 Northfield Circle, Trenton, New Jersey 8695</v>
      </c>
    </row>
    <row r="2488" spans="1:19">
      <c r="A2488">
        <v>2487</v>
      </c>
      <c r="B2488" s="2">
        <v>44364</v>
      </c>
      <c r="C2488">
        <v>1117</v>
      </c>
      <c r="D2488" t="s">
        <v>116</v>
      </c>
      <c r="E2488">
        <v>4</v>
      </c>
      <c r="F2488" t="s">
        <v>57</v>
      </c>
      <c r="G2488" t="str">
        <f>VLOOKUP(F2488,'product category'!$B$2:$C$8,2,FALSE)</f>
        <v>Training Videos</v>
      </c>
      <c r="H2488" t="str">
        <f>VLOOKUP(D2488,'dataset_task 5'!$A$2:$D$71,2,FALSE)</f>
        <v>Robotic Essentials</v>
      </c>
      <c r="I2488" s="3">
        <f>VLOOKUP(D2488,'dataset_task 5'!$A$2:$D$71,4,FALSE)</f>
        <v>34.99</v>
      </c>
      <c r="J2488" s="3">
        <f>I2488*E2488</f>
        <v>139.96</v>
      </c>
      <c r="K2488" t="str">
        <f>VLOOKUP(C2488,customers!$A$2:$I$2124,2,FALSE)</f>
        <v>Ermentrude</v>
      </c>
      <c r="L2488" t="str">
        <f>VLOOKUP($C2488,customers!$A$2:$I$2124,3,FALSE)</f>
        <v>Hegley</v>
      </c>
      <c r="M2488" t="str">
        <f>VLOOKUP($C2488,customers!$A$2:$I$2124,4,FALSE)</f>
        <v>ehegley5f@amazon.co.jp</v>
      </c>
      <c r="N2488" t="str">
        <f>VLOOKUP($C2488,customers!$A$2:$I$2124,5,FALSE)</f>
        <v>859-670-7047</v>
      </c>
      <c r="O2488" t="str">
        <f>VLOOKUP($C2488,customers!$A$2:$I$2124,6,FALSE)</f>
        <v>139 Cody Plaza</v>
      </c>
      <c r="P2488" t="str">
        <f>VLOOKUP($C2488,customers!$A$2:$I$2124,7,FALSE)</f>
        <v>Lexington</v>
      </c>
      <c r="Q2488" t="str">
        <f>VLOOKUP($C2488,customers!$A$2:$I$2124,8,FALSE)</f>
        <v>Kentucky</v>
      </c>
      <c r="R2488">
        <f>VLOOKUP($C2488,customers!$A$2:$I$2124,9,FALSE)</f>
        <v>40505</v>
      </c>
      <c r="S2488" t="str">
        <f t="shared" si="38"/>
        <v>139 Cody Plaza, Lexington, Kentucky 40505</v>
      </c>
    </row>
    <row r="2489" spans="1:19">
      <c r="A2489">
        <v>2488</v>
      </c>
      <c r="B2489" s="2">
        <v>44364</v>
      </c>
      <c r="C2489">
        <v>1430</v>
      </c>
      <c r="D2489" t="s">
        <v>123</v>
      </c>
      <c r="E2489">
        <v>4</v>
      </c>
      <c r="F2489" t="s">
        <v>70</v>
      </c>
      <c r="G2489" t="str">
        <f>VLOOKUP(F2489,'product category'!$B$2:$C$8,2,FALSE)</f>
        <v>Blueprints</v>
      </c>
      <c r="H2489" t="str">
        <f>VLOOKUP(D2489,'dataset_task 5'!$A$2:$D$71,2,FALSE)</f>
        <v>Hexacopter Drone Blueprint</v>
      </c>
      <c r="I2489" s="3">
        <f>VLOOKUP(D2489,'dataset_task 5'!$A$2:$D$71,4,FALSE)</f>
        <v>8.99</v>
      </c>
      <c r="J2489" s="3">
        <f>I2489*E2489</f>
        <v>35.96</v>
      </c>
      <c r="K2489" t="str">
        <f>VLOOKUP(C2489,customers!$A$2:$I$2124,2,FALSE)</f>
        <v>Sauveur</v>
      </c>
      <c r="L2489" t="str">
        <f>VLOOKUP($C2489,customers!$A$2:$I$2124,3,FALSE)</f>
        <v>Sein</v>
      </c>
      <c r="M2489" t="str">
        <f>VLOOKUP($C2489,customers!$A$2:$I$2124,4,FALSE)</f>
        <v>ssein9u@unesco.org</v>
      </c>
      <c r="N2489" t="str">
        <f>VLOOKUP($C2489,customers!$A$2:$I$2124,5,FALSE)</f>
        <v>402-347-9359</v>
      </c>
      <c r="O2489" t="str">
        <f>VLOOKUP($C2489,customers!$A$2:$I$2124,6,FALSE)</f>
        <v>16 Welch Avenue</v>
      </c>
      <c r="P2489" t="str">
        <f>VLOOKUP($C2489,customers!$A$2:$I$2124,7,FALSE)</f>
        <v>Omaha</v>
      </c>
      <c r="Q2489" t="str">
        <f>VLOOKUP($C2489,customers!$A$2:$I$2124,8,FALSE)</f>
        <v>Nebraska</v>
      </c>
      <c r="R2489">
        <f>VLOOKUP($C2489,customers!$A$2:$I$2124,9,FALSE)</f>
        <v>68110</v>
      </c>
      <c r="S2489" t="str">
        <f t="shared" si="38"/>
        <v>16 Welch Avenue, Omaha, Nebraska 68110</v>
      </c>
    </row>
    <row r="2490" spans="1:19">
      <c r="A2490">
        <v>2489</v>
      </c>
      <c r="B2490" s="2">
        <v>44364</v>
      </c>
      <c r="C2490">
        <v>1201</v>
      </c>
      <c r="D2490" t="s">
        <v>104</v>
      </c>
      <c r="E2490">
        <v>4</v>
      </c>
      <c r="F2490" t="s">
        <v>63</v>
      </c>
      <c r="G2490" t="str">
        <f>VLOOKUP(F2490,'product category'!$B$2:$C$8,2,FALSE)</f>
        <v>Robot Kits</v>
      </c>
      <c r="H2490" t="str">
        <f>VLOOKUP(D2490,'dataset_task 5'!$A$2:$D$71,2,FALSE)</f>
        <v>BYOR-1500</v>
      </c>
      <c r="I2490" s="3">
        <f>VLOOKUP(D2490,'dataset_task 5'!$A$2:$D$71,4,FALSE)</f>
        <v>189</v>
      </c>
      <c r="J2490" s="3">
        <f>I2490*E2490</f>
        <v>756</v>
      </c>
      <c r="K2490" t="str">
        <f>VLOOKUP(C2490,customers!$A$2:$I$2124,2,FALSE)</f>
        <v>Bald</v>
      </c>
      <c r="L2490" t="str">
        <f>VLOOKUP($C2490,customers!$A$2:$I$2124,3,FALSE)</f>
        <v>Pettisall</v>
      </c>
      <c r="M2490" t="str">
        <f>VLOOKUP($C2490,customers!$A$2:$I$2124,4,FALSE)</f>
        <v>bpettisallnx@usatoday.com</v>
      </c>
      <c r="N2490" t="str">
        <f>VLOOKUP($C2490,customers!$A$2:$I$2124,5,FALSE)</f>
        <v>210-261-3080</v>
      </c>
      <c r="O2490" t="str">
        <f>VLOOKUP($C2490,customers!$A$2:$I$2124,6,FALSE)</f>
        <v>2779 Marcy Drive</v>
      </c>
      <c r="P2490" t="str">
        <f>VLOOKUP($C2490,customers!$A$2:$I$2124,7,FALSE)</f>
        <v>San Antonio</v>
      </c>
      <c r="Q2490" t="str">
        <f>VLOOKUP($C2490,customers!$A$2:$I$2124,8,FALSE)</f>
        <v>Texas</v>
      </c>
      <c r="R2490">
        <f>VLOOKUP($C2490,customers!$A$2:$I$2124,9,FALSE)</f>
        <v>78265</v>
      </c>
      <c r="S2490" t="str">
        <f t="shared" si="38"/>
        <v>2779 Marcy Drive, San Antonio, Texas 78265</v>
      </c>
    </row>
    <row r="2491" spans="1:19">
      <c r="A2491">
        <v>2490</v>
      </c>
      <c r="B2491" s="2">
        <v>44364</v>
      </c>
      <c r="C2491">
        <v>2021</v>
      </c>
      <c r="D2491" t="s">
        <v>72</v>
      </c>
      <c r="E2491">
        <v>2</v>
      </c>
      <c r="F2491" t="s">
        <v>59</v>
      </c>
      <c r="G2491" t="str">
        <f>VLOOKUP(F2491,'product category'!$B$2:$C$8,2,FALSE)</f>
        <v>Drone Kits</v>
      </c>
      <c r="H2491" t="str">
        <f>VLOOKUP(D2491,'dataset_task 5'!$A$2:$D$71,2,FALSE)</f>
        <v>BYOD-350</v>
      </c>
      <c r="I2491" s="3">
        <f>VLOOKUP(D2491,'dataset_task 5'!$A$2:$D$71,4,FALSE)</f>
        <v>89.95</v>
      </c>
      <c r="J2491" s="3">
        <f>I2491*E2491</f>
        <v>179.9</v>
      </c>
      <c r="K2491" t="str">
        <f>VLOOKUP(C2491,customers!$A$2:$I$2124,2,FALSE)</f>
        <v>Ivor</v>
      </c>
      <c r="L2491" t="str">
        <f>VLOOKUP($C2491,customers!$A$2:$I$2124,3,FALSE)</f>
        <v>McShirrie</v>
      </c>
      <c r="M2491" t="str">
        <f>VLOOKUP($C2491,customers!$A$2:$I$2124,4,FALSE)</f>
        <v>imcshirrie2f@squidoo.com</v>
      </c>
      <c r="N2491" t="str">
        <f>VLOOKUP($C2491,customers!$A$2:$I$2124,5,FALSE)</f>
        <v>501-544-7221</v>
      </c>
      <c r="O2491" t="str">
        <f>VLOOKUP($C2491,customers!$A$2:$I$2124,6,FALSE)</f>
        <v>53 Iowa Street</v>
      </c>
      <c r="P2491" t="str">
        <f>VLOOKUP($C2491,customers!$A$2:$I$2124,7,FALSE)</f>
        <v>Hot Springs National Park</v>
      </c>
      <c r="Q2491" t="str">
        <f>VLOOKUP($C2491,customers!$A$2:$I$2124,8,FALSE)</f>
        <v>Arkansas</v>
      </c>
      <c r="R2491">
        <f>VLOOKUP($C2491,customers!$A$2:$I$2124,9,FALSE)</f>
        <v>71914</v>
      </c>
      <c r="S2491" t="str">
        <f t="shared" si="38"/>
        <v>53 Iowa Street, Hot Springs National Park, Arkansas 71914</v>
      </c>
    </row>
    <row r="2492" spans="1:19">
      <c r="A2492">
        <v>2491</v>
      </c>
      <c r="B2492" s="2">
        <v>44364</v>
      </c>
      <c r="C2492">
        <v>1822</v>
      </c>
      <c r="D2492" t="s">
        <v>64</v>
      </c>
      <c r="E2492">
        <v>4</v>
      </c>
      <c r="F2492" t="s">
        <v>57</v>
      </c>
      <c r="G2492" t="str">
        <f>VLOOKUP(F2492,'product category'!$B$2:$C$8,2,FALSE)</f>
        <v>Training Videos</v>
      </c>
      <c r="H2492" t="str">
        <f>VLOOKUP(D2492,'dataset_task 5'!$A$2:$D$71,2,FALSE)</f>
        <v>Understanding Automation</v>
      </c>
      <c r="I2492" s="3">
        <f>VLOOKUP(D2492,'dataset_task 5'!$A$2:$D$71,4,FALSE)</f>
        <v>44.95</v>
      </c>
      <c r="J2492" s="3">
        <f>I2492*E2492</f>
        <v>179.8</v>
      </c>
      <c r="K2492" t="str">
        <f>VLOOKUP(C2492,customers!$A$2:$I$2124,2,FALSE)</f>
        <v>Jaquith</v>
      </c>
      <c r="L2492" t="str">
        <f>VLOOKUP($C2492,customers!$A$2:$I$2124,3,FALSE)</f>
        <v>Aishford</v>
      </c>
      <c r="M2492" t="str">
        <f>VLOOKUP($C2492,customers!$A$2:$I$2124,4,FALSE)</f>
        <v>jaishfordjx@ftc.gov</v>
      </c>
      <c r="N2492" t="str">
        <f>VLOOKUP($C2492,customers!$A$2:$I$2124,5,FALSE)</f>
        <v>602-787-7459</v>
      </c>
      <c r="O2492" t="str">
        <f>VLOOKUP($C2492,customers!$A$2:$I$2124,6,FALSE)</f>
        <v>89 Blue Bill Park Plaza</v>
      </c>
      <c r="P2492" t="str">
        <f>VLOOKUP($C2492,customers!$A$2:$I$2124,7,FALSE)</f>
        <v>Phoenix</v>
      </c>
      <c r="Q2492" t="str">
        <f>VLOOKUP($C2492,customers!$A$2:$I$2124,8,FALSE)</f>
        <v>Arizona</v>
      </c>
      <c r="R2492">
        <f>VLOOKUP($C2492,customers!$A$2:$I$2124,9,FALSE)</f>
        <v>85045</v>
      </c>
      <c r="S2492" t="str">
        <f t="shared" si="38"/>
        <v>89 Blue Bill Park Plaza, Phoenix, Arizona 85045</v>
      </c>
    </row>
    <row r="2493" spans="1:19">
      <c r="A2493">
        <v>2492</v>
      </c>
      <c r="B2493" s="2">
        <v>44365</v>
      </c>
      <c r="C2493">
        <v>2003</v>
      </c>
      <c r="D2493" t="s">
        <v>64</v>
      </c>
      <c r="E2493">
        <v>5</v>
      </c>
      <c r="F2493" t="s">
        <v>57</v>
      </c>
      <c r="G2493" t="str">
        <f>VLOOKUP(F2493,'product category'!$B$2:$C$8,2,FALSE)</f>
        <v>Training Videos</v>
      </c>
      <c r="H2493" t="str">
        <f>VLOOKUP(D2493,'dataset_task 5'!$A$2:$D$71,2,FALSE)</f>
        <v>Understanding Automation</v>
      </c>
      <c r="I2493" s="3">
        <f>VLOOKUP(D2493,'dataset_task 5'!$A$2:$D$71,4,FALSE)</f>
        <v>44.95</v>
      </c>
      <c r="J2493" s="3">
        <f>I2493*E2493</f>
        <v>224.75</v>
      </c>
      <c r="K2493" t="str">
        <f>VLOOKUP(C2493,customers!$A$2:$I$2124,2,FALSE)</f>
        <v>Rich</v>
      </c>
      <c r="L2493" t="str">
        <f>VLOOKUP($C2493,customers!$A$2:$I$2124,3,FALSE)</f>
        <v>Reicherz</v>
      </c>
      <c r="M2493" t="str">
        <f>VLOOKUP($C2493,customers!$A$2:$I$2124,4,FALSE)</f>
        <v>rreicherzck@geocities.com</v>
      </c>
      <c r="N2493" t="str">
        <f>VLOOKUP($C2493,customers!$A$2:$I$2124,5,FALSE)</f>
        <v>754-997-3345</v>
      </c>
      <c r="O2493" t="str">
        <f>VLOOKUP($C2493,customers!$A$2:$I$2124,6,FALSE)</f>
        <v>3986 Carberry Hill</v>
      </c>
      <c r="P2493" t="str">
        <f>VLOOKUP($C2493,customers!$A$2:$I$2124,7,FALSE)</f>
        <v>Fort Lauderdale</v>
      </c>
      <c r="Q2493" t="str">
        <f>VLOOKUP($C2493,customers!$A$2:$I$2124,8,FALSE)</f>
        <v>Florida</v>
      </c>
      <c r="R2493">
        <f>VLOOKUP($C2493,customers!$A$2:$I$2124,9,FALSE)</f>
        <v>33345</v>
      </c>
      <c r="S2493" t="str">
        <f t="shared" si="38"/>
        <v>3986 Carberry Hill, Fort Lauderdale, Florida 33345</v>
      </c>
    </row>
    <row r="2494" spans="1:19">
      <c r="A2494">
        <v>2493</v>
      </c>
      <c r="B2494" s="2">
        <v>44365</v>
      </c>
      <c r="C2494">
        <v>914</v>
      </c>
      <c r="D2494" t="s">
        <v>92</v>
      </c>
      <c r="E2494">
        <v>6</v>
      </c>
      <c r="F2494" t="s">
        <v>55</v>
      </c>
      <c r="G2494" t="str">
        <f>VLOOKUP(F2494,'product category'!$B$2:$C$8,2,FALSE)</f>
        <v>Robots</v>
      </c>
      <c r="H2494" t="str">
        <f>VLOOKUP(D2494,'dataset_task 5'!$A$2:$D$71,2,FALSE)</f>
        <v>RQTE-554 Robot</v>
      </c>
      <c r="I2494" s="3">
        <f>VLOOKUP(D2494,'dataset_task 5'!$A$2:$D$71,4,FALSE)</f>
        <v>684</v>
      </c>
      <c r="J2494" s="3">
        <f>I2494*E2494</f>
        <v>4104</v>
      </c>
      <c r="K2494" t="str">
        <f>VLOOKUP(C2494,customers!$A$2:$I$2124,2,FALSE)</f>
        <v>Whitby</v>
      </c>
      <c r="L2494" t="str">
        <f>VLOOKUP($C2494,customers!$A$2:$I$2124,3,FALSE)</f>
        <v>MacDowal</v>
      </c>
      <c r="M2494" t="str">
        <f>VLOOKUP($C2494,customers!$A$2:$I$2124,4,FALSE)</f>
        <v>wmacdowalb6@themeforest.net</v>
      </c>
      <c r="N2494" t="str">
        <f>VLOOKUP($C2494,customers!$A$2:$I$2124,5,FALSE)</f>
        <v>619-410-8955</v>
      </c>
      <c r="O2494" t="str">
        <f>VLOOKUP($C2494,customers!$A$2:$I$2124,6,FALSE)</f>
        <v>55 Twin Pines Parkway</v>
      </c>
      <c r="P2494" t="str">
        <f>VLOOKUP($C2494,customers!$A$2:$I$2124,7,FALSE)</f>
        <v>San Diego</v>
      </c>
      <c r="Q2494" t="str">
        <f>VLOOKUP($C2494,customers!$A$2:$I$2124,8,FALSE)</f>
        <v>California</v>
      </c>
      <c r="R2494">
        <f>VLOOKUP($C2494,customers!$A$2:$I$2124,9,FALSE)</f>
        <v>92176</v>
      </c>
      <c r="S2494" t="str">
        <f t="shared" si="38"/>
        <v>55 Twin Pines Parkway, San Diego, California 92176</v>
      </c>
    </row>
    <row r="2495" spans="1:19">
      <c r="A2495">
        <v>2494</v>
      </c>
      <c r="B2495" s="2">
        <v>44365</v>
      </c>
      <c r="C2495">
        <v>685</v>
      </c>
      <c r="D2495" t="s">
        <v>73</v>
      </c>
      <c r="E2495">
        <v>2</v>
      </c>
      <c r="F2495" t="s">
        <v>55</v>
      </c>
      <c r="G2495" t="str">
        <f>VLOOKUP(F2495,'product category'!$B$2:$C$8,2,FALSE)</f>
        <v>Robots</v>
      </c>
      <c r="H2495" t="str">
        <f>VLOOKUP(D2495,'dataset_task 5'!$A$2:$D$71,2,FALSE)</f>
        <v>MICR-23K Robot</v>
      </c>
      <c r="I2495" s="3">
        <f>VLOOKUP(D2495,'dataset_task 5'!$A$2:$D$71,4,FALSE)</f>
        <v>899</v>
      </c>
      <c r="J2495" s="3">
        <f>I2495*E2495</f>
        <v>1798</v>
      </c>
      <c r="K2495" t="str">
        <f>VLOOKUP(C2495,customers!$A$2:$I$2124,2,FALSE)</f>
        <v>Benji</v>
      </c>
      <c r="L2495" t="str">
        <f>VLOOKUP($C2495,customers!$A$2:$I$2124,3,FALSE)</f>
        <v>Minkin</v>
      </c>
      <c r="M2495" t="str">
        <f>VLOOKUP($C2495,customers!$A$2:$I$2124,4,FALSE)</f>
        <v>bminkinan@mtv.com</v>
      </c>
      <c r="N2495" t="str">
        <f>VLOOKUP($C2495,customers!$A$2:$I$2124,5,FALSE)</f>
        <v>907-154-4319</v>
      </c>
      <c r="O2495" t="str">
        <f>VLOOKUP($C2495,customers!$A$2:$I$2124,6,FALSE)</f>
        <v>8389 Superior Park</v>
      </c>
      <c r="P2495" t="str">
        <f>VLOOKUP($C2495,customers!$A$2:$I$2124,7,FALSE)</f>
        <v>Fairbanks</v>
      </c>
      <c r="Q2495" t="str">
        <f>VLOOKUP($C2495,customers!$A$2:$I$2124,8,FALSE)</f>
        <v>Alaska</v>
      </c>
      <c r="R2495">
        <f>VLOOKUP($C2495,customers!$A$2:$I$2124,9,FALSE)</f>
        <v>99790</v>
      </c>
      <c r="S2495" t="str">
        <f t="shared" si="38"/>
        <v>8389 Superior Park, Fairbanks, Alaska 99790</v>
      </c>
    </row>
    <row r="2496" spans="1:19">
      <c r="A2496">
        <v>2495</v>
      </c>
      <c r="B2496" s="2">
        <v>44365</v>
      </c>
      <c r="C2496">
        <v>1324</v>
      </c>
      <c r="D2496" t="s">
        <v>119</v>
      </c>
      <c r="E2496">
        <v>1</v>
      </c>
      <c r="F2496" t="s">
        <v>53</v>
      </c>
      <c r="G2496" t="str">
        <f>VLOOKUP(F2496,'product category'!$B$2:$C$8,2,FALSE)</f>
        <v>eBooks</v>
      </c>
      <c r="H2496" t="str">
        <f>VLOOKUP(D2496,'dataset_task 5'!$A$2:$D$71,2,FALSE)</f>
        <v>Drone Building Essentials</v>
      </c>
      <c r="I2496" s="3">
        <f>VLOOKUP(D2496,'dataset_task 5'!$A$2:$D$71,4,FALSE)</f>
        <v>13.99</v>
      </c>
      <c r="J2496" s="3">
        <f>I2496*E2496</f>
        <v>13.99</v>
      </c>
      <c r="K2496" t="str">
        <f>VLOOKUP(C2496,customers!$A$2:$I$2124,2,FALSE)</f>
        <v>Buddie</v>
      </c>
      <c r="L2496" t="str">
        <f>VLOOKUP($C2496,customers!$A$2:$I$2124,3,FALSE)</f>
        <v>Rowles</v>
      </c>
      <c r="M2496" t="str">
        <f>VLOOKUP($C2496,customers!$A$2:$I$2124,4,FALSE)</f>
        <v>browlesiq@godaddy.com</v>
      </c>
      <c r="N2496" t="str">
        <f>VLOOKUP($C2496,customers!$A$2:$I$2124,5,FALSE)</f>
        <v>608-276-9272</v>
      </c>
      <c r="O2496" t="str">
        <f>VLOOKUP($C2496,customers!$A$2:$I$2124,6,FALSE)</f>
        <v>4608 Rusk Center</v>
      </c>
      <c r="P2496" t="str">
        <f>VLOOKUP($C2496,customers!$A$2:$I$2124,7,FALSE)</f>
        <v>Madison</v>
      </c>
      <c r="Q2496" t="str">
        <f>VLOOKUP($C2496,customers!$A$2:$I$2124,8,FALSE)</f>
        <v>Wisconsin</v>
      </c>
      <c r="R2496">
        <f>VLOOKUP($C2496,customers!$A$2:$I$2124,9,FALSE)</f>
        <v>53785</v>
      </c>
      <c r="S2496" t="str">
        <f t="shared" si="38"/>
        <v>4608 Rusk Center, Madison, Wisconsin 53785</v>
      </c>
    </row>
    <row r="2497" spans="1:19">
      <c r="A2497">
        <v>2496</v>
      </c>
      <c r="B2497" s="2">
        <v>44365</v>
      </c>
      <c r="C2497">
        <v>198</v>
      </c>
      <c r="D2497" t="s">
        <v>101</v>
      </c>
      <c r="E2497">
        <v>4</v>
      </c>
      <c r="F2497" t="s">
        <v>53</v>
      </c>
      <c r="G2497" t="str">
        <f>VLOOKUP(F2497,'product category'!$B$2:$C$8,2,FALSE)</f>
        <v>eBooks</v>
      </c>
      <c r="H2497" t="str">
        <f>VLOOKUP(D2497,'dataset_task 5'!$A$2:$D$71,2,FALSE)</f>
        <v>Building Your Own Drone</v>
      </c>
      <c r="I2497" s="3">
        <f>VLOOKUP(D2497,'dataset_task 5'!$A$2:$D$71,4,FALSE)</f>
        <v>24.99</v>
      </c>
      <c r="J2497" s="3">
        <f>I2497*E2497</f>
        <v>99.96</v>
      </c>
      <c r="K2497" t="str">
        <f>VLOOKUP(C2497,customers!$A$2:$I$2124,2,FALSE)</f>
        <v>Halley</v>
      </c>
      <c r="L2497" t="str">
        <f>VLOOKUP($C2497,customers!$A$2:$I$2124,3,FALSE)</f>
        <v>Brisley</v>
      </c>
      <c r="M2497" t="str">
        <f>VLOOKUP($C2497,customers!$A$2:$I$2124,4,FALSE)</f>
        <v>hbrisleygo@telegraph.co.uk</v>
      </c>
      <c r="N2497" t="str">
        <f>VLOOKUP($C2497,customers!$A$2:$I$2124,5,FALSE)</f>
        <v>402-656-5698</v>
      </c>
      <c r="O2497" t="str">
        <f>VLOOKUP($C2497,customers!$A$2:$I$2124,6,FALSE)</f>
        <v>23 Maryland Trail</v>
      </c>
      <c r="P2497" t="str">
        <f>VLOOKUP($C2497,customers!$A$2:$I$2124,7,FALSE)</f>
        <v>Omaha</v>
      </c>
      <c r="Q2497" t="str">
        <f>VLOOKUP($C2497,customers!$A$2:$I$2124,8,FALSE)</f>
        <v>Nebraska</v>
      </c>
      <c r="R2497">
        <f>VLOOKUP($C2497,customers!$A$2:$I$2124,9,FALSE)</f>
        <v>68197</v>
      </c>
      <c r="S2497" t="str">
        <f t="shared" si="38"/>
        <v>23 Maryland Trail, Omaha, Nebraska 68197</v>
      </c>
    </row>
    <row r="2498" spans="1:19">
      <c r="A2498">
        <v>2497</v>
      </c>
      <c r="B2498" s="2">
        <v>44366</v>
      </c>
      <c r="C2498">
        <v>611</v>
      </c>
      <c r="D2498" t="s">
        <v>72</v>
      </c>
      <c r="E2498">
        <v>4</v>
      </c>
      <c r="F2498" t="s">
        <v>59</v>
      </c>
      <c r="G2498" t="str">
        <f>VLOOKUP(F2498,'product category'!$B$2:$C$8,2,FALSE)</f>
        <v>Drone Kits</v>
      </c>
      <c r="H2498" t="str">
        <f>VLOOKUP(D2498,'dataset_task 5'!$A$2:$D$71,2,FALSE)</f>
        <v>BYOD-350</v>
      </c>
      <c r="I2498" s="3">
        <f>VLOOKUP(D2498,'dataset_task 5'!$A$2:$D$71,4,FALSE)</f>
        <v>89.95</v>
      </c>
      <c r="J2498" s="3">
        <f>I2498*E2498</f>
        <v>359.8</v>
      </c>
      <c r="K2498" t="str">
        <f>VLOOKUP(C2498,customers!$A$2:$I$2124,2,FALSE)</f>
        <v>Andra</v>
      </c>
      <c r="L2498" t="str">
        <f>VLOOKUP($C2498,customers!$A$2:$I$2124,3,FALSE)</f>
        <v>Faucett</v>
      </c>
      <c r="M2498" t="str">
        <f>VLOOKUP($C2498,customers!$A$2:$I$2124,4,FALSE)</f>
        <v>afaucettat@craigslist.org</v>
      </c>
      <c r="N2498" t="str">
        <f>VLOOKUP($C2498,customers!$A$2:$I$2124,5,FALSE)</f>
        <v>317-358-5198</v>
      </c>
      <c r="O2498" t="str">
        <f>VLOOKUP($C2498,customers!$A$2:$I$2124,6,FALSE)</f>
        <v>2172 Larry Terrace</v>
      </c>
      <c r="P2498" t="str">
        <f>VLOOKUP($C2498,customers!$A$2:$I$2124,7,FALSE)</f>
        <v>Indianapolis</v>
      </c>
      <c r="Q2498" t="str">
        <f>VLOOKUP($C2498,customers!$A$2:$I$2124,8,FALSE)</f>
        <v>Indiana</v>
      </c>
      <c r="R2498">
        <f>VLOOKUP($C2498,customers!$A$2:$I$2124,9,FALSE)</f>
        <v>46221</v>
      </c>
      <c r="S2498" t="str">
        <f t="shared" si="38"/>
        <v>2172 Larry Terrace, Indianapolis, Indiana 46221</v>
      </c>
    </row>
    <row r="2499" spans="1:19">
      <c r="A2499">
        <v>2498</v>
      </c>
      <c r="B2499" s="2">
        <v>44366</v>
      </c>
      <c r="C2499">
        <v>1131</v>
      </c>
      <c r="D2499" t="s">
        <v>125</v>
      </c>
      <c r="E2499">
        <v>2</v>
      </c>
      <c r="F2499" t="s">
        <v>70</v>
      </c>
      <c r="G2499" t="str">
        <f>VLOOKUP(F2499,'product category'!$B$2:$C$8,2,FALSE)</f>
        <v>Blueprints</v>
      </c>
      <c r="H2499" t="str">
        <f>VLOOKUP(D2499,'dataset_task 5'!$A$2:$D$71,2,FALSE)</f>
        <v>Cat Robot Blueprint</v>
      </c>
      <c r="I2499" s="3">
        <f>VLOOKUP(D2499,'dataset_task 5'!$A$2:$D$71,4,FALSE)</f>
        <v>4.99</v>
      </c>
      <c r="J2499" s="3">
        <f>I2499*E2499</f>
        <v>9.98</v>
      </c>
      <c r="K2499" t="str">
        <f>VLOOKUP(C2499,customers!$A$2:$I$2124,2,FALSE)</f>
        <v>Simona</v>
      </c>
      <c r="L2499" t="str">
        <f>VLOOKUP($C2499,customers!$A$2:$I$2124,3,FALSE)</f>
        <v>Moylan</v>
      </c>
      <c r="M2499" t="str">
        <f>VLOOKUP($C2499,customers!$A$2:$I$2124,4,FALSE)</f>
        <v>smoylan83@etsy.com</v>
      </c>
      <c r="N2499" t="str">
        <f>VLOOKUP($C2499,customers!$A$2:$I$2124,5,FALSE)</f>
        <v>810-912-8724</v>
      </c>
      <c r="O2499" t="str">
        <f>VLOOKUP($C2499,customers!$A$2:$I$2124,6,FALSE)</f>
        <v>8372 Nevada Road</v>
      </c>
      <c r="P2499" t="str">
        <f>VLOOKUP($C2499,customers!$A$2:$I$2124,7,FALSE)</f>
        <v>Flint</v>
      </c>
      <c r="Q2499" t="str">
        <f>VLOOKUP($C2499,customers!$A$2:$I$2124,8,FALSE)</f>
        <v>Michigan</v>
      </c>
      <c r="R2499">
        <f>VLOOKUP($C2499,customers!$A$2:$I$2124,9,FALSE)</f>
        <v>48505</v>
      </c>
      <c r="S2499" t="str">
        <f t="shared" ref="S2499:S2562" si="39">CONCATENATE(O2499,", ",P2499,", ",Q2499," ",R2499)</f>
        <v>8372 Nevada Road, Flint, Michigan 48505</v>
      </c>
    </row>
    <row r="2500" spans="1:19">
      <c r="A2500">
        <v>2499</v>
      </c>
      <c r="B2500" s="2">
        <v>44366</v>
      </c>
      <c r="C2500">
        <v>1541</v>
      </c>
      <c r="D2500" t="s">
        <v>110</v>
      </c>
      <c r="E2500">
        <v>6</v>
      </c>
      <c r="F2500" t="s">
        <v>57</v>
      </c>
      <c r="G2500" t="str">
        <f>VLOOKUP(F2500,'product category'!$B$2:$C$8,2,FALSE)</f>
        <v>Training Videos</v>
      </c>
      <c r="H2500" t="str">
        <f>VLOOKUP(D2500,'dataset_task 5'!$A$2:$D$71,2,FALSE)</f>
        <v>Cloud Computing</v>
      </c>
      <c r="I2500" s="3">
        <f>VLOOKUP(D2500,'dataset_task 5'!$A$2:$D$71,4,FALSE)</f>
        <v>29.99</v>
      </c>
      <c r="J2500" s="3">
        <f>I2500*E2500</f>
        <v>179.94</v>
      </c>
      <c r="K2500" t="str">
        <f>VLOOKUP(C2500,customers!$A$2:$I$2124,2,FALSE)</f>
        <v>Cosme</v>
      </c>
      <c r="L2500" t="str">
        <f>VLOOKUP($C2500,customers!$A$2:$I$2124,3,FALSE)</f>
        <v>Elloit</v>
      </c>
      <c r="M2500" t="str">
        <f>VLOOKUP($C2500,customers!$A$2:$I$2124,4,FALSE)</f>
        <v>celloiti7@nydailynews.com</v>
      </c>
      <c r="N2500" t="str">
        <f>VLOOKUP($C2500,customers!$A$2:$I$2124,5,FALSE)</f>
        <v>619-416-7533</v>
      </c>
      <c r="O2500" t="str">
        <f>VLOOKUP($C2500,customers!$A$2:$I$2124,6,FALSE)</f>
        <v>22 Service Trail</v>
      </c>
      <c r="P2500" t="str">
        <f>VLOOKUP($C2500,customers!$A$2:$I$2124,7,FALSE)</f>
        <v>San Diego</v>
      </c>
      <c r="Q2500" t="str">
        <f>VLOOKUP($C2500,customers!$A$2:$I$2124,8,FALSE)</f>
        <v>California</v>
      </c>
      <c r="R2500">
        <f>VLOOKUP($C2500,customers!$A$2:$I$2124,9,FALSE)</f>
        <v>92137</v>
      </c>
      <c r="S2500" t="str">
        <f t="shared" si="39"/>
        <v>22 Service Trail, San Diego, California 92137</v>
      </c>
    </row>
    <row r="2501" spans="1:19">
      <c r="A2501">
        <v>2500</v>
      </c>
      <c r="B2501" s="2">
        <v>44366</v>
      </c>
      <c r="C2501">
        <v>1481</v>
      </c>
      <c r="D2501" t="s">
        <v>62</v>
      </c>
      <c r="E2501">
        <v>5</v>
      </c>
      <c r="F2501" t="s">
        <v>63</v>
      </c>
      <c r="G2501" t="str">
        <f>VLOOKUP(F2501,'product category'!$B$2:$C$8,2,FALSE)</f>
        <v>Robot Kits</v>
      </c>
      <c r="H2501" t="str">
        <f>VLOOKUP(D2501,'dataset_task 5'!$A$2:$D$71,2,FALSE)</f>
        <v>BYOR-2640S</v>
      </c>
      <c r="I2501" s="3">
        <f>VLOOKUP(D2501,'dataset_task 5'!$A$2:$D$71,4,FALSE)</f>
        <v>189</v>
      </c>
      <c r="J2501" s="3">
        <f>I2501*E2501</f>
        <v>945</v>
      </c>
      <c r="K2501" t="str">
        <f>VLOOKUP(C2501,customers!$A$2:$I$2124,2,FALSE)</f>
        <v>Viviyan</v>
      </c>
      <c r="L2501" t="str">
        <f>VLOOKUP($C2501,customers!$A$2:$I$2124,3,FALSE)</f>
        <v>De Micoli</v>
      </c>
      <c r="M2501" t="str">
        <f>VLOOKUP($C2501,customers!$A$2:$I$2124,4,FALSE)</f>
        <v>vdej0@live.com</v>
      </c>
      <c r="N2501" t="str">
        <f>VLOOKUP($C2501,customers!$A$2:$I$2124,5,FALSE)</f>
        <v>915-511-3097</v>
      </c>
      <c r="O2501" t="str">
        <f>VLOOKUP($C2501,customers!$A$2:$I$2124,6,FALSE)</f>
        <v>91 Johnson Center</v>
      </c>
      <c r="P2501" t="str">
        <f>VLOOKUP($C2501,customers!$A$2:$I$2124,7,FALSE)</f>
        <v>El Paso</v>
      </c>
      <c r="Q2501" t="str">
        <f>VLOOKUP($C2501,customers!$A$2:$I$2124,8,FALSE)</f>
        <v>Texas</v>
      </c>
      <c r="R2501">
        <f>VLOOKUP($C2501,customers!$A$2:$I$2124,9,FALSE)</f>
        <v>79994</v>
      </c>
      <c r="S2501" t="str">
        <f t="shared" si="39"/>
        <v>91 Johnson Center, El Paso, Texas 79994</v>
      </c>
    </row>
    <row r="2502" spans="1:19">
      <c r="A2502">
        <v>2501</v>
      </c>
      <c r="B2502" s="2">
        <v>44366</v>
      </c>
      <c r="C2502">
        <v>1013</v>
      </c>
      <c r="D2502" t="s">
        <v>100</v>
      </c>
      <c r="E2502">
        <v>2</v>
      </c>
      <c r="F2502" t="s">
        <v>59</v>
      </c>
      <c r="G2502" t="str">
        <f>VLOOKUP(F2502,'product category'!$B$2:$C$8,2,FALSE)</f>
        <v>Drone Kits</v>
      </c>
      <c r="H2502" t="str">
        <f>VLOOKUP(D2502,'dataset_task 5'!$A$2:$D$71,2,FALSE)</f>
        <v>BYOD-200</v>
      </c>
      <c r="I2502" s="3">
        <f>VLOOKUP(D2502,'dataset_task 5'!$A$2:$D$71,4,FALSE)</f>
        <v>58.95</v>
      </c>
      <c r="J2502" s="3">
        <f>I2502*E2502</f>
        <v>117.9</v>
      </c>
      <c r="K2502" t="str">
        <f>VLOOKUP(C2502,customers!$A$2:$I$2124,2,FALSE)</f>
        <v>Ardene</v>
      </c>
      <c r="L2502" t="str">
        <f>VLOOKUP($C2502,customers!$A$2:$I$2124,3,FALSE)</f>
        <v>Davidi</v>
      </c>
      <c r="M2502" t="str">
        <f>VLOOKUP($C2502,customers!$A$2:$I$2124,4,FALSE)</f>
        <v>adavidih9@vinaora.com</v>
      </c>
      <c r="N2502" t="str">
        <f>VLOOKUP($C2502,customers!$A$2:$I$2124,5,FALSE)</f>
        <v>516-277-4707</v>
      </c>
      <c r="O2502" t="str">
        <f>VLOOKUP($C2502,customers!$A$2:$I$2124,6,FALSE)</f>
        <v>7695 Crest Line Place</v>
      </c>
      <c r="P2502" t="str">
        <f>VLOOKUP($C2502,customers!$A$2:$I$2124,7,FALSE)</f>
        <v>New Hyde Park</v>
      </c>
      <c r="Q2502" t="str">
        <f>VLOOKUP($C2502,customers!$A$2:$I$2124,8,FALSE)</f>
        <v>New York</v>
      </c>
      <c r="R2502">
        <f>VLOOKUP($C2502,customers!$A$2:$I$2124,9,FALSE)</f>
        <v>11044</v>
      </c>
      <c r="S2502" t="str">
        <f t="shared" si="39"/>
        <v>7695 Crest Line Place, New Hyde Park, New York 11044</v>
      </c>
    </row>
    <row r="2503" spans="1:19">
      <c r="A2503">
        <v>2502</v>
      </c>
      <c r="B2503" s="2">
        <v>44367</v>
      </c>
      <c r="C2503">
        <v>1382</v>
      </c>
      <c r="D2503" t="s">
        <v>118</v>
      </c>
      <c r="E2503">
        <v>4</v>
      </c>
      <c r="F2503" t="s">
        <v>57</v>
      </c>
      <c r="G2503" t="str">
        <f>VLOOKUP(F2503,'product category'!$B$2:$C$8,2,FALSE)</f>
        <v>Training Videos</v>
      </c>
      <c r="H2503" t="str">
        <f>VLOOKUP(D2503,'dataset_task 5'!$A$2:$D$71,2,FALSE)</f>
        <v>Mapping with Drones</v>
      </c>
      <c r="I2503" s="3">
        <f>VLOOKUP(D2503,'dataset_task 5'!$A$2:$D$71,4,FALSE)</f>
        <v>49</v>
      </c>
      <c r="J2503" s="3">
        <f>I2503*E2503</f>
        <v>196</v>
      </c>
      <c r="K2503" t="str">
        <f>VLOOKUP(C2503,customers!$A$2:$I$2124,2,FALSE)</f>
        <v>Margaretha</v>
      </c>
      <c r="L2503" t="str">
        <f>VLOOKUP($C2503,customers!$A$2:$I$2124,3,FALSE)</f>
        <v>Bentall</v>
      </c>
      <c r="M2503" t="str">
        <f>VLOOKUP($C2503,customers!$A$2:$I$2124,4,FALSE)</f>
        <v>mbentallbe@canalblog.com</v>
      </c>
      <c r="N2503" t="str">
        <f>VLOOKUP($C2503,customers!$A$2:$I$2124,5,FALSE)</f>
        <v>913-650-6968</v>
      </c>
      <c r="O2503" t="str">
        <f>VLOOKUP($C2503,customers!$A$2:$I$2124,6,FALSE)</f>
        <v>86 Mcguire Terrace</v>
      </c>
      <c r="P2503" t="str">
        <f>VLOOKUP($C2503,customers!$A$2:$I$2124,7,FALSE)</f>
        <v>Shawnee Mission</v>
      </c>
      <c r="Q2503" t="str">
        <f>VLOOKUP($C2503,customers!$A$2:$I$2124,8,FALSE)</f>
        <v>Kansas</v>
      </c>
      <c r="R2503">
        <f>VLOOKUP($C2503,customers!$A$2:$I$2124,9,FALSE)</f>
        <v>66276</v>
      </c>
      <c r="S2503" t="str">
        <f t="shared" si="39"/>
        <v>86 Mcguire Terrace, Shawnee Mission, Kansas 66276</v>
      </c>
    </row>
    <row r="2504" spans="1:19">
      <c r="A2504">
        <v>2503</v>
      </c>
      <c r="B2504" s="2">
        <v>44367</v>
      </c>
      <c r="C2504">
        <v>1676</v>
      </c>
      <c r="D2504" t="s">
        <v>118</v>
      </c>
      <c r="E2504">
        <v>1</v>
      </c>
      <c r="F2504" t="s">
        <v>57</v>
      </c>
      <c r="G2504" t="str">
        <f>VLOOKUP(F2504,'product category'!$B$2:$C$8,2,FALSE)</f>
        <v>Training Videos</v>
      </c>
      <c r="H2504" t="str">
        <f>VLOOKUP(D2504,'dataset_task 5'!$A$2:$D$71,2,FALSE)</f>
        <v>Mapping with Drones</v>
      </c>
      <c r="I2504" s="3">
        <f>VLOOKUP(D2504,'dataset_task 5'!$A$2:$D$71,4,FALSE)</f>
        <v>49</v>
      </c>
      <c r="J2504" s="3">
        <f>I2504*E2504</f>
        <v>49</v>
      </c>
      <c r="K2504" t="str">
        <f>VLOOKUP(C2504,customers!$A$2:$I$2124,2,FALSE)</f>
        <v>Alec</v>
      </c>
      <c r="L2504" t="str">
        <f>VLOOKUP($C2504,customers!$A$2:$I$2124,3,FALSE)</f>
        <v>Trenfield</v>
      </c>
      <c r="M2504" t="str">
        <f>VLOOKUP($C2504,customers!$A$2:$I$2124,4,FALSE)</f>
        <v>atrenfieldf6@nba.com</v>
      </c>
      <c r="N2504" t="str">
        <f>VLOOKUP($C2504,customers!$A$2:$I$2124,5,FALSE)</f>
        <v>508-944-5651</v>
      </c>
      <c r="O2504" t="str">
        <f>VLOOKUP($C2504,customers!$A$2:$I$2124,6,FALSE)</f>
        <v>588 Prairie Rose Court</v>
      </c>
      <c r="P2504" t="str">
        <f>VLOOKUP($C2504,customers!$A$2:$I$2124,7,FALSE)</f>
        <v>Boston</v>
      </c>
      <c r="Q2504" t="str">
        <f>VLOOKUP($C2504,customers!$A$2:$I$2124,8,FALSE)</f>
        <v>Massachusetts</v>
      </c>
      <c r="R2504">
        <f>VLOOKUP($C2504,customers!$A$2:$I$2124,9,FALSE)</f>
        <v>2114</v>
      </c>
      <c r="S2504" t="str">
        <f t="shared" si="39"/>
        <v>588 Prairie Rose Court, Boston, Massachusetts 2114</v>
      </c>
    </row>
    <row r="2505" spans="1:19">
      <c r="A2505">
        <v>2504</v>
      </c>
      <c r="B2505" s="2">
        <v>44367</v>
      </c>
      <c r="C2505">
        <v>1042</v>
      </c>
      <c r="D2505" t="s">
        <v>81</v>
      </c>
      <c r="E2505">
        <v>3</v>
      </c>
      <c r="F2505" t="s">
        <v>57</v>
      </c>
      <c r="G2505" t="str">
        <f>VLOOKUP(F2505,'product category'!$B$2:$C$8,2,FALSE)</f>
        <v>Training Videos</v>
      </c>
      <c r="H2505" t="str">
        <f>VLOOKUP(D2505,'dataset_task 5'!$A$2:$D$71,2,FALSE)</f>
        <v>Understanding 3D Printing</v>
      </c>
      <c r="I2505" s="3">
        <f>VLOOKUP(D2505,'dataset_task 5'!$A$2:$D$71,4,FALSE)</f>
        <v>42.99</v>
      </c>
      <c r="J2505" s="3">
        <f>I2505*E2505</f>
        <v>128.97</v>
      </c>
      <c r="K2505" t="str">
        <f>VLOOKUP(C2505,customers!$A$2:$I$2124,2,FALSE)</f>
        <v>Lea</v>
      </c>
      <c r="L2505" t="str">
        <f>VLOOKUP($C2505,customers!$A$2:$I$2124,3,FALSE)</f>
        <v>Poland</v>
      </c>
      <c r="M2505" t="str">
        <f>VLOOKUP($C2505,customers!$A$2:$I$2124,4,FALSE)</f>
        <v>lpolandmi@goodreads.com</v>
      </c>
      <c r="N2505" t="str">
        <f>VLOOKUP($C2505,customers!$A$2:$I$2124,5,FALSE)</f>
        <v>859-400-3642</v>
      </c>
      <c r="O2505" t="str">
        <f>VLOOKUP($C2505,customers!$A$2:$I$2124,6,FALSE)</f>
        <v>927 Dawn Crossing</v>
      </c>
      <c r="P2505" t="str">
        <f>VLOOKUP($C2505,customers!$A$2:$I$2124,7,FALSE)</f>
        <v>Lexington</v>
      </c>
      <c r="Q2505" t="str">
        <f>VLOOKUP($C2505,customers!$A$2:$I$2124,8,FALSE)</f>
        <v>Kentucky</v>
      </c>
      <c r="R2505">
        <f>VLOOKUP($C2505,customers!$A$2:$I$2124,9,FALSE)</f>
        <v>40576</v>
      </c>
      <c r="S2505" t="str">
        <f t="shared" si="39"/>
        <v>927 Dawn Crossing, Lexington, Kentucky 40576</v>
      </c>
    </row>
    <row r="2506" spans="1:19">
      <c r="A2506">
        <v>2505</v>
      </c>
      <c r="B2506" s="2">
        <v>44368</v>
      </c>
      <c r="C2506">
        <v>1138</v>
      </c>
      <c r="D2506" t="s">
        <v>96</v>
      </c>
      <c r="E2506">
        <v>5</v>
      </c>
      <c r="F2506" t="s">
        <v>70</v>
      </c>
      <c r="G2506" t="str">
        <f>VLOOKUP(F2506,'product category'!$B$2:$C$8,2,FALSE)</f>
        <v>Blueprints</v>
      </c>
      <c r="H2506" t="str">
        <f>VLOOKUP(D2506,'dataset_task 5'!$A$2:$D$71,2,FALSE)</f>
        <v>Sleepy Eye Blueprint</v>
      </c>
      <c r="I2506" s="3">
        <f>VLOOKUP(D2506,'dataset_task 5'!$A$2:$D$71,4,FALSE)</f>
        <v>11.99</v>
      </c>
      <c r="J2506" s="3">
        <f>I2506*E2506</f>
        <v>59.95</v>
      </c>
      <c r="K2506" t="str">
        <f>VLOOKUP(C2506,customers!$A$2:$I$2124,2,FALSE)</f>
        <v>Freeland</v>
      </c>
      <c r="L2506" t="str">
        <f>VLOOKUP($C2506,customers!$A$2:$I$2124,3,FALSE)</f>
        <v>Sharple</v>
      </c>
      <c r="M2506" t="str">
        <f>VLOOKUP($C2506,customers!$A$2:$I$2124,4,FALSE)</f>
        <v>fsharplemr@ezinearticles.com</v>
      </c>
      <c r="N2506" t="str">
        <f>VLOOKUP($C2506,customers!$A$2:$I$2124,5,FALSE)</f>
        <v>210-253-5209</v>
      </c>
      <c r="O2506" t="str">
        <f>VLOOKUP($C2506,customers!$A$2:$I$2124,6,FALSE)</f>
        <v>59656 Lerdahl Circle</v>
      </c>
      <c r="P2506" t="str">
        <f>VLOOKUP($C2506,customers!$A$2:$I$2124,7,FALSE)</f>
        <v>San Antonio</v>
      </c>
      <c r="Q2506" t="str">
        <f>VLOOKUP($C2506,customers!$A$2:$I$2124,8,FALSE)</f>
        <v>Texas</v>
      </c>
      <c r="R2506">
        <f>VLOOKUP($C2506,customers!$A$2:$I$2124,9,FALSE)</f>
        <v>78225</v>
      </c>
      <c r="S2506" t="str">
        <f t="shared" si="39"/>
        <v>59656 Lerdahl Circle, San Antonio, Texas 78225</v>
      </c>
    </row>
    <row r="2507" spans="1:19">
      <c r="A2507">
        <v>2506</v>
      </c>
      <c r="B2507" s="2">
        <v>44368</v>
      </c>
      <c r="C2507">
        <v>1484</v>
      </c>
      <c r="D2507" t="s">
        <v>78</v>
      </c>
      <c r="E2507">
        <v>4</v>
      </c>
      <c r="F2507" t="s">
        <v>57</v>
      </c>
      <c r="G2507" t="str">
        <f>VLOOKUP(F2507,'product category'!$B$2:$C$8,2,FALSE)</f>
        <v>Training Videos</v>
      </c>
      <c r="H2507" t="str">
        <f>VLOOKUP(D2507,'dataset_task 5'!$A$2:$D$71,2,FALSE)</f>
        <v>AI for Educators</v>
      </c>
      <c r="I2507" s="3">
        <f>VLOOKUP(D2507,'dataset_task 5'!$A$2:$D$71,4,FALSE)</f>
        <v>49.95</v>
      </c>
      <c r="J2507" s="3">
        <f>I2507*E2507</f>
        <v>199.8</v>
      </c>
      <c r="K2507" t="str">
        <f>VLOOKUP(C2507,customers!$A$2:$I$2124,2,FALSE)</f>
        <v>Fairlie</v>
      </c>
      <c r="L2507" t="str">
        <f>VLOOKUP($C2507,customers!$A$2:$I$2124,3,FALSE)</f>
        <v>Patesel</v>
      </c>
      <c r="M2507" t="str">
        <f>VLOOKUP($C2507,customers!$A$2:$I$2124,4,FALSE)</f>
        <v>fpatesel7u@slideshare.net</v>
      </c>
      <c r="N2507" t="str">
        <f>VLOOKUP($C2507,customers!$A$2:$I$2124,5,FALSE)</f>
        <v>304-456-3100</v>
      </c>
      <c r="O2507" t="str">
        <f>VLOOKUP($C2507,customers!$A$2:$I$2124,6,FALSE)</f>
        <v>62886 Colorado Street</v>
      </c>
      <c r="P2507" t="str">
        <f>VLOOKUP($C2507,customers!$A$2:$I$2124,7,FALSE)</f>
        <v>Huntington</v>
      </c>
      <c r="Q2507" t="str">
        <f>VLOOKUP($C2507,customers!$A$2:$I$2124,8,FALSE)</f>
        <v>West Virginia</v>
      </c>
      <c r="R2507">
        <f>VLOOKUP($C2507,customers!$A$2:$I$2124,9,FALSE)</f>
        <v>25709</v>
      </c>
      <c r="S2507" t="str">
        <f t="shared" si="39"/>
        <v>62886 Colorado Street, Huntington, West Virginia 25709</v>
      </c>
    </row>
    <row r="2508" spans="1:19">
      <c r="A2508">
        <v>2507</v>
      </c>
      <c r="B2508" s="2">
        <v>44368</v>
      </c>
      <c r="C2508">
        <v>1756</v>
      </c>
      <c r="D2508" t="s">
        <v>74</v>
      </c>
      <c r="E2508">
        <v>2</v>
      </c>
      <c r="F2508" t="s">
        <v>66</v>
      </c>
      <c r="G2508" t="str">
        <f>VLOOKUP(F2508,'product category'!$B$2:$C$8,2,FALSE)</f>
        <v>Drones</v>
      </c>
      <c r="H2508" t="str">
        <f>VLOOKUP(D2508,'dataset_task 5'!$A$2:$D$71,2,FALSE)</f>
        <v>DA-SA702 Drone</v>
      </c>
      <c r="I2508" s="3">
        <f>VLOOKUP(D2508,'dataset_task 5'!$A$2:$D$71,4,FALSE)</f>
        <v>399</v>
      </c>
      <c r="J2508" s="3">
        <f>I2508*E2508</f>
        <v>798</v>
      </c>
      <c r="K2508" t="str">
        <f>VLOOKUP(C2508,customers!$A$2:$I$2124,2,FALSE)</f>
        <v>Karney</v>
      </c>
      <c r="L2508" t="str">
        <f>VLOOKUP($C2508,customers!$A$2:$I$2124,3,FALSE)</f>
        <v>Giacobazzi</v>
      </c>
      <c r="M2508" t="str">
        <f>VLOOKUP($C2508,customers!$A$2:$I$2124,4,FALSE)</f>
        <v>kgiacobazzirc@china.com.cn</v>
      </c>
      <c r="N2508" t="str">
        <f>VLOOKUP($C2508,customers!$A$2:$I$2124,5,FALSE)</f>
        <v>515-321-4710</v>
      </c>
      <c r="O2508" t="str">
        <f>VLOOKUP($C2508,customers!$A$2:$I$2124,6,FALSE)</f>
        <v>110 Derek Junction</v>
      </c>
      <c r="P2508" t="str">
        <f>VLOOKUP($C2508,customers!$A$2:$I$2124,7,FALSE)</f>
        <v>Des Moines</v>
      </c>
      <c r="Q2508" t="str">
        <f>VLOOKUP($C2508,customers!$A$2:$I$2124,8,FALSE)</f>
        <v>Iowa</v>
      </c>
      <c r="R2508">
        <f>VLOOKUP($C2508,customers!$A$2:$I$2124,9,FALSE)</f>
        <v>50335</v>
      </c>
      <c r="S2508" t="str">
        <f t="shared" si="39"/>
        <v>110 Derek Junction, Des Moines, Iowa 50335</v>
      </c>
    </row>
    <row r="2509" spans="1:19">
      <c r="A2509">
        <v>2508</v>
      </c>
      <c r="B2509" s="2">
        <v>44368</v>
      </c>
      <c r="C2509">
        <v>909</v>
      </c>
      <c r="D2509" t="s">
        <v>96</v>
      </c>
      <c r="E2509">
        <v>2</v>
      </c>
      <c r="F2509" t="s">
        <v>70</v>
      </c>
      <c r="G2509" t="str">
        <f>VLOOKUP(F2509,'product category'!$B$2:$C$8,2,FALSE)</f>
        <v>Blueprints</v>
      </c>
      <c r="H2509" t="str">
        <f>VLOOKUP(D2509,'dataset_task 5'!$A$2:$D$71,2,FALSE)</f>
        <v>Sleepy Eye Blueprint</v>
      </c>
      <c r="I2509" s="3">
        <f>VLOOKUP(D2509,'dataset_task 5'!$A$2:$D$71,4,FALSE)</f>
        <v>11.99</v>
      </c>
      <c r="J2509" s="3">
        <f>I2509*E2509</f>
        <v>23.98</v>
      </c>
      <c r="K2509" t="str">
        <f>VLOOKUP(C2509,customers!$A$2:$I$2124,2,FALSE)</f>
        <v>Geoffry</v>
      </c>
      <c r="L2509" t="str">
        <f>VLOOKUP($C2509,customers!$A$2:$I$2124,3,FALSE)</f>
        <v>Deere</v>
      </c>
      <c r="M2509" t="str">
        <f>VLOOKUP($C2509,customers!$A$2:$I$2124,4,FALSE)</f>
        <v>gdeere62@joomla.org</v>
      </c>
      <c r="N2509" t="str">
        <f>VLOOKUP($C2509,customers!$A$2:$I$2124,5,FALSE)</f>
        <v>941-132-7084</v>
      </c>
      <c r="O2509" t="str">
        <f>VLOOKUP($C2509,customers!$A$2:$I$2124,6,FALSE)</f>
        <v>179 Blaine Park</v>
      </c>
      <c r="P2509" t="str">
        <f>VLOOKUP($C2509,customers!$A$2:$I$2124,7,FALSE)</f>
        <v>Sarasota</v>
      </c>
      <c r="Q2509" t="str">
        <f>VLOOKUP($C2509,customers!$A$2:$I$2124,8,FALSE)</f>
        <v>Florida</v>
      </c>
      <c r="R2509">
        <f>VLOOKUP($C2509,customers!$A$2:$I$2124,9,FALSE)</f>
        <v>34276</v>
      </c>
      <c r="S2509" t="str">
        <f t="shared" si="39"/>
        <v>179 Blaine Park, Sarasota, Florida 34276</v>
      </c>
    </row>
    <row r="2510" spans="1:19">
      <c r="A2510">
        <v>2509</v>
      </c>
      <c r="B2510" s="2">
        <v>44368</v>
      </c>
      <c r="C2510">
        <v>474</v>
      </c>
      <c r="D2510" t="s">
        <v>92</v>
      </c>
      <c r="E2510">
        <v>5</v>
      </c>
      <c r="F2510" t="s">
        <v>55</v>
      </c>
      <c r="G2510" t="str">
        <f>VLOOKUP(F2510,'product category'!$B$2:$C$8,2,FALSE)</f>
        <v>Robots</v>
      </c>
      <c r="H2510" t="str">
        <f>VLOOKUP(D2510,'dataset_task 5'!$A$2:$D$71,2,FALSE)</f>
        <v>RQTE-554 Robot</v>
      </c>
      <c r="I2510" s="3">
        <f>VLOOKUP(D2510,'dataset_task 5'!$A$2:$D$71,4,FALSE)</f>
        <v>684</v>
      </c>
      <c r="J2510" s="3">
        <f>I2510*E2510</f>
        <v>3420</v>
      </c>
      <c r="K2510" t="str">
        <f>VLOOKUP(C2510,customers!$A$2:$I$2124,2,FALSE)</f>
        <v>Rebeca</v>
      </c>
      <c r="L2510" t="str">
        <f>VLOOKUP($C2510,customers!$A$2:$I$2124,3,FALSE)</f>
        <v>Pear</v>
      </c>
      <c r="M2510" t="str">
        <f>VLOOKUP($C2510,customers!$A$2:$I$2124,4,FALSE)</f>
        <v>rpearfs@nytimes.com</v>
      </c>
      <c r="N2510" t="str">
        <f>VLOOKUP($C2510,customers!$A$2:$I$2124,5,FALSE)</f>
        <v>719-392-3844</v>
      </c>
      <c r="O2510" t="str">
        <f>VLOOKUP($C2510,customers!$A$2:$I$2124,6,FALSE)</f>
        <v>75 Stone Corner Avenue</v>
      </c>
      <c r="P2510" t="str">
        <f>VLOOKUP($C2510,customers!$A$2:$I$2124,7,FALSE)</f>
        <v>Pueblo</v>
      </c>
      <c r="Q2510" t="str">
        <f>VLOOKUP($C2510,customers!$A$2:$I$2124,8,FALSE)</f>
        <v>Colorado</v>
      </c>
      <c r="R2510">
        <f>VLOOKUP($C2510,customers!$A$2:$I$2124,9,FALSE)</f>
        <v>81005</v>
      </c>
      <c r="S2510" t="str">
        <f t="shared" si="39"/>
        <v>75 Stone Corner Avenue, Pueblo, Colorado 81005</v>
      </c>
    </row>
    <row r="2511" spans="1:19">
      <c r="A2511">
        <v>2510</v>
      </c>
      <c r="B2511" s="2">
        <v>44368</v>
      </c>
      <c r="C2511">
        <v>1092</v>
      </c>
      <c r="D2511" t="s">
        <v>114</v>
      </c>
      <c r="E2511">
        <v>5</v>
      </c>
      <c r="F2511" t="s">
        <v>59</v>
      </c>
      <c r="G2511" t="str">
        <f>VLOOKUP(F2511,'product category'!$B$2:$C$8,2,FALSE)</f>
        <v>Drone Kits</v>
      </c>
      <c r="H2511" t="str">
        <f>VLOOKUP(D2511,'dataset_task 5'!$A$2:$D$71,2,FALSE)</f>
        <v>BYOD-400</v>
      </c>
      <c r="I2511" s="3">
        <f>VLOOKUP(D2511,'dataset_task 5'!$A$2:$D$71,4,FALSE)</f>
        <v>119</v>
      </c>
      <c r="J2511" s="3">
        <f>I2511*E2511</f>
        <v>595</v>
      </c>
      <c r="K2511" t="str">
        <f>VLOOKUP(C2511,customers!$A$2:$I$2124,2,FALSE)</f>
        <v>Nappie</v>
      </c>
      <c r="L2511" t="str">
        <f>VLOOKUP($C2511,customers!$A$2:$I$2124,3,FALSE)</f>
        <v>Seagood</v>
      </c>
      <c r="M2511" t="str">
        <f>VLOOKUP($C2511,customers!$A$2:$I$2124,4,FALSE)</f>
        <v>nseagood4@paginegialle.it</v>
      </c>
      <c r="N2511" t="str">
        <f>VLOOKUP($C2511,customers!$A$2:$I$2124,5,FALSE)</f>
        <v>713-442-7802</v>
      </c>
      <c r="O2511" t="str">
        <f>VLOOKUP($C2511,customers!$A$2:$I$2124,6,FALSE)</f>
        <v>5477 Golf Avenue</v>
      </c>
      <c r="P2511" t="str">
        <f>VLOOKUP($C2511,customers!$A$2:$I$2124,7,FALSE)</f>
        <v>Houston</v>
      </c>
      <c r="Q2511" t="str">
        <f>VLOOKUP($C2511,customers!$A$2:$I$2124,8,FALSE)</f>
        <v>Texas</v>
      </c>
      <c r="R2511">
        <f>VLOOKUP($C2511,customers!$A$2:$I$2124,9,FALSE)</f>
        <v>77206</v>
      </c>
      <c r="S2511" t="str">
        <f t="shared" si="39"/>
        <v>5477 Golf Avenue, Houston, Texas 77206</v>
      </c>
    </row>
    <row r="2512" spans="1:19">
      <c r="A2512">
        <v>2511</v>
      </c>
      <c r="B2512" s="2">
        <v>44368</v>
      </c>
      <c r="C2512">
        <v>1337</v>
      </c>
      <c r="D2512" t="s">
        <v>102</v>
      </c>
      <c r="E2512">
        <v>3</v>
      </c>
      <c r="F2512" t="s">
        <v>70</v>
      </c>
      <c r="G2512" t="str">
        <f>VLOOKUP(F2512,'product category'!$B$2:$C$8,2,FALSE)</f>
        <v>Blueprints</v>
      </c>
      <c r="H2512" t="str">
        <f>VLOOKUP(D2512,'dataset_task 5'!$A$2:$D$71,2,FALSE)</f>
        <v>QuadroCopter Blueprint</v>
      </c>
      <c r="I2512" s="3">
        <f>VLOOKUP(D2512,'dataset_task 5'!$A$2:$D$71,4,FALSE)</f>
        <v>10.99</v>
      </c>
      <c r="J2512" s="3">
        <f>I2512*E2512</f>
        <v>32.97</v>
      </c>
      <c r="K2512" t="str">
        <f>VLOOKUP(C2512,customers!$A$2:$I$2124,2,FALSE)</f>
        <v>Joane</v>
      </c>
      <c r="L2512" t="str">
        <f>VLOOKUP($C2512,customers!$A$2:$I$2124,3,FALSE)</f>
        <v>Newlin</v>
      </c>
      <c r="M2512" t="str">
        <f>VLOOKUP($C2512,customers!$A$2:$I$2124,4,FALSE)</f>
        <v>jnewlinq9@admin.ch</v>
      </c>
      <c r="N2512" t="str">
        <f>VLOOKUP($C2512,customers!$A$2:$I$2124,5,FALSE)</f>
        <v>601-651-4275</v>
      </c>
      <c r="O2512" t="str">
        <f>VLOOKUP($C2512,customers!$A$2:$I$2124,6,FALSE)</f>
        <v>8756 Bluejay Junction</v>
      </c>
      <c r="P2512" t="str">
        <f>VLOOKUP($C2512,customers!$A$2:$I$2124,7,FALSE)</f>
        <v>Jackson</v>
      </c>
      <c r="Q2512" t="str">
        <f>VLOOKUP($C2512,customers!$A$2:$I$2124,8,FALSE)</f>
        <v>Mississippi</v>
      </c>
      <c r="R2512">
        <f>VLOOKUP($C2512,customers!$A$2:$I$2124,9,FALSE)</f>
        <v>39216</v>
      </c>
      <c r="S2512" t="str">
        <f t="shared" si="39"/>
        <v>8756 Bluejay Junction, Jackson, Mississippi 39216</v>
      </c>
    </row>
    <row r="2513" spans="1:19">
      <c r="A2513">
        <v>2512</v>
      </c>
      <c r="B2513" s="2">
        <v>44368</v>
      </c>
      <c r="C2513">
        <v>1547</v>
      </c>
      <c r="D2513" t="s">
        <v>88</v>
      </c>
      <c r="E2513">
        <v>5</v>
      </c>
      <c r="F2513" t="s">
        <v>63</v>
      </c>
      <c r="G2513" t="str">
        <f>VLOOKUP(F2513,'product category'!$B$2:$C$8,2,FALSE)</f>
        <v>Robot Kits</v>
      </c>
      <c r="H2513" t="str">
        <f>VLOOKUP(D2513,'dataset_task 5'!$A$2:$D$71,2,FALSE)</f>
        <v>BYOR-1000</v>
      </c>
      <c r="I2513" s="3">
        <f>VLOOKUP(D2513,'dataset_task 5'!$A$2:$D$71,4,FALSE)</f>
        <v>189</v>
      </c>
      <c r="J2513" s="3">
        <f>I2513*E2513</f>
        <v>945</v>
      </c>
      <c r="K2513" t="str">
        <f>VLOOKUP(C2513,customers!$A$2:$I$2124,2,FALSE)</f>
        <v>Westbrooke</v>
      </c>
      <c r="L2513" t="str">
        <f>VLOOKUP($C2513,customers!$A$2:$I$2124,3,FALSE)</f>
        <v>Conybear</v>
      </c>
      <c r="M2513" t="str">
        <f>VLOOKUP($C2513,customers!$A$2:$I$2124,4,FALSE)</f>
        <v>wconybearoy@webnode.com</v>
      </c>
      <c r="N2513" t="str">
        <f>VLOOKUP($C2513,customers!$A$2:$I$2124,5,FALSE)</f>
        <v>512-787-3932</v>
      </c>
      <c r="O2513" t="str">
        <f>VLOOKUP($C2513,customers!$A$2:$I$2124,6,FALSE)</f>
        <v>49359 Onsgard Circle</v>
      </c>
      <c r="P2513" t="str">
        <f>VLOOKUP($C2513,customers!$A$2:$I$2124,7,FALSE)</f>
        <v>Austin</v>
      </c>
      <c r="Q2513" t="str">
        <f>VLOOKUP($C2513,customers!$A$2:$I$2124,8,FALSE)</f>
        <v>Texas</v>
      </c>
      <c r="R2513">
        <f>VLOOKUP($C2513,customers!$A$2:$I$2124,9,FALSE)</f>
        <v>78759</v>
      </c>
      <c r="S2513" t="str">
        <f t="shared" si="39"/>
        <v>49359 Onsgard Circle, Austin, Texas 78759</v>
      </c>
    </row>
    <row r="2514" spans="1:19">
      <c r="A2514">
        <v>2513</v>
      </c>
      <c r="B2514" s="2">
        <v>44368</v>
      </c>
      <c r="C2514">
        <v>309</v>
      </c>
      <c r="D2514" t="s">
        <v>107</v>
      </c>
      <c r="E2514">
        <v>2</v>
      </c>
      <c r="F2514" t="s">
        <v>55</v>
      </c>
      <c r="G2514" t="str">
        <f>VLOOKUP(F2514,'product category'!$B$2:$C$8,2,FALSE)</f>
        <v>Robots</v>
      </c>
      <c r="H2514" t="str">
        <f>VLOOKUP(D2514,'dataset_task 5'!$A$2:$D$71,2,FALSE)</f>
        <v>RLK-9920 Robot</v>
      </c>
      <c r="I2514" s="3">
        <f>VLOOKUP(D2514,'dataset_task 5'!$A$2:$D$71,4,FALSE)</f>
        <v>699</v>
      </c>
      <c r="J2514" s="3">
        <f>I2514*E2514</f>
        <v>1398</v>
      </c>
      <c r="K2514" t="str">
        <f>VLOOKUP(C2514,customers!$A$2:$I$2124,2,FALSE)</f>
        <v>Hyman</v>
      </c>
      <c r="L2514" t="str">
        <f>VLOOKUP($C2514,customers!$A$2:$I$2124,3,FALSE)</f>
        <v>Melling</v>
      </c>
      <c r="M2514" t="str">
        <f>VLOOKUP($C2514,customers!$A$2:$I$2124,4,FALSE)</f>
        <v>hmelling1b@miibeian.gov.cn</v>
      </c>
      <c r="N2514" t="str">
        <f>VLOOKUP($C2514,customers!$A$2:$I$2124,5,FALSE)</f>
        <v>773-405-0755</v>
      </c>
      <c r="O2514" t="str">
        <f>VLOOKUP($C2514,customers!$A$2:$I$2124,6,FALSE)</f>
        <v>83 Esker Center</v>
      </c>
      <c r="P2514" t="str">
        <f>VLOOKUP($C2514,customers!$A$2:$I$2124,7,FALSE)</f>
        <v>Chicago</v>
      </c>
      <c r="Q2514" t="str">
        <f>VLOOKUP($C2514,customers!$A$2:$I$2124,8,FALSE)</f>
        <v>Illinois</v>
      </c>
      <c r="R2514">
        <f>VLOOKUP($C2514,customers!$A$2:$I$2124,9,FALSE)</f>
        <v>60609</v>
      </c>
      <c r="S2514" t="str">
        <f t="shared" si="39"/>
        <v>83 Esker Center, Chicago, Illinois 60609</v>
      </c>
    </row>
    <row r="2515" spans="1:19">
      <c r="A2515">
        <v>2514</v>
      </c>
      <c r="B2515" s="2">
        <v>44368</v>
      </c>
      <c r="C2515">
        <v>1552</v>
      </c>
      <c r="D2515" t="s">
        <v>108</v>
      </c>
      <c r="E2515">
        <v>6</v>
      </c>
      <c r="F2515" t="s">
        <v>66</v>
      </c>
      <c r="G2515" t="str">
        <f>VLOOKUP(F2515,'product category'!$B$2:$C$8,2,FALSE)</f>
        <v>Drones</v>
      </c>
      <c r="H2515" t="str">
        <f>VLOOKUP(D2515,'dataset_task 5'!$A$2:$D$71,2,FALSE)</f>
        <v>DTI-84 Drone</v>
      </c>
      <c r="I2515" s="3">
        <f>VLOOKUP(D2515,'dataset_task 5'!$A$2:$D$71,4,FALSE)</f>
        <v>455</v>
      </c>
      <c r="J2515" s="3">
        <f>I2515*E2515</f>
        <v>2730</v>
      </c>
      <c r="K2515" t="str">
        <f>VLOOKUP(C2515,customers!$A$2:$I$2124,2,FALSE)</f>
        <v>Corrine</v>
      </c>
      <c r="L2515" t="str">
        <f>VLOOKUP($C2515,customers!$A$2:$I$2124,3,FALSE)</f>
        <v>Hurtic</v>
      </c>
      <c r="M2515" t="str">
        <f>VLOOKUP($C2515,customers!$A$2:$I$2124,4,FALSE)</f>
        <v>churticoc@infoseek.co.jp</v>
      </c>
      <c r="N2515" t="str">
        <f>VLOOKUP($C2515,customers!$A$2:$I$2124,5,FALSE)</f>
        <v>405-949-8485</v>
      </c>
      <c r="O2515" t="str">
        <f>VLOOKUP($C2515,customers!$A$2:$I$2124,6,FALSE)</f>
        <v>475 Blackbird Street</v>
      </c>
      <c r="P2515" t="str">
        <f>VLOOKUP($C2515,customers!$A$2:$I$2124,7,FALSE)</f>
        <v>Oklahoma City</v>
      </c>
      <c r="Q2515" t="str">
        <f>VLOOKUP($C2515,customers!$A$2:$I$2124,8,FALSE)</f>
        <v>Oklahoma</v>
      </c>
      <c r="R2515">
        <f>VLOOKUP($C2515,customers!$A$2:$I$2124,9,FALSE)</f>
        <v>73124</v>
      </c>
      <c r="S2515" t="str">
        <f t="shared" si="39"/>
        <v>475 Blackbird Street, Oklahoma City, Oklahoma 73124</v>
      </c>
    </row>
    <row r="2516" spans="1:19">
      <c r="A2516">
        <v>2515</v>
      </c>
      <c r="B2516" s="2">
        <v>44368</v>
      </c>
      <c r="C2516">
        <v>1109</v>
      </c>
      <c r="D2516" t="s">
        <v>56</v>
      </c>
      <c r="E2516">
        <v>2</v>
      </c>
      <c r="F2516" t="s">
        <v>57</v>
      </c>
      <c r="G2516" t="str">
        <f>VLOOKUP(F2516,'product category'!$B$2:$C$8,2,FALSE)</f>
        <v>Training Videos</v>
      </c>
      <c r="H2516" t="str">
        <f>VLOOKUP(D2516,'dataset_task 5'!$A$2:$D$71,2,FALSE)</f>
        <v>Drone Video Techniques</v>
      </c>
      <c r="I2516" s="3">
        <f>VLOOKUP(D2516,'dataset_task 5'!$A$2:$D$71,4,FALSE)</f>
        <v>37.99</v>
      </c>
      <c r="J2516" s="3">
        <f>I2516*E2516</f>
        <v>75.98</v>
      </c>
      <c r="K2516" t="str">
        <f>VLOOKUP(C2516,customers!$A$2:$I$2124,2,FALSE)</f>
        <v>Gail</v>
      </c>
      <c r="L2516" t="str">
        <f>VLOOKUP($C2516,customers!$A$2:$I$2124,3,FALSE)</f>
        <v>Baldack</v>
      </c>
      <c r="M2516" t="str">
        <f>VLOOKUP($C2516,customers!$A$2:$I$2124,4,FALSE)</f>
        <v>gbaldack5e@state.gov</v>
      </c>
      <c r="N2516" t="str">
        <f>VLOOKUP($C2516,customers!$A$2:$I$2124,5,FALSE)</f>
        <v>918-112-7470</v>
      </c>
      <c r="O2516" t="str">
        <f>VLOOKUP($C2516,customers!$A$2:$I$2124,6,FALSE)</f>
        <v>4596 Crownhardt Court</v>
      </c>
      <c r="P2516" t="str">
        <f>VLOOKUP($C2516,customers!$A$2:$I$2124,7,FALSE)</f>
        <v>Tulsa</v>
      </c>
      <c r="Q2516" t="str">
        <f>VLOOKUP($C2516,customers!$A$2:$I$2124,8,FALSE)</f>
        <v>Oklahoma</v>
      </c>
      <c r="R2516">
        <f>VLOOKUP($C2516,customers!$A$2:$I$2124,9,FALSE)</f>
        <v>74170</v>
      </c>
      <c r="S2516" t="str">
        <f t="shared" si="39"/>
        <v>4596 Crownhardt Court, Tulsa, Oklahoma 74170</v>
      </c>
    </row>
    <row r="2517" spans="1:19">
      <c r="A2517">
        <v>2516</v>
      </c>
      <c r="B2517" s="2">
        <v>44369</v>
      </c>
      <c r="C2517">
        <v>2119</v>
      </c>
      <c r="D2517" t="s">
        <v>69</v>
      </c>
      <c r="E2517">
        <v>4</v>
      </c>
      <c r="F2517" t="s">
        <v>70</v>
      </c>
      <c r="G2517" t="str">
        <f>VLOOKUP(F2517,'product category'!$B$2:$C$8,2,FALSE)</f>
        <v>Blueprints</v>
      </c>
      <c r="H2517" t="str">
        <f>VLOOKUP(D2517,'dataset_task 5'!$A$2:$D$71,2,FALSE)</f>
        <v>Ladybug Robot Blueprint</v>
      </c>
      <c r="I2517" s="3">
        <f>VLOOKUP(D2517,'dataset_task 5'!$A$2:$D$71,4,FALSE)</f>
        <v>12</v>
      </c>
      <c r="J2517" s="3">
        <f>I2517*E2517</f>
        <v>48</v>
      </c>
      <c r="K2517" t="str">
        <f>VLOOKUP(C2517,customers!$A$2:$I$2124,2,FALSE)</f>
        <v>Tedman</v>
      </c>
      <c r="L2517" t="str">
        <f>VLOOKUP($C2517,customers!$A$2:$I$2124,3,FALSE)</f>
        <v>Stockings</v>
      </c>
      <c r="M2517" t="str">
        <f>VLOOKUP($C2517,customers!$A$2:$I$2124,4,FALSE)</f>
        <v>tstockings94@opera.com</v>
      </c>
      <c r="N2517" t="str">
        <f>VLOOKUP($C2517,customers!$A$2:$I$2124,5,FALSE)</f>
        <v>810-434-7886</v>
      </c>
      <c r="O2517" t="str">
        <f>VLOOKUP($C2517,customers!$A$2:$I$2124,6,FALSE)</f>
        <v>406 Rigney Drive</v>
      </c>
      <c r="P2517" t="str">
        <f>VLOOKUP($C2517,customers!$A$2:$I$2124,7,FALSE)</f>
        <v>Flint</v>
      </c>
      <c r="Q2517" t="str">
        <f>VLOOKUP($C2517,customers!$A$2:$I$2124,8,FALSE)</f>
        <v>Michigan</v>
      </c>
      <c r="R2517">
        <f>VLOOKUP($C2517,customers!$A$2:$I$2124,9,FALSE)</f>
        <v>48550</v>
      </c>
      <c r="S2517" t="str">
        <f t="shared" si="39"/>
        <v>406 Rigney Drive, Flint, Michigan 48550</v>
      </c>
    </row>
    <row r="2518" spans="1:19">
      <c r="A2518">
        <v>2517</v>
      </c>
      <c r="B2518" s="2">
        <v>44369</v>
      </c>
      <c r="C2518">
        <v>522</v>
      </c>
      <c r="D2518" t="s">
        <v>90</v>
      </c>
      <c r="E2518">
        <v>5</v>
      </c>
      <c r="F2518" t="s">
        <v>55</v>
      </c>
      <c r="G2518" t="str">
        <f>VLOOKUP(F2518,'product category'!$B$2:$C$8,2,FALSE)</f>
        <v>Robots</v>
      </c>
      <c r="H2518" t="str">
        <f>VLOOKUP(D2518,'dataset_task 5'!$A$2:$D$71,2,FALSE)</f>
        <v>RXW-9807 Robot</v>
      </c>
      <c r="I2518" s="3">
        <f>VLOOKUP(D2518,'dataset_task 5'!$A$2:$D$71,4,FALSE)</f>
        <v>599</v>
      </c>
      <c r="J2518" s="3">
        <f>I2518*E2518</f>
        <v>2995</v>
      </c>
      <c r="K2518" t="str">
        <f>VLOOKUP(C2518,customers!$A$2:$I$2124,2,FALSE)</f>
        <v>Patricia</v>
      </c>
      <c r="L2518" t="str">
        <f>VLOOKUP($C2518,customers!$A$2:$I$2124,3,FALSE)</f>
        <v>Sherrott</v>
      </c>
      <c r="M2518" t="str">
        <f>VLOOKUP($C2518,customers!$A$2:$I$2124,4,FALSE)</f>
        <v>psherrottp2@e-recht24.de</v>
      </c>
      <c r="N2518" t="str">
        <f>VLOOKUP($C2518,customers!$A$2:$I$2124,5,FALSE)</f>
        <v>302-391-3666</v>
      </c>
      <c r="O2518" t="str">
        <f>VLOOKUP($C2518,customers!$A$2:$I$2124,6,FALSE)</f>
        <v>8329 Sundown Alley</v>
      </c>
      <c r="P2518" t="str">
        <f>VLOOKUP($C2518,customers!$A$2:$I$2124,7,FALSE)</f>
        <v>Newark</v>
      </c>
      <c r="Q2518" t="str">
        <f>VLOOKUP($C2518,customers!$A$2:$I$2124,8,FALSE)</f>
        <v>Delaware</v>
      </c>
      <c r="R2518">
        <f>VLOOKUP($C2518,customers!$A$2:$I$2124,9,FALSE)</f>
        <v>19714</v>
      </c>
      <c r="S2518" t="str">
        <f t="shared" si="39"/>
        <v>8329 Sundown Alley, Newark, Delaware 19714</v>
      </c>
    </row>
    <row r="2519" spans="1:19">
      <c r="A2519">
        <v>2518</v>
      </c>
      <c r="B2519" s="2">
        <v>44369</v>
      </c>
      <c r="C2519">
        <v>973</v>
      </c>
      <c r="D2519" t="s">
        <v>120</v>
      </c>
      <c r="E2519">
        <v>1</v>
      </c>
      <c r="F2519" t="s">
        <v>70</v>
      </c>
      <c r="G2519" t="str">
        <f>VLOOKUP(F2519,'product category'!$B$2:$C$8,2,FALSE)</f>
        <v>Blueprints</v>
      </c>
      <c r="H2519" t="str">
        <f>VLOOKUP(D2519,'dataset_task 5'!$A$2:$D$71,2,FALSE)</f>
        <v>Bsquare Robot Blueprint</v>
      </c>
      <c r="I2519" s="3">
        <f>VLOOKUP(D2519,'dataset_task 5'!$A$2:$D$71,4,FALSE)</f>
        <v>8.99</v>
      </c>
      <c r="J2519" s="3">
        <f>I2519*E2519</f>
        <v>8.99</v>
      </c>
      <c r="K2519" t="str">
        <f>VLOOKUP(C2519,customers!$A$2:$I$2124,2,FALSE)</f>
        <v>Matty</v>
      </c>
      <c r="L2519" t="str">
        <f>VLOOKUP($C2519,customers!$A$2:$I$2124,3,FALSE)</f>
        <v>Brabender</v>
      </c>
      <c r="M2519" t="str">
        <f>VLOOKUP($C2519,customers!$A$2:$I$2124,4,FALSE)</f>
        <v>mbrabenderar@wikipedia.org</v>
      </c>
      <c r="N2519" t="str">
        <f>VLOOKUP($C2519,customers!$A$2:$I$2124,5,FALSE)</f>
        <v>305-155-1572</v>
      </c>
      <c r="O2519" t="str">
        <f>VLOOKUP($C2519,customers!$A$2:$I$2124,6,FALSE)</f>
        <v>2730 Gina Place</v>
      </c>
      <c r="P2519" t="str">
        <f>VLOOKUP($C2519,customers!$A$2:$I$2124,7,FALSE)</f>
        <v>Miami</v>
      </c>
      <c r="Q2519" t="str">
        <f>VLOOKUP($C2519,customers!$A$2:$I$2124,8,FALSE)</f>
        <v>Florida</v>
      </c>
      <c r="R2519">
        <f>VLOOKUP($C2519,customers!$A$2:$I$2124,9,FALSE)</f>
        <v>33134</v>
      </c>
      <c r="S2519" t="str">
        <f t="shared" si="39"/>
        <v>2730 Gina Place, Miami, Florida 33134</v>
      </c>
    </row>
    <row r="2520" spans="1:19">
      <c r="A2520">
        <v>2519</v>
      </c>
      <c r="B2520" s="2">
        <v>44369</v>
      </c>
      <c r="C2520">
        <v>599</v>
      </c>
      <c r="D2520" t="s">
        <v>91</v>
      </c>
      <c r="E2520">
        <v>4</v>
      </c>
      <c r="F2520" t="s">
        <v>53</v>
      </c>
      <c r="G2520" t="str">
        <f>VLOOKUP(F2520,'product category'!$B$2:$C$8,2,FALSE)</f>
        <v>eBooks</v>
      </c>
      <c r="H2520" t="str">
        <f>VLOOKUP(D2520,'dataset_task 5'!$A$2:$D$71,2,FALSE)</f>
        <v>Photograph Drones</v>
      </c>
      <c r="I2520" s="3">
        <f>VLOOKUP(D2520,'dataset_task 5'!$A$2:$D$71,4,FALSE)</f>
        <v>14.99</v>
      </c>
      <c r="J2520" s="3">
        <f>I2520*E2520</f>
        <v>59.96</v>
      </c>
      <c r="K2520" t="str">
        <f>VLOOKUP(C2520,customers!$A$2:$I$2124,2,FALSE)</f>
        <v>Ricky</v>
      </c>
      <c r="L2520" t="str">
        <f>VLOOKUP($C2520,customers!$A$2:$I$2124,3,FALSE)</f>
        <v>Hutchin</v>
      </c>
      <c r="M2520" t="str">
        <f>VLOOKUP($C2520,customers!$A$2:$I$2124,4,FALSE)</f>
        <v>rhutchin7y@springer.com</v>
      </c>
      <c r="N2520" t="str">
        <f>VLOOKUP($C2520,customers!$A$2:$I$2124,5,FALSE)</f>
        <v>202-123-8111</v>
      </c>
      <c r="O2520" t="str">
        <f>VLOOKUP($C2520,customers!$A$2:$I$2124,6,FALSE)</f>
        <v>5759 Independence Drive</v>
      </c>
      <c r="P2520" t="str">
        <f>VLOOKUP($C2520,customers!$A$2:$I$2124,7,FALSE)</f>
        <v>Washington</v>
      </c>
      <c r="Q2520" t="str">
        <f>VLOOKUP($C2520,customers!$A$2:$I$2124,8,FALSE)</f>
        <v>District of Columbia</v>
      </c>
      <c r="R2520">
        <f>VLOOKUP($C2520,customers!$A$2:$I$2124,9,FALSE)</f>
        <v>20436</v>
      </c>
      <c r="S2520" t="str">
        <f t="shared" si="39"/>
        <v>5759 Independence Drive, Washington, District of Columbia 20436</v>
      </c>
    </row>
    <row r="2521" spans="1:19">
      <c r="A2521">
        <v>2520</v>
      </c>
      <c r="B2521" s="2">
        <v>44369</v>
      </c>
      <c r="C2521">
        <v>793</v>
      </c>
      <c r="D2521" t="s">
        <v>58</v>
      </c>
      <c r="E2521">
        <v>2</v>
      </c>
      <c r="F2521" t="s">
        <v>59</v>
      </c>
      <c r="G2521" t="str">
        <f>VLOOKUP(F2521,'product category'!$B$2:$C$8,2,FALSE)</f>
        <v>Drone Kits</v>
      </c>
      <c r="H2521" t="str">
        <f>VLOOKUP(D2521,'dataset_task 5'!$A$2:$D$71,2,FALSE)</f>
        <v>BYOD-220</v>
      </c>
      <c r="I2521" s="3">
        <f>VLOOKUP(D2521,'dataset_task 5'!$A$2:$D$71,4,FALSE)</f>
        <v>69</v>
      </c>
      <c r="J2521" s="3">
        <f>I2521*E2521</f>
        <v>138</v>
      </c>
      <c r="K2521" t="str">
        <f>VLOOKUP(C2521,customers!$A$2:$I$2124,2,FALSE)</f>
        <v>Fonzie</v>
      </c>
      <c r="L2521" t="str">
        <f>VLOOKUP($C2521,customers!$A$2:$I$2124,3,FALSE)</f>
        <v>Casero</v>
      </c>
      <c r="M2521" t="str">
        <f>VLOOKUP($C2521,customers!$A$2:$I$2124,4,FALSE)</f>
        <v>fcaseroes@cnet.com</v>
      </c>
      <c r="N2521" t="str">
        <f>VLOOKUP($C2521,customers!$A$2:$I$2124,5,FALSE)</f>
        <v>309-854-3405</v>
      </c>
      <c r="O2521" t="str">
        <f>VLOOKUP($C2521,customers!$A$2:$I$2124,6,FALSE)</f>
        <v>966 Lukken Parkway</v>
      </c>
      <c r="P2521" t="str">
        <f>VLOOKUP($C2521,customers!$A$2:$I$2124,7,FALSE)</f>
        <v>Peoria</v>
      </c>
      <c r="Q2521" t="str">
        <f>VLOOKUP($C2521,customers!$A$2:$I$2124,8,FALSE)</f>
        <v>Illinois</v>
      </c>
      <c r="R2521">
        <f>VLOOKUP($C2521,customers!$A$2:$I$2124,9,FALSE)</f>
        <v>61605</v>
      </c>
      <c r="S2521" t="str">
        <f t="shared" si="39"/>
        <v>966 Lukken Parkway, Peoria, Illinois 61605</v>
      </c>
    </row>
    <row r="2522" spans="1:19">
      <c r="A2522">
        <v>2521</v>
      </c>
      <c r="B2522" s="2">
        <v>44369</v>
      </c>
      <c r="C2522">
        <v>904</v>
      </c>
      <c r="D2522" t="s">
        <v>101</v>
      </c>
      <c r="E2522">
        <v>4</v>
      </c>
      <c r="F2522" t="s">
        <v>53</v>
      </c>
      <c r="G2522" t="str">
        <f>VLOOKUP(F2522,'product category'!$B$2:$C$8,2,FALSE)</f>
        <v>eBooks</v>
      </c>
      <c r="H2522" t="str">
        <f>VLOOKUP(D2522,'dataset_task 5'!$A$2:$D$71,2,FALSE)</f>
        <v>Building Your Own Drone</v>
      </c>
      <c r="I2522" s="3">
        <f>VLOOKUP(D2522,'dataset_task 5'!$A$2:$D$71,4,FALSE)</f>
        <v>24.99</v>
      </c>
      <c r="J2522" s="3">
        <f>I2522*E2522</f>
        <v>99.96</v>
      </c>
      <c r="K2522" t="str">
        <f>VLOOKUP(C2522,customers!$A$2:$I$2124,2,FALSE)</f>
        <v>Berenice</v>
      </c>
      <c r="L2522" t="str">
        <f>VLOOKUP($C2522,customers!$A$2:$I$2124,3,FALSE)</f>
        <v>Sambeck</v>
      </c>
      <c r="M2522" t="str">
        <f>VLOOKUP($C2522,customers!$A$2:$I$2124,4,FALSE)</f>
        <v>bsambeck4f@wisc.edu</v>
      </c>
      <c r="N2522" t="str">
        <f>VLOOKUP($C2522,customers!$A$2:$I$2124,5,FALSE)</f>
        <v>210-434-8915</v>
      </c>
      <c r="O2522" t="str">
        <f>VLOOKUP($C2522,customers!$A$2:$I$2124,6,FALSE)</f>
        <v>6920 5th Parkway</v>
      </c>
      <c r="P2522" t="str">
        <f>VLOOKUP($C2522,customers!$A$2:$I$2124,7,FALSE)</f>
        <v>San Antonio</v>
      </c>
      <c r="Q2522" t="str">
        <f>VLOOKUP($C2522,customers!$A$2:$I$2124,8,FALSE)</f>
        <v>Texas</v>
      </c>
      <c r="R2522">
        <f>VLOOKUP($C2522,customers!$A$2:$I$2124,9,FALSE)</f>
        <v>78285</v>
      </c>
      <c r="S2522" t="str">
        <f t="shared" si="39"/>
        <v>6920 5th Parkway, San Antonio, Texas 78285</v>
      </c>
    </row>
    <row r="2523" spans="1:19">
      <c r="A2523">
        <v>2522</v>
      </c>
      <c r="B2523" s="2">
        <v>44369</v>
      </c>
      <c r="C2523">
        <v>125</v>
      </c>
      <c r="D2523" t="s">
        <v>88</v>
      </c>
      <c r="E2523">
        <v>1</v>
      </c>
      <c r="F2523" t="s">
        <v>63</v>
      </c>
      <c r="G2523" t="str">
        <f>VLOOKUP(F2523,'product category'!$B$2:$C$8,2,FALSE)</f>
        <v>Robot Kits</v>
      </c>
      <c r="H2523" t="str">
        <f>VLOOKUP(D2523,'dataset_task 5'!$A$2:$D$71,2,FALSE)</f>
        <v>BYOR-1000</v>
      </c>
      <c r="I2523" s="3">
        <f>VLOOKUP(D2523,'dataset_task 5'!$A$2:$D$71,4,FALSE)</f>
        <v>189</v>
      </c>
      <c r="J2523" s="3">
        <f>I2523*E2523</f>
        <v>189</v>
      </c>
      <c r="K2523" t="str">
        <f>VLOOKUP(C2523,customers!$A$2:$I$2124,2,FALSE)</f>
        <v>Joey</v>
      </c>
      <c r="L2523" t="str">
        <f>VLOOKUP($C2523,customers!$A$2:$I$2124,3,FALSE)</f>
        <v>Woodier</v>
      </c>
      <c r="M2523" t="str">
        <f>VLOOKUP($C2523,customers!$A$2:$I$2124,4,FALSE)</f>
        <v>jwoodiercp@netlog.com</v>
      </c>
      <c r="N2523" t="str">
        <f>VLOOKUP($C2523,customers!$A$2:$I$2124,5,FALSE)</f>
        <v>727-347-5473</v>
      </c>
      <c r="O2523" t="str">
        <f>VLOOKUP($C2523,customers!$A$2:$I$2124,6,FALSE)</f>
        <v>5959 Rutledge Street</v>
      </c>
      <c r="P2523" t="str">
        <f>VLOOKUP($C2523,customers!$A$2:$I$2124,7,FALSE)</f>
        <v>Saint Petersburg</v>
      </c>
      <c r="Q2523" t="str">
        <f>VLOOKUP($C2523,customers!$A$2:$I$2124,8,FALSE)</f>
        <v>Florida</v>
      </c>
      <c r="R2523">
        <f>VLOOKUP($C2523,customers!$A$2:$I$2124,9,FALSE)</f>
        <v>33710</v>
      </c>
      <c r="S2523" t="str">
        <f t="shared" si="39"/>
        <v>5959 Rutledge Street, Saint Petersburg, Florida 33710</v>
      </c>
    </row>
    <row r="2524" spans="1:19">
      <c r="A2524">
        <v>2523</v>
      </c>
      <c r="B2524" s="2">
        <v>44370</v>
      </c>
      <c r="C2524">
        <v>1197</v>
      </c>
      <c r="D2524" t="s">
        <v>97</v>
      </c>
      <c r="E2524">
        <v>4</v>
      </c>
      <c r="F2524" t="s">
        <v>53</v>
      </c>
      <c r="G2524" t="str">
        <f>VLOOKUP(F2524,'product category'!$B$2:$C$8,2,FALSE)</f>
        <v>eBooks</v>
      </c>
      <c r="H2524" t="str">
        <f>VLOOKUP(D2524,'dataset_task 5'!$A$2:$D$71,2,FALSE)</f>
        <v>Delivery Drones</v>
      </c>
      <c r="I2524" s="3">
        <f>VLOOKUP(D2524,'dataset_task 5'!$A$2:$D$71,4,FALSE)</f>
        <v>14.99</v>
      </c>
      <c r="J2524" s="3">
        <f>I2524*E2524</f>
        <v>59.96</v>
      </c>
      <c r="K2524" t="str">
        <f>VLOOKUP(C2524,customers!$A$2:$I$2124,2,FALSE)</f>
        <v>Lauri</v>
      </c>
      <c r="L2524" t="str">
        <f>VLOOKUP($C2524,customers!$A$2:$I$2124,3,FALSE)</f>
        <v>Richter</v>
      </c>
      <c r="M2524" t="str">
        <f>VLOOKUP($C2524,customers!$A$2:$I$2124,4,FALSE)</f>
        <v>lrichter8e@163.com</v>
      </c>
      <c r="N2524" t="str">
        <f>VLOOKUP($C2524,customers!$A$2:$I$2124,5,FALSE)</f>
        <v>504-728-1333</v>
      </c>
      <c r="O2524" t="str">
        <f>VLOOKUP($C2524,customers!$A$2:$I$2124,6,FALSE)</f>
        <v>83092 Old Gate Plaza</v>
      </c>
      <c r="P2524" t="str">
        <f>VLOOKUP($C2524,customers!$A$2:$I$2124,7,FALSE)</f>
        <v>New Orleans</v>
      </c>
      <c r="Q2524" t="str">
        <f>VLOOKUP($C2524,customers!$A$2:$I$2124,8,FALSE)</f>
        <v>Louisiana</v>
      </c>
      <c r="R2524">
        <f>VLOOKUP($C2524,customers!$A$2:$I$2124,9,FALSE)</f>
        <v>70160</v>
      </c>
      <c r="S2524" t="str">
        <f t="shared" si="39"/>
        <v>83092 Old Gate Plaza, New Orleans, Louisiana 70160</v>
      </c>
    </row>
    <row r="2525" spans="1:19">
      <c r="A2525">
        <v>2524</v>
      </c>
      <c r="B2525" s="2">
        <v>44370</v>
      </c>
      <c r="C2525">
        <v>22</v>
      </c>
      <c r="D2525" t="s">
        <v>125</v>
      </c>
      <c r="E2525">
        <v>3</v>
      </c>
      <c r="F2525" t="s">
        <v>70</v>
      </c>
      <c r="G2525" t="str">
        <f>VLOOKUP(F2525,'product category'!$B$2:$C$8,2,FALSE)</f>
        <v>Blueprints</v>
      </c>
      <c r="H2525" t="str">
        <f>VLOOKUP(D2525,'dataset_task 5'!$A$2:$D$71,2,FALSE)</f>
        <v>Cat Robot Blueprint</v>
      </c>
      <c r="I2525" s="3">
        <f>VLOOKUP(D2525,'dataset_task 5'!$A$2:$D$71,4,FALSE)</f>
        <v>4.99</v>
      </c>
      <c r="J2525" s="3">
        <f>I2525*E2525</f>
        <v>14.97</v>
      </c>
      <c r="K2525" t="str">
        <f>VLOOKUP(C2525,customers!$A$2:$I$2124,2,FALSE)</f>
        <v>Lucias</v>
      </c>
      <c r="L2525" t="str">
        <f>VLOOKUP($C2525,customers!$A$2:$I$2124,3,FALSE)</f>
        <v>Stubbins</v>
      </c>
      <c r="M2525" t="str">
        <f>VLOOKUP($C2525,customers!$A$2:$I$2124,4,FALSE)</f>
        <v>lstubbinsmv@livejournal.com</v>
      </c>
      <c r="N2525" t="str">
        <f>VLOOKUP($C2525,customers!$A$2:$I$2124,5,FALSE)</f>
        <v>423-722-2755</v>
      </c>
      <c r="O2525" t="str">
        <f>VLOOKUP($C2525,customers!$A$2:$I$2124,6,FALSE)</f>
        <v>702 Union Park</v>
      </c>
      <c r="P2525" t="str">
        <f>VLOOKUP($C2525,customers!$A$2:$I$2124,7,FALSE)</f>
        <v>Chattanooga</v>
      </c>
      <c r="Q2525" t="str">
        <f>VLOOKUP($C2525,customers!$A$2:$I$2124,8,FALSE)</f>
        <v>Tennessee</v>
      </c>
      <c r="R2525">
        <f>VLOOKUP($C2525,customers!$A$2:$I$2124,9,FALSE)</f>
        <v>37410</v>
      </c>
      <c r="S2525" t="str">
        <f t="shared" si="39"/>
        <v>702 Union Park, Chattanooga, Tennessee 37410</v>
      </c>
    </row>
    <row r="2526" spans="1:19">
      <c r="A2526">
        <v>2525</v>
      </c>
      <c r="B2526" s="2">
        <v>44370</v>
      </c>
      <c r="C2526">
        <v>152</v>
      </c>
      <c r="D2526" t="s">
        <v>101</v>
      </c>
      <c r="E2526">
        <v>5</v>
      </c>
      <c r="F2526" t="s">
        <v>53</v>
      </c>
      <c r="G2526" t="str">
        <f>VLOOKUP(F2526,'product category'!$B$2:$C$8,2,FALSE)</f>
        <v>eBooks</v>
      </c>
      <c r="H2526" t="str">
        <f>VLOOKUP(D2526,'dataset_task 5'!$A$2:$D$71,2,FALSE)</f>
        <v>Building Your Own Drone</v>
      </c>
      <c r="I2526" s="3">
        <f>VLOOKUP(D2526,'dataset_task 5'!$A$2:$D$71,4,FALSE)</f>
        <v>24.99</v>
      </c>
      <c r="J2526" s="3">
        <f>I2526*E2526</f>
        <v>124.94999999999999</v>
      </c>
      <c r="K2526" t="str">
        <f>VLOOKUP(C2526,customers!$A$2:$I$2124,2,FALSE)</f>
        <v>Margaretta</v>
      </c>
      <c r="L2526" t="str">
        <f>VLOOKUP($C2526,customers!$A$2:$I$2124,3,FALSE)</f>
        <v>Gales</v>
      </c>
      <c r="M2526" t="str">
        <f>VLOOKUP($C2526,customers!$A$2:$I$2124,4,FALSE)</f>
        <v>mgales3v@123-reg.co.uk</v>
      </c>
      <c r="N2526" t="str">
        <f>VLOOKUP($C2526,customers!$A$2:$I$2124,5,FALSE)</f>
        <v>626-430-8051</v>
      </c>
      <c r="O2526" t="str">
        <f>VLOOKUP($C2526,customers!$A$2:$I$2124,6,FALSE)</f>
        <v>13515 Scoville Center</v>
      </c>
      <c r="P2526" t="str">
        <f>VLOOKUP($C2526,customers!$A$2:$I$2124,7,FALSE)</f>
        <v>Alhambra</v>
      </c>
      <c r="Q2526" t="str">
        <f>VLOOKUP($C2526,customers!$A$2:$I$2124,8,FALSE)</f>
        <v>California</v>
      </c>
      <c r="R2526">
        <f>VLOOKUP($C2526,customers!$A$2:$I$2124,9,FALSE)</f>
        <v>91841</v>
      </c>
      <c r="S2526" t="str">
        <f t="shared" si="39"/>
        <v>13515 Scoville Center, Alhambra, California 91841</v>
      </c>
    </row>
    <row r="2527" spans="1:19">
      <c r="A2527">
        <v>2526</v>
      </c>
      <c r="B2527" s="2">
        <v>44370</v>
      </c>
      <c r="C2527">
        <v>466</v>
      </c>
      <c r="D2527" t="s">
        <v>94</v>
      </c>
      <c r="E2527">
        <v>3</v>
      </c>
      <c r="F2527" t="s">
        <v>59</v>
      </c>
      <c r="G2527" t="str">
        <f>VLOOKUP(F2527,'product category'!$B$2:$C$8,2,FALSE)</f>
        <v>Drone Kits</v>
      </c>
      <c r="H2527" t="str">
        <f>VLOOKUP(D2527,'dataset_task 5'!$A$2:$D$71,2,FALSE)</f>
        <v>BYOD-500</v>
      </c>
      <c r="I2527" s="3">
        <f>VLOOKUP(D2527,'dataset_task 5'!$A$2:$D$71,4,FALSE)</f>
        <v>167</v>
      </c>
      <c r="J2527" s="3">
        <f>I2527*E2527</f>
        <v>501</v>
      </c>
      <c r="K2527" t="str">
        <f>VLOOKUP(C2527,customers!$A$2:$I$2124,2,FALSE)</f>
        <v>Ursula</v>
      </c>
      <c r="L2527" t="str">
        <f>VLOOKUP($C2527,customers!$A$2:$I$2124,3,FALSE)</f>
        <v>MacAindreis</v>
      </c>
      <c r="M2527" t="str">
        <f>VLOOKUP($C2527,customers!$A$2:$I$2124,4,FALSE)</f>
        <v>umacaindreisle@4shared.com</v>
      </c>
      <c r="N2527" t="str">
        <f>VLOOKUP($C2527,customers!$A$2:$I$2124,5,FALSE)</f>
        <v>801-820-5267</v>
      </c>
      <c r="O2527" t="str">
        <f>VLOOKUP($C2527,customers!$A$2:$I$2124,6,FALSE)</f>
        <v>33 Clyde Gallagher Court</v>
      </c>
      <c r="P2527" t="str">
        <f>VLOOKUP($C2527,customers!$A$2:$I$2124,7,FALSE)</f>
        <v>Salt Lake City</v>
      </c>
      <c r="Q2527" t="str">
        <f>VLOOKUP($C2527,customers!$A$2:$I$2124,8,FALSE)</f>
        <v>Utah</v>
      </c>
      <c r="R2527">
        <f>VLOOKUP($C2527,customers!$A$2:$I$2124,9,FALSE)</f>
        <v>84120</v>
      </c>
      <c r="S2527" t="str">
        <f t="shared" si="39"/>
        <v>33 Clyde Gallagher Court, Salt Lake City, Utah 84120</v>
      </c>
    </row>
    <row r="2528" spans="1:19">
      <c r="A2528">
        <v>2527</v>
      </c>
      <c r="B2528" s="2">
        <v>44371</v>
      </c>
      <c r="C2528">
        <v>783</v>
      </c>
      <c r="D2528" t="s">
        <v>94</v>
      </c>
      <c r="E2528">
        <v>6</v>
      </c>
      <c r="F2528" t="s">
        <v>59</v>
      </c>
      <c r="G2528" t="str">
        <f>VLOOKUP(F2528,'product category'!$B$2:$C$8,2,FALSE)</f>
        <v>Drone Kits</v>
      </c>
      <c r="H2528" t="str">
        <f>VLOOKUP(D2528,'dataset_task 5'!$A$2:$D$71,2,FALSE)</f>
        <v>BYOD-500</v>
      </c>
      <c r="I2528" s="3">
        <f>VLOOKUP(D2528,'dataset_task 5'!$A$2:$D$71,4,FALSE)</f>
        <v>167</v>
      </c>
      <c r="J2528" s="3">
        <f>I2528*E2528</f>
        <v>1002</v>
      </c>
      <c r="K2528" t="str">
        <f>VLOOKUP(C2528,customers!$A$2:$I$2124,2,FALSE)</f>
        <v>Klemens</v>
      </c>
      <c r="L2528" t="str">
        <f>VLOOKUP($C2528,customers!$A$2:$I$2124,3,FALSE)</f>
        <v>Bolf</v>
      </c>
      <c r="M2528" t="str">
        <f>VLOOKUP($C2528,customers!$A$2:$I$2124,4,FALSE)</f>
        <v>kbolf8z@smh.com.au</v>
      </c>
      <c r="N2528" t="str">
        <f>VLOOKUP($C2528,customers!$A$2:$I$2124,5,FALSE)</f>
        <v>602-682-9926</v>
      </c>
      <c r="O2528" t="str">
        <f>VLOOKUP($C2528,customers!$A$2:$I$2124,6,FALSE)</f>
        <v>2633 Pond Lane</v>
      </c>
      <c r="P2528" t="str">
        <f>VLOOKUP($C2528,customers!$A$2:$I$2124,7,FALSE)</f>
        <v>Phoenix</v>
      </c>
      <c r="Q2528" t="str">
        <f>VLOOKUP($C2528,customers!$A$2:$I$2124,8,FALSE)</f>
        <v>Arizona</v>
      </c>
      <c r="R2528">
        <f>VLOOKUP($C2528,customers!$A$2:$I$2124,9,FALSE)</f>
        <v>85053</v>
      </c>
      <c r="S2528" t="str">
        <f t="shared" si="39"/>
        <v>2633 Pond Lane, Phoenix, Arizona 85053</v>
      </c>
    </row>
    <row r="2529" spans="1:19">
      <c r="A2529">
        <v>2528</v>
      </c>
      <c r="B2529" s="2">
        <v>44371</v>
      </c>
      <c r="C2529">
        <v>1731</v>
      </c>
      <c r="D2529" t="s">
        <v>98</v>
      </c>
      <c r="E2529">
        <v>3</v>
      </c>
      <c r="F2529" t="s">
        <v>66</v>
      </c>
      <c r="G2529" t="str">
        <f>VLOOKUP(F2529,'product category'!$B$2:$C$8,2,FALSE)</f>
        <v>Drones</v>
      </c>
      <c r="H2529" t="str">
        <f>VLOOKUP(D2529,'dataset_task 5'!$A$2:$D$71,2,FALSE)</f>
        <v>MICR-564K Drone</v>
      </c>
      <c r="I2529" s="3">
        <f>VLOOKUP(D2529,'dataset_task 5'!$A$2:$D$71,4,FALSE)</f>
        <v>499</v>
      </c>
      <c r="J2529" s="3">
        <f>I2529*E2529</f>
        <v>1497</v>
      </c>
      <c r="K2529" t="str">
        <f>VLOOKUP(C2529,customers!$A$2:$I$2124,2,FALSE)</f>
        <v>Saloma</v>
      </c>
      <c r="L2529" t="str">
        <f>VLOOKUP($C2529,customers!$A$2:$I$2124,3,FALSE)</f>
        <v>Hannaford</v>
      </c>
      <c r="M2529" t="str">
        <f>VLOOKUP($C2529,customers!$A$2:$I$2124,4,FALSE)</f>
        <v>shannafordmz@sciencedirect.com</v>
      </c>
      <c r="N2529" t="str">
        <f>VLOOKUP($C2529,customers!$A$2:$I$2124,5,FALSE)</f>
        <v>260-682-0549</v>
      </c>
      <c r="O2529" t="str">
        <f>VLOOKUP($C2529,customers!$A$2:$I$2124,6,FALSE)</f>
        <v>474 Texas Lane</v>
      </c>
      <c r="P2529" t="str">
        <f>VLOOKUP($C2529,customers!$A$2:$I$2124,7,FALSE)</f>
        <v>Fort Wayne</v>
      </c>
      <c r="Q2529" t="str">
        <f>VLOOKUP($C2529,customers!$A$2:$I$2124,8,FALSE)</f>
        <v>Indiana</v>
      </c>
      <c r="R2529">
        <f>VLOOKUP($C2529,customers!$A$2:$I$2124,9,FALSE)</f>
        <v>46896</v>
      </c>
      <c r="S2529" t="str">
        <f t="shared" si="39"/>
        <v>474 Texas Lane, Fort Wayne, Indiana 46896</v>
      </c>
    </row>
    <row r="2530" spans="1:19">
      <c r="A2530">
        <v>2529</v>
      </c>
      <c r="B2530" s="2">
        <v>44371</v>
      </c>
      <c r="C2530">
        <v>1554</v>
      </c>
      <c r="D2530" t="s">
        <v>86</v>
      </c>
      <c r="E2530">
        <v>3</v>
      </c>
      <c r="F2530" t="s">
        <v>53</v>
      </c>
      <c r="G2530" t="str">
        <f>VLOOKUP(F2530,'product category'!$B$2:$C$8,2,FALSE)</f>
        <v>eBooks</v>
      </c>
      <c r="H2530" t="str">
        <f>VLOOKUP(D2530,'dataset_task 5'!$A$2:$D$71,2,FALSE)</f>
        <v>Building Your First Robot</v>
      </c>
      <c r="I2530" s="3">
        <f>VLOOKUP(D2530,'dataset_task 5'!$A$2:$D$71,4,FALSE)</f>
        <v>24.95</v>
      </c>
      <c r="J2530" s="3">
        <f>I2530*E2530</f>
        <v>74.849999999999994</v>
      </c>
      <c r="K2530" t="str">
        <f>VLOOKUP(C2530,customers!$A$2:$I$2124,2,FALSE)</f>
        <v>Raff</v>
      </c>
      <c r="L2530" t="str">
        <f>VLOOKUP($C2530,customers!$A$2:$I$2124,3,FALSE)</f>
        <v>Fulk</v>
      </c>
      <c r="M2530" t="str">
        <f>VLOOKUP($C2530,customers!$A$2:$I$2124,4,FALSE)</f>
        <v>rfulkph@ucsd.edu</v>
      </c>
      <c r="N2530" t="str">
        <f>VLOOKUP($C2530,customers!$A$2:$I$2124,5,FALSE)</f>
        <v>208-709-0858</v>
      </c>
      <c r="O2530" t="str">
        <f>VLOOKUP($C2530,customers!$A$2:$I$2124,6,FALSE)</f>
        <v>86 Aberg Pass</v>
      </c>
      <c r="P2530" t="str">
        <f>VLOOKUP($C2530,customers!$A$2:$I$2124,7,FALSE)</f>
        <v>Pocatello</v>
      </c>
      <c r="Q2530" t="str">
        <f>VLOOKUP($C2530,customers!$A$2:$I$2124,8,FALSE)</f>
        <v>Idaho</v>
      </c>
      <c r="R2530">
        <f>VLOOKUP($C2530,customers!$A$2:$I$2124,9,FALSE)</f>
        <v>83206</v>
      </c>
      <c r="S2530" t="str">
        <f t="shared" si="39"/>
        <v>86 Aberg Pass, Pocatello, Idaho 83206</v>
      </c>
    </row>
    <row r="2531" spans="1:19">
      <c r="A2531">
        <v>2530</v>
      </c>
      <c r="B2531" s="2">
        <v>44371</v>
      </c>
      <c r="C2531">
        <v>1310</v>
      </c>
      <c r="D2531" t="s">
        <v>81</v>
      </c>
      <c r="E2531">
        <v>3</v>
      </c>
      <c r="F2531" t="s">
        <v>57</v>
      </c>
      <c r="G2531" t="str">
        <f>VLOOKUP(F2531,'product category'!$B$2:$C$8,2,FALSE)</f>
        <v>Training Videos</v>
      </c>
      <c r="H2531" t="str">
        <f>VLOOKUP(D2531,'dataset_task 5'!$A$2:$D$71,2,FALSE)</f>
        <v>Understanding 3D Printing</v>
      </c>
      <c r="I2531" s="3">
        <f>VLOOKUP(D2531,'dataset_task 5'!$A$2:$D$71,4,FALSE)</f>
        <v>42.99</v>
      </c>
      <c r="J2531" s="3">
        <f>I2531*E2531</f>
        <v>128.97</v>
      </c>
      <c r="K2531" t="str">
        <f>VLOOKUP(C2531,customers!$A$2:$I$2124,2,FALSE)</f>
        <v>Kathe</v>
      </c>
      <c r="L2531" t="str">
        <f>VLOOKUP($C2531,customers!$A$2:$I$2124,3,FALSE)</f>
        <v>Duesbury</v>
      </c>
      <c r="M2531" t="str">
        <f>VLOOKUP($C2531,customers!$A$2:$I$2124,4,FALSE)</f>
        <v>kduesbury8d@tripod.com</v>
      </c>
      <c r="N2531" t="str">
        <f>VLOOKUP($C2531,customers!$A$2:$I$2124,5,FALSE)</f>
        <v>206-953-7395</v>
      </c>
      <c r="O2531" t="str">
        <f>VLOOKUP($C2531,customers!$A$2:$I$2124,6,FALSE)</f>
        <v>6021 Corry Place</v>
      </c>
      <c r="P2531" t="str">
        <f>VLOOKUP($C2531,customers!$A$2:$I$2124,7,FALSE)</f>
        <v>Seattle</v>
      </c>
      <c r="Q2531" t="str">
        <f>VLOOKUP($C2531,customers!$A$2:$I$2124,8,FALSE)</f>
        <v>Washington</v>
      </c>
      <c r="R2531">
        <f>VLOOKUP($C2531,customers!$A$2:$I$2124,9,FALSE)</f>
        <v>98133</v>
      </c>
      <c r="S2531" t="str">
        <f t="shared" si="39"/>
        <v>6021 Corry Place, Seattle, Washington 98133</v>
      </c>
    </row>
    <row r="2532" spans="1:19">
      <c r="A2532">
        <v>2531</v>
      </c>
      <c r="B2532" s="2">
        <v>44371</v>
      </c>
      <c r="C2532">
        <v>867</v>
      </c>
      <c r="D2532" t="s">
        <v>69</v>
      </c>
      <c r="E2532">
        <v>2</v>
      </c>
      <c r="F2532" t="s">
        <v>70</v>
      </c>
      <c r="G2532" t="str">
        <f>VLOOKUP(F2532,'product category'!$B$2:$C$8,2,FALSE)</f>
        <v>Blueprints</v>
      </c>
      <c r="H2532" t="str">
        <f>VLOOKUP(D2532,'dataset_task 5'!$A$2:$D$71,2,FALSE)</f>
        <v>Ladybug Robot Blueprint</v>
      </c>
      <c r="I2532" s="3">
        <f>VLOOKUP(D2532,'dataset_task 5'!$A$2:$D$71,4,FALSE)</f>
        <v>12</v>
      </c>
      <c r="J2532" s="3">
        <f>I2532*E2532</f>
        <v>24</v>
      </c>
      <c r="K2532" t="str">
        <f>VLOOKUP(C2532,customers!$A$2:$I$2124,2,FALSE)</f>
        <v>Cecilius</v>
      </c>
      <c r="L2532" t="str">
        <f>VLOOKUP($C2532,customers!$A$2:$I$2124,3,FALSE)</f>
        <v>Bentinck</v>
      </c>
      <c r="M2532" t="str">
        <f>VLOOKUP($C2532,customers!$A$2:$I$2124,4,FALSE)</f>
        <v>cbentinckn0@indiegogo.com</v>
      </c>
      <c r="N2532" t="str">
        <f>VLOOKUP($C2532,customers!$A$2:$I$2124,5,FALSE)</f>
        <v>917-742-2420</v>
      </c>
      <c r="O2532" t="str">
        <f>VLOOKUP($C2532,customers!$A$2:$I$2124,6,FALSE)</f>
        <v>92 Waywood Hill</v>
      </c>
      <c r="P2532" t="str">
        <f>VLOOKUP($C2532,customers!$A$2:$I$2124,7,FALSE)</f>
        <v>New York City</v>
      </c>
      <c r="Q2532" t="str">
        <f>VLOOKUP($C2532,customers!$A$2:$I$2124,8,FALSE)</f>
        <v>New York</v>
      </c>
      <c r="R2532">
        <f>VLOOKUP($C2532,customers!$A$2:$I$2124,9,FALSE)</f>
        <v>10110</v>
      </c>
      <c r="S2532" t="str">
        <f t="shared" si="39"/>
        <v>92 Waywood Hill, New York City, New York 10110</v>
      </c>
    </row>
    <row r="2533" spans="1:19">
      <c r="A2533">
        <v>2532</v>
      </c>
      <c r="B2533" s="2">
        <v>44371</v>
      </c>
      <c r="C2533">
        <v>28</v>
      </c>
      <c r="D2533" t="s">
        <v>84</v>
      </c>
      <c r="E2533">
        <v>3</v>
      </c>
      <c r="F2533" t="s">
        <v>66</v>
      </c>
      <c r="G2533" t="str">
        <f>VLOOKUP(F2533,'product category'!$B$2:$C$8,2,FALSE)</f>
        <v>Drones</v>
      </c>
      <c r="H2533" t="str">
        <f>VLOOKUP(D2533,'dataset_task 5'!$A$2:$D$71,2,FALSE)</f>
        <v>DX-145 Drone</v>
      </c>
      <c r="I2533" s="3">
        <f>VLOOKUP(D2533,'dataset_task 5'!$A$2:$D$71,4,FALSE)</f>
        <v>250</v>
      </c>
      <c r="J2533" s="3">
        <f>I2533*E2533</f>
        <v>750</v>
      </c>
      <c r="K2533" t="str">
        <f>VLOOKUP(C2533,customers!$A$2:$I$2124,2,FALSE)</f>
        <v>Brok</v>
      </c>
      <c r="L2533" t="str">
        <f>VLOOKUP($C2533,customers!$A$2:$I$2124,3,FALSE)</f>
        <v>De Morena</v>
      </c>
      <c r="M2533" t="str">
        <f>VLOOKUP($C2533,customers!$A$2:$I$2124,4,FALSE)</f>
        <v>bdej@posterous.com</v>
      </c>
      <c r="N2533" t="str">
        <f>VLOOKUP($C2533,customers!$A$2:$I$2124,5,FALSE)</f>
        <v>361-881-3664</v>
      </c>
      <c r="O2533" t="str">
        <f>VLOOKUP($C2533,customers!$A$2:$I$2124,6,FALSE)</f>
        <v>2367 Welch Pass</v>
      </c>
      <c r="P2533" t="str">
        <f>VLOOKUP($C2533,customers!$A$2:$I$2124,7,FALSE)</f>
        <v>Corpus Christi</v>
      </c>
      <c r="Q2533" t="str">
        <f>VLOOKUP($C2533,customers!$A$2:$I$2124,8,FALSE)</f>
        <v>Texas</v>
      </c>
      <c r="R2533">
        <f>VLOOKUP($C2533,customers!$A$2:$I$2124,9,FALSE)</f>
        <v>78426</v>
      </c>
      <c r="S2533" t="str">
        <f t="shared" si="39"/>
        <v>2367 Welch Pass, Corpus Christi, Texas 78426</v>
      </c>
    </row>
    <row r="2534" spans="1:19">
      <c r="A2534">
        <v>2533</v>
      </c>
      <c r="B2534" s="2">
        <v>44372</v>
      </c>
      <c r="C2534">
        <v>985</v>
      </c>
      <c r="D2534" t="s">
        <v>73</v>
      </c>
      <c r="E2534">
        <v>1</v>
      </c>
      <c r="F2534" t="s">
        <v>55</v>
      </c>
      <c r="G2534" t="str">
        <f>VLOOKUP(F2534,'product category'!$B$2:$C$8,2,FALSE)</f>
        <v>Robots</v>
      </c>
      <c r="H2534" t="str">
        <f>VLOOKUP(D2534,'dataset_task 5'!$A$2:$D$71,2,FALSE)</f>
        <v>MICR-23K Robot</v>
      </c>
      <c r="I2534" s="3">
        <f>VLOOKUP(D2534,'dataset_task 5'!$A$2:$D$71,4,FALSE)</f>
        <v>899</v>
      </c>
      <c r="J2534" s="3">
        <f>I2534*E2534</f>
        <v>899</v>
      </c>
      <c r="K2534" t="str">
        <f>VLOOKUP(C2534,customers!$A$2:$I$2124,2,FALSE)</f>
        <v>Abbey</v>
      </c>
      <c r="L2534" t="str">
        <f>VLOOKUP($C2534,customers!$A$2:$I$2124,3,FALSE)</f>
        <v>Cussins</v>
      </c>
      <c r="M2534" t="str">
        <f>VLOOKUP($C2534,customers!$A$2:$I$2124,4,FALSE)</f>
        <v>acussinsax@bloomberg.com</v>
      </c>
      <c r="N2534" t="str">
        <f>VLOOKUP($C2534,customers!$A$2:$I$2124,5,FALSE)</f>
        <v>480-770-1126</v>
      </c>
      <c r="O2534" t="str">
        <f>VLOOKUP($C2534,customers!$A$2:$I$2124,6,FALSE)</f>
        <v>909 Dorton Drive</v>
      </c>
      <c r="P2534" t="str">
        <f>VLOOKUP($C2534,customers!$A$2:$I$2124,7,FALSE)</f>
        <v>Phoenix</v>
      </c>
      <c r="Q2534" t="str">
        <f>VLOOKUP($C2534,customers!$A$2:$I$2124,8,FALSE)</f>
        <v>Arizona</v>
      </c>
      <c r="R2534">
        <f>VLOOKUP($C2534,customers!$A$2:$I$2124,9,FALSE)</f>
        <v>85045</v>
      </c>
      <c r="S2534" t="str">
        <f t="shared" si="39"/>
        <v>909 Dorton Drive, Phoenix, Arizona 85045</v>
      </c>
    </row>
    <row r="2535" spans="1:19">
      <c r="A2535">
        <v>2534</v>
      </c>
      <c r="B2535" s="2">
        <v>44372</v>
      </c>
      <c r="C2535">
        <v>1050</v>
      </c>
      <c r="D2535" t="s">
        <v>91</v>
      </c>
      <c r="E2535">
        <v>5</v>
      </c>
      <c r="F2535" t="s">
        <v>53</v>
      </c>
      <c r="G2535" t="str">
        <f>VLOOKUP(F2535,'product category'!$B$2:$C$8,2,FALSE)</f>
        <v>eBooks</v>
      </c>
      <c r="H2535" t="str">
        <f>VLOOKUP(D2535,'dataset_task 5'!$A$2:$D$71,2,FALSE)</f>
        <v>Photograph Drones</v>
      </c>
      <c r="I2535" s="3">
        <f>VLOOKUP(D2535,'dataset_task 5'!$A$2:$D$71,4,FALSE)</f>
        <v>14.99</v>
      </c>
      <c r="J2535" s="3">
        <f>I2535*E2535</f>
        <v>74.95</v>
      </c>
      <c r="K2535" t="str">
        <f>VLOOKUP(C2535,customers!$A$2:$I$2124,2,FALSE)</f>
        <v>Stormi</v>
      </c>
      <c r="L2535" t="str">
        <f>VLOOKUP($C2535,customers!$A$2:$I$2124,3,FALSE)</f>
        <v>Forty</v>
      </c>
      <c r="M2535" t="str">
        <f>VLOOKUP($C2535,customers!$A$2:$I$2124,4,FALSE)</f>
        <v>sforty6@fc2.com</v>
      </c>
      <c r="N2535" t="str">
        <f>VLOOKUP($C2535,customers!$A$2:$I$2124,5,FALSE)</f>
        <v>508-161-2015</v>
      </c>
      <c r="O2535" t="str">
        <f>VLOOKUP($C2535,customers!$A$2:$I$2124,6,FALSE)</f>
        <v>2469 Lyons Trail</v>
      </c>
      <c r="P2535" t="str">
        <f>VLOOKUP($C2535,customers!$A$2:$I$2124,7,FALSE)</f>
        <v>Worcester</v>
      </c>
      <c r="Q2535" t="str">
        <f>VLOOKUP($C2535,customers!$A$2:$I$2124,8,FALSE)</f>
        <v>Massachusetts</v>
      </c>
      <c r="R2535">
        <f>VLOOKUP($C2535,customers!$A$2:$I$2124,9,FALSE)</f>
        <v>1605</v>
      </c>
      <c r="S2535" t="str">
        <f t="shared" si="39"/>
        <v>2469 Lyons Trail, Worcester, Massachusetts 1605</v>
      </c>
    </row>
    <row r="2536" spans="1:19">
      <c r="A2536">
        <v>2535</v>
      </c>
      <c r="B2536" s="2">
        <v>44372</v>
      </c>
      <c r="C2536">
        <v>228</v>
      </c>
      <c r="D2536" t="s">
        <v>54</v>
      </c>
      <c r="E2536">
        <v>2</v>
      </c>
      <c r="F2536" t="s">
        <v>55</v>
      </c>
      <c r="G2536" t="str">
        <f>VLOOKUP(F2536,'product category'!$B$2:$C$8,2,FALSE)</f>
        <v>Robots</v>
      </c>
      <c r="H2536" t="str">
        <f>VLOOKUP(D2536,'dataset_task 5'!$A$2:$D$71,2,FALSE)</f>
        <v>RWW-75 Robot</v>
      </c>
      <c r="I2536" s="3">
        <f>VLOOKUP(D2536,'dataset_task 5'!$A$2:$D$71,4,FALSE)</f>
        <v>883</v>
      </c>
      <c r="J2536" s="3">
        <f>I2536*E2536</f>
        <v>1766</v>
      </c>
      <c r="K2536" t="str">
        <f>VLOOKUP(C2536,customers!$A$2:$I$2124,2,FALSE)</f>
        <v>Tina</v>
      </c>
      <c r="L2536" t="str">
        <f>VLOOKUP($C2536,customers!$A$2:$I$2124,3,FALSE)</f>
        <v>Argontt</v>
      </c>
      <c r="M2536" t="str">
        <f>VLOOKUP($C2536,customers!$A$2:$I$2124,4,FALSE)</f>
        <v>targonttna@indiegogo.com</v>
      </c>
      <c r="N2536" t="str">
        <f>VLOOKUP($C2536,customers!$A$2:$I$2124,5,FALSE)</f>
        <v>202-759-9721</v>
      </c>
      <c r="O2536" t="str">
        <f>VLOOKUP($C2536,customers!$A$2:$I$2124,6,FALSE)</f>
        <v>13628 Ohio Drive</v>
      </c>
      <c r="P2536" t="str">
        <f>VLOOKUP($C2536,customers!$A$2:$I$2124,7,FALSE)</f>
        <v>Washington</v>
      </c>
      <c r="Q2536" t="str">
        <f>VLOOKUP($C2536,customers!$A$2:$I$2124,8,FALSE)</f>
        <v>District of Columbia</v>
      </c>
      <c r="R2536">
        <f>VLOOKUP($C2536,customers!$A$2:$I$2124,9,FALSE)</f>
        <v>20238</v>
      </c>
      <c r="S2536" t="str">
        <f t="shared" si="39"/>
        <v>13628 Ohio Drive, Washington, District of Columbia 20238</v>
      </c>
    </row>
    <row r="2537" spans="1:19">
      <c r="A2537">
        <v>2536</v>
      </c>
      <c r="B2537" s="2">
        <v>44373</v>
      </c>
      <c r="C2537">
        <v>1177</v>
      </c>
      <c r="D2537" t="s">
        <v>101</v>
      </c>
      <c r="E2537">
        <v>6</v>
      </c>
      <c r="F2537" t="s">
        <v>53</v>
      </c>
      <c r="G2537" t="str">
        <f>VLOOKUP(F2537,'product category'!$B$2:$C$8,2,FALSE)</f>
        <v>eBooks</v>
      </c>
      <c r="H2537" t="str">
        <f>VLOOKUP(D2537,'dataset_task 5'!$A$2:$D$71,2,FALSE)</f>
        <v>Building Your Own Drone</v>
      </c>
      <c r="I2537" s="3">
        <f>VLOOKUP(D2537,'dataset_task 5'!$A$2:$D$71,4,FALSE)</f>
        <v>24.99</v>
      </c>
      <c r="J2537" s="3">
        <f>I2537*E2537</f>
        <v>149.94</v>
      </c>
      <c r="K2537" t="str">
        <f>VLOOKUP(C2537,customers!$A$2:$I$2124,2,FALSE)</f>
        <v>Alina</v>
      </c>
      <c r="L2537" t="str">
        <f>VLOOKUP($C2537,customers!$A$2:$I$2124,3,FALSE)</f>
        <v>Fallow</v>
      </c>
      <c r="M2537" t="str">
        <f>VLOOKUP($C2537,customers!$A$2:$I$2124,4,FALSE)</f>
        <v>afallow74@vistaprint.com</v>
      </c>
      <c r="N2537" t="str">
        <f>VLOOKUP($C2537,customers!$A$2:$I$2124,5,FALSE)</f>
        <v>515-596-7963</v>
      </c>
      <c r="O2537" t="str">
        <f>VLOOKUP($C2537,customers!$A$2:$I$2124,6,FALSE)</f>
        <v>10670 Scofield Place</v>
      </c>
      <c r="P2537" t="str">
        <f>VLOOKUP($C2537,customers!$A$2:$I$2124,7,FALSE)</f>
        <v>Des Moines</v>
      </c>
      <c r="Q2537" t="str">
        <f>VLOOKUP($C2537,customers!$A$2:$I$2124,8,FALSE)</f>
        <v>Iowa</v>
      </c>
      <c r="R2537">
        <f>VLOOKUP($C2537,customers!$A$2:$I$2124,9,FALSE)</f>
        <v>50335</v>
      </c>
      <c r="S2537" t="str">
        <f t="shared" si="39"/>
        <v>10670 Scofield Place, Des Moines, Iowa 50335</v>
      </c>
    </row>
    <row r="2538" spans="1:19">
      <c r="A2538">
        <v>2537</v>
      </c>
      <c r="B2538" s="2">
        <v>44373</v>
      </c>
      <c r="C2538">
        <v>1101</v>
      </c>
      <c r="D2538" t="s">
        <v>127</v>
      </c>
      <c r="E2538">
        <v>5</v>
      </c>
      <c r="F2538" t="s">
        <v>53</v>
      </c>
      <c r="G2538" t="str">
        <f>VLOOKUP(F2538,'product category'!$B$2:$C$8,2,FALSE)</f>
        <v>eBooks</v>
      </c>
      <c r="H2538" t="str">
        <f>VLOOKUP(D2538,'dataset_task 5'!$A$2:$D$71,2,FALSE)</f>
        <v>Delta Robots</v>
      </c>
      <c r="I2538" s="3">
        <f>VLOOKUP(D2538,'dataset_task 5'!$A$2:$D$71,4,FALSE)</f>
        <v>16.989999999999998</v>
      </c>
      <c r="J2538" s="3">
        <f>I2538*E2538</f>
        <v>84.949999999999989</v>
      </c>
      <c r="K2538" t="str">
        <f>VLOOKUP(C2538,customers!$A$2:$I$2124,2,FALSE)</f>
        <v>Lotti</v>
      </c>
      <c r="L2538" t="str">
        <f>VLOOKUP($C2538,customers!$A$2:$I$2124,3,FALSE)</f>
        <v>Cridlon</v>
      </c>
      <c r="M2538" t="str">
        <f>VLOOKUP($C2538,customers!$A$2:$I$2124,4,FALSE)</f>
        <v>lcridlonkj@sina.com.cn</v>
      </c>
      <c r="N2538" t="str">
        <f>VLOOKUP($C2538,customers!$A$2:$I$2124,5,FALSE)</f>
        <v>217-724-8971</v>
      </c>
      <c r="O2538" t="str">
        <f>VLOOKUP($C2538,customers!$A$2:$I$2124,6,FALSE)</f>
        <v>30 Rieder Avenue</v>
      </c>
      <c r="P2538" t="str">
        <f>VLOOKUP($C2538,customers!$A$2:$I$2124,7,FALSE)</f>
        <v>Springfield</v>
      </c>
      <c r="Q2538" t="str">
        <f>VLOOKUP($C2538,customers!$A$2:$I$2124,8,FALSE)</f>
        <v>Illinois</v>
      </c>
      <c r="R2538">
        <f>VLOOKUP($C2538,customers!$A$2:$I$2124,9,FALSE)</f>
        <v>62723</v>
      </c>
      <c r="S2538" t="str">
        <f t="shared" si="39"/>
        <v>30 Rieder Avenue, Springfield, Illinois 62723</v>
      </c>
    </row>
    <row r="2539" spans="1:19">
      <c r="A2539">
        <v>2538</v>
      </c>
      <c r="B2539" s="2">
        <v>44373</v>
      </c>
      <c r="C2539">
        <v>1494</v>
      </c>
      <c r="D2539" t="s">
        <v>117</v>
      </c>
      <c r="E2539">
        <v>2</v>
      </c>
      <c r="F2539" t="s">
        <v>63</v>
      </c>
      <c r="G2539" t="str">
        <f>VLOOKUP(F2539,'product category'!$B$2:$C$8,2,FALSE)</f>
        <v>Robot Kits</v>
      </c>
      <c r="H2539" t="str">
        <f>VLOOKUP(D2539,'dataset_task 5'!$A$2:$D$71,2,FALSE)</f>
        <v>BYOR-4005</v>
      </c>
      <c r="I2539" s="3">
        <f>VLOOKUP(D2539,'dataset_task 5'!$A$2:$D$71,4,FALSE)</f>
        <v>245</v>
      </c>
      <c r="J2539" s="3">
        <f>I2539*E2539</f>
        <v>490</v>
      </c>
      <c r="K2539" t="str">
        <f>VLOOKUP(C2539,customers!$A$2:$I$2124,2,FALSE)</f>
        <v>Delaney</v>
      </c>
      <c r="L2539" t="str">
        <f>VLOOKUP($C2539,customers!$A$2:$I$2124,3,FALSE)</f>
        <v>Mitham</v>
      </c>
      <c r="M2539" t="str">
        <f>VLOOKUP($C2539,customers!$A$2:$I$2124,4,FALSE)</f>
        <v>dmithamcb@narod.ru</v>
      </c>
      <c r="N2539" t="str">
        <f>VLOOKUP($C2539,customers!$A$2:$I$2124,5,FALSE)</f>
        <v>314-609-3749</v>
      </c>
      <c r="O2539" t="str">
        <f>VLOOKUP($C2539,customers!$A$2:$I$2124,6,FALSE)</f>
        <v>5520 Ohio Terrace</v>
      </c>
      <c r="P2539" t="str">
        <f>VLOOKUP($C2539,customers!$A$2:$I$2124,7,FALSE)</f>
        <v>Saint Louis</v>
      </c>
      <c r="Q2539" t="str">
        <f>VLOOKUP($C2539,customers!$A$2:$I$2124,8,FALSE)</f>
        <v>Missouri</v>
      </c>
      <c r="R2539">
        <f>VLOOKUP($C2539,customers!$A$2:$I$2124,9,FALSE)</f>
        <v>63116</v>
      </c>
      <c r="S2539" t="str">
        <f t="shared" si="39"/>
        <v>5520 Ohio Terrace, Saint Louis, Missouri 63116</v>
      </c>
    </row>
    <row r="2540" spans="1:19">
      <c r="A2540">
        <v>2539</v>
      </c>
      <c r="B2540" s="2">
        <v>44373</v>
      </c>
      <c r="C2540">
        <v>931</v>
      </c>
      <c r="D2540" t="s">
        <v>97</v>
      </c>
      <c r="E2540">
        <v>3</v>
      </c>
      <c r="F2540" t="s">
        <v>53</v>
      </c>
      <c r="G2540" t="str">
        <f>VLOOKUP(F2540,'product category'!$B$2:$C$8,2,FALSE)</f>
        <v>eBooks</v>
      </c>
      <c r="H2540" t="str">
        <f>VLOOKUP(D2540,'dataset_task 5'!$A$2:$D$71,2,FALSE)</f>
        <v>Delivery Drones</v>
      </c>
      <c r="I2540" s="3">
        <f>VLOOKUP(D2540,'dataset_task 5'!$A$2:$D$71,4,FALSE)</f>
        <v>14.99</v>
      </c>
      <c r="J2540" s="3">
        <f>I2540*E2540</f>
        <v>44.97</v>
      </c>
      <c r="K2540" t="str">
        <f>VLOOKUP(C2540,customers!$A$2:$I$2124,2,FALSE)</f>
        <v>Rodi</v>
      </c>
      <c r="L2540" t="str">
        <f>VLOOKUP($C2540,customers!$A$2:$I$2124,3,FALSE)</f>
        <v>Barff</v>
      </c>
      <c r="M2540" t="str">
        <f>VLOOKUP($C2540,customers!$A$2:$I$2124,4,FALSE)</f>
        <v>rbarfflh@oracle.com</v>
      </c>
      <c r="N2540" t="str">
        <f>VLOOKUP($C2540,customers!$A$2:$I$2124,5,FALSE)</f>
        <v>936-886-7550</v>
      </c>
      <c r="O2540" t="str">
        <f>VLOOKUP($C2540,customers!$A$2:$I$2124,6,FALSE)</f>
        <v>527 Cambridge Avenue</v>
      </c>
      <c r="P2540" t="str">
        <f>VLOOKUP($C2540,customers!$A$2:$I$2124,7,FALSE)</f>
        <v>Houston</v>
      </c>
      <c r="Q2540" t="str">
        <f>VLOOKUP($C2540,customers!$A$2:$I$2124,8,FALSE)</f>
        <v>Texas</v>
      </c>
      <c r="R2540">
        <f>VLOOKUP($C2540,customers!$A$2:$I$2124,9,FALSE)</f>
        <v>77090</v>
      </c>
      <c r="S2540" t="str">
        <f t="shared" si="39"/>
        <v>527 Cambridge Avenue, Houston, Texas 77090</v>
      </c>
    </row>
    <row r="2541" spans="1:19">
      <c r="A2541">
        <v>2540</v>
      </c>
      <c r="B2541" s="2">
        <v>44374</v>
      </c>
      <c r="C2541">
        <v>859</v>
      </c>
      <c r="D2541" t="s">
        <v>108</v>
      </c>
      <c r="E2541">
        <v>6</v>
      </c>
      <c r="F2541" t="s">
        <v>66</v>
      </c>
      <c r="G2541" t="str">
        <f>VLOOKUP(F2541,'product category'!$B$2:$C$8,2,FALSE)</f>
        <v>Drones</v>
      </c>
      <c r="H2541" t="str">
        <f>VLOOKUP(D2541,'dataset_task 5'!$A$2:$D$71,2,FALSE)</f>
        <v>DTI-84 Drone</v>
      </c>
      <c r="I2541" s="3">
        <f>VLOOKUP(D2541,'dataset_task 5'!$A$2:$D$71,4,FALSE)</f>
        <v>455</v>
      </c>
      <c r="J2541" s="3">
        <f>I2541*E2541</f>
        <v>2730</v>
      </c>
      <c r="K2541" t="str">
        <f>VLOOKUP(C2541,customers!$A$2:$I$2124,2,FALSE)</f>
        <v>Yuma</v>
      </c>
      <c r="L2541" t="str">
        <f>VLOOKUP($C2541,customers!$A$2:$I$2124,3,FALSE)</f>
        <v>Thies</v>
      </c>
      <c r="M2541" t="str">
        <f>VLOOKUP($C2541,customers!$A$2:$I$2124,4,FALSE)</f>
        <v>ythies3y@digg.com</v>
      </c>
      <c r="N2541" t="str">
        <f>VLOOKUP($C2541,customers!$A$2:$I$2124,5,FALSE)</f>
        <v>505-663-5987</v>
      </c>
      <c r="O2541" t="str">
        <f>VLOOKUP($C2541,customers!$A$2:$I$2124,6,FALSE)</f>
        <v>9870 Cascade Alley</v>
      </c>
      <c r="P2541" t="str">
        <f>VLOOKUP($C2541,customers!$A$2:$I$2124,7,FALSE)</f>
        <v>Las Cruces</v>
      </c>
      <c r="Q2541" t="str">
        <f>VLOOKUP($C2541,customers!$A$2:$I$2124,8,FALSE)</f>
        <v>New Mexico</v>
      </c>
      <c r="R2541">
        <f>VLOOKUP($C2541,customers!$A$2:$I$2124,9,FALSE)</f>
        <v>88006</v>
      </c>
      <c r="S2541" t="str">
        <f t="shared" si="39"/>
        <v>9870 Cascade Alley, Las Cruces, New Mexico 88006</v>
      </c>
    </row>
    <row r="2542" spans="1:19">
      <c r="A2542">
        <v>2541</v>
      </c>
      <c r="B2542" s="2">
        <v>44374</v>
      </c>
      <c r="C2542">
        <v>1851</v>
      </c>
      <c r="D2542" t="s">
        <v>75</v>
      </c>
      <c r="E2542">
        <v>4</v>
      </c>
      <c r="F2542" t="s">
        <v>59</v>
      </c>
      <c r="G2542" t="str">
        <f>VLOOKUP(F2542,'product category'!$B$2:$C$8,2,FALSE)</f>
        <v>Drone Kits</v>
      </c>
      <c r="H2542" t="str">
        <f>VLOOKUP(D2542,'dataset_task 5'!$A$2:$D$71,2,FALSE)</f>
        <v>BYOD-550</v>
      </c>
      <c r="I2542" s="3">
        <f>VLOOKUP(D2542,'dataset_task 5'!$A$2:$D$71,4,FALSE)</f>
        <v>179</v>
      </c>
      <c r="J2542" s="3">
        <f>I2542*E2542</f>
        <v>716</v>
      </c>
      <c r="K2542" t="str">
        <f>VLOOKUP(C2542,customers!$A$2:$I$2124,2,FALSE)</f>
        <v>Suki</v>
      </c>
      <c r="L2542" t="str">
        <f>VLOOKUP($C2542,customers!$A$2:$I$2124,3,FALSE)</f>
        <v>Dixcee</v>
      </c>
      <c r="M2542" t="str">
        <f>VLOOKUP($C2542,customers!$A$2:$I$2124,4,FALSE)</f>
        <v>sdixceekl@vkontakte.ru</v>
      </c>
      <c r="N2542" t="str">
        <f>VLOOKUP($C2542,customers!$A$2:$I$2124,5,FALSE)</f>
        <v>337-654-6362</v>
      </c>
      <c r="O2542" t="str">
        <f>VLOOKUP($C2542,customers!$A$2:$I$2124,6,FALSE)</f>
        <v>2139 Buena Vista Hill</v>
      </c>
      <c r="P2542" t="str">
        <f>VLOOKUP($C2542,customers!$A$2:$I$2124,7,FALSE)</f>
        <v>Lafayette</v>
      </c>
      <c r="Q2542" t="str">
        <f>VLOOKUP($C2542,customers!$A$2:$I$2124,8,FALSE)</f>
        <v>Louisiana</v>
      </c>
      <c r="R2542">
        <f>VLOOKUP($C2542,customers!$A$2:$I$2124,9,FALSE)</f>
        <v>70593</v>
      </c>
      <c r="S2542" t="str">
        <f t="shared" si="39"/>
        <v>2139 Buena Vista Hill, Lafayette, Louisiana 70593</v>
      </c>
    </row>
    <row r="2543" spans="1:19">
      <c r="A2543">
        <v>2542</v>
      </c>
      <c r="B2543" s="2">
        <v>44374</v>
      </c>
      <c r="C2543">
        <v>1351</v>
      </c>
      <c r="D2543" t="s">
        <v>76</v>
      </c>
      <c r="E2543">
        <v>1</v>
      </c>
      <c r="F2543" t="s">
        <v>66</v>
      </c>
      <c r="G2543" t="str">
        <f>VLOOKUP(F2543,'product category'!$B$2:$C$8,2,FALSE)</f>
        <v>Drones</v>
      </c>
      <c r="H2543" t="str">
        <f>VLOOKUP(D2543,'dataset_task 5'!$A$2:$D$71,2,FALSE)</f>
        <v>DC-304 Drone</v>
      </c>
      <c r="I2543" s="3">
        <f>VLOOKUP(D2543,'dataset_task 5'!$A$2:$D$71,4,FALSE)</f>
        <v>395</v>
      </c>
      <c r="J2543" s="3">
        <f>I2543*E2543</f>
        <v>395</v>
      </c>
      <c r="K2543" t="str">
        <f>VLOOKUP(C2543,customers!$A$2:$I$2124,2,FALSE)</f>
        <v>Cherey</v>
      </c>
      <c r="L2543" t="str">
        <f>VLOOKUP($C2543,customers!$A$2:$I$2124,3,FALSE)</f>
        <v>Caitlin</v>
      </c>
      <c r="M2543" t="str">
        <f>VLOOKUP($C2543,customers!$A$2:$I$2124,4,FALSE)</f>
        <v>ccaitlinlc@shutterfly.com</v>
      </c>
      <c r="N2543" t="str">
        <f>VLOOKUP($C2543,customers!$A$2:$I$2124,5,FALSE)</f>
        <v>512-697-4624</v>
      </c>
      <c r="O2543" t="str">
        <f>VLOOKUP($C2543,customers!$A$2:$I$2124,6,FALSE)</f>
        <v>89948 Ohio Crossing</v>
      </c>
      <c r="P2543" t="str">
        <f>VLOOKUP($C2543,customers!$A$2:$I$2124,7,FALSE)</f>
        <v>Round Rock</v>
      </c>
      <c r="Q2543" t="str">
        <f>VLOOKUP($C2543,customers!$A$2:$I$2124,8,FALSE)</f>
        <v>Texas</v>
      </c>
      <c r="R2543">
        <f>VLOOKUP($C2543,customers!$A$2:$I$2124,9,FALSE)</f>
        <v>78682</v>
      </c>
      <c r="S2543" t="str">
        <f t="shared" si="39"/>
        <v>89948 Ohio Crossing, Round Rock, Texas 78682</v>
      </c>
    </row>
    <row r="2544" spans="1:19">
      <c r="A2544">
        <v>2543</v>
      </c>
      <c r="B2544" s="2">
        <v>44374</v>
      </c>
      <c r="C2544">
        <v>654</v>
      </c>
      <c r="D2544" t="s">
        <v>103</v>
      </c>
      <c r="E2544">
        <v>3</v>
      </c>
      <c r="F2544" t="s">
        <v>53</v>
      </c>
      <c r="G2544" t="str">
        <f>VLOOKUP(F2544,'product category'!$B$2:$C$8,2,FALSE)</f>
        <v>eBooks</v>
      </c>
      <c r="H2544" t="str">
        <f>VLOOKUP(D2544,'dataset_task 5'!$A$2:$D$71,2,FALSE)</f>
        <v>Understanding Artificial Intelligence</v>
      </c>
      <c r="I2544" s="3">
        <f>VLOOKUP(D2544,'dataset_task 5'!$A$2:$D$71,4,FALSE)</f>
        <v>19.5</v>
      </c>
      <c r="J2544" s="3">
        <f>I2544*E2544</f>
        <v>58.5</v>
      </c>
      <c r="K2544" t="str">
        <f>VLOOKUP(C2544,customers!$A$2:$I$2124,2,FALSE)</f>
        <v>Lily</v>
      </c>
      <c r="L2544" t="str">
        <f>VLOOKUP($C2544,customers!$A$2:$I$2124,3,FALSE)</f>
        <v>Holbury</v>
      </c>
      <c r="M2544" t="str">
        <f>VLOOKUP($C2544,customers!$A$2:$I$2124,4,FALSE)</f>
        <v>lholburybk@furl.net</v>
      </c>
      <c r="N2544" t="str">
        <f>VLOOKUP($C2544,customers!$A$2:$I$2124,5,FALSE)</f>
        <v>704-499-3352</v>
      </c>
      <c r="O2544" t="str">
        <f>VLOOKUP($C2544,customers!$A$2:$I$2124,6,FALSE)</f>
        <v>23601 Artisan Trail</v>
      </c>
      <c r="P2544" t="str">
        <f>VLOOKUP($C2544,customers!$A$2:$I$2124,7,FALSE)</f>
        <v>Charlotte</v>
      </c>
      <c r="Q2544" t="str">
        <f>VLOOKUP($C2544,customers!$A$2:$I$2124,8,FALSE)</f>
        <v>North Carolina</v>
      </c>
      <c r="R2544">
        <f>VLOOKUP($C2544,customers!$A$2:$I$2124,9,FALSE)</f>
        <v>28215</v>
      </c>
      <c r="S2544" t="str">
        <f t="shared" si="39"/>
        <v>23601 Artisan Trail, Charlotte, North Carolina 28215</v>
      </c>
    </row>
    <row r="2545" spans="1:19">
      <c r="A2545">
        <v>2544</v>
      </c>
      <c r="B2545" s="2">
        <v>44375</v>
      </c>
      <c r="C2545">
        <v>277</v>
      </c>
      <c r="D2545" t="s">
        <v>100</v>
      </c>
      <c r="E2545">
        <v>3</v>
      </c>
      <c r="F2545" t="s">
        <v>59</v>
      </c>
      <c r="G2545" t="str">
        <f>VLOOKUP(F2545,'product category'!$B$2:$C$8,2,FALSE)</f>
        <v>Drone Kits</v>
      </c>
      <c r="H2545" t="str">
        <f>VLOOKUP(D2545,'dataset_task 5'!$A$2:$D$71,2,FALSE)</f>
        <v>BYOD-200</v>
      </c>
      <c r="I2545" s="3">
        <f>VLOOKUP(D2545,'dataset_task 5'!$A$2:$D$71,4,FALSE)</f>
        <v>58.95</v>
      </c>
      <c r="J2545" s="3">
        <f>I2545*E2545</f>
        <v>176.85000000000002</v>
      </c>
      <c r="K2545" t="str">
        <f>VLOOKUP(C2545,customers!$A$2:$I$2124,2,FALSE)</f>
        <v>Stu</v>
      </c>
      <c r="L2545" t="str">
        <f>VLOOKUP($C2545,customers!$A$2:$I$2124,3,FALSE)</f>
        <v>Evason</v>
      </c>
      <c r="M2545" t="str">
        <f>VLOOKUP($C2545,customers!$A$2:$I$2124,4,FALSE)</f>
        <v>sevason91@berkeley.edu</v>
      </c>
      <c r="N2545" t="str">
        <f>VLOOKUP($C2545,customers!$A$2:$I$2124,5,FALSE)</f>
        <v>724-861-2047</v>
      </c>
      <c r="O2545" t="str">
        <f>VLOOKUP($C2545,customers!$A$2:$I$2124,6,FALSE)</f>
        <v>38509 Old Shore Avenue</v>
      </c>
      <c r="P2545" t="str">
        <f>VLOOKUP($C2545,customers!$A$2:$I$2124,7,FALSE)</f>
        <v>Pittsburgh</v>
      </c>
      <c r="Q2545" t="str">
        <f>VLOOKUP($C2545,customers!$A$2:$I$2124,8,FALSE)</f>
        <v>Pennsylvania</v>
      </c>
      <c r="R2545">
        <f>VLOOKUP($C2545,customers!$A$2:$I$2124,9,FALSE)</f>
        <v>15235</v>
      </c>
      <c r="S2545" t="str">
        <f t="shared" si="39"/>
        <v>38509 Old Shore Avenue, Pittsburgh, Pennsylvania 15235</v>
      </c>
    </row>
    <row r="2546" spans="1:19">
      <c r="A2546">
        <v>2545</v>
      </c>
      <c r="B2546" s="2">
        <v>44375</v>
      </c>
      <c r="C2546">
        <v>625</v>
      </c>
      <c r="D2546" t="s">
        <v>106</v>
      </c>
      <c r="E2546">
        <v>5</v>
      </c>
      <c r="F2546" t="s">
        <v>66</v>
      </c>
      <c r="G2546" t="str">
        <f>VLOOKUP(F2546,'product category'!$B$2:$C$8,2,FALSE)</f>
        <v>Drones</v>
      </c>
      <c r="H2546" t="str">
        <f>VLOOKUP(D2546,'dataset_task 5'!$A$2:$D$71,2,FALSE)</f>
        <v>DTD-7000 Drone</v>
      </c>
      <c r="I2546" s="3">
        <f>VLOOKUP(D2546,'dataset_task 5'!$A$2:$D$71,4,FALSE)</f>
        <v>450</v>
      </c>
      <c r="J2546" s="3">
        <f>I2546*E2546</f>
        <v>2250</v>
      </c>
      <c r="K2546" t="str">
        <f>VLOOKUP(C2546,customers!$A$2:$I$2124,2,FALSE)</f>
        <v>Robinett</v>
      </c>
      <c r="L2546" t="str">
        <f>VLOOKUP($C2546,customers!$A$2:$I$2124,3,FALSE)</f>
        <v>Cossum</v>
      </c>
      <c r="M2546" t="str">
        <f>VLOOKUP($C2546,customers!$A$2:$I$2124,4,FALSE)</f>
        <v>rcossumba@devhub.com</v>
      </c>
      <c r="N2546" t="str">
        <f>VLOOKUP($C2546,customers!$A$2:$I$2124,5,FALSE)</f>
        <v>314-377-5588</v>
      </c>
      <c r="O2546" t="str">
        <f>VLOOKUP($C2546,customers!$A$2:$I$2124,6,FALSE)</f>
        <v>226 Karstens Hill</v>
      </c>
      <c r="P2546" t="str">
        <f>VLOOKUP($C2546,customers!$A$2:$I$2124,7,FALSE)</f>
        <v>Saint Louis</v>
      </c>
      <c r="Q2546" t="str">
        <f>VLOOKUP($C2546,customers!$A$2:$I$2124,8,FALSE)</f>
        <v>Missouri</v>
      </c>
      <c r="R2546">
        <f>VLOOKUP($C2546,customers!$A$2:$I$2124,9,FALSE)</f>
        <v>63169</v>
      </c>
      <c r="S2546" t="str">
        <f t="shared" si="39"/>
        <v>226 Karstens Hill, Saint Louis, Missouri 63169</v>
      </c>
    </row>
    <row r="2547" spans="1:19">
      <c r="A2547">
        <v>2546</v>
      </c>
      <c r="B2547" s="2">
        <v>44375</v>
      </c>
      <c r="C2547">
        <v>772</v>
      </c>
      <c r="D2547" t="s">
        <v>111</v>
      </c>
      <c r="E2547">
        <v>4</v>
      </c>
      <c r="F2547" t="s">
        <v>53</v>
      </c>
      <c r="G2547" t="str">
        <f>VLOOKUP(F2547,'product category'!$B$2:$C$8,2,FALSE)</f>
        <v>eBooks</v>
      </c>
      <c r="H2547" t="str">
        <f>VLOOKUP(D2547,'dataset_task 5'!$A$2:$D$71,2,FALSE)</f>
        <v>Multi Rotor Drones</v>
      </c>
      <c r="I2547" s="3">
        <f>VLOOKUP(D2547,'dataset_task 5'!$A$2:$D$71,4,FALSE)</f>
        <v>24.95</v>
      </c>
      <c r="J2547" s="3">
        <f>I2547*E2547</f>
        <v>99.8</v>
      </c>
      <c r="K2547" t="str">
        <f>VLOOKUP(C2547,customers!$A$2:$I$2124,2,FALSE)</f>
        <v>Drusy</v>
      </c>
      <c r="L2547" t="str">
        <f>VLOOKUP($C2547,customers!$A$2:$I$2124,3,FALSE)</f>
        <v>Fison</v>
      </c>
      <c r="M2547" t="str">
        <f>VLOOKUP($C2547,customers!$A$2:$I$2124,4,FALSE)</f>
        <v>dfison78@163.com</v>
      </c>
      <c r="N2547" t="str">
        <f>VLOOKUP($C2547,customers!$A$2:$I$2124,5,FALSE)</f>
        <v>310-411-4694</v>
      </c>
      <c r="O2547" t="str">
        <f>VLOOKUP($C2547,customers!$A$2:$I$2124,6,FALSE)</f>
        <v>35 Hermina Lane</v>
      </c>
      <c r="P2547" t="str">
        <f>VLOOKUP($C2547,customers!$A$2:$I$2124,7,FALSE)</f>
        <v>Long Beach</v>
      </c>
      <c r="Q2547" t="str">
        <f>VLOOKUP($C2547,customers!$A$2:$I$2124,8,FALSE)</f>
        <v>California</v>
      </c>
      <c r="R2547">
        <f>VLOOKUP($C2547,customers!$A$2:$I$2124,9,FALSE)</f>
        <v>90805</v>
      </c>
      <c r="S2547" t="str">
        <f t="shared" si="39"/>
        <v>35 Hermina Lane, Long Beach, California 90805</v>
      </c>
    </row>
    <row r="2548" spans="1:19">
      <c r="A2548">
        <v>2547</v>
      </c>
      <c r="B2548" s="2">
        <v>44375</v>
      </c>
      <c r="C2548">
        <v>614</v>
      </c>
      <c r="D2548" t="s">
        <v>95</v>
      </c>
      <c r="E2548">
        <v>4</v>
      </c>
      <c r="F2548" t="s">
        <v>57</v>
      </c>
      <c r="G2548" t="str">
        <f>VLOOKUP(F2548,'product category'!$B$2:$C$8,2,FALSE)</f>
        <v>Training Videos</v>
      </c>
      <c r="H2548" t="str">
        <f>VLOOKUP(D2548,'dataset_task 5'!$A$2:$D$71,2,FALSE)</f>
        <v>Industrial 3D Printing</v>
      </c>
      <c r="I2548" s="3">
        <f>VLOOKUP(D2548,'dataset_task 5'!$A$2:$D$71,4,FALSE)</f>
        <v>49</v>
      </c>
      <c r="J2548" s="3">
        <f>I2548*E2548</f>
        <v>196</v>
      </c>
      <c r="K2548" t="str">
        <f>VLOOKUP(C2548,customers!$A$2:$I$2124,2,FALSE)</f>
        <v>Munmro</v>
      </c>
      <c r="L2548" t="str">
        <f>VLOOKUP($C2548,customers!$A$2:$I$2124,3,FALSE)</f>
        <v>Betke</v>
      </c>
      <c r="M2548" t="str">
        <f>VLOOKUP($C2548,customers!$A$2:$I$2124,4,FALSE)</f>
        <v>mbetkepi@goo.gl</v>
      </c>
      <c r="N2548" t="str">
        <f>VLOOKUP($C2548,customers!$A$2:$I$2124,5,FALSE)</f>
        <v>469-545-7623</v>
      </c>
      <c r="O2548" t="str">
        <f>VLOOKUP($C2548,customers!$A$2:$I$2124,6,FALSE)</f>
        <v>5380 Heath Hill</v>
      </c>
      <c r="P2548" t="str">
        <f>VLOOKUP($C2548,customers!$A$2:$I$2124,7,FALSE)</f>
        <v>Garland</v>
      </c>
      <c r="Q2548" t="str">
        <f>VLOOKUP($C2548,customers!$A$2:$I$2124,8,FALSE)</f>
        <v>Texas</v>
      </c>
      <c r="R2548">
        <f>VLOOKUP($C2548,customers!$A$2:$I$2124,9,FALSE)</f>
        <v>75044</v>
      </c>
      <c r="S2548" t="str">
        <f t="shared" si="39"/>
        <v>5380 Heath Hill, Garland, Texas 75044</v>
      </c>
    </row>
    <row r="2549" spans="1:19">
      <c r="A2549">
        <v>2548</v>
      </c>
      <c r="B2549" s="2">
        <v>44376</v>
      </c>
      <c r="C2549">
        <v>449</v>
      </c>
      <c r="D2549" t="s">
        <v>56</v>
      </c>
      <c r="E2549">
        <v>3</v>
      </c>
      <c r="F2549" t="s">
        <v>57</v>
      </c>
      <c r="G2549" t="str">
        <f>VLOOKUP(F2549,'product category'!$B$2:$C$8,2,FALSE)</f>
        <v>Training Videos</v>
      </c>
      <c r="H2549" t="str">
        <f>VLOOKUP(D2549,'dataset_task 5'!$A$2:$D$71,2,FALSE)</f>
        <v>Drone Video Techniques</v>
      </c>
      <c r="I2549" s="3">
        <f>VLOOKUP(D2549,'dataset_task 5'!$A$2:$D$71,4,FALSE)</f>
        <v>37.99</v>
      </c>
      <c r="J2549" s="3">
        <f>I2549*E2549</f>
        <v>113.97</v>
      </c>
      <c r="K2549" t="str">
        <f>VLOOKUP(C2549,customers!$A$2:$I$2124,2,FALSE)</f>
        <v>Chaim</v>
      </c>
      <c r="L2549" t="str">
        <f>VLOOKUP($C2549,customers!$A$2:$I$2124,3,FALSE)</f>
        <v>Artist</v>
      </c>
      <c r="M2549" t="str">
        <f>VLOOKUP($C2549,customers!$A$2:$I$2124,4,FALSE)</f>
        <v>cartist90@theatlantic.com</v>
      </c>
      <c r="N2549" t="str">
        <f>VLOOKUP($C2549,customers!$A$2:$I$2124,5,FALSE)</f>
        <v>573-707-8734</v>
      </c>
      <c r="O2549" t="str">
        <f>VLOOKUP($C2549,customers!$A$2:$I$2124,6,FALSE)</f>
        <v>393 Melrose Center</v>
      </c>
      <c r="P2549" t="str">
        <f>VLOOKUP($C2549,customers!$A$2:$I$2124,7,FALSE)</f>
        <v>Columbia</v>
      </c>
      <c r="Q2549" t="str">
        <f>VLOOKUP($C2549,customers!$A$2:$I$2124,8,FALSE)</f>
        <v>Missouri</v>
      </c>
      <c r="R2549">
        <f>VLOOKUP($C2549,customers!$A$2:$I$2124,9,FALSE)</f>
        <v>65211</v>
      </c>
      <c r="S2549" t="str">
        <f t="shared" si="39"/>
        <v>393 Melrose Center, Columbia, Missouri 65211</v>
      </c>
    </row>
    <row r="2550" spans="1:19">
      <c r="A2550">
        <v>2549</v>
      </c>
      <c r="B2550" s="2">
        <v>44376</v>
      </c>
      <c r="C2550">
        <v>88</v>
      </c>
      <c r="D2550" t="s">
        <v>120</v>
      </c>
      <c r="E2550">
        <v>1</v>
      </c>
      <c r="F2550" t="s">
        <v>70</v>
      </c>
      <c r="G2550" t="str">
        <f>VLOOKUP(F2550,'product category'!$B$2:$C$8,2,FALSE)</f>
        <v>Blueprints</v>
      </c>
      <c r="H2550" t="str">
        <f>VLOOKUP(D2550,'dataset_task 5'!$A$2:$D$71,2,FALSE)</f>
        <v>Bsquare Robot Blueprint</v>
      </c>
      <c r="I2550" s="3">
        <f>VLOOKUP(D2550,'dataset_task 5'!$A$2:$D$71,4,FALSE)</f>
        <v>8.99</v>
      </c>
      <c r="J2550" s="3">
        <f>I2550*E2550</f>
        <v>8.99</v>
      </c>
      <c r="K2550" t="str">
        <f>VLOOKUP(C2550,customers!$A$2:$I$2124,2,FALSE)</f>
        <v>Cary</v>
      </c>
      <c r="L2550" t="str">
        <f>VLOOKUP($C2550,customers!$A$2:$I$2124,3,FALSE)</f>
        <v>Basterfield</v>
      </c>
      <c r="M2550" t="str">
        <f>VLOOKUP($C2550,customers!$A$2:$I$2124,4,FALSE)</f>
        <v>cbasterfieldp7@indiatimes.com</v>
      </c>
      <c r="N2550" t="str">
        <f>VLOOKUP($C2550,customers!$A$2:$I$2124,5,FALSE)</f>
        <v>864-294-3389</v>
      </c>
      <c r="O2550" t="str">
        <f>VLOOKUP($C2550,customers!$A$2:$I$2124,6,FALSE)</f>
        <v>22 1st Park</v>
      </c>
      <c r="P2550" t="str">
        <f>VLOOKUP($C2550,customers!$A$2:$I$2124,7,FALSE)</f>
        <v>Spartanburg</v>
      </c>
      <c r="Q2550" t="str">
        <f>VLOOKUP($C2550,customers!$A$2:$I$2124,8,FALSE)</f>
        <v>South Carolina</v>
      </c>
      <c r="R2550">
        <f>VLOOKUP($C2550,customers!$A$2:$I$2124,9,FALSE)</f>
        <v>29305</v>
      </c>
      <c r="S2550" t="str">
        <f t="shared" si="39"/>
        <v>22 1st Park, Spartanburg, South Carolina 29305</v>
      </c>
    </row>
    <row r="2551" spans="1:19">
      <c r="A2551">
        <v>2550</v>
      </c>
      <c r="B2551" s="2">
        <v>44376</v>
      </c>
      <c r="C2551">
        <v>1500</v>
      </c>
      <c r="D2551" t="s">
        <v>67</v>
      </c>
      <c r="E2551">
        <v>5</v>
      </c>
      <c r="F2551" t="s">
        <v>59</v>
      </c>
      <c r="G2551" t="str">
        <f>VLOOKUP(F2551,'product category'!$B$2:$C$8,2,FALSE)</f>
        <v>Drone Kits</v>
      </c>
      <c r="H2551" t="str">
        <f>VLOOKUP(D2551,'dataset_task 5'!$A$2:$D$71,2,FALSE)</f>
        <v>BYOD-100</v>
      </c>
      <c r="I2551" s="3">
        <f>VLOOKUP(D2551,'dataset_task 5'!$A$2:$D$71,4,FALSE)</f>
        <v>54</v>
      </c>
      <c r="J2551" s="3">
        <f>I2551*E2551</f>
        <v>270</v>
      </c>
      <c r="K2551" t="str">
        <f>VLOOKUP(C2551,customers!$A$2:$I$2124,2,FALSE)</f>
        <v>Pattin</v>
      </c>
      <c r="L2551" t="str">
        <f>VLOOKUP($C2551,customers!$A$2:$I$2124,3,FALSE)</f>
        <v>Wallman</v>
      </c>
      <c r="M2551" t="str">
        <f>VLOOKUP($C2551,customers!$A$2:$I$2124,4,FALSE)</f>
        <v>pwallmanam@booking.com</v>
      </c>
      <c r="N2551" t="str">
        <f>VLOOKUP($C2551,customers!$A$2:$I$2124,5,FALSE)</f>
        <v>203-658-1399</v>
      </c>
      <c r="O2551" t="str">
        <f>VLOOKUP($C2551,customers!$A$2:$I$2124,6,FALSE)</f>
        <v>318 Anzinger Street</v>
      </c>
      <c r="P2551" t="str">
        <f>VLOOKUP($C2551,customers!$A$2:$I$2124,7,FALSE)</f>
        <v>Stamford</v>
      </c>
      <c r="Q2551" t="str">
        <f>VLOOKUP($C2551,customers!$A$2:$I$2124,8,FALSE)</f>
        <v>Connecticut</v>
      </c>
      <c r="R2551">
        <f>VLOOKUP($C2551,customers!$A$2:$I$2124,9,FALSE)</f>
        <v>6905</v>
      </c>
      <c r="S2551" t="str">
        <f t="shared" si="39"/>
        <v>318 Anzinger Street, Stamford, Connecticut 6905</v>
      </c>
    </row>
    <row r="2552" spans="1:19">
      <c r="A2552">
        <v>2551</v>
      </c>
      <c r="B2552" s="2">
        <v>44376</v>
      </c>
      <c r="C2552">
        <v>33</v>
      </c>
      <c r="D2552" t="s">
        <v>87</v>
      </c>
      <c r="E2552">
        <v>4</v>
      </c>
      <c r="F2552" t="s">
        <v>70</v>
      </c>
      <c r="G2552" t="str">
        <f>VLOOKUP(F2552,'product category'!$B$2:$C$8,2,FALSE)</f>
        <v>Blueprints</v>
      </c>
      <c r="H2552" t="str">
        <f>VLOOKUP(D2552,'dataset_task 5'!$A$2:$D$71,2,FALSE)</f>
        <v>Creature Robot Arms Blueprint</v>
      </c>
      <c r="I2552" s="3">
        <f>VLOOKUP(D2552,'dataset_task 5'!$A$2:$D$71,4,FALSE)</f>
        <v>12</v>
      </c>
      <c r="J2552" s="3">
        <f>I2552*E2552</f>
        <v>48</v>
      </c>
      <c r="K2552" t="str">
        <f>VLOOKUP(C2552,customers!$A$2:$I$2124,2,FALSE)</f>
        <v>Christiano</v>
      </c>
      <c r="L2552" t="str">
        <f>VLOOKUP($C2552,customers!$A$2:$I$2124,3,FALSE)</f>
        <v>Tuson</v>
      </c>
      <c r="M2552" t="str">
        <f>VLOOKUP($C2552,customers!$A$2:$I$2124,4,FALSE)</f>
        <v>ctusonh0@hc360.com</v>
      </c>
      <c r="N2552" t="str">
        <f>VLOOKUP($C2552,customers!$A$2:$I$2124,5,FALSE)</f>
        <v>504-191-9564</v>
      </c>
      <c r="O2552" t="str">
        <f>VLOOKUP($C2552,customers!$A$2:$I$2124,6,FALSE)</f>
        <v>16417 Marcy Place</v>
      </c>
      <c r="P2552" t="str">
        <f>VLOOKUP($C2552,customers!$A$2:$I$2124,7,FALSE)</f>
        <v>New Orleans</v>
      </c>
      <c r="Q2552" t="str">
        <f>VLOOKUP($C2552,customers!$A$2:$I$2124,8,FALSE)</f>
        <v>Louisiana</v>
      </c>
      <c r="R2552">
        <f>VLOOKUP($C2552,customers!$A$2:$I$2124,9,FALSE)</f>
        <v>70149</v>
      </c>
      <c r="S2552" t="str">
        <f t="shared" si="39"/>
        <v>16417 Marcy Place, New Orleans, Louisiana 70149</v>
      </c>
    </row>
    <row r="2553" spans="1:19">
      <c r="A2553">
        <v>2552</v>
      </c>
      <c r="B2553" s="2">
        <v>44376</v>
      </c>
      <c r="C2553">
        <v>1743</v>
      </c>
      <c r="D2553" t="s">
        <v>68</v>
      </c>
      <c r="E2553">
        <v>3</v>
      </c>
      <c r="F2553" t="s">
        <v>53</v>
      </c>
      <c r="G2553" t="str">
        <f>VLOOKUP(F2553,'product category'!$B$2:$C$8,2,FALSE)</f>
        <v>eBooks</v>
      </c>
      <c r="H2553" t="str">
        <f>VLOOKUP(D2553,'dataset_task 5'!$A$2:$D$71,2,FALSE)</f>
        <v>Fixed Wing Drones</v>
      </c>
      <c r="I2553" s="3">
        <f>VLOOKUP(D2553,'dataset_task 5'!$A$2:$D$71,4,FALSE)</f>
        <v>15.5</v>
      </c>
      <c r="J2553" s="3">
        <f>I2553*E2553</f>
        <v>46.5</v>
      </c>
      <c r="K2553" t="str">
        <f>VLOOKUP(C2553,customers!$A$2:$I$2124,2,FALSE)</f>
        <v>Abel</v>
      </c>
      <c r="L2553" t="str">
        <f>VLOOKUP($C2553,customers!$A$2:$I$2124,3,FALSE)</f>
        <v>Strike</v>
      </c>
      <c r="M2553" t="str">
        <f>VLOOKUP($C2553,customers!$A$2:$I$2124,4,FALSE)</f>
        <v>astrikei9@opensource.org</v>
      </c>
      <c r="N2553" t="str">
        <f>VLOOKUP($C2553,customers!$A$2:$I$2124,5,FALSE)</f>
        <v>267-168-6705</v>
      </c>
      <c r="O2553" t="str">
        <f>VLOOKUP($C2553,customers!$A$2:$I$2124,6,FALSE)</f>
        <v>86 Farwell Junction</v>
      </c>
      <c r="P2553" t="str">
        <f>VLOOKUP($C2553,customers!$A$2:$I$2124,7,FALSE)</f>
        <v>Philadelphia</v>
      </c>
      <c r="Q2553" t="str">
        <f>VLOOKUP($C2553,customers!$A$2:$I$2124,8,FALSE)</f>
        <v>Pennsylvania</v>
      </c>
      <c r="R2553">
        <f>VLOOKUP($C2553,customers!$A$2:$I$2124,9,FALSE)</f>
        <v>19136</v>
      </c>
      <c r="S2553" t="str">
        <f t="shared" si="39"/>
        <v>86 Farwell Junction, Philadelphia, Pennsylvania 19136</v>
      </c>
    </row>
    <row r="2554" spans="1:19">
      <c r="A2554">
        <v>2553</v>
      </c>
      <c r="B2554" s="2">
        <v>44376</v>
      </c>
      <c r="C2554">
        <v>341</v>
      </c>
      <c r="D2554" t="s">
        <v>86</v>
      </c>
      <c r="E2554">
        <v>5</v>
      </c>
      <c r="F2554" t="s">
        <v>53</v>
      </c>
      <c r="G2554" t="str">
        <f>VLOOKUP(F2554,'product category'!$B$2:$C$8,2,FALSE)</f>
        <v>eBooks</v>
      </c>
      <c r="H2554" t="str">
        <f>VLOOKUP(D2554,'dataset_task 5'!$A$2:$D$71,2,FALSE)</f>
        <v>Building Your First Robot</v>
      </c>
      <c r="I2554" s="3">
        <f>VLOOKUP(D2554,'dataset_task 5'!$A$2:$D$71,4,FALSE)</f>
        <v>24.95</v>
      </c>
      <c r="J2554" s="3">
        <f>I2554*E2554</f>
        <v>124.75</v>
      </c>
      <c r="K2554" t="str">
        <f>VLOOKUP(C2554,customers!$A$2:$I$2124,2,FALSE)</f>
        <v>Misti</v>
      </c>
      <c r="L2554" t="str">
        <f>VLOOKUP($C2554,customers!$A$2:$I$2124,3,FALSE)</f>
        <v>Vose</v>
      </c>
      <c r="M2554" t="str">
        <f>VLOOKUP($C2554,customers!$A$2:$I$2124,4,FALSE)</f>
        <v>mvosemk@hugedomains.com</v>
      </c>
      <c r="N2554" t="str">
        <f>VLOOKUP($C2554,customers!$A$2:$I$2124,5,FALSE)</f>
        <v>617-567-1451</v>
      </c>
      <c r="O2554" t="str">
        <f>VLOOKUP($C2554,customers!$A$2:$I$2124,6,FALSE)</f>
        <v>625 Larry Pass</v>
      </c>
      <c r="P2554" t="str">
        <f>VLOOKUP($C2554,customers!$A$2:$I$2124,7,FALSE)</f>
        <v>Boston</v>
      </c>
      <c r="Q2554" t="str">
        <f>VLOOKUP($C2554,customers!$A$2:$I$2124,8,FALSE)</f>
        <v>Massachusetts</v>
      </c>
      <c r="R2554">
        <f>VLOOKUP($C2554,customers!$A$2:$I$2124,9,FALSE)</f>
        <v>2109</v>
      </c>
      <c r="S2554" t="str">
        <f t="shared" si="39"/>
        <v>625 Larry Pass, Boston, Massachusetts 2109</v>
      </c>
    </row>
    <row r="2555" spans="1:19">
      <c r="A2555">
        <v>2554</v>
      </c>
      <c r="B2555" s="2">
        <v>44376</v>
      </c>
      <c r="C2555">
        <v>261</v>
      </c>
      <c r="D2555" t="s">
        <v>87</v>
      </c>
      <c r="E2555">
        <v>2</v>
      </c>
      <c r="F2555" t="s">
        <v>70</v>
      </c>
      <c r="G2555" t="str">
        <f>VLOOKUP(F2555,'product category'!$B$2:$C$8,2,FALSE)</f>
        <v>Blueprints</v>
      </c>
      <c r="H2555" t="str">
        <f>VLOOKUP(D2555,'dataset_task 5'!$A$2:$D$71,2,FALSE)</f>
        <v>Creature Robot Arms Blueprint</v>
      </c>
      <c r="I2555" s="3">
        <f>VLOOKUP(D2555,'dataset_task 5'!$A$2:$D$71,4,FALSE)</f>
        <v>12</v>
      </c>
      <c r="J2555" s="3">
        <f>I2555*E2555</f>
        <v>24</v>
      </c>
      <c r="K2555" t="str">
        <f>VLOOKUP(C2555,customers!$A$2:$I$2124,2,FALSE)</f>
        <v>Raff</v>
      </c>
      <c r="L2555" t="str">
        <f>VLOOKUP($C2555,customers!$A$2:$I$2124,3,FALSE)</f>
        <v>Levay</v>
      </c>
      <c r="M2555" t="str">
        <f>VLOOKUP($C2555,customers!$A$2:$I$2124,4,FALSE)</f>
        <v>rlevayis@angelfire.com</v>
      </c>
      <c r="N2555" t="str">
        <f>VLOOKUP($C2555,customers!$A$2:$I$2124,5,FALSE)</f>
        <v>561-561-4825</v>
      </c>
      <c r="O2555" t="str">
        <f>VLOOKUP($C2555,customers!$A$2:$I$2124,6,FALSE)</f>
        <v>3214 Bonner Plaza</v>
      </c>
      <c r="P2555" t="str">
        <f>VLOOKUP($C2555,customers!$A$2:$I$2124,7,FALSE)</f>
        <v>Lake Worth</v>
      </c>
      <c r="Q2555" t="str">
        <f>VLOOKUP($C2555,customers!$A$2:$I$2124,8,FALSE)</f>
        <v>Florida</v>
      </c>
      <c r="R2555">
        <f>VLOOKUP($C2555,customers!$A$2:$I$2124,9,FALSE)</f>
        <v>33467</v>
      </c>
      <c r="S2555" t="str">
        <f t="shared" si="39"/>
        <v>3214 Bonner Plaza, Lake Worth, Florida 33467</v>
      </c>
    </row>
    <row r="2556" spans="1:19">
      <c r="A2556">
        <v>2555</v>
      </c>
      <c r="B2556" s="2">
        <v>44377</v>
      </c>
      <c r="C2556">
        <v>1951</v>
      </c>
      <c r="D2556" t="s">
        <v>118</v>
      </c>
      <c r="E2556">
        <v>1</v>
      </c>
      <c r="F2556" t="s">
        <v>57</v>
      </c>
      <c r="G2556" t="str">
        <f>VLOOKUP(F2556,'product category'!$B$2:$C$8,2,FALSE)</f>
        <v>Training Videos</v>
      </c>
      <c r="H2556" t="str">
        <f>VLOOKUP(D2556,'dataset_task 5'!$A$2:$D$71,2,FALSE)</f>
        <v>Mapping with Drones</v>
      </c>
      <c r="I2556" s="3">
        <f>VLOOKUP(D2556,'dataset_task 5'!$A$2:$D$71,4,FALSE)</f>
        <v>49</v>
      </c>
      <c r="J2556" s="3">
        <f>I2556*E2556</f>
        <v>49</v>
      </c>
      <c r="K2556" t="str">
        <f>VLOOKUP(C2556,customers!$A$2:$I$2124,2,FALSE)</f>
        <v>Tracy</v>
      </c>
      <c r="L2556" t="str">
        <f>VLOOKUP($C2556,customers!$A$2:$I$2124,3,FALSE)</f>
        <v>Marians</v>
      </c>
      <c r="M2556" t="str">
        <f>VLOOKUP($C2556,customers!$A$2:$I$2124,4,FALSE)</f>
        <v>tmariansc4@dmoz.org</v>
      </c>
      <c r="N2556" t="str">
        <f>VLOOKUP($C2556,customers!$A$2:$I$2124,5,FALSE)</f>
        <v>626-469-5165</v>
      </c>
      <c r="O2556" t="str">
        <f>VLOOKUP($C2556,customers!$A$2:$I$2124,6,FALSE)</f>
        <v>96 Carey Drive</v>
      </c>
      <c r="P2556" t="str">
        <f>VLOOKUP($C2556,customers!$A$2:$I$2124,7,FALSE)</f>
        <v>Corona</v>
      </c>
      <c r="Q2556" t="str">
        <f>VLOOKUP($C2556,customers!$A$2:$I$2124,8,FALSE)</f>
        <v>California</v>
      </c>
      <c r="R2556">
        <f>VLOOKUP($C2556,customers!$A$2:$I$2124,9,FALSE)</f>
        <v>92883</v>
      </c>
      <c r="S2556" t="str">
        <f t="shared" si="39"/>
        <v>96 Carey Drive, Corona, California 92883</v>
      </c>
    </row>
    <row r="2557" spans="1:19">
      <c r="A2557">
        <v>2556</v>
      </c>
      <c r="B2557" s="2">
        <v>44377</v>
      </c>
      <c r="C2557">
        <v>887</v>
      </c>
      <c r="D2557" t="s">
        <v>77</v>
      </c>
      <c r="E2557">
        <v>4</v>
      </c>
      <c r="F2557" t="s">
        <v>53</v>
      </c>
      <c r="G2557" t="str">
        <f>VLOOKUP(F2557,'product category'!$B$2:$C$8,2,FALSE)</f>
        <v>eBooks</v>
      </c>
      <c r="H2557" t="str">
        <f>VLOOKUP(D2557,'dataset_task 5'!$A$2:$D$71,2,FALSE)</f>
        <v>RTF Drones</v>
      </c>
      <c r="I2557" s="3">
        <f>VLOOKUP(D2557,'dataset_task 5'!$A$2:$D$71,4,FALSE)</f>
        <v>16.989999999999998</v>
      </c>
      <c r="J2557" s="3">
        <f>I2557*E2557</f>
        <v>67.959999999999994</v>
      </c>
      <c r="K2557" t="str">
        <f>VLOOKUP(C2557,customers!$A$2:$I$2124,2,FALSE)</f>
        <v>Patsy</v>
      </c>
      <c r="L2557" t="str">
        <f>VLOOKUP($C2557,customers!$A$2:$I$2124,3,FALSE)</f>
        <v>Colthard</v>
      </c>
      <c r="M2557" t="str">
        <f>VLOOKUP($C2557,customers!$A$2:$I$2124,4,FALSE)</f>
        <v>pcoltharddt@nature.com</v>
      </c>
      <c r="N2557" t="str">
        <f>VLOOKUP($C2557,customers!$A$2:$I$2124,5,FALSE)</f>
        <v>757-527-7221</v>
      </c>
      <c r="O2557" t="str">
        <f>VLOOKUP($C2557,customers!$A$2:$I$2124,6,FALSE)</f>
        <v>5399 Hallows Place</v>
      </c>
      <c r="P2557" t="str">
        <f>VLOOKUP($C2557,customers!$A$2:$I$2124,7,FALSE)</f>
        <v>Herndon</v>
      </c>
      <c r="Q2557" t="str">
        <f>VLOOKUP($C2557,customers!$A$2:$I$2124,8,FALSE)</f>
        <v>Virginia</v>
      </c>
      <c r="R2557">
        <f>VLOOKUP($C2557,customers!$A$2:$I$2124,9,FALSE)</f>
        <v>22070</v>
      </c>
      <c r="S2557" t="str">
        <f t="shared" si="39"/>
        <v>5399 Hallows Place, Herndon, Virginia 22070</v>
      </c>
    </row>
    <row r="2558" spans="1:19">
      <c r="A2558">
        <v>2557</v>
      </c>
      <c r="B2558" s="2">
        <v>44377</v>
      </c>
      <c r="C2558">
        <v>740</v>
      </c>
      <c r="D2558" t="s">
        <v>75</v>
      </c>
      <c r="E2558">
        <v>2</v>
      </c>
      <c r="F2558" t="s">
        <v>59</v>
      </c>
      <c r="G2558" t="str">
        <f>VLOOKUP(F2558,'product category'!$B$2:$C$8,2,FALSE)</f>
        <v>Drone Kits</v>
      </c>
      <c r="H2558" t="str">
        <f>VLOOKUP(D2558,'dataset_task 5'!$A$2:$D$71,2,FALSE)</f>
        <v>BYOD-550</v>
      </c>
      <c r="I2558" s="3">
        <f>VLOOKUP(D2558,'dataset_task 5'!$A$2:$D$71,4,FALSE)</f>
        <v>179</v>
      </c>
      <c r="J2558" s="3">
        <f>I2558*E2558</f>
        <v>358</v>
      </c>
      <c r="K2558" t="str">
        <f>VLOOKUP(C2558,customers!$A$2:$I$2124,2,FALSE)</f>
        <v>Kendra</v>
      </c>
      <c r="L2558" t="str">
        <f>VLOOKUP($C2558,customers!$A$2:$I$2124,3,FALSE)</f>
        <v>Twallin</v>
      </c>
      <c r="M2558" t="str">
        <f>VLOOKUP($C2558,customers!$A$2:$I$2124,4,FALSE)</f>
        <v>ktwallinin@berkeley.edu</v>
      </c>
      <c r="N2558" t="str">
        <f>VLOOKUP($C2558,customers!$A$2:$I$2124,5,FALSE)</f>
        <v>571-338-7601</v>
      </c>
      <c r="O2558" t="str">
        <f>VLOOKUP($C2558,customers!$A$2:$I$2124,6,FALSE)</f>
        <v>84 Rowland Center</v>
      </c>
      <c r="P2558" t="str">
        <f>VLOOKUP($C2558,customers!$A$2:$I$2124,7,FALSE)</f>
        <v>Falls Church</v>
      </c>
      <c r="Q2558" t="str">
        <f>VLOOKUP($C2558,customers!$A$2:$I$2124,8,FALSE)</f>
        <v>Virginia</v>
      </c>
      <c r="R2558">
        <f>VLOOKUP($C2558,customers!$A$2:$I$2124,9,FALSE)</f>
        <v>22047</v>
      </c>
      <c r="S2558" t="str">
        <f t="shared" si="39"/>
        <v>84 Rowland Center, Falls Church, Virginia 22047</v>
      </c>
    </row>
    <row r="2559" spans="1:19">
      <c r="A2559">
        <v>2558</v>
      </c>
      <c r="B2559" s="2">
        <v>44377</v>
      </c>
      <c r="C2559">
        <v>1958</v>
      </c>
      <c r="D2559" t="s">
        <v>67</v>
      </c>
      <c r="E2559">
        <v>3</v>
      </c>
      <c r="F2559" t="s">
        <v>59</v>
      </c>
      <c r="G2559" t="str">
        <f>VLOOKUP(F2559,'product category'!$B$2:$C$8,2,FALSE)</f>
        <v>Drone Kits</v>
      </c>
      <c r="H2559" t="str">
        <f>VLOOKUP(D2559,'dataset_task 5'!$A$2:$D$71,2,FALSE)</f>
        <v>BYOD-100</v>
      </c>
      <c r="I2559" s="3">
        <f>VLOOKUP(D2559,'dataset_task 5'!$A$2:$D$71,4,FALSE)</f>
        <v>54</v>
      </c>
      <c r="J2559" s="3">
        <f>I2559*E2559</f>
        <v>162</v>
      </c>
      <c r="K2559" t="str">
        <f>VLOOKUP(C2559,customers!$A$2:$I$2124,2,FALSE)</f>
        <v>Leopold</v>
      </c>
      <c r="L2559" t="str">
        <f>VLOOKUP($C2559,customers!$A$2:$I$2124,3,FALSE)</f>
        <v>Gerty</v>
      </c>
      <c r="M2559" t="str">
        <f>VLOOKUP($C2559,customers!$A$2:$I$2124,4,FALSE)</f>
        <v>lgertyan@theguardian.com</v>
      </c>
      <c r="N2559" t="str">
        <f>VLOOKUP($C2559,customers!$A$2:$I$2124,5,FALSE)</f>
        <v>702-669-5055</v>
      </c>
      <c r="O2559" t="str">
        <f>VLOOKUP($C2559,customers!$A$2:$I$2124,6,FALSE)</f>
        <v>896 Fuller Center</v>
      </c>
      <c r="P2559" t="str">
        <f>VLOOKUP($C2559,customers!$A$2:$I$2124,7,FALSE)</f>
        <v>Las Vegas</v>
      </c>
      <c r="Q2559" t="str">
        <f>VLOOKUP($C2559,customers!$A$2:$I$2124,8,FALSE)</f>
        <v>Nevada</v>
      </c>
      <c r="R2559">
        <f>VLOOKUP($C2559,customers!$A$2:$I$2124,9,FALSE)</f>
        <v>89166</v>
      </c>
      <c r="S2559" t="str">
        <f t="shared" si="39"/>
        <v>896 Fuller Center, Las Vegas, Nevada 89166</v>
      </c>
    </row>
    <row r="2560" spans="1:19">
      <c r="A2560">
        <v>2559</v>
      </c>
      <c r="B2560" s="2">
        <v>44377</v>
      </c>
      <c r="C2560">
        <v>2097</v>
      </c>
      <c r="D2560" t="s">
        <v>80</v>
      </c>
      <c r="E2560">
        <v>3</v>
      </c>
      <c r="F2560" t="s">
        <v>53</v>
      </c>
      <c r="G2560" t="str">
        <f>VLOOKUP(F2560,'product category'!$B$2:$C$8,2,FALSE)</f>
        <v>eBooks</v>
      </c>
      <c r="H2560" t="str">
        <f>VLOOKUP(D2560,'dataset_task 5'!$A$2:$D$71,2,FALSE)</f>
        <v>Single Rotor Drones</v>
      </c>
      <c r="I2560" s="3">
        <f>VLOOKUP(D2560,'dataset_task 5'!$A$2:$D$71,4,FALSE)</f>
        <v>14.99</v>
      </c>
      <c r="J2560" s="3">
        <f>I2560*E2560</f>
        <v>44.97</v>
      </c>
      <c r="K2560" t="str">
        <f>VLOOKUP(C2560,customers!$A$2:$I$2124,2,FALSE)</f>
        <v>Bryn</v>
      </c>
      <c r="L2560" t="str">
        <f>VLOOKUP($C2560,customers!$A$2:$I$2124,3,FALSE)</f>
        <v>Shillington</v>
      </c>
      <c r="M2560" t="str">
        <f>VLOOKUP($C2560,customers!$A$2:$I$2124,4,FALSE)</f>
        <v>bshillingtonn7@imageshack.us</v>
      </c>
      <c r="N2560" t="str">
        <f>VLOOKUP($C2560,customers!$A$2:$I$2124,5,FALSE)</f>
        <v>915-452-5732</v>
      </c>
      <c r="O2560" t="str">
        <f>VLOOKUP($C2560,customers!$A$2:$I$2124,6,FALSE)</f>
        <v>9655 Dottie Place</v>
      </c>
      <c r="P2560" t="str">
        <f>VLOOKUP($C2560,customers!$A$2:$I$2124,7,FALSE)</f>
        <v>El Paso</v>
      </c>
      <c r="Q2560" t="str">
        <f>VLOOKUP($C2560,customers!$A$2:$I$2124,8,FALSE)</f>
        <v>Texas</v>
      </c>
      <c r="R2560">
        <f>VLOOKUP($C2560,customers!$A$2:$I$2124,9,FALSE)</f>
        <v>79999</v>
      </c>
      <c r="S2560" t="str">
        <f t="shared" si="39"/>
        <v>9655 Dottie Place, El Paso, Texas 79999</v>
      </c>
    </row>
    <row r="2561" spans="1:19">
      <c r="A2561">
        <v>2560</v>
      </c>
      <c r="B2561" s="2">
        <v>44377</v>
      </c>
      <c r="C2561">
        <v>849</v>
      </c>
      <c r="D2561" t="s">
        <v>54</v>
      </c>
      <c r="E2561">
        <v>2</v>
      </c>
      <c r="F2561" t="s">
        <v>55</v>
      </c>
      <c r="G2561" t="str">
        <f>VLOOKUP(F2561,'product category'!$B$2:$C$8,2,FALSE)</f>
        <v>Robots</v>
      </c>
      <c r="H2561" t="str">
        <f>VLOOKUP(D2561,'dataset_task 5'!$A$2:$D$71,2,FALSE)</f>
        <v>RWW-75 Robot</v>
      </c>
      <c r="I2561" s="3">
        <f>VLOOKUP(D2561,'dataset_task 5'!$A$2:$D$71,4,FALSE)</f>
        <v>883</v>
      </c>
      <c r="J2561" s="3">
        <f>I2561*E2561</f>
        <v>1766</v>
      </c>
      <c r="K2561" t="str">
        <f>VLOOKUP(C2561,customers!$A$2:$I$2124,2,FALSE)</f>
        <v>Dov</v>
      </c>
      <c r="L2561" t="str">
        <f>VLOOKUP($C2561,customers!$A$2:$I$2124,3,FALSE)</f>
        <v>Bamsey</v>
      </c>
      <c r="M2561" t="str">
        <f>VLOOKUP($C2561,customers!$A$2:$I$2124,4,FALSE)</f>
        <v>dbamsey14@admin.ch</v>
      </c>
      <c r="N2561" t="str">
        <f>VLOOKUP($C2561,customers!$A$2:$I$2124,5,FALSE)</f>
        <v>337-776-5286</v>
      </c>
      <c r="O2561" t="str">
        <f>VLOOKUP($C2561,customers!$A$2:$I$2124,6,FALSE)</f>
        <v>58 Golden Leaf Alley</v>
      </c>
      <c r="P2561" t="str">
        <f>VLOOKUP($C2561,customers!$A$2:$I$2124,7,FALSE)</f>
        <v>Lake Charles</v>
      </c>
      <c r="Q2561" t="str">
        <f>VLOOKUP($C2561,customers!$A$2:$I$2124,8,FALSE)</f>
        <v>Louisiana</v>
      </c>
      <c r="R2561">
        <f>VLOOKUP($C2561,customers!$A$2:$I$2124,9,FALSE)</f>
        <v>70616</v>
      </c>
      <c r="S2561" t="str">
        <f t="shared" si="39"/>
        <v>58 Golden Leaf Alley, Lake Charles, Louisiana 70616</v>
      </c>
    </row>
    <row r="2562" spans="1:19">
      <c r="A2562">
        <v>2561</v>
      </c>
      <c r="B2562" s="2">
        <v>44377</v>
      </c>
      <c r="C2562">
        <v>1774</v>
      </c>
      <c r="D2562" t="s">
        <v>103</v>
      </c>
      <c r="E2562">
        <v>5</v>
      </c>
      <c r="F2562" t="s">
        <v>53</v>
      </c>
      <c r="G2562" t="str">
        <f>VLOOKUP(F2562,'product category'!$B$2:$C$8,2,FALSE)</f>
        <v>eBooks</v>
      </c>
      <c r="H2562" t="str">
        <f>VLOOKUP(D2562,'dataset_task 5'!$A$2:$D$71,2,FALSE)</f>
        <v>Understanding Artificial Intelligence</v>
      </c>
      <c r="I2562" s="3">
        <f>VLOOKUP(D2562,'dataset_task 5'!$A$2:$D$71,4,FALSE)</f>
        <v>19.5</v>
      </c>
      <c r="J2562" s="3">
        <f>I2562*E2562</f>
        <v>97.5</v>
      </c>
      <c r="K2562" t="str">
        <f>VLOOKUP(C2562,customers!$A$2:$I$2124,2,FALSE)</f>
        <v>Kendal</v>
      </c>
      <c r="L2562" t="str">
        <f>VLOOKUP($C2562,customers!$A$2:$I$2124,3,FALSE)</f>
        <v>Utterson</v>
      </c>
      <c r="M2562" t="str">
        <f>VLOOKUP($C2562,customers!$A$2:$I$2124,4,FALSE)</f>
        <v>kuttersonmz@arstechnica.com</v>
      </c>
      <c r="N2562" t="str">
        <f>VLOOKUP($C2562,customers!$A$2:$I$2124,5,FALSE)</f>
        <v>850-643-1098</v>
      </c>
      <c r="O2562" t="str">
        <f>VLOOKUP($C2562,customers!$A$2:$I$2124,6,FALSE)</f>
        <v>824 8th Center</v>
      </c>
      <c r="P2562" t="str">
        <f>VLOOKUP($C2562,customers!$A$2:$I$2124,7,FALSE)</f>
        <v>Panama City</v>
      </c>
      <c r="Q2562" t="str">
        <f>VLOOKUP($C2562,customers!$A$2:$I$2124,8,FALSE)</f>
        <v>Florida</v>
      </c>
      <c r="R2562">
        <f>VLOOKUP($C2562,customers!$A$2:$I$2124,9,FALSE)</f>
        <v>32405</v>
      </c>
      <c r="S2562" t="str">
        <f t="shared" si="39"/>
        <v>824 8th Center, Panama City, Florida 32405</v>
      </c>
    </row>
    <row r="2563" spans="1:19">
      <c r="A2563">
        <v>2562</v>
      </c>
      <c r="B2563" s="2">
        <v>44377</v>
      </c>
      <c r="C2563">
        <v>1244</v>
      </c>
      <c r="D2563" t="s">
        <v>106</v>
      </c>
      <c r="E2563">
        <v>6</v>
      </c>
      <c r="F2563" t="s">
        <v>66</v>
      </c>
      <c r="G2563" t="str">
        <f>VLOOKUP(F2563,'product category'!$B$2:$C$8,2,FALSE)</f>
        <v>Drones</v>
      </c>
      <c r="H2563" t="str">
        <f>VLOOKUP(D2563,'dataset_task 5'!$A$2:$D$71,2,FALSE)</f>
        <v>DTD-7000 Drone</v>
      </c>
      <c r="I2563" s="3">
        <f>VLOOKUP(D2563,'dataset_task 5'!$A$2:$D$71,4,FALSE)</f>
        <v>450</v>
      </c>
      <c r="J2563" s="3">
        <f>I2563*E2563</f>
        <v>2700</v>
      </c>
      <c r="K2563" t="str">
        <f>VLOOKUP(C2563,customers!$A$2:$I$2124,2,FALSE)</f>
        <v>Stanfield</v>
      </c>
      <c r="L2563" t="str">
        <f>VLOOKUP($C2563,customers!$A$2:$I$2124,3,FALSE)</f>
        <v>Weall</v>
      </c>
      <c r="M2563" t="str">
        <f>VLOOKUP($C2563,customers!$A$2:$I$2124,4,FALSE)</f>
        <v>sweallf8@infoseek.co.jp</v>
      </c>
      <c r="N2563" t="str">
        <f>VLOOKUP($C2563,customers!$A$2:$I$2124,5,FALSE)</f>
        <v>952-136-0108</v>
      </c>
      <c r="O2563" t="str">
        <f>VLOOKUP($C2563,customers!$A$2:$I$2124,6,FALSE)</f>
        <v>94 Killdeer Terrace</v>
      </c>
      <c r="P2563" t="str">
        <f>VLOOKUP($C2563,customers!$A$2:$I$2124,7,FALSE)</f>
        <v>Young America</v>
      </c>
      <c r="Q2563" t="str">
        <f>VLOOKUP($C2563,customers!$A$2:$I$2124,8,FALSE)</f>
        <v>Minnesota</v>
      </c>
      <c r="R2563">
        <f>VLOOKUP($C2563,customers!$A$2:$I$2124,9,FALSE)</f>
        <v>55573</v>
      </c>
      <c r="S2563" t="str">
        <f t="shared" ref="S2563:S2626" si="40">CONCATENATE(O2563,", ",P2563,", ",Q2563," ",R2563)</f>
        <v>94 Killdeer Terrace, Young America, Minnesota 55573</v>
      </c>
    </row>
    <row r="2564" spans="1:19">
      <c r="A2564">
        <v>2563</v>
      </c>
      <c r="B2564" s="2">
        <v>44378</v>
      </c>
      <c r="C2564">
        <v>2043</v>
      </c>
      <c r="D2564" t="s">
        <v>69</v>
      </c>
      <c r="E2564">
        <v>3</v>
      </c>
      <c r="F2564" t="s">
        <v>70</v>
      </c>
      <c r="G2564" t="str">
        <f>VLOOKUP(F2564,'product category'!$B$2:$C$8,2,FALSE)</f>
        <v>Blueprints</v>
      </c>
      <c r="H2564" t="str">
        <f>VLOOKUP(D2564,'dataset_task 5'!$A$2:$D$71,2,FALSE)</f>
        <v>Ladybug Robot Blueprint</v>
      </c>
      <c r="I2564" s="3">
        <f>VLOOKUP(D2564,'dataset_task 5'!$A$2:$D$71,4,FALSE)</f>
        <v>12</v>
      </c>
      <c r="J2564" s="3">
        <f>I2564*E2564</f>
        <v>36</v>
      </c>
      <c r="K2564" t="str">
        <f>VLOOKUP(C2564,customers!$A$2:$I$2124,2,FALSE)</f>
        <v>Jacenta</v>
      </c>
      <c r="L2564" t="str">
        <f>VLOOKUP($C2564,customers!$A$2:$I$2124,3,FALSE)</f>
        <v>Robus</v>
      </c>
      <c r="M2564" t="str">
        <f>VLOOKUP($C2564,customers!$A$2:$I$2124,4,FALSE)</f>
        <v>jrobus9b@miitbeian.gov.cn</v>
      </c>
      <c r="N2564" t="str">
        <f>VLOOKUP($C2564,customers!$A$2:$I$2124,5,FALSE)</f>
        <v>719-956-1884</v>
      </c>
      <c r="O2564" t="str">
        <f>VLOOKUP($C2564,customers!$A$2:$I$2124,6,FALSE)</f>
        <v>64 Dunning Junction</v>
      </c>
      <c r="P2564" t="str">
        <f>VLOOKUP($C2564,customers!$A$2:$I$2124,7,FALSE)</f>
        <v>Colorado Springs</v>
      </c>
      <c r="Q2564" t="str">
        <f>VLOOKUP($C2564,customers!$A$2:$I$2124,8,FALSE)</f>
        <v>Colorado</v>
      </c>
      <c r="R2564">
        <f>VLOOKUP($C2564,customers!$A$2:$I$2124,9,FALSE)</f>
        <v>80995</v>
      </c>
      <c r="S2564" t="str">
        <f t="shared" si="40"/>
        <v>64 Dunning Junction, Colorado Springs, Colorado 80995</v>
      </c>
    </row>
    <row r="2565" spans="1:19">
      <c r="A2565">
        <v>2564</v>
      </c>
      <c r="B2565" s="2">
        <v>44378</v>
      </c>
      <c r="C2565">
        <v>1200</v>
      </c>
      <c r="D2565" t="s">
        <v>71</v>
      </c>
      <c r="E2565">
        <v>2</v>
      </c>
      <c r="F2565" t="s">
        <v>63</v>
      </c>
      <c r="G2565" t="str">
        <f>VLOOKUP(F2565,'product category'!$B$2:$C$8,2,FALSE)</f>
        <v>Robot Kits</v>
      </c>
      <c r="H2565" t="str">
        <f>VLOOKUP(D2565,'dataset_task 5'!$A$2:$D$71,2,FALSE)</f>
        <v>BYOR-3000</v>
      </c>
      <c r="I2565" s="3">
        <f>VLOOKUP(D2565,'dataset_task 5'!$A$2:$D$71,4,FALSE)</f>
        <v>214</v>
      </c>
      <c r="J2565" s="3">
        <f>I2565*E2565</f>
        <v>428</v>
      </c>
      <c r="K2565" t="str">
        <f>VLOOKUP(C2565,customers!$A$2:$I$2124,2,FALSE)</f>
        <v>Alvan</v>
      </c>
      <c r="L2565" t="str">
        <f>VLOOKUP($C2565,customers!$A$2:$I$2124,3,FALSE)</f>
        <v>Jepps</v>
      </c>
      <c r="M2565" t="str">
        <f>VLOOKUP($C2565,customers!$A$2:$I$2124,4,FALSE)</f>
        <v>ajeppsjo@skype.com</v>
      </c>
      <c r="N2565" t="str">
        <f>VLOOKUP($C2565,customers!$A$2:$I$2124,5,FALSE)</f>
        <v>215-611-9454</v>
      </c>
      <c r="O2565" t="str">
        <f>VLOOKUP($C2565,customers!$A$2:$I$2124,6,FALSE)</f>
        <v>2699 Brown Terrace</v>
      </c>
      <c r="P2565" t="str">
        <f>VLOOKUP($C2565,customers!$A$2:$I$2124,7,FALSE)</f>
        <v>Philadelphia</v>
      </c>
      <c r="Q2565" t="str">
        <f>VLOOKUP($C2565,customers!$A$2:$I$2124,8,FALSE)</f>
        <v>Pennsylvania</v>
      </c>
      <c r="R2565">
        <f>VLOOKUP($C2565,customers!$A$2:$I$2124,9,FALSE)</f>
        <v>19131</v>
      </c>
      <c r="S2565" t="str">
        <f t="shared" si="40"/>
        <v>2699 Brown Terrace, Philadelphia, Pennsylvania 19131</v>
      </c>
    </row>
    <row r="2566" spans="1:19">
      <c r="A2566">
        <v>2565</v>
      </c>
      <c r="B2566" s="2">
        <v>44378</v>
      </c>
      <c r="C2566">
        <v>645</v>
      </c>
      <c r="D2566" t="s">
        <v>79</v>
      </c>
      <c r="E2566">
        <v>3</v>
      </c>
      <c r="F2566" t="s">
        <v>53</v>
      </c>
      <c r="G2566" t="str">
        <f>VLOOKUP(F2566,'product category'!$B$2:$C$8,2,FALSE)</f>
        <v>eBooks</v>
      </c>
      <c r="H2566" t="str">
        <f>VLOOKUP(D2566,'dataset_task 5'!$A$2:$D$71,2,FALSE)</f>
        <v>Helicopter Drones</v>
      </c>
      <c r="I2566" s="3">
        <f>VLOOKUP(D2566,'dataset_task 5'!$A$2:$D$71,4,FALSE)</f>
        <v>20.95</v>
      </c>
      <c r="J2566" s="3">
        <f>I2566*E2566</f>
        <v>62.849999999999994</v>
      </c>
      <c r="K2566" t="str">
        <f>VLOOKUP(C2566,customers!$A$2:$I$2124,2,FALSE)</f>
        <v>Farah</v>
      </c>
      <c r="L2566" t="str">
        <f>VLOOKUP($C2566,customers!$A$2:$I$2124,3,FALSE)</f>
        <v>Brignall</v>
      </c>
      <c r="M2566" t="str">
        <f>VLOOKUP($C2566,customers!$A$2:$I$2124,4,FALSE)</f>
        <v>fbrignalll3@google.com.au</v>
      </c>
      <c r="N2566" t="str">
        <f>VLOOKUP($C2566,customers!$A$2:$I$2124,5,FALSE)</f>
        <v>915-315-4770</v>
      </c>
      <c r="O2566" t="str">
        <f>VLOOKUP($C2566,customers!$A$2:$I$2124,6,FALSE)</f>
        <v>79855 Sommers Junction</v>
      </c>
      <c r="P2566" t="str">
        <f>VLOOKUP($C2566,customers!$A$2:$I$2124,7,FALSE)</f>
        <v>El Paso</v>
      </c>
      <c r="Q2566" t="str">
        <f>VLOOKUP($C2566,customers!$A$2:$I$2124,8,FALSE)</f>
        <v>Texas</v>
      </c>
      <c r="R2566">
        <f>VLOOKUP($C2566,customers!$A$2:$I$2124,9,FALSE)</f>
        <v>79945</v>
      </c>
      <c r="S2566" t="str">
        <f t="shared" si="40"/>
        <v>79855 Sommers Junction, El Paso, Texas 79945</v>
      </c>
    </row>
    <row r="2567" spans="1:19">
      <c r="A2567">
        <v>2566</v>
      </c>
      <c r="B2567" s="2">
        <v>44378</v>
      </c>
      <c r="C2567">
        <v>894</v>
      </c>
      <c r="D2567" t="s">
        <v>78</v>
      </c>
      <c r="E2567">
        <v>2</v>
      </c>
      <c r="F2567" t="s">
        <v>57</v>
      </c>
      <c r="G2567" t="str">
        <f>VLOOKUP(F2567,'product category'!$B$2:$C$8,2,FALSE)</f>
        <v>Training Videos</v>
      </c>
      <c r="H2567" t="str">
        <f>VLOOKUP(D2567,'dataset_task 5'!$A$2:$D$71,2,FALSE)</f>
        <v>AI for Educators</v>
      </c>
      <c r="I2567" s="3">
        <f>VLOOKUP(D2567,'dataset_task 5'!$A$2:$D$71,4,FALSE)</f>
        <v>49.95</v>
      </c>
      <c r="J2567" s="3">
        <f>I2567*E2567</f>
        <v>99.9</v>
      </c>
      <c r="K2567" t="str">
        <f>VLOOKUP(C2567,customers!$A$2:$I$2124,2,FALSE)</f>
        <v>Helli</v>
      </c>
      <c r="L2567" t="str">
        <f>VLOOKUP($C2567,customers!$A$2:$I$2124,3,FALSE)</f>
        <v>Bamlet</v>
      </c>
      <c r="M2567" t="str">
        <f>VLOOKUP($C2567,customers!$A$2:$I$2124,4,FALSE)</f>
        <v>hbamletr9@google.nl</v>
      </c>
      <c r="N2567" t="str">
        <f>VLOOKUP($C2567,customers!$A$2:$I$2124,5,FALSE)</f>
        <v>712-962-2122</v>
      </c>
      <c r="O2567" t="str">
        <f>VLOOKUP($C2567,customers!$A$2:$I$2124,6,FALSE)</f>
        <v>90 Dorton Road</v>
      </c>
      <c r="P2567" t="str">
        <f>VLOOKUP($C2567,customers!$A$2:$I$2124,7,FALSE)</f>
        <v>Sioux City</v>
      </c>
      <c r="Q2567" t="str">
        <f>VLOOKUP($C2567,customers!$A$2:$I$2124,8,FALSE)</f>
        <v>Iowa</v>
      </c>
      <c r="R2567">
        <f>VLOOKUP($C2567,customers!$A$2:$I$2124,9,FALSE)</f>
        <v>51105</v>
      </c>
      <c r="S2567" t="str">
        <f t="shared" si="40"/>
        <v>90 Dorton Road, Sioux City, Iowa 51105</v>
      </c>
    </row>
    <row r="2568" spans="1:19">
      <c r="A2568">
        <v>2567</v>
      </c>
      <c r="B2568" s="2">
        <v>44378</v>
      </c>
      <c r="C2568">
        <v>983</v>
      </c>
      <c r="D2568" t="s">
        <v>79</v>
      </c>
      <c r="E2568">
        <v>2</v>
      </c>
      <c r="F2568" t="s">
        <v>53</v>
      </c>
      <c r="G2568" t="str">
        <f>VLOOKUP(F2568,'product category'!$B$2:$C$8,2,FALSE)</f>
        <v>eBooks</v>
      </c>
      <c r="H2568" t="str">
        <f>VLOOKUP(D2568,'dataset_task 5'!$A$2:$D$71,2,FALSE)</f>
        <v>Helicopter Drones</v>
      </c>
      <c r="I2568" s="3">
        <f>VLOOKUP(D2568,'dataset_task 5'!$A$2:$D$71,4,FALSE)</f>
        <v>20.95</v>
      </c>
      <c r="J2568" s="3">
        <f>I2568*E2568</f>
        <v>41.9</v>
      </c>
      <c r="K2568" t="str">
        <f>VLOOKUP(C2568,customers!$A$2:$I$2124,2,FALSE)</f>
        <v>Ivette</v>
      </c>
      <c r="L2568" t="str">
        <f>VLOOKUP($C2568,customers!$A$2:$I$2124,3,FALSE)</f>
        <v>MacGillreich</v>
      </c>
      <c r="M2568" t="str">
        <f>VLOOKUP($C2568,customers!$A$2:$I$2124,4,FALSE)</f>
        <v>imacgillreichfg@ucoz.ru</v>
      </c>
      <c r="N2568" t="str">
        <f>VLOOKUP($C2568,customers!$A$2:$I$2124,5,FALSE)</f>
        <v>239-105-3460</v>
      </c>
      <c r="O2568" t="str">
        <f>VLOOKUP($C2568,customers!$A$2:$I$2124,6,FALSE)</f>
        <v>79 Sunbrook Park</v>
      </c>
      <c r="P2568" t="str">
        <f>VLOOKUP($C2568,customers!$A$2:$I$2124,7,FALSE)</f>
        <v>Fort Myers</v>
      </c>
      <c r="Q2568" t="str">
        <f>VLOOKUP($C2568,customers!$A$2:$I$2124,8,FALSE)</f>
        <v>Florida</v>
      </c>
      <c r="R2568">
        <f>VLOOKUP($C2568,customers!$A$2:$I$2124,9,FALSE)</f>
        <v>33994</v>
      </c>
      <c r="S2568" t="str">
        <f t="shared" si="40"/>
        <v>79 Sunbrook Park, Fort Myers, Florida 33994</v>
      </c>
    </row>
    <row r="2569" spans="1:19">
      <c r="A2569">
        <v>2568</v>
      </c>
      <c r="B2569" s="2">
        <v>44378</v>
      </c>
      <c r="C2569">
        <v>40</v>
      </c>
      <c r="D2569" t="s">
        <v>85</v>
      </c>
      <c r="E2569">
        <v>1</v>
      </c>
      <c r="F2569" t="s">
        <v>53</v>
      </c>
      <c r="G2569" t="str">
        <f>VLOOKUP(F2569,'product category'!$B$2:$C$8,2,FALSE)</f>
        <v>eBooks</v>
      </c>
      <c r="H2569" t="str">
        <f>VLOOKUP(D2569,'dataset_task 5'!$A$2:$D$71,2,FALSE)</f>
        <v>Articulated Robots</v>
      </c>
      <c r="I2569" s="3">
        <f>VLOOKUP(D2569,'dataset_task 5'!$A$2:$D$71,4,FALSE)</f>
        <v>23.99</v>
      </c>
      <c r="J2569" s="3">
        <f>I2569*E2569</f>
        <v>23.99</v>
      </c>
      <c r="K2569" t="str">
        <f>VLOOKUP(C2569,customers!$A$2:$I$2124,2,FALSE)</f>
        <v>Kailey</v>
      </c>
      <c r="L2569" t="str">
        <f>VLOOKUP($C2569,customers!$A$2:$I$2124,3,FALSE)</f>
        <v>Quartermain</v>
      </c>
      <c r="M2569" t="str">
        <f>VLOOKUP($C2569,customers!$A$2:$I$2124,4,FALSE)</f>
        <v>kquartermainmp@ning.com</v>
      </c>
      <c r="N2569" t="str">
        <f>VLOOKUP($C2569,customers!$A$2:$I$2124,5,FALSE)</f>
        <v>603-385-0085</v>
      </c>
      <c r="O2569" t="str">
        <f>VLOOKUP($C2569,customers!$A$2:$I$2124,6,FALSE)</f>
        <v>50279 Londonderry Hill</v>
      </c>
      <c r="P2569" t="str">
        <f>VLOOKUP($C2569,customers!$A$2:$I$2124,7,FALSE)</f>
        <v>Portsmouth</v>
      </c>
      <c r="Q2569" t="str">
        <f>VLOOKUP($C2569,customers!$A$2:$I$2124,8,FALSE)</f>
        <v>New Hampshire</v>
      </c>
      <c r="R2569">
        <f>VLOOKUP($C2569,customers!$A$2:$I$2124,9,FALSE)</f>
        <v>214</v>
      </c>
      <c r="S2569" t="str">
        <f t="shared" si="40"/>
        <v>50279 Londonderry Hill, Portsmouth, New Hampshire 214</v>
      </c>
    </row>
    <row r="2570" spans="1:19">
      <c r="A2570">
        <v>2569</v>
      </c>
      <c r="B2570" s="2">
        <v>44378</v>
      </c>
      <c r="C2570">
        <v>1915</v>
      </c>
      <c r="D2570" t="s">
        <v>71</v>
      </c>
      <c r="E2570">
        <v>2</v>
      </c>
      <c r="F2570" t="s">
        <v>63</v>
      </c>
      <c r="G2570" t="str">
        <f>VLOOKUP(F2570,'product category'!$B$2:$C$8,2,FALSE)</f>
        <v>Robot Kits</v>
      </c>
      <c r="H2570" t="str">
        <f>VLOOKUP(D2570,'dataset_task 5'!$A$2:$D$71,2,FALSE)</f>
        <v>BYOR-3000</v>
      </c>
      <c r="I2570" s="3">
        <f>VLOOKUP(D2570,'dataset_task 5'!$A$2:$D$71,4,FALSE)</f>
        <v>214</v>
      </c>
      <c r="J2570" s="3">
        <f>I2570*E2570</f>
        <v>428</v>
      </c>
      <c r="K2570" t="str">
        <f>VLOOKUP(C2570,customers!$A$2:$I$2124,2,FALSE)</f>
        <v>Joseito</v>
      </c>
      <c r="L2570" t="str">
        <f>VLOOKUP($C2570,customers!$A$2:$I$2124,3,FALSE)</f>
        <v>Scadden</v>
      </c>
      <c r="M2570" t="str">
        <f>VLOOKUP($C2570,customers!$A$2:$I$2124,4,FALSE)</f>
        <v>jscaddenpz@dot.gov</v>
      </c>
      <c r="N2570" t="str">
        <f>VLOOKUP($C2570,customers!$A$2:$I$2124,5,FALSE)</f>
        <v>909-110-0771</v>
      </c>
      <c r="O2570" t="str">
        <f>VLOOKUP($C2570,customers!$A$2:$I$2124,6,FALSE)</f>
        <v>36742 Knutson Terrace</v>
      </c>
      <c r="P2570" t="str">
        <f>VLOOKUP($C2570,customers!$A$2:$I$2124,7,FALSE)</f>
        <v>San Bernardino</v>
      </c>
      <c r="Q2570" t="str">
        <f>VLOOKUP($C2570,customers!$A$2:$I$2124,8,FALSE)</f>
        <v>California</v>
      </c>
      <c r="R2570">
        <f>VLOOKUP($C2570,customers!$A$2:$I$2124,9,FALSE)</f>
        <v>92405</v>
      </c>
      <c r="S2570" t="str">
        <f t="shared" si="40"/>
        <v>36742 Knutson Terrace, San Bernardino, California 92405</v>
      </c>
    </row>
    <row r="2571" spans="1:19">
      <c r="A2571">
        <v>2570</v>
      </c>
      <c r="B2571" s="2">
        <v>44378</v>
      </c>
      <c r="C2571">
        <v>490</v>
      </c>
      <c r="D2571" t="s">
        <v>103</v>
      </c>
      <c r="E2571">
        <v>4</v>
      </c>
      <c r="F2571" t="s">
        <v>53</v>
      </c>
      <c r="G2571" t="str">
        <f>VLOOKUP(F2571,'product category'!$B$2:$C$8,2,FALSE)</f>
        <v>eBooks</v>
      </c>
      <c r="H2571" t="str">
        <f>VLOOKUP(D2571,'dataset_task 5'!$A$2:$D$71,2,FALSE)</f>
        <v>Understanding Artificial Intelligence</v>
      </c>
      <c r="I2571" s="3">
        <f>VLOOKUP(D2571,'dataset_task 5'!$A$2:$D$71,4,FALSE)</f>
        <v>19.5</v>
      </c>
      <c r="J2571" s="3">
        <f>I2571*E2571</f>
        <v>78</v>
      </c>
      <c r="K2571" t="str">
        <f>VLOOKUP(C2571,customers!$A$2:$I$2124,2,FALSE)</f>
        <v>Genni</v>
      </c>
      <c r="L2571" t="str">
        <f>VLOOKUP($C2571,customers!$A$2:$I$2124,3,FALSE)</f>
        <v>Coopey</v>
      </c>
      <c r="M2571" t="str">
        <f>VLOOKUP($C2571,customers!$A$2:$I$2124,4,FALSE)</f>
        <v>gcoopeydc@samsung.com</v>
      </c>
      <c r="N2571" t="str">
        <f>VLOOKUP($C2571,customers!$A$2:$I$2124,5,FALSE)</f>
        <v>770-719-4641</v>
      </c>
      <c r="O2571" t="str">
        <f>VLOOKUP($C2571,customers!$A$2:$I$2124,6,FALSE)</f>
        <v>45538 Norway Maple Road</v>
      </c>
      <c r="P2571" t="str">
        <f>VLOOKUP($C2571,customers!$A$2:$I$2124,7,FALSE)</f>
        <v>Atlanta</v>
      </c>
      <c r="Q2571" t="str">
        <f>VLOOKUP($C2571,customers!$A$2:$I$2124,8,FALSE)</f>
        <v>Georgia</v>
      </c>
      <c r="R2571">
        <f>VLOOKUP($C2571,customers!$A$2:$I$2124,9,FALSE)</f>
        <v>31119</v>
      </c>
      <c r="S2571" t="str">
        <f t="shared" si="40"/>
        <v>45538 Norway Maple Road, Atlanta, Georgia 31119</v>
      </c>
    </row>
    <row r="2572" spans="1:19">
      <c r="A2572">
        <v>2571</v>
      </c>
      <c r="B2572" s="2">
        <v>44378</v>
      </c>
      <c r="C2572">
        <v>634</v>
      </c>
      <c r="D2572" t="s">
        <v>93</v>
      </c>
      <c r="E2572">
        <v>5</v>
      </c>
      <c r="F2572" t="s">
        <v>57</v>
      </c>
      <c r="G2572" t="str">
        <f>VLOOKUP(F2572,'product category'!$B$2:$C$8,2,FALSE)</f>
        <v>Training Videos</v>
      </c>
      <c r="H2572" t="str">
        <f>VLOOKUP(D2572,'dataset_task 5'!$A$2:$D$71,2,FALSE)</f>
        <v>Understanding Raspberry PI</v>
      </c>
      <c r="I2572" s="3">
        <f>VLOOKUP(D2572,'dataset_task 5'!$A$2:$D$71,4,FALSE)</f>
        <v>28.99</v>
      </c>
      <c r="J2572" s="3">
        <f>I2572*E2572</f>
        <v>144.94999999999999</v>
      </c>
      <c r="K2572" t="str">
        <f>VLOOKUP(C2572,customers!$A$2:$I$2124,2,FALSE)</f>
        <v>Ange</v>
      </c>
      <c r="L2572" t="str">
        <f>VLOOKUP($C2572,customers!$A$2:$I$2124,3,FALSE)</f>
        <v>Kieran</v>
      </c>
      <c r="M2572" t="str">
        <f>VLOOKUP($C2572,customers!$A$2:$I$2124,4,FALSE)</f>
        <v>akieranps@naver.com</v>
      </c>
      <c r="N2572" t="str">
        <f>VLOOKUP($C2572,customers!$A$2:$I$2124,5,FALSE)</f>
        <v>205-324-9179</v>
      </c>
      <c r="O2572" t="str">
        <f>VLOOKUP($C2572,customers!$A$2:$I$2124,6,FALSE)</f>
        <v>696 Graceland Lane</v>
      </c>
      <c r="P2572" t="str">
        <f>VLOOKUP($C2572,customers!$A$2:$I$2124,7,FALSE)</f>
        <v>Birmingham</v>
      </c>
      <c r="Q2572" t="str">
        <f>VLOOKUP($C2572,customers!$A$2:$I$2124,8,FALSE)</f>
        <v>Alabama</v>
      </c>
      <c r="R2572">
        <f>VLOOKUP($C2572,customers!$A$2:$I$2124,9,FALSE)</f>
        <v>35295</v>
      </c>
      <c r="S2572" t="str">
        <f t="shared" si="40"/>
        <v>696 Graceland Lane, Birmingham, Alabama 35295</v>
      </c>
    </row>
    <row r="2573" spans="1:19">
      <c r="A2573">
        <v>2572</v>
      </c>
      <c r="B2573" s="2">
        <v>44379</v>
      </c>
      <c r="C2573">
        <v>222</v>
      </c>
      <c r="D2573" t="s">
        <v>109</v>
      </c>
      <c r="E2573">
        <v>2</v>
      </c>
      <c r="F2573" t="s">
        <v>57</v>
      </c>
      <c r="G2573" t="str">
        <f>VLOOKUP(F2573,'product category'!$B$2:$C$8,2,FALSE)</f>
        <v>Training Videos</v>
      </c>
      <c r="H2573" t="str">
        <f>VLOOKUP(D2573,'dataset_task 5'!$A$2:$D$71,2,FALSE)</f>
        <v>Virtual Reality Basics</v>
      </c>
      <c r="I2573" s="3">
        <f>VLOOKUP(D2573,'dataset_task 5'!$A$2:$D$71,4,FALSE)</f>
        <v>29.99</v>
      </c>
      <c r="J2573" s="3">
        <f>I2573*E2573</f>
        <v>59.98</v>
      </c>
      <c r="K2573" t="str">
        <f>VLOOKUP(C2573,customers!$A$2:$I$2124,2,FALSE)</f>
        <v>Rosie</v>
      </c>
      <c r="L2573" t="str">
        <f>VLOOKUP($C2573,customers!$A$2:$I$2124,3,FALSE)</f>
        <v>Primak</v>
      </c>
      <c r="M2573" t="str">
        <f>VLOOKUP($C2573,customers!$A$2:$I$2124,4,FALSE)</f>
        <v>rprimak91@imageshack.us</v>
      </c>
      <c r="N2573" t="str">
        <f>VLOOKUP($C2573,customers!$A$2:$I$2124,5,FALSE)</f>
        <v>775-855-8568</v>
      </c>
      <c r="O2573" t="str">
        <f>VLOOKUP($C2573,customers!$A$2:$I$2124,6,FALSE)</f>
        <v>5307 Blaine Center</v>
      </c>
      <c r="P2573" t="str">
        <f>VLOOKUP($C2573,customers!$A$2:$I$2124,7,FALSE)</f>
        <v>Reno</v>
      </c>
      <c r="Q2573" t="str">
        <f>VLOOKUP($C2573,customers!$A$2:$I$2124,8,FALSE)</f>
        <v>Nevada</v>
      </c>
      <c r="R2573">
        <f>VLOOKUP($C2573,customers!$A$2:$I$2124,9,FALSE)</f>
        <v>89519</v>
      </c>
      <c r="S2573" t="str">
        <f t="shared" si="40"/>
        <v>5307 Blaine Center, Reno, Nevada 89519</v>
      </c>
    </row>
    <row r="2574" spans="1:19">
      <c r="A2574">
        <v>2573</v>
      </c>
      <c r="B2574" s="2">
        <v>44379</v>
      </c>
      <c r="C2574">
        <v>378</v>
      </c>
      <c r="D2574" t="s">
        <v>97</v>
      </c>
      <c r="E2574">
        <v>5</v>
      </c>
      <c r="F2574" t="s">
        <v>53</v>
      </c>
      <c r="G2574" t="str">
        <f>VLOOKUP(F2574,'product category'!$B$2:$C$8,2,FALSE)</f>
        <v>eBooks</v>
      </c>
      <c r="H2574" t="str">
        <f>VLOOKUP(D2574,'dataset_task 5'!$A$2:$D$71,2,FALSE)</f>
        <v>Delivery Drones</v>
      </c>
      <c r="I2574" s="3">
        <f>VLOOKUP(D2574,'dataset_task 5'!$A$2:$D$71,4,FALSE)</f>
        <v>14.99</v>
      </c>
      <c r="J2574" s="3">
        <f>I2574*E2574</f>
        <v>74.95</v>
      </c>
      <c r="K2574" t="str">
        <f>VLOOKUP(C2574,customers!$A$2:$I$2124,2,FALSE)</f>
        <v>Hamlen</v>
      </c>
      <c r="L2574" t="str">
        <f>VLOOKUP($C2574,customers!$A$2:$I$2124,3,FALSE)</f>
        <v>Wimes</v>
      </c>
      <c r="M2574" t="str">
        <f>VLOOKUP($C2574,customers!$A$2:$I$2124,4,FALSE)</f>
        <v>hwimesbb@deviantart.com</v>
      </c>
      <c r="N2574" t="str">
        <f>VLOOKUP($C2574,customers!$A$2:$I$2124,5,FALSE)</f>
        <v>786-176-6425</v>
      </c>
      <c r="O2574" t="str">
        <f>VLOOKUP($C2574,customers!$A$2:$I$2124,6,FALSE)</f>
        <v>43661 Coleman Court</v>
      </c>
      <c r="P2574" t="str">
        <f>VLOOKUP($C2574,customers!$A$2:$I$2124,7,FALSE)</f>
        <v>Miami</v>
      </c>
      <c r="Q2574" t="str">
        <f>VLOOKUP($C2574,customers!$A$2:$I$2124,8,FALSE)</f>
        <v>Florida</v>
      </c>
      <c r="R2574">
        <f>VLOOKUP($C2574,customers!$A$2:$I$2124,9,FALSE)</f>
        <v>33147</v>
      </c>
      <c r="S2574" t="str">
        <f t="shared" si="40"/>
        <v>43661 Coleman Court, Miami, Florida 33147</v>
      </c>
    </row>
    <row r="2575" spans="1:19">
      <c r="A2575">
        <v>2574</v>
      </c>
      <c r="B2575" s="2">
        <v>44379</v>
      </c>
      <c r="C2575">
        <v>404</v>
      </c>
      <c r="D2575" t="s">
        <v>116</v>
      </c>
      <c r="E2575">
        <v>2</v>
      </c>
      <c r="F2575" t="s">
        <v>57</v>
      </c>
      <c r="G2575" t="str">
        <f>VLOOKUP(F2575,'product category'!$B$2:$C$8,2,FALSE)</f>
        <v>Training Videos</v>
      </c>
      <c r="H2575" t="str">
        <f>VLOOKUP(D2575,'dataset_task 5'!$A$2:$D$71,2,FALSE)</f>
        <v>Robotic Essentials</v>
      </c>
      <c r="I2575" s="3">
        <f>VLOOKUP(D2575,'dataset_task 5'!$A$2:$D$71,4,FALSE)</f>
        <v>34.99</v>
      </c>
      <c r="J2575" s="3">
        <f>I2575*E2575</f>
        <v>69.98</v>
      </c>
      <c r="K2575" t="str">
        <f>VLOOKUP(C2575,customers!$A$2:$I$2124,2,FALSE)</f>
        <v>Ajay</v>
      </c>
      <c r="L2575" t="str">
        <f>VLOOKUP($C2575,customers!$A$2:$I$2124,3,FALSE)</f>
        <v>Hardy</v>
      </c>
      <c r="M2575" t="str">
        <f>VLOOKUP($C2575,customers!$A$2:$I$2124,4,FALSE)</f>
        <v>ahardym@soup.io</v>
      </c>
      <c r="N2575" t="str">
        <f>VLOOKUP($C2575,customers!$A$2:$I$2124,5,FALSE)</f>
        <v>608-191-8536</v>
      </c>
      <c r="O2575" t="str">
        <f>VLOOKUP($C2575,customers!$A$2:$I$2124,6,FALSE)</f>
        <v>1632 Northland Lane</v>
      </c>
      <c r="P2575" t="str">
        <f>VLOOKUP($C2575,customers!$A$2:$I$2124,7,FALSE)</f>
        <v>Madison</v>
      </c>
      <c r="Q2575" t="str">
        <f>VLOOKUP($C2575,customers!$A$2:$I$2124,8,FALSE)</f>
        <v>Wisconsin</v>
      </c>
      <c r="R2575">
        <f>VLOOKUP($C2575,customers!$A$2:$I$2124,9,FALSE)</f>
        <v>53716</v>
      </c>
      <c r="S2575" t="str">
        <f t="shared" si="40"/>
        <v>1632 Northland Lane, Madison, Wisconsin 53716</v>
      </c>
    </row>
    <row r="2576" spans="1:19">
      <c r="A2576">
        <v>2575</v>
      </c>
      <c r="B2576" s="2">
        <v>44380</v>
      </c>
      <c r="C2576">
        <v>1981</v>
      </c>
      <c r="D2576" t="s">
        <v>116</v>
      </c>
      <c r="E2576">
        <v>4</v>
      </c>
      <c r="F2576" t="s">
        <v>57</v>
      </c>
      <c r="G2576" t="str">
        <f>VLOOKUP(F2576,'product category'!$B$2:$C$8,2,FALSE)</f>
        <v>Training Videos</v>
      </c>
      <c r="H2576" t="str">
        <f>VLOOKUP(D2576,'dataset_task 5'!$A$2:$D$71,2,FALSE)</f>
        <v>Robotic Essentials</v>
      </c>
      <c r="I2576" s="3">
        <f>VLOOKUP(D2576,'dataset_task 5'!$A$2:$D$71,4,FALSE)</f>
        <v>34.99</v>
      </c>
      <c r="J2576" s="3">
        <f>I2576*E2576</f>
        <v>139.96</v>
      </c>
      <c r="K2576" t="str">
        <f>VLOOKUP(C2576,customers!$A$2:$I$2124,2,FALSE)</f>
        <v>Lorne</v>
      </c>
      <c r="L2576" t="str">
        <f>VLOOKUP($C2576,customers!$A$2:$I$2124,3,FALSE)</f>
        <v>McGarvey</v>
      </c>
      <c r="M2576" t="str">
        <f>VLOOKUP($C2576,customers!$A$2:$I$2124,4,FALSE)</f>
        <v>lmcgarveyfn@unesco.org</v>
      </c>
      <c r="N2576" t="str">
        <f>VLOOKUP($C2576,customers!$A$2:$I$2124,5,FALSE)</f>
        <v>512-218-4938</v>
      </c>
      <c r="O2576" t="str">
        <f>VLOOKUP($C2576,customers!$A$2:$I$2124,6,FALSE)</f>
        <v>4000 Heffernan Plaza</v>
      </c>
      <c r="P2576" t="str">
        <f>VLOOKUP($C2576,customers!$A$2:$I$2124,7,FALSE)</f>
        <v>Austin</v>
      </c>
      <c r="Q2576" t="str">
        <f>VLOOKUP($C2576,customers!$A$2:$I$2124,8,FALSE)</f>
        <v>Texas</v>
      </c>
      <c r="R2576">
        <f>VLOOKUP($C2576,customers!$A$2:$I$2124,9,FALSE)</f>
        <v>78764</v>
      </c>
      <c r="S2576" t="str">
        <f t="shared" si="40"/>
        <v>4000 Heffernan Plaza, Austin, Texas 78764</v>
      </c>
    </row>
    <row r="2577" spans="1:19">
      <c r="A2577">
        <v>2576</v>
      </c>
      <c r="B2577" s="2">
        <v>44380</v>
      </c>
      <c r="C2577">
        <v>624</v>
      </c>
      <c r="D2577" t="s">
        <v>87</v>
      </c>
      <c r="E2577">
        <v>4</v>
      </c>
      <c r="F2577" t="s">
        <v>70</v>
      </c>
      <c r="G2577" t="str">
        <f>VLOOKUP(F2577,'product category'!$B$2:$C$8,2,FALSE)</f>
        <v>Blueprints</v>
      </c>
      <c r="H2577" t="str">
        <f>VLOOKUP(D2577,'dataset_task 5'!$A$2:$D$71,2,FALSE)</f>
        <v>Creature Robot Arms Blueprint</v>
      </c>
      <c r="I2577" s="3">
        <f>VLOOKUP(D2577,'dataset_task 5'!$A$2:$D$71,4,FALSE)</f>
        <v>12</v>
      </c>
      <c r="J2577" s="3">
        <f>I2577*E2577</f>
        <v>48</v>
      </c>
      <c r="K2577" t="str">
        <f>VLOOKUP(C2577,customers!$A$2:$I$2124,2,FALSE)</f>
        <v>Davy</v>
      </c>
      <c r="L2577" t="str">
        <f>VLOOKUP($C2577,customers!$A$2:$I$2124,3,FALSE)</f>
        <v>Dunsmore</v>
      </c>
      <c r="M2577" t="str">
        <f>VLOOKUP($C2577,customers!$A$2:$I$2124,4,FALSE)</f>
        <v>ddunsmorehu@deliciousdays.com</v>
      </c>
      <c r="N2577" t="str">
        <f>VLOOKUP($C2577,customers!$A$2:$I$2124,5,FALSE)</f>
        <v>865-498-2284</v>
      </c>
      <c r="O2577" t="str">
        <f>VLOOKUP($C2577,customers!$A$2:$I$2124,6,FALSE)</f>
        <v>585 Forster Lane</v>
      </c>
      <c r="P2577" t="str">
        <f>VLOOKUP($C2577,customers!$A$2:$I$2124,7,FALSE)</f>
        <v>Knoxville</v>
      </c>
      <c r="Q2577" t="str">
        <f>VLOOKUP($C2577,customers!$A$2:$I$2124,8,FALSE)</f>
        <v>Tennessee</v>
      </c>
      <c r="R2577">
        <f>VLOOKUP($C2577,customers!$A$2:$I$2124,9,FALSE)</f>
        <v>37939</v>
      </c>
      <c r="S2577" t="str">
        <f t="shared" si="40"/>
        <v>585 Forster Lane, Knoxville, Tennessee 37939</v>
      </c>
    </row>
    <row r="2578" spans="1:19">
      <c r="A2578">
        <v>2577</v>
      </c>
      <c r="B2578" s="2">
        <v>44380</v>
      </c>
      <c r="C2578">
        <v>1024</v>
      </c>
      <c r="D2578" t="s">
        <v>95</v>
      </c>
      <c r="E2578">
        <v>4</v>
      </c>
      <c r="F2578" t="s">
        <v>57</v>
      </c>
      <c r="G2578" t="str">
        <f>VLOOKUP(F2578,'product category'!$B$2:$C$8,2,FALSE)</f>
        <v>Training Videos</v>
      </c>
      <c r="H2578" t="str">
        <f>VLOOKUP(D2578,'dataset_task 5'!$A$2:$D$71,2,FALSE)</f>
        <v>Industrial 3D Printing</v>
      </c>
      <c r="I2578" s="3">
        <f>VLOOKUP(D2578,'dataset_task 5'!$A$2:$D$71,4,FALSE)</f>
        <v>49</v>
      </c>
      <c r="J2578" s="3">
        <f>I2578*E2578</f>
        <v>196</v>
      </c>
      <c r="K2578" t="str">
        <f>VLOOKUP(C2578,customers!$A$2:$I$2124,2,FALSE)</f>
        <v>Connie</v>
      </c>
      <c r="L2578" t="str">
        <f>VLOOKUP($C2578,customers!$A$2:$I$2124,3,FALSE)</f>
        <v>Blatcher</v>
      </c>
      <c r="M2578" t="str">
        <f>VLOOKUP($C2578,customers!$A$2:$I$2124,4,FALSE)</f>
        <v>cblatcher2y@163.com</v>
      </c>
      <c r="N2578" t="str">
        <f>VLOOKUP($C2578,customers!$A$2:$I$2124,5,FALSE)</f>
        <v>724-302-4893</v>
      </c>
      <c r="O2578" t="str">
        <f>VLOOKUP($C2578,customers!$A$2:$I$2124,6,FALSE)</f>
        <v>127 Anderson Circle</v>
      </c>
      <c r="P2578" t="str">
        <f>VLOOKUP($C2578,customers!$A$2:$I$2124,7,FALSE)</f>
        <v>Pittsburgh</v>
      </c>
      <c r="Q2578" t="str">
        <f>VLOOKUP($C2578,customers!$A$2:$I$2124,8,FALSE)</f>
        <v>Pennsylvania</v>
      </c>
      <c r="R2578">
        <f>VLOOKUP($C2578,customers!$A$2:$I$2124,9,FALSE)</f>
        <v>15210</v>
      </c>
      <c r="S2578" t="str">
        <f t="shared" si="40"/>
        <v>127 Anderson Circle, Pittsburgh, Pennsylvania 15210</v>
      </c>
    </row>
    <row r="2579" spans="1:19">
      <c r="A2579">
        <v>2578</v>
      </c>
      <c r="B2579" s="2">
        <v>44380</v>
      </c>
      <c r="C2579">
        <v>106</v>
      </c>
      <c r="D2579" t="s">
        <v>102</v>
      </c>
      <c r="E2579">
        <v>3</v>
      </c>
      <c r="F2579" t="s">
        <v>70</v>
      </c>
      <c r="G2579" t="str">
        <f>VLOOKUP(F2579,'product category'!$B$2:$C$8,2,FALSE)</f>
        <v>Blueprints</v>
      </c>
      <c r="H2579" t="str">
        <f>VLOOKUP(D2579,'dataset_task 5'!$A$2:$D$71,2,FALSE)</f>
        <v>QuadroCopter Blueprint</v>
      </c>
      <c r="I2579" s="3">
        <f>VLOOKUP(D2579,'dataset_task 5'!$A$2:$D$71,4,FALSE)</f>
        <v>10.99</v>
      </c>
      <c r="J2579" s="3">
        <f>I2579*E2579</f>
        <v>32.97</v>
      </c>
      <c r="K2579" t="str">
        <f>VLOOKUP(C2579,customers!$A$2:$I$2124,2,FALSE)</f>
        <v>Marijn</v>
      </c>
      <c r="L2579" t="str">
        <f>VLOOKUP($C2579,customers!$A$2:$I$2124,3,FALSE)</f>
        <v>Alden</v>
      </c>
      <c r="M2579" t="str">
        <f>VLOOKUP($C2579,customers!$A$2:$I$2124,4,FALSE)</f>
        <v>maldenr@g.co</v>
      </c>
      <c r="N2579" t="str">
        <f>VLOOKUP($C2579,customers!$A$2:$I$2124,5,FALSE)</f>
        <v>504-532-4987</v>
      </c>
      <c r="O2579" t="str">
        <f>VLOOKUP($C2579,customers!$A$2:$I$2124,6,FALSE)</f>
        <v>77718 La Follette Alley</v>
      </c>
      <c r="P2579" t="str">
        <f>VLOOKUP($C2579,customers!$A$2:$I$2124,7,FALSE)</f>
        <v>New Orleans</v>
      </c>
      <c r="Q2579" t="str">
        <f>VLOOKUP($C2579,customers!$A$2:$I$2124,8,FALSE)</f>
        <v>Louisiana</v>
      </c>
      <c r="R2579">
        <f>VLOOKUP($C2579,customers!$A$2:$I$2124,9,FALSE)</f>
        <v>70154</v>
      </c>
      <c r="S2579" t="str">
        <f t="shared" si="40"/>
        <v>77718 La Follette Alley, New Orleans, Louisiana 70154</v>
      </c>
    </row>
    <row r="2580" spans="1:19">
      <c r="A2580">
        <v>2579</v>
      </c>
      <c r="B2580" s="2">
        <v>44380</v>
      </c>
      <c r="C2580">
        <v>904</v>
      </c>
      <c r="D2580" t="s">
        <v>110</v>
      </c>
      <c r="E2580">
        <v>2</v>
      </c>
      <c r="F2580" t="s">
        <v>57</v>
      </c>
      <c r="G2580" t="str">
        <f>VLOOKUP(F2580,'product category'!$B$2:$C$8,2,FALSE)</f>
        <v>Training Videos</v>
      </c>
      <c r="H2580" t="str">
        <f>VLOOKUP(D2580,'dataset_task 5'!$A$2:$D$71,2,FALSE)</f>
        <v>Cloud Computing</v>
      </c>
      <c r="I2580" s="3">
        <f>VLOOKUP(D2580,'dataset_task 5'!$A$2:$D$71,4,FALSE)</f>
        <v>29.99</v>
      </c>
      <c r="J2580" s="3">
        <f>I2580*E2580</f>
        <v>59.98</v>
      </c>
      <c r="K2580" t="str">
        <f>VLOOKUP(C2580,customers!$A$2:$I$2124,2,FALSE)</f>
        <v>Berenice</v>
      </c>
      <c r="L2580" t="str">
        <f>VLOOKUP($C2580,customers!$A$2:$I$2124,3,FALSE)</f>
        <v>Sambeck</v>
      </c>
      <c r="M2580" t="str">
        <f>VLOOKUP($C2580,customers!$A$2:$I$2124,4,FALSE)</f>
        <v>bsambeck4f@wisc.edu</v>
      </c>
      <c r="N2580" t="str">
        <f>VLOOKUP($C2580,customers!$A$2:$I$2124,5,FALSE)</f>
        <v>210-434-8915</v>
      </c>
      <c r="O2580" t="str">
        <f>VLOOKUP($C2580,customers!$A$2:$I$2124,6,FALSE)</f>
        <v>6920 5th Parkway</v>
      </c>
      <c r="P2580" t="str">
        <f>VLOOKUP($C2580,customers!$A$2:$I$2124,7,FALSE)</f>
        <v>San Antonio</v>
      </c>
      <c r="Q2580" t="str">
        <f>VLOOKUP($C2580,customers!$A$2:$I$2124,8,FALSE)</f>
        <v>Texas</v>
      </c>
      <c r="R2580">
        <f>VLOOKUP($C2580,customers!$A$2:$I$2124,9,FALSE)</f>
        <v>78285</v>
      </c>
      <c r="S2580" t="str">
        <f t="shared" si="40"/>
        <v>6920 5th Parkway, San Antonio, Texas 78285</v>
      </c>
    </row>
    <row r="2581" spans="1:19">
      <c r="A2581">
        <v>2580</v>
      </c>
      <c r="B2581" s="2">
        <v>44380</v>
      </c>
      <c r="C2581">
        <v>1337</v>
      </c>
      <c r="D2581" t="s">
        <v>106</v>
      </c>
      <c r="E2581">
        <v>3</v>
      </c>
      <c r="F2581" t="s">
        <v>66</v>
      </c>
      <c r="G2581" t="str">
        <f>VLOOKUP(F2581,'product category'!$B$2:$C$8,2,FALSE)</f>
        <v>Drones</v>
      </c>
      <c r="H2581" t="str">
        <f>VLOOKUP(D2581,'dataset_task 5'!$A$2:$D$71,2,FALSE)</f>
        <v>DTD-7000 Drone</v>
      </c>
      <c r="I2581" s="3">
        <f>VLOOKUP(D2581,'dataset_task 5'!$A$2:$D$71,4,FALSE)</f>
        <v>450</v>
      </c>
      <c r="J2581" s="3">
        <f>I2581*E2581</f>
        <v>1350</v>
      </c>
      <c r="K2581" t="str">
        <f>VLOOKUP(C2581,customers!$A$2:$I$2124,2,FALSE)</f>
        <v>Joane</v>
      </c>
      <c r="L2581" t="str">
        <f>VLOOKUP($C2581,customers!$A$2:$I$2124,3,FALSE)</f>
        <v>Newlin</v>
      </c>
      <c r="M2581" t="str">
        <f>VLOOKUP($C2581,customers!$A$2:$I$2124,4,FALSE)</f>
        <v>jnewlinq9@admin.ch</v>
      </c>
      <c r="N2581" t="str">
        <f>VLOOKUP($C2581,customers!$A$2:$I$2124,5,FALSE)</f>
        <v>601-651-4275</v>
      </c>
      <c r="O2581" t="str">
        <f>VLOOKUP($C2581,customers!$A$2:$I$2124,6,FALSE)</f>
        <v>8756 Bluejay Junction</v>
      </c>
      <c r="P2581" t="str">
        <f>VLOOKUP($C2581,customers!$A$2:$I$2124,7,FALSE)</f>
        <v>Jackson</v>
      </c>
      <c r="Q2581" t="str">
        <f>VLOOKUP($C2581,customers!$A$2:$I$2124,8,FALSE)</f>
        <v>Mississippi</v>
      </c>
      <c r="R2581">
        <f>VLOOKUP($C2581,customers!$A$2:$I$2124,9,FALSE)</f>
        <v>39216</v>
      </c>
      <c r="S2581" t="str">
        <f t="shared" si="40"/>
        <v>8756 Bluejay Junction, Jackson, Mississippi 39216</v>
      </c>
    </row>
    <row r="2582" spans="1:19">
      <c r="A2582">
        <v>2581</v>
      </c>
      <c r="B2582" s="2">
        <v>44381</v>
      </c>
      <c r="C2582">
        <v>1804</v>
      </c>
      <c r="D2582" t="s">
        <v>101</v>
      </c>
      <c r="E2582">
        <v>3</v>
      </c>
      <c r="F2582" t="s">
        <v>53</v>
      </c>
      <c r="G2582" t="str">
        <f>VLOOKUP(F2582,'product category'!$B$2:$C$8,2,FALSE)</f>
        <v>eBooks</v>
      </c>
      <c r="H2582" t="str">
        <f>VLOOKUP(D2582,'dataset_task 5'!$A$2:$D$71,2,FALSE)</f>
        <v>Building Your Own Drone</v>
      </c>
      <c r="I2582" s="3">
        <f>VLOOKUP(D2582,'dataset_task 5'!$A$2:$D$71,4,FALSE)</f>
        <v>24.99</v>
      </c>
      <c r="J2582" s="3">
        <f>I2582*E2582</f>
        <v>74.97</v>
      </c>
      <c r="K2582" t="str">
        <f>VLOOKUP(C2582,customers!$A$2:$I$2124,2,FALSE)</f>
        <v>Deonne</v>
      </c>
      <c r="L2582" t="str">
        <f>VLOOKUP($C2582,customers!$A$2:$I$2124,3,FALSE)</f>
        <v>Di Batista</v>
      </c>
      <c r="M2582" t="str">
        <f>VLOOKUP($C2582,customers!$A$2:$I$2124,4,FALSE)</f>
        <v>ddik8@sphinn.com</v>
      </c>
      <c r="N2582" t="str">
        <f>VLOOKUP($C2582,customers!$A$2:$I$2124,5,FALSE)</f>
        <v>206-561-9336</v>
      </c>
      <c r="O2582" t="str">
        <f>VLOOKUP($C2582,customers!$A$2:$I$2124,6,FALSE)</f>
        <v>64462 Annamark Drive</v>
      </c>
      <c r="P2582" t="str">
        <f>VLOOKUP($C2582,customers!$A$2:$I$2124,7,FALSE)</f>
        <v>Seattle</v>
      </c>
      <c r="Q2582" t="str">
        <f>VLOOKUP($C2582,customers!$A$2:$I$2124,8,FALSE)</f>
        <v>Washington</v>
      </c>
      <c r="R2582">
        <f>VLOOKUP($C2582,customers!$A$2:$I$2124,9,FALSE)</f>
        <v>98115</v>
      </c>
      <c r="S2582" t="str">
        <f t="shared" si="40"/>
        <v>64462 Annamark Drive, Seattle, Washington 98115</v>
      </c>
    </row>
    <row r="2583" spans="1:19">
      <c r="A2583">
        <v>2582</v>
      </c>
      <c r="B2583" s="2">
        <v>44382</v>
      </c>
      <c r="C2583">
        <v>1706</v>
      </c>
      <c r="D2583" t="s">
        <v>71</v>
      </c>
      <c r="E2583">
        <v>2</v>
      </c>
      <c r="F2583" t="s">
        <v>63</v>
      </c>
      <c r="G2583" t="str">
        <f>VLOOKUP(F2583,'product category'!$B$2:$C$8,2,FALSE)</f>
        <v>Robot Kits</v>
      </c>
      <c r="H2583" t="str">
        <f>VLOOKUP(D2583,'dataset_task 5'!$A$2:$D$71,2,FALSE)</f>
        <v>BYOR-3000</v>
      </c>
      <c r="I2583" s="3">
        <f>VLOOKUP(D2583,'dataset_task 5'!$A$2:$D$71,4,FALSE)</f>
        <v>214</v>
      </c>
      <c r="J2583" s="3">
        <f>I2583*E2583</f>
        <v>428</v>
      </c>
      <c r="K2583" t="str">
        <f>VLOOKUP(C2583,customers!$A$2:$I$2124,2,FALSE)</f>
        <v>Clemence</v>
      </c>
      <c r="L2583" t="str">
        <f>VLOOKUP($C2583,customers!$A$2:$I$2124,3,FALSE)</f>
        <v>McKinstry</v>
      </c>
      <c r="M2583" t="str">
        <f>VLOOKUP($C2583,customers!$A$2:$I$2124,4,FALSE)</f>
        <v>cmckinstry3g@wired.com</v>
      </c>
      <c r="N2583" t="str">
        <f>VLOOKUP($C2583,customers!$A$2:$I$2124,5,FALSE)</f>
        <v>303-668-8990</v>
      </c>
      <c r="O2583" t="str">
        <f>VLOOKUP($C2583,customers!$A$2:$I$2124,6,FALSE)</f>
        <v>90 Vahlen Way</v>
      </c>
      <c r="P2583" t="str">
        <f>VLOOKUP($C2583,customers!$A$2:$I$2124,7,FALSE)</f>
        <v>Denver</v>
      </c>
      <c r="Q2583" t="str">
        <f>VLOOKUP($C2583,customers!$A$2:$I$2124,8,FALSE)</f>
        <v>Colorado</v>
      </c>
      <c r="R2583">
        <f>VLOOKUP($C2583,customers!$A$2:$I$2124,9,FALSE)</f>
        <v>80262</v>
      </c>
      <c r="S2583" t="str">
        <f t="shared" si="40"/>
        <v>90 Vahlen Way, Denver, Colorado 80262</v>
      </c>
    </row>
    <row r="2584" spans="1:19">
      <c r="A2584">
        <v>2583</v>
      </c>
      <c r="B2584" s="2">
        <v>44382</v>
      </c>
      <c r="C2584">
        <v>506</v>
      </c>
      <c r="D2584" t="s">
        <v>106</v>
      </c>
      <c r="E2584">
        <v>5</v>
      </c>
      <c r="F2584" t="s">
        <v>66</v>
      </c>
      <c r="G2584" t="str">
        <f>VLOOKUP(F2584,'product category'!$B$2:$C$8,2,FALSE)</f>
        <v>Drones</v>
      </c>
      <c r="H2584" t="str">
        <f>VLOOKUP(D2584,'dataset_task 5'!$A$2:$D$71,2,FALSE)</f>
        <v>DTD-7000 Drone</v>
      </c>
      <c r="I2584" s="3">
        <f>VLOOKUP(D2584,'dataset_task 5'!$A$2:$D$71,4,FALSE)</f>
        <v>450</v>
      </c>
      <c r="J2584" s="3">
        <f>I2584*E2584</f>
        <v>2250</v>
      </c>
      <c r="K2584" t="str">
        <f>VLOOKUP(C2584,customers!$A$2:$I$2124,2,FALSE)</f>
        <v>Alena</v>
      </c>
      <c r="L2584" t="str">
        <f>VLOOKUP($C2584,customers!$A$2:$I$2124,3,FALSE)</f>
        <v>Kuhle</v>
      </c>
      <c r="M2584" t="str">
        <f>VLOOKUP($C2584,customers!$A$2:$I$2124,4,FALSE)</f>
        <v>akuhlen2@abc.net.au</v>
      </c>
      <c r="N2584" t="str">
        <f>VLOOKUP($C2584,customers!$A$2:$I$2124,5,FALSE)</f>
        <v>719-233-6001</v>
      </c>
      <c r="O2584" t="str">
        <f>VLOOKUP($C2584,customers!$A$2:$I$2124,6,FALSE)</f>
        <v>7026 Arizona Street</v>
      </c>
      <c r="P2584" t="str">
        <f>VLOOKUP($C2584,customers!$A$2:$I$2124,7,FALSE)</f>
        <v>Colorado Springs</v>
      </c>
      <c r="Q2584" t="str">
        <f>VLOOKUP($C2584,customers!$A$2:$I$2124,8,FALSE)</f>
        <v>Colorado</v>
      </c>
      <c r="R2584">
        <f>VLOOKUP($C2584,customers!$A$2:$I$2124,9,FALSE)</f>
        <v>80940</v>
      </c>
      <c r="S2584" t="str">
        <f t="shared" si="40"/>
        <v>7026 Arizona Street, Colorado Springs, Colorado 80940</v>
      </c>
    </row>
    <row r="2585" spans="1:19">
      <c r="A2585">
        <v>2584</v>
      </c>
      <c r="B2585" s="2">
        <v>44383</v>
      </c>
      <c r="C2585">
        <v>474</v>
      </c>
      <c r="D2585" t="s">
        <v>102</v>
      </c>
      <c r="E2585">
        <v>2</v>
      </c>
      <c r="F2585" t="s">
        <v>70</v>
      </c>
      <c r="G2585" t="str">
        <f>VLOOKUP(F2585,'product category'!$B$2:$C$8,2,FALSE)</f>
        <v>Blueprints</v>
      </c>
      <c r="H2585" t="str">
        <f>VLOOKUP(D2585,'dataset_task 5'!$A$2:$D$71,2,FALSE)</f>
        <v>QuadroCopter Blueprint</v>
      </c>
      <c r="I2585" s="3">
        <f>VLOOKUP(D2585,'dataset_task 5'!$A$2:$D$71,4,FALSE)</f>
        <v>10.99</v>
      </c>
      <c r="J2585" s="3">
        <f>I2585*E2585</f>
        <v>21.98</v>
      </c>
      <c r="K2585" t="str">
        <f>VLOOKUP(C2585,customers!$A$2:$I$2124,2,FALSE)</f>
        <v>Rebeca</v>
      </c>
      <c r="L2585" t="str">
        <f>VLOOKUP($C2585,customers!$A$2:$I$2124,3,FALSE)</f>
        <v>Pear</v>
      </c>
      <c r="M2585" t="str">
        <f>VLOOKUP($C2585,customers!$A$2:$I$2124,4,FALSE)</f>
        <v>rpearfs@nytimes.com</v>
      </c>
      <c r="N2585" t="str">
        <f>VLOOKUP($C2585,customers!$A$2:$I$2124,5,FALSE)</f>
        <v>719-392-3844</v>
      </c>
      <c r="O2585" t="str">
        <f>VLOOKUP($C2585,customers!$A$2:$I$2124,6,FALSE)</f>
        <v>75 Stone Corner Avenue</v>
      </c>
      <c r="P2585" t="str">
        <f>VLOOKUP($C2585,customers!$A$2:$I$2124,7,FALSE)</f>
        <v>Pueblo</v>
      </c>
      <c r="Q2585" t="str">
        <f>VLOOKUP($C2585,customers!$A$2:$I$2124,8,FALSE)</f>
        <v>Colorado</v>
      </c>
      <c r="R2585">
        <f>VLOOKUP($C2585,customers!$A$2:$I$2124,9,FALSE)</f>
        <v>81005</v>
      </c>
      <c r="S2585" t="str">
        <f t="shared" si="40"/>
        <v>75 Stone Corner Avenue, Pueblo, Colorado 81005</v>
      </c>
    </row>
    <row r="2586" spans="1:19">
      <c r="A2586">
        <v>2585</v>
      </c>
      <c r="B2586" s="2">
        <v>44383</v>
      </c>
      <c r="C2586">
        <v>282</v>
      </c>
      <c r="D2586" t="s">
        <v>88</v>
      </c>
      <c r="E2586">
        <v>3</v>
      </c>
      <c r="F2586" t="s">
        <v>63</v>
      </c>
      <c r="G2586" t="str">
        <f>VLOOKUP(F2586,'product category'!$B$2:$C$8,2,FALSE)</f>
        <v>Robot Kits</v>
      </c>
      <c r="H2586" t="str">
        <f>VLOOKUP(D2586,'dataset_task 5'!$A$2:$D$71,2,FALSE)</f>
        <v>BYOR-1000</v>
      </c>
      <c r="I2586" s="3">
        <f>VLOOKUP(D2586,'dataset_task 5'!$A$2:$D$71,4,FALSE)</f>
        <v>189</v>
      </c>
      <c r="J2586" s="3">
        <f>I2586*E2586</f>
        <v>567</v>
      </c>
      <c r="K2586" t="str">
        <f>VLOOKUP(C2586,customers!$A$2:$I$2124,2,FALSE)</f>
        <v>Marita</v>
      </c>
      <c r="L2586" t="str">
        <f>VLOOKUP($C2586,customers!$A$2:$I$2124,3,FALSE)</f>
        <v>Bignall</v>
      </c>
      <c r="M2586" t="str">
        <f>VLOOKUP($C2586,customers!$A$2:$I$2124,4,FALSE)</f>
        <v>mbignall8i@vinaora.com</v>
      </c>
      <c r="N2586" t="str">
        <f>VLOOKUP($C2586,customers!$A$2:$I$2124,5,FALSE)</f>
        <v>571-362-6096</v>
      </c>
      <c r="O2586" t="str">
        <f>VLOOKUP($C2586,customers!$A$2:$I$2124,6,FALSE)</f>
        <v>465 Sunfield Crossing</v>
      </c>
      <c r="P2586" t="str">
        <f>VLOOKUP($C2586,customers!$A$2:$I$2124,7,FALSE)</f>
        <v>Sterling</v>
      </c>
      <c r="Q2586" t="str">
        <f>VLOOKUP($C2586,customers!$A$2:$I$2124,8,FALSE)</f>
        <v>Virginia</v>
      </c>
      <c r="R2586">
        <f>VLOOKUP($C2586,customers!$A$2:$I$2124,9,FALSE)</f>
        <v>20167</v>
      </c>
      <c r="S2586" t="str">
        <f t="shared" si="40"/>
        <v>465 Sunfield Crossing, Sterling, Virginia 20167</v>
      </c>
    </row>
    <row r="2587" spans="1:19">
      <c r="A2587">
        <v>2586</v>
      </c>
      <c r="B2587" s="2">
        <v>44383</v>
      </c>
      <c r="C2587">
        <v>78</v>
      </c>
      <c r="D2587" t="s">
        <v>101</v>
      </c>
      <c r="E2587">
        <v>4</v>
      </c>
      <c r="F2587" t="s">
        <v>53</v>
      </c>
      <c r="G2587" t="str">
        <f>VLOOKUP(F2587,'product category'!$B$2:$C$8,2,FALSE)</f>
        <v>eBooks</v>
      </c>
      <c r="H2587" t="str">
        <f>VLOOKUP(D2587,'dataset_task 5'!$A$2:$D$71,2,FALSE)</f>
        <v>Building Your Own Drone</v>
      </c>
      <c r="I2587" s="3">
        <f>VLOOKUP(D2587,'dataset_task 5'!$A$2:$D$71,4,FALSE)</f>
        <v>24.99</v>
      </c>
      <c r="J2587" s="3">
        <f>I2587*E2587</f>
        <v>99.96</v>
      </c>
      <c r="K2587" t="str">
        <f>VLOOKUP(C2587,customers!$A$2:$I$2124,2,FALSE)</f>
        <v>Sean</v>
      </c>
      <c r="L2587" t="str">
        <f>VLOOKUP($C2587,customers!$A$2:$I$2124,3,FALSE)</f>
        <v>Feifer</v>
      </c>
      <c r="M2587" t="str">
        <f>VLOOKUP($C2587,customers!$A$2:$I$2124,4,FALSE)</f>
        <v>sfeifer3z@mit.edu</v>
      </c>
      <c r="N2587" t="str">
        <f>VLOOKUP($C2587,customers!$A$2:$I$2124,5,FALSE)</f>
        <v>813-840-8303</v>
      </c>
      <c r="O2587" t="str">
        <f>VLOOKUP($C2587,customers!$A$2:$I$2124,6,FALSE)</f>
        <v>31452 Anniversary Avenue</v>
      </c>
      <c r="P2587" t="str">
        <f>VLOOKUP($C2587,customers!$A$2:$I$2124,7,FALSE)</f>
        <v>Tampa</v>
      </c>
      <c r="Q2587" t="str">
        <f>VLOOKUP($C2587,customers!$A$2:$I$2124,8,FALSE)</f>
        <v>Florida</v>
      </c>
      <c r="R2587">
        <f>VLOOKUP($C2587,customers!$A$2:$I$2124,9,FALSE)</f>
        <v>33680</v>
      </c>
      <c r="S2587" t="str">
        <f t="shared" si="40"/>
        <v>31452 Anniversary Avenue, Tampa, Florida 33680</v>
      </c>
    </row>
    <row r="2588" spans="1:19">
      <c r="A2588">
        <v>2587</v>
      </c>
      <c r="B2588" s="2">
        <v>44383</v>
      </c>
      <c r="C2588">
        <v>421</v>
      </c>
      <c r="D2588" t="s">
        <v>106</v>
      </c>
      <c r="E2588">
        <v>3</v>
      </c>
      <c r="F2588" t="s">
        <v>66</v>
      </c>
      <c r="G2588" t="str">
        <f>VLOOKUP(F2588,'product category'!$B$2:$C$8,2,FALSE)</f>
        <v>Drones</v>
      </c>
      <c r="H2588" t="str">
        <f>VLOOKUP(D2588,'dataset_task 5'!$A$2:$D$71,2,FALSE)</f>
        <v>DTD-7000 Drone</v>
      </c>
      <c r="I2588" s="3">
        <f>VLOOKUP(D2588,'dataset_task 5'!$A$2:$D$71,4,FALSE)</f>
        <v>450</v>
      </c>
      <c r="J2588" s="3">
        <f>I2588*E2588</f>
        <v>1350</v>
      </c>
      <c r="K2588" t="str">
        <f>VLOOKUP(C2588,customers!$A$2:$I$2124,2,FALSE)</f>
        <v>Emanuel</v>
      </c>
      <c r="L2588" t="str">
        <f>VLOOKUP($C2588,customers!$A$2:$I$2124,3,FALSE)</f>
        <v>Zanutti</v>
      </c>
      <c r="M2588" t="str">
        <f>VLOOKUP($C2588,customers!$A$2:$I$2124,4,FALSE)</f>
        <v>ezanuttii6@rakuten.co.jp</v>
      </c>
      <c r="N2588" t="str">
        <f>VLOOKUP($C2588,customers!$A$2:$I$2124,5,FALSE)</f>
        <v>915-289-5748</v>
      </c>
      <c r="O2588" t="str">
        <f>VLOOKUP($C2588,customers!$A$2:$I$2124,6,FALSE)</f>
        <v>62 Forest Run Center</v>
      </c>
      <c r="P2588" t="str">
        <f>VLOOKUP($C2588,customers!$A$2:$I$2124,7,FALSE)</f>
        <v>El Paso</v>
      </c>
      <c r="Q2588" t="str">
        <f>VLOOKUP($C2588,customers!$A$2:$I$2124,8,FALSE)</f>
        <v>Texas</v>
      </c>
      <c r="R2588">
        <f>VLOOKUP($C2588,customers!$A$2:$I$2124,9,FALSE)</f>
        <v>88563</v>
      </c>
      <c r="S2588" t="str">
        <f t="shared" si="40"/>
        <v>62 Forest Run Center, El Paso, Texas 88563</v>
      </c>
    </row>
    <row r="2589" spans="1:19">
      <c r="A2589">
        <v>2588</v>
      </c>
      <c r="B2589" s="2">
        <v>44383</v>
      </c>
      <c r="C2589">
        <v>987</v>
      </c>
      <c r="D2589" t="s">
        <v>75</v>
      </c>
      <c r="E2589">
        <v>4</v>
      </c>
      <c r="F2589" t="s">
        <v>59</v>
      </c>
      <c r="G2589" t="str">
        <f>VLOOKUP(F2589,'product category'!$B$2:$C$8,2,FALSE)</f>
        <v>Drone Kits</v>
      </c>
      <c r="H2589" t="str">
        <f>VLOOKUP(D2589,'dataset_task 5'!$A$2:$D$71,2,FALSE)</f>
        <v>BYOD-550</v>
      </c>
      <c r="I2589" s="3">
        <f>VLOOKUP(D2589,'dataset_task 5'!$A$2:$D$71,4,FALSE)</f>
        <v>179</v>
      </c>
      <c r="J2589" s="3">
        <f>I2589*E2589</f>
        <v>716</v>
      </c>
      <c r="K2589" t="str">
        <f>VLOOKUP(C2589,customers!$A$2:$I$2124,2,FALSE)</f>
        <v>Etti</v>
      </c>
      <c r="L2589" t="str">
        <f>VLOOKUP($C2589,customers!$A$2:$I$2124,3,FALSE)</f>
        <v>Belamy</v>
      </c>
      <c r="M2589" t="str">
        <f>VLOOKUP($C2589,customers!$A$2:$I$2124,4,FALSE)</f>
        <v>ebelamyq5@t-online.de</v>
      </c>
      <c r="N2589" t="str">
        <f>VLOOKUP($C2589,customers!$A$2:$I$2124,5,FALSE)</f>
        <v>303-483-2276</v>
      </c>
      <c r="O2589" t="str">
        <f>VLOOKUP($C2589,customers!$A$2:$I$2124,6,FALSE)</f>
        <v>65251 Sunbrook Court</v>
      </c>
      <c r="P2589" t="str">
        <f>VLOOKUP($C2589,customers!$A$2:$I$2124,7,FALSE)</f>
        <v>Denver</v>
      </c>
      <c r="Q2589" t="str">
        <f>VLOOKUP($C2589,customers!$A$2:$I$2124,8,FALSE)</f>
        <v>Colorado</v>
      </c>
      <c r="R2589">
        <f>VLOOKUP($C2589,customers!$A$2:$I$2124,9,FALSE)</f>
        <v>80262</v>
      </c>
      <c r="S2589" t="str">
        <f t="shared" si="40"/>
        <v>65251 Sunbrook Court, Denver, Colorado 80262</v>
      </c>
    </row>
    <row r="2590" spans="1:19">
      <c r="A2590">
        <v>2589</v>
      </c>
      <c r="B2590" s="2">
        <v>44384</v>
      </c>
      <c r="C2590">
        <v>434</v>
      </c>
      <c r="D2590" t="s">
        <v>61</v>
      </c>
      <c r="E2590">
        <v>4</v>
      </c>
      <c r="F2590" t="s">
        <v>53</v>
      </c>
      <c r="G2590" t="str">
        <f>VLOOKUP(F2590,'product category'!$B$2:$C$8,2,FALSE)</f>
        <v>eBooks</v>
      </c>
      <c r="H2590" t="str">
        <f>VLOOKUP(D2590,'dataset_task 5'!$A$2:$D$71,2,FALSE)</f>
        <v>Spherical Robots</v>
      </c>
      <c r="I2590" s="3">
        <f>VLOOKUP(D2590,'dataset_task 5'!$A$2:$D$71,4,FALSE)</f>
        <v>16.75</v>
      </c>
      <c r="J2590" s="3">
        <f>I2590*E2590</f>
        <v>67</v>
      </c>
      <c r="K2590" t="str">
        <f>VLOOKUP(C2590,customers!$A$2:$I$2124,2,FALSE)</f>
        <v>Adelheid</v>
      </c>
      <c r="L2590" t="str">
        <f>VLOOKUP($C2590,customers!$A$2:$I$2124,3,FALSE)</f>
        <v>Spur</v>
      </c>
      <c r="M2590" t="str">
        <f>VLOOKUP($C2590,customers!$A$2:$I$2124,4,FALSE)</f>
        <v>aspur17@gmpg.org</v>
      </c>
      <c r="N2590" t="str">
        <f>VLOOKUP($C2590,customers!$A$2:$I$2124,5,FALSE)</f>
        <v>318-919-4455</v>
      </c>
      <c r="O2590" t="str">
        <f>VLOOKUP($C2590,customers!$A$2:$I$2124,6,FALSE)</f>
        <v>77244 Bultman Terrace</v>
      </c>
      <c r="P2590" t="str">
        <f>VLOOKUP($C2590,customers!$A$2:$I$2124,7,FALSE)</f>
        <v>Shreveport</v>
      </c>
      <c r="Q2590" t="str">
        <f>VLOOKUP($C2590,customers!$A$2:$I$2124,8,FALSE)</f>
        <v>Louisiana</v>
      </c>
      <c r="R2590">
        <f>VLOOKUP($C2590,customers!$A$2:$I$2124,9,FALSE)</f>
        <v>71161</v>
      </c>
      <c r="S2590" t="str">
        <f t="shared" si="40"/>
        <v>77244 Bultman Terrace, Shreveport, Louisiana 71161</v>
      </c>
    </row>
    <row r="2591" spans="1:19">
      <c r="A2591">
        <v>2590</v>
      </c>
      <c r="B2591" s="2">
        <v>44384</v>
      </c>
      <c r="C2591">
        <v>1953</v>
      </c>
      <c r="D2591" t="s">
        <v>122</v>
      </c>
      <c r="E2591">
        <v>6</v>
      </c>
      <c r="F2591" t="s">
        <v>57</v>
      </c>
      <c r="G2591" t="str">
        <f>VLOOKUP(F2591,'product category'!$B$2:$C$8,2,FALSE)</f>
        <v>Training Videos</v>
      </c>
      <c r="H2591" t="str">
        <f>VLOOKUP(D2591,'dataset_task 5'!$A$2:$D$71,2,FALSE)</f>
        <v>Aerial Security</v>
      </c>
      <c r="I2591" s="3">
        <f>VLOOKUP(D2591,'dataset_task 5'!$A$2:$D$71,4,FALSE)</f>
        <v>36.99</v>
      </c>
      <c r="J2591" s="3">
        <f>I2591*E2591</f>
        <v>221.94</v>
      </c>
      <c r="K2591" t="str">
        <f>VLOOKUP(C2591,customers!$A$2:$I$2124,2,FALSE)</f>
        <v>Wren</v>
      </c>
      <c r="L2591" t="str">
        <f>VLOOKUP($C2591,customers!$A$2:$I$2124,3,FALSE)</f>
        <v>Rowlstone</v>
      </c>
      <c r="M2591" t="str">
        <f>VLOOKUP($C2591,customers!$A$2:$I$2124,4,FALSE)</f>
        <v>wrowlstone4z@google.nl</v>
      </c>
      <c r="N2591" t="str">
        <f>VLOOKUP($C2591,customers!$A$2:$I$2124,5,FALSE)</f>
        <v>914-962-6876</v>
      </c>
      <c r="O2591" t="str">
        <f>VLOOKUP($C2591,customers!$A$2:$I$2124,6,FALSE)</f>
        <v>335 Scott Point</v>
      </c>
      <c r="P2591" t="str">
        <f>VLOOKUP($C2591,customers!$A$2:$I$2124,7,FALSE)</f>
        <v>White Plains</v>
      </c>
      <c r="Q2591" t="str">
        <f>VLOOKUP($C2591,customers!$A$2:$I$2124,8,FALSE)</f>
        <v>New York</v>
      </c>
      <c r="R2591">
        <f>VLOOKUP($C2591,customers!$A$2:$I$2124,9,FALSE)</f>
        <v>10633</v>
      </c>
      <c r="S2591" t="str">
        <f t="shared" si="40"/>
        <v>335 Scott Point, White Plains, New York 10633</v>
      </c>
    </row>
    <row r="2592" spans="1:19">
      <c r="A2592">
        <v>2591</v>
      </c>
      <c r="B2592" s="2">
        <v>44384</v>
      </c>
      <c r="C2592">
        <v>1930</v>
      </c>
      <c r="D2592" t="s">
        <v>62</v>
      </c>
      <c r="E2592">
        <v>2</v>
      </c>
      <c r="F2592" t="s">
        <v>63</v>
      </c>
      <c r="G2592" t="str">
        <f>VLOOKUP(F2592,'product category'!$B$2:$C$8,2,FALSE)</f>
        <v>Robot Kits</v>
      </c>
      <c r="H2592" t="str">
        <f>VLOOKUP(D2592,'dataset_task 5'!$A$2:$D$71,2,FALSE)</f>
        <v>BYOR-2640S</v>
      </c>
      <c r="I2592" s="3">
        <f>VLOOKUP(D2592,'dataset_task 5'!$A$2:$D$71,4,FALSE)</f>
        <v>189</v>
      </c>
      <c r="J2592" s="3">
        <f>I2592*E2592</f>
        <v>378</v>
      </c>
      <c r="K2592" t="str">
        <f>VLOOKUP(C2592,customers!$A$2:$I$2124,2,FALSE)</f>
        <v>Audrey</v>
      </c>
      <c r="L2592" t="str">
        <f>VLOOKUP($C2592,customers!$A$2:$I$2124,3,FALSE)</f>
        <v>Scarsbrooke</v>
      </c>
      <c r="M2592" t="str">
        <f>VLOOKUP($C2592,customers!$A$2:$I$2124,4,FALSE)</f>
        <v>ascarsbrooke6g@bloglovin.com</v>
      </c>
      <c r="N2592" t="str">
        <f>VLOOKUP($C2592,customers!$A$2:$I$2124,5,FALSE)</f>
        <v>601-921-1043</v>
      </c>
      <c r="O2592" t="str">
        <f>VLOOKUP($C2592,customers!$A$2:$I$2124,6,FALSE)</f>
        <v>46414 Grover Way</v>
      </c>
      <c r="P2592" t="str">
        <f>VLOOKUP($C2592,customers!$A$2:$I$2124,7,FALSE)</f>
        <v>Jackson</v>
      </c>
      <c r="Q2592" t="str">
        <f>VLOOKUP($C2592,customers!$A$2:$I$2124,8,FALSE)</f>
        <v>Mississippi</v>
      </c>
      <c r="R2592">
        <f>VLOOKUP($C2592,customers!$A$2:$I$2124,9,FALSE)</f>
        <v>39216</v>
      </c>
      <c r="S2592" t="str">
        <f t="shared" si="40"/>
        <v>46414 Grover Way, Jackson, Mississippi 39216</v>
      </c>
    </row>
    <row r="2593" spans="1:19">
      <c r="A2593">
        <v>2592</v>
      </c>
      <c r="B2593" s="2">
        <v>44384</v>
      </c>
      <c r="C2593">
        <v>94</v>
      </c>
      <c r="D2593" t="s">
        <v>80</v>
      </c>
      <c r="E2593">
        <v>5</v>
      </c>
      <c r="F2593" t="s">
        <v>53</v>
      </c>
      <c r="G2593" t="str">
        <f>VLOOKUP(F2593,'product category'!$B$2:$C$8,2,FALSE)</f>
        <v>eBooks</v>
      </c>
      <c r="H2593" t="str">
        <f>VLOOKUP(D2593,'dataset_task 5'!$A$2:$D$71,2,FALSE)</f>
        <v>Single Rotor Drones</v>
      </c>
      <c r="I2593" s="3">
        <f>VLOOKUP(D2593,'dataset_task 5'!$A$2:$D$71,4,FALSE)</f>
        <v>14.99</v>
      </c>
      <c r="J2593" s="3">
        <f>I2593*E2593</f>
        <v>74.95</v>
      </c>
      <c r="K2593" t="str">
        <f>VLOOKUP(C2593,customers!$A$2:$I$2124,2,FALSE)</f>
        <v>Giff</v>
      </c>
      <c r="L2593" t="str">
        <f>VLOOKUP($C2593,customers!$A$2:$I$2124,3,FALSE)</f>
        <v>Deevey</v>
      </c>
      <c r="M2593" t="str">
        <f>VLOOKUP($C2593,customers!$A$2:$I$2124,4,FALSE)</f>
        <v>gdeevey9@springer.com</v>
      </c>
      <c r="N2593" t="str">
        <f>VLOOKUP($C2593,customers!$A$2:$I$2124,5,FALSE)</f>
        <v>717-288-0269</v>
      </c>
      <c r="O2593" t="str">
        <f>VLOOKUP($C2593,customers!$A$2:$I$2124,6,FALSE)</f>
        <v>6235 Mayfield Junction</v>
      </c>
      <c r="P2593" t="str">
        <f>VLOOKUP($C2593,customers!$A$2:$I$2124,7,FALSE)</f>
        <v>Harrisburg</v>
      </c>
      <c r="Q2593" t="str">
        <f>VLOOKUP($C2593,customers!$A$2:$I$2124,8,FALSE)</f>
        <v>Pennsylvania</v>
      </c>
      <c r="R2593">
        <f>VLOOKUP($C2593,customers!$A$2:$I$2124,9,FALSE)</f>
        <v>17105</v>
      </c>
      <c r="S2593" t="str">
        <f t="shared" si="40"/>
        <v>6235 Mayfield Junction, Harrisburg, Pennsylvania 17105</v>
      </c>
    </row>
    <row r="2594" spans="1:19">
      <c r="A2594">
        <v>2593</v>
      </c>
      <c r="B2594" s="2">
        <v>44384</v>
      </c>
      <c r="C2594">
        <v>1834</v>
      </c>
      <c r="D2594" t="s">
        <v>87</v>
      </c>
      <c r="E2594">
        <v>3</v>
      </c>
      <c r="F2594" t="s">
        <v>70</v>
      </c>
      <c r="G2594" t="str">
        <f>VLOOKUP(F2594,'product category'!$B$2:$C$8,2,FALSE)</f>
        <v>Blueprints</v>
      </c>
      <c r="H2594" t="str">
        <f>VLOOKUP(D2594,'dataset_task 5'!$A$2:$D$71,2,FALSE)</f>
        <v>Creature Robot Arms Blueprint</v>
      </c>
      <c r="I2594" s="3">
        <f>VLOOKUP(D2594,'dataset_task 5'!$A$2:$D$71,4,FALSE)</f>
        <v>12</v>
      </c>
      <c r="J2594" s="3">
        <f>I2594*E2594</f>
        <v>36</v>
      </c>
      <c r="K2594" t="str">
        <f>VLOOKUP(C2594,customers!$A$2:$I$2124,2,FALSE)</f>
        <v>Randie</v>
      </c>
      <c r="L2594" t="str">
        <f>VLOOKUP($C2594,customers!$A$2:$I$2124,3,FALSE)</f>
        <v>Keeling</v>
      </c>
      <c r="M2594" t="str">
        <f>VLOOKUP($C2594,customers!$A$2:$I$2124,4,FALSE)</f>
        <v>rkeeling3y@redcross.org</v>
      </c>
      <c r="N2594" t="str">
        <f>VLOOKUP($C2594,customers!$A$2:$I$2124,5,FALSE)</f>
        <v>386-590-8633</v>
      </c>
      <c r="O2594" t="str">
        <f>VLOOKUP($C2594,customers!$A$2:$I$2124,6,FALSE)</f>
        <v>96026 Kings Crossing</v>
      </c>
      <c r="P2594" t="str">
        <f>VLOOKUP($C2594,customers!$A$2:$I$2124,7,FALSE)</f>
        <v>Daytona Beach</v>
      </c>
      <c r="Q2594" t="str">
        <f>VLOOKUP($C2594,customers!$A$2:$I$2124,8,FALSE)</f>
        <v>Florida</v>
      </c>
      <c r="R2594">
        <f>VLOOKUP($C2594,customers!$A$2:$I$2124,9,FALSE)</f>
        <v>32123</v>
      </c>
      <c r="S2594" t="str">
        <f t="shared" si="40"/>
        <v>96026 Kings Crossing, Daytona Beach, Florida 32123</v>
      </c>
    </row>
    <row r="2595" spans="1:19">
      <c r="A2595">
        <v>2594</v>
      </c>
      <c r="B2595" s="2">
        <v>44385</v>
      </c>
      <c r="C2595">
        <v>119</v>
      </c>
      <c r="D2595" t="s">
        <v>102</v>
      </c>
      <c r="E2595">
        <v>5</v>
      </c>
      <c r="F2595" t="s">
        <v>70</v>
      </c>
      <c r="G2595" t="str">
        <f>VLOOKUP(F2595,'product category'!$B$2:$C$8,2,FALSE)</f>
        <v>Blueprints</v>
      </c>
      <c r="H2595" t="str">
        <f>VLOOKUP(D2595,'dataset_task 5'!$A$2:$D$71,2,FALSE)</f>
        <v>QuadroCopter Blueprint</v>
      </c>
      <c r="I2595" s="3">
        <f>VLOOKUP(D2595,'dataset_task 5'!$A$2:$D$71,4,FALSE)</f>
        <v>10.99</v>
      </c>
      <c r="J2595" s="3">
        <f>I2595*E2595</f>
        <v>54.95</v>
      </c>
      <c r="K2595" t="str">
        <f>VLOOKUP(C2595,customers!$A$2:$I$2124,2,FALSE)</f>
        <v>Haleigh</v>
      </c>
      <c r="L2595" t="str">
        <f>VLOOKUP($C2595,customers!$A$2:$I$2124,3,FALSE)</f>
        <v>Coulter</v>
      </c>
      <c r="M2595" t="str">
        <f>VLOOKUP($C2595,customers!$A$2:$I$2124,4,FALSE)</f>
        <v>hcoultercx@sciencedaily.com</v>
      </c>
      <c r="N2595" t="str">
        <f>VLOOKUP($C2595,customers!$A$2:$I$2124,5,FALSE)</f>
        <v>310-670-0381</v>
      </c>
      <c r="O2595" t="str">
        <f>VLOOKUP($C2595,customers!$A$2:$I$2124,6,FALSE)</f>
        <v>48951 Nancy Junction</v>
      </c>
      <c r="P2595" t="str">
        <f>VLOOKUP($C2595,customers!$A$2:$I$2124,7,FALSE)</f>
        <v>Inglewood</v>
      </c>
      <c r="Q2595" t="str">
        <f>VLOOKUP($C2595,customers!$A$2:$I$2124,8,FALSE)</f>
        <v>California</v>
      </c>
      <c r="R2595">
        <f>VLOOKUP($C2595,customers!$A$2:$I$2124,9,FALSE)</f>
        <v>90305</v>
      </c>
      <c r="S2595" t="str">
        <f t="shared" si="40"/>
        <v>48951 Nancy Junction, Inglewood, California 90305</v>
      </c>
    </row>
    <row r="2596" spans="1:19">
      <c r="A2596">
        <v>2595</v>
      </c>
      <c r="B2596" s="2">
        <v>44385</v>
      </c>
      <c r="C2596">
        <v>732</v>
      </c>
      <c r="D2596" t="s">
        <v>76</v>
      </c>
      <c r="E2596">
        <v>4</v>
      </c>
      <c r="F2596" t="s">
        <v>66</v>
      </c>
      <c r="G2596" t="str">
        <f>VLOOKUP(F2596,'product category'!$B$2:$C$8,2,FALSE)</f>
        <v>Drones</v>
      </c>
      <c r="H2596" t="str">
        <f>VLOOKUP(D2596,'dataset_task 5'!$A$2:$D$71,2,FALSE)</f>
        <v>DC-304 Drone</v>
      </c>
      <c r="I2596" s="3">
        <f>VLOOKUP(D2596,'dataset_task 5'!$A$2:$D$71,4,FALSE)</f>
        <v>395</v>
      </c>
      <c r="J2596" s="3">
        <f>I2596*E2596</f>
        <v>1580</v>
      </c>
      <c r="K2596" t="str">
        <f>VLOOKUP(C2596,customers!$A$2:$I$2124,2,FALSE)</f>
        <v>Kizzie</v>
      </c>
      <c r="L2596" t="str">
        <f>VLOOKUP($C2596,customers!$A$2:$I$2124,3,FALSE)</f>
        <v>Hatchette</v>
      </c>
      <c r="M2596" t="str">
        <f>VLOOKUP($C2596,customers!$A$2:$I$2124,4,FALSE)</f>
        <v>khatchette6f@timesonline.co.uk</v>
      </c>
      <c r="N2596" t="str">
        <f>VLOOKUP($C2596,customers!$A$2:$I$2124,5,FALSE)</f>
        <v>219-394-7960</v>
      </c>
      <c r="O2596" t="str">
        <f>VLOOKUP($C2596,customers!$A$2:$I$2124,6,FALSE)</f>
        <v>6966 Morningstar Center</v>
      </c>
      <c r="P2596" t="str">
        <f>VLOOKUP($C2596,customers!$A$2:$I$2124,7,FALSE)</f>
        <v>Gary</v>
      </c>
      <c r="Q2596" t="str">
        <f>VLOOKUP($C2596,customers!$A$2:$I$2124,8,FALSE)</f>
        <v>Indiana</v>
      </c>
      <c r="R2596">
        <f>VLOOKUP($C2596,customers!$A$2:$I$2124,9,FALSE)</f>
        <v>46406</v>
      </c>
      <c r="S2596" t="str">
        <f t="shared" si="40"/>
        <v>6966 Morningstar Center, Gary, Indiana 46406</v>
      </c>
    </row>
    <row r="2597" spans="1:19">
      <c r="A2597">
        <v>2596</v>
      </c>
      <c r="B2597" s="2">
        <v>44385</v>
      </c>
      <c r="C2597">
        <v>263</v>
      </c>
      <c r="D2597" t="s">
        <v>100</v>
      </c>
      <c r="E2597">
        <v>4</v>
      </c>
      <c r="F2597" t="s">
        <v>59</v>
      </c>
      <c r="G2597" t="str">
        <f>VLOOKUP(F2597,'product category'!$B$2:$C$8,2,FALSE)</f>
        <v>Drone Kits</v>
      </c>
      <c r="H2597" t="str">
        <f>VLOOKUP(D2597,'dataset_task 5'!$A$2:$D$71,2,FALSE)</f>
        <v>BYOD-200</v>
      </c>
      <c r="I2597" s="3">
        <f>VLOOKUP(D2597,'dataset_task 5'!$A$2:$D$71,4,FALSE)</f>
        <v>58.95</v>
      </c>
      <c r="J2597" s="3">
        <f>I2597*E2597</f>
        <v>235.8</v>
      </c>
      <c r="K2597" t="str">
        <f>VLOOKUP(C2597,customers!$A$2:$I$2124,2,FALSE)</f>
        <v>Mariquilla</v>
      </c>
      <c r="L2597" t="str">
        <f>VLOOKUP($C2597,customers!$A$2:$I$2124,3,FALSE)</f>
        <v>Stovin</v>
      </c>
      <c r="M2597" t="str">
        <f>VLOOKUP($C2597,customers!$A$2:$I$2124,4,FALSE)</f>
        <v>mstovin3z@indiegogo.com</v>
      </c>
      <c r="N2597" t="str">
        <f>VLOOKUP($C2597,customers!$A$2:$I$2124,5,FALSE)</f>
        <v>832-585-5166</v>
      </c>
      <c r="O2597" t="str">
        <f>VLOOKUP($C2597,customers!$A$2:$I$2124,6,FALSE)</f>
        <v>562 Sutherland Plaza</v>
      </c>
      <c r="P2597" t="str">
        <f>VLOOKUP($C2597,customers!$A$2:$I$2124,7,FALSE)</f>
        <v>Houston</v>
      </c>
      <c r="Q2597" t="str">
        <f>VLOOKUP($C2597,customers!$A$2:$I$2124,8,FALSE)</f>
        <v>Texas</v>
      </c>
      <c r="R2597">
        <f>VLOOKUP($C2597,customers!$A$2:$I$2124,9,FALSE)</f>
        <v>77266</v>
      </c>
      <c r="S2597" t="str">
        <f t="shared" si="40"/>
        <v>562 Sutherland Plaza, Houston, Texas 77266</v>
      </c>
    </row>
    <row r="2598" spans="1:19">
      <c r="A2598">
        <v>2597</v>
      </c>
      <c r="B2598" s="2">
        <v>44385</v>
      </c>
      <c r="C2598">
        <v>364</v>
      </c>
      <c r="D2598" t="s">
        <v>123</v>
      </c>
      <c r="E2598">
        <v>2</v>
      </c>
      <c r="F2598" t="s">
        <v>70</v>
      </c>
      <c r="G2598" t="str">
        <f>VLOOKUP(F2598,'product category'!$B$2:$C$8,2,FALSE)</f>
        <v>Blueprints</v>
      </c>
      <c r="H2598" t="str">
        <f>VLOOKUP(D2598,'dataset_task 5'!$A$2:$D$71,2,FALSE)</f>
        <v>Hexacopter Drone Blueprint</v>
      </c>
      <c r="I2598" s="3">
        <f>VLOOKUP(D2598,'dataset_task 5'!$A$2:$D$71,4,FALSE)</f>
        <v>8.99</v>
      </c>
      <c r="J2598" s="3">
        <f>I2598*E2598</f>
        <v>17.98</v>
      </c>
      <c r="K2598" t="str">
        <f>VLOOKUP(C2598,customers!$A$2:$I$2124,2,FALSE)</f>
        <v>Archibald</v>
      </c>
      <c r="L2598" t="str">
        <f>VLOOKUP($C2598,customers!$A$2:$I$2124,3,FALSE)</f>
        <v>Spittal</v>
      </c>
      <c r="M2598" t="str">
        <f>VLOOKUP($C2598,customers!$A$2:$I$2124,4,FALSE)</f>
        <v>aspittal36@opensource.org</v>
      </c>
      <c r="N2598" t="str">
        <f>VLOOKUP($C2598,customers!$A$2:$I$2124,5,FALSE)</f>
        <v>615-661-4537</v>
      </c>
      <c r="O2598" t="str">
        <f>VLOOKUP($C2598,customers!$A$2:$I$2124,6,FALSE)</f>
        <v>56 Burning Wood Circle</v>
      </c>
      <c r="P2598" t="str">
        <f>VLOOKUP($C2598,customers!$A$2:$I$2124,7,FALSE)</f>
        <v>Nashville</v>
      </c>
      <c r="Q2598" t="str">
        <f>VLOOKUP($C2598,customers!$A$2:$I$2124,8,FALSE)</f>
        <v>Tennessee</v>
      </c>
      <c r="R2598">
        <f>VLOOKUP($C2598,customers!$A$2:$I$2124,9,FALSE)</f>
        <v>37205</v>
      </c>
      <c r="S2598" t="str">
        <f t="shared" si="40"/>
        <v>56 Burning Wood Circle, Nashville, Tennessee 37205</v>
      </c>
    </row>
    <row r="2599" spans="1:19">
      <c r="A2599">
        <v>2598</v>
      </c>
      <c r="B2599" s="2">
        <v>44385</v>
      </c>
      <c r="C2599">
        <v>1013</v>
      </c>
      <c r="D2599" t="s">
        <v>68</v>
      </c>
      <c r="E2599">
        <v>2</v>
      </c>
      <c r="F2599" t="s">
        <v>53</v>
      </c>
      <c r="G2599" t="str">
        <f>VLOOKUP(F2599,'product category'!$B$2:$C$8,2,FALSE)</f>
        <v>eBooks</v>
      </c>
      <c r="H2599" t="str">
        <f>VLOOKUP(D2599,'dataset_task 5'!$A$2:$D$71,2,FALSE)</f>
        <v>Fixed Wing Drones</v>
      </c>
      <c r="I2599" s="3">
        <f>VLOOKUP(D2599,'dataset_task 5'!$A$2:$D$71,4,FALSE)</f>
        <v>15.5</v>
      </c>
      <c r="J2599" s="3">
        <f>I2599*E2599</f>
        <v>31</v>
      </c>
      <c r="K2599" t="str">
        <f>VLOOKUP(C2599,customers!$A$2:$I$2124,2,FALSE)</f>
        <v>Ardene</v>
      </c>
      <c r="L2599" t="str">
        <f>VLOOKUP($C2599,customers!$A$2:$I$2124,3,FALSE)</f>
        <v>Davidi</v>
      </c>
      <c r="M2599" t="str">
        <f>VLOOKUP($C2599,customers!$A$2:$I$2124,4,FALSE)</f>
        <v>adavidih9@vinaora.com</v>
      </c>
      <c r="N2599" t="str">
        <f>VLOOKUP($C2599,customers!$A$2:$I$2124,5,FALSE)</f>
        <v>516-277-4707</v>
      </c>
      <c r="O2599" t="str">
        <f>VLOOKUP($C2599,customers!$A$2:$I$2124,6,FALSE)</f>
        <v>7695 Crest Line Place</v>
      </c>
      <c r="P2599" t="str">
        <f>VLOOKUP($C2599,customers!$A$2:$I$2124,7,FALSE)</f>
        <v>New Hyde Park</v>
      </c>
      <c r="Q2599" t="str">
        <f>VLOOKUP($C2599,customers!$A$2:$I$2124,8,FALSE)</f>
        <v>New York</v>
      </c>
      <c r="R2599">
        <f>VLOOKUP($C2599,customers!$A$2:$I$2124,9,FALSE)</f>
        <v>11044</v>
      </c>
      <c r="S2599" t="str">
        <f t="shared" si="40"/>
        <v>7695 Crest Line Place, New Hyde Park, New York 11044</v>
      </c>
    </row>
    <row r="2600" spans="1:19">
      <c r="A2600">
        <v>2599</v>
      </c>
      <c r="B2600" s="2">
        <v>44385</v>
      </c>
      <c r="C2600">
        <v>398</v>
      </c>
      <c r="D2600" t="s">
        <v>78</v>
      </c>
      <c r="E2600">
        <v>4</v>
      </c>
      <c r="F2600" t="s">
        <v>57</v>
      </c>
      <c r="G2600" t="str">
        <f>VLOOKUP(F2600,'product category'!$B$2:$C$8,2,FALSE)</f>
        <v>Training Videos</v>
      </c>
      <c r="H2600" t="str">
        <f>VLOOKUP(D2600,'dataset_task 5'!$A$2:$D$71,2,FALSE)</f>
        <v>AI for Educators</v>
      </c>
      <c r="I2600" s="3">
        <f>VLOOKUP(D2600,'dataset_task 5'!$A$2:$D$71,4,FALSE)</f>
        <v>49.95</v>
      </c>
      <c r="J2600" s="3">
        <f>I2600*E2600</f>
        <v>199.8</v>
      </c>
      <c r="K2600" t="str">
        <f>VLOOKUP(C2600,customers!$A$2:$I$2124,2,FALSE)</f>
        <v>Carma</v>
      </c>
      <c r="L2600" t="str">
        <f>VLOOKUP($C2600,customers!$A$2:$I$2124,3,FALSE)</f>
        <v>Threlfall</v>
      </c>
      <c r="M2600" t="str">
        <f>VLOOKUP($C2600,customers!$A$2:$I$2124,4,FALSE)</f>
        <v>cthrelfallih@loc.gov</v>
      </c>
      <c r="N2600" t="str">
        <f>VLOOKUP($C2600,customers!$A$2:$I$2124,5,FALSE)</f>
        <v>714-103-8258</v>
      </c>
      <c r="O2600" t="str">
        <f>VLOOKUP($C2600,customers!$A$2:$I$2124,6,FALSE)</f>
        <v>76462 Hintze Point</v>
      </c>
      <c r="P2600" t="str">
        <f>VLOOKUP($C2600,customers!$A$2:$I$2124,7,FALSE)</f>
        <v>Irvine</v>
      </c>
      <c r="Q2600" t="str">
        <f>VLOOKUP($C2600,customers!$A$2:$I$2124,8,FALSE)</f>
        <v>California</v>
      </c>
      <c r="R2600">
        <f>VLOOKUP($C2600,customers!$A$2:$I$2124,9,FALSE)</f>
        <v>92612</v>
      </c>
      <c r="S2600" t="str">
        <f t="shared" si="40"/>
        <v>76462 Hintze Point, Irvine, California 92612</v>
      </c>
    </row>
    <row r="2601" spans="1:19">
      <c r="A2601">
        <v>2600</v>
      </c>
      <c r="B2601" s="2">
        <v>44386</v>
      </c>
      <c r="C2601">
        <v>150</v>
      </c>
      <c r="D2601" t="s">
        <v>102</v>
      </c>
      <c r="E2601">
        <v>2</v>
      </c>
      <c r="F2601" t="s">
        <v>70</v>
      </c>
      <c r="G2601" t="str">
        <f>VLOOKUP(F2601,'product category'!$B$2:$C$8,2,FALSE)</f>
        <v>Blueprints</v>
      </c>
      <c r="H2601" t="str">
        <f>VLOOKUP(D2601,'dataset_task 5'!$A$2:$D$71,2,FALSE)</f>
        <v>QuadroCopter Blueprint</v>
      </c>
      <c r="I2601" s="3">
        <f>VLOOKUP(D2601,'dataset_task 5'!$A$2:$D$71,4,FALSE)</f>
        <v>10.99</v>
      </c>
      <c r="J2601" s="3">
        <f>I2601*E2601</f>
        <v>21.98</v>
      </c>
      <c r="K2601" t="str">
        <f>VLOOKUP(C2601,customers!$A$2:$I$2124,2,FALSE)</f>
        <v>Pollyanna</v>
      </c>
      <c r="L2601" t="str">
        <f>VLOOKUP($C2601,customers!$A$2:$I$2124,3,FALSE)</f>
        <v>Stonehewer</v>
      </c>
      <c r="M2601" t="str">
        <f>VLOOKUP($C2601,customers!$A$2:$I$2124,4,FALSE)</f>
        <v>pstonehewerha@state.tx.us</v>
      </c>
      <c r="N2601" t="str">
        <f>VLOOKUP($C2601,customers!$A$2:$I$2124,5,FALSE)</f>
        <v>713-334-7180</v>
      </c>
      <c r="O2601" t="str">
        <f>VLOOKUP($C2601,customers!$A$2:$I$2124,6,FALSE)</f>
        <v>27 Kipling Drive</v>
      </c>
      <c r="P2601" t="str">
        <f>VLOOKUP($C2601,customers!$A$2:$I$2124,7,FALSE)</f>
        <v>Houston</v>
      </c>
      <c r="Q2601" t="str">
        <f>VLOOKUP($C2601,customers!$A$2:$I$2124,8,FALSE)</f>
        <v>Texas</v>
      </c>
      <c r="R2601">
        <f>VLOOKUP($C2601,customers!$A$2:$I$2124,9,FALSE)</f>
        <v>77015</v>
      </c>
      <c r="S2601" t="str">
        <f t="shared" si="40"/>
        <v>27 Kipling Drive, Houston, Texas 77015</v>
      </c>
    </row>
    <row r="2602" spans="1:19">
      <c r="A2602">
        <v>2601</v>
      </c>
      <c r="B2602" s="2">
        <v>44386</v>
      </c>
      <c r="C2602">
        <v>127</v>
      </c>
      <c r="D2602" t="s">
        <v>108</v>
      </c>
      <c r="E2602">
        <v>6</v>
      </c>
      <c r="F2602" t="s">
        <v>66</v>
      </c>
      <c r="G2602" t="str">
        <f>VLOOKUP(F2602,'product category'!$B$2:$C$8,2,FALSE)</f>
        <v>Drones</v>
      </c>
      <c r="H2602" t="str">
        <f>VLOOKUP(D2602,'dataset_task 5'!$A$2:$D$71,2,FALSE)</f>
        <v>DTI-84 Drone</v>
      </c>
      <c r="I2602" s="3">
        <f>VLOOKUP(D2602,'dataset_task 5'!$A$2:$D$71,4,FALSE)</f>
        <v>455</v>
      </c>
      <c r="J2602" s="3">
        <f>I2602*E2602</f>
        <v>2730</v>
      </c>
      <c r="K2602" t="str">
        <f>VLOOKUP(C2602,customers!$A$2:$I$2124,2,FALSE)</f>
        <v>Riccardo</v>
      </c>
      <c r="L2602" t="str">
        <f>VLOOKUP($C2602,customers!$A$2:$I$2124,3,FALSE)</f>
        <v>McMurtyr</v>
      </c>
      <c r="M2602" t="str">
        <f>VLOOKUP($C2602,customers!$A$2:$I$2124,4,FALSE)</f>
        <v>rmcmurtyray@dot.gov</v>
      </c>
      <c r="N2602" t="str">
        <f>VLOOKUP($C2602,customers!$A$2:$I$2124,5,FALSE)</f>
        <v>518-555-9659</v>
      </c>
      <c r="O2602" t="str">
        <f>VLOOKUP($C2602,customers!$A$2:$I$2124,6,FALSE)</f>
        <v>39 Kenwood Circle</v>
      </c>
      <c r="P2602" t="str">
        <f>VLOOKUP($C2602,customers!$A$2:$I$2124,7,FALSE)</f>
        <v>Albany</v>
      </c>
      <c r="Q2602" t="str">
        <f>VLOOKUP($C2602,customers!$A$2:$I$2124,8,FALSE)</f>
        <v>New York</v>
      </c>
      <c r="R2602">
        <f>VLOOKUP($C2602,customers!$A$2:$I$2124,9,FALSE)</f>
        <v>12210</v>
      </c>
      <c r="S2602" t="str">
        <f t="shared" si="40"/>
        <v>39 Kenwood Circle, Albany, New York 12210</v>
      </c>
    </row>
    <row r="2603" spans="1:19">
      <c r="A2603">
        <v>2602</v>
      </c>
      <c r="B2603" s="2">
        <v>44386</v>
      </c>
      <c r="C2603">
        <v>883</v>
      </c>
      <c r="D2603" t="s">
        <v>119</v>
      </c>
      <c r="E2603">
        <v>2</v>
      </c>
      <c r="F2603" t="s">
        <v>53</v>
      </c>
      <c r="G2603" t="str">
        <f>VLOOKUP(F2603,'product category'!$B$2:$C$8,2,FALSE)</f>
        <v>eBooks</v>
      </c>
      <c r="H2603" t="str">
        <f>VLOOKUP(D2603,'dataset_task 5'!$A$2:$D$71,2,FALSE)</f>
        <v>Drone Building Essentials</v>
      </c>
      <c r="I2603" s="3">
        <f>VLOOKUP(D2603,'dataset_task 5'!$A$2:$D$71,4,FALSE)</f>
        <v>13.99</v>
      </c>
      <c r="J2603" s="3">
        <f>I2603*E2603</f>
        <v>27.98</v>
      </c>
      <c r="K2603" t="str">
        <f>VLOOKUP(C2603,customers!$A$2:$I$2124,2,FALSE)</f>
        <v>Eadith</v>
      </c>
      <c r="L2603" t="str">
        <f>VLOOKUP($C2603,customers!$A$2:$I$2124,3,FALSE)</f>
        <v>Chicchelli</v>
      </c>
      <c r="M2603" t="str">
        <f>VLOOKUP($C2603,customers!$A$2:$I$2124,4,FALSE)</f>
        <v>echicchelliko@surveymonkey.com</v>
      </c>
      <c r="N2603" t="str">
        <f>VLOOKUP($C2603,customers!$A$2:$I$2124,5,FALSE)</f>
        <v>704-977-8655</v>
      </c>
      <c r="O2603" t="str">
        <f>VLOOKUP($C2603,customers!$A$2:$I$2124,6,FALSE)</f>
        <v>30997 Canary Avenue</v>
      </c>
      <c r="P2603" t="str">
        <f>VLOOKUP($C2603,customers!$A$2:$I$2124,7,FALSE)</f>
        <v>Winston Salem</v>
      </c>
      <c r="Q2603" t="str">
        <f>VLOOKUP($C2603,customers!$A$2:$I$2124,8,FALSE)</f>
        <v>North Carolina</v>
      </c>
      <c r="R2603">
        <f>VLOOKUP($C2603,customers!$A$2:$I$2124,9,FALSE)</f>
        <v>27105</v>
      </c>
      <c r="S2603" t="str">
        <f t="shared" si="40"/>
        <v>30997 Canary Avenue, Winston Salem, North Carolina 27105</v>
      </c>
    </row>
    <row r="2604" spans="1:19">
      <c r="A2604">
        <v>2603</v>
      </c>
      <c r="B2604" s="2">
        <v>44386</v>
      </c>
      <c r="C2604">
        <v>1392</v>
      </c>
      <c r="D2604" t="s">
        <v>71</v>
      </c>
      <c r="E2604">
        <v>5</v>
      </c>
      <c r="F2604" t="s">
        <v>63</v>
      </c>
      <c r="G2604" t="str">
        <f>VLOOKUP(F2604,'product category'!$B$2:$C$8,2,FALSE)</f>
        <v>Robot Kits</v>
      </c>
      <c r="H2604" t="str">
        <f>VLOOKUP(D2604,'dataset_task 5'!$A$2:$D$71,2,FALSE)</f>
        <v>BYOR-3000</v>
      </c>
      <c r="I2604" s="3">
        <f>VLOOKUP(D2604,'dataset_task 5'!$A$2:$D$71,4,FALSE)</f>
        <v>214</v>
      </c>
      <c r="J2604" s="3">
        <f>I2604*E2604</f>
        <v>1070</v>
      </c>
      <c r="K2604" t="str">
        <f>VLOOKUP(C2604,customers!$A$2:$I$2124,2,FALSE)</f>
        <v>Gianina</v>
      </c>
      <c r="L2604" t="str">
        <f>VLOOKUP($C2604,customers!$A$2:$I$2124,3,FALSE)</f>
        <v>Rewcassell</v>
      </c>
      <c r="M2604" t="str">
        <f>VLOOKUP($C2604,customers!$A$2:$I$2124,4,FALSE)</f>
        <v>grewcassellp5@noaa.gov</v>
      </c>
      <c r="N2604" t="str">
        <f>VLOOKUP($C2604,customers!$A$2:$I$2124,5,FALSE)</f>
        <v>651-451-8131</v>
      </c>
      <c r="O2604" t="str">
        <f>VLOOKUP($C2604,customers!$A$2:$I$2124,6,FALSE)</f>
        <v>46 Red Cloud Park</v>
      </c>
      <c r="P2604" t="str">
        <f>VLOOKUP($C2604,customers!$A$2:$I$2124,7,FALSE)</f>
        <v>Minneapolis</v>
      </c>
      <c r="Q2604" t="str">
        <f>VLOOKUP($C2604,customers!$A$2:$I$2124,8,FALSE)</f>
        <v>Minnesota</v>
      </c>
      <c r="R2604">
        <f>VLOOKUP($C2604,customers!$A$2:$I$2124,9,FALSE)</f>
        <v>55441</v>
      </c>
      <c r="S2604" t="str">
        <f t="shared" si="40"/>
        <v>46 Red Cloud Park, Minneapolis, Minnesota 55441</v>
      </c>
    </row>
    <row r="2605" spans="1:19">
      <c r="A2605">
        <v>2604</v>
      </c>
      <c r="B2605" s="2">
        <v>44386</v>
      </c>
      <c r="C2605">
        <v>733</v>
      </c>
      <c r="D2605" t="s">
        <v>115</v>
      </c>
      <c r="E2605">
        <v>6</v>
      </c>
      <c r="F2605" t="s">
        <v>57</v>
      </c>
      <c r="G2605" t="str">
        <f>VLOOKUP(F2605,'product category'!$B$2:$C$8,2,FALSE)</f>
        <v>Training Videos</v>
      </c>
      <c r="H2605" t="str">
        <f>VLOOKUP(D2605,'dataset_task 5'!$A$2:$D$71,2,FALSE)</f>
        <v>Understanding Drone Regulations</v>
      </c>
      <c r="I2605" s="3">
        <f>VLOOKUP(D2605,'dataset_task 5'!$A$2:$D$71,4,FALSE)</f>
        <v>27.5</v>
      </c>
      <c r="J2605" s="3">
        <f>I2605*E2605</f>
        <v>165</v>
      </c>
      <c r="K2605" t="str">
        <f>VLOOKUP(C2605,customers!$A$2:$I$2124,2,FALSE)</f>
        <v>Mart</v>
      </c>
      <c r="L2605" t="str">
        <f>VLOOKUP($C2605,customers!$A$2:$I$2124,3,FALSE)</f>
        <v>Bettis</v>
      </c>
      <c r="M2605" t="str">
        <f>VLOOKUP($C2605,customers!$A$2:$I$2124,4,FALSE)</f>
        <v>mbettis6i@sciencedirect.com</v>
      </c>
      <c r="N2605" t="str">
        <f>VLOOKUP($C2605,customers!$A$2:$I$2124,5,FALSE)</f>
        <v>316-415-9293</v>
      </c>
      <c r="O2605" t="str">
        <f>VLOOKUP($C2605,customers!$A$2:$I$2124,6,FALSE)</f>
        <v>32 Corry Terrace</v>
      </c>
      <c r="P2605" t="str">
        <f>VLOOKUP($C2605,customers!$A$2:$I$2124,7,FALSE)</f>
        <v>Wichita</v>
      </c>
      <c r="Q2605" t="str">
        <f>VLOOKUP($C2605,customers!$A$2:$I$2124,8,FALSE)</f>
        <v>Kansas</v>
      </c>
      <c r="R2605">
        <f>VLOOKUP($C2605,customers!$A$2:$I$2124,9,FALSE)</f>
        <v>67220</v>
      </c>
      <c r="S2605" t="str">
        <f t="shared" si="40"/>
        <v>32 Corry Terrace, Wichita, Kansas 67220</v>
      </c>
    </row>
    <row r="2606" spans="1:19">
      <c r="A2606">
        <v>2605</v>
      </c>
      <c r="B2606" s="2">
        <v>44386</v>
      </c>
      <c r="C2606">
        <v>1842</v>
      </c>
      <c r="D2606" t="s">
        <v>102</v>
      </c>
      <c r="E2606">
        <v>5</v>
      </c>
      <c r="F2606" t="s">
        <v>70</v>
      </c>
      <c r="G2606" t="str">
        <f>VLOOKUP(F2606,'product category'!$B$2:$C$8,2,FALSE)</f>
        <v>Blueprints</v>
      </c>
      <c r="H2606" t="str">
        <f>VLOOKUP(D2606,'dataset_task 5'!$A$2:$D$71,2,FALSE)</f>
        <v>QuadroCopter Blueprint</v>
      </c>
      <c r="I2606" s="3">
        <f>VLOOKUP(D2606,'dataset_task 5'!$A$2:$D$71,4,FALSE)</f>
        <v>10.99</v>
      </c>
      <c r="J2606" s="3">
        <f>I2606*E2606</f>
        <v>54.95</v>
      </c>
      <c r="K2606" t="str">
        <f>VLOOKUP(C2606,customers!$A$2:$I$2124,2,FALSE)</f>
        <v>Issy</v>
      </c>
      <c r="L2606" t="str">
        <f>VLOOKUP($C2606,customers!$A$2:$I$2124,3,FALSE)</f>
        <v>Castro</v>
      </c>
      <c r="M2606" t="str">
        <f>VLOOKUP($C2606,customers!$A$2:$I$2124,4,FALSE)</f>
        <v>icastroj8@trellian.com</v>
      </c>
      <c r="N2606" t="str">
        <f>VLOOKUP($C2606,customers!$A$2:$I$2124,5,FALSE)</f>
        <v>325-108-6097</v>
      </c>
      <c r="O2606" t="str">
        <f>VLOOKUP($C2606,customers!$A$2:$I$2124,6,FALSE)</f>
        <v>31245 John Wall Street</v>
      </c>
      <c r="P2606" t="str">
        <f>VLOOKUP($C2606,customers!$A$2:$I$2124,7,FALSE)</f>
        <v>San Angelo</v>
      </c>
      <c r="Q2606" t="str">
        <f>VLOOKUP($C2606,customers!$A$2:$I$2124,8,FALSE)</f>
        <v>Texas</v>
      </c>
      <c r="R2606">
        <f>VLOOKUP($C2606,customers!$A$2:$I$2124,9,FALSE)</f>
        <v>76905</v>
      </c>
      <c r="S2606" t="str">
        <f t="shared" si="40"/>
        <v>31245 John Wall Street, San Angelo, Texas 76905</v>
      </c>
    </row>
    <row r="2607" spans="1:19">
      <c r="A2607">
        <v>2606</v>
      </c>
      <c r="B2607" s="2">
        <v>44387</v>
      </c>
      <c r="C2607">
        <v>1244</v>
      </c>
      <c r="D2607" t="s">
        <v>111</v>
      </c>
      <c r="E2607">
        <v>5</v>
      </c>
      <c r="F2607" t="s">
        <v>53</v>
      </c>
      <c r="G2607" t="str">
        <f>VLOOKUP(F2607,'product category'!$B$2:$C$8,2,FALSE)</f>
        <v>eBooks</v>
      </c>
      <c r="H2607" t="str">
        <f>VLOOKUP(D2607,'dataset_task 5'!$A$2:$D$71,2,FALSE)</f>
        <v>Multi Rotor Drones</v>
      </c>
      <c r="I2607" s="3">
        <f>VLOOKUP(D2607,'dataset_task 5'!$A$2:$D$71,4,FALSE)</f>
        <v>24.95</v>
      </c>
      <c r="J2607" s="3">
        <f>I2607*E2607</f>
        <v>124.75</v>
      </c>
      <c r="K2607" t="str">
        <f>VLOOKUP(C2607,customers!$A$2:$I$2124,2,FALSE)</f>
        <v>Stanfield</v>
      </c>
      <c r="L2607" t="str">
        <f>VLOOKUP($C2607,customers!$A$2:$I$2124,3,FALSE)</f>
        <v>Weall</v>
      </c>
      <c r="M2607" t="str">
        <f>VLOOKUP($C2607,customers!$A$2:$I$2124,4,FALSE)</f>
        <v>sweallf8@infoseek.co.jp</v>
      </c>
      <c r="N2607" t="str">
        <f>VLOOKUP($C2607,customers!$A$2:$I$2124,5,FALSE)</f>
        <v>952-136-0108</v>
      </c>
      <c r="O2607" t="str">
        <f>VLOOKUP($C2607,customers!$A$2:$I$2124,6,FALSE)</f>
        <v>94 Killdeer Terrace</v>
      </c>
      <c r="P2607" t="str">
        <f>VLOOKUP($C2607,customers!$A$2:$I$2124,7,FALSE)</f>
        <v>Young America</v>
      </c>
      <c r="Q2607" t="str">
        <f>VLOOKUP($C2607,customers!$A$2:$I$2124,8,FALSE)</f>
        <v>Minnesota</v>
      </c>
      <c r="R2607">
        <f>VLOOKUP($C2607,customers!$A$2:$I$2124,9,FALSE)</f>
        <v>55573</v>
      </c>
      <c r="S2607" t="str">
        <f t="shared" si="40"/>
        <v>94 Killdeer Terrace, Young America, Minnesota 55573</v>
      </c>
    </row>
    <row r="2608" spans="1:19">
      <c r="A2608">
        <v>2607</v>
      </c>
      <c r="B2608" s="2">
        <v>44387</v>
      </c>
      <c r="C2608">
        <v>617</v>
      </c>
      <c r="D2608" t="s">
        <v>96</v>
      </c>
      <c r="E2608">
        <v>1</v>
      </c>
      <c r="F2608" t="s">
        <v>70</v>
      </c>
      <c r="G2608" t="str">
        <f>VLOOKUP(F2608,'product category'!$B$2:$C$8,2,FALSE)</f>
        <v>Blueprints</v>
      </c>
      <c r="H2608" t="str">
        <f>VLOOKUP(D2608,'dataset_task 5'!$A$2:$D$71,2,FALSE)</f>
        <v>Sleepy Eye Blueprint</v>
      </c>
      <c r="I2608" s="3">
        <f>VLOOKUP(D2608,'dataset_task 5'!$A$2:$D$71,4,FALSE)</f>
        <v>11.99</v>
      </c>
      <c r="J2608" s="3">
        <f>I2608*E2608</f>
        <v>11.99</v>
      </c>
      <c r="K2608" t="str">
        <f>VLOOKUP(C2608,customers!$A$2:$I$2124,2,FALSE)</f>
        <v>Dennet</v>
      </c>
      <c r="L2608" t="str">
        <f>VLOOKUP($C2608,customers!$A$2:$I$2124,3,FALSE)</f>
        <v>Burniston</v>
      </c>
      <c r="M2608" t="str">
        <f>VLOOKUP($C2608,customers!$A$2:$I$2124,4,FALSE)</f>
        <v>dburnistondv@nymag.com</v>
      </c>
      <c r="N2608" t="str">
        <f>VLOOKUP($C2608,customers!$A$2:$I$2124,5,FALSE)</f>
        <v>812-309-5534</v>
      </c>
      <c r="O2608" t="str">
        <f>VLOOKUP($C2608,customers!$A$2:$I$2124,6,FALSE)</f>
        <v>27 Hoepker Parkway</v>
      </c>
      <c r="P2608" t="str">
        <f>VLOOKUP($C2608,customers!$A$2:$I$2124,7,FALSE)</f>
        <v>Evansville</v>
      </c>
      <c r="Q2608" t="str">
        <f>VLOOKUP($C2608,customers!$A$2:$I$2124,8,FALSE)</f>
        <v>Indiana</v>
      </c>
      <c r="R2608">
        <f>VLOOKUP($C2608,customers!$A$2:$I$2124,9,FALSE)</f>
        <v>47719</v>
      </c>
      <c r="S2608" t="str">
        <f t="shared" si="40"/>
        <v>27 Hoepker Parkway, Evansville, Indiana 47719</v>
      </c>
    </row>
    <row r="2609" spans="1:19">
      <c r="A2609">
        <v>2608</v>
      </c>
      <c r="B2609" s="2">
        <v>44387</v>
      </c>
      <c r="C2609">
        <v>1412</v>
      </c>
      <c r="D2609" t="s">
        <v>86</v>
      </c>
      <c r="E2609">
        <v>5</v>
      </c>
      <c r="F2609" t="s">
        <v>53</v>
      </c>
      <c r="G2609" t="str">
        <f>VLOOKUP(F2609,'product category'!$B$2:$C$8,2,FALSE)</f>
        <v>eBooks</v>
      </c>
      <c r="H2609" t="str">
        <f>VLOOKUP(D2609,'dataset_task 5'!$A$2:$D$71,2,FALSE)</f>
        <v>Building Your First Robot</v>
      </c>
      <c r="I2609" s="3">
        <f>VLOOKUP(D2609,'dataset_task 5'!$A$2:$D$71,4,FALSE)</f>
        <v>24.95</v>
      </c>
      <c r="J2609" s="3">
        <f>I2609*E2609</f>
        <v>124.75</v>
      </c>
      <c r="K2609" t="str">
        <f>VLOOKUP(C2609,customers!$A$2:$I$2124,2,FALSE)</f>
        <v>Morry</v>
      </c>
      <c r="L2609" t="str">
        <f>VLOOKUP($C2609,customers!$A$2:$I$2124,3,FALSE)</f>
        <v>Crank</v>
      </c>
      <c r="M2609" t="str">
        <f>VLOOKUP($C2609,customers!$A$2:$I$2124,4,FALSE)</f>
        <v>mcrankld@twitter.com</v>
      </c>
      <c r="N2609" t="str">
        <f>VLOOKUP($C2609,customers!$A$2:$I$2124,5,FALSE)</f>
        <v>813-960-4440</v>
      </c>
      <c r="O2609" t="str">
        <f>VLOOKUP($C2609,customers!$A$2:$I$2124,6,FALSE)</f>
        <v>4582 Stephen Hill</v>
      </c>
      <c r="P2609" t="str">
        <f>VLOOKUP($C2609,customers!$A$2:$I$2124,7,FALSE)</f>
        <v>Tampa</v>
      </c>
      <c r="Q2609" t="str">
        <f>VLOOKUP($C2609,customers!$A$2:$I$2124,8,FALSE)</f>
        <v>Florida</v>
      </c>
      <c r="R2609">
        <f>VLOOKUP($C2609,customers!$A$2:$I$2124,9,FALSE)</f>
        <v>33661</v>
      </c>
      <c r="S2609" t="str">
        <f t="shared" si="40"/>
        <v>4582 Stephen Hill, Tampa, Florida 33661</v>
      </c>
    </row>
    <row r="2610" spans="1:19">
      <c r="A2610">
        <v>2609</v>
      </c>
      <c r="B2610" s="2">
        <v>44387</v>
      </c>
      <c r="C2610">
        <v>1864</v>
      </c>
      <c r="D2610" t="s">
        <v>81</v>
      </c>
      <c r="E2610">
        <v>3</v>
      </c>
      <c r="F2610" t="s">
        <v>57</v>
      </c>
      <c r="G2610" t="str">
        <f>VLOOKUP(F2610,'product category'!$B$2:$C$8,2,FALSE)</f>
        <v>Training Videos</v>
      </c>
      <c r="H2610" t="str">
        <f>VLOOKUP(D2610,'dataset_task 5'!$A$2:$D$71,2,FALSE)</f>
        <v>Understanding 3D Printing</v>
      </c>
      <c r="I2610" s="3">
        <f>VLOOKUP(D2610,'dataset_task 5'!$A$2:$D$71,4,FALSE)</f>
        <v>42.99</v>
      </c>
      <c r="J2610" s="3">
        <f>I2610*E2610</f>
        <v>128.97</v>
      </c>
      <c r="K2610" t="str">
        <f>VLOOKUP(C2610,customers!$A$2:$I$2124,2,FALSE)</f>
        <v>Brear</v>
      </c>
      <c r="L2610" t="str">
        <f>VLOOKUP($C2610,customers!$A$2:$I$2124,3,FALSE)</f>
        <v>Curm</v>
      </c>
      <c r="M2610" t="str">
        <f>VLOOKUP($C2610,customers!$A$2:$I$2124,4,FALSE)</f>
        <v>bcurme4@umich.edu</v>
      </c>
      <c r="N2610" t="str">
        <f>VLOOKUP($C2610,customers!$A$2:$I$2124,5,FALSE)</f>
        <v>713-686-0064</v>
      </c>
      <c r="O2610" t="str">
        <f>VLOOKUP($C2610,customers!$A$2:$I$2124,6,FALSE)</f>
        <v>5566 Eggendart Court</v>
      </c>
      <c r="P2610" t="str">
        <f>VLOOKUP($C2610,customers!$A$2:$I$2124,7,FALSE)</f>
        <v>Houston</v>
      </c>
      <c r="Q2610" t="str">
        <f>VLOOKUP($C2610,customers!$A$2:$I$2124,8,FALSE)</f>
        <v>Texas</v>
      </c>
      <c r="R2610">
        <f>VLOOKUP($C2610,customers!$A$2:$I$2124,9,FALSE)</f>
        <v>77228</v>
      </c>
      <c r="S2610" t="str">
        <f t="shared" si="40"/>
        <v>5566 Eggendart Court, Houston, Texas 77228</v>
      </c>
    </row>
    <row r="2611" spans="1:19">
      <c r="A2611">
        <v>2610</v>
      </c>
      <c r="B2611" s="2">
        <v>44387</v>
      </c>
      <c r="C2611">
        <v>1146</v>
      </c>
      <c r="D2611" t="s">
        <v>68</v>
      </c>
      <c r="E2611">
        <v>5</v>
      </c>
      <c r="F2611" t="s">
        <v>53</v>
      </c>
      <c r="G2611" t="str">
        <f>VLOOKUP(F2611,'product category'!$B$2:$C$8,2,FALSE)</f>
        <v>eBooks</v>
      </c>
      <c r="H2611" t="str">
        <f>VLOOKUP(D2611,'dataset_task 5'!$A$2:$D$71,2,FALSE)</f>
        <v>Fixed Wing Drones</v>
      </c>
      <c r="I2611" s="3">
        <f>VLOOKUP(D2611,'dataset_task 5'!$A$2:$D$71,4,FALSE)</f>
        <v>15.5</v>
      </c>
      <c r="J2611" s="3">
        <f>I2611*E2611</f>
        <v>77.5</v>
      </c>
      <c r="K2611" t="str">
        <f>VLOOKUP(C2611,customers!$A$2:$I$2124,2,FALSE)</f>
        <v>Ulrica</v>
      </c>
      <c r="L2611" t="str">
        <f>VLOOKUP($C2611,customers!$A$2:$I$2124,3,FALSE)</f>
        <v>Kopecka</v>
      </c>
      <c r="M2611" t="str">
        <f>VLOOKUP($C2611,customers!$A$2:$I$2124,4,FALSE)</f>
        <v>ukopecka4h@ox.ac.uk</v>
      </c>
      <c r="N2611" t="str">
        <f>VLOOKUP($C2611,customers!$A$2:$I$2124,5,FALSE)</f>
        <v>612-774-3312</v>
      </c>
      <c r="O2611" t="str">
        <f>VLOOKUP($C2611,customers!$A$2:$I$2124,6,FALSE)</f>
        <v>339 Cambridge Park</v>
      </c>
      <c r="P2611" t="str">
        <f>VLOOKUP($C2611,customers!$A$2:$I$2124,7,FALSE)</f>
        <v>Minneapolis</v>
      </c>
      <c r="Q2611" t="str">
        <f>VLOOKUP($C2611,customers!$A$2:$I$2124,8,FALSE)</f>
        <v>Minnesota</v>
      </c>
      <c r="R2611">
        <f>VLOOKUP($C2611,customers!$A$2:$I$2124,9,FALSE)</f>
        <v>55458</v>
      </c>
      <c r="S2611" t="str">
        <f t="shared" si="40"/>
        <v>339 Cambridge Park, Minneapolis, Minnesota 55458</v>
      </c>
    </row>
    <row r="2612" spans="1:19">
      <c r="A2612">
        <v>2611</v>
      </c>
      <c r="B2612" s="2">
        <v>44387</v>
      </c>
      <c r="C2612">
        <v>584</v>
      </c>
      <c r="D2612" t="s">
        <v>75</v>
      </c>
      <c r="E2612">
        <v>4</v>
      </c>
      <c r="F2612" t="s">
        <v>59</v>
      </c>
      <c r="G2612" t="str">
        <f>VLOOKUP(F2612,'product category'!$B$2:$C$8,2,FALSE)</f>
        <v>Drone Kits</v>
      </c>
      <c r="H2612" t="str">
        <f>VLOOKUP(D2612,'dataset_task 5'!$A$2:$D$71,2,FALSE)</f>
        <v>BYOD-550</v>
      </c>
      <c r="I2612" s="3">
        <f>VLOOKUP(D2612,'dataset_task 5'!$A$2:$D$71,4,FALSE)</f>
        <v>179</v>
      </c>
      <c r="J2612" s="3">
        <f>I2612*E2612</f>
        <v>716</v>
      </c>
      <c r="K2612" t="str">
        <f>VLOOKUP(C2612,customers!$A$2:$I$2124,2,FALSE)</f>
        <v>Byran</v>
      </c>
      <c r="L2612" t="str">
        <f>VLOOKUP($C2612,customers!$A$2:$I$2124,3,FALSE)</f>
        <v>Bowering</v>
      </c>
      <c r="M2612" t="str">
        <f>VLOOKUP($C2612,customers!$A$2:$I$2124,4,FALSE)</f>
        <v>bbowering7w@buzzfeed.com</v>
      </c>
      <c r="N2612" t="str">
        <f>VLOOKUP($C2612,customers!$A$2:$I$2124,5,FALSE)</f>
        <v>718-320-9968</v>
      </c>
      <c r="O2612" t="str">
        <f>VLOOKUP($C2612,customers!$A$2:$I$2124,6,FALSE)</f>
        <v>2296 Hazelcrest Point</v>
      </c>
      <c r="P2612" t="str">
        <f>VLOOKUP($C2612,customers!$A$2:$I$2124,7,FALSE)</f>
        <v>Brooklyn</v>
      </c>
      <c r="Q2612" t="str">
        <f>VLOOKUP($C2612,customers!$A$2:$I$2124,8,FALSE)</f>
        <v>New York</v>
      </c>
      <c r="R2612">
        <f>VLOOKUP($C2612,customers!$A$2:$I$2124,9,FALSE)</f>
        <v>11236</v>
      </c>
      <c r="S2612" t="str">
        <f t="shared" si="40"/>
        <v>2296 Hazelcrest Point, Brooklyn, New York 11236</v>
      </c>
    </row>
    <row r="2613" spans="1:19">
      <c r="A2613">
        <v>2612</v>
      </c>
      <c r="B2613" s="2">
        <v>44387</v>
      </c>
      <c r="C2613">
        <v>405</v>
      </c>
      <c r="D2613" t="s">
        <v>82</v>
      </c>
      <c r="E2613">
        <v>6</v>
      </c>
      <c r="F2613" t="s">
        <v>63</v>
      </c>
      <c r="G2613" t="str">
        <f>VLOOKUP(F2613,'product category'!$B$2:$C$8,2,FALSE)</f>
        <v>Robot Kits</v>
      </c>
      <c r="H2613" t="str">
        <f>VLOOKUP(D2613,'dataset_task 5'!$A$2:$D$71,2,FALSE)</f>
        <v>BYOR-3535</v>
      </c>
      <c r="I2613" s="3">
        <f>VLOOKUP(D2613,'dataset_task 5'!$A$2:$D$71,4,FALSE)</f>
        <v>225</v>
      </c>
      <c r="J2613" s="3">
        <f>I2613*E2613</f>
        <v>1350</v>
      </c>
      <c r="K2613" t="str">
        <f>VLOOKUP(C2613,customers!$A$2:$I$2124,2,FALSE)</f>
        <v>Janeta</v>
      </c>
      <c r="L2613" t="str">
        <f>VLOOKUP($C2613,customers!$A$2:$I$2124,3,FALSE)</f>
        <v>Stein</v>
      </c>
      <c r="M2613" t="str">
        <f>VLOOKUP($C2613,customers!$A$2:$I$2124,4,FALSE)</f>
        <v>jsteinbl@discovery.com</v>
      </c>
      <c r="N2613" t="str">
        <f>VLOOKUP($C2613,customers!$A$2:$I$2124,5,FALSE)</f>
        <v>202-103-5233</v>
      </c>
      <c r="O2613" t="str">
        <f>VLOOKUP($C2613,customers!$A$2:$I$2124,6,FALSE)</f>
        <v>342 Northland Crossing</v>
      </c>
      <c r="P2613" t="str">
        <f>VLOOKUP($C2613,customers!$A$2:$I$2124,7,FALSE)</f>
        <v>Silver Spring</v>
      </c>
      <c r="Q2613" t="str">
        <f>VLOOKUP($C2613,customers!$A$2:$I$2124,8,FALSE)</f>
        <v>Maryland</v>
      </c>
      <c r="R2613">
        <f>VLOOKUP($C2613,customers!$A$2:$I$2124,9,FALSE)</f>
        <v>20910</v>
      </c>
      <c r="S2613" t="str">
        <f t="shared" si="40"/>
        <v>342 Northland Crossing, Silver Spring, Maryland 20910</v>
      </c>
    </row>
    <row r="2614" spans="1:19">
      <c r="A2614">
        <v>2613</v>
      </c>
      <c r="B2614" s="2">
        <v>44388</v>
      </c>
      <c r="C2614">
        <v>1878</v>
      </c>
      <c r="D2614" t="s">
        <v>90</v>
      </c>
      <c r="E2614">
        <v>4</v>
      </c>
      <c r="F2614" t="s">
        <v>55</v>
      </c>
      <c r="G2614" t="str">
        <f>VLOOKUP(F2614,'product category'!$B$2:$C$8,2,FALSE)</f>
        <v>Robots</v>
      </c>
      <c r="H2614" t="str">
        <f>VLOOKUP(D2614,'dataset_task 5'!$A$2:$D$71,2,FALSE)</f>
        <v>RXW-9807 Robot</v>
      </c>
      <c r="I2614" s="3">
        <f>VLOOKUP(D2614,'dataset_task 5'!$A$2:$D$71,4,FALSE)</f>
        <v>599</v>
      </c>
      <c r="J2614" s="3">
        <f>I2614*E2614</f>
        <v>2396</v>
      </c>
      <c r="K2614" t="str">
        <f>VLOOKUP(C2614,customers!$A$2:$I$2124,2,FALSE)</f>
        <v>Blake</v>
      </c>
      <c r="L2614" t="str">
        <f>VLOOKUP($C2614,customers!$A$2:$I$2124,3,FALSE)</f>
        <v>Heditch</v>
      </c>
      <c r="M2614" t="str">
        <f>VLOOKUP($C2614,customers!$A$2:$I$2124,4,FALSE)</f>
        <v>bheditchad@icq.com</v>
      </c>
      <c r="N2614" t="str">
        <f>VLOOKUP($C2614,customers!$A$2:$I$2124,5,FALSE)</f>
        <v>305-763-2489</v>
      </c>
      <c r="O2614" t="str">
        <f>VLOOKUP($C2614,customers!$A$2:$I$2124,6,FALSE)</f>
        <v>40588 Hoffman Trail</v>
      </c>
      <c r="P2614" t="str">
        <f>VLOOKUP($C2614,customers!$A$2:$I$2124,7,FALSE)</f>
        <v>Miami</v>
      </c>
      <c r="Q2614" t="str">
        <f>VLOOKUP($C2614,customers!$A$2:$I$2124,8,FALSE)</f>
        <v>Florida</v>
      </c>
      <c r="R2614">
        <f>VLOOKUP($C2614,customers!$A$2:$I$2124,9,FALSE)</f>
        <v>33129</v>
      </c>
      <c r="S2614" t="str">
        <f t="shared" si="40"/>
        <v>40588 Hoffman Trail, Miami, Florida 33129</v>
      </c>
    </row>
    <row r="2615" spans="1:19">
      <c r="A2615">
        <v>2614</v>
      </c>
      <c r="B2615" s="2">
        <v>44388</v>
      </c>
      <c r="C2615">
        <v>737</v>
      </c>
      <c r="D2615" t="s">
        <v>90</v>
      </c>
      <c r="E2615">
        <v>2</v>
      </c>
      <c r="F2615" t="s">
        <v>55</v>
      </c>
      <c r="G2615" t="str">
        <f>VLOOKUP(F2615,'product category'!$B$2:$C$8,2,FALSE)</f>
        <v>Robots</v>
      </c>
      <c r="H2615" t="str">
        <f>VLOOKUP(D2615,'dataset_task 5'!$A$2:$D$71,2,FALSE)</f>
        <v>RXW-9807 Robot</v>
      </c>
      <c r="I2615" s="3">
        <f>VLOOKUP(D2615,'dataset_task 5'!$A$2:$D$71,4,FALSE)</f>
        <v>599</v>
      </c>
      <c r="J2615" s="3">
        <f>I2615*E2615</f>
        <v>1198</v>
      </c>
      <c r="K2615" t="str">
        <f>VLOOKUP(C2615,customers!$A$2:$I$2124,2,FALSE)</f>
        <v>Claire</v>
      </c>
      <c r="L2615" t="str">
        <f>VLOOKUP($C2615,customers!$A$2:$I$2124,3,FALSE)</f>
        <v>Crowther</v>
      </c>
      <c r="M2615" t="str">
        <f>VLOOKUP($C2615,customers!$A$2:$I$2124,4,FALSE)</f>
        <v>ccrowtherlf@huffingtonpost.com</v>
      </c>
      <c r="N2615" t="str">
        <f>VLOOKUP($C2615,customers!$A$2:$I$2124,5,FALSE)</f>
        <v>626-327-6382</v>
      </c>
      <c r="O2615" t="str">
        <f>VLOOKUP($C2615,customers!$A$2:$I$2124,6,FALSE)</f>
        <v>77619 Bay Plaza</v>
      </c>
      <c r="P2615" t="str">
        <f>VLOOKUP($C2615,customers!$A$2:$I$2124,7,FALSE)</f>
        <v>Pasadena</v>
      </c>
      <c r="Q2615" t="str">
        <f>VLOOKUP($C2615,customers!$A$2:$I$2124,8,FALSE)</f>
        <v>California</v>
      </c>
      <c r="R2615">
        <f>VLOOKUP($C2615,customers!$A$2:$I$2124,9,FALSE)</f>
        <v>91117</v>
      </c>
      <c r="S2615" t="str">
        <f t="shared" si="40"/>
        <v>77619 Bay Plaza, Pasadena, California 91117</v>
      </c>
    </row>
    <row r="2616" spans="1:19">
      <c r="A2616">
        <v>2615</v>
      </c>
      <c r="B2616" s="2">
        <v>44388</v>
      </c>
      <c r="C2616">
        <v>1876</v>
      </c>
      <c r="D2616" t="s">
        <v>117</v>
      </c>
      <c r="E2616">
        <v>3</v>
      </c>
      <c r="F2616" t="s">
        <v>63</v>
      </c>
      <c r="G2616" t="str">
        <f>VLOOKUP(F2616,'product category'!$B$2:$C$8,2,FALSE)</f>
        <v>Robot Kits</v>
      </c>
      <c r="H2616" t="str">
        <f>VLOOKUP(D2616,'dataset_task 5'!$A$2:$D$71,2,FALSE)</f>
        <v>BYOR-4005</v>
      </c>
      <c r="I2616" s="3">
        <f>VLOOKUP(D2616,'dataset_task 5'!$A$2:$D$71,4,FALSE)</f>
        <v>245</v>
      </c>
      <c r="J2616" s="3">
        <f>I2616*E2616</f>
        <v>735</v>
      </c>
      <c r="K2616" t="str">
        <f>VLOOKUP(C2616,customers!$A$2:$I$2124,2,FALSE)</f>
        <v>Theda</v>
      </c>
      <c r="L2616" t="str">
        <f>VLOOKUP($C2616,customers!$A$2:$I$2124,3,FALSE)</f>
        <v>Zimmerman</v>
      </c>
      <c r="M2616" t="str">
        <f>VLOOKUP($C2616,customers!$A$2:$I$2124,4,FALSE)</f>
        <v>tzimmerman1p@multiply.com</v>
      </c>
      <c r="N2616" t="str">
        <f>VLOOKUP($C2616,customers!$A$2:$I$2124,5,FALSE)</f>
        <v>859-659-2064</v>
      </c>
      <c r="O2616" t="str">
        <f>VLOOKUP($C2616,customers!$A$2:$I$2124,6,FALSE)</f>
        <v>43885 Division Road</v>
      </c>
      <c r="P2616" t="str">
        <f>VLOOKUP($C2616,customers!$A$2:$I$2124,7,FALSE)</f>
        <v>Lexington</v>
      </c>
      <c r="Q2616" t="str">
        <f>VLOOKUP($C2616,customers!$A$2:$I$2124,8,FALSE)</f>
        <v>Kentucky</v>
      </c>
      <c r="R2616">
        <f>VLOOKUP($C2616,customers!$A$2:$I$2124,9,FALSE)</f>
        <v>40546</v>
      </c>
      <c r="S2616" t="str">
        <f t="shared" si="40"/>
        <v>43885 Division Road, Lexington, Kentucky 40546</v>
      </c>
    </row>
    <row r="2617" spans="1:19">
      <c r="A2617">
        <v>2616</v>
      </c>
      <c r="B2617" s="2">
        <v>44388</v>
      </c>
      <c r="C2617">
        <v>1762</v>
      </c>
      <c r="D2617" t="s">
        <v>56</v>
      </c>
      <c r="E2617">
        <v>2</v>
      </c>
      <c r="F2617" t="s">
        <v>57</v>
      </c>
      <c r="G2617" t="str">
        <f>VLOOKUP(F2617,'product category'!$B$2:$C$8,2,FALSE)</f>
        <v>Training Videos</v>
      </c>
      <c r="H2617" t="str">
        <f>VLOOKUP(D2617,'dataset_task 5'!$A$2:$D$71,2,FALSE)</f>
        <v>Drone Video Techniques</v>
      </c>
      <c r="I2617" s="3">
        <f>VLOOKUP(D2617,'dataset_task 5'!$A$2:$D$71,4,FALSE)</f>
        <v>37.99</v>
      </c>
      <c r="J2617" s="3">
        <f>I2617*E2617</f>
        <v>75.98</v>
      </c>
      <c r="K2617" t="str">
        <f>VLOOKUP(C2617,customers!$A$2:$I$2124,2,FALSE)</f>
        <v>Allyson</v>
      </c>
      <c r="L2617" t="str">
        <f>VLOOKUP($C2617,customers!$A$2:$I$2124,3,FALSE)</f>
        <v>Keppin</v>
      </c>
      <c r="M2617" t="str">
        <f>VLOOKUP($C2617,customers!$A$2:$I$2124,4,FALSE)</f>
        <v>akeppin4m@addtoany.com</v>
      </c>
      <c r="N2617" t="str">
        <f>VLOOKUP($C2617,customers!$A$2:$I$2124,5,FALSE)</f>
        <v>504-901-9921</v>
      </c>
      <c r="O2617" t="str">
        <f>VLOOKUP($C2617,customers!$A$2:$I$2124,6,FALSE)</f>
        <v>5046 Mosinee Road</v>
      </c>
      <c r="P2617" t="str">
        <f>VLOOKUP($C2617,customers!$A$2:$I$2124,7,FALSE)</f>
        <v>New Orleans</v>
      </c>
      <c r="Q2617" t="str">
        <f>VLOOKUP($C2617,customers!$A$2:$I$2124,8,FALSE)</f>
        <v>Louisiana</v>
      </c>
      <c r="R2617">
        <f>VLOOKUP($C2617,customers!$A$2:$I$2124,9,FALSE)</f>
        <v>70124</v>
      </c>
      <c r="S2617" t="str">
        <f t="shared" si="40"/>
        <v>5046 Mosinee Road, New Orleans, Louisiana 70124</v>
      </c>
    </row>
    <row r="2618" spans="1:19">
      <c r="A2618">
        <v>2617</v>
      </c>
      <c r="B2618" s="2">
        <v>44388</v>
      </c>
      <c r="C2618">
        <v>1531</v>
      </c>
      <c r="D2618" t="s">
        <v>116</v>
      </c>
      <c r="E2618">
        <v>3</v>
      </c>
      <c r="F2618" t="s">
        <v>57</v>
      </c>
      <c r="G2618" t="str">
        <f>VLOOKUP(F2618,'product category'!$B$2:$C$8,2,FALSE)</f>
        <v>Training Videos</v>
      </c>
      <c r="H2618" t="str">
        <f>VLOOKUP(D2618,'dataset_task 5'!$A$2:$D$71,2,FALSE)</f>
        <v>Robotic Essentials</v>
      </c>
      <c r="I2618" s="3">
        <f>VLOOKUP(D2618,'dataset_task 5'!$A$2:$D$71,4,FALSE)</f>
        <v>34.99</v>
      </c>
      <c r="J2618" s="3">
        <f>I2618*E2618</f>
        <v>104.97</v>
      </c>
      <c r="K2618" t="str">
        <f>VLOOKUP(C2618,customers!$A$2:$I$2124,2,FALSE)</f>
        <v>Iorgos</v>
      </c>
      <c r="L2618" t="str">
        <f>VLOOKUP($C2618,customers!$A$2:$I$2124,3,FALSE)</f>
        <v>Priden</v>
      </c>
      <c r="M2618" t="str">
        <f>VLOOKUP($C2618,customers!$A$2:$I$2124,4,FALSE)</f>
        <v>ipridenn5@cocolog-nifty.com</v>
      </c>
      <c r="N2618" t="str">
        <f>VLOOKUP($C2618,customers!$A$2:$I$2124,5,FALSE)</f>
        <v>770-668-8604</v>
      </c>
      <c r="O2618" t="str">
        <f>VLOOKUP($C2618,customers!$A$2:$I$2124,6,FALSE)</f>
        <v>45233 Russell Alley</v>
      </c>
      <c r="P2618" t="str">
        <f>VLOOKUP($C2618,customers!$A$2:$I$2124,7,FALSE)</f>
        <v>Atlanta</v>
      </c>
      <c r="Q2618" t="str">
        <f>VLOOKUP($C2618,customers!$A$2:$I$2124,8,FALSE)</f>
        <v>Georgia</v>
      </c>
      <c r="R2618">
        <f>VLOOKUP($C2618,customers!$A$2:$I$2124,9,FALSE)</f>
        <v>31119</v>
      </c>
      <c r="S2618" t="str">
        <f t="shared" si="40"/>
        <v>45233 Russell Alley, Atlanta, Georgia 31119</v>
      </c>
    </row>
    <row r="2619" spans="1:19">
      <c r="A2619">
        <v>2618</v>
      </c>
      <c r="B2619" s="2">
        <v>44388</v>
      </c>
      <c r="C2619">
        <v>392</v>
      </c>
      <c r="D2619" t="s">
        <v>95</v>
      </c>
      <c r="E2619">
        <v>5</v>
      </c>
      <c r="F2619" t="s">
        <v>57</v>
      </c>
      <c r="G2619" t="str">
        <f>VLOOKUP(F2619,'product category'!$B$2:$C$8,2,FALSE)</f>
        <v>Training Videos</v>
      </c>
      <c r="H2619" t="str">
        <f>VLOOKUP(D2619,'dataset_task 5'!$A$2:$D$71,2,FALSE)</f>
        <v>Industrial 3D Printing</v>
      </c>
      <c r="I2619" s="3">
        <f>VLOOKUP(D2619,'dataset_task 5'!$A$2:$D$71,4,FALSE)</f>
        <v>49</v>
      </c>
      <c r="J2619" s="3">
        <f>I2619*E2619</f>
        <v>245</v>
      </c>
      <c r="K2619" t="str">
        <f>VLOOKUP(C2619,customers!$A$2:$I$2124,2,FALSE)</f>
        <v>Myrtie</v>
      </c>
      <c r="L2619" t="str">
        <f>VLOOKUP($C2619,customers!$A$2:$I$2124,3,FALSE)</f>
        <v>Feron</v>
      </c>
      <c r="M2619" t="str">
        <f>VLOOKUP($C2619,customers!$A$2:$I$2124,4,FALSE)</f>
        <v>mferonns@over-blog.com</v>
      </c>
      <c r="N2619" t="str">
        <f>VLOOKUP($C2619,customers!$A$2:$I$2124,5,FALSE)</f>
        <v>512-450-1953</v>
      </c>
      <c r="O2619" t="str">
        <f>VLOOKUP($C2619,customers!$A$2:$I$2124,6,FALSE)</f>
        <v>19076 Russell Center</v>
      </c>
      <c r="P2619" t="str">
        <f>VLOOKUP($C2619,customers!$A$2:$I$2124,7,FALSE)</f>
        <v>Austin</v>
      </c>
      <c r="Q2619" t="str">
        <f>VLOOKUP($C2619,customers!$A$2:$I$2124,8,FALSE)</f>
        <v>Texas</v>
      </c>
      <c r="R2619">
        <f>VLOOKUP($C2619,customers!$A$2:$I$2124,9,FALSE)</f>
        <v>78789</v>
      </c>
      <c r="S2619" t="str">
        <f t="shared" si="40"/>
        <v>19076 Russell Center, Austin, Texas 78789</v>
      </c>
    </row>
    <row r="2620" spans="1:19">
      <c r="A2620">
        <v>2619</v>
      </c>
      <c r="B2620" s="2">
        <v>44389</v>
      </c>
      <c r="C2620">
        <v>688</v>
      </c>
      <c r="D2620" t="s">
        <v>99</v>
      </c>
      <c r="E2620">
        <v>4</v>
      </c>
      <c r="F2620" t="s">
        <v>70</v>
      </c>
      <c r="G2620" t="str">
        <f>VLOOKUP(F2620,'product category'!$B$2:$C$8,2,FALSE)</f>
        <v>Blueprints</v>
      </c>
      <c r="H2620" t="str">
        <f>VLOOKUP(D2620,'dataset_task 5'!$A$2:$D$71,2,FALSE)</f>
        <v>Panda Robot Blueprint</v>
      </c>
      <c r="I2620" s="3">
        <f>VLOOKUP(D2620,'dataset_task 5'!$A$2:$D$71,4,FALSE)</f>
        <v>7.99</v>
      </c>
      <c r="J2620" s="3">
        <f>I2620*E2620</f>
        <v>31.96</v>
      </c>
      <c r="K2620" t="str">
        <f>VLOOKUP(C2620,customers!$A$2:$I$2124,2,FALSE)</f>
        <v>Birk</v>
      </c>
      <c r="L2620" t="str">
        <f>VLOOKUP($C2620,customers!$A$2:$I$2124,3,FALSE)</f>
        <v>Foort</v>
      </c>
      <c r="M2620" t="str">
        <f>VLOOKUP($C2620,customers!$A$2:$I$2124,4,FALSE)</f>
        <v>bfoortdl@vimeo.com</v>
      </c>
      <c r="N2620" t="str">
        <f>VLOOKUP($C2620,customers!$A$2:$I$2124,5,FALSE)</f>
        <v>610-980-7330</v>
      </c>
      <c r="O2620" t="str">
        <f>VLOOKUP($C2620,customers!$A$2:$I$2124,6,FALSE)</f>
        <v>577 Farwell Road</v>
      </c>
      <c r="P2620" t="str">
        <f>VLOOKUP($C2620,customers!$A$2:$I$2124,7,FALSE)</f>
        <v>Philadelphia</v>
      </c>
      <c r="Q2620" t="str">
        <f>VLOOKUP($C2620,customers!$A$2:$I$2124,8,FALSE)</f>
        <v>Pennsylvania</v>
      </c>
      <c r="R2620">
        <f>VLOOKUP($C2620,customers!$A$2:$I$2124,9,FALSE)</f>
        <v>19120</v>
      </c>
      <c r="S2620" t="str">
        <f t="shared" si="40"/>
        <v>577 Farwell Road, Philadelphia, Pennsylvania 19120</v>
      </c>
    </row>
    <row r="2621" spans="1:19">
      <c r="A2621">
        <v>2620</v>
      </c>
      <c r="B2621" s="2">
        <v>44389</v>
      </c>
      <c r="C2621">
        <v>1425</v>
      </c>
      <c r="D2621" t="s">
        <v>89</v>
      </c>
      <c r="E2621">
        <v>5</v>
      </c>
      <c r="F2621" t="s">
        <v>53</v>
      </c>
      <c r="G2621" t="str">
        <f>VLOOKUP(F2621,'product category'!$B$2:$C$8,2,FALSE)</f>
        <v>eBooks</v>
      </c>
      <c r="H2621" t="str">
        <f>VLOOKUP(D2621,'dataset_task 5'!$A$2:$D$71,2,FALSE)</f>
        <v>GPS Drones</v>
      </c>
      <c r="I2621" s="3">
        <f>VLOOKUP(D2621,'dataset_task 5'!$A$2:$D$71,4,FALSE)</f>
        <v>19.989999999999998</v>
      </c>
      <c r="J2621" s="3">
        <f>I2621*E2621</f>
        <v>99.949999999999989</v>
      </c>
      <c r="K2621" t="str">
        <f>VLOOKUP(C2621,customers!$A$2:$I$2124,2,FALSE)</f>
        <v>Amerigo</v>
      </c>
      <c r="L2621" t="str">
        <f>VLOOKUP($C2621,customers!$A$2:$I$2124,3,FALSE)</f>
        <v>Reck</v>
      </c>
      <c r="M2621" t="str">
        <f>VLOOKUP($C2621,customers!$A$2:$I$2124,4,FALSE)</f>
        <v>areckkc@blogspot.com</v>
      </c>
      <c r="N2621" t="str">
        <f>VLOOKUP($C2621,customers!$A$2:$I$2124,5,FALSE)</f>
        <v>619-758-5441</v>
      </c>
      <c r="O2621" t="str">
        <f>VLOOKUP($C2621,customers!$A$2:$I$2124,6,FALSE)</f>
        <v>583 Glendale Hill</v>
      </c>
      <c r="P2621" t="str">
        <f>VLOOKUP($C2621,customers!$A$2:$I$2124,7,FALSE)</f>
        <v>San Diego</v>
      </c>
      <c r="Q2621" t="str">
        <f>VLOOKUP($C2621,customers!$A$2:$I$2124,8,FALSE)</f>
        <v>California</v>
      </c>
      <c r="R2621">
        <f>VLOOKUP($C2621,customers!$A$2:$I$2124,9,FALSE)</f>
        <v>92145</v>
      </c>
      <c r="S2621" t="str">
        <f t="shared" si="40"/>
        <v>583 Glendale Hill, San Diego, California 92145</v>
      </c>
    </row>
    <row r="2622" spans="1:19">
      <c r="A2622">
        <v>2621</v>
      </c>
      <c r="B2622" s="2">
        <v>44389</v>
      </c>
      <c r="C2622">
        <v>1380</v>
      </c>
      <c r="D2622" t="s">
        <v>98</v>
      </c>
      <c r="E2622">
        <v>4</v>
      </c>
      <c r="F2622" t="s">
        <v>66</v>
      </c>
      <c r="G2622" t="str">
        <f>VLOOKUP(F2622,'product category'!$B$2:$C$8,2,FALSE)</f>
        <v>Drones</v>
      </c>
      <c r="H2622" t="str">
        <f>VLOOKUP(D2622,'dataset_task 5'!$A$2:$D$71,2,FALSE)</f>
        <v>MICR-564K Drone</v>
      </c>
      <c r="I2622" s="3">
        <f>VLOOKUP(D2622,'dataset_task 5'!$A$2:$D$71,4,FALSE)</f>
        <v>499</v>
      </c>
      <c r="J2622" s="3">
        <f>I2622*E2622</f>
        <v>1996</v>
      </c>
      <c r="K2622" t="str">
        <f>VLOOKUP(C2622,customers!$A$2:$I$2124,2,FALSE)</f>
        <v>Brewster</v>
      </c>
      <c r="L2622" t="str">
        <f>VLOOKUP($C2622,customers!$A$2:$I$2124,3,FALSE)</f>
        <v>Tucsell</v>
      </c>
      <c r="M2622" t="str">
        <f>VLOOKUP($C2622,customers!$A$2:$I$2124,4,FALSE)</f>
        <v>btucsellgm@hud.gov</v>
      </c>
      <c r="N2622" t="str">
        <f>VLOOKUP($C2622,customers!$A$2:$I$2124,5,FALSE)</f>
        <v>214-476-5638</v>
      </c>
      <c r="O2622" t="str">
        <f>VLOOKUP($C2622,customers!$A$2:$I$2124,6,FALSE)</f>
        <v>397 Ohio Trail</v>
      </c>
      <c r="P2622" t="str">
        <f>VLOOKUP($C2622,customers!$A$2:$I$2124,7,FALSE)</f>
        <v>Dallas</v>
      </c>
      <c r="Q2622" t="str">
        <f>VLOOKUP($C2622,customers!$A$2:$I$2124,8,FALSE)</f>
        <v>Texas</v>
      </c>
      <c r="R2622">
        <f>VLOOKUP($C2622,customers!$A$2:$I$2124,9,FALSE)</f>
        <v>75260</v>
      </c>
      <c r="S2622" t="str">
        <f t="shared" si="40"/>
        <v>397 Ohio Trail, Dallas, Texas 75260</v>
      </c>
    </row>
    <row r="2623" spans="1:19">
      <c r="A2623">
        <v>2622</v>
      </c>
      <c r="B2623" s="2">
        <v>44389</v>
      </c>
      <c r="C2623">
        <v>322</v>
      </c>
      <c r="D2623" t="s">
        <v>125</v>
      </c>
      <c r="E2623">
        <v>3</v>
      </c>
      <c r="F2623" t="s">
        <v>70</v>
      </c>
      <c r="G2623" t="str">
        <f>VLOOKUP(F2623,'product category'!$B$2:$C$8,2,FALSE)</f>
        <v>Blueprints</v>
      </c>
      <c r="H2623" t="str">
        <f>VLOOKUP(D2623,'dataset_task 5'!$A$2:$D$71,2,FALSE)</f>
        <v>Cat Robot Blueprint</v>
      </c>
      <c r="I2623" s="3">
        <f>VLOOKUP(D2623,'dataset_task 5'!$A$2:$D$71,4,FALSE)</f>
        <v>4.99</v>
      </c>
      <c r="J2623" s="3">
        <f>I2623*E2623</f>
        <v>14.97</v>
      </c>
      <c r="K2623" t="str">
        <f>VLOOKUP(C2623,customers!$A$2:$I$2124,2,FALSE)</f>
        <v>Cristian</v>
      </c>
      <c r="L2623" t="str">
        <f>VLOOKUP($C2623,customers!$A$2:$I$2124,3,FALSE)</f>
        <v>Barker</v>
      </c>
      <c r="M2623" t="str">
        <f>VLOOKUP($C2623,customers!$A$2:$I$2124,4,FALSE)</f>
        <v>cbarker7t@clickbank.net</v>
      </c>
      <c r="N2623" t="str">
        <f>VLOOKUP($C2623,customers!$A$2:$I$2124,5,FALSE)</f>
        <v>727-277-3163</v>
      </c>
      <c r="O2623" t="str">
        <f>VLOOKUP($C2623,customers!$A$2:$I$2124,6,FALSE)</f>
        <v>39076 Declaration Parkway</v>
      </c>
      <c r="P2623" t="str">
        <f>VLOOKUP($C2623,customers!$A$2:$I$2124,7,FALSE)</f>
        <v>Saint Petersburg</v>
      </c>
      <c r="Q2623" t="str">
        <f>VLOOKUP($C2623,customers!$A$2:$I$2124,8,FALSE)</f>
        <v>Florida</v>
      </c>
      <c r="R2623">
        <f>VLOOKUP($C2623,customers!$A$2:$I$2124,9,FALSE)</f>
        <v>33705</v>
      </c>
      <c r="S2623" t="str">
        <f t="shared" si="40"/>
        <v>39076 Declaration Parkway, Saint Petersburg, Florida 33705</v>
      </c>
    </row>
    <row r="2624" spans="1:19">
      <c r="A2624">
        <v>2623</v>
      </c>
      <c r="B2624" s="2">
        <v>44389</v>
      </c>
      <c r="C2624">
        <v>494</v>
      </c>
      <c r="D2624" t="s">
        <v>108</v>
      </c>
      <c r="E2624">
        <v>3</v>
      </c>
      <c r="F2624" t="s">
        <v>66</v>
      </c>
      <c r="G2624" t="str">
        <f>VLOOKUP(F2624,'product category'!$B$2:$C$8,2,FALSE)</f>
        <v>Drones</v>
      </c>
      <c r="H2624" t="str">
        <f>VLOOKUP(D2624,'dataset_task 5'!$A$2:$D$71,2,FALSE)</f>
        <v>DTI-84 Drone</v>
      </c>
      <c r="I2624" s="3">
        <f>VLOOKUP(D2624,'dataset_task 5'!$A$2:$D$71,4,FALSE)</f>
        <v>455</v>
      </c>
      <c r="J2624" s="3">
        <f>I2624*E2624</f>
        <v>1365</v>
      </c>
      <c r="K2624" t="str">
        <f>VLOOKUP(C2624,customers!$A$2:$I$2124,2,FALSE)</f>
        <v>Ransom</v>
      </c>
      <c r="L2624" t="str">
        <f>VLOOKUP($C2624,customers!$A$2:$I$2124,3,FALSE)</f>
        <v>Arthars</v>
      </c>
      <c r="M2624" t="str">
        <f>VLOOKUP($C2624,customers!$A$2:$I$2124,4,FALSE)</f>
        <v>rarthars3e@mysql.com</v>
      </c>
      <c r="N2624" t="str">
        <f>VLOOKUP($C2624,customers!$A$2:$I$2124,5,FALSE)</f>
        <v>713-512-9253</v>
      </c>
      <c r="O2624" t="str">
        <f>VLOOKUP($C2624,customers!$A$2:$I$2124,6,FALSE)</f>
        <v>43 Mayfield Avenue</v>
      </c>
      <c r="P2624" t="str">
        <f>VLOOKUP($C2624,customers!$A$2:$I$2124,7,FALSE)</f>
        <v>Humble</v>
      </c>
      <c r="Q2624" t="str">
        <f>VLOOKUP($C2624,customers!$A$2:$I$2124,8,FALSE)</f>
        <v>Texas</v>
      </c>
      <c r="R2624">
        <f>VLOOKUP($C2624,customers!$A$2:$I$2124,9,FALSE)</f>
        <v>77346</v>
      </c>
      <c r="S2624" t="str">
        <f t="shared" si="40"/>
        <v>43 Mayfield Avenue, Humble, Texas 77346</v>
      </c>
    </row>
    <row r="2625" spans="1:19">
      <c r="A2625">
        <v>2624</v>
      </c>
      <c r="B2625" s="2">
        <v>44389</v>
      </c>
      <c r="C2625">
        <v>657</v>
      </c>
      <c r="D2625" t="s">
        <v>121</v>
      </c>
      <c r="E2625">
        <v>5</v>
      </c>
      <c r="F2625" t="s">
        <v>53</v>
      </c>
      <c r="G2625" t="str">
        <f>VLOOKUP(F2625,'product category'!$B$2:$C$8,2,FALSE)</f>
        <v>eBooks</v>
      </c>
      <c r="H2625" t="str">
        <f>VLOOKUP(D2625,'dataset_task 5'!$A$2:$D$71,2,FALSE)</f>
        <v>Understanding Arduino</v>
      </c>
      <c r="I2625" s="3">
        <f>VLOOKUP(D2625,'dataset_task 5'!$A$2:$D$71,4,FALSE)</f>
        <v>17.5</v>
      </c>
      <c r="J2625" s="3">
        <f>I2625*E2625</f>
        <v>87.5</v>
      </c>
      <c r="K2625" t="str">
        <f>VLOOKUP(C2625,customers!$A$2:$I$2124,2,FALSE)</f>
        <v>Quincy</v>
      </c>
      <c r="L2625" t="str">
        <f>VLOOKUP($C2625,customers!$A$2:$I$2124,3,FALSE)</f>
        <v>Gors</v>
      </c>
      <c r="M2625" t="str">
        <f>VLOOKUP($C2625,customers!$A$2:$I$2124,4,FALSE)</f>
        <v>qgorsc3@wikipedia.org</v>
      </c>
      <c r="N2625" t="str">
        <f>VLOOKUP($C2625,customers!$A$2:$I$2124,5,FALSE)</f>
        <v>302-330-6339</v>
      </c>
      <c r="O2625" t="str">
        <f>VLOOKUP($C2625,customers!$A$2:$I$2124,6,FALSE)</f>
        <v>81035 Coolidge Way</v>
      </c>
      <c r="P2625" t="str">
        <f>VLOOKUP($C2625,customers!$A$2:$I$2124,7,FALSE)</f>
        <v>Wilmington</v>
      </c>
      <c r="Q2625" t="str">
        <f>VLOOKUP($C2625,customers!$A$2:$I$2124,8,FALSE)</f>
        <v>Delaware</v>
      </c>
      <c r="R2625">
        <f>VLOOKUP($C2625,customers!$A$2:$I$2124,9,FALSE)</f>
        <v>19897</v>
      </c>
      <c r="S2625" t="str">
        <f t="shared" si="40"/>
        <v>81035 Coolidge Way, Wilmington, Delaware 19897</v>
      </c>
    </row>
    <row r="2626" spans="1:19">
      <c r="A2626">
        <v>2625</v>
      </c>
      <c r="B2626" s="2">
        <v>44389</v>
      </c>
      <c r="C2626">
        <v>855</v>
      </c>
      <c r="D2626" t="s">
        <v>58</v>
      </c>
      <c r="E2626">
        <v>3</v>
      </c>
      <c r="F2626" t="s">
        <v>59</v>
      </c>
      <c r="G2626" t="str">
        <f>VLOOKUP(F2626,'product category'!$B$2:$C$8,2,FALSE)</f>
        <v>Drone Kits</v>
      </c>
      <c r="H2626" t="str">
        <f>VLOOKUP(D2626,'dataset_task 5'!$A$2:$D$71,2,FALSE)</f>
        <v>BYOD-220</v>
      </c>
      <c r="I2626" s="3">
        <f>VLOOKUP(D2626,'dataset_task 5'!$A$2:$D$71,4,FALSE)</f>
        <v>69</v>
      </c>
      <c r="J2626" s="3">
        <f>I2626*E2626</f>
        <v>207</v>
      </c>
      <c r="K2626" t="str">
        <f>VLOOKUP(C2626,customers!$A$2:$I$2124,2,FALSE)</f>
        <v>Marigold</v>
      </c>
      <c r="L2626" t="str">
        <f>VLOOKUP($C2626,customers!$A$2:$I$2124,3,FALSE)</f>
        <v>Spencer</v>
      </c>
      <c r="M2626" t="str">
        <f>VLOOKUP($C2626,customers!$A$2:$I$2124,4,FALSE)</f>
        <v>mspencerj5@unblog.fr</v>
      </c>
      <c r="N2626" t="str">
        <f>VLOOKUP($C2626,customers!$A$2:$I$2124,5,FALSE)</f>
        <v>425-432-9446</v>
      </c>
      <c r="O2626" t="str">
        <f>VLOOKUP($C2626,customers!$A$2:$I$2124,6,FALSE)</f>
        <v>52 Merchant Alley</v>
      </c>
      <c r="P2626" t="str">
        <f>VLOOKUP($C2626,customers!$A$2:$I$2124,7,FALSE)</f>
        <v>Seattle</v>
      </c>
      <c r="Q2626" t="str">
        <f>VLOOKUP($C2626,customers!$A$2:$I$2124,8,FALSE)</f>
        <v>Washington</v>
      </c>
      <c r="R2626">
        <f>VLOOKUP($C2626,customers!$A$2:$I$2124,9,FALSE)</f>
        <v>98104</v>
      </c>
      <c r="S2626" t="str">
        <f t="shared" si="40"/>
        <v>52 Merchant Alley, Seattle, Washington 98104</v>
      </c>
    </row>
    <row r="2627" spans="1:19">
      <c r="A2627">
        <v>2626</v>
      </c>
      <c r="B2627" s="2">
        <v>44390</v>
      </c>
      <c r="C2627">
        <v>2066</v>
      </c>
      <c r="D2627" t="s">
        <v>120</v>
      </c>
      <c r="E2627">
        <v>2</v>
      </c>
      <c r="F2627" t="s">
        <v>70</v>
      </c>
      <c r="G2627" t="str">
        <f>VLOOKUP(F2627,'product category'!$B$2:$C$8,2,FALSE)</f>
        <v>Blueprints</v>
      </c>
      <c r="H2627" t="str">
        <f>VLOOKUP(D2627,'dataset_task 5'!$A$2:$D$71,2,FALSE)</f>
        <v>Bsquare Robot Blueprint</v>
      </c>
      <c r="I2627" s="3">
        <f>VLOOKUP(D2627,'dataset_task 5'!$A$2:$D$71,4,FALSE)</f>
        <v>8.99</v>
      </c>
      <c r="J2627" s="3">
        <f>I2627*E2627</f>
        <v>17.98</v>
      </c>
      <c r="K2627" t="str">
        <f>VLOOKUP(C2627,customers!$A$2:$I$2124,2,FALSE)</f>
        <v>Lodovico</v>
      </c>
      <c r="L2627" t="str">
        <f>VLOOKUP($C2627,customers!$A$2:$I$2124,3,FALSE)</f>
        <v>Binnie</v>
      </c>
      <c r="M2627" t="str">
        <f>VLOOKUP($C2627,customers!$A$2:$I$2124,4,FALSE)</f>
        <v>lbinniebq@aol.com</v>
      </c>
      <c r="N2627" t="str">
        <f>VLOOKUP($C2627,customers!$A$2:$I$2124,5,FALSE)</f>
        <v>305-148-6783</v>
      </c>
      <c r="O2627" t="str">
        <f>VLOOKUP($C2627,customers!$A$2:$I$2124,6,FALSE)</f>
        <v>37405 Arrowood Alley</v>
      </c>
      <c r="P2627" t="str">
        <f>VLOOKUP($C2627,customers!$A$2:$I$2124,7,FALSE)</f>
        <v>Hollywood</v>
      </c>
      <c r="Q2627" t="str">
        <f>VLOOKUP($C2627,customers!$A$2:$I$2124,8,FALSE)</f>
        <v>Florida</v>
      </c>
      <c r="R2627">
        <f>VLOOKUP($C2627,customers!$A$2:$I$2124,9,FALSE)</f>
        <v>33023</v>
      </c>
      <c r="S2627" t="str">
        <f t="shared" ref="S2627:S2690" si="41">CONCATENATE(O2627,", ",P2627,", ",Q2627," ",R2627)</f>
        <v>37405 Arrowood Alley, Hollywood, Florida 33023</v>
      </c>
    </row>
    <row r="2628" spans="1:19">
      <c r="A2628">
        <v>2627</v>
      </c>
      <c r="B2628" s="2">
        <v>44390</v>
      </c>
      <c r="C2628">
        <v>196</v>
      </c>
      <c r="D2628" t="s">
        <v>127</v>
      </c>
      <c r="E2628">
        <v>1</v>
      </c>
      <c r="F2628" t="s">
        <v>53</v>
      </c>
      <c r="G2628" t="str">
        <f>VLOOKUP(F2628,'product category'!$B$2:$C$8,2,FALSE)</f>
        <v>eBooks</v>
      </c>
      <c r="H2628" t="str">
        <f>VLOOKUP(D2628,'dataset_task 5'!$A$2:$D$71,2,FALSE)</f>
        <v>Delta Robots</v>
      </c>
      <c r="I2628" s="3">
        <f>VLOOKUP(D2628,'dataset_task 5'!$A$2:$D$71,4,FALSE)</f>
        <v>16.989999999999998</v>
      </c>
      <c r="J2628" s="3">
        <f>I2628*E2628</f>
        <v>16.989999999999998</v>
      </c>
      <c r="K2628" t="str">
        <f>VLOOKUP(C2628,customers!$A$2:$I$2124,2,FALSE)</f>
        <v>Denise</v>
      </c>
      <c r="L2628" t="str">
        <f>VLOOKUP($C2628,customers!$A$2:$I$2124,3,FALSE)</f>
        <v>Lardez</v>
      </c>
      <c r="M2628" t="str">
        <f>VLOOKUP($C2628,customers!$A$2:$I$2124,4,FALSE)</f>
        <v>dlardezgv@businessinsider.com</v>
      </c>
      <c r="N2628" t="str">
        <f>VLOOKUP($C2628,customers!$A$2:$I$2124,5,FALSE)</f>
        <v>714-337-9832</v>
      </c>
      <c r="O2628" t="str">
        <f>VLOOKUP($C2628,customers!$A$2:$I$2124,6,FALSE)</f>
        <v>257 6th Plaza</v>
      </c>
      <c r="P2628" t="str">
        <f>VLOOKUP($C2628,customers!$A$2:$I$2124,7,FALSE)</f>
        <v>Fullerton</v>
      </c>
      <c r="Q2628" t="str">
        <f>VLOOKUP($C2628,customers!$A$2:$I$2124,8,FALSE)</f>
        <v>California</v>
      </c>
      <c r="R2628">
        <f>VLOOKUP($C2628,customers!$A$2:$I$2124,9,FALSE)</f>
        <v>92835</v>
      </c>
      <c r="S2628" t="str">
        <f t="shared" si="41"/>
        <v>257 6th Plaza, Fullerton, California 92835</v>
      </c>
    </row>
    <row r="2629" spans="1:19">
      <c r="A2629">
        <v>2628</v>
      </c>
      <c r="B2629" s="2">
        <v>44391</v>
      </c>
      <c r="C2629">
        <v>557</v>
      </c>
      <c r="D2629" t="s">
        <v>78</v>
      </c>
      <c r="E2629">
        <v>4</v>
      </c>
      <c r="F2629" t="s">
        <v>57</v>
      </c>
      <c r="G2629" t="str">
        <f>VLOOKUP(F2629,'product category'!$B$2:$C$8,2,FALSE)</f>
        <v>Training Videos</v>
      </c>
      <c r="H2629" t="str">
        <f>VLOOKUP(D2629,'dataset_task 5'!$A$2:$D$71,2,FALSE)</f>
        <v>AI for Educators</v>
      </c>
      <c r="I2629" s="3">
        <f>VLOOKUP(D2629,'dataset_task 5'!$A$2:$D$71,4,FALSE)</f>
        <v>49.95</v>
      </c>
      <c r="J2629" s="3">
        <f>I2629*E2629</f>
        <v>199.8</v>
      </c>
      <c r="K2629" t="str">
        <f>VLOOKUP(C2629,customers!$A$2:$I$2124,2,FALSE)</f>
        <v>Jacquie</v>
      </c>
      <c r="L2629" t="str">
        <f>VLOOKUP($C2629,customers!$A$2:$I$2124,3,FALSE)</f>
        <v>Toffanelli</v>
      </c>
      <c r="M2629" t="str">
        <f>VLOOKUP($C2629,customers!$A$2:$I$2124,4,FALSE)</f>
        <v>jtoffanelliqx@washington.edu</v>
      </c>
      <c r="N2629" t="str">
        <f>VLOOKUP($C2629,customers!$A$2:$I$2124,5,FALSE)</f>
        <v>415-345-9469</v>
      </c>
      <c r="O2629" t="str">
        <f>VLOOKUP($C2629,customers!$A$2:$I$2124,6,FALSE)</f>
        <v>3936 Anderson Pass</v>
      </c>
      <c r="P2629" t="str">
        <f>VLOOKUP($C2629,customers!$A$2:$I$2124,7,FALSE)</f>
        <v>San Francisco</v>
      </c>
      <c r="Q2629" t="str">
        <f>VLOOKUP($C2629,customers!$A$2:$I$2124,8,FALSE)</f>
        <v>California</v>
      </c>
      <c r="R2629">
        <f>VLOOKUP($C2629,customers!$A$2:$I$2124,9,FALSE)</f>
        <v>94126</v>
      </c>
      <c r="S2629" t="str">
        <f t="shared" si="41"/>
        <v>3936 Anderson Pass, San Francisco, California 94126</v>
      </c>
    </row>
    <row r="2630" spans="1:19">
      <c r="A2630">
        <v>2629</v>
      </c>
      <c r="B2630" s="2">
        <v>44391</v>
      </c>
      <c r="C2630">
        <v>1796</v>
      </c>
      <c r="D2630" t="s">
        <v>73</v>
      </c>
      <c r="E2630">
        <v>2</v>
      </c>
      <c r="F2630" t="s">
        <v>55</v>
      </c>
      <c r="G2630" t="str">
        <f>VLOOKUP(F2630,'product category'!$B$2:$C$8,2,FALSE)</f>
        <v>Robots</v>
      </c>
      <c r="H2630" t="str">
        <f>VLOOKUP(D2630,'dataset_task 5'!$A$2:$D$71,2,FALSE)</f>
        <v>MICR-23K Robot</v>
      </c>
      <c r="I2630" s="3">
        <f>VLOOKUP(D2630,'dataset_task 5'!$A$2:$D$71,4,FALSE)</f>
        <v>899</v>
      </c>
      <c r="J2630" s="3">
        <f>I2630*E2630</f>
        <v>1798</v>
      </c>
      <c r="K2630" t="str">
        <f>VLOOKUP(C2630,customers!$A$2:$I$2124,2,FALSE)</f>
        <v>Judah</v>
      </c>
      <c r="L2630" t="str">
        <f>VLOOKUP($C2630,customers!$A$2:$I$2124,3,FALSE)</f>
        <v>Redwin</v>
      </c>
      <c r="M2630" t="str">
        <f>VLOOKUP($C2630,customers!$A$2:$I$2124,4,FALSE)</f>
        <v>jredwin34@joomla.org</v>
      </c>
      <c r="N2630" t="str">
        <f>VLOOKUP($C2630,customers!$A$2:$I$2124,5,FALSE)</f>
        <v>573-587-7548</v>
      </c>
      <c r="O2630" t="str">
        <f>VLOOKUP($C2630,customers!$A$2:$I$2124,6,FALSE)</f>
        <v>707 Golf View Junction</v>
      </c>
      <c r="P2630" t="str">
        <f>VLOOKUP($C2630,customers!$A$2:$I$2124,7,FALSE)</f>
        <v>Columbia</v>
      </c>
      <c r="Q2630" t="str">
        <f>VLOOKUP($C2630,customers!$A$2:$I$2124,8,FALSE)</f>
        <v>Missouri</v>
      </c>
      <c r="R2630">
        <f>VLOOKUP($C2630,customers!$A$2:$I$2124,9,FALSE)</f>
        <v>65218</v>
      </c>
      <c r="S2630" t="str">
        <f t="shared" si="41"/>
        <v>707 Golf View Junction, Columbia, Missouri 65218</v>
      </c>
    </row>
    <row r="2631" spans="1:19">
      <c r="A2631">
        <v>2630</v>
      </c>
      <c r="B2631" s="2">
        <v>44391</v>
      </c>
      <c r="C2631">
        <v>614</v>
      </c>
      <c r="D2631" t="s">
        <v>120</v>
      </c>
      <c r="E2631">
        <v>4</v>
      </c>
      <c r="F2631" t="s">
        <v>70</v>
      </c>
      <c r="G2631" t="str">
        <f>VLOOKUP(F2631,'product category'!$B$2:$C$8,2,FALSE)</f>
        <v>Blueprints</v>
      </c>
      <c r="H2631" t="str">
        <f>VLOOKUP(D2631,'dataset_task 5'!$A$2:$D$71,2,FALSE)</f>
        <v>Bsquare Robot Blueprint</v>
      </c>
      <c r="I2631" s="3">
        <f>VLOOKUP(D2631,'dataset_task 5'!$A$2:$D$71,4,FALSE)</f>
        <v>8.99</v>
      </c>
      <c r="J2631" s="3">
        <f>I2631*E2631</f>
        <v>35.96</v>
      </c>
      <c r="K2631" t="str">
        <f>VLOOKUP(C2631,customers!$A$2:$I$2124,2,FALSE)</f>
        <v>Munmro</v>
      </c>
      <c r="L2631" t="str">
        <f>VLOOKUP($C2631,customers!$A$2:$I$2124,3,FALSE)</f>
        <v>Betke</v>
      </c>
      <c r="M2631" t="str">
        <f>VLOOKUP($C2631,customers!$A$2:$I$2124,4,FALSE)</f>
        <v>mbetkepi@goo.gl</v>
      </c>
      <c r="N2631" t="str">
        <f>VLOOKUP($C2631,customers!$A$2:$I$2124,5,FALSE)</f>
        <v>469-545-7623</v>
      </c>
      <c r="O2631" t="str">
        <f>VLOOKUP($C2631,customers!$A$2:$I$2124,6,FALSE)</f>
        <v>5380 Heath Hill</v>
      </c>
      <c r="P2631" t="str">
        <f>VLOOKUP($C2631,customers!$A$2:$I$2124,7,FALSE)</f>
        <v>Garland</v>
      </c>
      <c r="Q2631" t="str">
        <f>VLOOKUP($C2631,customers!$A$2:$I$2124,8,FALSE)</f>
        <v>Texas</v>
      </c>
      <c r="R2631">
        <f>VLOOKUP($C2631,customers!$A$2:$I$2124,9,FALSE)</f>
        <v>75044</v>
      </c>
      <c r="S2631" t="str">
        <f t="shared" si="41"/>
        <v>5380 Heath Hill, Garland, Texas 75044</v>
      </c>
    </row>
    <row r="2632" spans="1:19">
      <c r="A2632">
        <v>2631</v>
      </c>
      <c r="B2632" s="2">
        <v>44392</v>
      </c>
      <c r="C2632">
        <v>1644</v>
      </c>
      <c r="D2632" t="s">
        <v>108</v>
      </c>
      <c r="E2632">
        <v>3</v>
      </c>
      <c r="F2632" t="s">
        <v>66</v>
      </c>
      <c r="G2632" t="str">
        <f>VLOOKUP(F2632,'product category'!$B$2:$C$8,2,FALSE)</f>
        <v>Drones</v>
      </c>
      <c r="H2632" t="str">
        <f>VLOOKUP(D2632,'dataset_task 5'!$A$2:$D$71,2,FALSE)</f>
        <v>DTI-84 Drone</v>
      </c>
      <c r="I2632" s="3">
        <f>VLOOKUP(D2632,'dataset_task 5'!$A$2:$D$71,4,FALSE)</f>
        <v>455</v>
      </c>
      <c r="J2632" s="3">
        <f>I2632*E2632</f>
        <v>1365</v>
      </c>
      <c r="K2632" t="str">
        <f>VLOOKUP(C2632,customers!$A$2:$I$2124,2,FALSE)</f>
        <v>Cheri</v>
      </c>
      <c r="L2632" t="str">
        <f>VLOOKUP($C2632,customers!$A$2:$I$2124,3,FALSE)</f>
        <v>Gabriel</v>
      </c>
      <c r="M2632" t="str">
        <f>VLOOKUP($C2632,customers!$A$2:$I$2124,4,FALSE)</f>
        <v>cgabrielaq@spotify.com</v>
      </c>
      <c r="N2632" t="str">
        <f>VLOOKUP($C2632,customers!$A$2:$I$2124,5,FALSE)</f>
        <v>203-932-4595</v>
      </c>
      <c r="O2632" t="str">
        <f>VLOOKUP($C2632,customers!$A$2:$I$2124,6,FALSE)</f>
        <v>98 Union Place</v>
      </c>
      <c r="P2632" t="str">
        <f>VLOOKUP($C2632,customers!$A$2:$I$2124,7,FALSE)</f>
        <v>Stamford</v>
      </c>
      <c r="Q2632" t="str">
        <f>VLOOKUP($C2632,customers!$A$2:$I$2124,8,FALSE)</f>
        <v>Connecticut</v>
      </c>
      <c r="R2632">
        <f>VLOOKUP($C2632,customers!$A$2:$I$2124,9,FALSE)</f>
        <v>6905</v>
      </c>
      <c r="S2632" t="str">
        <f t="shared" si="41"/>
        <v>98 Union Place, Stamford, Connecticut 6905</v>
      </c>
    </row>
    <row r="2633" spans="1:19">
      <c r="A2633">
        <v>2632</v>
      </c>
      <c r="B2633" s="2">
        <v>44392</v>
      </c>
      <c r="C2633">
        <v>711</v>
      </c>
      <c r="D2633" t="s">
        <v>67</v>
      </c>
      <c r="E2633">
        <v>4</v>
      </c>
      <c r="F2633" t="s">
        <v>59</v>
      </c>
      <c r="G2633" t="str">
        <f>VLOOKUP(F2633,'product category'!$B$2:$C$8,2,FALSE)</f>
        <v>Drone Kits</v>
      </c>
      <c r="H2633" t="str">
        <f>VLOOKUP(D2633,'dataset_task 5'!$A$2:$D$71,2,FALSE)</f>
        <v>BYOD-100</v>
      </c>
      <c r="I2633" s="3">
        <f>VLOOKUP(D2633,'dataset_task 5'!$A$2:$D$71,4,FALSE)</f>
        <v>54</v>
      </c>
      <c r="J2633" s="3">
        <f>I2633*E2633</f>
        <v>216</v>
      </c>
      <c r="K2633" t="str">
        <f>VLOOKUP(C2633,customers!$A$2:$I$2124,2,FALSE)</f>
        <v>Brittney</v>
      </c>
      <c r="L2633" t="str">
        <f>VLOOKUP($C2633,customers!$A$2:$I$2124,3,FALSE)</f>
        <v>Whiteman</v>
      </c>
      <c r="M2633" t="str">
        <f>VLOOKUP($C2633,customers!$A$2:$I$2124,4,FALSE)</f>
        <v>bwhitemanpf@dailymail.co.uk</v>
      </c>
      <c r="N2633" t="str">
        <f>VLOOKUP($C2633,customers!$A$2:$I$2124,5,FALSE)</f>
        <v>509-388-3211</v>
      </c>
      <c r="O2633" t="str">
        <f>VLOOKUP($C2633,customers!$A$2:$I$2124,6,FALSE)</f>
        <v>64 Iowa Pass</v>
      </c>
      <c r="P2633" t="str">
        <f>VLOOKUP($C2633,customers!$A$2:$I$2124,7,FALSE)</f>
        <v>Spokane</v>
      </c>
      <c r="Q2633" t="str">
        <f>VLOOKUP($C2633,customers!$A$2:$I$2124,8,FALSE)</f>
        <v>Washington</v>
      </c>
      <c r="R2633">
        <f>VLOOKUP($C2633,customers!$A$2:$I$2124,9,FALSE)</f>
        <v>99205</v>
      </c>
      <c r="S2633" t="str">
        <f t="shared" si="41"/>
        <v>64 Iowa Pass, Spokane, Washington 99205</v>
      </c>
    </row>
    <row r="2634" spans="1:19">
      <c r="A2634">
        <v>2633</v>
      </c>
      <c r="B2634" s="2">
        <v>44392</v>
      </c>
      <c r="C2634">
        <v>222</v>
      </c>
      <c r="D2634" t="s">
        <v>81</v>
      </c>
      <c r="E2634">
        <v>1</v>
      </c>
      <c r="F2634" t="s">
        <v>57</v>
      </c>
      <c r="G2634" t="str">
        <f>VLOOKUP(F2634,'product category'!$B$2:$C$8,2,FALSE)</f>
        <v>Training Videos</v>
      </c>
      <c r="H2634" t="str">
        <f>VLOOKUP(D2634,'dataset_task 5'!$A$2:$D$71,2,FALSE)</f>
        <v>Understanding 3D Printing</v>
      </c>
      <c r="I2634" s="3">
        <f>VLOOKUP(D2634,'dataset_task 5'!$A$2:$D$71,4,FALSE)</f>
        <v>42.99</v>
      </c>
      <c r="J2634" s="3">
        <f>I2634*E2634</f>
        <v>42.99</v>
      </c>
      <c r="K2634" t="str">
        <f>VLOOKUP(C2634,customers!$A$2:$I$2124,2,FALSE)</f>
        <v>Rosie</v>
      </c>
      <c r="L2634" t="str">
        <f>VLOOKUP($C2634,customers!$A$2:$I$2124,3,FALSE)</f>
        <v>Primak</v>
      </c>
      <c r="M2634" t="str">
        <f>VLOOKUP($C2634,customers!$A$2:$I$2124,4,FALSE)</f>
        <v>rprimak91@imageshack.us</v>
      </c>
      <c r="N2634" t="str">
        <f>VLOOKUP($C2634,customers!$A$2:$I$2124,5,FALSE)</f>
        <v>775-855-8568</v>
      </c>
      <c r="O2634" t="str">
        <f>VLOOKUP($C2634,customers!$A$2:$I$2124,6,FALSE)</f>
        <v>5307 Blaine Center</v>
      </c>
      <c r="P2634" t="str">
        <f>VLOOKUP($C2634,customers!$A$2:$I$2124,7,FALSE)</f>
        <v>Reno</v>
      </c>
      <c r="Q2634" t="str">
        <f>VLOOKUP($C2634,customers!$A$2:$I$2124,8,FALSE)</f>
        <v>Nevada</v>
      </c>
      <c r="R2634">
        <f>VLOOKUP($C2634,customers!$A$2:$I$2124,9,FALSE)</f>
        <v>89519</v>
      </c>
      <c r="S2634" t="str">
        <f t="shared" si="41"/>
        <v>5307 Blaine Center, Reno, Nevada 89519</v>
      </c>
    </row>
    <row r="2635" spans="1:19">
      <c r="A2635">
        <v>2634</v>
      </c>
      <c r="B2635" s="2">
        <v>44392</v>
      </c>
      <c r="C2635">
        <v>1940</v>
      </c>
      <c r="D2635" t="s">
        <v>52</v>
      </c>
      <c r="E2635">
        <v>3</v>
      </c>
      <c r="F2635" t="s">
        <v>53</v>
      </c>
      <c r="G2635" t="str">
        <f>VLOOKUP(F2635,'product category'!$B$2:$C$8,2,FALSE)</f>
        <v>eBooks</v>
      </c>
      <c r="H2635" t="str">
        <f>VLOOKUP(D2635,'dataset_task 5'!$A$2:$D$71,2,FALSE)</f>
        <v>Polar Robots</v>
      </c>
      <c r="I2635" s="3">
        <f>VLOOKUP(D2635,'dataset_task 5'!$A$2:$D$71,4,FALSE)</f>
        <v>23.99</v>
      </c>
      <c r="J2635" s="3">
        <f>I2635*E2635</f>
        <v>71.97</v>
      </c>
      <c r="K2635" t="str">
        <f>VLOOKUP(C2635,customers!$A$2:$I$2124,2,FALSE)</f>
        <v>Toinette</v>
      </c>
      <c r="L2635" t="str">
        <f>VLOOKUP($C2635,customers!$A$2:$I$2124,3,FALSE)</f>
        <v>Plitz</v>
      </c>
      <c r="M2635" t="str">
        <f>VLOOKUP($C2635,customers!$A$2:$I$2124,4,FALSE)</f>
        <v>tplitzp3@constantcontact.com</v>
      </c>
      <c r="N2635" t="str">
        <f>VLOOKUP($C2635,customers!$A$2:$I$2124,5,FALSE)</f>
        <v>508-932-3613</v>
      </c>
      <c r="O2635" t="str">
        <f>VLOOKUP($C2635,customers!$A$2:$I$2124,6,FALSE)</f>
        <v>51 Forest Run Street</v>
      </c>
      <c r="P2635" t="str">
        <f>VLOOKUP($C2635,customers!$A$2:$I$2124,7,FALSE)</f>
        <v>New Bedford</v>
      </c>
      <c r="Q2635" t="str">
        <f>VLOOKUP($C2635,customers!$A$2:$I$2124,8,FALSE)</f>
        <v>Massachusetts</v>
      </c>
      <c r="R2635">
        <f>VLOOKUP($C2635,customers!$A$2:$I$2124,9,FALSE)</f>
        <v>2745</v>
      </c>
      <c r="S2635" t="str">
        <f t="shared" si="41"/>
        <v>51 Forest Run Street, New Bedford, Massachusetts 2745</v>
      </c>
    </row>
    <row r="2636" spans="1:19">
      <c r="A2636">
        <v>2635</v>
      </c>
      <c r="B2636" s="2">
        <v>44393</v>
      </c>
      <c r="C2636">
        <v>423</v>
      </c>
      <c r="D2636" t="s">
        <v>83</v>
      </c>
      <c r="E2636">
        <v>4</v>
      </c>
      <c r="F2636" t="s">
        <v>53</v>
      </c>
      <c r="G2636" t="str">
        <f>VLOOKUP(F2636,'product category'!$B$2:$C$8,2,FALSE)</f>
        <v>eBooks</v>
      </c>
      <c r="H2636" t="str">
        <f>VLOOKUP(D2636,'dataset_task 5'!$A$2:$D$71,2,FALSE)</f>
        <v>Cartesian Robots</v>
      </c>
      <c r="I2636" s="3">
        <f>VLOOKUP(D2636,'dataset_task 5'!$A$2:$D$71,4,FALSE)</f>
        <v>12.99</v>
      </c>
      <c r="J2636" s="3">
        <f>I2636*E2636</f>
        <v>51.96</v>
      </c>
      <c r="K2636" t="str">
        <f>VLOOKUP(C2636,customers!$A$2:$I$2124,2,FALSE)</f>
        <v>Em</v>
      </c>
      <c r="L2636" t="str">
        <f>VLOOKUP($C2636,customers!$A$2:$I$2124,3,FALSE)</f>
        <v>Blackader</v>
      </c>
      <c r="M2636" t="str">
        <f>VLOOKUP($C2636,customers!$A$2:$I$2124,4,FALSE)</f>
        <v>eblackader1@timesonline.co.uk</v>
      </c>
      <c r="N2636" t="str">
        <f>VLOOKUP($C2636,customers!$A$2:$I$2124,5,FALSE)</f>
        <v>209-434-4404</v>
      </c>
      <c r="O2636" t="str">
        <f>VLOOKUP($C2636,customers!$A$2:$I$2124,6,FALSE)</f>
        <v>214 Melvin Court</v>
      </c>
      <c r="P2636" t="str">
        <f>VLOOKUP($C2636,customers!$A$2:$I$2124,7,FALSE)</f>
        <v>Stockton</v>
      </c>
      <c r="Q2636" t="str">
        <f>VLOOKUP($C2636,customers!$A$2:$I$2124,8,FALSE)</f>
        <v>California</v>
      </c>
      <c r="R2636">
        <f>VLOOKUP($C2636,customers!$A$2:$I$2124,9,FALSE)</f>
        <v>95205</v>
      </c>
      <c r="S2636" t="str">
        <f t="shared" si="41"/>
        <v>214 Melvin Court, Stockton, California 95205</v>
      </c>
    </row>
    <row r="2637" spans="1:19">
      <c r="A2637">
        <v>2636</v>
      </c>
      <c r="B2637" s="2">
        <v>44393</v>
      </c>
      <c r="C2637">
        <v>144</v>
      </c>
      <c r="D2637" t="s">
        <v>90</v>
      </c>
      <c r="E2637">
        <v>2</v>
      </c>
      <c r="F2637" t="s">
        <v>55</v>
      </c>
      <c r="G2637" t="str">
        <f>VLOOKUP(F2637,'product category'!$B$2:$C$8,2,FALSE)</f>
        <v>Robots</v>
      </c>
      <c r="H2637" t="str">
        <f>VLOOKUP(D2637,'dataset_task 5'!$A$2:$D$71,2,FALSE)</f>
        <v>RXW-9807 Robot</v>
      </c>
      <c r="I2637" s="3">
        <f>VLOOKUP(D2637,'dataset_task 5'!$A$2:$D$71,4,FALSE)</f>
        <v>599</v>
      </c>
      <c r="J2637" s="3">
        <f>I2637*E2637</f>
        <v>1198</v>
      </c>
      <c r="K2637" t="str">
        <f>VLOOKUP(C2637,customers!$A$2:$I$2124,2,FALSE)</f>
        <v>Kania</v>
      </c>
      <c r="L2637" t="str">
        <f>VLOOKUP($C2637,customers!$A$2:$I$2124,3,FALSE)</f>
        <v>Knibley</v>
      </c>
      <c r="M2637" t="str">
        <f>VLOOKUP($C2637,customers!$A$2:$I$2124,4,FALSE)</f>
        <v>kknibleypk@amazon.co.jp</v>
      </c>
      <c r="N2637" t="str">
        <f>VLOOKUP($C2637,customers!$A$2:$I$2124,5,FALSE)</f>
        <v>330-285-9304</v>
      </c>
      <c r="O2637" t="str">
        <f>VLOOKUP($C2637,customers!$A$2:$I$2124,6,FALSE)</f>
        <v>82 Farwell Terrace</v>
      </c>
      <c r="P2637" t="str">
        <f>VLOOKUP($C2637,customers!$A$2:$I$2124,7,FALSE)</f>
        <v>Warren</v>
      </c>
      <c r="Q2637" t="str">
        <f>VLOOKUP($C2637,customers!$A$2:$I$2124,8,FALSE)</f>
        <v>Ohio</v>
      </c>
      <c r="R2637">
        <f>VLOOKUP($C2637,customers!$A$2:$I$2124,9,FALSE)</f>
        <v>44485</v>
      </c>
      <c r="S2637" t="str">
        <f t="shared" si="41"/>
        <v>82 Farwell Terrace, Warren, Ohio 44485</v>
      </c>
    </row>
    <row r="2638" spans="1:19">
      <c r="A2638">
        <v>2637</v>
      </c>
      <c r="B2638" s="2">
        <v>44393</v>
      </c>
      <c r="C2638">
        <v>1974</v>
      </c>
      <c r="D2638" t="s">
        <v>67</v>
      </c>
      <c r="E2638">
        <v>2</v>
      </c>
      <c r="F2638" t="s">
        <v>59</v>
      </c>
      <c r="G2638" t="str">
        <f>VLOOKUP(F2638,'product category'!$B$2:$C$8,2,FALSE)</f>
        <v>Drone Kits</v>
      </c>
      <c r="H2638" t="str">
        <f>VLOOKUP(D2638,'dataset_task 5'!$A$2:$D$71,2,FALSE)</f>
        <v>BYOD-100</v>
      </c>
      <c r="I2638" s="3">
        <f>VLOOKUP(D2638,'dataset_task 5'!$A$2:$D$71,4,FALSE)</f>
        <v>54</v>
      </c>
      <c r="J2638" s="3">
        <f>I2638*E2638</f>
        <v>108</v>
      </c>
      <c r="K2638" t="str">
        <f>VLOOKUP(C2638,customers!$A$2:$I$2124,2,FALSE)</f>
        <v>Jared</v>
      </c>
      <c r="L2638" t="str">
        <f>VLOOKUP($C2638,customers!$A$2:$I$2124,3,FALSE)</f>
        <v>Rosgen</v>
      </c>
      <c r="M2638" t="str">
        <f>VLOOKUP($C2638,customers!$A$2:$I$2124,4,FALSE)</f>
        <v>jrosgenpy@marriott.com</v>
      </c>
      <c r="N2638" t="str">
        <f>VLOOKUP($C2638,customers!$A$2:$I$2124,5,FALSE)</f>
        <v>215-520-1401</v>
      </c>
      <c r="O2638" t="str">
        <f>VLOOKUP($C2638,customers!$A$2:$I$2124,6,FALSE)</f>
        <v>43 Parkside Street</v>
      </c>
      <c r="P2638" t="str">
        <f>VLOOKUP($C2638,customers!$A$2:$I$2124,7,FALSE)</f>
        <v>Philadelphia</v>
      </c>
      <c r="Q2638" t="str">
        <f>VLOOKUP($C2638,customers!$A$2:$I$2124,8,FALSE)</f>
        <v>Pennsylvania</v>
      </c>
      <c r="R2638">
        <f>VLOOKUP($C2638,customers!$A$2:$I$2124,9,FALSE)</f>
        <v>19196</v>
      </c>
      <c r="S2638" t="str">
        <f t="shared" si="41"/>
        <v>43 Parkside Street, Philadelphia, Pennsylvania 19196</v>
      </c>
    </row>
    <row r="2639" spans="1:19">
      <c r="A2639">
        <v>2638</v>
      </c>
      <c r="B2639" s="2">
        <v>44393</v>
      </c>
      <c r="C2639">
        <v>1433</v>
      </c>
      <c r="D2639" t="s">
        <v>84</v>
      </c>
      <c r="E2639">
        <v>3</v>
      </c>
      <c r="F2639" t="s">
        <v>66</v>
      </c>
      <c r="G2639" t="str">
        <f>VLOOKUP(F2639,'product category'!$B$2:$C$8,2,FALSE)</f>
        <v>Drones</v>
      </c>
      <c r="H2639" t="str">
        <f>VLOOKUP(D2639,'dataset_task 5'!$A$2:$D$71,2,FALSE)</f>
        <v>DX-145 Drone</v>
      </c>
      <c r="I2639" s="3">
        <f>VLOOKUP(D2639,'dataset_task 5'!$A$2:$D$71,4,FALSE)</f>
        <v>250</v>
      </c>
      <c r="J2639" s="3">
        <f>I2639*E2639</f>
        <v>750</v>
      </c>
      <c r="K2639" t="str">
        <f>VLOOKUP(C2639,customers!$A$2:$I$2124,2,FALSE)</f>
        <v>Aridatha</v>
      </c>
      <c r="L2639" t="str">
        <f>VLOOKUP($C2639,customers!$A$2:$I$2124,3,FALSE)</f>
        <v>Revett</v>
      </c>
      <c r="M2639" t="str">
        <f>VLOOKUP($C2639,customers!$A$2:$I$2124,4,FALSE)</f>
        <v>arevettrq@boston.com</v>
      </c>
      <c r="N2639" t="str">
        <f>VLOOKUP($C2639,customers!$A$2:$I$2124,5,FALSE)</f>
        <v>361-625-5012</v>
      </c>
      <c r="O2639" t="str">
        <f>VLOOKUP($C2639,customers!$A$2:$I$2124,6,FALSE)</f>
        <v>19703 Grasskamp Road</v>
      </c>
      <c r="P2639" t="str">
        <f>VLOOKUP($C2639,customers!$A$2:$I$2124,7,FALSE)</f>
        <v>Corpus Christi</v>
      </c>
      <c r="Q2639" t="str">
        <f>VLOOKUP($C2639,customers!$A$2:$I$2124,8,FALSE)</f>
        <v>Texas</v>
      </c>
      <c r="R2639">
        <f>VLOOKUP($C2639,customers!$A$2:$I$2124,9,FALSE)</f>
        <v>78470</v>
      </c>
      <c r="S2639" t="str">
        <f t="shared" si="41"/>
        <v>19703 Grasskamp Road, Corpus Christi, Texas 78470</v>
      </c>
    </row>
    <row r="2640" spans="1:19">
      <c r="A2640">
        <v>2639</v>
      </c>
      <c r="B2640" s="2">
        <v>44394</v>
      </c>
      <c r="C2640">
        <v>116</v>
      </c>
      <c r="D2640" t="s">
        <v>58</v>
      </c>
      <c r="E2640">
        <v>3</v>
      </c>
      <c r="F2640" t="s">
        <v>59</v>
      </c>
      <c r="G2640" t="str">
        <f>VLOOKUP(F2640,'product category'!$B$2:$C$8,2,FALSE)</f>
        <v>Drone Kits</v>
      </c>
      <c r="H2640" t="str">
        <f>VLOOKUP(D2640,'dataset_task 5'!$A$2:$D$71,2,FALSE)</f>
        <v>BYOD-220</v>
      </c>
      <c r="I2640" s="3">
        <f>VLOOKUP(D2640,'dataset_task 5'!$A$2:$D$71,4,FALSE)</f>
        <v>69</v>
      </c>
      <c r="J2640" s="3">
        <f>I2640*E2640</f>
        <v>207</v>
      </c>
      <c r="K2640" t="str">
        <f>VLOOKUP(C2640,customers!$A$2:$I$2124,2,FALSE)</f>
        <v>Letti</v>
      </c>
      <c r="L2640" t="str">
        <f>VLOOKUP($C2640,customers!$A$2:$I$2124,3,FALSE)</f>
        <v>Baythrop</v>
      </c>
      <c r="M2640" t="str">
        <f>VLOOKUP($C2640,customers!$A$2:$I$2124,4,FALSE)</f>
        <v>lbaythropbi@dmoz.org</v>
      </c>
      <c r="N2640" t="str">
        <f>VLOOKUP($C2640,customers!$A$2:$I$2124,5,FALSE)</f>
        <v>210-697-3463</v>
      </c>
      <c r="O2640" t="str">
        <f>VLOOKUP($C2640,customers!$A$2:$I$2124,6,FALSE)</f>
        <v>659 Schiller Terrace</v>
      </c>
      <c r="P2640" t="str">
        <f>VLOOKUP($C2640,customers!$A$2:$I$2124,7,FALSE)</f>
        <v>San Antonio</v>
      </c>
      <c r="Q2640" t="str">
        <f>VLOOKUP($C2640,customers!$A$2:$I$2124,8,FALSE)</f>
        <v>Texas</v>
      </c>
      <c r="R2640">
        <f>VLOOKUP($C2640,customers!$A$2:$I$2124,9,FALSE)</f>
        <v>78225</v>
      </c>
      <c r="S2640" t="str">
        <f t="shared" si="41"/>
        <v>659 Schiller Terrace, San Antonio, Texas 78225</v>
      </c>
    </row>
    <row r="2641" spans="1:19">
      <c r="A2641">
        <v>2640</v>
      </c>
      <c r="B2641" s="2">
        <v>44394</v>
      </c>
      <c r="C2641">
        <v>329</v>
      </c>
      <c r="D2641" t="s">
        <v>114</v>
      </c>
      <c r="E2641">
        <v>1</v>
      </c>
      <c r="F2641" t="s">
        <v>59</v>
      </c>
      <c r="G2641" t="str">
        <f>VLOOKUP(F2641,'product category'!$B$2:$C$8,2,FALSE)</f>
        <v>Drone Kits</v>
      </c>
      <c r="H2641" t="str">
        <f>VLOOKUP(D2641,'dataset_task 5'!$A$2:$D$71,2,FALSE)</f>
        <v>BYOD-400</v>
      </c>
      <c r="I2641" s="3">
        <f>VLOOKUP(D2641,'dataset_task 5'!$A$2:$D$71,4,FALSE)</f>
        <v>119</v>
      </c>
      <c r="J2641" s="3">
        <f>I2641*E2641</f>
        <v>119</v>
      </c>
      <c r="K2641" t="str">
        <f>VLOOKUP(C2641,customers!$A$2:$I$2124,2,FALSE)</f>
        <v>Jenda</v>
      </c>
      <c r="L2641" t="str">
        <f>VLOOKUP($C2641,customers!$A$2:$I$2124,3,FALSE)</f>
        <v>Wiley</v>
      </c>
      <c r="M2641" t="str">
        <f>VLOOKUP($C2641,customers!$A$2:$I$2124,4,FALSE)</f>
        <v>jwileyh2@wordpress.com</v>
      </c>
      <c r="N2641" t="str">
        <f>VLOOKUP($C2641,customers!$A$2:$I$2124,5,FALSE)</f>
        <v>304-351-3677</v>
      </c>
      <c r="O2641" t="str">
        <f>VLOOKUP($C2641,customers!$A$2:$I$2124,6,FALSE)</f>
        <v>6498 East Parkway</v>
      </c>
      <c r="P2641" t="str">
        <f>VLOOKUP($C2641,customers!$A$2:$I$2124,7,FALSE)</f>
        <v>Huntington</v>
      </c>
      <c r="Q2641" t="str">
        <f>VLOOKUP($C2641,customers!$A$2:$I$2124,8,FALSE)</f>
        <v>West Virginia</v>
      </c>
      <c r="R2641">
        <f>VLOOKUP($C2641,customers!$A$2:$I$2124,9,FALSE)</f>
        <v>25709</v>
      </c>
      <c r="S2641" t="str">
        <f t="shared" si="41"/>
        <v>6498 East Parkway, Huntington, West Virginia 25709</v>
      </c>
    </row>
    <row r="2642" spans="1:19">
      <c r="A2642">
        <v>2641</v>
      </c>
      <c r="B2642" s="2">
        <v>44394</v>
      </c>
      <c r="C2642">
        <v>2024</v>
      </c>
      <c r="D2642" t="s">
        <v>91</v>
      </c>
      <c r="E2642">
        <v>2</v>
      </c>
      <c r="F2642" t="s">
        <v>53</v>
      </c>
      <c r="G2642" t="str">
        <f>VLOOKUP(F2642,'product category'!$B$2:$C$8,2,FALSE)</f>
        <v>eBooks</v>
      </c>
      <c r="H2642" t="str">
        <f>VLOOKUP(D2642,'dataset_task 5'!$A$2:$D$71,2,FALSE)</f>
        <v>Photograph Drones</v>
      </c>
      <c r="I2642" s="3">
        <f>VLOOKUP(D2642,'dataset_task 5'!$A$2:$D$71,4,FALSE)</f>
        <v>14.99</v>
      </c>
      <c r="J2642" s="3">
        <f>I2642*E2642</f>
        <v>29.98</v>
      </c>
      <c r="K2642" t="str">
        <f>VLOOKUP(C2642,customers!$A$2:$I$2124,2,FALSE)</f>
        <v>August</v>
      </c>
      <c r="L2642" t="str">
        <f>VLOOKUP($C2642,customers!$A$2:$I$2124,3,FALSE)</f>
        <v>Cumberpatch</v>
      </c>
      <c r="M2642" t="str">
        <f>VLOOKUP($C2642,customers!$A$2:$I$2124,4,FALSE)</f>
        <v>acumberpatch25@sfgate.com</v>
      </c>
      <c r="N2642" t="str">
        <f>VLOOKUP($C2642,customers!$A$2:$I$2124,5,FALSE)</f>
        <v>419-500-4361</v>
      </c>
      <c r="O2642" t="str">
        <f>VLOOKUP($C2642,customers!$A$2:$I$2124,6,FALSE)</f>
        <v>17297 Village Drive</v>
      </c>
      <c r="P2642" t="str">
        <f>VLOOKUP($C2642,customers!$A$2:$I$2124,7,FALSE)</f>
        <v>Toledo</v>
      </c>
      <c r="Q2642" t="str">
        <f>VLOOKUP($C2642,customers!$A$2:$I$2124,8,FALSE)</f>
        <v>Ohio</v>
      </c>
      <c r="R2642">
        <f>VLOOKUP($C2642,customers!$A$2:$I$2124,9,FALSE)</f>
        <v>43666</v>
      </c>
      <c r="S2642" t="str">
        <f t="shared" si="41"/>
        <v>17297 Village Drive, Toledo, Ohio 43666</v>
      </c>
    </row>
    <row r="2643" spans="1:19">
      <c r="A2643">
        <v>2642</v>
      </c>
      <c r="B2643" s="2">
        <v>44394</v>
      </c>
      <c r="C2643">
        <v>833</v>
      </c>
      <c r="D2643" t="s">
        <v>91</v>
      </c>
      <c r="E2643">
        <v>3</v>
      </c>
      <c r="F2643" t="s">
        <v>53</v>
      </c>
      <c r="G2643" t="str">
        <f>VLOOKUP(F2643,'product category'!$B$2:$C$8,2,FALSE)</f>
        <v>eBooks</v>
      </c>
      <c r="H2643" t="str">
        <f>VLOOKUP(D2643,'dataset_task 5'!$A$2:$D$71,2,FALSE)</f>
        <v>Photograph Drones</v>
      </c>
      <c r="I2643" s="3">
        <f>VLOOKUP(D2643,'dataset_task 5'!$A$2:$D$71,4,FALSE)</f>
        <v>14.99</v>
      </c>
      <c r="J2643" s="3">
        <f>I2643*E2643</f>
        <v>44.97</v>
      </c>
      <c r="K2643" t="str">
        <f>VLOOKUP(C2643,customers!$A$2:$I$2124,2,FALSE)</f>
        <v>Fey</v>
      </c>
      <c r="L2643" t="str">
        <f>VLOOKUP($C2643,customers!$A$2:$I$2124,3,FALSE)</f>
        <v>Grinikhinov</v>
      </c>
      <c r="M2643" t="str">
        <f>VLOOKUP($C2643,customers!$A$2:$I$2124,4,FALSE)</f>
        <v>fgrinikhinovmr@amazon.co.uk</v>
      </c>
      <c r="N2643" t="str">
        <f>VLOOKUP($C2643,customers!$A$2:$I$2124,5,FALSE)</f>
        <v>804-789-8969</v>
      </c>
      <c r="O2643" t="str">
        <f>VLOOKUP($C2643,customers!$A$2:$I$2124,6,FALSE)</f>
        <v>84 Schurz Court</v>
      </c>
      <c r="P2643" t="str">
        <f>VLOOKUP($C2643,customers!$A$2:$I$2124,7,FALSE)</f>
        <v>Richmond</v>
      </c>
      <c r="Q2643" t="str">
        <f>VLOOKUP($C2643,customers!$A$2:$I$2124,8,FALSE)</f>
        <v>Virginia</v>
      </c>
      <c r="R2643">
        <f>VLOOKUP($C2643,customers!$A$2:$I$2124,9,FALSE)</f>
        <v>23208</v>
      </c>
      <c r="S2643" t="str">
        <f t="shared" si="41"/>
        <v>84 Schurz Court, Richmond, Virginia 23208</v>
      </c>
    </row>
    <row r="2644" spans="1:19">
      <c r="A2644">
        <v>2643</v>
      </c>
      <c r="B2644" s="2">
        <v>44394</v>
      </c>
      <c r="C2644">
        <v>1849</v>
      </c>
      <c r="D2644" t="s">
        <v>105</v>
      </c>
      <c r="E2644">
        <v>4</v>
      </c>
      <c r="F2644" t="s">
        <v>59</v>
      </c>
      <c r="G2644" t="str">
        <f>VLOOKUP(F2644,'product category'!$B$2:$C$8,2,FALSE)</f>
        <v>Drone Kits</v>
      </c>
      <c r="H2644" t="str">
        <f>VLOOKUP(D2644,'dataset_task 5'!$A$2:$D$71,2,FALSE)</f>
        <v>BYOD-400S</v>
      </c>
      <c r="I2644" s="3">
        <f>VLOOKUP(D2644,'dataset_task 5'!$A$2:$D$71,4,FALSE)</f>
        <v>129.94999999999999</v>
      </c>
      <c r="J2644" s="3">
        <f>I2644*E2644</f>
        <v>519.79999999999995</v>
      </c>
      <c r="K2644" t="str">
        <f>VLOOKUP(C2644,customers!$A$2:$I$2124,2,FALSE)</f>
        <v>Eberto</v>
      </c>
      <c r="L2644" t="str">
        <f>VLOOKUP($C2644,customers!$A$2:$I$2124,3,FALSE)</f>
        <v>McGonigle</v>
      </c>
      <c r="M2644" t="str">
        <f>VLOOKUP($C2644,customers!$A$2:$I$2124,4,FALSE)</f>
        <v>emcgonigle3v@ifeng.com</v>
      </c>
      <c r="N2644" t="str">
        <f>VLOOKUP($C2644,customers!$A$2:$I$2124,5,FALSE)</f>
        <v>757-383-4783</v>
      </c>
      <c r="O2644" t="str">
        <f>VLOOKUP($C2644,customers!$A$2:$I$2124,6,FALSE)</f>
        <v>9303 4th Terrace</v>
      </c>
      <c r="P2644" t="str">
        <f>VLOOKUP($C2644,customers!$A$2:$I$2124,7,FALSE)</f>
        <v>Chesapeake</v>
      </c>
      <c r="Q2644" t="str">
        <f>VLOOKUP($C2644,customers!$A$2:$I$2124,8,FALSE)</f>
        <v>Virginia</v>
      </c>
      <c r="R2644">
        <f>VLOOKUP($C2644,customers!$A$2:$I$2124,9,FALSE)</f>
        <v>23324</v>
      </c>
      <c r="S2644" t="str">
        <f t="shared" si="41"/>
        <v>9303 4th Terrace, Chesapeake, Virginia 23324</v>
      </c>
    </row>
    <row r="2645" spans="1:19">
      <c r="A2645">
        <v>2644</v>
      </c>
      <c r="B2645" s="2">
        <v>44394</v>
      </c>
      <c r="C2645">
        <v>544</v>
      </c>
      <c r="D2645" t="s">
        <v>61</v>
      </c>
      <c r="E2645">
        <v>4</v>
      </c>
      <c r="F2645" t="s">
        <v>53</v>
      </c>
      <c r="G2645" t="str">
        <f>VLOOKUP(F2645,'product category'!$B$2:$C$8,2,FALSE)</f>
        <v>eBooks</v>
      </c>
      <c r="H2645" t="str">
        <f>VLOOKUP(D2645,'dataset_task 5'!$A$2:$D$71,2,FALSE)</f>
        <v>Spherical Robots</v>
      </c>
      <c r="I2645" s="3">
        <f>VLOOKUP(D2645,'dataset_task 5'!$A$2:$D$71,4,FALSE)</f>
        <v>16.75</v>
      </c>
      <c r="J2645" s="3">
        <f>I2645*E2645</f>
        <v>67</v>
      </c>
      <c r="K2645" t="str">
        <f>VLOOKUP(C2645,customers!$A$2:$I$2124,2,FALSE)</f>
        <v>Jodi</v>
      </c>
      <c r="L2645" t="str">
        <f>VLOOKUP($C2645,customers!$A$2:$I$2124,3,FALSE)</f>
        <v>Dallison</v>
      </c>
      <c r="M2645" t="str">
        <f>VLOOKUP($C2645,customers!$A$2:$I$2124,4,FALSE)</f>
        <v>jdallisongf@foxnews.com</v>
      </c>
      <c r="N2645" t="str">
        <f>VLOOKUP($C2645,customers!$A$2:$I$2124,5,FALSE)</f>
        <v>504-345-3769</v>
      </c>
      <c r="O2645" t="str">
        <f>VLOOKUP($C2645,customers!$A$2:$I$2124,6,FALSE)</f>
        <v>2429 Sutherland Pass</v>
      </c>
      <c r="P2645" t="str">
        <f>VLOOKUP($C2645,customers!$A$2:$I$2124,7,FALSE)</f>
        <v>New Orleans</v>
      </c>
      <c r="Q2645" t="str">
        <f>VLOOKUP($C2645,customers!$A$2:$I$2124,8,FALSE)</f>
        <v>Louisiana</v>
      </c>
      <c r="R2645">
        <f>VLOOKUP($C2645,customers!$A$2:$I$2124,9,FALSE)</f>
        <v>70129</v>
      </c>
      <c r="S2645" t="str">
        <f t="shared" si="41"/>
        <v>2429 Sutherland Pass, New Orleans, Louisiana 70129</v>
      </c>
    </row>
    <row r="2646" spans="1:19">
      <c r="A2646">
        <v>2645</v>
      </c>
      <c r="B2646" s="2">
        <v>44394</v>
      </c>
      <c r="C2646">
        <v>302</v>
      </c>
      <c r="D2646" t="s">
        <v>105</v>
      </c>
      <c r="E2646">
        <v>1</v>
      </c>
      <c r="F2646" t="s">
        <v>59</v>
      </c>
      <c r="G2646" t="str">
        <f>VLOOKUP(F2646,'product category'!$B$2:$C$8,2,FALSE)</f>
        <v>Drone Kits</v>
      </c>
      <c r="H2646" t="str">
        <f>VLOOKUP(D2646,'dataset_task 5'!$A$2:$D$71,2,FALSE)</f>
        <v>BYOD-400S</v>
      </c>
      <c r="I2646" s="3">
        <f>VLOOKUP(D2646,'dataset_task 5'!$A$2:$D$71,4,FALSE)</f>
        <v>129.94999999999999</v>
      </c>
      <c r="J2646" s="3">
        <f>I2646*E2646</f>
        <v>129.94999999999999</v>
      </c>
      <c r="K2646" t="str">
        <f>VLOOKUP(C2646,customers!$A$2:$I$2124,2,FALSE)</f>
        <v>Lewie</v>
      </c>
      <c r="L2646" t="str">
        <f>VLOOKUP($C2646,customers!$A$2:$I$2124,3,FALSE)</f>
        <v>Roback</v>
      </c>
      <c r="M2646" t="str">
        <f>VLOOKUP($C2646,customers!$A$2:$I$2124,4,FALSE)</f>
        <v>lrobacknn@newyorker.com</v>
      </c>
      <c r="N2646" t="str">
        <f>VLOOKUP($C2646,customers!$A$2:$I$2124,5,FALSE)</f>
        <v>608-222-2920</v>
      </c>
      <c r="O2646" t="str">
        <f>VLOOKUP($C2646,customers!$A$2:$I$2124,6,FALSE)</f>
        <v>458 Vernon Place</v>
      </c>
      <c r="P2646" t="str">
        <f>VLOOKUP($C2646,customers!$A$2:$I$2124,7,FALSE)</f>
        <v>Madison</v>
      </c>
      <c r="Q2646" t="str">
        <f>VLOOKUP($C2646,customers!$A$2:$I$2124,8,FALSE)</f>
        <v>Wisconsin</v>
      </c>
      <c r="R2646">
        <f>VLOOKUP($C2646,customers!$A$2:$I$2124,9,FALSE)</f>
        <v>53710</v>
      </c>
      <c r="S2646" t="str">
        <f t="shared" si="41"/>
        <v>458 Vernon Place, Madison, Wisconsin 53710</v>
      </c>
    </row>
    <row r="2647" spans="1:19">
      <c r="A2647">
        <v>2646</v>
      </c>
      <c r="B2647" s="2">
        <v>44395</v>
      </c>
      <c r="C2647">
        <v>42</v>
      </c>
      <c r="D2647" t="s">
        <v>113</v>
      </c>
      <c r="E2647">
        <v>3</v>
      </c>
      <c r="F2647" t="s">
        <v>70</v>
      </c>
      <c r="G2647" t="str">
        <f>VLOOKUP(F2647,'product category'!$B$2:$C$8,2,FALSE)</f>
        <v>Blueprints</v>
      </c>
      <c r="H2647" t="str">
        <f>VLOOKUP(D2647,'dataset_task 5'!$A$2:$D$71,2,FALSE)</f>
        <v>All Eyes Drone Blueprint</v>
      </c>
      <c r="I2647" s="3">
        <f>VLOOKUP(D2647,'dataset_task 5'!$A$2:$D$71,4,FALSE)</f>
        <v>9.99</v>
      </c>
      <c r="J2647" s="3">
        <f>I2647*E2647</f>
        <v>29.97</v>
      </c>
      <c r="K2647" t="str">
        <f>VLOOKUP(C2647,customers!$A$2:$I$2124,2,FALSE)</f>
        <v>Adrianne</v>
      </c>
      <c r="L2647" t="str">
        <f>VLOOKUP($C2647,customers!$A$2:$I$2124,3,FALSE)</f>
        <v>Jumonet</v>
      </c>
      <c r="M2647" t="str">
        <f>VLOOKUP($C2647,customers!$A$2:$I$2124,4,FALSE)</f>
        <v>ajumonetoi@cbc.ca</v>
      </c>
      <c r="N2647" t="str">
        <f>VLOOKUP($C2647,customers!$A$2:$I$2124,5,FALSE)</f>
        <v>404-738-8285</v>
      </c>
      <c r="O2647" t="str">
        <f>VLOOKUP($C2647,customers!$A$2:$I$2124,6,FALSE)</f>
        <v>9842 Ridgeway Place</v>
      </c>
      <c r="P2647" t="str">
        <f>VLOOKUP($C2647,customers!$A$2:$I$2124,7,FALSE)</f>
        <v>Atlanta</v>
      </c>
      <c r="Q2647" t="str">
        <f>VLOOKUP($C2647,customers!$A$2:$I$2124,8,FALSE)</f>
        <v>Georgia</v>
      </c>
      <c r="R2647">
        <f>VLOOKUP($C2647,customers!$A$2:$I$2124,9,FALSE)</f>
        <v>31190</v>
      </c>
      <c r="S2647" t="str">
        <f t="shared" si="41"/>
        <v>9842 Ridgeway Place, Atlanta, Georgia 31190</v>
      </c>
    </row>
    <row r="2648" spans="1:19">
      <c r="A2648">
        <v>2647</v>
      </c>
      <c r="B2648" s="2">
        <v>44395</v>
      </c>
      <c r="C2648">
        <v>1693</v>
      </c>
      <c r="D2648" t="s">
        <v>74</v>
      </c>
      <c r="E2648">
        <v>3</v>
      </c>
      <c r="F2648" t="s">
        <v>66</v>
      </c>
      <c r="G2648" t="str">
        <f>VLOOKUP(F2648,'product category'!$B$2:$C$8,2,FALSE)</f>
        <v>Drones</v>
      </c>
      <c r="H2648" t="str">
        <f>VLOOKUP(D2648,'dataset_task 5'!$A$2:$D$71,2,FALSE)</f>
        <v>DA-SA702 Drone</v>
      </c>
      <c r="I2648" s="3">
        <f>VLOOKUP(D2648,'dataset_task 5'!$A$2:$D$71,4,FALSE)</f>
        <v>399</v>
      </c>
      <c r="J2648" s="3">
        <f>I2648*E2648</f>
        <v>1197</v>
      </c>
      <c r="K2648" t="str">
        <f>VLOOKUP(C2648,customers!$A$2:$I$2124,2,FALSE)</f>
        <v>Audi</v>
      </c>
      <c r="L2648" t="str">
        <f>VLOOKUP($C2648,customers!$A$2:$I$2124,3,FALSE)</f>
        <v>Lowndes</v>
      </c>
      <c r="M2648" t="str">
        <f>VLOOKUP($C2648,customers!$A$2:$I$2124,4,FALSE)</f>
        <v>alowndes7x@wp.com</v>
      </c>
      <c r="N2648" t="str">
        <f>VLOOKUP($C2648,customers!$A$2:$I$2124,5,FALSE)</f>
        <v>281-452-7869</v>
      </c>
      <c r="O2648" t="str">
        <f>VLOOKUP($C2648,customers!$A$2:$I$2124,6,FALSE)</f>
        <v>904 Namekagon Drive</v>
      </c>
      <c r="P2648" t="str">
        <f>VLOOKUP($C2648,customers!$A$2:$I$2124,7,FALSE)</f>
        <v>Houston</v>
      </c>
      <c r="Q2648" t="str">
        <f>VLOOKUP($C2648,customers!$A$2:$I$2124,8,FALSE)</f>
        <v>Texas</v>
      </c>
      <c r="R2648">
        <f>VLOOKUP($C2648,customers!$A$2:$I$2124,9,FALSE)</f>
        <v>77085</v>
      </c>
      <c r="S2648" t="str">
        <f t="shared" si="41"/>
        <v>904 Namekagon Drive, Houston, Texas 77085</v>
      </c>
    </row>
    <row r="2649" spans="1:19">
      <c r="A2649">
        <v>2648</v>
      </c>
      <c r="B2649" s="2">
        <v>44395</v>
      </c>
      <c r="C2649">
        <v>755</v>
      </c>
      <c r="D2649" t="s">
        <v>123</v>
      </c>
      <c r="E2649">
        <v>4</v>
      </c>
      <c r="F2649" t="s">
        <v>70</v>
      </c>
      <c r="G2649" t="str">
        <f>VLOOKUP(F2649,'product category'!$B$2:$C$8,2,FALSE)</f>
        <v>Blueprints</v>
      </c>
      <c r="H2649" t="str">
        <f>VLOOKUP(D2649,'dataset_task 5'!$A$2:$D$71,2,FALSE)</f>
        <v>Hexacopter Drone Blueprint</v>
      </c>
      <c r="I2649" s="3">
        <f>VLOOKUP(D2649,'dataset_task 5'!$A$2:$D$71,4,FALSE)</f>
        <v>8.99</v>
      </c>
      <c r="J2649" s="3">
        <f>I2649*E2649</f>
        <v>35.96</v>
      </c>
      <c r="K2649" t="str">
        <f>VLOOKUP(C2649,customers!$A$2:$I$2124,2,FALSE)</f>
        <v>Wandie</v>
      </c>
      <c r="L2649" t="str">
        <f>VLOOKUP($C2649,customers!$A$2:$I$2124,3,FALSE)</f>
        <v>Lyness</v>
      </c>
      <c r="M2649" t="str">
        <f>VLOOKUP($C2649,customers!$A$2:$I$2124,4,FALSE)</f>
        <v>wlyness2x@twitpic.com</v>
      </c>
      <c r="N2649" t="str">
        <f>VLOOKUP($C2649,customers!$A$2:$I$2124,5,FALSE)</f>
        <v>619-445-3052</v>
      </c>
      <c r="O2649" t="str">
        <f>VLOOKUP($C2649,customers!$A$2:$I$2124,6,FALSE)</f>
        <v>7228 Colorado Road</v>
      </c>
      <c r="P2649" t="str">
        <f>VLOOKUP($C2649,customers!$A$2:$I$2124,7,FALSE)</f>
        <v>San Diego</v>
      </c>
      <c r="Q2649" t="str">
        <f>VLOOKUP($C2649,customers!$A$2:$I$2124,8,FALSE)</f>
        <v>California</v>
      </c>
      <c r="R2649">
        <f>VLOOKUP($C2649,customers!$A$2:$I$2124,9,FALSE)</f>
        <v>92153</v>
      </c>
      <c r="S2649" t="str">
        <f t="shared" si="41"/>
        <v>7228 Colorado Road, San Diego, California 92153</v>
      </c>
    </row>
    <row r="2650" spans="1:19">
      <c r="A2650">
        <v>2649</v>
      </c>
      <c r="B2650" s="2">
        <v>44395</v>
      </c>
      <c r="C2650">
        <v>1698</v>
      </c>
      <c r="D2650" t="s">
        <v>97</v>
      </c>
      <c r="E2650">
        <v>4</v>
      </c>
      <c r="F2650" t="s">
        <v>53</v>
      </c>
      <c r="G2650" t="str">
        <f>VLOOKUP(F2650,'product category'!$B$2:$C$8,2,FALSE)</f>
        <v>eBooks</v>
      </c>
      <c r="H2650" t="str">
        <f>VLOOKUP(D2650,'dataset_task 5'!$A$2:$D$71,2,FALSE)</f>
        <v>Delivery Drones</v>
      </c>
      <c r="I2650" s="3">
        <f>VLOOKUP(D2650,'dataset_task 5'!$A$2:$D$71,4,FALSE)</f>
        <v>14.99</v>
      </c>
      <c r="J2650" s="3">
        <f>I2650*E2650</f>
        <v>59.96</v>
      </c>
      <c r="K2650" t="str">
        <f>VLOOKUP(C2650,customers!$A$2:$I$2124,2,FALSE)</f>
        <v>Gardener</v>
      </c>
      <c r="L2650" t="str">
        <f>VLOOKUP($C2650,customers!$A$2:$I$2124,3,FALSE)</f>
        <v>Tolomio</v>
      </c>
      <c r="M2650" t="str">
        <f>VLOOKUP($C2650,customers!$A$2:$I$2124,4,FALSE)</f>
        <v>gtolomioo@ebay.co.uk</v>
      </c>
      <c r="N2650" t="str">
        <f>VLOOKUP($C2650,customers!$A$2:$I$2124,5,FALSE)</f>
        <v>859-948-2340</v>
      </c>
      <c r="O2650" t="str">
        <f>VLOOKUP($C2650,customers!$A$2:$I$2124,6,FALSE)</f>
        <v>10650 Sundown Court</v>
      </c>
      <c r="P2650" t="str">
        <f>VLOOKUP($C2650,customers!$A$2:$I$2124,7,FALSE)</f>
        <v>Lexington</v>
      </c>
      <c r="Q2650" t="str">
        <f>VLOOKUP($C2650,customers!$A$2:$I$2124,8,FALSE)</f>
        <v>Kentucky</v>
      </c>
      <c r="R2650">
        <f>VLOOKUP($C2650,customers!$A$2:$I$2124,9,FALSE)</f>
        <v>40586</v>
      </c>
      <c r="S2650" t="str">
        <f t="shared" si="41"/>
        <v>10650 Sundown Court, Lexington, Kentucky 40586</v>
      </c>
    </row>
    <row r="2651" spans="1:19">
      <c r="A2651">
        <v>2650</v>
      </c>
      <c r="B2651" s="2">
        <v>44395</v>
      </c>
      <c r="C2651">
        <v>955</v>
      </c>
      <c r="D2651" t="s">
        <v>108</v>
      </c>
      <c r="E2651">
        <v>5</v>
      </c>
      <c r="F2651" t="s">
        <v>66</v>
      </c>
      <c r="G2651" t="str">
        <f>VLOOKUP(F2651,'product category'!$B$2:$C$8,2,FALSE)</f>
        <v>Drones</v>
      </c>
      <c r="H2651" t="str">
        <f>VLOOKUP(D2651,'dataset_task 5'!$A$2:$D$71,2,FALSE)</f>
        <v>DTI-84 Drone</v>
      </c>
      <c r="I2651" s="3">
        <f>VLOOKUP(D2651,'dataset_task 5'!$A$2:$D$71,4,FALSE)</f>
        <v>455</v>
      </c>
      <c r="J2651" s="3">
        <f>I2651*E2651</f>
        <v>2275</v>
      </c>
      <c r="K2651" t="str">
        <f>VLOOKUP(C2651,customers!$A$2:$I$2124,2,FALSE)</f>
        <v>Alano</v>
      </c>
      <c r="L2651" t="str">
        <f>VLOOKUP($C2651,customers!$A$2:$I$2124,3,FALSE)</f>
        <v>Fairpo</v>
      </c>
      <c r="M2651" t="str">
        <f>VLOOKUP($C2651,customers!$A$2:$I$2124,4,FALSE)</f>
        <v>afairpoge@joomla.org</v>
      </c>
      <c r="N2651" t="str">
        <f>VLOOKUP($C2651,customers!$A$2:$I$2124,5,FALSE)</f>
        <v>518-158-8612</v>
      </c>
      <c r="O2651" t="str">
        <f>VLOOKUP($C2651,customers!$A$2:$I$2124,6,FALSE)</f>
        <v>2402 Kedzie Hill</v>
      </c>
      <c r="P2651" t="str">
        <f>VLOOKUP($C2651,customers!$A$2:$I$2124,7,FALSE)</f>
        <v>Albany</v>
      </c>
      <c r="Q2651" t="str">
        <f>VLOOKUP($C2651,customers!$A$2:$I$2124,8,FALSE)</f>
        <v>New York</v>
      </c>
      <c r="R2651">
        <f>VLOOKUP($C2651,customers!$A$2:$I$2124,9,FALSE)</f>
        <v>12242</v>
      </c>
      <c r="S2651" t="str">
        <f t="shared" si="41"/>
        <v>2402 Kedzie Hill, Albany, New York 12242</v>
      </c>
    </row>
    <row r="2652" spans="1:19">
      <c r="A2652">
        <v>2651</v>
      </c>
      <c r="B2652" s="2">
        <v>44395</v>
      </c>
      <c r="C2652">
        <v>1790</v>
      </c>
      <c r="D2652" t="s">
        <v>87</v>
      </c>
      <c r="E2652">
        <v>3</v>
      </c>
      <c r="F2652" t="s">
        <v>70</v>
      </c>
      <c r="G2652" t="str">
        <f>VLOOKUP(F2652,'product category'!$B$2:$C$8,2,FALSE)</f>
        <v>Blueprints</v>
      </c>
      <c r="H2652" t="str">
        <f>VLOOKUP(D2652,'dataset_task 5'!$A$2:$D$71,2,FALSE)</f>
        <v>Creature Robot Arms Blueprint</v>
      </c>
      <c r="I2652" s="3">
        <f>VLOOKUP(D2652,'dataset_task 5'!$A$2:$D$71,4,FALSE)</f>
        <v>12</v>
      </c>
      <c r="J2652" s="3">
        <f>I2652*E2652</f>
        <v>36</v>
      </c>
      <c r="K2652" t="str">
        <f>VLOOKUP(C2652,customers!$A$2:$I$2124,2,FALSE)</f>
        <v>Thia</v>
      </c>
      <c r="L2652" t="str">
        <f>VLOOKUP($C2652,customers!$A$2:$I$2124,3,FALSE)</f>
        <v>Lorriman</v>
      </c>
      <c r="M2652" t="str">
        <f>VLOOKUP($C2652,customers!$A$2:$I$2124,4,FALSE)</f>
        <v>tlorrimanqq@biglobe.ne.jp</v>
      </c>
      <c r="N2652" t="str">
        <f>VLOOKUP($C2652,customers!$A$2:$I$2124,5,FALSE)</f>
        <v>408-693-6289</v>
      </c>
      <c r="O2652" t="str">
        <f>VLOOKUP($C2652,customers!$A$2:$I$2124,6,FALSE)</f>
        <v>26500 School Center</v>
      </c>
      <c r="P2652" t="str">
        <f>VLOOKUP($C2652,customers!$A$2:$I$2124,7,FALSE)</f>
        <v>San Jose</v>
      </c>
      <c r="Q2652" t="str">
        <f>VLOOKUP($C2652,customers!$A$2:$I$2124,8,FALSE)</f>
        <v>California</v>
      </c>
      <c r="R2652">
        <f>VLOOKUP($C2652,customers!$A$2:$I$2124,9,FALSE)</f>
        <v>95108</v>
      </c>
      <c r="S2652" t="str">
        <f t="shared" si="41"/>
        <v>26500 School Center, San Jose, California 95108</v>
      </c>
    </row>
    <row r="2653" spans="1:19">
      <c r="A2653">
        <v>2652</v>
      </c>
      <c r="B2653" s="2">
        <v>44396</v>
      </c>
      <c r="C2653">
        <v>301</v>
      </c>
      <c r="D2653" t="s">
        <v>115</v>
      </c>
      <c r="E2653">
        <v>4</v>
      </c>
      <c r="F2653" t="s">
        <v>57</v>
      </c>
      <c r="G2653" t="str">
        <f>VLOOKUP(F2653,'product category'!$B$2:$C$8,2,FALSE)</f>
        <v>Training Videos</v>
      </c>
      <c r="H2653" t="str">
        <f>VLOOKUP(D2653,'dataset_task 5'!$A$2:$D$71,2,FALSE)</f>
        <v>Understanding Drone Regulations</v>
      </c>
      <c r="I2653" s="3">
        <f>VLOOKUP(D2653,'dataset_task 5'!$A$2:$D$71,4,FALSE)</f>
        <v>27.5</v>
      </c>
      <c r="J2653" s="3">
        <f>I2653*E2653</f>
        <v>110</v>
      </c>
      <c r="K2653" t="str">
        <f>VLOOKUP(C2653,customers!$A$2:$I$2124,2,FALSE)</f>
        <v>Charmaine</v>
      </c>
      <c r="L2653" t="str">
        <f>VLOOKUP($C2653,customers!$A$2:$I$2124,3,FALSE)</f>
        <v>Bitcheno</v>
      </c>
      <c r="M2653" t="str">
        <f>VLOOKUP($C2653,customers!$A$2:$I$2124,4,FALSE)</f>
        <v>cbitchenomd@lycos.com</v>
      </c>
      <c r="N2653" t="str">
        <f>VLOOKUP($C2653,customers!$A$2:$I$2124,5,FALSE)</f>
        <v>713-537-2816</v>
      </c>
      <c r="O2653" t="str">
        <f>VLOOKUP($C2653,customers!$A$2:$I$2124,6,FALSE)</f>
        <v>2253 Ludington Plaza</v>
      </c>
      <c r="P2653" t="str">
        <f>VLOOKUP($C2653,customers!$A$2:$I$2124,7,FALSE)</f>
        <v>Houston</v>
      </c>
      <c r="Q2653" t="str">
        <f>VLOOKUP($C2653,customers!$A$2:$I$2124,8,FALSE)</f>
        <v>Texas</v>
      </c>
      <c r="R2653">
        <f>VLOOKUP($C2653,customers!$A$2:$I$2124,9,FALSE)</f>
        <v>77271</v>
      </c>
      <c r="S2653" t="str">
        <f t="shared" si="41"/>
        <v>2253 Ludington Plaza, Houston, Texas 77271</v>
      </c>
    </row>
    <row r="2654" spans="1:19">
      <c r="A2654">
        <v>2653</v>
      </c>
      <c r="B2654" s="2">
        <v>44396</v>
      </c>
      <c r="C2654">
        <v>2073</v>
      </c>
      <c r="D2654" t="s">
        <v>85</v>
      </c>
      <c r="E2654">
        <v>4</v>
      </c>
      <c r="F2654" t="s">
        <v>53</v>
      </c>
      <c r="G2654" t="str">
        <f>VLOOKUP(F2654,'product category'!$B$2:$C$8,2,FALSE)</f>
        <v>eBooks</v>
      </c>
      <c r="H2654" t="str">
        <f>VLOOKUP(D2654,'dataset_task 5'!$A$2:$D$71,2,FALSE)</f>
        <v>Articulated Robots</v>
      </c>
      <c r="I2654" s="3">
        <f>VLOOKUP(D2654,'dataset_task 5'!$A$2:$D$71,4,FALSE)</f>
        <v>23.99</v>
      </c>
      <c r="J2654" s="3">
        <f>I2654*E2654</f>
        <v>95.96</v>
      </c>
      <c r="K2654" t="str">
        <f>VLOOKUP(C2654,customers!$A$2:$I$2124,2,FALSE)</f>
        <v>Dianne</v>
      </c>
      <c r="L2654" t="str">
        <f>VLOOKUP($C2654,customers!$A$2:$I$2124,3,FALSE)</f>
        <v>Keasy</v>
      </c>
      <c r="M2654" t="str">
        <f>VLOOKUP($C2654,customers!$A$2:$I$2124,4,FALSE)</f>
        <v>dkeasymh@boston.com</v>
      </c>
      <c r="N2654" t="str">
        <f>VLOOKUP($C2654,customers!$A$2:$I$2124,5,FALSE)</f>
        <v>602-663-5223</v>
      </c>
      <c r="O2654" t="str">
        <f>VLOOKUP($C2654,customers!$A$2:$I$2124,6,FALSE)</f>
        <v>6945 Almo Park</v>
      </c>
      <c r="P2654" t="str">
        <f>VLOOKUP($C2654,customers!$A$2:$I$2124,7,FALSE)</f>
        <v>Phoenix</v>
      </c>
      <c r="Q2654" t="str">
        <f>VLOOKUP($C2654,customers!$A$2:$I$2124,8,FALSE)</f>
        <v>Arizona</v>
      </c>
      <c r="R2654">
        <f>VLOOKUP($C2654,customers!$A$2:$I$2124,9,FALSE)</f>
        <v>85053</v>
      </c>
      <c r="S2654" t="str">
        <f t="shared" si="41"/>
        <v>6945 Almo Park, Phoenix, Arizona 85053</v>
      </c>
    </row>
    <row r="2655" spans="1:19">
      <c r="A2655">
        <v>2654</v>
      </c>
      <c r="B2655" s="2">
        <v>44396</v>
      </c>
      <c r="C2655">
        <v>316</v>
      </c>
      <c r="D2655" t="s">
        <v>95</v>
      </c>
      <c r="E2655">
        <v>3</v>
      </c>
      <c r="F2655" t="s">
        <v>57</v>
      </c>
      <c r="G2655" t="str">
        <f>VLOOKUP(F2655,'product category'!$B$2:$C$8,2,FALSE)</f>
        <v>Training Videos</v>
      </c>
      <c r="H2655" t="str">
        <f>VLOOKUP(D2655,'dataset_task 5'!$A$2:$D$71,2,FALSE)</f>
        <v>Industrial 3D Printing</v>
      </c>
      <c r="I2655" s="3">
        <f>VLOOKUP(D2655,'dataset_task 5'!$A$2:$D$71,4,FALSE)</f>
        <v>49</v>
      </c>
      <c r="J2655" s="3">
        <f>I2655*E2655</f>
        <v>147</v>
      </c>
      <c r="K2655" t="str">
        <f>VLOOKUP(C2655,customers!$A$2:$I$2124,2,FALSE)</f>
        <v>Richie</v>
      </c>
      <c r="L2655" t="str">
        <f>VLOOKUP($C2655,customers!$A$2:$I$2124,3,FALSE)</f>
        <v>Domoney</v>
      </c>
      <c r="M2655" t="str">
        <f>VLOOKUP($C2655,customers!$A$2:$I$2124,4,FALSE)</f>
        <v>rdomoney10@washingtonpost.com</v>
      </c>
      <c r="N2655" t="str">
        <f>VLOOKUP($C2655,customers!$A$2:$I$2124,5,FALSE)</f>
        <v>919-366-1962</v>
      </c>
      <c r="O2655" t="str">
        <f>VLOOKUP($C2655,customers!$A$2:$I$2124,6,FALSE)</f>
        <v>38 Maple Avenue</v>
      </c>
      <c r="P2655" t="str">
        <f>VLOOKUP($C2655,customers!$A$2:$I$2124,7,FALSE)</f>
        <v>Raleigh</v>
      </c>
      <c r="Q2655" t="str">
        <f>VLOOKUP($C2655,customers!$A$2:$I$2124,8,FALSE)</f>
        <v>North Carolina</v>
      </c>
      <c r="R2655">
        <f>VLOOKUP($C2655,customers!$A$2:$I$2124,9,FALSE)</f>
        <v>27605</v>
      </c>
      <c r="S2655" t="str">
        <f t="shared" si="41"/>
        <v>38 Maple Avenue, Raleigh, North Carolina 27605</v>
      </c>
    </row>
    <row r="2656" spans="1:19">
      <c r="A2656">
        <v>2655</v>
      </c>
      <c r="B2656" s="2">
        <v>44396</v>
      </c>
      <c r="C2656">
        <v>941</v>
      </c>
      <c r="D2656" t="s">
        <v>81</v>
      </c>
      <c r="E2656">
        <v>3</v>
      </c>
      <c r="F2656" t="s">
        <v>57</v>
      </c>
      <c r="G2656" t="str">
        <f>VLOOKUP(F2656,'product category'!$B$2:$C$8,2,FALSE)</f>
        <v>Training Videos</v>
      </c>
      <c r="H2656" t="str">
        <f>VLOOKUP(D2656,'dataset_task 5'!$A$2:$D$71,2,FALSE)</f>
        <v>Understanding 3D Printing</v>
      </c>
      <c r="I2656" s="3">
        <f>VLOOKUP(D2656,'dataset_task 5'!$A$2:$D$71,4,FALSE)</f>
        <v>42.99</v>
      </c>
      <c r="J2656" s="3">
        <f>I2656*E2656</f>
        <v>128.97</v>
      </c>
      <c r="K2656" t="str">
        <f>VLOOKUP(C2656,customers!$A$2:$I$2124,2,FALSE)</f>
        <v>Geri</v>
      </c>
      <c r="L2656" t="str">
        <f>VLOOKUP($C2656,customers!$A$2:$I$2124,3,FALSE)</f>
        <v>Haddock</v>
      </c>
      <c r="M2656" t="str">
        <f>VLOOKUP($C2656,customers!$A$2:$I$2124,4,FALSE)</f>
        <v>ghaddock54@live.com</v>
      </c>
      <c r="N2656" t="str">
        <f>VLOOKUP($C2656,customers!$A$2:$I$2124,5,FALSE)</f>
        <v>501-406-6693</v>
      </c>
      <c r="O2656" t="str">
        <f>VLOOKUP($C2656,customers!$A$2:$I$2124,6,FALSE)</f>
        <v>1842 Gale Place</v>
      </c>
      <c r="P2656" t="str">
        <f>VLOOKUP($C2656,customers!$A$2:$I$2124,7,FALSE)</f>
        <v>North Little Rock</v>
      </c>
      <c r="Q2656" t="str">
        <f>VLOOKUP($C2656,customers!$A$2:$I$2124,8,FALSE)</f>
        <v>Arkansas</v>
      </c>
      <c r="R2656">
        <f>VLOOKUP($C2656,customers!$A$2:$I$2124,9,FALSE)</f>
        <v>72199</v>
      </c>
      <c r="S2656" t="str">
        <f t="shared" si="41"/>
        <v>1842 Gale Place, North Little Rock, Arkansas 72199</v>
      </c>
    </row>
    <row r="2657" spans="1:19">
      <c r="A2657">
        <v>2656</v>
      </c>
      <c r="B2657" s="2">
        <v>44396</v>
      </c>
      <c r="C2657">
        <v>1956</v>
      </c>
      <c r="D2657" t="s">
        <v>112</v>
      </c>
      <c r="E2657">
        <v>6</v>
      </c>
      <c r="F2657" t="s">
        <v>55</v>
      </c>
      <c r="G2657" t="str">
        <f>VLOOKUP(F2657,'product category'!$B$2:$C$8,2,FALSE)</f>
        <v>Robots</v>
      </c>
      <c r="H2657" t="str">
        <f>VLOOKUP(D2657,'dataset_task 5'!$A$2:$D$71,2,FALSE)</f>
        <v>RCB-889 Robot</v>
      </c>
      <c r="I2657" s="3">
        <f>VLOOKUP(D2657,'dataset_task 5'!$A$2:$D$71,4,FALSE)</f>
        <v>549</v>
      </c>
      <c r="J2657" s="3">
        <f>I2657*E2657</f>
        <v>3294</v>
      </c>
      <c r="K2657" t="str">
        <f>VLOOKUP(C2657,customers!$A$2:$I$2124,2,FALSE)</f>
        <v>Elsie</v>
      </c>
      <c r="L2657" t="str">
        <f>VLOOKUP($C2657,customers!$A$2:$I$2124,3,FALSE)</f>
        <v>Grigore</v>
      </c>
      <c r="M2657" t="str">
        <f>VLOOKUP($C2657,customers!$A$2:$I$2124,4,FALSE)</f>
        <v>egrigoree2@51.la</v>
      </c>
      <c r="N2657" t="str">
        <f>VLOOKUP($C2657,customers!$A$2:$I$2124,5,FALSE)</f>
        <v>407-193-0931</v>
      </c>
      <c r="O2657" t="str">
        <f>VLOOKUP($C2657,customers!$A$2:$I$2124,6,FALSE)</f>
        <v>15 Schiller Way</v>
      </c>
      <c r="P2657" t="str">
        <f>VLOOKUP($C2657,customers!$A$2:$I$2124,7,FALSE)</f>
        <v>Orlando</v>
      </c>
      <c r="Q2657" t="str">
        <f>VLOOKUP($C2657,customers!$A$2:$I$2124,8,FALSE)</f>
        <v>Florida</v>
      </c>
      <c r="R2657">
        <f>VLOOKUP($C2657,customers!$A$2:$I$2124,9,FALSE)</f>
        <v>32835</v>
      </c>
      <c r="S2657" t="str">
        <f t="shared" si="41"/>
        <v>15 Schiller Way, Orlando, Florida 32835</v>
      </c>
    </row>
    <row r="2658" spans="1:19">
      <c r="A2658">
        <v>2657</v>
      </c>
      <c r="B2658" s="2">
        <v>44396</v>
      </c>
      <c r="C2658">
        <v>121</v>
      </c>
      <c r="D2658" t="s">
        <v>86</v>
      </c>
      <c r="E2658">
        <v>5</v>
      </c>
      <c r="F2658" t="s">
        <v>53</v>
      </c>
      <c r="G2658" t="str">
        <f>VLOOKUP(F2658,'product category'!$B$2:$C$8,2,FALSE)</f>
        <v>eBooks</v>
      </c>
      <c r="H2658" t="str">
        <f>VLOOKUP(D2658,'dataset_task 5'!$A$2:$D$71,2,FALSE)</f>
        <v>Building Your First Robot</v>
      </c>
      <c r="I2658" s="3">
        <f>VLOOKUP(D2658,'dataset_task 5'!$A$2:$D$71,4,FALSE)</f>
        <v>24.95</v>
      </c>
      <c r="J2658" s="3">
        <f>I2658*E2658</f>
        <v>124.75</v>
      </c>
      <c r="K2658" t="str">
        <f>VLOOKUP(C2658,customers!$A$2:$I$2124,2,FALSE)</f>
        <v>Raviv</v>
      </c>
      <c r="L2658" t="str">
        <f>VLOOKUP($C2658,customers!$A$2:$I$2124,3,FALSE)</f>
        <v>Seager</v>
      </c>
      <c r="M2658" t="str">
        <f>VLOOKUP($C2658,customers!$A$2:$I$2124,4,FALSE)</f>
        <v>rseager3m@godaddy.com</v>
      </c>
      <c r="N2658" t="str">
        <f>VLOOKUP($C2658,customers!$A$2:$I$2124,5,FALSE)</f>
        <v>718-818-5901</v>
      </c>
      <c r="O2658" t="str">
        <f>VLOOKUP($C2658,customers!$A$2:$I$2124,6,FALSE)</f>
        <v>145 Briar Crest Lane</v>
      </c>
      <c r="P2658" t="str">
        <f>VLOOKUP($C2658,customers!$A$2:$I$2124,7,FALSE)</f>
        <v>Jamaica</v>
      </c>
      <c r="Q2658" t="str">
        <f>VLOOKUP($C2658,customers!$A$2:$I$2124,8,FALSE)</f>
        <v>New York</v>
      </c>
      <c r="R2658">
        <f>VLOOKUP($C2658,customers!$A$2:$I$2124,9,FALSE)</f>
        <v>11436</v>
      </c>
      <c r="S2658" t="str">
        <f t="shared" si="41"/>
        <v>145 Briar Crest Lane, Jamaica, New York 11436</v>
      </c>
    </row>
    <row r="2659" spans="1:19">
      <c r="A2659">
        <v>2658</v>
      </c>
      <c r="B2659" s="2">
        <v>44397</v>
      </c>
      <c r="C2659">
        <v>761</v>
      </c>
      <c r="D2659" t="s">
        <v>109</v>
      </c>
      <c r="E2659">
        <v>4</v>
      </c>
      <c r="F2659" t="s">
        <v>57</v>
      </c>
      <c r="G2659" t="str">
        <f>VLOOKUP(F2659,'product category'!$B$2:$C$8,2,FALSE)</f>
        <v>Training Videos</v>
      </c>
      <c r="H2659" t="str">
        <f>VLOOKUP(D2659,'dataset_task 5'!$A$2:$D$71,2,FALSE)</f>
        <v>Virtual Reality Basics</v>
      </c>
      <c r="I2659" s="3">
        <f>VLOOKUP(D2659,'dataset_task 5'!$A$2:$D$71,4,FALSE)</f>
        <v>29.99</v>
      </c>
      <c r="J2659" s="3">
        <f>I2659*E2659</f>
        <v>119.96</v>
      </c>
      <c r="K2659" t="str">
        <f>VLOOKUP(C2659,customers!$A$2:$I$2124,2,FALSE)</f>
        <v>Ida</v>
      </c>
      <c r="L2659" t="str">
        <f>VLOOKUP($C2659,customers!$A$2:$I$2124,3,FALSE)</f>
        <v>Skurm</v>
      </c>
      <c r="M2659" t="str">
        <f>VLOOKUP($C2659,customers!$A$2:$I$2124,4,FALSE)</f>
        <v>iskurme4@jiathis.com</v>
      </c>
      <c r="N2659" t="str">
        <f>VLOOKUP($C2659,customers!$A$2:$I$2124,5,FALSE)</f>
        <v>863-890-9730</v>
      </c>
      <c r="O2659" t="str">
        <f>VLOOKUP($C2659,customers!$A$2:$I$2124,6,FALSE)</f>
        <v>8779 Redwing Park</v>
      </c>
      <c r="P2659" t="str">
        <f>VLOOKUP($C2659,customers!$A$2:$I$2124,7,FALSE)</f>
        <v>Lakeland</v>
      </c>
      <c r="Q2659" t="str">
        <f>VLOOKUP($C2659,customers!$A$2:$I$2124,8,FALSE)</f>
        <v>Florida</v>
      </c>
      <c r="R2659">
        <f>VLOOKUP($C2659,customers!$A$2:$I$2124,9,FALSE)</f>
        <v>33811</v>
      </c>
      <c r="S2659" t="str">
        <f t="shared" si="41"/>
        <v>8779 Redwing Park, Lakeland, Florida 33811</v>
      </c>
    </row>
    <row r="2660" spans="1:19">
      <c r="A2660">
        <v>2659</v>
      </c>
      <c r="B2660" s="2">
        <v>44397</v>
      </c>
      <c r="C2660">
        <v>501</v>
      </c>
      <c r="D2660" t="s">
        <v>99</v>
      </c>
      <c r="E2660">
        <v>3</v>
      </c>
      <c r="F2660" t="s">
        <v>70</v>
      </c>
      <c r="G2660" t="str">
        <f>VLOOKUP(F2660,'product category'!$B$2:$C$8,2,FALSE)</f>
        <v>Blueprints</v>
      </c>
      <c r="H2660" t="str">
        <f>VLOOKUP(D2660,'dataset_task 5'!$A$2:$D$71,2,FALSE)</f>
        <v>Panda Robot Blueprint</v>
      </c>
      <c r="I2660" s="3">
        <f>VLOOKUP(D2660,'dataset_task 5'!$A$2:$D$71,4,FALSE)</f>
        <v>7.99</v>
      </c>
      <c r="J2660" s="3">
        <f>I2660*E2660</f>
        <v>23.97</v>
      </c>
      <c r="K2660" t="str">
        <f>VLOOKUP(C2660,customers!$A$2:$I$2124,2,FALSE)</f>
        <v>Allyn</v>
      </c>
      <c r="L2660" t="str">
        <f>VLOOKUP($C2660,customers!$A$2:$I$2124,3,FALSE)</f>
        <v>Hallowell</v>
      </c>
      <c r="M2660" t="str">
        <f>VLOOKUP($C2660,customers!$A$2:$I$2124,4,FALSE)</f>
        <v>ahallowellf1@bluehost.com</v>
      </c>
      <c r="N2660" t="str">
        <f>VLOOKUP($C2660,customers!$A$2:$I$2124,5,FALSE)</f>
        <v>916-846-1804</v>
      </c>
      <c r="O2660" t="str">
        <f>VLOOKUP($C2660,customers!$A$2:$I$2124,6,FALSE)</f>
        <v>91066 Westport Terrace</v>
      </c>
      <c r="P2660" t="str">
        <f>VLOOKUP($C2660,customers!$A$2:$I$2124,7,FALSE)</f>
        <v>Sacramento</v>
      </c>
      <c r="Q2660" t="str">
        <f>VLOOKUP($C2660,customers!$A$2:$I$2124,8,FALSE)</f>
        <v>California</v>
      </c>
      <c r="R2660">
        <f>VLOOKUP($C2660,customers!$A$2:$I$2124,9,FALSE)</f>
        <v>94237</v>
      </c>
      <c r="S2660" t="str">
        <f t="shared" si="41"/>
        <v>91066 Westport Terrace, Sacramento, California 94237</v>
      </c>
    </row>
    <row r="2661" spans="1:19">
      <c r="A2661">
        <v>2660</v>
      </c>
      <c r="B2661" s="2">
        <v>44397</v>
      </c>
      <c r="C2661">
        <v>2038</v>
      </c>
      <c r="D2661" t="s">
        <v>110</v>
      </c>
      <c r="E2661">
        <v>5</v>
      </c>
      <c r="F2661" t="s">
        <v>57</v>
      </c>
      <c r="G2661" t="str">
        <f>VLOOKUP(F2661,'product category'!$B$2:$C$8,2,FALSE)</f>
        <v>Training Videos</v>
      </c>
      <c r="H2661" t="str">
        <f>VLOOKUP(D2661,'dataset_task 5'!$A$2:$D$71,2,FALSE)</f>
        <v>Cloud Computing</v>
      </c>
      <c r="I2661" s="3">
        <f>VLOOKUP(D2661,'dataset_task 5'!$A$2:$D$71,4,FALSE)</f>
        <v>29.99</v>
      </c>
      <c r="J2661" s="3">
        <f>I2661*E2661</f>
        <v>149.94999999999999</v>
      </c>
      <c r="K2661" t="str">
        <f>VLOOKUP(C2661,customers!$A$2:$I$2124,2,FALSE)</f>
        <v>Adams</v>
      </c>
      <c r="L2661" t="str">
        <f>VLOOKUP($C2661,customers!$A$2:$I$2124,3,FALSE)</f>
        <v>Zimmermanns</v>
      </c>
      <c r="M2661" t="str">
        <f>VLOOKUP($C2661,customers!$A$2:$I$2124,4,FALSE)</f>
        <v>azimmermanns3x@feedburner.com</v>
      </c>
      <c r="N2661" t="str">
        <f>VLOOKUP($C2661,customers!$A$2:$I$2124,5,FALSE)</f>
        <v>480-765-4865</v>
      </c>
      <c r="O2661" t="str">
        <f>VLOOKUP($C2661,customers!$A$2:$I$2124,6,FALSE)</f>
        <v>2362 Grim Terrace</v>
      </c>
      <c r="P2661" t="str">
        <f>VLOOKUP($C2661,customers!$A$2:$I$2124,7,FALSE)</f>
        <v>Gilbert</v>
      </c>
      <c r="Q2661" t="str">
        <f>VLOOKUP($C2661,customers!$A$2:$I$2124,8,FALSE)</f>
        <v>Arizona</v>
      </c>
      <c r="R2661">
        <f>VLOOKUP($C2661,customers!$A$2:$I$2124,9,FALSE)</f>
        <v>85297</v>
      </c>
      <c r="S2661" t="str">
        <f t="shared" si="41"/>
        <v>2362 Grim Terrace, Gilbert, Arizona 85297</v>
      </c>
    </row>
    <row r="2662" spans="1:19">
      <c r="A2662">
        <v>2661</v>
      </c>
      <c r="B2662" s="2">
        <v>44397</v>
      </c>
      <c r="C2662">
        <v>16</v>
      </c>
      <c r="D2662" t="s">
        <v>94</v>
      </c>
      <c r="E2662">
        <v>4</v>
      </c>
      <c r="F2662" t="s">
        <v>59</v>
      </c>
      <c r="G2662" t="str">
        <f>VLOOKUP(F2662,'product category'!$B$2:$C$8,2,FALSE)</f>
        <v>Drone Kits</v>
      </c>
      <c r="H2662" t="str">
        <f>VLOOKUP(D2662,'dataset_task 5'!$A$2:$D$71,2,FALSE)</f>
        <v>BYOD-500</v>
      </c>
      <c r="I2662" s="3">
        <f>VLOOKUP(D2662,'dataset_task 5'!$A$2:$D$71,4,FALSE)</f>
        <v>167</v>
      </c>
      <c r="J2662" s="3">
        <f>I2662*E2662</f>
        <v>668</v>
      </c>
      <c r="K2662" t="str">
        <f>VLOOKUP(C2662,customers!$A$2:$I$2124,2,FALSE)</f>
        <v>Annelise</v>
      </c>
      <c r="L2662" t="str">
        <f>VLOOKUP($C2662,customers!$A$2:$I$2124,3,FALSE)</f>
        <v>Genders</v>
      </c>
      <c r="M2662" t="str">
        <f>VLOOKUP($C2662,customers!$A$2:$I$2124,4,FALSE)</f>
        <v>agenders72@virginia.edu</v>
      </c>
      <c r="N2662" t="str">
        <f>VLOOKUP($C2662,customers!$A$2:$I$2124,5,FALSE)</f>
        <v>240-191-9933</v>
      </c>
      <c r="O2662" t="str">
        <f>VLOOKUP($C2662,customers!$A$2:$I$2124,6,FALSE)</f>
        <v>9379 Dottie Center</v>
      </c>
      <c r="P2662" t="str">
        <f>VLOOKUP($C2662,customers!$A$2:$I$2124,7,FALSE)</f>
        <v>Silver Spring</v>
      </c>
      <c r="Q2662" t="str">
        <f>VLOOKUP($C2662,customers!$A$2:$I$2124,8,FALSE)</f>
        <v>Maryland</v>
      </c>
      <c r="R2662">
        <f>VLOOKUP($C2662,customers!$A$2:$I$2124,9,FALSE)</f>
        <v>20918</v>
      </c>
      <c r="S2662" t="str">
        <f t="shared" si="41"/>
        <v>9379 Dottie Center, Silver Spring, Maryland 20918</v>
      </c>
    </row>
    <row r="2663" spans="1:19">
      <c r="A2663">
        <v>2662</v>
      </c>
      <c r="B2663" s="2">
        <v>44398</v>
      </c>
      <c r="C2663">
        <v>620</v>
      </c>
      <c r="D2663" t="s">
        <v>88</v>
      </c>
      <c r="E2663">
        <v>5</v>
      </c>
      <c r="F2663" t="s">
        <v>63</v>
      </c>
      <c r="G2663" t="str">
        <f>VLOOKUP(F2663,'product category'!$B$2:$C$8,2,FALSE)</f>
        <v>Robot Kits</v>
      </c>
      <c r="H2663" t="str">
        <f>VLOOKUP(D2663,'dataset_task 5'!$A$2:$D$71,2,FALSE)</f>
        <v>BYOR-1000</v>
      </c>
      <c r="I2663" s="3">
        <f>VLOOKUP(D2663,'dataset_task 5'!$A$2:$D$71,4,FALSE)</f>
        <v>189</v>
      </c>
      <c r="J2663" s="3">
        <f>I2663*E2663</f>
        <v>945</v>
      </c>
      <c r="K2663" t="str">
        <f>VLOOKUP(C2663,customers!$A$2:$I$2124,2,FALSE)</f>
        <v>Silvano</v>
      </c>
      <c r="L2663" t="str">
        <f>VLOOKUP($C2663,customers!$A$2:$I$2124,3,FALSE)</f>
        <v>Instrell</v>
      </c>
      <c r="M2663" t="str">
        <f>VLOOKUP($C2663,customers!$A$2:$I$2124,4,FALSE)</f>
        <v>sinstrell7v@newyorker.com</v>
      </c>
      <c r="N2663" t="str">
        <f>VLOOKUP($C2663,customers!$A$2:$I$2124,5,FALSE)</f>
        <v>203-189-8203</v>
      </c>
      <c r="O2663" t="str">
        <f>VLOOKUP($C2663,customers!$A$2:$I$2124,6,FALSE)</f>
        <v>6239 Russell Crossing</v>
      </c>
      <c r="P2663" t="str">
        <f>VLOOKUP($C2663,customers!$A$2:$I$2124,7,FALSE)</f>
        <v>Norwalk</v>
      </c>
      <c r="Q2663" t="str">
        <f>VLOOKUP($C2663,customers!$A$2:$I$2124,8,FALSE)</f>
        <v>Connecticut</v>
      </c>
      <c r="R2663">
        <f>VLOOKUP($C2663,customers!$A$2:$I$2124,9,FALSE)</f>
        <v>6859</v>
      </c>
      <c r="S2663" t="str">
        <f t="shared" si="41"/>
        <v>6239 Russell Crossing, Norwalk, Connecticut 6859</v>
      </c>
    </row>
    <row r="2664" spans="1:19">
      <c r="A2664">
        <v>2663</v>
      </c>
      <c r="B2664" s="2">
        <v>44398</v>
      </c>
      <c r="C2664">
        <v>496</v>
      </c>
      <c r="D2664" t="s">
        <v>127</v>
      </c>
      <c r="E2664">
        <v>2</v>
      </c>
      <c r="F2664" t="s">
        <v>53</v>
      </c>
      <c r="G2664" t="str">
        <f>VLOOKUP(F2664,'product category'!$B$2:$C$8,2,FALSE)</f>
        <v>eBooks</v>
      </c>
      <c r="H2664" t="str">
        <f>VLOOKUP(D2664,'dataset_task 5'!$A$2:$D$71,2,FALSE)</f>
        <v>Delta Robots</v>
      </c>
      <c r="I2664" s="3">
        <f>VLOOKUP(D2664,'dataset_task 5'!$A$2:$D$71,4,FALSE)</f>
        <v>16.989999999999998</v>
      </c>
      <c r="J2664" s="3">
        <f>I2664*E2664</f>
        <v>33.979999999999997</v>
      </c>
      <c r="K2664" t="str">
        <f>VLOOKUP(C2664,customers!$A$2:$I$2124,2,FALSE)</f>
        <v>Carole</v>
      </c>
      <c r="L2664" t="str">
        <f>VLOOKUP($C2664,customers!$A$2:$I$2124,3,FALSE)</f>
        <v>Halliburton</v>
      </c>
      <c r="M2664" t="str">
        <f>VLOOKUP($C2664,customers!$A$2:$I$2124,4,FALSE)</f>
        <v>challiburtonjx@wordpress.com</v>
      </c>
      <c r="N2664" t="str">
        <f>VLOOKUP($C2664,customers!$A$2:$I$2124,5,FALSE)</f>
        <v>907-659-9515</v>
      </c>
      <c r="O2664" t="str">
        <f>VLOOKUP($C2664,customers!$A$2:$I$2124,6,FALSE)</f>
        <v>452 Bowman Place</v>
      </c>
      <c r="P2664" t="str">
        <f>VLOOKUP($C2664,customers!$A$2:$I$2124,7,FALSE)</f>
        <v>Anchorage</v>
      </c>
      <c r="Q2664" t="str">
        <f>VLOOKUP($C2664,customers!$A$2:$I$2124,8,FALSE)</f>
        <v>Alaska</v>
      </c>
      <c r="R2664">
        <f>VLOOKUP($C2664,customers!$A$2:$I$2124,9,FALSE)</f>
        <v>99517</v>
      </c>
      <c r="S2664" t="str">
        <f t="shared" si="41"/>
        <v>452 Bowman Place, Anchorage, Alaska 99517</v>
      </c>
    </row>
    <row r="2665" spans="1:19">
      <c r="A2665">
        <v>2664</v>
      </c>
      <c r="B2665" s="2">
        <v>44399</v>
      </c>
      <c r="C2665">
        <v>100</v>
      </c>
      <c r="D2665" t="s">
        <v>103</v>
      </c>
      <c r="E2665">
        <v>4</v>
      </c>
      <c r="F2665" t="s">
        <v>53</v>
      </c>
      <c r="G2665" t="str">
        <f>VLOOKUP(F2665,'product category'!$B$2:$C$8,2,FALSE)</f>
        <v>eBooks</v>
      </c>
      <c r="H2665" t="str">
        <f>VLOOKUP(D2665,'dataset_task 5'!$A$2:$D$71,2,FALSE)</f>
        <v>Understanding Artificial Intelligence</v>
      </c>
      <c r="I2665" s="3">
        <f>VLOOKUP(D2665,'dataset_task 5'!$A$2:$D$71,4,FALSE)</f>
        <v>19.5</v>
      </c>
      <c r="J2665" s="3">
        <f>I2665*E2665</f>
        <v>78</v>
      </c>
      <c r="K2665" t="str">
        <f>VLOOKUP(C2665,customers!$A$2:$I$2124,2,FALSE)</f>
        <v>Jerrilee</v>
      </c>
      <c r="L2665" t="str">
        <f>VLOOKUP($C2665,customers!$A$2:$I$2124,3,FALSE)</f>
        <v>McIlvoray</v>
      </c>
      <c r="M2665" t="str">
        <f>VLOOKUP($C2665,customers!$A$2:$I$2124,4,FALSE)</f>
        <v>jmcilvorayv@nydailynews.com</v>
      </c>
      <c r="N2665" t="str">
        <f>VLOOKUP($C2665,customers!$A$2:$I$2124,5,FALSE)</f>
        <v>323-735-5951</v>
      </c>
      <c r="O2665" t="str">
        <f>VLOOKUP($C2665,customers!$A$2:$I$2124,6,FALSE)</f>
        <v>946 American Street</v>
      </c>
      <c r="P2665" t="str">
        <f>VLOOKUP($C2665,customers!$A$2:$I$2124,7,FALSE)</f>
        <v>Long Beach</v>
      </c>
      <c r="Q2665" t="str">
        <f>VLOOKUP($C2665,customers!$A$2:$I$2124,8,FALSE)</f>
        <v>California</v>
      </c>
      <c r="R2665">
        <f>VLOOKUP($C2665,customers!$A$2:$I$2124,9,FALSE)</f>
        <v>90805</v>
      </c>
      <c r="S2665" t="str">
        <f t="shared" si="41"/>
        <v>946 American Street, Long Beach, California 90805</v>
      </c>
    </row>
    <row r="2666" spans="1:19">
      <c r="A2666">
        <v>2665</v>
      </c>
      <c r="B2666" s="2">
        <v>44399</v>
      </c>
      <c r="C2666">
        <v>140</v>
      </c>
      <c r="D2666" t="s">
        <v>101</v>
      </c>
      <c r="E2666">
        <v>1</v>
      </c>
      <c r="F2666" t="s">
        <v>53</v>
      </c>
      <c r="G2666" t="str">
        <f>VLOOKUP(F2666,'product category'!$B$2:$C$8,2,FALSE)</f>
        <v>eBooks</v>
      </c>
      <c r="H2666" t="str">
        <f>VLOOKUP(D2666,'dataset_task 5'!$A$2:$D$71,2,FALSE)</f>
        <v>Building Your Own Drone</v>
      </c>
      <c r="I2666" s="3">
        <f>VLOOKUP(D2666,'dataset_task 5'!$A$2:$D$71,4,FALSE)</f>
        <v>24.99</v>
      </c>
      <c r="J2666" s="3">
        <f>I2666*E2666</f>
        <v>24.99</v>
      </c>
      <c r="K2666" t="str">
        <f>VLOOKUP(C2666,customers!$A$2:$I$2124,2,FALSE)</f>
        <v>Caren</v>
      </c>
      <c r="L2666" t="str">
        <f>VLOOKUP($C2666,customers!$A$2:$I$2124,3,FALSE)</f>
        <v>Bass</v>
      </c>
      <c r="M2666" t="str">
        <f>VLOOKUP($C2666,customers!$A$2:$I$2124,4,FALSE)</f>
        <v>cbassqc@cdbaby.com</v>
      </c>
      <c r="N2666" t="str">
        <f>VLOOKUP($C2666,customers!$A$2:$I$2124,5,FALSE)</f>
        <v>970-596-2938</v>
      </c>
      <c r="O2666" t="str">
        <f>VLOOKUP($C2666,customers!$A$2:$I$2124,6,FALSE)</f>
        <v>85 Southridge Avenue</v>
      </c>
      <c r="P2666" t="str">
        <f>VLOOKUP($C2666,customers!$A$2:$I$2124,7,FALSE)</f>
        <v>Greeley</v>
      </c>
      <c r="Q2666" t="str">
        <f>VLOOKUP($C2666,customers!$A$2:$I$2124,8,FALSE)</f>
        <v>Colorado</v>
      </c>
      <c r="R2666">
        <f>VLOOKUP($C2666,customers!$A$2:$I$2124,9,FALSE)</f>
        <v>80638</v>
      </c>
      <c r="S2666" t="str">
        <f t="shared" si="41"/>
        <v>85 Southridge Avenue, Greeley, Colorado 80638</v>
      </c>
    </row>
    <row r="2667" spans="1:19">
      <c r="A2667">
        <v>2666</v>
      </c>
      <c r="B2667" s="2">
        <v>44399</v>
      </c>
      <c r="C2667">
        <v>126</v>
      </c>
      <c r="D2667" t="s">
        <v>79</v>
      </c>
      <c r="E2667">
        <v>3</v>
      </c>
      <c r="F2667" t="s">
        <v>53</v>
      </c>
      <c r="G2667" t="str">
        <f>VLOOKUP(F2667,'product category'!$B$2:$C$8,2,FALSE)</f>
        <v>eBooks</v>
      </c>
      <c r="H2667" t="str">
        <f>VLOOKUP(D2667,'dataset_task 5'!$A$2:$D$71,2,FALSE)</f>
        <v>Helicopter Drones</v>
      </c>
      <c r="I2667" s="3">
        <f>VLOOKUP(D2667,'dataset_task 5'!$A$2:$D$71,4,FALSE)</f>
        <v>20.95</v>
      </c>
      <c r="J2667" s="3">
        <f>I2667*E2667</f>
        <v>62.849999999999994</v>
      </c>
      <c r="K2667" t="str">
        <f>VLOOKUP(C2667,customers!$A$2:$I$2124,2,FALSE)</f>
        <v>Christoforo</v>
      </c>
      <c r="L2667" t="str">
        <f>VLOOKUP($C2667,customers!$A$2:$I$2124,3,FALSE)</f>
        <v>Lanney</v>
      </c>
      <c r="M2667" t="str">
        <f>VLOOKUP($C2667,customers!$A$2:$I$2124,4,FALSE)</f>
        <v>clanneyiu@imdb.com</v>
      </c>
      <c r="N2667" t="str">
        <f>VLOOKUP($C2667,customers!$A$2:$I$2124,5,FALSE)</f>
        <v>330-557-6005</v>
      </c>
      <c r="O2667" t="str">
        <f>VLOOKUP($C2667,customers!$A$2:$I$2124,6,FALSE)</f>
        <v>24330 Randy Circle</v>
      </c>
      <c r="P2667" t="str">
        <f>VLOOKUP($C2667,customers!$A$2:$I$2124,7,FALSE)</f>
        <v>Canton</v>
      </c>
      <c r="Q2667" t="str">
        <f>VLOOKUP($C2667,customers!$A$2:$I$2124,8,FALSE)</f>
        <v>Ohio</v>
      </c>
      <c r="R2667">
        <f>VLOOKUP($C2667,customers!$A$2:$I$2124,9,FALSE)</f>
        <v>44760</v>
      </c>
      <c r="S2667" t="str">
        <f t="shared" si="41"/>
        <v>24330 Randy Circle, Canton, Ohio 44760</v>
      </c>
    </row>
    <row r="2668" spans="1:19">
      <c r="A2668">
        <v>2667</v>
      </c>
      <c r="B2668" s="2">
        <v>44399</v>
      </c>
      <c r="C2668">
        <v>265</v>
      </c>
      <c r="D2668" t="s">
        <v>118</v>
      </c>
      <c r="E2668">
        <v>3</v>
      </c>
      <c r="F2668" t="s">
        <v>57</v>
      </c>
      <c r="G2668" t="str">
        <f>VLOOKUP(F2668,'product category'!$B$2:$C$8,2,FALSE)</f>
        <v>Training Videos</v>
      </c>
      <c r="H2668" t="str">
        <f>VLOOKUP(D2668,'dataset_task 5'!$A$2:$D$71,2,FALSE)</f>
        <v>Mapping with Drones</v>
      </c>
      <c r="I2668" s="3">
        <f>VLOOKUP(D2668,'dataset_task 5'!$A$2:$D$71,4,FALSE)</f>
        <v>49</v>
      </c>
      <c r="J2668" s="3">
        <f>I2668*E2668</f>
        <v>147</v>
      </c>
      <c r="K2668" t="str">
        <f>VLOOKUP(C2668,customers!$A$2:$I$2124,2,FALSE)</f>
        <v>Devlin</v>
      </c>
      <c r="L2668" t="str">
        <f>VLOOKUP($C2668,customers!$A$2:$I$2124,3,FALSE)</f>
        <v>Nock</v>
      </c>
      <c r="M2668" t="str">
        <f>VLOOKUP($C2668,customers!$A$2:$I$2124,4,FALSE)</f>
        <v>dnockb7@ycombinator.com</v>
      </c>
      <c r="N2668" t="str">
        <f>VLOOKUP($C2668,customers!$A$2:$I$2124,5,FALSE)</f>
        <v>512-700-9863</v>
      </c>
      <c r="O2668" t="str">
        <f>VLOOKUP($C2668,customers!$A$2:$I$2124,6,FALSE)</f>
        <v>91004 Esker Park</v>
      </c>
      <c r="P2668" t="str">
        <f>VLOOKUP($C2668,customers!$A$2:$I$2124,7,FALSE)</f>
        <v>Austin</v>
      </c>
      <c r="Q2668" t="str">
        <f>VLOOKUP($C2668,customers!$A$2:$I$2124,8,FALSE)</f>
        <v>Texas</v>
      </c>
      <c r="R2668">
        <f>VLOOKUP($C2668,customers!$A$2:$I$2124,9,FALSE)</f>
        <v>78764</v>
      </c>
      <c r="S2668" t="str">
        <f t="shared" si="41"/>
        <v>91004 Esker Park, Austin, Texas 78764</v>
      </c>
    </row>
    <row r="2669" spans="1:19">
      <c r="A2669">
        <v>2668</v>
      </c>
      <c r="B2669" s="2">
        <v>44400</v>
      </c>
      <c r="C2669">
        <v>1069</v>
      </c>
      <c r="D2669" t="s">
        <v>78</v>
      </c>
      <c r="E2669">
        <v>5</v>
      </c>
      <c r="F2669" t="s">
        <v>57</v>
      </c>
      <c r="G2669" t="str">
        <f>VLOOKUP(F2669,'product category'!$B$2:$C$8,2,FALSE)</f>
        <v>Training Videos</v>
      </c>
      <c r="H2669" t="str">
        <f>VLOOKUP(D2669,'dataset_task 5'!$A$2:$D$71,2,FALSE)</f>
        <v>AI for Educators</v>
      </c>
      <c r="I2669" s="3">
        <f>VLOOKUP(D2669,'dataset_task 5'!$A$2:$D$71,4,FALSE)</f>
        <v>49.95</v>
      </c>
      <c r="J2669" s="3">
        <f>I2669*E2669</f>
        <v>249.75</v>
      </c>
      <c r="K2669" t="str">
        <f>VLOOKUP(C2669,customers!$A$2:$I$2124,2,FALSE)</f>
        <v>Cherey</v>
      </c>
      <c r="L2669" t="str">
        <f>VLOOKUP($C2669,customers!$A$2:$I$2124,3,FALSE)</f>
        <v>Davydochkin</v>
      </c>
      <c r="M2669" t="str">
        <f>VLOOKUP($C2669,customers!$A$2:$I$2124,4,FALSE)</f>
        <v>cdavydochkini3@google.com.hk</v>
      </c>
      <c r="N2669" t="str">
        <f>VLOOKUP($C2669,customers!$A$2:$I$2124,5,FALSE)</f>
        <v>202-695-1827</v>
      </c>
      <c r="O2669" t="str">
        <f>VLOOKUP($C2669,customers!$A$2:$I$2124,6,FALSE)</f>
        <v>98840 Huxley Drive</v>
      </c>
      <c r="P2669" t="str">
        <f>VLOOKUP($C2669,customers!$A$2:$I$2124,7,FALSE)</f>
        <v>Washington</v>
      </c>
      <c r="Q2669" t="str">
        <f>VLOOKUP($C2669,customers!$A$2:$I$2124,8,FALSE)</f>
        <v>District of Columbia</v>
      </c>
      <c r="R2669">
        <f>VLOOKUP($C2669,customers!$A$2:$I$2124,9,FALSE)</f>
        <v>20016</v>
      </c>
      <c r="S2669" t="str">
        <f t="shared" si="41"/>
        <v>98840 Huxley Drive, Washington, District of Columbia 20016</v>
      </c>
    </row>
    <row r="2670" spans="1:19">
      <c r="A2670">
        <v>2669</v>
      </c>
      <c r="B2670" s="2">
        <v>44400</v>
      </c>
      <c r="C2670">
        <v>366</v>
      </c>
      <c r="D2670" t="s">
        <v>71</v>
      </c>
      <c r="E2670">
        <v>2</v>
      </c>
      <c r="F2670" t="s">
        <v>63</v>
      </c>
      <c r="G2670" t="str">
        <f>VLOOKUP(F2670,'product category'!$B$2:$C$8,2,FALSE)</f>
        <v>Robot Kits</v>
      </c>
      <c r="H2670" t="str">
        <f>VLOOKUP(D2670,'dataset_task 5'!$A$2:$D$71,2,FALSE)</f>
        <v>BYOR-3000</v>
      </c>
      <c r="I2670" s="3">
        <f>VLOOKUP(D2670,'dataset_task 5'!$A$2:$D$71,4,FALSE)</f>
        <v>214</v>
      </c>
      <c r="J2670" s="3">
        <f>I2670*E2670</f>
        <v>428</v>
      </c>
      <c r="K2670" t="str">
        <f>VLOOKUP(C2670,customers!$A$2:$I$2124,2,FALSE)</f>
        <v>Dayna</v>
      </c>
      <c r="L2670" t="str">
        <f>VLOOKUP($C2670,customers!$A$2:$I$2124,3,FALSE)</f>
        <v>Edgeler</v>
      </c>
      <c r="M2670" t="str">
        <f>VLOOKUP($C2670,customers!$A$2:$I$2124,4,FALSE)</f>
        <v>dedgeler3u@booking.com</v>
      </c>
      <c r="N2670" t="str">
        <f>VLOOKUP($C2670,customers!$A$2:$I$2124,5,FALSE)</f>
        <v>614-713-9393</v>
      </c>
      <c r="O2670" t="str">
        <f>VLOOKUP($C2670,customers!$A$2:$I$2124,6,FALSE)</f>
        <v>8479 Boyd Parkway</v>
      </c>
      <c r="P2670" t="str">
        <f>VLOOKUP($C2670,customers!$A$2:$I$2124,7,FALSE)</f>
        <v>Columbus</v>
      </c>
      <c r="Q2670" t="str">
        <f>VLOOKUP($C2670,customers!$A$2:$I$2124,8,FALSE)</f>
        <v>Ohio</v>
      </c>
      <c r="R2670">
        <f>VLOOKUP($C2670,customers!$A$2:$I$2124,9,FALSE)</f>
        <v>43226</v>
      </c>
      <c r="S2670" t="str">
        <f t="shared" si="41"/>
        <v>8479 Boyd Parkway, Columbus, Ohio 43226</v>
      </c>
    </row>
    <row r="2671" spans="1:19">
      <c r="A2671">
        <v>2670</v>
      </c>
      <c r="B2671" s="2">
        <v>44401</v>
      </c>
      <c r="C2671">
        <v>1942</v>
      </c>
      <c r="D2671" t="s">
        <v>121</v>
      </c>
      <c r="E2671">
        <v>5</v>
      </c>
      <c r="F2671" t="s">
        <v>53</v>
      </c>
      <c r="G2671" t="str">
        <f>VLOOKUP(F2671,'product category'!$B$2:$C$8,2,FALSE)</f>
        <v>eBooks</v>
      </c>
      <c r="H2671" t="str">
        <f>VLOOKUP(D2671,'dataset_task 5'!$A$2:$D$71,2,FALSE)</f>
        <v>Understanding Arduino</v>
      </c>
      <c r="I2671" s="3">
        <f>VLOOKUP(D2671,'dataset_task 5'!$A$2:$D$71,4,FALSE)</f>
        <v>17.5</v>
      </c>
      <c r="J2671" s="3">
        <f>I2671*E2671</f>
        <v>87.5</v>
      </c>
      <c r="K2671" t="str">
        <f>VLOOKUP(C2671,customers!$A$2:$I$2124,2,FALSE)</f>
        <v>Stan</v>
      </c>
      <c r="L2671" t="str">
        <f>VLOOKUP($C2671,customers!$A$2:$I$2124,3,FALSE)</f>
        <v>Gehringer</v>
      </c>
      <c r="M2671" t="str">
        <f>VLOOKUP($C2671,customers!$A$2:$I$2124,4,FALSE)</f>
        <v>sgehringer4s@auda.org.au</v>
      </c>
      <c r="N2671" t="str">
        <f>VLOOKUP($C2671,customers!$A$2:$I$2124,5,FALSE)</f>
        <v>617-586-7398</v>
      </c>
      <c r="O2671" t="str">
        <f>VLOOKUP($C2671,customers!$A$2:$I$2124,6,FALSE)</f>
        <v>62 Talisman Avenue</v>
      </c>
      <c r="P2671" t="str">
        <f>VLOOKUP($C2671,customers!$A$2:$I$2124,7,FALSE)</f>
        <v>Boston</v>
      </c>
      <c r="Q2671" t="str">
        <f>VLOOKUP($C2671,customers!$A$2:$I$2124,8,FALSE)</f>
        <v>Massachusetts</v>
      </c>
      <c r="R2671">
        <f>VLOOKUP($C2671,customers!$A$2:$I$2124,9,FALSE)</f>
        <v>2208</v>
      </c>
      <c r="S2671" t="str">
        <f t="shared" si="41"/>
        <v>62 Talisman Avenue, Boston, Massachusetts 2208</v>
      </c>
    </row>
    <row r="2672" spans="1:19">
      <c r="A2672">
        <v>2671</v>
      </c>
      <c r="B2672" s="2">
        <v>44401</v>
      </c>
      <c r="C2672">
        <v>1781</v>
      </c>
      <c r="D2672" t="s">
        <v>103</v>
      </c>
      <c r="E2672">
        <v>2</v>
      </c>
      <c r="F2672" t="s">
        <v>53</v>
      </c>
      <c r="G2672" t="str">
        <f>VLOOKUP(F2672,'product category'!$B$2:$C$8,2,FALSE)</f>
        <v>eBooks</v>
      </c>
      <c r="H2672" t="str">
        <f>VLOOKUP(D2672,'dataset_task 5'!$A$2:$D$71,2,FALSE)</f>
        <v>Understanding Artificial Intelligence</v>
      </c>
      <c r="I2672" s="3">
        <f>VLOOKUP(D2672,'dataset_task 5'!$A$2:$D$71,4,FALSE)</f>
        <v>19.5</v>
      </c>
      <c r="J2672" s="3">
        <f>I2672*E2672</f>
        <v>39</v>
      </c>
      <c r="K2672" t="str">
        <f>VLOOKUP(C2672,customers!$A$2:$I$2124,2,FALSE)</f>
        <v>Marshall</v>
      </c>
      <c r="L2672" t="str">
        <f>VLOOKUP($C2672,customers!$A$2:$I$2124,3,FALSE)</f>
        <v>Vezey</v>
      </c>
      <c r="M2672" t="str">
        <f>VLOOKUP($C2672,customers!$A$2:$I$2124,4,FALSE)</f>
        <v>mvezeyk7@newsvine.com</v>
      </c>
      <c r="N2672" t="str">
        <f>VLOOKUP($C2672,customers!$A$2:$I$2124,5,FALSE)</f>
        <v>501-392-7676</v>
      </c>
      <c r="O2672" t="str">
        <f>VLOOKUP($C2672,customers!$A$2:$I$2124,6,FALSE)</f>
        <v>755 Maple Wood Pass</v>
      </c>
      <c r="P2672" t="str">
        <f>VLOOKUP($C2672,customers!$A$2:$I$2124,7,FALSE)</f>
        <v>North Little Rock</v>
      </c>
      <c r="Q2672" t="str">
        <f>VLOOKUP($C2672,customers!$A$2:$I$2124,8,FALSE)</f>
        <v>Arkansas</v>
      </c>
      <c r="R2672">
        <f>VLOOKUP($C2672,customers!$A$2:$I$2124,9,FALSE)</f>
        <v>72199</v>
      </c>
      <c r="S2672" t="str">
        <f t="shared" si="41"/>
        <v>755 Maple Wood Pass, North Little Rock, Arkansas 72199</v>
      </c>
    </row>
    <row r="2673" spans="1:19">
      <c r="A2673">
        <v>2672</v>
      </c>
      <c r="B2673" s="2">
        <v>44401</v>
      </c>
      <c r="C2673">
        <v>1524</v>
      </c>
      <c r="D2673" t="s">
        <v>88</v>
      </c>
      <c r="E2673">
        <v>4</v>
      </c>
      <c r="F2673" t="s">
        <v>63</v>
      </c>
      <c r="G2673" t="str">
        <f>VLOOKUP(F2673,'product category'!$B$2:$C$8,2,FALSE)</f>
        <v>Robot Kits</v>
      </c>
      <c r="H2673" t="str">
        <f>VLOOKUP(D2673,'dataset_task 5'!$A$2:$D$71,2,FALSE)</f>
        <v>BYOR-1000</v>
      </c>
      <c r="I2673" s="3">
        <f>VLOOKUP(D2673,'dataset_task 5'!$A$2:$D$71,4,FALSE)</f>
        <v>189</v>
      </c>
      <c r="J2673" s="3">
        <f>I2673*E2673</f>
        <v>756</v>
      </c>
      <c r="K2673" t="str">
        <f>VLOOKUP(C2673,customers!$A$2:$I$2124,2,FALSE)</f>
        <v>Buffy</v>
      </c>
      <c r="L2673" t="str">
        <f>VLOOKUP($C2673,customers!$A$2:$I$2124,3,FALSE)</f>
        <v>Mourant</v>
      </c>
      <c r="M2673" t="str">
        <f>VLOOKUP($C2673,customers!$A$2:$I$2124,4,FALSE)</f>
        <v>bmourant33@bluehost.com</v>
      </c>
      <c r="N2673" t="str">
        <f>VLOOKUP($C2673,customers!$A$2:$I$2124,5,FALSE)</f>
        <v>812-979-6980</v>
      </c>
      <c r="O2673" t="str">
        <f>VLOOKUP($C2673,customers!$A$2:$I$2124,6,FALSE)</f>
        <v>4387 Chive Plaza</v>
      </c>
      <c r="P2673" t="str">
        <f>VLOOKUP($C2673,customers!$A$2:$I$2124,7,FALSE)</f>
        <v>Evansville</v>
      </c>
      <c r="Q2673" t="str">
        <f>VLOOKUP($C2673,customers!$A$2:$I$2124,8,FALSE)</f>
        <v>Indiana</v>
      </c>
      <c r="R2673">
        <f>VLOOKUP($C2673,customers!$A$2:$I$2124,9,FALSE)</f>
        <v>47712</v>
      </c>
      <c r="S2673" t="str">
        <f t="shared" si="41"/>
        <v>4387 Chive Plaza, Evansville, Indiana 47712</v>
      </c>
    </row>
    <row r="2674" spans="1:19">
      <c r="A2674">
        <v>2673</v>
      </c>
      <c r="B2674" s="2">
        <v>44402</v>
      </c>
      <c r="C2674">
        <v>1497</v>
      </c>
      <c r="D2674" t="s">
        <v>115</v>
      </c>
      <c r="E2674">
        <v>4</v>
      </c>
      <c r="F2674" t="s">
        <v>57</v>
      </c>
      <c r="G2674" t="str">
        <f>VLOOKUP(F2674,'product category'!$B$2:$C$8,2,FALSE)</f>
        <v>Training Videos</v>
      </c>
      <c r="H2674" t="str">
        <f>VLOOKUP(D2674,'dataset_task 5'!$A$2:$D$71,2,FALSE)</f>
        <v>Understanding Drone Regulations</v>
      </c>
      <c r="I2674" s="3">
        <f>VLOOKUP(D2674,'dataset_task 5'!$A$2:$D$71,4,FALSE)</f>
        <v>27.5</v>
      </c>
      <c r="J2674" s="3">
        <f>I2674*E2674</f>
        <v>110</v>
      </c>
      <c r="K2674" t="str">
        <f>VLOOKUP(C2674,customers!$A$2:$I$2124,2,FALSE)</f>
        <v>Alverta</v>
      </c>
      <c r="L2674" t="str">
        <f>VLOOKUP($C2674,customers!$A$2:$I$2124,3,FALSE)</f>
        <v>Riddeough</v>
      </c>
      <c r="M2674" t="str">
        <f>VLOOKUP($C2674,customers!$A$2:$I$2124,4,FALSE)</f>
        <v>ariddeoughjm@ehow.com</v>
      </c>
      <c r="N2674" t="str">
        <f>VLOOKUP($C2674,customers!$A$2:$I$2124,5,FALSE)</f>
        <v>804-640-9232</v>
      </c>
      <c r="O2674" t="str">
        <f>VLOOKUP($C2674,customers!$A$2:$I$2124,6,FALSE)</f>
        <v>3907 Hintze Park</v>
      </c>
      <c r="P2674" t="str">
        <f>VLOOKUP($C2674,customers!$A$2:$I$2124,7,FALSE)</f>
        <v>Richmond</v>
      </c>
      <c r="Q2674" t="str">
        <f>VLOOKUP($C2674,customers!$A$2:$I$2124,8,FALSE)</f>
        <v>Virginia</v>
      </c>
      <c r="R2674">
        <f>VLOOKUP($C2674,customers!$A$2:$I$2124,9,FALSE)</f>
        <v>23208</v>
      </c>
      <c r="S2674" t="str">
        <f t="shared" si="41"/>
        <v>3907 Hintze Park, Richmond, Virginia 23208</v>
      </c>
    </row>
    <row r="2675" spans="1:19">
      <c r="A2675">
        <v>2674</v>
      </c>
      <c r="B2675" s="2">
        <v>44402</v>
      </c>
      <c r="C2675">
        <v>1296</v>
      </c>
      <c r="D2675" t="s">
        <v>101</v>
      </c>
      <c r="E2675">
        <v>3</v>
      </c>
      <c r="F2675" t="s">
        <v>53</v>
      </c>
      <c r="G2675" t="str">
        <f>VLOOKUP(F2675,'product category'!$B$2:$C$8,2,FALSE)</f>
        <v>eBooks</v>
      </c>
      <c r="H2675" t="str">
        <f>VLOOKUP(D2675,'dataset_task 5'!$A$2:$D$71,2,FALSE)</f>
        <v>Building Your Own Drone</v>
      </c>
      <c r="I2675" s="3">
        <f>VLOOKUP(D2675,'dataset_task 5'!$A$2:$D$71,4,FALSE)</f>
        <v>24.99</v>
      </c>
      <c r="J2675" s="3">
        <f>I2675*E2675</f>
        <v>74.97</v>
      </c>
      <c r="K2675" t="str">
        <f>VLOOKUP(C2675,customers!$A$2:$I$2124,2,FALSE)</f>
        <v>Theodore</v>
      </c>
      <c r="L2675" t="str">
        <f>VLOOKUP($C2675,customers!$A$2:$I$2124,3,FALSE)</f>
        <v>Housecroft</v>
      </c>
      <c r="M2675" t="str">
        <f>VLOOKUP($C2675,customers!$A$2:$I$2124,4,FALSE)</f>
        <v>thousecroftfp@taobao.com</v>
      </c>
      <c r="N2675" t="str">
        <f>VLOOKUP($C2675,customers!$A$2:$I$2124,5,FALSE)</f>
        <v>513-612-1473</v>
      </c>
      <c r="O2675" t="str">
        <f>VLOOKUP($C2675,customers!$A$2:$I$2124,6,FALSE)</f>
        <v>8816 Tennyson Pass</v>
      </c>
      <c r="P2675" t="str">
        <f>VLOOKUP($C2675,customers!$A$2:$I$2124,7,FALSE)</f>
        <v>Cincinnati</v>
      </c>
      <c r="Q2675" t="str">
        <f>VLOOKUP($C2675,customers!$A$2:$I$2124,8,FALSE)</f>
        <v>Ohio</v>
      </c>
      <c r="R2675">
        <f>VLOOKUP($C2675,customers!$A$2:$I$2124,9,FALSE)</f>
        <v>45213</v>
      </c>
      <c r="S2675" t="str">
        <f t="shared" si="41"/>
        <v>8816 Tennyson Pass, Cincinnati, Ohio 45213</v>
      </c>
    </row>
    <row r="2676" spans="1:19">
      <c r="A2676">
        <v>2675</v>
      </c>
      <c r="B2676" s="2">
        <v>44402</v>
      </c>
      <c r="C2676">
        <v>1731</v>
      </c>
      <c r="D2676" t="s">
        <v>115</v>
      </c>
      <c r="E2676">
        <v>4</v>
      </c>
      <c r="F2676" t="s">
        <v>57</v>
      </c>
      <c r="G2676" t="str">
        <f>VLOOKUP(F2676,'product category'!$B$2:$C$8,2,FALSE)</f>
        <v>Training Videos</v>
      </c>
      <c r="H2676" t="str">
        <f>VLOOKUP(D2676,'dataset_task 5'!$A$2:$D$71,2,FALSE)</f>
        <v>Understanding Drone Regulations</v>
      </c>
      <c r="I2676" s="3">
        <f>VLOOKUP(D2676,'dataset_task 5'!$A$2:$D$71,4,FALSE)</f>
        <v>27.5</v>
      </c>
      <c r="J2676" s="3">
        <f>I2676*E2676</f>
        <v>110</v>
      </c>
      <c r="K2676" t="str">
        <f>VLOOKUP(C2676,customers!$A$2:$I$2124,2,FALSE)</f>
        <v>Saloma</v>
      </c>
      <c r="L2676" t="str">
        <f>VLOOKUP($C2676,customers!$A$2:$I$2124,3,FALSE)</f>
        <v>Hannaford</v>
      </c>
      <c r="M2676" t="str">
        <f>VLOOKUP($C2676,customers!$A$2:$I$2124,4,FALSE)</f>
        <v>shannafordmz@sciencedirect.com</v>
      </c>
      <c r="N2676" t="str">
        <f>VLOOKUP($C2676,customers!$A$2:$I$2124,5,FALSE)</f>
        <v>260-682-0549</v>
      </c>
      <c r="O2676" t="str">
        <f>VLOOKUP($C2676,customers!$A$2:$I$2124,6,FALSE)</f>
        <v>474 Texas Lane</v>
      </c>
      <c r="P2676" t="str">
        <f>VLOOKUP($C2676,customers!$A$2:$I$2124,7,FALSE)</f>
        <v>Fort Wayne</v>
      </c>
      <c r="Q2676" t="str">
        <f>VLOOKUP($C2676,customers!$A$2:$I$2124,8,FALSE)</f>
        <v>Indiana</v>
      </c>
      <c r="R2676">
        <f>VLOOKUP($C2676,customers!$A$2:$I$2124,9,FALSE)</f>
        <v>46896</v>
      </c>
      <c r="S2676" t="str">
        <f t="shared" si="41"/>
        <v>474 Texas Lane, Fort Wayne, Indiana 46896</v>
      </c>
    </row>
    <row r="2677" spans="1:19">
      <c r="A2677">
        <v>2676</v>
      </c>
      <c r="B2677" s="2">
        <v>44402</v>
      </c>
      <c r="C2677">
        <v>1</v>
      </c>
      <c r="D2677" t="s">
        <v>110</v>
      </c>
      <c r="E2677">
        <v>2</v>
      </c>
      <c r="F2677" t="s">
        <v>57</v>
      </c>
      <c r="G2677" t="str">
        <f>VLOOKUP(F2677,'product category'!$B$2:$C$8,2,FALSE)</f>
        <v>Training Videos</v>
      </c>
      <c r="H2677" t="str">
        <f>VLOOKUP(D2677,'dataset_task 5'!$A$2:$D$71,2,FALSE)</f>
        <v>Cloud Computing</v>
      </c>
      <c r="I2677" s="3">
        <f>VLOOKUP(D2677,'dataset_task 5'!$A$2:$D$71,4,FALSE)</f>
        <v>29.99</v>
      </c>
      <c r="J2677" s="3">
        <f>I2677*E2677</f>
        <v>59.98</v>
      </c>
      <c r="K2677" t="str">
        <f>VLOOKUP(C2677,customers!$A$2:$I$2124,2,FALSE)</f>
        <v>Grazia</v>
      </c>
      <c r="L2677" t="str">
        <f>VLOOKUP($C2677,customers!$A$2:$I$2124,3,FALSE)</f>
        <v>Rasmus</v>
      </c>
      <c r="M2677" t="str">
        <f>VLOOKUP($C2677,customers!$A$2:$I$2124,4,FALSE)</f>
        <v>grasmusas@i2i.jp</v>
      </c>
      <c r="N2677" t="str">
        <f>VLOOKUP($C2677,customers!$A$2:$I$2124,5,FALSE)</f>
        <v>(202) 577-2595</v>
      </c>
      <c r="O2677" t="str">
        <f>VLOOKUP($C2677,customers!$A$2:$I$2124,6,FALSE)</f>
        <v>628 Buhler Junction</v>
      </c>
      <c r="P2677" t="str">
        <f>VLOOKUP($C2677,customers!$A$2:$I$2124,7,FALSE)</f>
        <v>Washington</v>
      </c>
      <c r="Q2677" t="str">
        <f>VLOOKUP($C2677,customers!$A$2:$I$2124,8,FALSE)</f>
        <v>District of Columbia</v>
      </c>
      <c r="R2677">
        <f>VLOOKUP($C2677,customers!$A$2:$I$2124,9,FALSE)</f>
        <v>20029</v>
      </c>
      <c r="S2677" t="str">
        <f t="shared" si="41"/>
        <v>628 Buhler Junction, Washington, District of Columbia 20029</v>
      </c>
    </row>
    <row r="2678" spans="1:19">
      <c r="A2678">
        <v>2677</v>
      </c>
      <c r="B2678" s="2">
        <v>44402</v>
      </c>
      <c r="C2678">
        <v>2048</v>
      </c>
      <c r="D2678" t="s">
        <v>106</v>
      </c>
      <c r="E2678">
        <v>3</v>
      </c>
      <c r="F2678" t="s">
        <v>66</v>
      </c>
      <c r="G2678" t="str">
        <f>VLOOKUP(F2678,'product category'!$B$2:$C$8,2,FALSE)</f>
        <v>Drones</v>
      </c>
      <c r="H2678" t="str">
        <f>VLOOKUP(D2678,'dataset_task 5'!$A$2:$D$71,2,FALSE)</f>
        <v>DTD-7000 Drone</v>
      </c>
      <c r="I2678" s="3">
        <f>VLOOKUP(D2678,'dataset_task 5'!$A$2:$D$71,4,FALSE)</f>
        <v>450</v>
      </c>
      <c r="J2678" s="3">
        <f>I2678*E2678</f>
        <v>1350</v>
      </c>
      <c r="K2678" t="str">
        <f>VLOOKUP(C2678,customers!$A$2:$I$2124,2,FALSE)</f>
        <v>Merl</v>
      </c>
      <c r="L2678" t="str">
        <f>VLOOKUP($C2678,customers!$A$2:$I$2124,3,FALSE)</f>
        <v>Hasslocher</v>
      </c>
      <c r="M2678" t="str">
        <f>VLOOKUP($C2678,customers!$A$2:$I$2124,4,FALSE)</f>
        <v>mhasslocherm8@paginegialle.it</v>
      </c>
      <c r="N2678" t="str">
        <f>VLOOKUP($C2678,customers!$A$2:$I$2124,5,FALSE)</f>
        <v>754-559-2754</v>
      </c>
      <c r="O2678" t="str">
        <f>VLOOKUP($C2678,customers!$A$2:$I$2124,6,FALSE)</f>
        <v>6682 Mccormick Parkway</v>
      </c>
      <c r="P2678" t="str">
        <f>VLOOKUP($C2678,customers!$A$2:$I$2124,7,FALSE)</f>
        <v>Fort Lauderdale</v>
      </c>
      <c r="Q2678" t="str">
        <f>VLOOKUP($C2678,customers!$A$2:$I$2124,8,FALSE)</f>
        <v>Florida</v>
      </c>
      <c r="R2678">
        <f>VLOOKUP($C2678,customers!$A$2:$I$2124,9,FALSE)</f>
        <v>33320</v>
      </c>
      <c r="S2678" t="str">
        <f t="shared" si="41"/>
        <v>6682 Mccormick Parkway, Fort Lauderdale, Florida 33320</v>
      </c>
    </row>
    <row r="2679" spans="1:19">
      <c r="A2679">
        <v>2678</v>
      </c>
      <c r="B2679" s="2">
        <v>44402</v>
      </c>
      <c r="C2679">
        <v>777</v>
      </c>
      <c r="D2679" t="s">
        <v>76</v>
      </c>
      <c r="E2679">
        <v>2</v>
      </c>
      <c r="F2679" t="s">
        <v>66</v>
      </c>
      <c r="G2679" t="str">
        <f>VLOOKUP(F2679,'product category'!$B$2:$C$8,2,FALSE)</f>
        <v>Drones</v>
      </c>
      <c r="H2679" t="str">
        <f>VLOOKUP(D2679,'dataset_task 5'!$A$2:$D$71,2,FALSE)</f>
        <v>DC-304 Drone</v>
      </c>
      <c r="I2679" s="3">
        <f>VLOOKUP(D2679,'dataset_task 5'!$A$2:$D$71,4,FALSE)</f>
        <v>395</v>
      </c>
      <c r="J2679" s="3">
        <f>I2679*E2679</f>
        <v>790</v>
      </c>
      <c r="K2679" t="str">
        <f>VLOOKUP(C2679,customers!$A$2:$I$2124,2,FALSE)</f>
        <v>Charissa</v>
      </c>
      <c r="L2679" t="str">
        <f>VLOOKUP($C2679,customers!$A$2:$I$2124,3,FALSE)</f>
        <v>Blowers</v>
      </c>
      <c r="M2679" t="str">
        <f>VLOOKUP($C2679,customers!$A$2:$I$2124,4,FALSE)</f>
        <v>cblowersdn@amazon.de</v>
      </c>
      <c r="N2679" t="str">
        <f>VLOOKUP($C2679,customers!$A$2:$I$2124,5,FALSE)</f>
        <v>312-607-3422</v>
      </c>
      <c r="O2679" t="str">
        <f>VLOOKUP($C2679,customers!$A$2:$I$2124,6,FALSE)</f>
        <v>20207 Pine View Street</v>
      </c>
      <c r="P2679" t="str">
        <f>VLOOKUP($C2679,customers!$A$2:$I$2124,7,FALSE)</f>
        <v>Chicago</v>
      </c>
      <c r="Q2679" t="str">
        <f>VLOOKUP($C2679,customers!$A$2:$I$2124,8,FALSE)</f>
        <v>Illinois</v>
      </c>
      <c r="R2679">
        <f>VLOOKUP($C2679,customers!$A$2:$I$2124,9,FALSE)</f>
        <v>60652</v>
      </c>
      <c r="S2679" t="str">
        <f t="shared" si="41"/>
        <v>20207 Pine View Street, Chicago, Illinois 60652</v>
      </c>
    </row>
    <row r="2680" spans="1:19">
      <c r="A2680">
        <v>2679</v>
      </c>
      <c r="B2680" s="2">
        <v>44403</v>
      </c>
      <c r="C2680">
        <v>364</v>
      </c>
      <c r="D2680" t="s">
        <v>110</v>
      </c>
      <c r="E2680">
        <v>4</v>
      </c>
      <c r="F2680" t="s">
        <v>57</v>
      </c>
      <c r="G2680" t="str">
        <f>VLOOKUP(F2680,'product category'!$B$2:$C$8,2,FALSE)</f>
        <v>Training Videos</v>
      </c>
      <c r="H2680" t="str">
        <f>VLOOKUP(D2680,'dataset_task 5'!$A$2:$D$71,2,FALSE)</f>
        <v>Cloud Computing</v>
      </c>
      <c r="I2680" s="3">
        <f>VLOOKUP(D2680,'dataset_task 5'!$A$2:$D$71,4,FALSE)</f>
        <v>29.99</v>
      </c>
      <c r="J2680" s="3">
        <f>I2680*E2680</f>
        <v>119.96</v>
      </c>
      <c r="K2680" t="str">
        <f>VLOOKUP(C2680,customers!$A$2:$I$2124,2,FALSE)</f>
        <v>Archibald</v>
      </c>
      <c r="L2680" t="str">
        <f>VLOOKUP($C2680,customers!$A$2:$I$2124,3,FALSE)</f>
        <v>Spittal</v>
      </c>
      <c r="M2680" t="str">
        <f>VLOOKUP($C2680,customers!$A$2:$I$2124,4,FALSE)</f>
        <v>aspittal36@opensource.org</v>
      </c>
      <c r="N2680" t="str">
        <f>VLOOKUP($C2680,customers!$A$2:$I$2124,5,FALSE)</f>
        <v>615-661-4537</v>
      </c>
      <c r="O2680" t="str">
        <f>VLOOKUP($C2680,customers!$A$2:$I$2124,6,FALSE)</f>
        <v>56 Burning Wood Circle</v>
      </c>
      <c r="P2680" t="str">
        <f>VLOOKUP($C2680,customers!$A$2:$I$2124,7,FALSE)</f>
        <v>Nashville</v>
      </c>
      <c r="Q2680" t="str">
        <f>VLOOKUP($C2680,customers!$A$2:$I$2124,8,FALSE)</f>
        <v>Tennessee</v>
      </c>
      <c r="R2680">
        <f>VLOOKUP($C2680,customers!$A$2:$I$2124,9,FALSE)</f>
        <v>37205</v>
      </c>
      <c r="S2680" t="str">
        <f t="shared" si="41"/>
        <v>56 Burning Wood Circle, Nashville, Tennessee 37205</v>
      </c>
    </row>
    <row r="2681" spans="1:19">
      <c r="A2681">
        <v>2680</v>
      </c>
      <c r="B2681" s="2">
        <v>44404</v>
      </c>
      <c r="C2681">
        <v>223</v>
      </c>
      <c r="D2681" t="s">
        <v>115</v>
      </c>
      <c r="E2681">
        <v>3</v>
      </c>
      <c r="F2681" t="s">
        <v>57</v>
      </c>
      <c r="G2681" t="str">
        <f>VLOOKUP(F2681,'product category'!$B$2:$C$8,2,FALSE)</f>
        <v>Training Videos</v>
      </c>
      <c r="H2681" t="str">
        <f>VLOOKUP(D2681,'dataset_task 5'!$A$2:$D$71,2,FALSE)</f>
        <v>Understanding Drone Regulations</v>
      </c>
      <c r="I2681" s="3">
        <f>VLOOKUP(D2681,'dataset_task 5'!$A$2:$D$71,4,FALSE)</f>
        <v>27.5</v>
      </c>
      <c r="J2681" s="3">
        <f>I2681*E2681</f>
        <v>82.5</v>
      </c>
      <c r="K2681" t="str">
        <f>VLOOKUP(C2681,customers!$A$2:$I$2124,2,FALSE)</f>
        <v>Bryn</v>
      </c>
      <c r="L2681" t="str">
        <f>VLOOKUP($C2681,customers!$A$2:$I$2124,3,FALSE)</f>
        <v>Gulliford</v>
      </c>
      <c r="M2681" t="str">
        <f>VLOOKUP($C2681,customers!$A$2:$I$2124,4,FALSE)</f>
        <v>bgulliforded@wordpress.com</v>
      </c>
      <c r="N2681" t="str">
        <f>VLOOKUP($C2681,customers!$A$2:$I$2124,5,FALSE)</f>
        <v>203-246-1515</v>
      </c>
      <c r="O2681" t="str">
        <f>VLOOKUP($C2681,customers!$A$2:$I$2124,6,FALSE)</f>
        <v>1453 Kim Circle</v>
      </c>
      <c r="P2681" t="str">
        <f>VLOOKUP($C2681,customers!$A$2:$I$2124,7,FALSE)</f>
        <v>Waterbury</v>
      </c>
      <c r="Q2681" t="str">
        <f>VLOOKUP($C2681,customers!$A$2:$I$2124,8,FALSE)</f>
        <v>Connecticut</v>
      </c>
      <c r="R2681">
        <f>VLOOKUP($C2681,customers!$A$2:$I$2124,9,FALSE)</f>
        <v>6726</v>
      </c>
      <c r="S2681" t="str">
        <f t="shared" si="41"/>
        <v>1453 Kim Circle, Waterbury, Connecticut 6726</v>
      </c>
    </row>
    <row r="2682" spans="1:19">
      <c r="A2682">
        <v>2681</v>
      </c>
      <c r="B2682" s="2">
        <v>44404</v>
      </c>
      <c r="C2682">
        <v>1851</v>
      </c>
      <c r="D2682" t="s">
        <v>88</v>
      </c>
      <c r="E2682">
        <v>3</v>
      </c>
      <c r="F2682" t="s">
        <v>63</v>
      </c>
      <c r="G2682" t="str">
        <f>VLOOKUP(F2682,'product category'!$B$2:$C$8,2,FALSE)</f>
        <v>Robot Kits</v>
      </c>
      <c r="H2682" t="str">
        <f>VLOOKUP(D2682,'dataset_task 5'!$A$2:$D$71,2,FALSE)</f>
        <v>BYOR-1000</v>
      </c>
      <c r="I2682" s="3">
        <f>VLOOKUP(D2682,'dataset_task 5'!$A$2:$D$71,4,FALSE)</f>
        <v>189</v>
      </c>
      <c r="J2682" s="3">
        <f>I2682*E2682</f>
        <v>567</v>
      </c>
      <c r="K2682" t="str">
        <f>VLOOKUP(C2682,customers!$A$2:$I$2124,2,FALSE)</f>
        <v>Suki</v>
      </c>
      <c r="L2682" t="str">
        <f>VLOOKUP($C2682,customers!$A$2:$I$2124,3,FALSE)</f>
        <v>Dixcee</v>
      </c>
      <c r="M2682" t="str">
        <f>VLOOKUP($C2682,customers!$A$2:$I$2124,4,FALSE)</f>
        <v>sdixceekl@vkontakte.ru</v>
      </c>
      <c r="N2682" t="str">
        <f>VLOOKUP($C2682,customers!$A$2:$I$2124,5,FALSE)</f>
        <v>337-654-6362</v>
      </c>
      <c r="O2682" t="str">
        <f>VLOOKUP($C2682,customers!$A$2:$I$2124,6,FALSE)</f>
        <v>2139 Buena Vista Hill</v>
      </c>
      <c r="P2682" t="str">
        <f>VLOOKUP($C2682,customers!$A$2:$I$2124,7,FALSE)</f>
        <v>Lafayette</v>
      </c>
      <c r="Q2682" t="str">
        <f>VLOOKUP($C2682,customers!$A$2:$I$2124,8,FALSE)</f>
        <v>Louisiana</v>
      </c>
      <c r="R2682">
        <f>VLOOKUP($C2682,customers!$A$2:$I$2124,9,FALSE)</f>
        <v>70593</v>
      </c>
      <c r="S2682" t="str">
        <f t="shared" si="41"/>
        <v>2139 Buena Vista Hill, Lafayette, Louisiana 70593</v>
      </c>
    </row>
    <row r="2683" spans="1:19">
      <c r="A2683">
        <v>2682</v>
      </c>
      <c r="B2683" s="2">
        <v>44404</v>
      </c>
      <c r="C2683">
        <v>379</v>
      </c>
      <c r="D2683" t="s">
        <v>83</v>
      </c>
      <c r="E2683">
        <v>4</v>
      </c>
      <c r="F2683" t="s">
        <v>53</v>
      </c>
      <c r="G2683" t="str">
        <f>VLOOKUP(F2683,'product category'!$B$2:$C$8,2,FALSE)</f>
        <v>eBooks</v>
      </c>
      <c r="H2683" t="str">
        <f>VLOOKUP(D2683,'dataset_task 5'!$A$2:$D$71,2,FALSE)</f>
        <v>Cartesian Robots</v>
      </c>
      <c r="I2683" s="3">
        <f>VLOOKUP(D2683,'dataset_task 5'!$A$2:$D$71,4,FALSE)</f>
        <v>12.99</v>
      </c>
      <c r="J2683" s="3">
        <f>I2683*E2683</f>
        <v>51.96</v>
      </c>
      <c r="K2683" t="str">
        <f>VLOOKUP(C2683,customers!$A$2:$I$2124,2,FALSE)</f>
        <v>Alaster</v>
      </c>
      <c r="L2683" t="str">
        <f>VLOOKUP($C2683,customers!$A$2:$I$2124,3,FALSE)</f>
        <v>Chesnay</v>
      </c>
      <c r="M2683" t="str">
        <f>VLOOKUP($C2683,customers!$A$2:$I$2124,4,FALSE)</f>
        <v>achesnaymo@ebay.com</v>
      </c>
      <c r="N2683" t="str">
        <f>VLOOKUP($C2683,customers!$A$2:$I$2124,5,FALSE)</f>
        <v>269-931-8671</v>
      </c>
      <c r="O2683" t="str">
        <f>VLOOKUP($C2683,customers!$A$2:$I$2124,6,FALSE)</f>
        <v>83136 Northfield Avenue</v>
      </c>
      <c r="P2683" t="str">
        <f>VLOOKUP($C2683,customers!$A$2:$I$2124,7,FALSE)</f>
        <v>Battle Creek</v>
      </c>
      <c r="Q2683" t="str">
        <f>VLOOKUP($C2683,customers!$A$2:$I$2124,8,FALSE)</f>
        <v>Michigan</v>
      </c>
      <c r="R2683">
        <f>VLOOKUP($C2683,customers!$A$2:$I$2124,9,FALSE)</f>
        <v>49018</v>
      </c>
      <c r="S2683" t="str">
        <f t="shared" si="41"/>
        <v>83136 Northfield Avenue, Battle Creek, Michigan 49018</v>
      </c>
    </row>
    <row r="2684" spans="1:19">
      <c r="A2684">
        <v>2683</v>
      </c>
      <c r="B2684" s="2">
        <v>44404</v>
      </c>
      <c r="C2684">
        <v>2108</v>
      </c>
      <c r="D2684" t="s">
        <v>102</v>
      </c>
      <c r="E2684">
        <v>6</v>
      </c>
      <c r="F2684" t="s">
        <v>70</v>
      </c>
      <c r="G2684" t="str">
        <f>VLOOKUP(F2684,'product category'!$B$2:$C$8,2,FALSE)</f>
        <v>Blueprints</v>
      </c>
      <c r="H2684" t="str">
        <f>VLOOKUP(D2684,'dataset_task 5'!$A$2:$D$71,2,FALSE)</f>
        <v>QuadroCopter Blueprint</v>
      </c>
      <c r="I2684" s="3">
        <f>VLOOKUP(D2684,'dataset_task 5'!$A$2:$D$71,4,FALSE)</f>
        <v>10.99</v>
      </c>
      <c r="J2684" s="3">
        <f>I2684*E2684</f>
        <v>65.94</v>
      </c>
      <c r="K2684" t="str">
        <f>VLOOKUP(C2684,customers!$A$2:$I$2124,2,FALSE)</f>
        <v>Morganica</v>
      </c>
      <c r="L2684" t="str">
        <f>VLOOKUP($C2684,customers!$A$2:$I$2124,3,FALSE)</f>
        <v>Abelwhite</v>
      </c>
      <c r="M2684" t="str">
        <f>VLOOKUP($C2684,customers!$A$2:$I$2124,4,FALSE)</f>
        <v>mabelwhitecs@yahoo.com</v>
      </c>
      <c r="N2684" t="str">
        <f>VLOOKUP($C2684,customers!$A$2:$I$2124,5,FALSE)</f>
        <v>772-664-3833</v>
      </c>
      <c r="O2684" t="str">
        <f>VLOOKUP($C2684,customers!$A$2:$I$2124,6,FALSE)</f>
        <v>33 Amoth Terrace</v>
      </c>
      <c r="P2684" t="str">
        <f>VLOOKUP($C2684,customers!$A$2:$I$2124,7,FALSE)</f>
        <v>Vero Beach</v>
      </c>
      <c r="Q2684" t="str">
        <f>VLOOKUP($C2684,customers!$A$2:$I$2124,8,FALSE)</f>
        <v>Florida</v>
      </c>
      <c r="R2684">
        <f>VLOOKUP($C2684,customers!$A$2:$I$2124,9,FALSE)</f>
        <v>32964</v>
      </c>
      <c r="S2684" t="str">
        <f t="shared" si="41"/>
        <v>33 Amoth Terrace, Vero Beach, Florida 32964</v>
      </c>
    </row>
    <row r="2685" spans="1:19">
      <c r="A2685">
        <v>2684</v>
      </c>
      <c r="B2685" s="2">
        <v>44404</v>
      </c>
      <c r="C2685">
        <v>968</v>
      </c>
      <c r="D2685" t="s">
        <v>64</v>
      </c>
      <c r="E2685">
        <v>3</v>
      </c>
      <c r="F2685" t="s">
        <v>57</v>
      </c>
      <c r="G2685" t="str">
        <f>VLOOKUP(F2685,'product category'!$B$2:$C$8,2,FALSE)</f>
        <v>Training Videos</v>
      </c>
      <c r="H2685" t="str">
        <f>VLOOKUP(D2685,'dataset_task 5'!$A$2:$D$71,2,FALSE)</f>
        <v>Understanding Automation</v>
      </c>
      <c r="I2685" s="3">
        <f>VLOOKUP(D2685,'dataset_task 5'!$A$2:$D$71,4,FALSE)</f>
        <v>44.95</v>
      </c>
      <c r="J2685" s="3">
        <f>I2685*E2685</f>
        <v>134.85000000000002</v>
      </c>
      <c r="K2685" t="str">
        <f>VLOOKUP(C2685,customers!$A$2:$I$2124,2,FALSE)</f>
        <v>Tommie</v>
      </c>
      <c r="L2685" t="str">
        <f>VLOOKUP($C2685,customers!$A$2:$I$2124,3,FALSE)</f>
        <v>Schultze</v>
      </c>
      <c r="M2685" t="str">
        <f>VLOOKUP($C2685,customers!$A$2:$I$2124,4,FALSE)</f>
        <v>tschultzeq@thetimes.co.uk</v>
      </c>
      <c r="N2685" t="str">
        <f>VLOOKUP($C2685,customers!$A$2:$I$2124,5,FALSE)</f>
        <v>260-929-0447</v>
      </c>
      <c r="O2685" t="str">
        <f>VLOOKUP($C2685,customers!$A$2:$I$2124,6,FALSE)</f>
        <v>294 Anhalt Lane</v>
      </c>
      <c r="P2685" t="str">
        <f>VLOOKUP($C2685,customers!$A$2:$I$2124,7,FALSE)</f>
        <v>Fort Wayne</v>
      </c>
      <c r="Q2685" t="str">
        <f>VLOOKUP($C2685,customers!$A$2:$I$2124,8,FALSE)</f>
        <v>Indiana</v>
      </c>
      <c r="R2685">
        <f>VLOOKUP($C2685,customers!$A$2:$I$2124,9,FALSE)</f>
        <v>46862</v>
      </c>
      <c r="S2685" t="str">
        <f t="shared" si="41"/>
        <v>294 Anhalt Lane, Fort Wayne, Indiana 46862</v>
      </c>
    </row>
    <row r="2686" spans="1:19">
      <c r="A2686">
        <v>2685</v>
      </c>
      <c r="B2686" s="2">
        <v>44404</v>
      </c>
      <c r="C2686">
        <v>1178</v>
      </c>
      <c r="D2686" t="s">
        <v>93</v>
      </c>
      <c r="E2686">
        <v>2</v>
      </c>
      <c r="F2686" t="s">
        <v>57</v>
      </c>
      <c r="G2686" t="str">
        <f>VLOOKUP(F2686,'product category'!$B$2:$C$8,2,FALSE)</f>
        <v>Training Videos</v>
      </c>
      <c r="H2686" t="str">
        <f>VLOOKUP(D2686,'dataset_task 5'!$A$2:$D$71,2,FALSE)</f>
        <v>Understanding Raspberry PI</v>
      </c>
      <c r="I2686" s="3">
        <f>VLOOKUP(D2686,'dataset_task 5'!$A$2:$D$71,4,FALSE)</f>
        <v>28.99</v>
      </c>
      <c r="J2686" s="3">
        <f>I2686*E2686</f>
        <v>57.98</v>
      </c>
      <c r="K2686" t="str">
        <f>VLOOKUP(C2686,customers!$A$2:$I$2124,2,FALSE)</f>
        <v>Hillier</v>
      </c>
      <c r="L2686" t="str">
        <f>VLOOKUP($C2686,customers!$A$2:$I$2124,3,FALSE)</f>
        <v>Endrizzi</v>
      </c>
      <c r="M2686" t="str">
        <f>VLOOKUP($C2686,customers!$A$2:$I$2124,4,FALSE)</f>
        <v>hendrizzik4@japanpost.jp</v>
      </c>
      <c r="N2686" t="str">
        <f>VLOOKUP($C2686,customers!$A$2:$I$2124,5,FALSE)</f>
        <v>330-630-0498</v>
      </c>
      <c r="O2686" t="str">
        <f>VLOOKUP($C2686,customers!$A$2:$I$2124,6,FALSE)</f>
        <v>23875 Trailsway Alley</v>
      </c>
      <c r="P2686" t="str">
        <f>VLOOKUP($C2686,customers!$A$2:$I$2124,7,FALSE)</f>
        <v>Canton</v>
      </c>
      <c r="Q2686" t="str">
        <f>VLOOKUP($C2686,customers!$A$2:$I$2124,8,FALSE)</f>
        <v>Ohio</v>
      </c>
      <c r="R2686">
        <f>VLOOKUP($C2686,customers!$A$2:$I$2124,9,FALSE)</f>
        <v>44710</v>
      </c>
      <c r="S2686" t="str">
        <f t="shared" si="41"/>
        <v>23875 Trailsway Alley, Canton, Ohio 44710</v>
      </c>
    </row>
    <row r="2687" spans="1:19">
      <c r="A2687">
        <v>2686</v>
      </c>
      <c r="B2687" s="2">
        <v>44404</v>
      </c>
      <c r="C2687">
        <v>1594</v>
      </c>
      <c r="D2687" t="s">
        <v>111</v>
      </c>
      <c r="E2687">
        <v>4</v>
      </c>
      <c r="F2687" t="s">
        <v>53</v>
      </c>
      <c r="G2687" t="str">
        <f>VLOOKUP(F2687,'product category'!$B$2:$C$8,2,FALSE)</f>
        <v>eBooks</v>
      </c>
      <c r="H2687" t="str">
        <f>VLOOKUP(D2687,'dataset_task 5'!$A$2:$D$71,2,FALSE)</f>
        <v>Multi Rotor Drones</v>
      </c>
      <c r="I2687" s="3">
        <f>VLOOKUP(D2687,'dataset_task 5'!$A$2:$D$71,4,FALSE)</f>
        <v>24.95</v>
      </c>
      <c r="J2687" s="3">
        <f>I2687*E2687</f>
        <v>99.8</v>
      </c>
      <c r="K2687" t="str">
        <f>VLOOKUP(C2687,customers!$A$2:$I$2124,2,FALSE)</f>
        <v>Cybil</v>
      </c>
      <c r="L2687" t="str">
        <f>VLOOKUP($C2687,customers!$A$2:$I$2124,3,FALSE)</f>
        <v>Dollen</v>
      </c>
      <c r="M2687" t="str">
        <f>VLOOKUP($C2687,customers!$A$2:$I$2124,4,FALSE)</f>
        <v>cdollenob@si.edu</v>
      </c>
      <c r="N2687" t="str">
        <f>VLOOKUP($C2687,customers!$A$2:$I$2124,5,FALSE)</f>
        <v>972-414-8598</v>
      </c>
      <c r="O2687" t="str">
        <f>VLOOKUP($C2687,customers!$A$2:$I$2124,6,FALSE)</f>
        <v>68 Raven Pass</v>
      </c>
      <c r="P2687" t="str">
        <f>VLOOKUP($C2687,customers!$A$2:$I$2124,7,FALSE)</f>
        <v>Denton</v>
      </c>
      <c r="Q2687" t="str">
        <f>VLOOKUP($C2687,customers!$A$2:$I$2124,8,FALSE)</f>
        <v>Texas</v>
      </c>
      <c r="R2687">
        <f>VLOOKUP($C2687,customers!$A$2:$I$2124,9,FALSE)</f>
        <v>76210</v>
      </c>
      <c r="S2687" t="str">
        <f t="shared" si="41"/>
        <v>68 Raven Pass, Denton, Texas 76210</v>
      </c>
    </row>
    <row r="2688" spans="1:19">
      <c r="A2688">
        <v>2687</v>
      </c>
      <c r="B2688" s="2">
        <v>44405</v>
      </c>
      <c r="C2688">
        <v>1311</v>
      </c>
      <c r="D2688" t="s">
        <v>126</v>
      </c>
      <c r="E2688">
        <v>2</v>
      </c>
      <c r="F2688" t="s">
        <v>57</v>
      </c>
      <c r="G2688" t="str">
        <f>VLOOKUP(F2688,'product category'!$B$2:$C$8,2,FALSE)</f>
        <v>Training Videos</v>
      </c>
      <c r="H2688" t="str">
        <f>VLOOKUP(D2688,'dataset_task 5'!$A$2:$D$71,2,FALSE)</f>
        <v>Open Source Code</v>
      </c>
      <c r="I2688" s="3">
        <f>VLOOKUP(D2688,'dataset_task 5'!$A$2:$D$71,4,FALSE)</f>
        <v>32.950000000000003</v>
      </c>
      <c r="J2688" s="3">
        <f>I2688*E2688</f>
        <v>65.900000000000006</v>
      </c>
      <c r="K2688" t="str">
        <f>VLOOKUP(C2688,customers!$A$2:$I$2124,2,FALSE)</f>
        <v>Burk</v>
      </c>
      <c r="L2688" t="str">
        <f>VLOOKUP($C2688,customers!$A$2:$I$2124,3,FALSE)</f>
        <v>Alvey</v>
      </c>
      <c r="M2688" t="str">
        <f>VLOOKUP($C2688,customers!$A$2:$I$2124,4,FALSE)</f>
        <v>balveyf@vimeo.com</v>
      </c>
      <c r="N2688" t="str">
        <f>VLOOKUP($C2688,customers!$A$2:$I$2124,5,FALSE)</f>
        <v>562-840-3997</v>
      </c>
      <c r="O2688" t="str">
        <f>VLOOKUP($C2688,customers!$A$2:$I$2124,6,FALSE)</f>
        <v>92743 Emmet Terrace</v>
      </c>
      <c r="P2688" t="str">
        <f>VLOOKUP($C2688,customers!$A$2:$I$2124,7,FALSE)</f>
        <v>Whittier</v>
      </c>
      <c r="Q2688" t="str">
        <f>VLOOKUP($C2688,customers!$A$2:$I$2124,8,FALSE)</f>
        <v>California</v>
      </c>
      <c r="R2688">
        <f>VLOOKUP($C2688,customers!$A$2:$I$2124,9,FALSE)</f>
        <v>90610</v>
      </c>
      <c r="S2688" t="str">
        <f t="shared" si="41"/>
        <v>92743 Emmet Terrace, Whittier, California 90610</v>
      </c>
    </row>
    <row r="2689" spans="1:19">
      <c r="A2689">
        <v>2688</v>
      </c>
      <c r="B2689" s="2">
        <v>44405</v>
      </c>
      <c r="C2689">
        <v>518</v>
      </c>
      <c r="D2689" t="s">
        <v>120</v>
      </c>
      <c r="E2689">
        <v>2</v>
      </c>
      <c r="F2689" t="s">
        <v>70</v>
      </c>
      <c r="G2689" t="str">
        <f>VLOOKUP(F2689,'product category'!$B$2:$C$8,2,FALSE)</f>
        <v>Blueprints</v>
      </c>
      <c r="H2689" t="str">
        <f>VLOOKUP(D2689,'dataset_task 5'!$A$2:$D$71,2,FALSE)</f>
        <v>Bsquare Robot Blueprint</v>
      </c>
      <c r="I2689" s="3">
        <f>VLOOKUP(D2689,'dataset_task 5'!$A$2:$D$71,4,FALSE)</f>
        <v>8.99</v>
      </c>
      <c r="J2689" s="3">
        <f>I2689*E2689</f>
        <v>17.98</v>
      </c>
      <c r="K2689" t="str">
        <f>VLOOKUP(C2689,customers!$A$2:$I$2124,2,FALSE)</f>
        <v>Cassandre</v>
      </c>
      <c r="L2689" t="str">
        <f>VLOOKUP($C2689,customers!$A$2:$I$2124,3,FALSE)</f>
        <v>Oldall</v>
      </c>
      <c r="M2689" t="str">
        <f>VLOOKUP($C2689,customers!$A$2:$I$2124,4,FALSE)</f>
        <v>coldallqc@senate.gov</v>
      </c>
      <c r="N2689" t="str">
        <f>VLOOKUP($C2689,customers!$A$2:$I$2124,5,FALSE)</f>
        <v>770-367-8457</v>
      </c>
      <c r="O2689" t="str">
        <f>VLOOKUP($C2689,customers!$A$2:$I$2124,6,FALSE)</f>
        <v>63405 Erie Junction</v>
      </c>
      <c r="P2689" t="str">
        <f>VLOOKUP($C2689,customers!$A$2:$I$2124,7,FALSE)</f>
        <v>Lawrenceville</v>
      </c>
      <c r="Q2689" t="str">
        <f>VLOOKUP($C2689,customers!$A$2:$I$2124,8,FALSE)</f>
        <v>Georgia</v>
      </c>
      <c r="R2689">
        <f>VLOOKUP($C2689,customers!$A$2:$I$2124,9,FALSE)</f>
        <v>30245</v>
      </c>
      <c r="S2689" t="str">
        <f t="shared" si="41"/>
        <v>63405 Erie Junction, Lawrenceville, Georgia 30245</v>
      </c>
    </row>
    <row r="2690" spans="1:19">
      <c r="A2690">
        <v>2689</v>
      </c>
      <c r="B2690" s="2">
        <v>44405</v>
      </c>
      <c r="C2690">
        <v>1863</v>
      </c>
      <c r="D2690" t="s">
        <v>125</v>
      </c>
      <c r="E2690">
        <v>2</v>
      </c>
      <c r="F2690" t="s">
        <v>70</v>
      </c>
      <c r="G2690" t="str">
        <f>VLOOKUP(F2690,'product category'!$B$2:$C$8,2,FALSE)</f>
        <v>Blueprints</v>
      </c>
      <c r="H2690" t="str">
        <f>VLOOKUP(D2690,'dataset_task 5'!$A$2:$D$71,2,FALSE)</f>
        <v>Cat Robot Blueprint</v>
      </c>
      <c r="I2690" s="3">
        <f>VLOOKUP(D2690,'dataset_task 5'!$A$2:$D$71,4,FALSE)</f>
        <v>4.99</v>
      </c>
      <c r="J2690" s="3">
        <f>I2690*E2690</f>
        <v>9.98</v>
      </c>
      <c r="K2690" t="str">
        <f>VLOOKUP(C2690,customers!$A$2:$I$2124,2,FALSE)</f>
        <v>Kelley</v>
      </c>
      <c r="L2690" t="str">
        <f>VLOOKUP($C2690,customers!$A$2:$I$2124,3,FALSE)</f>
        <v>Garrold</v>
      </c>
      <c r="M2690" t="str">
        <f>VLOOKUP($C2690,customers!$A$2:$I$2124,4,FALSE)</f>
        <v>kgarroldqn@blogtalkradio.com</v>
      </c>
      <c r="N2690" t="str">
        <f>VLOOKUP($C2690,customers!$A$2:$I$2124,5,FALSE)</f>
        <v>812-765-0448</v>
      </c>
      <c r="O2690" t="str">
        <f>VLOOKUP($C2690,customers!$A$2:$I$2124,6,FALSE)</f>
        <v>38241 Barby Lane</v>
      </c>
      <c r="P2690" t="str">
        <f>VLOOKUP($C2690,customers!$A$2:$I$2124,7,FALSE)</f>
        <v>Evansville</v>
      </c>
      <c r="Q2690" t="str">
        <f>VLOOKUP($C2690,customers!$A$2:$I$2124,8,FALSE)</f>
        <v>Indiana</v>
      </c>
      <c r="R2690">
        <f>VLOOKUP($C2690,customers!$A$2:$I$2124,9,FALSE)</f>
        <v>47712</v>
      </c>
      <c r="S2690" t="str">
        <f t="shared" si="41"/>
        <v>38241 Barby Lane, Evansville, Indiana 47712</v>
      </c>
    </row>
    <row r="2691" spans="1:19">
      <c r="A2691">
        <v>2690</v>
      </c>
      <c r="B2691" s="2">
        <v>44405</v>
      </c>
      <c r="C2691">
        <v>854</v>
      </c>
      <c r="D2691" t="s">
        <v>71</v>
      </c>
      <c r="E2691">
        <v>2</v>
      </c>
      <c r="F2691" t="s">
        <v>63</v>
      </c>
      <c r="G2691" t="str">
        <f>VLOOKUP(F2691,'product category'!$B$2:$C$8,2,FALSE)</f>
        <v>Robot Kits</v>
      </c>
      <c r="H2691" t="str">
        <f>VLOOKUP(D2691,'dataset_task 5'!$A$2:$D$71,2,FALSE)</f>
        <v>BYOR-3000</v>
      </c>
      <c r="I2691" s="3">
        <f>VLOOKUP(D2691,'dataset_task 5'!$A$2:$D$71,4,FALSE)</f>
        <v>214</v>
      </c>
      <c r="J2691" s="3">
        <f>I2691*E2691</f>
        <v>428</v>
      </c>
      <c r="K2691" t="str">
        <f>VLOOKUP(C2691,customers!$A$2:$I$2124,2,FALSE)</f>
        <v>Donovan</v>
      </c>
      <c r="L2691" t="str">
        <f>VLOOKUP($C2691,customers!$A$2:$I$2124,3,FALSE)</f>
        <v>Linzee</v>
      </c>
      <c r="M2691" t="str">
        <f>VLOOKUP($C2691,customers!$A$2:$I$2124,4,FALSE)</f>
        <v>dlinzee4e@wsj.com</v>
      </c>
      <c r="N2691" t="str">
        <f>VLOOKUP($C2691,customers!$A$2:$I$2124,5,FALSE)</f>
        <v>253-661-1560</v>
      </c>
      <c r="O2691" t="str">
        <f>VLOOKUP($C2691,customers!$A$2:$I$2124,6,FALSE)</f>
        <v>19514 Kipling Parkway</v>
      </c>
      <c r="P2691" t="str">
        <f>VLOOKUP($C2691,customers!$A$2:$I$2124,7,FALSE)</f>
        <v>Tacoma</v>
      </c>
      <c r="Q2691" t="str">
        <f>VLOOKUP($C2691,customers!$A$2:$I$2124,8,FALSE)</f>
        <v>Washington</v>
      </c>
      <c r="R2691">
        <f>VLOOKUP($C2691,customers!$A$2:$I$2124,9,FALSE)</f>
        <v>98464</v>
      </c>
      <c r="S2691" t="str">
        <f t="shared" ref="S2691:S2754" si="42">CONCATENATE(O2691,", ",P2691,", ",Q2691," ",R2691)</f>
        <v>19514 Kipling Parkway, Tacoma, Washington 98464</v>
      </c>
    </row>
    <row r="2692" spans="1:19">
      <c r="A2692">
        <v>2691</v>
      </c>
      <c r="B2692" s="2">
        <v>44406</v>
      </c>
      <c r="C2692">
        <v>2119</v>
      </c>
      <c r="D2692" t="s">
        <v>102</v>
      </c>
      <c r="E2692">
        <v>4</v>
      </c>
      <c r="F2692" t="s">
        <v>70</v>
      </c>
      <c r="G2692" t="str">
        <f>VLOOKUP(F2692,'product category'!$B$2:$C$8,2,FALSE)</f>
        <v>Blueprints</v>
      </c>
      <c r="H2692" t="str">
        <f>VLOOKUP(D2692,'dataset_task 5'!$A$2:$D$71,2,FALSE)</f>
        <v>QuadroCopter Blueprint</v>
      </c>
      <c r="I2692" s="3">
        <f>VLOOKUP(D2692,'dataset_task 5'!$A$2:$D$71,4,FALSE)</f>
        <v>10.99</v>
      </c>
      <c r="J2692" s="3">
        <f>I2692*E2692</f>
        <v>43.96</v>
      </c>
      <c r="K2692" t="str">
        <f>VLOOKUP(C2692,customers!$A$2:$I$2124,2,FALSE)</f>
        <v>Tedman</v>
      </c>
      <c r="L2692" t="str">
        <f>VLOOKUP($C2692,customers!$A$2:$I$2124,3,FALSE)</f>
        <v>Stockings</v>
      </c>
      <c r="M2692" t="str">
        <f>VLOOKUP($C2692,customers!$A$2:$I$2124,4,FALSE)</f>
        <v>tstockings94@opera.com</v>
      </c>
      <c r="N2692" t="str">
        <f>VLOOKUP($C2692,customers!$A$2:$I$2124,5,FALSE)</f>
        <v>810-434-7886</v>
      </c>
      <c r="O2692" t="str">
        <f>VLOOKUP($C2692,customers!$A$2:$I$2124,6,FALSE)</f>
        <v>406 Rigney Drive</v>
      </c>
      <c r="P2692" t="str">
        <f>VLOOKUP($C2692,customers!$A$2:$I$2124,7,FALSE)</f>
        <v>Flint</v>
      </c>
      <c r="Q2692" t="str">
        <f>VLOOKUP($C2692,customers!$A$2:$I$2124,8,FALSE)</f>
        <v>Michigan</v>
      </c>
      <c r="R2692">
        <f>VLOOKUP($C2692,customers!$A$2:$I$2124,9,FALSE)</f>
        <v>48550</v>
      </c>
      <c r="S2692" t="str">
        <f t="shared" si="42"/>
        <v>406 Rigney Drive, Flint, Michigan 48550</v>
      </c>
    </row>
    <row r="2693" spans="1:19">
      <c r="A2693">
        <v>2692</v>
      </c>
      <c r="B2693" s="2">
        <v>44407</v>
      </c>
      <c r="C2693">
        <v>1729</v>
      </c>
      <c r="D2693" t="s">
        <v>123</v>
      </c>
      <c r="E2693">
        <v>4</v>
      </c>
      <c r="F2693" t="s">
        <v>70</v>
      </c>
      <c r="G2693" t="str">
        <f>VLOOKUP(F2693,'product category'!$B$2:$C$8,2,FALSE)</f>
        <v>Blueprints</v>
      </c>
      <c r="H2693" t="str">
        <f>VLOOKUP(D2693,'dataset_task 5'!$A$2:$D$71,2,FALSE)</f>
        <v>Hexacopter Drone Blueprint</v>
      </c>
      <c r="I2693" s="3">
        <f>VLOOKUP(D2693,'dataset_task 5'!$A$2:$D$71,4,FALSE)</f>
        <v>8.99</v>
      </c>
      <c r="J2693" s="3">
        <f>I2693*E2693</f>
        <v>35.96</v>
      </c>
      <c r="K2693" t="str">
        <f>VLOOKUP(C2693,customers!$A$2:$I$2124,2,FALSE)</f>
        <v>Gare</v>
      </c>
      <c r="L2693" t="str">
        <f>VLOOKUP($C2693,customers!$A$2:$I$2124,3,FALSE)</f>
        <v>McMoyer</v>
      </c>
      <c r="M2693" t="str">
        <f>VLOOKUP($C2693,customers!$A$2:$I$2124,4,FALSE)</f>
        <v>gmcmoyerc8@live.com</v>
      </c>
      <c r="N2693" t="str">
        <f>VLOOKUP($C2693,customers!$A$2:$I$2124,5,FALSE)</f>
        <v>949-335-5565</v>
      </c>
      <c r="O2693" t="str">
        <f>VLOOKUP($C2693,customers!$A$2:$I$2124,6,FALSE)</f>
        <v>945 Birchwood Drive</v>
      </c>
      <c r="P2693" t="str">
        <f>VLOOKUP($C2693,customers!$A$2:$I$2124,7,FALSE)</f>
        <v>San Diego</v>
      </c>
      <c r="Q2693" t="str">
        <f>VLOOKUP($C2693,customers!$A$2:$I$2124,8,FALSE)</f>
        <v>California</v>
      </c>
      <c r="R2693">
        <f>VLOOKUP($C2693,customers!$A$2:$I$2124,9,FALSE)</f>
        <v>92110</v>
      </c>
      <c r="S2693" t="str">
        <f t="shared" si="42"/>
        <v>945 Birchwood Drive, San Diego, California 92110</v>
      </c>
    </row>
    <row r="2694" spans="1:19">
      <c r="A2694">
        <v>2693</v>
      </c>
      <c r="B2694" s="2">
        <v>44407</v>
      </c>
      <c r="C2694">
        <v>396</v>
      </c>
      <c r="D2694" t="s">
        <v>103</v>
      </c>
      <c r="E2694">
        <v>3</v>
      </c>
      <c r="F2694" t="s">
        <v>53</v>
      </c>
      <c r="G2694" t="str">
        <f>VLOOKUP(F2694,'product category'!$B$2:$C$8,2,FALSE)</f>
        <v>eBooks</v>
      </c>
      <c r="H2694" t="str">
        <f>VLOOKUP(D2694,'dataset_task 5'!$A$2:$D$71,2,FALSE)</f>
        <v>Understanding Artificial Intelligence</v>
      </c>
      <c r="I2694" s="3">
        <f>VLOOKUP(D2694,'dataset_task 5'!$A$2:$D$71,4,FALSE)</f>
        <v>19.5</v>
      </c>
      <c r="J2694" s="3">
        <f>I2694*E2694</f>
        <v>58.5</v>
      </c>
      <c r="K2694" t="str">
        <f>VLOOKUP(C2694,customers!$A$2:$I$2124,2,FALSE)</f>
        <v>Vita</v>
      </c>
      <c r="L2694" t="str">
        <f>VLOOKUP($C2694,customers!$A$2:$I$2124,3,FALSE)</f>
        <v>Huchot</v>
      </c>
      <c r="M2694" t="str">
        <f>VLOOKUP($C2694,customers!$A$2:$I$2124,4,FALSE)</f>
        <v>vhuchotp0@lycos.com</v>
      </c>
      <c r="N2694" t="str">
        <f>VLOOKUP($C2694,customers!$A$2:$I$2124,5,FALSE)</f>
        <v>701-238-2667</v>
      </c>
      <c r="O2694" t="str">
        <f>VLOOKUP($C2694,customers!$A$2:$I$2124,6,FALSE)</f>
        <v>78939 Lunder Center</v>
      </c>
      <c r="P2694" t="str">
        <f>VLOOKUP($C2694,customers!$A$2:$I$2124,7,FALSE)</f>
        <v>Bismarck</v>
      </c>
      <c r="Q2694" t="str">
        <f>VLOOKUP($C2694,customers!$A$2:$I$2124,8,FALSE)</f>
        <v>North Dakota</v>
      </c>
      <c r="R2694">
        <f>VLOOKUP($C2694,customers!$A$2:$I$2124,9,FALSE)</f>
        <v>58505</v>
      </c>
      <c r="S2694" t="str">
        <f t="shared" si="42"/>
        <v>78939 Lunder Center, Bismarck, North Dakota 58505</v>
      </c>
    </row>
    <row r="2695" spans="1:19">
      <c r="A2695">
        <v>2694</v>
      </c>
      <c r="B2695" s="2">
        <v>44407</v>
      </c>
      <c r="C2695">
        <v>213</v>
      </c>
      <c r="D2695" t="s">
        <v>124</v>
      </c>
      <c r="E2695">
        <v>3</v>
      </c>
      <c r="F2695" t="s">
        <v>59</v>
      </c>
      <c r="G2695" t="str">
        <f>VLOOKUP(F2695,'product category'!$B$2:$C$8,2,FALSE)</f>
        <v>Drone Kits</v>
      </c>
      <c r="H2695" t="str">
        <f>VLOOKUP(D2695,'dataset_task 5'!$A$2:$D$71,2,FALSE)</f>
        <v>BYOD-300</v>
      </c>
      <c r="I2695" s="3">
        <f>VLOOKUP(D2695,'dataset_task 5'!$A$2:$D$71,4,FALSE)</f>
        <v>89</v>
      </c>
      <c r="J2695" s="3">
        <f>I2695*E2695</f>
        <v>267</v>
      </c>
      <c r="K2695" t="str">
        <f>VLOOKUP(C2695,customers!$A$2:$I$2124,2,FALSE)</f>
        <v>Isidor</v>
      </c>
      <c r="L2695" t="str">
        <f>VLOOKUP($C2695,customers!$A$2:$I$2124,3,FALSE)</f>
        <v>Asman</v>
      </c>
      <c r="M2695" t="str">
        <f>VLOOKUP($C2695,customers!$A$2:$I$2124,4,FALSE)</f>
        <v>iasman6a@wired.com</v>
      </c>
      <c r="N2695" t="str">
        <f>VLOOKUP($C2695,customers!$A$2:$I$2124,5,FALSE)</f>
        <v>626-899-0980</v>
      </c>
      <c r="O2695" t="str">
        <f>VLOOKUP($C2695,customers!$A$2:$I$2124,6,FALSE)</f>
        <v>5544 Cherokee Terrace</v>
      </c>
      <c r="P2695" t="str">
        <f>VLOOKUP($C2695,customers!$A$2:$I$2124,7,FALSE)</f>
        <v>Pasadena</v>
      </c>
      <c r="Q2695" t="str">
        <f>VLOOKUP($C2695,customers!$A$2:$I$2124,8,FALSE)</f>
        <v>California</v>
      </c>
      <c r="R2695">
        <f>VLOOKUP($C2695,customers!$A$2:$I$2124,9,FALSE)</f>
        <v>91125</v>
      </c>
      <c r="S2695" t="str">
        <f t="shared" si="42"/>
        <v>5544 Cherokee Terrace, Pasadena, California 91125</v>
      </c>
    </row>
    <row r="2696" spans="1:19">
      <c r="A2696">
        <v>2695</v>
      </c>
      <c r="B2696" s="2">
        <v>44407</v>
      </c>
      <c r="C2696">
        <v>1658</v>
      </c>
      <c r="D2696" t="s">
        <v>123</v>
      </c>
      <c r="E2696">
        <v>3</v>
      </c>
      <c r="F2696" t="s">
        <v>70</v>
      </c>
      <c r="G2696" t="str">
        <f>VLOOKUP(F2696,'product category'!$B$2:$C$8,2,FALSE)</f>
        <v>Blueprints</v>
      </c>
      <c r="H2696" t="str">
        <f>VLOOKUP(D2696,'dataset_task 5'!$A$2:$D$71,2,FALSE)</f>
        <v>Hexacopter Drone Blueprint</v>
      </c>
      <c r="I2696" s="3">
        <f>VLOOKUP(D2696,'dataset_task 5'!$A$2:$D$71,4,FALSE)</f>
        <v>8.99</v>
      </c>
      <c r="J2696" s="3">
        <f>I2696*E2696</f>
        <v>26.97</v>
      </c>
      <c r="K2696" t="str">
        <f>VLOOKUP(C2696,customers!$A$2:$I$2124,2,FALSE)</f>
        <v>Orrin</v>
      </c>
      <c r="L2696" t="str">
        <f>VLOOKUP($C2696,customers!$A$2:$I$2124,3,FALSE)</f>
        <v>Novotna</v>
      </c>
      <c r="M2696" t="str">
        <f>VLOOKUP($C2696,customers!$A$2:$I$2124,4,FALSE)</f>
        <v>onovotnanl@wordpress.org</v>
      </c>
      <c r="N2696" t="str">
        <f>VLOOKUP($C2696,customers!$A$2:$I$2124,5,FALSE)</f>
        <v>772-271-1443</v>
      </c>
      <c r="O2696" t="str">
        <f>VLOOKUP($C2696,customers!$A$2:$I$2124,6,FALSE)</f>
        <v>75 Thackeray Alley</v>
      </c>
      <c r="P2696" t="str">
        <f>VLOOKUP($C2696,customers!$A$2:$I$2124,7,FALSE)</f>
        <v>Fort Pierce</v>
      </c>
      <c r="Q2696" t="str">
        <f>VLOOKUP($C2696,customers!$A$2:$I$2124,8,FALSE)</f>
        <v>Florida</v>
      </c>
      <c r="R2696">
        <f>VLOOKUP($C2696,customers!$A$2:$I$2124,9,FALSE)</f>
        <v>34949</v>
      </c>
      <c r="S2696" t="str">
        <f t="shared" si="42"/>
        <v>75 Thackeray Alley, Fort Pierce, Florida 34949</v>
      </c>
    </row>
    <row r="2697" spans="1:19">
      <c r="A2697">
        <v>2696</v>
      </c>
      <c r="B2697" s="2">
        <v>44407</v>
      </c>
      <c r="C2697">
        <v>1194</v>
      </c>
      <c r="D2697" t="s">
        <v>109</v>
      </c>
      <c r="E2697">
        <v>2</v>
      </c>
      <c r="F2697" t="s">
        <v>57</v>
      </c>
      <c r="G2697" t="str">
        <f>VLOOKUP(F2697,'product category'!$B$2:$C$8,2,FALSE)</f>
        <v>Training Videos</v>
      </c>
      <c r="H2697" t="str">
        <f>VLOOKUP(D2697,'dataset_task 5'!$A$2:$D$71,2,FALSE)</f>
        <v>Virtual Reality Basics</v>
      </c>
      <c r="I2697" s="3">
        <f>VLOOKUP(D2697,'dataset_task 5'!$A$2:$D$71,4,FALSE)</f>
        <v>29.99</v>
      </c>
      <c r="J2697" s="3">
        <f>I2697*E2697</f>
        <v>59.98</v>
      </c>
      <c r="K2697" t="str">
        <f>VLOOKUP(C2697,customers!$A$2:$I$2124,2,FALSE)</f>
        <v>Darnall</v>
      </c>
      <c r="L2697" t="str">
        <f>VLOOKUP($C2697,customers!$A$2:$I$2124,3,FALSE)</f>
        <v>Berns</v>
      </c>
      <c r="M2697" t="str">
        <f>VLOOKUP($C2697,customers!$A$2:$I$2124,4,FALSE)</f>
        <v>dbernsgt@soundcloud.com</v>
      </c>
      <c r="N2697" t="str">
        <f>VLOOKUP($C2697,customers!$A$2:$I$2124,5,FALSE)</f>
        <v>757-968-8016</v>
      </c>
      <c r="O2697" t="str">
        <f>VLOOKUP($C2697,customers!$A$2:$I$2124,6,FALSE)</f>
        <v>71290 Moland Street</v>
      </c>
      <c r="P2697" t="str">
        <f>VLOOKUP($C2697,customers!$A$2:$I$2124,7,FALSE)</f>
        <v>Virginia Beach</v>
      </c>
      <c r="Q2697" t="str">
        <f>VLOOKUP($C2697,customers!$A$2:$I$2124,8,FALSE)</f>
        <v>Virginia</v>
      </c>
      <c r="R2697">
        <f>VLOOKUP($C2697,customers!$A$2:$I$2124,9,FALSE)</f>
        <v>23464</v>
      </c>
      <c r="S2697" t="str">
        <f t="shared" si="42"/>
        <v>71290 Moland Street, Virginia Beach, Virginia 23464</v>
      </c>
    </row>
    <row r="2698" spans="1:19">
      <c r="A2698">
        <v>2697</v>
      </c>
      <c r="B2698" s="2">
        <v>44408</v>
      </c>
      <c r="C2698">
        <v>1203</v>
      </c>
      <c r="D2698" t="s">
        <v>90</v>
      </c>
      <c r="E2698">
        <v>5</v>
      </c>
      <c r="F2698" t="s">
        <v>55</v>
      </c>
      <c r="G2698" t="str">
        <f>VLOOKUP(F2698,'product category'!$B$2:$C$8,2,FALSE)</f>
        <v>Robots</v>
      </c>
      <c r="H2698" t="str">
        <f>VLOOKUP(D2698,'dataset_task 5'!$A$2:$D$71,2,FALSE)</f>
        <v>RXW-9807 Robot</v>
      </c>
      <c r="I2698" s="3">
        <f>VLOOKUP(D2698,'dataset_task 5'!$A$2:$D$71,4,FALSE)</f>
        <v>599</v>
      </c>
      <c r="J2698" s="3">
        <f>I2698*E2698</f>
        <v>2995</v>
      </c>
      <c r="K2698" t="str">
        <f>VLOOKUP(C2698,customers!$A$2:$I$2124,2,FALSE)</f>
        <v>Rebeka</v>
      </c>
      <c r="L2698" t="str">
        <f>VLOOKUP($C2698,customers!$A$2:$I$2124,3,FALSE)</f>
        <v>Espinosa</v>
      </c>
      <c r="M2698" t="str">
        <f>VLOOKUP($C2698,customers!$A$2:$I$2124,4,FALSE)</f>
        <v>respinosard@ebay.com</v>
      </c>
      <c r="N2698" t="str">
        <f>VLOOKUP($C2698,customers!$A$2:$I$2124,5,FALSE)</f>
        <v>812-412-3136</v>
      </c>
      <c r="O2698" t="str">
        <f>VLOOKUP($C2698,customers!$A$2:$I$2124,6,FALSE)</f>
        <v>877 Oak Valley Junction</v>
      </c>
      <c r="P2698" t="str">
        <f>VLOOKUP($C2698,customers!$A$2:$I$2124,7,FALSE)</f>
        <v>Terre Haute</v>
      </c>
      <c r="Q2698" t="str">
        <f>VLOOKUP($C2698,customers!$A$2:$I$2124,8,FALSE)</f>
        <v>Indiana</v>
      </c>
      <c r="R2698">
        <f>VLOOKUP($C2698,customers!$A$2:$I$2124,9,FALSE)</f>
        <v>47812</v>
      </c>
      <c r="S2698" t="str">
        <f t="shared" si="42"/>
        <v>877 Oak Valley Junction, Terre Haute, Indiana 47812</v>
      </c>
    </row>
    <row r="2699" spans="1:19">
      <c r="A2699">
        <v>2698</v>
      </c>
      <c r="B2699" s="2">
        <v>44408</v>
      </c>
      <c r="C2699">
        <v>880</v>
      </c>
      <c r="D2699" t="s">
        <v>64</v>
      </c>
      <c r="E2699">
        <v>2</v>
      </c>
      <c r="F2699" t="s">
        <v>57</v>
      </c>
      <c r="G2699" t="str">
        <f>VLOOKUP(F2699,'product category'!$B$2:$C$8,2,FALSE)</f>
        <v>Training Videos</v>
      </c>
      <c r="H2699" t="str">
        <f>VLOOKUP(D2699,'dataset_task 5'!$A$2:$D$71,2,FALSE)</f>
        <v>Understanding Automation</v>
      </c>
      <c r="I2699" s="3">
        <f>VLOOKUP(D2699,'dataset_task 5'!$A$2:$D$71,4,FALSE)</f>
        <v>44.95</v>
      </c>
      <c r="J2699" s="3">
        <f>I2699*E2699</f>
        <v>89.9</v>
      </c>
      <c r="K2699" t="str">
        <f>VLOOKUP(C2699,customers!$A$2:$I$2124,2,FALSE)</f>
        <v>Charlotta</v>
      </c>
      <c r="L2699" t="str">
        <f>VLOOKUP($C2699,customers!$A$2:$I$2124,3,FALSE)</f>
        <v>Downse</v>
      </c>
      <c r="M2699" t="str">
        <f>VLOOKUP($C2699,customers!$A$2:$I$2124,4,FALSE)</f>
        <v>cdownseol@google.com</v>
      </c>
      <c r="N2699" t="str">
        <f>VLOOKUP($C2699,customers!$A$2:$I$2124,5,FALSE)</f>
        <v>515-351-7172</v>
      </c>
      <c r="O2699" t="str">
        <f>VLOOKUP($C2699,customers!$A$2:$I$2124,6,FALSE)</f>
        <v>89 Sherman Plaza</v>
      </c>
      <c r="P2699" t="str">
        <f>VLOOKUP($C2699,customers!$A$2:$I$2124,7,FALSE)</f>
        <v>Des Moines</v>
      </c>
      <c r="Q2699" t="str">
        <f>VLOOKUP($C2699,customers!$A$2:$I$2124,8,FALSE)</f>
        <v>Iowa</v>
      </c>
      <c r="R2699">
        <f>VLOOKUP($C2699,customers!$A$2:$I$2124,9,FALSE)</f>
        <v>50362</v>
      </c>
      <c r="S2699" t="str">
        <f t="shared" si="42"/>
        <v>89 Sherman Plaza, Des Moines, Iowa 50362</v>
      </c>
    </row>
    <row r="2700" spans="1:19">
      <c r="A2700">
        <v>2699</v>
      </c>
      <c r="B2700" s="2">
        <v>44408</v>
      </c>
      <c r="C2700">
        <v>1744</v>
      </c>
      <c r="D2700" t="s">
        <v>73</v>
      </c>
      <c r="E2700">
        <v>4</v>
      </c>
      <c r="F2700" t="s">
        <v>55</v>
      </c>
      <c r="G2700" t="str">
        <f>VLOOKUP(F2700,'product category'!$B$2:$C$8,2,FALSE)</f>
        <v>Robots</v>
      </c>
      <c r="H2700" t="str">
        <f>VLOOKUP(D2700,'dataset_task 5'!$A$2:$D$71,2,FALSE)</f>
        <v>MICR-23K Robot</v>
      </c>
      <c r="I2700" s="3">
        <f>VLOOKUP(D2700,'dataset_task 5'!$A$2:$D$71,4,FALSE)</f>
        <v>899</v>
      </c>
      <c r="J2700" s="3">
        <f>I2700*E2700</f>
        <v>3596</v>
      </c>
      <c r="K2700" t="str">
        <f>VLOOKUP(C2700,customers!$A$2:$I$2124,2,FALSE)</f>
        <v>Hillie</v>
      </c>
      <c r="L2700" t="str">
        <f>VLOOKUP($C2700,customers!$A$2:$I$2124,3,FALSE)</f>
        <v>Balmann</v>
      </c>
      <c r="M2700" t="str">
        <f>VLOOKUP($C2700,customers!$A$2:$I$2124,4,FALSE)</f>
        <v>hbalmannht@skype.com</v>
      </c>
      <c r="N2700" t="str">
        <f>VLOOKUP($C2700,customers!$A$2:$I$2124,5,FALSE)</f>
        <v>424-322-7046</v>
      </c>
      <c r="O2700" t="str">
        <f>VLOOKUP($C2700,customers!$A$2:$I$2124,6,FALSE)</f>
        <v>92687 Gale Trail</v>
      </c>
      <c r="P2700" t="str">
        <f>VLOOKUP($C2700,customers!$A$2:$I$2124,7,FALSE)</f>
        <v>Los Angeles</v>
      </c>
      <c r="Q2700" t="str">
        <f>VLOOKUP($C2700,customers!$A$2:$I$2124,8,FALSE)</f>
        <v>California</v>
      </c>
      <c r="R2700">
        <f>VLOOKUP($C2700,customers!$A$2:$I$2124,9,FALSE)</f>
        <v>90071</v>
      </c>
      <c r="S2700" t="str">
        <f t="shared" si="42"/>
        <v>92687 Gale Trail, Los Angeles, California 90071</v>
      </c>
    </row>
    <row r="2701" spans="1:19">
      <c r="A2701">
        <v>2700</v>
      </c>
      <c r="B2701" s="2">
        <v>44408</v>
      </c>
      <c r="C2701">
        <v>692</v>
      </c>
      <c r="D2701" t="s">
        <v>116</v>
      </c>
      <c r="E2701">
        <v>2</v>
      </c>
      <c r="F2701" t="s">
        <v>57</v>
      </c>
      <c r="G2701" t="str">
        <f>VLOOKUP(F2701,'product category'!$B$2:$C$8,2,FALSE)</f>
        <v>Training Videos</v>
      </c>
      <c r="H2701" t="str">
        <f>VLOOKUP(D2701,'dataset_task 5'!$A$2:$D$71,2,FALSE)</f>
        <v>Robotic Essentials</v>
      </c>
      <c r="I2701" s="3">
        <f>VLOOKUP(D2701,'dataset_task 5'!$A$2:$D$71,4,FALSE)</f>
        <v>34.99</v>
      </c>
      <c r="J2701" s="3">
        <f>I2701*E2701</f>
        <v>69.98</v>
      </c>
      <c r="K2701" t="str">
        <f>VLOOKUP(C2701,customers!$A$2:$I$2124,2,FALSE)</f>
        <v>Morganne</v>
      </c>
      <c r="L2701" t="str">
        <f>VLOOKUP($C2701,customers!$A$2:$I$2124,3,FALSE)</f>
        <v>Waiton</v>
      </c>
      <c r="M2701" t="str">
        <f>VLOOKUP($C2701,customers!$A$2:$I$2124,4,FALSE)</f>
        <v>mwaitonpx@fda.gov</v>
      </c>
      <c r="N2701" t="str">
        <f>VLOOKUP($C2701,customers!$A$2:$I$2124,5,FALSE)</f>
        <v>505-598-5756</v>
      </c>
      <c r="O2701" t="str">
        <f>VLOOKUP($C2701,customers!$A$2:$I$2124,6,FALSE)</f>
        <v>520 Colorado Point</v>
      </c>
      <c r="P2701" t="str">
        <f>VLOOKUP($C2701,customers!$A$2:$I$2124,7,FALSE)</f>
        <v>Santa Fe</v>
      </c>
      <c r="Q2701" t="str">
        <f>VLOOKUP($C2701,customers!$A$2:$I$2124,8,FALSE)</f>
        <v>New Mexico</v>
      </c>
      <c r="R2701">
        <f>VLOOKUP($C2701,customers!$A$2:$I$2124,9,FALSE)</f>
        <v>87592</v>
      </c>
      <c r="S2701" t="str">
        <f t="shared" si="42"/>
        <v>520 Colorado Point, Santa Fe, New Mexico 87592</v>
      </c>
    </row>
    <row r="2702" spans="1:19">
      <c r="A2702">
        <v>2701</v>
      </c>
      <c r="B2702" s="2">
        <v>44409</v>
      </c>
      <c r="C2702">
        <v>1213</v>
      </c>
      <c r="D2702" t="s">
        <v>81</v>
      </c>
      <c r="E2702">
        <v>3</v>
      </c>
      <c r="F2702" t="s">
        <v>57</v>
      </c>
      <c r="G2702" t="str">
        <f>VLOOKUP(F2702,'product category'!$B$2:$C$8,2,FALSE)</f>
        <v>Training Videos</v>
      </c>
      <c r="H2702" t="str">
        <f>VLOOKUP(D2702,'dataset_task 5'!$A$2:$D$71,2,FALSE)</f>
        <v>Understanding 3D Printing</v>
      </c>
      <c r="I2702" s="3">
        <f>VLOOKUP(D2702,'dataset_task 5'!$A$2:$D$71,4,FALSE)</f>
        <v>42.99</v>
      </c>
      <c r="J2702" s="3">
        <f>I2702*E2702</f>
        <v>128.97</v>
      </c>
      <c r="K2702" t="str">
        <f>VLOOKUP(C2702,customers!$A$2:$I$2124,2,FALSE)</f>
        <v>Tommie</v>
      </c>
      <c r="L2702" t="str">
        <f>VLOOKUP($C2702,customers!$A$2:$I$2124,3,FALSE)</f>
        <v>Blaydon</v>
      </c>
      <c r="M2702" t="str">
        <f>VLOOKUP($C2702,customers!$A$2:$I$2124,4,FALSE)</f>
        <v>tblaydon36@wsj.com</v>
      </c>
      <c r="N2702" t="str">
        <f>VLOOKUP($C2702,customers!$A$2:$I$2124,5,FALSE)</f>
        <v>505-552-3246</v>
      </c>
      <c r="O2702" t="str">
        <f>VLOOKUP($C2702,customers!$A$2:$I$2124,6,FALSE)</f>
        <v>974 Grover Park</v>
      </c>
      <c r="P2702" t="str">
        <f>VLOOKUP($C2702,customers!$A$2:$I$2124,7,FALSE)</f>
        <v>Albuquerque</v>
      </c>
      <c r="Q2702" t="str">
        <f>VLOOKUP($C2702,customers!$A$2:$I$2124,8,FALSE)</f>
        <v>New Mexico</v>
      </c>
      <c r="R2702">
        <f>VLOOKUP($C2702,customers!$A$2:$I$2124,9,FALSE)</f>
        <v>87110</v>
      </c>
      <c r="S2702" t="str">
        <f t="shared" si="42"/>
        <v>974 Grover Park, Albuquerque, New Mexico 87110</v>
      </c>
    </row>
    <row r="2703" spans="1:19">
      <c r="A2703">
        <v>2702</v>
      </c>
      <c r="B2703" s="2">
        <v>44409</v>
      </c>
      <c r="C2703">
        <v>544</v>
      </c>
      <c r="D2703" t="s">
        <v>84</v>
      </c>
      <c r="E2703">
        <v>2</v>
      </c>
      <c r="F2703" t="s">
        <v>66</v>
      </c>
      <c r="G2703" t="str">
        <f>VLOOKUP(F2703,'product category'!$B$2:$C$8,2,FALSE)</f>
        <v>Drones</v>
      </c>
      <c r="H2703" t="str">
        <f>VLOOKUP(D2703,'dataset_task 5'!$A$2:$D$71,2,FALSE)</f>
        <v>DX-145 Drone</v>
      </c>
      <c r="I2703" s="3">
        <f>VLOOKUP(D2703,'dataset_task 5'!$A$2:$D$71,4,FALSE)</f>
        <v>250</v>
      </c>
      <c r="J2703" s="3">
        <f>I2703*E2703</f>
        <v>500</v>
      </c>
      <c r="K2703" t="str">
        <f>VLOOKUP(C2703,customers!$A$2:$I$2124,2,FALSE)</f>
        <v>Jodi</v>
      </c>
      <c r="L2703" t="str">
        <f>VLOOKUP($C2703,customers!$A$2:$I$2124,3,FALSE)</f>
        <v>Dallison</v>
      </c>
      <c r="M2703" t="str">
        <f>VLOOKUP($C2703,customers!$A$2:$I$2124,4,FALSE)</f>
        <v>jdallisongf@foxnews.com</v>
      </c>
      <c r="N2703" t="str">
        <f>VLOOKUP($C2703,customers!$A$2:$I$2124,5,FALSE)</f>
        <v>504-345-3769</v>
      </c>
      <c r="O2703" t="str">
        <f>VLOOKUP($C2703,customers!$A$2:$I$2124,6,FALSE)</f>
        <v>2429 Sutherland Pass</v>
      </c>
      <c r="P2703" t="str">
        <f>VLOOKUP($C2703,customers!$A$2:$I$2124,7,FALSE)</f>
        <v>New Orleans</v>
      </c>
      <c r="Q2703" t="str">
        <f>VLOOKUP($C2703,customers!$A$2:$I$2124,8,FALSE)</f>
        <v>Louisiana</v>
      </c>
      <c r="R2703">
        <f>VLOOKUP($C2703,customers!$A$2:$I$2124,9,FALSE)</f>
        <v>70129</v>
      </c>
      <c r="S2703" t="str">
        <f t="shared" si="42"/>
        <v>2429 Sutherland Pass, New Orleans, Louisiana 70129</v>
      </c>
    </row>
    <row r="2704" spans="1:19">
      <c r="A2704">
        <v>2703</v>
      </c>
      <c r="B2704" s="2">
        <v>44409</v>
      </c>
      <c r="C2704">
        <v>1322</v>
      </c>
      <c r="D2704" t="s">
        <v>86</v>
      </c>
      <c r="E2704">
        <v>2</v>
      </c>
      <c r="F2704" t="s">
        <v>53</v>
      </c>
      <c r="G2704" t="str">
        <f>VLOOKUP(F2704,'product category'!$B$2:$C$8,2,FALSE)</f>
        <v>eBooks</v>
      </c>
      <c r="H2704" t="str">
        <f>VLOOKUP(D2704,'dataset_task 5'!$A$2:$D$71,2,FALSE)</f>
        <v>Building Your First Robot</v>
      </c>
      <c r="I2704" s="3">
        <f>VLOOKUP(D2704,'dataset_task 5'!$A$2:$D$71,4,FALSE)</f>
        <v>24.95</v>
      </c>
      <c r="J2704" s="3">
        <f>I2704*E2704</f>
        <v>49.9</v>
      </c>
      <c r="K2704" t="str">
        <f>VLOOKUP(C2704,customers!$A$2:$I$2124,2,FALSE)</f>
        <v>Tresa</v>
      </c>
      <c r="L2704" t="str">
        <f>VLOOKUP($C2704,customers!$A$2:$I$2124,3,FALSE)</f>
        <v>Derrington</v>
      </c>
      <c r="M2704" t="str">
        <f>VLOOKUP($C2704,customers!$A$2:$I$2124,4,FALSE)</f>
        <v>tderrington6x@mit.edu</v>
      </c>
      <c r="N2704" t="str">
        <f>VLOOKUP($C2704,customers!$A$2:$I$2124,5,FALSE)</f>
        <v>386-378-7400</v>
      </c>
      <c r="O2704" t="str">
        <f>VLOOKUP($C2704,customers!$A$2:$I$2124,6,FALSE)</f>
        <v>119 Grayhawk Court</v>
      </c>
      <c r="P2704" t="str">
        <f>VLOOKUP($C2704,customers!$A$2:$I$2124,7,FALSE)</f>
        <v>Daytona Beach</v>
      </c>
      <c r="Q2704" t="str">
        <f>VLOOKUP($C2704,customers!$A$2:$I$2124,8,FALSE)</f>
        <v>Florida</v>
      </c>
      <c r="R2704">
        <f>VLOOKUP($C2704,customers!$A$2:$I$2124,9,FALSE)</f>
        <v>32123</v>
      </c>
      <c r="S2704" t="str">
        <f t="shared" si="42"/>
        <v>119 Grayhawk Court, Daytona Beach, Florida 32123</v>
      </c>
    </row>
    <row r="2705" spans="1:19">
      <c r="A2705">
        <v>2704</v>
      </c>
      <c r="B2705" s="2">
        <v>44409</v>
      </c>
      <c r="C2705">
        <v>245</v>
      </c>
      <c r="D2705" t="s">
        <v>78</v>
      </c>
      <c r="E2705">
        <v>4</v>
      </c>
      <c r="F2705" t="s">
        <v>57</v>
      </c>
      <c r="G2705" t="str">
        <f>VLOOKUP(F2705,'product category'!$B$2:$C$8,2,FALSE)</f>
        <v>Training Videos</v>
      </c>
      <c r="H2705" t="str">
        <f>VLOOKUP(D2705,'dataset_task 5'!$A$2:$D$71,2,FALSE)</f>
        <v>AI for Educators</v>
      </c>
      <c r="I2705" s="3">
        <f>VLOOKUP(D2705,'dataset_task 5'!$A$2:$D$71,4,FALSE)</f>
        <v>49.95</v>
      </c>
      <c r="J2705" s="3">
        <f>I2705*E2705</f>
        <v>199.8</v>
      </c>
      <c r="K2705" t="str">
        <f>VLOOKUP(C2705,customers!$A$2:$I$2124,2,FALSE)</f>
        <v>Brigitta</v>
      </c>
      <c r="L2705" t="str">
        <f>VLOOKUP($C2705,customers!$A$2:$I$2124,3,FALSE)</f>
        <v>Dearlove</v>
      </c>
      <c r="M2705" t="str">
        <f>VLOOKUP($C2705,customers!$A$2:$I$2124,4,FALSE)</f>
        <v>bdearlovefl@yelp.com</v>
      </c>
      <c r="N2705" t="str">
        <f>VLOOKUP($C2705,customers!$A$2:$I$2124,5,FALSE)</f>
        <v>336-701-2488</v>
      </c>
      <c r="O2705" t="str">
        <f>VLOOKUP($C2705,customers!$A$2:$I$2124,6,FALSE)</f>
        <v>88921 Towne Parkway</v>
      </c>
      <c r="P2705" t="str">
        <f>VLOOKUP($C2705,customers!$A$2:$I$2124,7,FALSE)</f>
        <v>Greensboro</v>
      </c>
      <c r="Q2705" t="str">
        <f>VLOOKUP($C2705,customers!$A$2:$I$2124,8,FALSE)</f>
        <v>North Carolina</v>
      </c>
      <c r="R2705">
        <f>VLOOKUP($C2705,customers!$A$2:$I$2124,9,FALSE)</f>
        <v>27409</v>
      </c>
      <c r="S2705" t="str">
        <f t="shared" si="42"/>
        <v>88921 Towne Parkway, Greensboro, North Carolina 27409</v>
      </c>
    </row>
    <row r="2706" spans="1:19">
      <c r="A2706">
        <v>2705</v>
      </c>
      <c r="B2706" s="2">
        <v>44409</v>
      </c>
      <c r="C2706">
        <v>1148</v>
      </c>
      <c r="D2706" t="s">
        <v>54</v>
      </c>
      <c r="E2706">
        <v>6</v>
      </c>
      <c r="F2706" t="s">
        <v>55</v>
      </c>
      <c r="G2706" t="str">
        <f>VLOOKUP(F2706,'product category'!$B$2:$C$8,2,FALSE)</f>
        <v>Robots</v>
      </c>
      <c r="H2706" t="str">
        <f>VLOOKUP(D2706,'dataset_task 5'!$A$2:$D$71,2,FALSE)</f>
        <v>RWW-75 Robot</v>
      </c>
      <c r="I2706" s="3">
        <f>VLOOKUP(D2706,'dataset_task 5'!$A$2:$D$71,4,FALSE)</f>
        <v>883</v>
      </c>
      <c r="J2706" s="3">
        <f>I2706*E2706</f>
        <v>5298</v>
      </c>
      <c r="K2706" t="str">
        <f>VLOOKUP(C2706,customers!$A$2:$I$2124,2,FALSE)</f>
        <v>Erika</v>
      </c>
      <c r="L2706" t="str">
        <f>VLOOKUP($C2706,customers!$A$2:$I$2124,3,FALSE)</f>
        <v>Jurzyk</v>
      </c>
      <c r="M2706" t="str">
        <f>VLOOKUP($C2706,customers!$A$2:$I$2124,4,FALSE)</f>
        <v>ejurzykpb@sciencedaily.com</v>
      </c>
      <c r="N2706" t="str">
        <f>VLOOKUP($C2706,customers!$A$2:$I$2124,5,FALSE)</f>
        <v>202-802-5782</v>
      </c>
      <c r="O2706" t="str">
        <f>VLOOKUP($C2706,customers!$A$2:$I$2124,6,FALSE)</f>
        <v>91020 Sherman Trail</v>
      </c>
      <c r="P2706" t="str">
        <f>VLOOKUP($C2706,customers!$A$2:$I$2124,7,FALSE)</f>
        <v>Washington</v>
      </c>
      <c r="Q2706" t="str">
        <f>VLOOKUP($C2706,customers!$A$2:$I$2124,8,FALSE)</f>
        <v>District of Columbia</v>
      </c>
      <c r="R2706">
        <f>VLOOKUP($C2706,customers!$A$2:$I$2124,9,FALSE)</f>
        <v>20205</v>
      </c>
      <c r="S2706" t="str">
        <f t="shared" si="42"/>
        <v>91020 Sherman Trail, Washington, District of Columbia 20205</v>
      </c>
    </row>
    <row r="2707" spans="1:19">
      <c r="A2707">
        <v>2706</v>
      </c>
      <c r="B2707" s="2">
        <v>44410</v>
      </c>
      <c r="C2707">
        <v>1305</v>
      </c>
      <c r="D2707" t="s">
        <v>123</v>
      </c>
      <c r="E2707">
        <v>5</v>
      </c>
      <c r="F2707" t="s">
        <v>70</v>
      </c>
      <c r="G2707" t="str">
        <f>VLOOKUP(F2707,'product category'!$B$2:$C$8,2,FALSE)</f>
        <v>Blueprints</v>
      </c>
      <c r="H2707" t="str">
        <f>VLOOKUP(D2707,'dataset_task 5'!$A$2:$D$71,2,FALSE)</f>
        <v>Hexacopter Drone Blueprint</v>
      </c>
      <c r="I2707" s="3">
        <f>VLOOKUP(D2707,'dataset_task 5'!$A$2:$D$71,4,FALSE)</f>
        <v>8.99</v>
      </c>
      <c r="J2707" s="3">
        <f>I2707*E2707</f>
        <v>44.95</v>
      </c>
      <c r="K2707" t="str">
        <f>VLOOKUP(C2707,customers!$A$2:$I$2124,2,FALSE)</f>
        <v>Pat</v>
      </c>
      <c r="L2707" t="str">
        <f>VLOOKUP($C2707,customers!$A$2:$I$2124,3,FALSE)</f>
        <v>Wallwork</v>
      </c>
      <c r="M2707" t="str">
        <f>VLOOKUP($C2707,customers!$A$2:$I$2124,4,FALSE)</f>
        <v>pwallworke9@blogs.com</v>
      </c>
      <c r="N2707" t="str">
        <f>VLOOKUP($C2707,customers!$A$2:$I$2124,5,FALSE)</f>
        <v>678-946-2033</v>
      </c>
      <c r="O2707" t="str">
        <f>VLOOKUP($C2707,customers!$A$2:$I$2124,6,FALSE)</f>
        <v>446 Algoma Circle</v>
      </c>
      <c r="P2707" t="str">
        <f>VLOOKUP($C2707,customers!$A$2:$I$2124,7,FALSE)</f>
        <v>Lawrenceville</v>
      </c>
      <c r="Q2707" t="str">
        <f>VLOOKUP($C2707,customers!$A$2:$I$2124,8,FALSE)</f>
        <v>Georgia</v>
      </c>
      <c r="R2707">
        <f>VLOOKUP($C2707,customers!$A$2:$I$2124,9,FALSE)</f>
        <v>30045</v>
      </c>
      <c r="S2707" t="str">
        <f t="shared" si="42"/>
        <v>446 Algoma Circle, Lawrenceville, Georgia 30045</v>
      </c>
    </row>
    <row r="2708" spans="1:19">
      <c r="A2708">
        <v>2707</v>
      </c>
      <c r="B2708" s="2">
        <v>44410</v>
      </c>
      <c r="C2708">
        <v>906</v>
      </c>
      <c r="D2708" t="s">
        <v>102</v>
      </c>
      <c r="E2708">
        <v>4</v>
      </c>
      <c r="F2708" t="s">
        <v>70</v>
      </c>
      <c r="G2708" t="str">
        <f>VLOOKUP(F2708,'product category'!$B$2:$C$8,2,FALSE)</f>
        <v>Blueprints</v>
      </c>
      <c r="H2708" t="str">
        <f>VLOOKUP(D2708,'dataset_task 5'!$A$2:$D$71,2,FALSE)</f>
        <v>QuadroCopter Blueprint</v>
      </c>
      <c r="I2708" s="3">
        <f>VLOOKUP(D2708,'dataset_task 5'!$A$2:$D$71,4,FALSE)</f>
        <v>10.99</v>
      </c>
      <c r="J2708" s="3">
        <f>I2708*E2708</f>
        <v>43.96</v>
      </c>
      <c r="K2708" t="str">
        <f>VLOOKUP(C2708,customers!$A$2:$I$2124,2,FALSE)</f>
        <v>Kitty</v>
      </c>
      <c r="L2708" t="str">
        <f>VLOOKUP($C2708,customers!$A$2:$I$2124,3,FALSE)</f>
        <v>Brewitt</v>
      </c>
      <c r="M2708" t="str">
        <f>VLOOKUP($C2708,customers!$A$2:$I$2124,4,FALSE)</f>
        <v>kbrewittgf@mac.com</v>
      </c>
      <c r="N2708" t="str">
        <f>VLOOKUP($C2708,customers!$A$2:$I$2124,5,FALSE)</f>
        <v>810-711-0085</v>
      </c>
      <c r="O2708" t="str">
        <f>VLOOKUP($C2708,customers!$A$2:$I$2124,6,FALSE)</f>
        <v>5620 Havey Terrace</v>
      </c>
      <c r="P2708" t="str">
        <f>VLOOKUP($C2708,customers!$A$2:$I$2124,7,FALSE)</f>
        <v>Flint</v>
      </c>
      <c r="Q2708" t="str">
        <f>VLOOKUP($C2708,customers!$A$2:$I$2124,8,FALSE)</f>
        <v>Michigan</v>
      </c>
      <c r="R2708">
        <f>VLOOKUP($C2708,customers!$A$2:$I$2124,9,FALSE)</f>
        <v>48505</v>
      </c>
      <c r="S2708" t="str">
        <f t="shared" si="42"/>
        <v>5620 Havey Terrace, Flint, Michigan 48505</v>
      </c>
    </row>
    <row r="2709" spans="1:19">
      <c r="A2709">
        <v>2708</v>
      </c>
      <c r="B2709" s="2">
        <v>44410</v>
      </c>
      <c r="C2709">
        <v>660</v>
      </c>
      <c r="D2709" t="s">
        <v>102</v>
      </c>
      <c r="E2709">
        <v>4</v>
      </c>
      <c r="F2709" t="s">
        <v>70</v>
      </c>
      <c r="G2709" t="str">
        <f>VLOOKUP(F2709,'product category'!$B$2:$C$8,2,FALSE)</f>
        <v>Blueprints</v>
      </c>
      <c r="H2709" t="str">
        <f>VLOOKUP(D2709,'dataset_task 5'!$A$2:$D$71,2,FALSE)</f>
        <v>QuadroCopter Blueprint</v>
      </c>
      <c r="I2709" s="3">
        <f>VLOOKUP(D2709,'dataset_task 5'!$A$2:$D$71,4,FALSE)</f>
        <v>10.99</v>
      </c>
      <c r="J2709" s="3">
        <f>I2709*E2709</f>
        <v>43.96</v>
      </c>
      <c r="K2709" t="str">
        <f>VLOOKUP(C2709,customers!$A$2:$I$2124,2,FALSE)</f>
        <v>Arabelle</v>
      </c>
      <c r="L2709" t="str">
        <f>VLOOKUP($C2709,customers!$A$2:$I$2124,3,FALSE)</f>
        <v>Breewood</v>
      </c>
      <c r="M2709" t="str">
        <f>VLOOKUP($C2709,customers!$A$2:$I$2124,4,FALSE)</f>
        <v>abreewoodmm@studiopress.com</v>
      </c>
      <c r="N2709" t="str">
        <f>VLOOKUP($C2709,customers!$A$2:$I$2124,5,FALSE)</f>
        <v>405-309-9855</v>
      </c>
      <c r="O2709" t="str">
        <f>VLOOKUP($C2709,customers!$A$2:$I$2124,6,FALSE)</f>
        <v>277 Luster Point</v>
      </c>
      <c r="P2709" t="str">
        <f>VLOOKUP($C2709,customers!$A$2:$I$2124,7,FALSE)</f>
        <v>Oklahoma City</v>
      </c>
      <c r="Q2709" t="str">
        <f>VLOOKUP($C2709,customers!$A$2:$I$2124,8,FALSE)</f>
        <v>Oklahoma</v>
      </c>
      <c r="R2709">
        <f>VLOOKUP($C2709,customers!$A$2:$I$2124,9,FALSE)</f>
        <v>73142</v>
      </c>
      <c r="S2709" t="str">
        <f t="shared" si="42"/>
        <v>277 Luster Point, Oklahoma City, Oklahoma 73142</v>
      </c>
    </row>
    <row r="2710" spans="1:19">
      <c r="A2710">
        <v>2709</v>
      </c>
      <c r="B2710" s="2">
        <v>44411</v>
      </c>
      <c r="C2710">
        <v>626</v>
      </c>
      <c r="D2710" t="s">
        <v>101</v>
      </c>
      <c r="E2710">
        <v>3</v>
      </c>
      <c r="F2710" t="s">
        <v>53</v>
      </c>
      <c r="G2710" t="str">
        <f>VLOOKUP(F2710,'product category'!$B$2:$C$8,2,FALSE)</f>
        <v>eBooks</v>
      </c>
      <c r="H2710" t="str">
        <f>VLOOKUP(D2710,'dataset_task 5'!$A$2:$D$71,2,FALSE)</f>
        <v>Building Your Own Drone</v>
      </c>
      <c r="I2710" s="3">
        <f>VLOOKUP(D2710,'dataset_task 5'!$A$2:$D$71,4,FALSE)</f>
        <v>24.99</v>
      </c>
      <c r="J2710" s="3">
        <f>I2710*E2710</f>
        <v>74.97</v>
      </c>
      <c r="K2710" t="str">
        <f>VLOOKUP(C2710,customers!$A$2:$I$2124,2,FALSE)</f>
        <v>Davie</v>
      </c>
      <c r="L2710" t="str">
        <f>VLOOKUP($C2710,customers!$A$2:$I$2124,3,FALSE)</f>
        <v>Ewbanks</v>
      </c>
      <c r="M2710" t="str">
        <f>VLOOKUP($C2710,customers!$A$2:$I$2124,4,FALSE)</f>
        <v>dewbanksf0@google.es</v>
      </c>
      <c r="N2710" t="str">
        <f>VLOOKUP($C2710,customers!$A$2:$I$2124,5,FALSE)</f>
        <v>570-716-5553</v>
      </c>
      <c r="O2710" t="str">
        <f>VLOOKUP($C2710,customers!$A$2:$I$2124,6,FALSE)</f>
        <v>21 North Place</v>
      </c>
      <c r="P2710" t="str">
        <f>VLOOKUP($C2710,customers!$A$2:$I$2124,7,FALSE)</f>
        <v>Scranton</v>
      </c>
      <c r="Q2710" t="str">
        <f>VLOOKUP($C2710,customers!$A$2:$I$2124,8,FALSE)</f>
        <v>Pennsylvania</v>
      </c>
      <c r="R2710">
        <f>VLOOKUP($C2710,customers!$A$2:$I$2124,9,FALSE)</f>
        <v>18505</v>
      </c>
      <c r="S2710" t="str">
        <f t="shared" si="42"/>
        <v>21 North Place, Scranton, Pennsylvania 18505</v>
      </c>
    </row>
    <row r="2711" spans="1:19">
      <c r="A2711">
        <v>2710</v>
      </c>
      <c r="B2711" s="2">
        <v>44411</v>
      </c>
      <c r="C2711">
        <v>17</v>
      </c>
      <c r="D2711" t="s">
        <v>126</v>
      </c>
      <c r="E2711">
        <v>3</v>
      </c>
      <c r="F2711" t="s">
        <v>57</v>
      </c>
      <c r="G2711" t="str">
        <f>VLOOKUP(F2711,'product category'!$B$2:$C$8,2,FALSE)</f>
        <v>Training Videos</v>
      </c>
      <c r="H2711" t="str">
        <f>VLOOKUP(D2711,'dataset_task 5'!$A$2:$D$71,2,FALSE)</f>
        <v>Open Source Code</v>
      </c>
      <c r="I2711" s="3">
        <f>VLOOKUP(D2711,'dataset_task 5'!$A$2:$D$71,4,FALSE)</f>
        <v>32.950000000000003</v>
      </c>
      <c r="J2711" s="3">
        <f>I2711*E2711</f>
        <v>98.850000000000009</v>
      </c>
      <c r="K2711" t="str">
        <f>VLOOKUP(C2711,customers!$A$2:$I$2124,2,FALSE)</f>
        <v>Ailsun</v>
      </c>
      <c r="L2711" t="str">
        <f>VLOOKUP($C2711,customers!$A$2:$I$2124,3,FALSE)</f>
        <v>Gever</v>
      </c>
      <c r="M2711" t="str">
        <f>VLOOKUP($C2711,customers!$A$2:$I$2124,4,FALSE)</f>
        <v>ageverpd@ft.com</v>
      </c>
      <c r="N2711" t="str">
        <f>VLOOKUP($C2711,customers!$A$2:$I$2124,5,FALSE)</f>
        <v>907-578-1249</v>
      </c>
      <c r="O2711" t="str">
        <f>VLOOKUP($C2711,customers!$A$2:$I$2124,6,FALSE)</f>
        <v>66891 Algoma Point</v>
      </c>
      <c r="P2711" t="str">
        <f>VLOOKUP($C2711,customers!$A$2:$I$2124,7,FALSE)</f>
        <v>Anchorage</v>
      </c>
      <c r="Q2711" t="str">
        <f>VLOOKUP($C2711,customers!$A$2:$I$2124,8,FALSE)</f>
        <v>Alaska</v>
      </c>
      <c r="R2711">
        <f>VLOOKUP($C2711,customers!$A$2:$I$2124,9,FALSE)</f>
        <v>99522</v>
      </c>
      <c r="S2711" t="str">
        <f t="shared" si="42"/>
        <v>66891 Algoma Point, Anchorage, Alaska 99522</v>
      </c>
    </row>
    <row r="2712" spans="1:19">
      <c r="A2712">
        <v>2711</v>
      </c>
      <c r="B2712" s="2">
        <v>44411</v>
      </c>
      <c r="C2712">
        <v>2051</v>
      </c>
      <c r="D2712" t="s">
        <v>107</v>
      </c>
      <c r="E2712">
        <v>5</v>
      </c>
      <c r="F2712" t="s">
        <v>55</v>
      </c>
      <c r="G2712" t="str">
        <f>VLOOKUP(F2712,'product category'!$B$2:$C$8,2,FALSE)</f>
        <v>Robots</v>
      </c>
      <c r="H2712" t="str">
        <f>VLOOKUP(D2712,'dataset_task 5'!$A$2:$D$71,2,FALSE)</f>
        <v>RLK-9920 Robot</v>
      </c>
      <c r="I2712" s="3">
        <f>VLOOKUP(D2712,'dataset_task 5'!$A$2:$D$71,4,FALSE)</f>
        <v>699</v>
      </c>
      <c r="J2712" s="3">
        <f>I2712*E2712</f>
        <v>3495</v>
      </c>
      <c r="K2712" t="str">
        <f>VLOOKUP(C2712,customers!$A$2:$I$2124,2,FALSE)</f>
        <v>Guinna</v>
      </c>
      <c r="L2712" t="str">
        <f>VLOOKUP($C2712,customers!$A$2:$I$2124,3,FALSE)</f>
        <v>Hanlon</v>
      </c>
      <c r="M2712" t="str">
        <f>VLOOKUP($C2712,customers!$A$2:$I$2124,4,FALSE)</f>
        <v>ghanlon9e@sun.com</v>
      </c>
      <c r="N2712" t="str">
        <f>VLOOKUP($C2712,customers!$A$2:$I$2124,5,FALSE)</f>
        <v>619-690-7035</v>
      </c>
      <c r="O2712" t="str">
        <f>VLOOKUP($C2712,customers!$A$2:$I$2124,6,FALSE)</f>
        <v>10692 Kensington Crossing</v>
      </c>
      <c r="P2712" t="str">
        <f>VLOOKUP($C2712,customers!$A$2:$I$2124,7,FALSE)</f>
        <v>San Diego</v>
      </c>
      <c r="Q2712" t="str">
        <f>VLOOKUP($C2712,customers!$A$2:$I$2124,8,FALSE)</f>
        <v>California</v>
      </c>
      <c r="R2712">
        <f>VLOOKUP($C2712,customers!$A$2:$I$2124,9,FALSE)</f>
        <v>92176</v>
      </c>
      <c r="S2712" t="str">
        <f t="shared" si="42"/>
        <v>10692 Kensington Crossing, San Diego, California 92176</v>
      </c>
    </row>
    <row r="2713" spans="1:19">
      <c r="A2713">
        <v>2712</v>
      </c>
      <c r="B2713" s="2">
        <v>44411</v>
      </c>
      <c r="C2713">
        <v>1753</v>
      </c>
      <c r="D2713" t="s">
        <v>79</v>
      </c>
      <c r="E2713">
        <v>5</v>
      </c>
      <c r="F2713" t="s">
        <v>53</v>
      </c>
      <c r="G2713" t="str">
        <f>VLOOKUP(F2713,'product category'!$B$2:$C$8,2,FALSE)</f>
        <v>eBooks</v>
      </c>
      <c r="H2713" t="str">
        <f>VLOOKUP(D2713,'dataset_task 5'!$A$2:$D$71,2,FALSE)</f>
        <v>Helicopter Drones</v>
      </c>
      <c r="I2713" s="3">
        <f>VLOOKUP(D2713,'dataset_task 5'!$A$2:$D$71,4,FALSE)</f>
        <v>20.95</v>
      </c>
      <c r="J2713" s="3">
        <f>I2713*E2713</f>
        <v>104.75</v>
      </c>
      <c r="K2713" t="str">
        <f>VLOOKUP(C2713,customers!$A$2:$I$2124,2,FALSE)</f>
        <v>Willard</v>
      </c>
      <c r="L2713" t="str">
        <f>VLOOKUP($C2713,customers!$A$2:$I$2124,3,FALSE)</f>
        <v>Humber</v>
      </c>
      <c r="M2713" t="str">
        <f>VLOOKUP($C2713,customers!$A$2:$I$2124,4,FALSE)</f>
        <v>whumber1i@latimes.com</v>
      </c>
      <c r="N2713" t="str">
        <f>VLOOKUP($C2713,customers!$A$2:$I$2124,5,FALSE)</f>
        <v>605-282-2699</v>
      </c>
      <c r="O2713" t="str">
        <f>VLOOKUP($C2713,customers!$A$2:$I$2124,6,FALSE)</f>
        <v>4598 Corben Street</v>
      </c>
      <c r="P2713" t="str">
        <f>VLOOKUP($C2713,customers!$A$2:$I$2124,7,FALSE)</f>
        <v>Sioux Falls</v>
      </c>
      <c r="Q2713" t="str">
        <f>VLOOKUP($C2713,customers!$A$2:$I$2124,8,FALSE)</f>
        <v>South Dakota</v>
      </c>
      <c r="R2713">
        <f>VLOOKUP($C2713,customers!$A$2:$I$2124,9,FALSE)</f>
        <v>57188</v>
      </c>
      <c r="S2713" t="str">
        <f t="shared" si="42"/>
        <v>4598 Corben Street, Sioux Falls, South Dakota 57188</v>
      </c>
    </row>
    <row r="2714" spans="1:19">
      <c r="A2714">
        <v>2713</v>
      </c>
      <c r="B2714" s="2">
        <v>44411</v>
      </c>
      <c r="C2714">
        <v>1841</v>
      </c>
      <c r="D2714" t="s">
        <v>112</v>
      </c>
      <c r="E2714">
        <v>3</v>
      </c>
      <c r="F2714" t="s">
        <v>55</v>
      </c>
      <c r="G2714" t="str">
        <f>VLOOKUP(F2714,'product category'!$B$2:$C$8,2,FALSE)</f>
        <v>Robots</v>
      </c>
      <c r="H2714" t="str">
        <f>VLOOKUP(D2714,'dataset_task 5'!$A$2:$D$71,2,FALSE)</f>
        <v>RCB-889 Robot</v>
      </c>
      <c r="I2714" s="3">
        <f>VLOOKUP(D2714,'dataset_task 5'!$A$2:$D$71,4,FALSE)</f>
        <v>549</v>
      </c>
      <c r="J2714" s="3">
        <f>I2714*E2714</f>
        <v>1647</v>
      </c>
      <c r="K2714" t="str">
        <f>VLOOKUP(C2714,customers!$A$2:$I$2124,2,FALSE)</f>
        <v>Tish</v>
      </c>
      <c r="L2714" t="str">
        <f>VLOOKUP($C2714,customers!$A$2:$I$2124,3,FALSE)</f>
        <v>Muneely</v>
      </c>
      <c r="M2714" t="str">
        <f>VLOOKUP($C2714,customers!$A$2:$I$2124,4,FALSE)</f>
        <v>tmuneelyj9@nature.com</v>
      </c>
      <c r="N2714" t="str">
        <f>VLOOKUP($C2714,customers!$A$2:$I$2124,5,FALSE)</f>
        <v>586-950-7535</v>
      </c>
      <c r="O2714" t="str">
        <f>VLOOKUP($C2714,customers!$A$2:$I$2124,6,FALSE)</f>
        <v>729 Artisan Terrace</v>
      </c>
      <c r="P2714" t="str">
        <f>VLOOKUP($C2714,customers!$A$2:$I$2124,7,FALSE)</f>
        <v>Detroit</v>
      </c>
      <c r="Q2714" t="str">
        <f>VLOOKUP($C2714,customers!$A$2:$I$2124,8,FALSE)</f>
        <v>Michigan</v>
      </c>
      <c r="R2714">
        <f>VLOOKUP($C2714,customers!$A$2:$I$2124,9,FALSE)</f>
        <v>48224</v>
      </c>
      <c r="S2714" t="str">
        <f t="shared" si="42"/>
        <v>729 Artisan Terrace, Detroit, Michigan 48224</v>
      </c>
    </row>
    <row r="2715" spans="1:19">
      <c r="A2715">
        <v>2714</v>
      </c>
      <c r="B2715" s="2">
        <v>44411</v>
      </c>
      <c r="C2715">
        <v>1721</v>
      </c>
      <c r="D2715" t="s">
        <v>92</v>
      </c>
      <c r="E2715">
        <v>3</v>
      </c>
      <c r="F2715" t="s">
        <v>55</v>
      </c>
      <c r="G2715" t="str">
        <f>VLOOKUP(F2715,'product category'!$B$2:$C$8,2,FALSE)</f>
        <v>Robots</v>
      </c>
      <c r="H2715" t="str">
        <f>VLOOKUP(D2715,'dataset_task 5'!$A$2:$D$71,2,FALSE)</f>
        <v>RQTE-554 Robot</v>
      </c>
      <c r="I2715" s="3">
        <f>VLOOKUP(D2715,'dataset_task 5'!$A$2:$D$71,4,FALSE)</f>
        <v>684</v>
      </c>
      <c r="J2715" s="3">
        <f>I2715*E2715</f>
        <v>2052</v>
      </c>
      <c r="K2715" t="str">
        <f>VLOOKUP(C2715,customers!$A$2:$I$2124,2,FALSE)</f>
        <v>Gray</v>
      </c>
      <c r="L2715" t="str">
        <f>VLOOKUP($C2715,customers!$A$2:$I$2124,3,FALSE)</f>
        <v>Coltan</v>
      </c>
      <c r="M2715" t="str">
        <f>VLOOKUP($C2715,customers!$A$2:$I$2124,4,FALSE)</f>
        <v>gcoltanha@stumbleupon.com</v>
      </c>
      <c r="N2715" t="str">
        <f>VLOOKUP($C2715,customers!$A$2:$I$2124,5,FALSE)</f>
        <v>765-136-1119</v>
      </c>
      <c r="O2715" t="str">
        <f>VLOOKUP($C2715,customers!$A$2:$I$2124,6,FALSE)</f>
        <v>4801 Homewood Pass</v>
      </c>
      <c r="P2715" t="str">
        <f>VLOOKUP($C2715,customers!$A$2:$I$2124,7,FALSE)</f>
        <v>Lafayette</v>
      </c>
      <c r="Q2715" t="str">
        <f>VLOOKUP($C2715,customers!$A$2:$I$2124,8,FALSE)</f>
        <v>Indiana</v>
      </c>
      <c r="R2715">
        <f>VLOOKUP($C2715,customers!$A$2:$I$2124,9,FALSE)</f>
        <v>47905</v>
      </c>
      <c r="S2715" t="str">
        <f t="shared" si="42"/>
        <v>4801 Homewood Pass, Lafayette, Indiana 47905</v>
      </c>
    </row>
    <row r="2716" spans="1:19">
      <c r="A2716">
        <v>2715</v>
      </c>
      <c r="B2716" s="2">
        <v>44412</v>
      </c>
      <c r="C2716">
        <v>1706</v>
      </c>
      <c r="D2716" t="s">
        <v>80</v>
      </c>
      <c r="E2716">
        <v>4</v>
      </c>
      <c r="F2716" t="s">
        <v>53</v>
      </c>
      <c r="G2716" t="str">
        <f>VLOOKUP(F2716,'product category'!$B$2:$C$8,2,FALSE)</f>
        <v>eBooks</v>
      </c>
      <c r="H2716" t="str">
        <f>VLOOKUP(D2716,'dataset_task 5'!$A$2:$D$71,2,FALSE)</f>
        <v>Single Rotor Drones</v>
      </c>
      <c r="I2716" s="3">
        <f>VLOOKUP(D2716,'dataset_task 5'!$A$2:$D$71,4,FALSE)</f>
        <v>14.99</v>
      </c>
      <c r="J2716" s="3">
        <f>I2716*E2716</f>
        <v>59.96</v>
      </c>
      <c r="K2716" t="str">
        <f>VLOOKUP(C2716,customers!$A$2:$I$2124,2,FALSE)</f>
        <v>Clemence</v>
      </c>
      <c r="L2716" t="str">
        <f>VLOOKUP($C2716,customers!$A$2:$I$2124,3,FALSE)</f>
        <v>McKinstry</v>
      </c>
      <c r="M2716" t="str">
        <f>VLOOKUP($C2716,customers!$A$2:$I$2124,4,FALSE)</f>
        <v>cmckinstry3g@wired.com</v>
      </c>
      <c r="N2716" t="str">
        <f>VLOOKUP($C2716,customers!$A$2:$I$2124,5,FALSE)</f>
        <v>303-668-8990</v>
      </c>
      <c r="O2716" t="str">
        <f>VLOOKUP($C2716,customers!$A$2:$I$2124,6,FALSE)</f>
        <v>90 Vahlen Way</v>
      </c>
      <c r="P2716" t="str">
        <f>VLOOKUP($C2716,customers!$A$2:$I$2124,7,FALSE)</f>
        <v>Denver</v>
      </c>
      <c r="Q2716" t="str">
        <f>VLOOKUP($C2716,customers!$A$2:$I$2124,8,FALSE)</f>
        <v>Colorado</v>
      </c>
      <c r="R2716">
        <f>VLOOKUP($C2716,customers!$A$2:$I$2124,9,FALSE)</f>
        <v>80262</v>
      </c>
      <c r="S2716" t="str">
        <f t="shared" si="42"/>
        <v>90 Vahlen Way, Denver, Colorado 80262</v>
      </c>
    </row>
    <row r="2717" spans="1:19">
      <c r="A2717">
        <v>2716</v>
      </c>
      <c r="B2717" s="2">
        <v>44412</v>
      </c>
      <c r="C2717">
        <v>1088</v>
      </c>
      <c r="D2717" t="s">
        <v>68</v>
      </c>
      <c r="E2717">
        <v>2</v>
      </c>
      <c r="F2717" t="s">
        <v>53</v>
      </c>
      <c r="G2717" t="str">
        <f>VLOOKUP(F2717,'product category'!$B$2:$C$8,2,FALSE)</f>
        <v>eBooks</v>
      </c>
      <c r="H2717" t="str">
        <f>VLOOKUP(D2717,'dataset_task 5'!$A$2:$D$71,2,FALSE)</f>
        <v>Fixed Wing Drones</v>
      </c>
      <c r="I2717" s="3">
        <f>VLOOKUP(D2717,'dataset_task 5'!$A$2:$D$71,4,FALSE)</f>
        <v>15.5</v>
      </c>
      <c r="J2717" s="3">
        <f>I2717*E2717</f>
        <v>31</v>
      </c>
      <c r="K2717" t="str">
        <f>VLOOKUP(C2717,customers!$A$2:$I$2124,2,FALSE)</f>
        <v>Leela</v>
      </c>
      <c r="L2717" t="str">
        <f>VLOOKUP($C2717,customers!$A$2:$I$2124,3,FALSE)</f>
        <v>Wisniewski</v>
      </c>
      <c r="M2717" t="str">
        <f>VLOOKUP($C2717,customers!$A$2:$I$2124,4,FALSE)</f>
        <v>lwisniewskif0@buzzfeed.com</v>
      </c>
      <c r="N2717" t="str">
        <f>VLOOKUP($C2717,customers!$A$2:$I$2124,5,FALSE)</f>
        <v>913-255-9052</v>
      </c>
      <c r="O2717" t="str">
        <f>VLOOKUP($C2717,customers!$A$2:$I$2124,6,FALSE)</f>
        <v>26376 American Junction</v>
      </c>
      <c r="P2717" t="str">
        <f>VLOOKUP($C2717,customers!$A$2:$I$2124,7,FALSE)</f>
        <v>Kansas City</v>
      </c>
      <c r="Q2717" t="str">
        <f>VLOOKUP($C2717,customers!$A$2:$I$2124,8,FALSE)</f>
        <v>Kansas</v>
      </c>
      <c r="R2717">
        <f>VLOOKUP($C2717,customers!$A$2:$I$2124,9,FALSE)</f>
        <v>66112</v>
      </c>
      <c r="S2717" t="str">
        <f t="shared" si="42"/>
        <v>26376 American Junction, Kansas City, Kansas 66112</v>
      </c>
    </row>
    <row r="2718" spans="1:19">
      <c r="A2718">
        <v>2717</v>
      </c>
      <c r="B2718" s="2">
        <v>44412</v>
      </c>
      <c r="C2718">
        <v>2034</v>
      </c>
      <c r="D2718" t="s">
        <v>106</v>
      </c>
      <c r="E2718">
        <v>5</v>
      </c>
      <c r="F2718" t="s">
        <v>66</v>
      </c>
      <c r="G2718" t="str">
        <f>VLOOKUP(F2718,'product category'!$B$2:$C$8,2,FALSE)</f>
        <v>Drones</v>
      </c>
      <c r="H2718" t="str">
        <f>VLOOKUP(D2718,'dataset_task 5'!$A$2:$D$71,2,FALSE)</f>
        <v>DTD-7000 Drone</v>
      </c>
      <c r="I2718" s="3">
        <f>VLOOKUP(D2718,'dataset_task 5'!$A$2:$D$71,4,FALSE)</f>
        <v>450</v>
      </c>
      <c r="J2718" s="3">
        <f>I2718*E2718</f>
        <v>2250</v>
      </c>
      <c r="K2718" t="str">
        <f>VLOOKUP(C2718,customers!$A$2:$I$2124,2,FALSE)</f>
        <v>Eduino</v>
      </c>
      <c r="L2718" t="str">
        <f>VLOOKUP($C2718,customers!$A$2:$I$2124,3,FALSE)</f>
        <v>Jablonski</v>
      </c>
      <c r="M2718" t="str">
        <f>VLOOKUP($C2718,customers!$A$2:$I$2124,4,FALSE)</f>
        <v>ejablonskidi@adobe.com</v>
      </c>
      <c r="N2718" t="str">
        <f>VLOOKUP($C2718,customers!$A$2:$I$2124,5,FALSE)</f>
        <v>478-149-4825</v>
      </c>
      <c r="O2718" t="str">
        <f>VLOOKUP($C2718,customers!$A$2:$I$2124,6,FALSE)</f>
        <v>335 Monica Hill</v>
      </c>
      <c r="P2718" t="str">
        <f>VLOOKUP($C2718,customers!$A$2:$I$2124,7,FALSE)</f>
        <v>Macon</v>
      </c>
      <c r="Q2718" t="str">
        <f>VLOOKUP($C2718,customers!$A$2:$I$2124,8,FALSE)</f>
        <v>Georgia</v>
      </c>
      <c r="R2718">
        <f>VLOOKUP($C2718,customers!$A$2:$I$2124,9,FALSE)</f>
        <v>31210</v>
      </c>
      <c r="S2718" t="str">
        <f t="shared" si="42"/>
        <v>335 Monica Hill, Macon, Georgia 31210</v>
      </c>
    </row>
    <row r="2719" spans="1:19">
      <c r="A2719">
        <v>2718</v>
      </c>
      <c r="B2719" s="2">
        <v>44412</v>
      </c>
      <c r="C2719">
        <v>796</v>
      </c>
      <c r="D2719" t="s">
        <v>102</v>
      </c>
      <c r="E2719">
        <v>3</v>
      </c>
      <c r="F2719" t="s">
        <v>70</v>
      </c>
      <c r="G2719" t="str">
        <f>VLOOKUP(F2719,'product category'!$B$2:$C$8,2,FALSE)</f>
        <v>Blueprints</v>
      </c>
      <c r="H2719" t="str">
        <f>VLOOKUP(D2719,'dataset_task 5'!$A$2:$D$71,2,FALSE)</f>
        <v>QuadroCopter Blueprint</v>
      </c>
      <c r="I2719" s="3">
        <f>VLOOKUP(D2719,'dataset_task 5'!$A$2:$D$71,4,FALSE)</f>
        <v>10.99</v>
      </c>
      <c r="J2719" s="3">
        <f>I2719*E2719</f>
        <v>32.97</v>
      </c>
      <c r="K2719" t="str">
        <f>VLOOKUP(C2719,customers!$A$2:$I$2124,2,FALSE)</f>
        <v>Adah</v>
      </c>
      <c r="L2719" t="str">
        <f>VLOOKUP($C2719,customers!$A$2:$I$2124,3,FALSE)</f>
        <v>Illyes</v>
      </c>
      <c r="M2719" t="str">
        <f>VLOOKUP($C2719,customers!$A$2:$I$2124,4,FALSE)</f>
        <v>aillyesic@answers.com</v>
      </c>
      <c r="N2719" t="str">
        <f>VLOOKUP($C2719,customers!$A$2:$I$2124,5,FALSE)</f>
        <v>251-142-1149</v>
      </c>
      <c r="O2719" t="str">
        <f>VLOOKUP($C2719,customers!$A$2:$I$2124,6,FALSE)</f>
        <v>78175 Morningstar Place</v>
      </c>
      <c r="P2719" t="str">
        <f>VLOOKUP($C2719,customers!$A$2:$I$2124,7,FALSE)</f>
        <v>Mobile</v>
      </c>
      <c r="Q2719" t="str">
        <f>VLOOKUP($C2719,customers!$A$2:$I$2124,8,FALSE)</f>
        <v>Alabama</v>
      </c>
      <c r="R2719">
        <f>VLOOKUP($C2719,customers!$A$2:$I$2124,9,FALSE)</f>
        <v>36616</v>
      </c>
      <c r="S2719" t="str">
        <f t="shared" si="42"/>
        <v>78175 Morningstar Place, Mobile, Alabama 36616</v>
      </c>
    </row>
    <row r="2720" spans="1:19">
      <c r="A2720">
        <v>2719</v>
      </c>
      <c r="B2720" s="2">
        <v>44413</v>
      </c>
      <c r="C2720">
        <v>432</v>
      </c>
      <c r="D2720" t="s">
        <v>89</v>
      </c>
      <c r="E2720">
        <v>3</v>
      </c>
      <c r="F2720" t="s">
        <v>53</v>
      </c>
      <c r="G2720" t="str">
        <f>VLOOKUP(F2720,'product category'!$B$2:$C$8,2,FALSE)</f>
        <v>eBooks</v>
      </c>
      <c r="H2720" t="str">
        <f>VLOOKUP(D2720,'dataset_task 5'!$A$2:$D$71,2,FALSE)</f>
        <v>GPS Drones</v>
      </c>
      <c r="I2720" s="3">
        <f>VLOOKUP(D2720,'dataset_task 5'!$A$2:$D$71,4,FALSE)</f>
        <v>19.989999999999998</v>
      </c>
      <c r="J2720" s="3">
        <f>I2720*E2720</f>
        <v>59.97</v>
      </c>
      <c r="K2720" t="str">
        <f>VLOOKUP(C2720,customers!$A$2:$I$2124,2,FALSE)</f>
        <v>Mehetabel</v>
      </c>
      <c r="L2720" t="str">
        <f>VLOOKUP($C2720,customers!$A$2:$I$2124,3,FALSE)</f>
        <v>Murkin</v>
      </c>
      <c r="M2720" t="str">
        <f>VLOOKUP($C2720,customers!$A$2:$I$2124,4,FALSE)</f>
        <v>mmurkin3j@de.vu</v>
      </c>
      <c r="N2720" t="str">
        <f>VLOOKUP($C2720,customers!$A$2:$I$2124,5,FALSE)</f>
        <v>408-792-5776</v>
      </c>
      <c r="O2720" t="str">
        <f>VLOOKUP($C2720,customers!$A$2:$I$2124,6,FALSE)</f>
        <v>72740 Farragut Street</v>
      </c>
      <c r="P2720" t="str">
        <f>VLOOKUP($C2720,customers!$A$2:$I$2124,7,FALSE)</f>
        <v>San Jose</v>
      </c>
      <c r="Q2720" t="str">
        <f>VLOOKUP($C2720,customers!$A$2:$I$2124,8,FALSE)</f>
        <v>California</v>
      </c>
      <c r="R2720">
        <f>VLOOKUP($C2720,customers!$A$2:$I$2124,9,FALSE)</f>
        <v>95133</v>
      </c>
      <c r="S2720" t="str">
        <f t="shared" si="42"/>
        <v>72740 Farragut Street, San Jose, California 95133</v>
      </c>
    </row>
    <row r="2721" spans="1:19">
      <c r="A2721">
        <v>2720</v>
      </c>
      <c r="B2721" s="2">
        <v>44413</v>
      </c>
      <c r="C2721">
        <v>1906</v>
      </c>
      <c r="D2721" t="s">
        <v>87</v>
      </c>
      <c r="E2721">
        <v>2</v>
      </c>
      <c r="F2721" t="s">
        <v>70</v>
      </c>
      <c r="G2721" t="str">
        <f>VLOOKUP(F2721,'product category'!$B$2:$C$8,2,FALSE)</f>
        <v>Blueprints</v>
      </c>
      <c r="H2721" t="str">
        <f>VLOOKUP(D2721,'dataset_task 5'!$A$2:$D$71,2,FALSE)</f>
        <v>Creature Robot Arms Blueprint</v>
      </c>
      <c r="I2721" s="3">
        <f>VLOOKUP(D2721,'dataset_task 5'!$A$2:$D$71,4,FALSE)</f>
        <v>12</v>
      </c>
      <c r="J2721" s="3">
        <f>I2721*E2721</f>
        <v>24</v>
      </c>
      <c r="K2721" t="str">
        <f>VLOOKUP(C2721,customers!$A$2:$I$2124,2,FALSE)</f>
        <v>Ralina</v>
      </c>
      <c r="L2721" t="str">
        <f>VLOOKUP($C2721,customers!$A$2:$I$2124,3,FALSE)</f>
        <v>Sneden</v>
      </c>
      <c r="M2721" t="str">
        <f>VLOOKUP($C2721,customers!$A$2:$I$2124,4,FALSE)</f>
        <v>rsneden5y@dailymail.co.uk</v>
      </c>
      <c r="N2721" t="str">
        <f>VLOOKUP($C2721,customers!$A$2:$I$2124,5,FALSE)</f>
        <v>515-827-3865</v>
      </c>
      <c r="O2721" t="str">
        <f>VLOOKUP($C2721,customers!$A$2:$I$2124,6,FALSE)</f>
        <v>6115 Menomonie Avenue</v>
      </c>
      <c r="P2721" t="str">
        <f>VLOOKUP($C2721,customers!$A$2:$I$2124,7,FALSE)</f>
        <v>Des Moines</v>
      </c>
      <c r="Q2721" t="str">
        <f>VLOOKUP($C2721,customers!$A$2:$I$2124,8,FALSE)</f>
        <v>Iowa</v>
      </c>
      <c r="R2721">
        <f>VLOOKUP($C2721,customers!$A$2:$I$2124,9,FALSE)</f>
        <v>50305</v>
      </c>
      <c r="S2721" t="str">
        <f t="shared" si="42"/>
        <v>6115 Menomonie Avenue, Des Moines, Iowa 50305</v>
      </c>
    </row>
    <row r="2722" spans="1:19">
      <c r="A2722">
        <v>2721</v>
      </c>
      <c r="B2722" s="2">
        <v>44413</v>
      </c>
      <c r="C2722">
        <v>1219</v>
      </c>
      <c r="D2722" t="s">
        <v>74</v>
      </c>
      <c r="E2722">
        <v>1</v>
      </c>
      <c r="F2722" t="s">
        <v>66</v>
      </c>
      <c r="G2722" t="str">
        <f>VLOOKUP(F2722,'product category'!$B$2:$C$8,2,FALSE)</f>
        <v>Drones</v>
      </c>
      <c r="H2722" t="str">
        <f>VLOOKUP(D2722,'dataset_task 5'!$A$2:$D$71,2,FALSE)</f>
        <v>DA-SA702 Drone</v>
      </c>
      <c r="I2722" s="3">
        <f>VLOOKUP(D2722,'dataset_task 5'!$A$2:$D$71,4,FALSE)</f>
        <v>399</v>
      </c>
      <c r="J2722" s="3">
        <f>I2722*E2722</f>
        <v>399</v>
      </c>
      <c r="K2722" t="str">
        <f>VLOOKUP(C2722,customers!$A$2:$I$2124,2,FALSE)</f>
        <v>Symon</v>
      </c>
      <c r="L2722" t="str">
        <f>VLOOKUP($C2722,customers!$A$2:$I$2124,3,FALSE)</f>
        <v>Burmaster</v>
      </c>
      <c r="M2722" t="str">
        <f>VLOOKUP($C2722,customers!$A$2:$I$2124,4,FALSE)</f>
        <v>sburmaster31@mashable.com</v>
      </c>
      <c r="N2722" t="str">
        <f>VLOOKUP($C2722,customers!$A$2:$I$2124,5,FALSE)</f>
        <v>843-380-3390</v>
      </c>
      <c r="O2722" t="str">
        <f>VLOOKUP($C2722,customers!$A$2:$I$2124,6,FALSE)</f>
        <v>658 Hanover Pass</v>
      </c>
      <c r="P2722" t="str">
        <f>VLOOKUP($C2722,customers!$A$2:$I$2124,7,FALSE)</f>
        <v>Beaufort</v>
      </c>
      <c r="Q2722" t="str">
        <f>VLOOKUP($C2722,customers!$A$2:$I$2124,8,FALSE)</f>
        <v>South Carolina</v>
      </c>
      <c r="R2722">
        <f>VLOOKUP($C2722,customers!$A$2:$I$2124,9,FALSE)</f>
        <v>29905</v>
      </c>
      <c r="S2722" t="str">
        <f t="shared" si="42"/>
        <v>658 Hanover Pass, Beaufort, South Carolina 29905</v>
      </c>
    </row>
    <row r="2723" spans="1:19">
      <c r="A2723">
        <v>2722</v>
      </c>
      <c r="B2723" s="2">
        <v>44413</v>
      </c>
      <c r="C2723">
        <v>1733</v>
      </c>
      <c r="D2723" t="s">
        <v>56</v>
      </c>
      <c r="E2723">
        <v>3</v>
      </c>
      <c r="F2723" t="s">
        <v>57</v>
      </c>
      <c r="G2723" t="str">
        <f>VLOOKUP(F2723,'product category'!$B$2:$C$8,2,FALSE)</f>
        <v>Training Videos</v>
      </c>
      <c r="H2723" t="str">
        <f>VLOOKUP(D2723,'dataset_task 5'!$A$2:$D$71,2,FALSE)</f>
        <v>Drone Video Techniques</v>
      </c>
      <c r="I2723" s="3">
        <f>VLOOKUP(D2723,'dataset_task 5'!$A$2:$D$71,4,FALSE)</f>
        <v>37.99</v>
      </c>
      <c r="J2723" s="3">
        <f>I2723*E2723</f>
        <v>113.97</v>
      </c>
      <c r="K2723" t="str">
        <f>VLOOKUP(C2723,customers!$A$2:$I$2124,2,FALSE)</f>
        <v>Briant</v>
      </c>
      <c r="L2723" t="str">
        <f>VLOOKUP($C2723,customers!$A$2:$I$2124,3,FALSE)</f>
        <v>Wybrow</v>
      </c>
      <c r="M2723" t="str">
        <f>VLOOKUP($C2723,customers!$A$2:$I$2124,4,FALSE)</f>
        <v>bwybrowgy@multiply.com</v>
      </c>
      <c r="N2723" t="str">
        <f>VLOOKUP($C2723,customers!$A$2:$I$2124,5,FALSE)</f>
        <v>202-470-9823</v>
      </c>
      <c r="O2723" t="str">
        <f>VLOOKUP($C2723,customers!$A$2:$I$2124,6,FALSE)</f>
        <v>7406 Carberry Trail</v>
      </c>
      <c r="P2723" t="str">
        <f>VLOOKUP($C2723,customers!$A$2:$I$2124,7,FALSE)</f>
        <v>Washington</v>
      </c>
      <c r="Q2723" t="str">
        <f>VLOOKUP($C2723,customers!$A$2:$I$2124,8,FALSE)</f>
        <v>District of Columbia</v>
      </c>
      <c r="R2723">
        <f>VLOOKUP($C2723,customers!$A$2:$I$2124,9,FALSE)</f>
        <v>20226</v>
      </c>
      <c r="S2723" t="str">
        <f t="shared" si="42"/>
        <v>7406 Carberry Trail, Washington, District of Columbia 20226</v>
      </c>
    </row>
    <row r="2724" spans="1:19">
      <c r="A2724">
        <v>2723</v>
      </c>
      <c r="B2724" s="2">
        <v>44413</v>
      </c>
      <c r="C2724">
        <v>1351</v>
      </c>
      <c r="D2724" t="s">
        <v>117</v>
      </c>
      <c r="E2724">
        <v>4</v>
      </c>
      <c r="F2724" t="s">
        <v>63</v>
      </c>
      <c r="G2724" t="str">
        <f>VLOOKUP(F2724,'product category'!$B$2:$C$8,2,FALSE)</f>
        <v>Robot Kits</v>
      </c>
      <c r="H2724" t="str">
        <f>VLOOKUP(D2724,'dataset_task 5'!$A$2:$D$71,2,FALSE)</f>
        <v>BYOR-4005</v>
      </c>
      <c r="I2724" s="3">
        <f>VLOOKUP(D2724,'dataset_task 5'!$A$2:$D$71,4,FALSE)</f>
        <v>245</v>
      </c>
      <c r="J2724" s="3">
        <f>I2724*E2724</f>
        <v>980</v>
      </c>
      <c r="K2724" t="str">
        <f>VLOOKUP(C2724,customers!$A$2:$I$2124,2,FALSE)</f>
        <v>Cherey</v>
      </c>
      <c r="L2724" t="str">
        <f>VLOOKUP($C2724,customers!$A$2:$I$2124,3,FALSE)</f>
        <v>Caitlin</v>
      </c>
      <c r="M2724" t="str">
        <f>VLOOKUP($C2724,customers!$A$2:$I$2124,4,FALSE)</f>
        <v>ccaitlinlc@shutterfly.com</v>
      </c>
      <c r="N2724" t="str">
        <f>VLOOKUP($C2724,customers!$A$2:$I$2124,5,FALSE)</f>
        <v>512-697-4624</v>
      </c>
      <c r="O2724" t="str">
        <f>VLOOKUP($C2724,customers!$A$2:$I$2124,6,FALSE)</f>
        <v>89948 Ohio Crossing</v>
      </c>
      <c r="P2724" t="str">
        <f>VLOOKUP($C2724,customers!$A$2:$I$2124,7,FALSE)</f>
        <v>Round Rock</v>
      </c>
      <c r="Q2724" t="str">
        <f>VLOOKUP($C2724,customers!$A$2:$I$2124,8,FALSE)</f>
        <v>Texas</v>
      </c>
      <c r="R2724">
        <f>VLOOKUP($C2724,customers!$A$2:$I$2124,9,FALSE)</f>
        <v>78682</v>
      </c>
      <c r="S2724" t="str">
        <f t="shared" si="42"/>
        <v>89948 Ohio Crossing, Round Rock, Texas 78682</v>
      </c>
    </row>
    <row r="2725" spans="1:19">
      <c r="A2725">
        <v>2724</v>
      </c>
      <c r="B2725" s="2">
        <v>44413</v>
      </c>
      <c r="C2725">
        <v>1942</v>
      </c>
      <c r="D2725" t="s">
        <v>75</v>
      </c>
      <c r="E2725">
        <v>4</v>
      </c>
      <c r="F2725" t="s">
        <v>59</v>
      </c>
      <c r="G2725" t="str">
        <f>VLOOKUP(F2725,'product category'!$B$2:$C$8,2,FALSE)</f>
        <v>Drone Kits</v>
      </c>
      <c r="H2725" t="str">
        <f>VLOOKUP(D2725,'dataset_task 5'!$A$2:$D$71,2,FALSE)</f>
        <v>BYOD-550</v>
      </c>
      <c r="I2725" s="3">
        <f>VLOOKUP(D2725,'dataset_task 5'!$A$2:$D$71,4,FALSE)</f>
        <v>179</v>
      </c>
      <c r="J2725" s="3">
        <f>I2725*E2725</f>
        <v>716</v>
      </c>
      <c r="K2725" t="str">
        <f>VLOOKUP(C2725,customers!$A$2:$I$2124,2,FALSE)</f>
        <v>Stan</v>
      </c>
      <c r="L2725" t="str">
        <f>VLOOKUP($C2725,customers!$A$2:$I$2124,3,FALSE)</f>
        <v>Gehringer</v>
      </c>
      <c r="M2725" t="str">
        <f>VLOOKUP($C2725,customers!$A$2:$I$2124,4,FALSE)</f>
        <v>sgehringer4s@auda.org.au</v>
      </c>
      <c r="N2725" t="str">
        <f>VLOOKUP($C2725,customers!$A$2:$I$2124,5,FALSE)</f>
        <v>617-586-7398</v>
      </c>
      <c r="O2725" t="str">
        <f>VLOOKUP($C2725,customers!$A$2:$I$2124,6,FALSE)</f>
        <v>62 Talisman Avenue</v>
      </c>
      <c r="P2725" t="str">
        <f>VLOOKUP($C2725,customers!$A$2:$I$2124,7,FALSE)</f>
        <v>Boston</v>
      </c>
      <c r="Q2725" t="str">
        <f>VLOOKUP($C2725,customers!$A$2:$I$2124,8,FALSE)</f>
        <v>Massachusetts</v>
      </c>
      <c r="R2725">
        <f>VLOOKUP($C2725,customers!$A$2:$I$2124,9,FALSE)</f>
        <v>2208</v>
      </c>
      <c r="S2725" t="str">
        <f t="shared" si="42"/>
        <v>62 Talisman Avenue, Boston, Massachusetts 2208</v>
      </c>
    </row>
    <row r="2726" spans="1:19">
      <c r="A2726">
        <v>2725</v>
      </c>
      <c r="B2726" s="2">
        <v>44413</v>
      </c>
      <c r="C2726">
        <v>1811</v>
      </c>
      <c r="D2726" t="s">
        <v>87</v>
      </c>
      <c r="E2726">
        <v>3</v>
      </c>
      <c r="F2726" t="s">
        <v>70</v>
      </c>
      <c r="G2726" t="str">
        <f>VLOOKUP(F2726,'product category'!$B$2:$C$8,2,FALSE)</f>
        <v>Blueprints</v>
      </c>
      <c r="H2726" t="str">
        <f>VLOOKUP(D2726,'dataset_task 5'!$A$2:$D$71,2,FALSE)</f>
        <v>Creature Robot Arms Blueprint</v>
      </c>
      <c r="I2726" s="3">
        <f>VLOOKUP(D2726,'dataset_task 5'!$A$2:$D$71,4,FALSE)</f>
        <v>12</v>
      </c>
      <c r="J2726" s="3">
        <f>I2726*E2726</f>
        <v>36</v>
      </c>
      <c r="K2726" t="str">
        <f>VLOOKUP(C2726,customers!$A$2:$I$2124,2,FALSE)</f>
        <v>Lane</v>
      </c>
      <c r="L2726" t="str">
        <f>VLOOKUP($C2726,customers!$A$2:$I$2124,3,FALSE)</f>
        <v>Wishkar</v>
      </c>
      <c r="M2726" t="str">
        <f>VLOOKUP($C2726,customers!$A$2:$I$2124,4,FALSE)</f>
        <v>lwishkarbp@arstechnica.com</v>
      </c>
      <c r="N2726" t="str">
        <f>VLOOKUP($C2726,customers!$A$2:$I$2124,5,FALSE)</f>
        <v>217-384-3594</v>
      </c>
      <c r="O2726" t="str">
        <f>VLOOKUP($C2726,customers!$A$2:$I$2124,6,FALSE)</f>
        <v>62051 Onsgard Circle</v>
      </c>
      <c r="P2726" t="str">
        <f>VLOOKUP($C2726,customers!$A$2:$I$2124,7,FALSE)</f>
        <v>Springfield</v>
      </c>
      <c r="Q2726" t="str">
        <f>VLOOKUP($C2726,customers!$A$2:$I$2124,8,FALSE)</f>
        <v>Illinois</v>
      </c>
      <c r="R2726">
        <f>VLOOKUP($C2726,customers!$A$2:$I$2124,9,FALSE)</f>
        <v>62764</v>
      </c>
      <c r="S2726" t="str">
        <f t="shared" si="42"/>
        <v>62051 Onsgard Circle, Springfield, Illinois 62764</v>
      </c>
    </row>
    <row r="2727" spans="1:19">
      <c r="A2727">
        <v>2726</v>
      </c>
      <c r="B2727" s="2">
        <v>44413</v>
      </c>
      <c r="C2727">
        <v>2105</v>
      </c>
      <c r="D2727" t="s">
        <v>94</v>
      </c>
      <c r="E2727">
        <v>4</v>
      </c>
      <c r="F2727" t="s">
        <v>59</v>
      </c>
      <c r="G2727" t="str">
        <f>VLOOKUP(F2727,'product category'!$B$2:$C$8,2,FALSE)</f>
        <v>Drone Kits</v>
      </c>
      <c r="H2727" t="str">
        <f>VLOOKUP(D2727,'dataset_task 5'!$A$2:$D$71,2,FALSE)</f>
        <v>BYOD-500</v>
      </c>
      <c r="I2727" s="3">
        <f>VLOOKUP(D2727,'dataset_task 5'!$A$2:$D$71,4,FALSE)</f>
        <v>167</v>
      </c>
      <c r="J2727" s="3">
        <f>I2727*E2727</f>
        <v>668</v>
      </c>
      <c r="K2727" t="str">
        <f>VLOOKUP(C2727,customers!$A$2:$I$2124,2,FALSE)</f>
        <v>Larissa</v>
      </c>
      <c r="L2727" t="str">
        <f>VLOOKUP($C2727,customers!$A$2:$I$2124,3,FALSE)</f>
        <v>Petrovic</v>
      </c>
      <c r="M2727" t="str">
        <f>VLOOKUP($C2727,customers!$A$2:$I$2124,4,FALSE)</f>
        <v>lpetrovicr3@newyorker.com</v>
      </c>
      <c r="N2727" t="str">
        <f>VLOOKUP($C2727,customers!$A$2:$I$2124,5,FALSE)</f>
        <v>540-939-8833</v>
      </c>
      <c r="O2727" t="str">
        <f>VLOOKUP($C2727,customers!$A$2:$I$2124,6,FALSE)</f>
        <v>81898 Lillian Junction</v>
      </c>
      <c r="P2727" t="str">
        <f>VLOOKUP($C2727,customers!$A$2:$I$2124,7,FALSE)</f>
        <v>Roanoke</v>
      </c>
      <c r="Q2727" t="str">
        <f>VLOOKUP($C2727,customers!$A$2:$I$2124,8,FALSE)</f>
        <v>Virginia</v>
      </c>
      <c r="R2727">
        <f>VLOOKUP($C2727,customers!$A$2:$I$2124,9,FALSE)</f>
        <v>24024</v>
      </c>
      <c r="S2727" t="str">
        <f t="shared" si="42"/>
        <v>81898 Lillian Junction, Roanoke, Virginia 24024</v>
      </c>
    </row>
    <row r="2728" spans="1:19">
      <c r="A2728">
        <v>2727</v>
      </c>
      <c r="B2728" s="2">
        <v>44413</v>
      </c>
      <c r="C2728">
        <v>863</v>
      </c>
      <c r="D2728" t="s">
        <v>60</v>
      </c>
      <c r="E2728">
        <v>5</v>
      </c>
      <c r="F2728" t="s">
        <v>53</v>
      </c>
      <c r="G2728" t="str">
        <f>VLOOKUP(F2728,'product category'!$B$2:$C$8,2,FALSE)</f>
        <v>eBooks</v>
      </c>
      <c r="H2728" t="str">
        <f>VLOOKUP(D2728,'dataset_task 5'!$A$2:$D$71,2,FALSE)</f>
        <v>SCARA Robots</v>
      </c>
      <c r="I2728" s="3">
        <f>VLOOKUP(D2728,'dataset_task 5'!$A$2:$D$71,4,FALSE)</f>
        <v>19.5</v>
      </c>
      <c r="J2728" s="3">
        <f>I2728*E2728</f>
        <v>97.5</v>
      </c>
      <c r="K2728" t="str">
        <f>VLOOKUP(C2728,customers!$A$2:$I$2124,2,FALSE)</f>
        <v>Kassey</v>
      </c>
      <c r="L2728" t="str">
        <f>VLOOKUP($C2728,customers!$A$2:$I$2124,3,FALSE)</f>
        <v>Winfindale</v>
      </c>
      <c r="M2728" t="str">
        <f>VLOOKUP($C2728,customers!$A$2:$I$2124,4,FALSE)</f>
        <v>kwinfindale8t@sciencedaily.com</v>
      </c>
      <c r="N2728" t="str">
        <f>VLOOKUP($C2728,customers!$A$2:$I$2124,5,FALSE)</f>
        <v>832-897-6760</v>
      </c>
      <c r="O2728" t="str">
        <f>VLOOKUP($C2728,customers!$A$2:$I$2124,6,FALSE)</f>
        <v>520 Forest Run Drive</v>
      </c>
      <c r="P2728" t="str">
        <f>VLOOKUP($C2728,customers!$A$2:$I$2124,7,FALSE)</f>
        <v>Houston</v>
      </c>
      <c r="Q2728" t="str">
        <f>VLOOKUP($C2728,customers!$A$2:$I$2124,8,FALSE)</f>
        <v>Texas</v>
      </c>
      <c r="R2728">
        <f>VLOOKUP($C2728,customers!$A$2:$I$2124,9,FALSE)</f>
        <v>77266</v>
      </c>
      <c r="S2728" t="str">
        <f t="shared" si="42"/>
        <v>520 Forest Run Drive, Houston, Texas 77266</v>
      </c>
    </row>
    <row r="2729" spans="1:19">
      <c r="A2729">
        <v>2728</v>
      </c>
      <c r="B2729" s="2">
        <v>44414</v>
      </c>
      <c r="C2729">
        <v>378</v>
      </c>
      <c r="D2729" t="s">
        <v>93</v>
      </c>
      <c r="E2729">
        <v>3</v>
      </c>
      <c r="F2729" t="s">
        <v>57</v>
      </c>
      <c r="G2729" t="str">
        <f>VLOOKUP(F2729,'product category'!$B$2:$C$8,2,FALSE)</f>
        <v>Training Videos</v>
      </c>
      <c r="H2729" t="str">
        <f>VLOOKUP(D2729,'dataset_task 5'!$A$2:$D$71,2,FALSE)</f>
        <v>Understanding Raspberry PI</v>
      </c>
      <c r="I2729" s="3">
        <f>VLOOKUP(D2729,'dataset_task 5'!$A$2:$D$71,4,FALSE)</f>
        <v>28.99</v>
      </c>
      <c r="J2729" s="3">
        <f>I2729*E2729</f>
        <v>86.97</v>
      </c>
      <c r="K2729" t="str">
        <f>VLOOKUP(C2729,customers!$A$2:$I$2124,2,FALSE)</f>
        <v>Hamlen</v>
      </c>
      <c r="L2729" t="str">
        <f>VLOOKUP($C2729,customers!$A$2:$I$2124,3,FALSE)</f>
        <v>Wimes</v>
      </c>
      <c r="M2729" t="str">
        <f>VLOOKUP($C2729,customers!$A$2:$I$2124,4,FALSE)</f>
        <v>hwimesbb@deviantart.com</v>
      </c>
      <c r="N2729" t="str">
        <f>VLOOKUP($C2729,customers!$A$2:$I$2124,5,FALSE)</f>
        <v>786-176-6425</v>
      </c>
      <c r="O2729" t="str">
        <f>VLOOKUP($C2729,customers!$A$2:$I$2124,6,FALSE)</f>
        <v>43661 Coleman Court</v>
      </c>
      <c r="P2729" t="str">
        <f>VLOOKUP($C2729,customers!$A$2:$I$2124,7,FALSE)</f>
        <v>Miami</v>
      </c>
      <c r="Q2729" t="str">
        <f>VLOOKUP($C2729,customers!$A$2:$I$2124,8,FALSE)</f>
        <v>Florida</v>
      </c>
      <c r="R2729">
        <f>VLOOKUP($C2729,customers!$A$2:$I$2124,9,FALSE)</f>
        <v>33147</v>
      </c>
      <c r="S2729" t="str">
        <f t="shared" si="42"/>
        <v>43661 Coleman Court, Miami, Florida 33147</v>
      </c>
    </row>
    <row r="2730" spans="1:19">
      <c r="A2730">
        <v>2729</v>
      </c>
      <c r="B2730" s="2">
        <v>44414</v>
      </c>
      <c r="C2730">
        <v>1549</v>
      </c>
      <c r="D2730" t="s">
        <v>54</v>
      </c>
      <c r="E2730">
        <v>5</v>
      </c>
      <c r="F2730" t="s">
        <v>55</v>
      </c>
      <c r="G2730" t="str">
        <f>VLOOKUP(F2730,'product category'!$B$2:$C$8,2,FALSE)</f>
        <v>Robots</v>
      </c>
      <c r="H2730" t="str">
        <f>VLOOKUP(D2730,'dataset_task 5'!$A$2:$D$71,2,FALSE)</f>
        <v>RWW-75 Robot</v>
      </c>
      <c r="I2730" s="3">
        <f>VLOOKUP(D2730,'dataset_task 5'!$A$2:$D$71,4,FALSE)</f>
        <v>883</v>
      </c>
      <c r="J2730" s="3">
        <f>I2730*E2730</f>
        <v>4415</v>
      </c>
      <c r="K2730" t="str">
        <f>VLOOKUP(C2730,customers!$A$2:$I$2124,2,FALSE)</f>
        <v>Harlan</v>
      </c>
      <c r="L2730" t="str">
        <f>VLOOKUP($C2730,customers!$A$2:$I$2124,3,FALSE)</f>
        <v>Faulconer</v>
      </c>
      <c r="M2730" t="str">
        <f>VLOOKUP($C2730,customers!$A$2:$I$2124,4,FALSE)</f>
        <v>hfaulconerbv@msu.edu</v>
      </c>
      <c r="N2730" t="str">
        <f>VLOOKUP($C2730,customers!$A$2:$I$2124,5,FALSE)</f>
        <v>409-649-7964</v>
      </c>
      <c r="O2730" t="str">
        <f>VLOOKUP($C2730,customers!$A$2:$I$2124,6,FALSE)</f>
        <v>8119 Commercial Hill</v>
      </c>
      <c r="P2730" t="str">
        <f>VLOOKUP($C2730,customers!$A$2:$I$2124,7,FALSE)</f>
        <v>Galveston</v>
      </c>
      <c r="Q2730" t="str">
        <f>VLOOKUP($C2730,customers!$A$2:$I$2124,8,FALSE)</f>
        <v>Texas</v>
      </c>
      <c r="R2730">
        <f>VLOOKUP($C2730,customers!$A$2:$I$2124,9,FALSE)</f>
        <v>77554</v>
      </c>
      <c r="S2730" t="str">
        <f t="shared" si="42"/>
        <v>8119 Commercial Hill, Galveston, Texas 77554</v>
      </c>
    </row>
    <row r="2731" spans="1:19">
      <c r="A2731">
        <v>2730</v>
      </c>
      <c r="B2731" s="2">
        <v>44414</v>
      </c>
      <c r="C2731">
        <v>1032</v>
      </c>
      <c r="D2731" t="s">
        <v>104</v>
      </c>
      <c r="E2731">
        <v>2</v>
      </c>
      <c r="F2731" t="s">
        <v>63</v>
      </c>
      <c r="G2731" t="str">
        <f>VLOOKUP(F2731,'product category'!$B$2:$C$8,2,FALSE)</f>
        <v>Robot Kits</v>
      </c>
      <c r="H2731" t="str">
        <f>VLOOKUP(D2731,'dataset_task 5'!$A$2:$D$71,2,FALSE)</f>
        <v>BYOR-1500</v>
      </c>
      <c r="I2731" s="3">
        <f>VLOOKUP(D2731,'dataset_task 5'!$A$2:$D$71,4,FALSE)</f>
        <v>189</v>
      </c>
      <c r="J2731" s="3">
        <f>I2731*E2731</f>
        <v>378</v>
      </c>
      <c r="K2731" t="str">
        <f>VLOOKUP(C2731,customers!$A$2:$I$2124,2,FALSE)</f>
        <v>Stacy</v>
      </c>
      <c r="L2731" t="str">
        <f>VLOOKUP($C2731,customers!$A$2:$I$2124,3,FALSE)</f>
        <v>Duxbury</v>
      </c>
      <c r="M2731" t="str">
        <f>VLOOKUP($C2731,customers!$A$2:$I$2124,4,FALSE)</f>
        <v>sduxbury2c@dell.com</v>
      </c>
      <c r="N2731" t="str">
        <f>VLOOKUP($C2731,customers!$A$2:$I$2124,5,FALSE)</f>
        <v>405-718-3365</v>
      </c>
      <c r="O2731" t="str">
        <f>VLOOKUP($C2731,customers!$A$2:$I$2124,6,FALSE)</f>
        <v>25 Forest Dale Circle</v>
      </c>
      <c r="P2731" t="str">
        <f>VLOOKUP($C2731,customers!$A$2:$I$2124,7,FALSE)</f>
        <v>Oklahoma City</v>
      </c>
      <c r="Q2731" t="str">
        <f>VLOOKUP($C2731,customers!$A$2:$I$2124,8,FALSE)</f>
        <v>Oklahoma</v>
      </c>
      <c r="R2731">
        <f>VLOOKUP($C2731,customers!$A$2:$I$2124,9,FALSE)</f>
        <v>73197</v>
      </c>
      <c r="S2731" t="str">
        <f t="shared" si="42"/>
        <v>25 Forest Dale Circle, Oklahoma City, Oklahoma 73197</v>
      </c>
    </row>
    <row r="2732" spans="1:19">
      <c r="A2732">
        <v>2731</v>
      </c>
      <c r="B2732" s="2">
        <v>44414</v>
      </c>
      <c r="C2732">
        <v>1337</v>
      </c>
      <c r="D2732" t="s">
        <v>95</v>
      </c>
      <c r="E2732">
        <v>3</v>
      </c>
      <c r="F2732" t="s">
        <v>57</v>
      </c>
      <c r="G2732" t="str">
        <f>VLOOKUP(F2732,'product category'!$B$2:$C$8,2,FALSE)</f>
        <v>Training Videos</v>
      </c>
      <c r="H2732" t="str">
        <f>VLOOKUP(D2732,'dataset_task 5'!$A$2:$D$71,2,FALSE)</f>
        <v>Industrial 3D Printing</v>
      </c>
      <c r="I2732" s="3">
        <f>VLOOKUP(D2732,'dataset_task 5'!$A$2:$D$71,4,FALSE)</f>
        <v>49</v>
      </c>
      <c r="J2732" s="3">
        <f>I2732*E2732</f>
        <v>147</v>
      </c>
      <c r="K2732" t="str">
        <f>VLOOKUP(C2732,customers!$A$2:$I$2124,2,FALSE)</f>
        <v>Joane</v>
      </c>
      <c r="L2732" t="str">
        <f>VLOOKUP($C2732,customers!$A$2:$I$2124,3,FALSE)</f>
        <v>Newlin</v>
      </c>
      <c r="M2732" t="str">
        <f>VLOOKUP($C2732,customers!$A$2:$I$2124,4,FALSE)</f>
        <v>jnewlinq9@admin.ch</v>
      </c>
      <c r="N2732" t="str">
        <f>VLOOKUP($C2732,customers!$A$2:$I$2124,5,FALSE)</f>
        <v>601-651-4275</v>
      </c>
      <c r="O2732" t="str">
        <f>VLOOKUP($C2732,customers!$A$2:$I$2124,6,FALSE)</f>
        <v>8756 Bluejay Junction</v>
      </c>
      <c r="P2732" t="str">
        <f>VLOOKUP($C2732,customers!$A$2:$I$2124,7,FALSE)</f>
        <v>Jackson</v>
      </c>
      <c r="Q2732" t="str">
        <f>VLOOKUP($C2732,customers!$A$2:$I$2124,8,FALSE)</f>
        <v>Mississippi</v>
      </c>
      <c r="R2732">
        <f>VLOOKUP($C2732,customers!$A$2:$I$2124,9,FALSE)</f>
        <v>39216</v>
      </c>
      <c r="S2732" t="str">
        <f t="shared" si="42"/>
        <v>8756 Bluejay Junction, Jackson, Mississippi 39216</v>
      </c>
    </row>
    <row r="2733" spans="1:19">
      <c r="A2733">
        <v>2732</v>
      </c>
      <c r="B2733" s="2">
        <v>44414</v>
      </c>
      <c r="C2733">
        <v>1581</v>
      </c>
      <c r="D2733" t="s">
        <v>119</v>
      </c>
      <c r="E2733">
        <v>1</v>
      </c>
      <c r="F2733" t="s">
        <v>53</v>
      </c>
      <c r="G2733" t="str">
        <f>VLOOKUP(F2733,'product category'!$B$2:$C$8,2,FALSE)</f>
        <v>eBooks</v>
      </c>
      <c r="H2733" t="str">
        <f>VLOOKUP(D2733,'dataset_task 5'!$A$2:$D$71,2,FALSE)</f>
        <v>Drone Building Essentials</v>
      </c>
      <c r="I2733" s="3">
        <f>VLOOKUP(D2733,'dataset_task 5'!$A$2:$D$71,4,FALSE)</f>
        <v>13.99</v>
      </c>
      <c r="J2733" s="3">
        <f>I2733*E2733</f>
        <v>13.99</v>
      </c>
      <c r="K2733" t="str">
        <f>VLOOKUP(C2733,customers!$A$2:$I$2124,2,FALSE)</f>
        <v>Darrel</v>
      </c>
      <c r="L2733" t="str">
        <f>VLOOKUP($C2733,customers!$A$2:$I$2124,3,FALSE)</f>
        <v>Taunton</v>
      </c>
      <c r="M2733" t="str">
        <f>VLOOKUP($C2733,customers!$A$2:$I$2124,4,FALSE)</f>
        <v>dtauntond0@about.me</v>
      </c>
      <c r="N2733" t="str">
        <f>VLOOKUP($C2733,customers!$A$2:$I$2124,5,FALSE)</f>
        <v>415-531-6315</v>
      </c>
      <c r="O2733" t="str">
        <f>VLOOKUP($C2733,customers!$A$2:$I$2124,6,FALSE)</f>
        <v>35 Nobel Pass</v>
      </c>
      <c r="P2733" t="str">
        <f>VLOOKUP($C2733,customers!$A$2:$I$2124,7,FALSE)</f>
        <v>San Francisco</v>
      </c>
      <c r="Q2733" t="str">
        <f>VLOOKUP($C2733,customers!$A$2:$I$2124,8,FALSE)</f>
        <v>California</v>
      </c>
      <c r="R2733">
        <f>VLOOKUP($C2733,customers!$A$2:$I$2124,9,FALSE)</f>
        <v>94137</v>
      </c>
      <c r="S2733" t="str">
        <f t="shared" si="42"/>
        <v>35 Nobel Pass, San Francisco, California 94137</v>
      </c>
    </row>
    <row r="2734" spans="1:19">
      <c r="A2734">
        <v>2733</v>
      </c>
      <c r="B2734" s="2">
        <v>44415</v>
      </c>
      <c r="C2734">
        <v>494</v>
      </c>
      <c r="D2734" t="s">
        <v>52</v>
      </c>
      <c r="E2734">
        <v>4</v>
      </c>
      <c r="F2734" t="s">
        <v>53</v>
      </c>
      <c r="G2734" t="str">
        <f>VLOOKUP(F2734,'product category'!$B$2:$C$8,2,FALSE)</f>
        <v>eBooks</v>
      </c>
      <c r="H2734" t="str">
        <f>VLOOKUP(D2734,'dataset_task 5'!$A$2:$D$71,2,FALSE)</f>
        <v>Polar Robots</v>
      </c>
      <c r="I2734" s="3">
        <f>VLOOKUP(D2734,'dataset_task 5'!$A$2:$D$71,4,FALSE)</f>
        <v>23.99</v>
      </c>
      <c r="J2734" s="3">
        <f>I2734*E2734</f>
        <v>95.96</v>
      </c>
      <c r="K2734" t="str">
        <f>VLOOKUP(C2734,customers!$A$2:$I$2124,2,FALSE)</f>
        <v>Ransom</v>
      </c>
      <c r="L2734" t="str">
        <f>VLOOKUP($C2734,customers!$A$2:$I$2124,3,FALSE)</f>
        <v>Arthars</v>
      </c>
      <c r="M2734" t="str">
        <f>VLOOKUP($C2734,customers!$A$2:$I$2124,4,FALSE)</f>
        <v>rarthars3e@mysql.com</v>
      </c>
      <c r="N2734" t="str">
        <f>VLOOKUP($C2734,customers!$A$2:$I$2124,5,FALSE)</f>
        <v>713-512-9253</v>
      </c>
      <c r="O2734" t="str">
        <f>VLOOKUP($C2734,customers!$A$2:$I$2124,6,FALSE)</f>
        <v>43 Mayfield Avenue</v>
      </c>
      <c r="P2734" t="str">
        <f>VLOOKUP($C2734,customers!$A$2:$I$2124,7,FALSE)</f>
        <v>Humble</v>
      </c>
      <c r="Q2734" t="str">
        <f>VLOOKUP($C2734,customers!$A$2:$I$2124,8,FALSE)</f>
        <v>Texas</v>
      </c>
      <c r="R2734">
        <f>VLOOKUP($C2734,customers!$A$2:$I$2124,9,FALSE)</f>
        <v>77346</v>
      </c>
      <c r="S2734" t="str">
        <f t="shared" si="42"/>
        <v>43 Mayfield Avenue, Humble, Texas 77346</v>
      </c>
    </row>
    <row r="2735" spans="1:19">
      <c r="A2735">
        <v>2734</v>
      </c>
      <c r="B2735" s="2">
        <v>44415</v>
      </c>
      <c r="C2735">
        <v>1654</v>
      </c>
      <c r="D2735" t="s">
        <v>102</v>
      </c>
      <c r="E2735">
        <v>3</v>
      </c>
      <c r="F2735" t="s">
        <v>70</v>
      </c>
      <c r="G2735" t="str">
        <f>VLOOKUP(F2735,'product category'!$B$2:$C$8,2,FALSE)</f>
        <v>Blueprints</v>
      </c>
      <c r="H2735" t="str">
        <f>VLOOKUP(D2735,'dataset_task 5'!$A$2:$D$71,2,FALSE)</f>
        <v>QuadroCopter Blueprint</v>
      </c>
      <c r="I2735" s="3">
        <f>VLOOKUP(D2735,'dataset_task 5'!$A$2:$D$71,4,FALSE)</f>
        <v>10.99</v>
      </c>
      <c r="J2735" s="3">
        <f>I2735*E2735</f>
        <v>32.97</v>
      </c>
      <c r="K2735" t="str">
        <f>VLOOKUP(C2735,customers!$A$2:$I$2124,2,FALSE)</f>
        <v>Griz</v>
      </c>
      <c r="L2735" t="str">
        <f>VLOOKUP($C2735,customers!$A$2:$I$2124,3,FALSE)</f>
        <v>Crufts</v>
      </c>
      <c r="M2735" t="str">
        <f>VLOOKUP($C2735,customers!$A$2:$I$2124,4,FALSE)</f>
        <v>gcruftsg0@fda.gov</v>
      </c>
      <c r="N2735" t="str">
        <f>VLOOKUP($C2735,customers!$A$2:$I$2124,5,FALSE)</f>
        <v>559-353-6330</v>
      </c>
      <c r="O2735" t="str">
        <f>VLOOKUP($C2735,customers!$A$2:$I$2124,6,FALSE)</f>
        <v>70 Myrtle Lane</v>
      </c>
      <c r="P2735" t="str">
        <f>VLOOKUP($C2735,customers!$A$2:$I$2124,7,FALSE)</f>
        <v>Fresno</v>
      </c>
      <c r="Q2735" t="str">
        <f>VLOOKUP($C2735,customers!$A$2:$I$2124,8,FALSE)</f>
        <v>California</v>
      </c>
      <c r="R2735">
        <f>VLOOKUP($C2735,customers!$A$2:$I$2124,9,FALSE)</f>
        <v>93773</v>
      </c>
      <c r="S2735" t="str">
        <f t="shared" si="42"/>
        <v>70 Myrtle Lane, Fresno, California 93773</v>
      </c>
    </row>
    <row r="2736" spans="1:19">
      <c r="A2736">
        <v>2735</v>
      </c>
      <c r="B2736" s="2">
        <v>44415</v>
      </c>
      <c r="C2736">
        <v>476</v>
      </c>
      <c r="D2736" t="s">
        <v>124</v>
      </c>
      <c r="E2736">
        <v>2</v>
      </c>
      <c r="F2736" t="s">
        <v>59</v>
      </c>
      <c r="G2736" t="str">
        <f>VLOOKUP(F2736,'product category'!$B$2:$C$8,2,FALSE)</f>
        <v>Drone Kits</v>
      </c>
      <c r="H2736" t="str">
        <f>VLOOKUP(D2736,'dataset_task 5'!$A$2:$D$71,2,FALSE)</f>
        <v>BYOD-300</v>
      </c>
      <c r="I2736" s="3">
        <f>VLOOKUP(D2736,'dataset_task 5'!$A$2:$D$71,4,FALSE)</f>
        <v>89</v>
      </c>
      <c r="J2736" s="3">
        <f>I2736*E2736</f>
        <v>178</v>
      </c>
      <c r="K2736" t="str">
        <f>VLOOKUP(C2736,customers!$A$2:$I$2124,2,FALSE)</f>
        <v>Wilt</v>
      </c>
      <c r="L2736" t="str">
        <f>VLOOKUP($C2736,customers!$A$2:$I$2124,3,FALSE)</f>
        <v>Clampton</v>
      </c>
      <c r="M2736" t="str">
        <f>VLOOKUP($C2736,customers!$A$2:$I$2124,4,FALSE)</f>
        <v>wclamptonjc@pen.io</v>
      </c>
      <c r="N2736" t="str">
        <f>VLOOKUP($C2736,customers!$A$2:$I$2124,5,FALSE)</f>
        <v>615-618-6057</v>
      </c>
      <c r="O2736" t="str">
        <f>VLOOKUP($C2736,customers!$A$2:$I$2124,6,FALSE)</f>
        <v>80805 Garrison Court</v>
      </c>
      <c r="P2736" t="str">
        <f>VLOOKUP($C2736,customers!$A$2:$I$2124,7,FALSE)</f>
        <v>Nashville</v>
      </c>
      <c r="Q2736" t="str">
        <f>VLOOKUP($C2736,customers!$A$2:$I$2124,8,FALSE)</f>
        <v>Tennessee</v>
      </c>
      <c r="R2736">
        <f>VLOOKUP($C2736,customers!$A$2:$I$2124,9,FALSE)</f>
        <v>37235</v>
      </c>
      <c r="S2736" t="str">
        <f t="shared" si="42"/>
        <v>80805 Garrison Court, Nashville, Tennessee 37235</v>
      </c>
    </row>
    <row r="2737" spans="1:19">
      <c r="A2737">
        <v>2736</v>
      </c>
      <c r="B2737" s="2">
        <v>44415</v>
      </c>
      <c r="C2737">
        <v>320</v>
      </c>
      <c r="D2737" t="s">
        <v>110</v>
      </c>
      <c r="E2737">
        <v>4</v>
      </c>
      <c r="F2737" t="s">
        <v>57</v>
      </c>
      <c r="G2737" t="str">
        <f>VLOOKUP(F2737,'product category'!$B$2:$C$8,2,FALSE)</f>
        <v>Training Videos</v>
      </c>
      <c r="H2737" t="str">
        <f>VLOOKUP(D2737,'dataset_task 5'!$A$2:$D$71,2,FALSE)</f>
        <v>Cloud Computing</v>
      </c>
      <c r="I2737" s="3">
        <f>VLOOKUP(D2737,'dataset_task 5'!$A$2:$D$71,4,FALSE)</f>
        <v>29.99</v>
      </c>
      <c r="J2737" s="3">
        <f>I2737*E2737</f>
        <v>119.96</v>
      </c>
      <c r="K2737" t="str">
        <f>VLOOKUP(C2737,customers!$A$2:$I$2124,2,FALSE)</f>
        <v>Deck</v>
      </c>
      <c r="L2737" t="str">
        <f>VLOOKUP($C2737,customers!$A$2:$I$2124,3,FALSE)</f>
        <v>Riccardini</v>
      </c>
      <c r="M2737" t="str">
        <f>VLOOKUP($C2737,customers!$A$2:$I$2124,4,FALSE)</f>
        <v>driccardinijb@eventbrite.com</v>
      </c>
      <c r="N2737" t="str">
        <f>VLOOKUP($C2737,customers!$A$2:$I$2124,5,FALSE)</f>
        <v>217-349-0823</v>
      </c>
      <c r="O2737" t="str">
        <f>VLOOKUP($C2737,customers!$A$2:$I$2124,6,FALSE)</f>
        <v>731 Waubesa Plaza</v>
      </c>
      <c r="P2737" t="str">
        <f>VLOOKUP($C2737,customers!$A$2:$I$2124,7,FALSE)</f>
        <v>Decatur</v>
      </c>
      <c r="Q2737" t="str">
        <f>VLOOKUP($C2737,customers!$A$2:$I$2124,8,FALSE)</f>
        <v>Illinois</v>
      </c>
      <c r="R2737">
        <f>VLOOKUP($C2737,customers!$A$2:$I$2124,9,FALSE)</f>
        <v>62525</v>
      </c>
      <c r="S2737" t="str">
        <f t="shared" si="42"/>
        <v>731 Waubesa Plaza, Decatur, Illinois 62525</v>
      </c>
    </row>
    <row r="2738" spans="1:19">
      <c r="A2738">
        <v>2737</v>
      </c>
      <c r="B2738" s="2">
        <v>44415</v>
      </c>
      <c r="C2738">
        <v>1532</v>
      </c>
      <c r="D2738" t="s">
        <v>82</v>
      </c>
      <c r="E2738">
        <v>3</v>
      </c>
      <c r="F2738" t="s">
        <v>63</v>
      </c>
      <c r="G2738" t="str">
        <f>VLOOKUP(F2738,'product category'!$B$2:$C$8,2,FALSE)</f>
        <v>Robot Kits</v>
      </c>
      <c r="H2738" t="str">
        <f>VLOOKUP(D2738,'dataset_task 5'!$A$2:$D$71,2,FALSE)</f>
        <v>BYOR-3535</v>
      </c>
      <c r="I2738" s="3">
        <f>VLOOKUP(D2738,'dataset_task 5'!$A$2:$D$71,4,FALSE)</f>
        <v>225</v>
      </c>
      <c r="J2738" s="3">
        <f>I2738*E2738</f>
        <v>675</v>
      </c>
      <c r="K2738" t="str">
        <f>VLOOKUP(C2738,customers!$A$2:$I$2124,2,FALSE)</f>
        <v>Britt</v>
      </c>
      <c r="L2738" t="str">
        <f>VLOOKUP($C2738,customers!$A$2:$I$2124,3,FALSE)</f>
        <v>Martygin</v>
      </c>
      <c r="M2738" t="str">
        <f>VLOOKUP($C2738,customers!$A$2:$I$2124,4,FALSE)</f>
        <v>bmartygineg@4shared.com</v>
      </c>
      <c r="N2738" t="str">
        <f>VLOOKUP($C2738,customers!$A$2:$I$2124,5,FALSE)</f>
        <v>202-532-2583</v>
      </c>
      <c r="O2738" t="str">
        <f>VLOOKUP($C2738,customers!$A$2:$I$2124,6,FALSE)</f>
        <v>50 Center Court</v>
      </c>
      <c r="P2738" t="str">
        <f>VLOOKUP($C2738,customers!$A$2:$I$2124,7,FALSE)</f>
        <v>Washington</v>
      </c>
      <c r="Q2738" t="str">
        <f>VLOOKUP($C2738,customers!$A$2:$I$2124,8,FALSE)</f>
        <v>District of Columbia</v>
      </c>
      <c r="R2738">
        <f>VLOOKUP($C2738,customers!$A$2:$I$2124,9,FALSE)</f>
        <v>20546</v>
      </c>
      <c r="S2738" t="str">
        <f t="shared" si="42"/>
        <v>50 Center Court, Washington, District of Columbia 20546</v>
      </c>
    </row>
    <row r="2739" spans="1:19">
      <c r="A2739">
        <v>2738</v>
      </c>
      <c r="B2739" s="2">
        <v>44416</v>
      </c>
      <c r="C2739">
        <v>1102</v>
      </c>
      <c r="D2739" t="s">
        <v>74</v>
      </c>
      <c r="E2739">
        <v>5</v>
      </c>
      <c r="F2739" t="s">
        <v>66</v>
      </c>
      <c r="G2739" t="str">
        <f>VLOOKUP(F2739,'product category'!$B$2:$C$8,2,FALSE)</f>
        <v>Drones</v>
      </c>
      <c r="H2739" t="str">
        <f>VLOOKUP(D2739,'dataset_task 5'!$A$2:$D$71,2,FALSE)</f>
        <v>DA-SA702 Drone</v>
      </c>
      <c r="I2739" s="3">
        <f>VLOOKUP(D2739,'dataset_task 5'!$A$2:$D$71,4,FALSE)</f>
        <v>399</v>
      </c>
      <c r="J2739" s="3">
        <f>I2739*E2739</f>
        <v>1995</v>
      </c>
      <c r="K2739" t="str">
        <f>VLOOKUP(C2739,customers!$A$2:$I$2124,2,FALSE)</f>
        <v>Roland</v>
      </c>
      <c r="L2739" t="str">
        <f>VLOOKUP($C2739,customers!$A$2:$I$2124,3,FALSE)</f>
        <v>Shiel</v>
      </c>
      <c r="M2739" t="str">
        <f>VLOOKUP($C2739,customers!$A$2:$I$2124,4,FALSE)</f>
        <v>rshielcz@photobucket.com</v>
      </c>
      <c r="N2739" t="str">
        <f>VLOOKUP($C2739,customers!$A$2:$I$2124,5,FALSE)</f>
        <v>212-166-6213</v>
      </c>
      <c r="O2739" t="str">
        <f>VLOOKUP($C2739,customers!$A$2:$I$2124,6,FALSE)</f>
        <v>41535 Havey Parkway</v>
      </c>
      <c r="P2739" t="str">
        <f>VLOOKUP($C2739,customers!$A$2:$I$2124,7,FALSE)</f>
        <v>Brooklyn</v>
      </c>
      <c r="Q2739" t="str">
        <f>VLOOKUP($C2739,customers!$A$2:$I$2124,8,FALSE)</f>
        <v>New York</v>
      </c>
      <c r="R2739">
        <f>VLOOKUP($C2739,customers!$A$2:$I$2124,9,FALSE)</f>
        <v>11247</v>
      </c>
      <c r="S2739" t="str">
        <f t="shared" si="42"/>
        <v>41535 Havey Parkway, Brooklyn, New York 11247</v>
      </c>
    </row>
    <row r="2740" spans="1:19">
      <c r="A2740">
        <v>2739</v>
      </c>
      <c r="B2740" s="2">
        <v>44416</v>
      </c>
      <c r="C2740">
        <v>327</v>
      </c>
      <c r="D2740" t="s">
        <v>94</v>
      </c>
      <c r="E2740">
        <v>1</v>
      </c>
      <c r="F2740" t="s">
        <v>59</v>
      </c>
      <c r="G2740" t="str">
        <f>VLOOKUP(F2740,'product category'!$B$2:$C$8,2,FALSE)</f>
        <v>Drone Kits</v>
      </c>
      <c r="H2740" t="str">
        <f>VLOOKUP(D2740,'dataset_task 5'!$A$2:$D$71,2,FALSE)</f>
        <v>BYOD-500</v>
      </c>
      <c r="I2740" s="3">
        <f>VLOOKUP(D2740,'dataset_task 5'!$A$2:$D$71,4,FALSE)</f>
        <v>167</v>
      </c>
      <c r="J2740" s="3">
        <f>I2740*E2740</f>
        <v>167</v>
      </c>
      <c r="K2740" t="str">
        <f>VLOOKUP(C2740,customers!$A$2:$I$2124,2,FALSE)</f>
        <v>Mersey</v>
      </c>
      <c r="L2740" t="str">
        <f>VLOOKUP($C2740,customers!$A$2:$I$2124,3,FALSE)</f>
        <v>Shrubsall</v>
      </c>
      <c r="M2740" t="str">
        <f>VLOOKUP($C2740,customers!$A$2:$I$2124,4,FALSE)</f>
        <v>mshrubsallpf@psu.edu</v>
      </c>
      <c r="N2740" t="str">
        <f>VLOOKUP($C2740,customers!$A$2:$I$2124,5,FALSE)</f>
        <v>502-238-4622</v>
      </c>
      <c r="O2740" t="str">
        <f>VLOOKUP($C2740,customers!$A$2:$I$2124,6,FALSE)</f>
        <v>96 Red Cloud Hill</v>
      </c>
      <c r="P2740" t="str">
        <f>VLOOKUP($C2740,customers!$A$2:$I$2124,7,FALSE)</f>
        <v>Louisville</v>
      </c>
      <c r="Q2740" t="str">
        <f>VLOOKUP($C2740,customers!$A$2:$I$2124,8,FALSE)</f>
        <v>Kentucky</v>
      </c>
      <c r="R2740">
        <f>VLOOKUP($C2740,customers!$A$2:$I$2124,9,FALSE)</f>
        <v>40293</v>
      </c>
      <c r="S2740" t="str">
        <f t="shared" si="42"/>
        <v>96 Red Cloud Hill, Louisville, Kentucky 40293</v>
      </c>
    </row>
    <row r="2741" spans="1:19">
      <c r="A2741">
        <v>2740</v>
      </c>
      <c r="B2741" s="2">
        <v>44416</v>
      </c>
      <c r="C2741">
        <v>1028</v>
      </c>
      <c r="D2741" t="s">
        <v>109</v>
      </c>
      <c r="E2741">
        <v>3</v>
      </c>
      <c r="F2741" t="s">
        <v>57</v>
      </c>
      <c r="G2741" t="str">
        <f>VLOOKUP(F2741,'product category'!$B$2:$C$8,2,FALSE)</f>
        <v>Training Videos</v>
      </c>
      <c r="H2741" t="str">
        <f>VLOOKUP(D2741,'dataset_task 5'!$A$2:$D$71,2,FALSE)</f>
        <v>Virtual Reality Basics</v>
      </c>
      <c r="I2741" s="3">
        <f>VLOOKUP(D2741,'dataset_task 5'!$A$2:$D$71,4,FALSE)</f>
        <v>29.99</v>
      </c>
      <c r="J2741" s="3">
        <f>I2741*E2741</f>
        <v>89.97</v>
      </c>
      <c r="K2741" t="str">
        <f>VLOOKUP(C2741,customers!$A$2:$I$2124,2,FALSE)</f>
        <v>Eb</v>
      </c>
      <c r="L2741" t="str">
        <f>VLOOKUP($C2741,customers!$A$2:$I$2124,3,FALSE)</f>
        <v>Jurczik</v>
      </c>
      <c r="M2741" t="str">
        <f>VLOOKUP($C2741,customers!$A$2:$I$2124,4,FALSE)</f>
        <v>ejurczik1j@booking.com</v>
      </c>
      <c r="N2741" t="str">
        <f>VLOOKUP($C2741,customers!$A$2:$I$2124,5,FALSE)</f>
        <v>571-790-1482</v>
      </c>
      <c r="O2741" t="str">
        <f>VLOOKUP($C2741,customers!$A$2:$I$2124,6,FALSE)</f>
        <v>58320 Browning Lane</v>
      </c>
      <c r="P2741" t="str">
        <f>VLOOKUP($C2741,customers!$A$2:$I$2124,7,FALSE)</f>
        <v>Fairfax</v>
      </c>
      <c r="Q2741" t="str">
        <f>VLOOKUP($C2741,customers!$A$2:$I$2124,8,FALSE)</f>
        <v>Virginia</v>
      </c>
      <c r="R2741">
        <f>VLOOKUP($C2741,customers!$A$2:$I$2124,9,FALSE)</f>
        <v>22036</v>
      </c>
      <c r="S2741" t="str">
        <f t="shared" si="42"/>
        <v>58320 Browning Lane, Fairfax, Virginia 22036</v>
      </c>
    </row>
    <row r="2742" spans="1:19">
      <c r="A2742">
        <v>2741</v>
      </c>
      <c r="B2742" s="2">
        <v>44416</v>
      </c>
      <c r="C2742">
        <v>1760</v>
      </c>
      <c r="D2742" t="s">
        <v>123</v>
      </c>
      <c r="E2742">
        <v>4</v>
      </c>
      <c r="F2742" t="s">
        <v>70</v>
      </c>
      <c r="G2742" t="str">
        <f>VLOOKUP(F2742,'product category'!$B$2:$C$8,2,FALSE)</f>
        <v>Blueprints</v>
      </c>
      <c r="H2742" t="str">
        <f>VLOOKUP(D2742,'dataset_task 5'!$A$2:$D$71,2,FALSE)</f>
        <v>Hexacopter Drone Blueprint</v>
      </c>
      <c r="I2742" s="3">
        <f>VLOOKUP(D2742,'dataset_task 5'!$A$2:$D$71,4,FALSE)</f>
        <v>8.99</v>
      </c>
      <c r="J2742" s="3">
        <f>I2742*E2742</f>
        <v>35.96</v>
      </c>
      <c r="K2742" t="str">
        <f>VLOOKUP(C2742,customers!$A$2:$I$2124,2,FALSE)</f>
        <v>Lonnie</v>
      </c>
      <c r="L2742" t="str">
        <f>VLOOKUP($C2742,customers!$A$2:$I$2124,3,FALSE)</f>
        <v>McComiskie</v>
      </c>
      <c r="M2742" t="str">
        <f>VLOOKUP($C2742,customers!$A$2:$I$2124,4,FALSE)</f>
        <v>lmccomiskiemr@whitehouse.gov</v>
      </c>
      <c r="N2742" t="str">
        <f>VLOOKUP($C2742,customers!$A$2:$I$2124,5,FALSE)</f>
        <v>808-453-7330</v>
      </c>
      <c r="O2742" t="str">
        <f>VLOOKUP($C2742,customers!$A$2:$I$2124,6,FALSE)</f>
        <v>591 Marquette Place</v>
      </c>
      <c r="P2742" t="str">
        <f>VLOOKUP($C2742,customers!$A$2:$I$2124,7,FALSE)</f>
        <v>Honolulu</v>
      </c>
      <c r="Q2742" t="str">
        <f>VLOOKUP($C2742,customers!$A$2:$I$2124,8,FALSE)</f>
        <v>Hawaii</v>
      </c>
      <c r="R2742">
        <f>VLOOKUP($C2742,customers!$A$2:$I$2124,9,FALSE)</f>
        <v>96835</v>
      </c>
      <c r="S2742" t="str">
        <f t="shared" si="42"/>
        <v>591 Marquette Place, Honolulu, Hawaii 96835</v>
      </c>
    </row>
    <row r="2743" spans="1:19">
      <c r="A2743">
        <v>2742</v>
      </c>
      <c r="B2743" s="2">
        <v>44417</v>
      </c>
      <c r="C2743">
        <v>581</v>
      </c>
      <c r="D2743" t="s">
        <v>104</v>
      </c>
      <c r="E2743">
        <v>4</v>
      </c>
      <c r="F2743" t="s">
        <v>63</v>
      </c>
      <c r="G2743" t="str">
        <f>VLOOKUP(F2743,'product category'!$B$2:$C$8,2,FALSE)</f>
        <v>Robot Kits</v>
      </c>
      <c r="H2743" t="str">
        <f>VLOOKUP(D2743,'dataset_task 5'!$A$2:$D$71,2,FALSE)</f>
        <v>BYOR-1500</v>
      </c>
      <c r="I2743" s="3">
        <f>VLOOKUP(D2743,'dataset_task 5'!$A$2:$D$71,4,FALSE)</f>
        <v>189</v>
      </c>
      <c r="J2743" s="3">
        <f>I2743*E2743</f>
        <v>756</v>
      </c>
      <c r="K2743" t="str">
        <f>VLOOKUP(C2743,customers!$A$2:$I$2124,2,FALSE)</f>
        <v>Livvy</v>
      </c>
      <c r="L2743" t="str">
        <f>VLOOKUP($C2743,customers!$A$2:$I$2124,3,FALSE)</f>
        <v>Arthey</v>
      </c>
      <c r="M2743" t="str">
        <f>VLOOKUP($C2743,customers!$A$2:$I$2124,4,FALSE)</f>
        <v>lartheyd6@cnbc.com</v>
      </c>
      <c r="N2743" t="str">
        <f>VLOOKUP($C2743,customers!$A$2:$I$2124,5,FALSE)</f>
        <v>502-493-7347</v>
      </c>
      <c r="O2743" t="str">
        <f>VLOOKUP($C2743,customers!$A$2:$I$2124,6,FALSE)</f>
        <v>63 5th Street</v>
      </c>
      <c r="P2743" t="str">
        <f>VLOOKUP($C2743,customers!$A$2:$I$2124,7,FALSE)</f>
        <v>Louisville</v>
      </c>
      <c r="Q2743" t="str">
        <f>VLOOKUP($C2743,customers!$A$2:$I$2124,8,FALSE)</f>
        <v>Kentucky</v>
      </c>
      <c r="R2743">
        <f>VLOOKUP($C2743,customers!$A$2:$I$2124,9,FALSE)</f>
        <v>40298</v>
      </c>
      <c r="S2743" t="str">
        <f t="shared" si="42"/>
        <v>63 5th Street, Louisville, Kentucky 40298</v>
      </c>
    </row>
    <row r="2744" spans="1:19">
      <c r="A2744">
        <v>2743</v>
      </c>
      <c r="B2744" s="2">
        <v>44417</v>
      </c>
      <c r="C2744">
        <v>2068</v>
      </c>
      <c r="D2744" t="s">
        <v>78</v>
      </c>
      <c r="E2744">
        <v>1</v>
      </c>
      <c r="F2744" t="s">
        <v>57</v>
      </c>
      <c r="G2744" t="str">
        <f>VLOOKUP(F2744,'product category'!$B$2:$C$8,2,FALSE)</f>
        <v>Training Videos</v>
      </c>
      <c r="H2744" t="str">
        <f>VLOOKUP(D2744,'dataset_task 5'!$A$2:$D$71,2,FALSE)</f>
        <v>AI for Educators</v>
      </c>
      <c r="I2744" s="3">
        <f>VLOOKUP(D2744,'dataset_task 5'!$A$2:$D$71,4,FALSE)</f>
        <v>49.95</v>
      </c>
      <c r="J2744" s="3">
        <f>I2744*E2744</f>
        <v>49.95</v>
      </c>
      <c r="K2744" t="str">
        <f>VLOOKUP(C2744,customers!$A$2:$I$2124,2,FALSE)</f>
        <v>Roxana</v>
      </c>
      <c r="L2744" t="str">
        <f>VLOOKUP($C2744,customers!$A$2:$I$2124,3,FALSE)</f>
        <v>Charville</v>
      </c>
      <c r="M2744" t="str">
        <f>VLOOKUP($C2744,customers!$A$2:$I$2124,4,FALSE)</f>
        <v>rcharville3k@ovh.net</v>
      </c>
      <c r="N2744" t="str">
        <f>VLOOKUP($C2744,customers!$A$2:$I$2124,5,FALSE)</f>
        <v>256-521-6301</v>
      </c>
      <c r="O2744" t="str">
        <f>VLOOKUP($C2744,customers!$A$2:$I$2124,6,FALSE)</f>
        <v>181 Sundown Crossing</v>
      </c>
      <c r="P2744" t="str">
        <f>VLOOKUP($C2744,customers!$A$2:$I$2124,7,FALSE)</f>
        <v>Anniston</v>
      </c>
      <c r="Q2744" t="str">
        <f>VLOOKUP($C2744,customers!$A$2:$I$2124,8,FALSE)</f>
        <v>Alabama</v>
      </c>
      <c r="R2744">
        <f>VLOOKUP($C2744,customers!$A$2:$I$2124,9,FALSE)</f>
        <v>36205</v>
      </c>
      <c r="S2744" t="str">
        <f t="shared" si="42"/>
        <v>181 Sundown Crossing, Anniston, Alabama 36205</v>
      </c>
    </row>
    <row r="2745" spans="1:19">
      <c r="A2745">
        <v>2744</v>
      </c>
      <c r="B2745" s="2">
        <v>44418</v>
      </c>
      <c r="C2745">
        <v>737</v>
      </c>
      <c r="D2745" t="s">
        <v>112</v>
      </c>
      <c r="E2745">
        <v>3</v>
      </c>
      <c r="F2745" t="s">
        <v>55</v>
      </c>
      <c r="G2745" t="str">
        <f>VLOOKUP(F2745,'product category'!$B$2:$C$8,2,FALSE)</f>
        <v>Robots</v>
      </c>
      <c r="H2745" t="str">
        <f>VLOOKUP(D2745,'dataset_task 5'!$A$2:$D$71,2,FALSE)</f>
        <v>RCB-889 Robot</v>
      </c>
      <c r="I2745" s="3">
        <f>VLOOKUP(D2745,'dataset_task 5'!$A$2:$D$71,4,FALSE)</f>
        <v>549</v>
      </c>
      <c r="J2745" s="3">
        <f>I2745*E2745</f>
        <v>1647</v>
      </c>
      <c r="K2745" t="str">
        <f>VLOOKUP(C2745,customers!$A$2:$I$2124,2,FALSE)</f>
        <v>Claire</v>
      </c>
      <c r="L2745" t="str">
        <f>VLOOKUP($C2745,customers!$A$2:$I$2124,3,FALSE)</f>
        <v>Crowther</v>
      </c>
      <c r="M2745" t="str">
        <f>VLOOKUP($C2745,customers!$A$2:$I$2124,4,FALSE)</f>
        <v>ccrowtherlf@huffingtonpost.com</v>
      </c>
      <c r="N2745" t="str">
        <f>VLOOKUP($C2745,customers!$A$2:$I$2124,5,FALSE)</f>
        <v>626-327-6382</v>
      </c>
      <c r="O2745" t="str">
        <f>VLOOKUP($C2745,customers!$A$2:$I$2124,6,FALSE)</f>
        <v>77619 Bay Plaza</v>
      </c>
      <c r="P2745" t="str">
        <f>VLOOKUP($C2745,customers!$A$2:$I$2124,7,FALSE)</f>
        <v>Pasadena</v>
      </c>
      <c r="Q2745" t="str">
        <f>VLOOKUP($C2745,customers!$A$2:$I$2124,8,FALSE)</f>
        <v>California</v>
      </c>
      <c r="R2745">
        <f>VLOOKUP($C2745,customers!$A$2:$I$2124,9,FALSE)</f>
        <v>91117</v>
      </c>
      <c r="S2745" t="str">
        <f t="shared" si="42"/>
        <v>77619 Bay Plaza, Pasadena, California 91117</v>
      </c>
    </row>
    <row r="2746" spans="1:19">
      <c r="A2746">
        <v>2745</v>
      </c>
      <c r="B2746" s="2">
        <v>44419</v>
      </c>
      <c r="C2746">
        <v>725</v>
      </c>
      <c r="D2746" t="s">
        <v>64</v>
      </c>
      <c r="E2746">
        <v>5</v>
      </c>
      <c r="F2746" t="s">
        <v>57</v>
      </c>
      <c r="G2746" t="str">
        <f>VLOOKUP(F2746,'product category'!$B$2:$C$8,2,FALSE)</f>
        <v>Training Videos</v>
      </c>
      <c r="H2746" t="str">
        <f>VLOOKUP(D2746,'dataset_task 5'!$A$2:$D$71,2,FALSE)</f>
        <v>Understanding Automation</v>
      </c>
      <c r="I2746" s="3">
        <f>VLOOKUP(D2746,'dataset_task 5'!$A$2:$D$71,4,FALSE)</f>
        <v>44.95</v>
      </c>
      <c r="J2746" s="3">
        <f>I2746*E2746</f>
        <v>224.75</v>
      </c>
      <c r="K2746" t="str">
        <f>VLOOKUP(C2746,customers!$A$2:$I$2124,2,FALSE)</f>
        <v>Siouxie</v>
      </c>
      <c r="L2746" t="str">
        <f>VLOOKUP($C2746,customers!$A$2:$I$2124,3,FALSE)</f>
        <v>Chattington</v>
      </c>
      <c r="M2746" t="str">
        <f>VLOOKUP($C2746,customers!$A$2:$I$2124,4,FALSE)</f>
        <v>schattingtonqk@qq.com</v>
      </c>
      <c r="N2746" t="str">
        <f>VLOOKUP($C2746,customers!$A$2:$I$2124,5,FALSE)</f>
        <v>423-567-4978</v>
      </c>
      <c r="O2746" t="str">
        <f>VLOOKUP($C2746,customers!$A$2:$I$2124,6,FALSE)</f>
        <v>6939 Longview Hill</v>
      </c>
      <c r="P2746" t="str">
        <f>VLOOKUP($C2746,customers!$A$2:$I$2124,7,FALSE)</f>
        <v>Chattanooga</v>
      </c>
      <c r="Q2746" t="str">
        <f>VLOOKUP($C2746,customers!$A$2:$I$2124,8,FALSE)</f>
        <v>Tennessee</v>
      </c>
      <c r="R2746">
        <f>VLOOKUP($C2746,customers!$A$2:$I$2124,9,FALSE)</f>
        <v>37405</v>
      </c>
      <c r="S2746" t="str">
        <f t="shared" si="42"/>
        <v>6939 Longview Hill, Chattanooga, Tennessee 37405</v>
      </c>
    </row>
    <row r="2747" spans="1:19">
      <c r="A2747">
        <v>2746</v>
      </c>
      <c r="B2747" s="2">
        <v>44419</v>
      </c>
      <c r="C2747">
        <v>889</v>
      </c>
      <c r="D2747" t="s">
        <v>115</v>
      </c>
      <c r="E2747">
        <v>5</v>
      </c>
      <c r="F2747" t="s">
        <v>57</v>
      </c>
      <c r="G2747" t="str">
        <f>VLOOKUP(F2747,'product category'!$B$2:$C$8,2,FALSE)</f>
        <v>Training Videos</v>
      </c>
      <c r="H2747" t="str">
        <f>VLOOKUP(D2747,'dataset_task 5'!$A$2:$D$71,2,FALSE)</f>
        <v>Understanding Drone Regulations</v>
      </c>
      <c r="I2747" s="3">
        <f>VLOOKUP(D2747,'dataset_task 5'!$A$2:$D$71,4,FALSE)</f>
        <v>27.5</v>
      </c>
      <c r="J2747" s="3">
        <f>I2747*E2747</f>
        <v>137.5</v>
      </c>
      <c r="K2747" t="str">
        <f>VLOOKUP(C2747,customers!$A$2:$I$2124,2,FALSE)</f>
        <v>Elke</v>
      </c>
      <c r="L2747" t="str">
        <f>VLOOKUP($C2747,customers!$A$2:$I$2124,3,FALSE)</f>
        <v>Porter</v>
      </c>
      <c r="M2747" t="str">
        <f>VLOOKUP($C2747,customers!$A$2:$I$2124,4,FALSE)</f>
        <v>eporter9k@google.co.uk</v>
      </c>
      <c r="N2747" t="str">
        <f>VLOOKUP($C2747,customers!$A$2:$I$2124,5,FALSE)</f>
        <v>510-401-0835</v>
      </c>
      <c r="O2747" t="str">
        <f>VLOOKUP($C2747,customers!$A$2:$I$2124,6,FALSE)</f>
        <v>63 Anthes Trail</v>
      </c>
      <c r="P2747" t="str">
        <f>VLOOKUP($C2747,customers!$A$2:$I$2124,7,FALSE)</f>
        <v>Oakland</v>
      </c>
      <c r="Q2747" t="str">
        <f>VLOOKUP($C2747,customers!$A$2:$I$2124,8,FALSE)</f>
        <v>California</v>
      </c>
      <c r="R2747">
        <f>VLOOKUP($C2747,customers!$A$2:$I$2124,9,FALSE)</f>
        <v>94611</v>
      </c>
      <c r="S2747" t="str">
        <f t="shared" si="42"/>
        <v>63 Anthes Trail, Oakland, California 94611</v>
      </c>
    </row>
    <row r="2748" spans="1:19">
      <c r="A2748">
        <v>2747</v>
      </c>
      <c r="B2748" s="2">
        <v>44419</v>
      </c>
      <c r="C2748">
        <v>286</v>
      </c>
      <c r="D2748" t="s">
        <v>126</v>
      </c>
      <c r="E2748">
        <v>4</v>
      </c>
      <c r="F2748" t="s">
        <v>57</v>
      </c>
      <c r="G2748" t="str">
        <f>VLOOKUP(F2748,'product category'!$B$2:$C$8,2,FALSE)</f>
        <v>Training Videos</v>
      </c>
      <c r="H2748" t="str">
        <f>VLOOKUP(D2748,'dataset_task 5'!$A$2:$D$71,2,FALSE)</f>
        <v>Open Source Code</v>
      </c>
      <c r="I2748" s="3">
        <f>VLOOKUP(D2748,'dataset_task 5'!$A$2:$D$71,4,FALSE)</f>
        <v>32.950000000000003</v>
      </c>
      <c r="J2748" s="3">
        <f>I2748*E2748</f>
        <v>131.80000000000001</v>
      </c>
      <c r="K2748" t="str">
        <f>VLOOKUP(C2748,customers!$A$2:$I$2124,2,FALSE)</f>
        <v>Berty</v>
      </c>
      <c r="L2748" t="str">
        <f>VLOOKUP($C2748,customers!$A$2:$I$2124,3,FALSE)</f>
        <v>Blodg</v>
      </c>
      <c r="M2748" t="str">
        <f>VLOOKUP($C2748,customers!$A$2:$I$2124,4,FALSE)</f>
        <v>bblodgdr@webs.com</v>
      </c>
      <c r="N2748" t="str">
        <f>VLOOKUP($C2748,customers!$A$2:$I$2124,5,FALSE)</f>
        <v>609-481-0552</v>
      </c>
      <c r="O2748" t="str">
        <f>VLOOKUP($C2748,customers!$A$2:$I$2124,6,FALSE)</f>
        <v>91 Sycamore Junction</v>
      </c>
      <c r="P2748" t="str">
        <f>VLOOKUP($C2748,customers!$A$2:$I$2124,7,FALSE)</f>
        <v>Trenton</v>
      </c>
      <c r="Q2748" t="str">
        <f>VLOOKUP($C2748,customers!$A$2:$I$2124,8,FALSE)</f>
        <v>New Jersey</v>
      </c>
      <c r="R2748">
        <f>VLOOKUP($C2748,customers!$A$2:$I$2124,9,FALSE)</f>
        <v>8695</v>
      </c>
      <c r="S2748" t="str">
        <f t="shared" si="42"/>
        <v>91 Sycamore Junction, Trenton, New Jersey 8695</v>
      </c>
    </row>
    <row r="2749" spans="1:19">
      <c r="A2749">
        <v>2748</v>
      </c>
      <c r="B2749" s="2">
        <v>44419</v>
      </c>
      <c r="C2749">
        <v>320</v>
      </c>
      <c r="D2749" t="s">
        <v>109</v>
      </c>
      <c r="E2749">
        <v>5</v>
      </c>
      <c r="F2749" t="s">
        <v>57</v>
      </c>
      <c r="G2749" t="str">
        <f>VLOOKUP(F2749,'product category'!$B$2:$C$8,2,FALSE)</f>
        <v>Training Videos</v>
      </c>
      <c r="H2749" t="str">
        <f>VLOOKUP(D2749,'dataset_task 5'!$A$2:$D$71,2,FALSE)</f>
        <v>Virtual Reality Basics</v>
      </c>
      <c r="I2749" s="3">
        <f>VLOOKUP(D2749,'dataset_task 5'!$A$2:$D$71,4,FALSE)</f>
        <v>29.99</v>
      </c>
      <c r="J2749" s="3">
        <f>I2749*E2749</f>
        <v>149.94999999999999</v>
      </c>
      <c r="K2749" t="str">
        <f>VLOOKUP(C2749,customers!$A$2:$I$2124,2,FALSE)</f>
        <v>Deck</v>
      </c>
      <c r="L2749" t="str">
        <f>VLOOKUP($C2749,customers!$A$2:$I$2124,3,FALSE)</f>
        <v>Riccardini</v>
      </c>
      <c r="M2749" t="str">
        <f>VLOOKUP($C2749,customers!$A$2:$I$2124,4,FALSE)</f>
        <v>driccardinijb@eventbrite.com</v>
      </c>
      <c r="N2749" t="str">
        <f>VLOOKUP($C2749,customers!$A$2:$I$2124,5,FALSE)</f>
        <v>217-349-0823</v>
      </c>
      <c r="O2749" t="str">
        <f>VLOOKUP($C2749,customers!$A$2:$I$2124,6,FALSE)</f>
        <v>731 Waubesa Plaza</v>
      </c>
      <c r="P2749" t="str">
        <f>VLOOKUP($C2749,customers!$A$2:$I$2124,7,FALSE)</f>
        <v>Decatur</v>
      </c>
      <c r="Q2749" t="str">
        <f>VLOOKUP($C2749,customers!$A$2:$I$2124,8,FALSE)</f>
        <v>Illinois</v>
      </c>
      <c r="R2749">
        <f>VLOOKUP($C2749,customers!$A$2:$I$2124,9,FALSE)</f>
        <v>62525</v>
      </c>
      <c r="S2749" t="str">
        <f t="shared" si="42"/>
        <v>731 Waubesa Plaza, Decatur, Illinois 62525</v>
      </c>
    </row>
    <row r="2750" spans="1:19">
      <c r="A2750">
        <v>2749</v>
      </c>
      <c r="B2750" s="2">
        <v>44419</v>
      </c>
      <c r="C2750">
        <v>982</v>
      </c>
      <c r="D2750" t="s">
        <v>64</v>
      </c>
      <c r="E2750">
        <v>4</v>
      </c>
      <c r="F2750" t="s">
        <v>57</v>
      </c>
      <c r="G2750" t="str">
        <f>VLOOKUP(F2750,'product category'!$B$2:$C$8,2,FALSE)</f>
        <v>Training Videos</v>
      </c>
      <c r="H2750" t="str">
        <f>VLOOKUP(D2750,'dataset_task 5'!$A$2:$D$71,2,FALSE)</f>
        <v>Understanding Automation</v>
      </c>
      <c r="I2750" s="3">
        <f>VLOOKUP(D2750,'dataset_task 5'!$A$2:$D$71,4,FALSE)</f>
        <v>44.95</v>
      </c>
      <c r="J2750" s="3">
        <f>I2750*E2750</f>
        <v>179.8</v>
      </c>
      <c r="K2750" t="str">
        <f>VLOOKUP(C2750,customers!$A$2:$I$2124,2,FALSE)</f>
        <v>Atlante</v>
      </c>
      <c r="L2750" t="str">
        <f>VLOOKUP($C2750,customers!$A$2:$I$2124,3,FALSE)</f>
        <v>Calladine</v>
      </c>
      <c r="M2750" t="str">
        <f>VLOOKUP($C2750,customers!$A$2:$I$2124,4,FALSE)</f>
        <v>acalladineai@narod.ru</v>
      </c>
      <c r="N2750" t="str">
        <f>VLOOKUP($C2750,customers!$A$2:$I$2124,5,FALSE)</f>
        <v>609-387-4907</v>
      </c>
      <c r="O2750" t="str">
        <f>VLOOKUP($C2750,customers!$A$2:$I$2124,6,FALSE)</f>
        <v>81 Starling Center</v>
      </c>
      <c r="P2750" t="str">
        <f>VLOOKUP($C2750,customers!$A$2:$I$2124,7,FALSE)</f>
        <v>Trenton</v>
      </c>
      <c r="Q2750" t="str">
        <f>VLOOKUP($C2750,customers!$A$2:$I$2124,8,FALSE)</f>
        <v>New Jersey</v>
      </c>
      <c r="R2750">
        <f>VLOOKUP($C2750,customers!$A$2:$I$2124,9,FALSE)</f>
        <v>8695</v>
      </c>
      <c r="S2750" t="str">
        <f t="shared" si="42"/>
        <v>81 Starling Center, Trenton, New Jersey 8695</v>
      </c>
    </row>
    <row r="2751" spans="1:19">
      <c r="A2751">
        <v>2750</v>
      </c>
      <c r="B2751" s="2">
        <v>44419</v>
      </c>
      <c r="C2751">
        <v>442</v>
      </c>
      <c r="D2751" t="s">
        <v>83</v>
      </c>
      <c r="E2751">
        <v>5</v>
      </c>
      <c r="F2751" t="s">
        <v>53</v>
      </c>
      <c r="G2751" t="str">
        <f>VLOOKUP(F2751,'product category'!$B$2:$C$8,2,FALSE)</f>
        <v>eBooks</v>
      </c>
      <c r="H2751" t="str">
        <f>VLOOKUP(D2751,'dataset_task 5'!$A$2:$D$71,2,FALSE)</f>
        <v>Cartesian Robots</v>
      </c>
      <c r="I2751" s="3">
        <f>VLOOKUP(D2751,'dataset_task 5'!$A$2:$D$71,4,FALSE)</f>
        <v>12.99</v>
      </c>
      <c r="J2751" s="3">
        <f>I2751*E2751</f>
        <v>64.95</v>
      </c>
      <c r="K2751" t="str">
        <f>VLOOKUP(C2751,customers!$A$2:$I$2124,2,FALSE)</f>
        <v>Trescha</v>
      </c>
      <c r="L2751" t="str">
        <f>VLOOKUP($C2751,customers!$A$2:$I$2124,3,FALSE)</f>
        <v>Queyos</v>
      </c>
      <c r="M2751" t="str">
        <f>VLOOKUP($C2751,customers!$A$2:$I$2124,4,FALSE)</f>
        <v>tqueyospw@oaic.gov.au</v>
      </c>
      <c r="N2751" t="str">
        <f>VLOOKUP($C2751,customers!$A$2:$I$2124,5,FALSE)</f>
        <v>336-167-2296</v>
      </c>
      <c r="O2751" t="str">
        <f>VLOOKUP($C2751,customers!$A$2:$I$2124,6,FALSE)</f>
        <v>385 Dorton Drive</v>
      </c>
      <c r="P2751" t="str">
        <f>VLOOKUP($C2751,customers!$A$2:$I$2124,7,FALSE)</f>
        <v>Greensboro</v>
      </c>
      <c r="Q2751" t="str">
        <f>VLOOKUP($C2751,customers!$A$2:$I$2124,8,FALSE)</f>
        <v>North Carolina</v>
      </c>
      <c r="R2751">
        <f>VLOOKUP($C2751,customers!$A$2:$I$2124,9,FALSE)</f>
        <v>27409</v>
      </c>
      <c r="S2751" t="str">
        <f t="shared" si="42"/>
        <v>385 Dorton Drive, Greensboro, North Carolina 27409</v>
      </c>
    </row>
    <row r="2752" spans="1:19">
      <c r="A2752">
        <v>2751</v>
      </c>
      <c r="B2752" s="2">
        <v>44419</v>
      </c>
      <c r="C2752">
        <v>502</v>
      </c>
      <c r="D2752" t="s">
        <v>100</v>
      </c>
      <c r="E2752">
        <v>4</v>
      </c>
      <c r="F2752" t="s">
        <v>59</v>
      </c>
      <c r="G2752" t="str">
        <f>VLOOKUP(F2752,'product category'!$B$2:$C$8,2,FALSE)</f>
        <v>Drone Kits</v>
      </c>
      <c r="H2752" t="str">
        <f>VLOOKUP(D2752,'dataset_task 5'!$A$2:$D$71,2,FALSE)</f>
        <v>BYOD-200</v>
      </c>
      <c r="I2752" s="3">
        <f>VLOOKUP(D2752,'dataset_task 5'!$A$2:$D$71,4,FALSE)</f>
        <v>58.95</v>
      </c>
      <c r="J2752" s="3">
        <f>I2752*E2752</f>
        <v>235.8</v>
      </c>
      <c r="K2752" t="str">
        <f>VLOOKUP(C2752,customers!$A$2:$I$2124,2,FALSE)</f>
        <v>Josepha</v>
      </c>
      <c r="L2752" t="str">
        <f>VLOOKUP($C2752,customers!$A$2:$I$2124,3,FALSE)</f>
        <v>Seth</v>
      </c>
      <c r="M2752" t="str">
        <f>VLOOKUP($C2752,customers!$A$2:$I$2124,4,FALSE)</f>
        <v>jsethkt@google.fr</v>
      </c>
      <c r="N2752" t="str">
        <f>VLOOKUP($C2752,customers!$A$2:$I$2124,5,FALSE)</f>
        <v>713-447-5213</v>
      </c>
      <c r="O2752" t="str">
        <f>VLOOKUP($C2752,customers!$A$2:$I$2124,6,FALSE)</f>
        <v>1968 Village Place</v>
      </c>
      <c r="P2752" t="str">
        <f>VLOOKUP($C2752,customers!$A$2:$I$2124,7,FALSE)</f>
        <v>Houston</v>
      </c>
      <c r="Q2752" t="str">
        <f>VLOOKUP($C2752,customers!$A$2:$I$2124,8,FALSE)</f>
        <v>Texas</v>
      </c>
      <c r="R2752">
        <f>VLOOKUP($C2752,customers!$A$2:$I$2124,9,FALSE)</f>
        <v>77035</v>
      </c>
      <c r="S2752" t="str">
        <f t="shared" si="42"/>
        <v>1968 Village Place, Houston, Texas 77035</v>
      </c>
    </row>
    <row r="2753" spans="1:19">
      <c r="A2753">
        <v>2752</v>
      </c>
      <c r="B2753" s="2">
        <v>44419</v>
      </c>
      <c r="C2753">
        <v>2055</v>
      </c>
      <c r="D2753" t="s">
        <v>87</v>
      </c>
      <c r="E2753">
        <v>3</v>
      </c>
      <c r="F2753" t="s">
        <v>70</v>
      </c>
      <c r="G2753" t="str">
        <f>VLOOKUP(F2753,'product category'!$B$2:$C$8,2,FALSE)</f>
        <v>Blueprints</v>
      </c>
      <c r="H2753" t="str">
        <f>VLOOKUP(D2753,'dataset_task 5'!$A$2:$D$71,2,FALSE)</f>
        <v>Creature Robot Arms Blueprint</v>
      </c>
      <c r="I2753" s="3">
        <f>VLOOKUP(D2753,'dataset_task 5'!$A$2:$D$71,4,FALSE)</f>
        <v>12</v>
      </c>
      <c r="J2753" s="3">
        <f>I2753*E2753</f>
        <v>36</v>
      </c>
      <c r="K2753" t="str">
        <f>VLOOKUP(C2753,customers!$A$2:$I$2124,2,FALSE)</f>
        <v>Melosa</v>
      </c>
      <c r="L2753" t="str">
        <f>VLOOKUP($C2753,customers!$A$2:$I$2124,3,FALSE)</f>
        <v>Heasley</v>
      </c>
      <c r="M2753" t="str">
        <f>VLOOKUP($C2753,customers!$A$2:$I$2124,4,FALSE)</f>
        <v>mheasleyd1@cnet.com</v>
      </c>
      <c r="N2753" t="str">
        <f>VLOOKUP($C2753,customers!$A$2:$I$2124,5,FALSE)</f>
        <v>507-757-2143</v>
      </c>
      <c r="O2753" t="str">
        <f>VLOOKUP($C2753,customers!$A$2:$I$2124,6,FALSE)</f>
        <v>7819 Westerfield Lane</v>
      </c>
      <c r="P2753" t="str">
        <f>VLOOKUP($C2753,customers!$A$2:$I$2124,7,FALSE)</f>
        <v>Rochester</v>
      </c>
      <c r="Q2753" t="str">
        <f>VLOOKUP($C2753,customers!$A$2:$I$2124,8,FALSE)</f>
        <v>Minnesota</v>
      </c>
      <c r="R2753">
        <f>VLOOKUP($C2753,customers!$A$2:$I$2124,9,FALSE)</f>
        <v>55905</v>
      </c>
      <c r="S2753" t="str">
        <f t="shared" si="42"/>
        <v>7819 Westerfield Lane, Rochester, Minnesota 55905</v>
      </c>
    </row>
    <row r="2754" spans="1:19">
      <c r="A2754">
        <v>2753</v>
      </c>
      <c r="B2754" s="2">
        <v>44420</v>
      </c>
      <c r="C2754">
        <v>459</v>
      </c>
      <c r="D2754" t="s">
        <v>85</v>
      </c>
      <c r="E2754">
        <v>4</v>
      </c>
      <c r="F2754" t="s">
        <v>53</v>
      </c>
      <c r="G2754" t="str">
        <f>VLOOKUP(F2754,'product category'!$B$2:$C$8,2,FALSE)</f>
        <v>eBooks</v>
      </c>
      <c r="H2754" t="str">
        <f>VLOOKUP(D2754,'dataset_task 5'!$A$2:$D$71,2,FALSE)</f>
        <v>Articulated Robots</v>
      </c>
      <c r="I2754" s="3">
        <f>VLOOKUP(D2754,'dataset_task 5'!$A$2:$D$71,4,FALSE)</f>
        <v>23.99</v>
      </c>
      <c r="J2754" s="3">
        <f>I2754*E2754</f>
        <v>95.96</v>
      </c>
      <c r="K2754" t="str">
        <f>VLOOKUP(C2754,customers!$A$2:$I$2124,2,FALSE)</f>
        <v>Sidonia</v>
      </c>
      <c r="L2754" t="str">
        <f>VLOOKUP($C2754,customers!$A$2:$I$2124,3,FALSE)</f>
        <v>Maffy</v>
      </c>
      <c r="M2754" t="str">
        <f>VLOOKUP($C2754,customers!$A$2:$I$2124,4,FALSE)</f>
        <v>smaffyjj@nbcnews.com</v>
      </c>
      <c r="N2754" t="str">
        <f>VLOOKUP($C2754,customers!$A$2:$I$2124,5,FALSE)</f>
        <v>805-401-3418</v>
      </c>
      <c r="O2754" t="str">
        <f>VLOOKUP($C2754,customers!$A$2:$I$2124,6,FALSE)</f>
        <v>69473 Swallow Pass</v>
      </c>
      <c r="P2754" t="str">
        <f>VLOOKUP($C2754,customers!$A$2:$I$2124,7,FALSE)</f>
        <v>San Luis Obispo</v>
      </c>
      <c r="Q2754" t="str">
        <f>VLOOKUP($C2754,customers!$A$2:$I$2124,8,FALSE)</f>
        <v>California</v>
      </c>
      <c r="R2754">
        <f>VLOOKUP($C2754,customers!$A$2:$I$2124,9,FALSE)</f>
        <v>93407</v>
      </c>
      <c r="S2754" t="str">
        <f t="shared" si="42"/>
        <v>69473 Swallow Pass, San Luis Obispo, California 93407</v>
      </c>
    </row>
    <row r="2755" spans="1:19">
      <c r="A2755">
        <v>2754</v>
      </c>
      <c r="B2755" s="2">
        <v>44420</v>
      </c>
      <c r="C2755">
        <v>1968</v>
      </c>
      <c r="D2755" t="s">
        <v>91</v>
      </c>
      <c r="E2755">
        <v>5</v>
      </c>
      <c r="F2755" t="s">
        <v>53</v>
      </c>
      <c r="G2755" t="str">
        <f>VLOOKUP(F2755,'product category'!$B$2:$C$8,2,FALSE)</f>
        <v>eBooks</v>
      </c>
      <c r="H2755" t="str">
        <f>VLOOKUP(D2755,'dataset_task 5'!$A$2:$D$71,2,FALSE)</f>
        <v>Photograph Drones</v>
      </c>
      <c r="I2755" s="3">
        <f>VLOOKUP(D2755,'dataset_task 5'!$A$2:$D$71,4,FALSE)</f>
        <v>14.99</v>
      </c>
      <c r="J2755" s="3">
        <f>I2755*E2755</f>
        <v>74.95</v>
      </c>
      <c r="K2755" t="str">
        <f>VLOOKUP(C2755,customers!$A$2:$I$2124,2,FALSE)</f>
        <v>Fleurette</v>
      </c>
      <c r="L2755" t="str">
        <f>VLOOKUP($C2755,customers!$A$2:$I$2124,3,FALSE)</f>
        <v>Zavattieri</v>
      </c>
      <c r="M2755" t="str">
        <f>VLOOKUP($C2755,customers!$A$2:$I$2124,4,FALSE)</f>
        <v>fzavattieri4l@paypal.com</v>
      </c>
      <c r="N2755" t="str">
        <f>VLOOKUP($C2755,customers!$A$2:$I$2124,5,FALSE)</f>
        <v>714-918-7354</v>
      </c>
      <c r="O2755" t="str">
        <f>VLOOKUP($C2755,customers!$A$2:$I$2124,6,FALSE)</f>
        <v>4213 Karstens Drive</v>
      </c>
      <c r="P2755" t="str">
        <f>VLOOKUP($C2755,customers!$A$2:$I$2124,7,FALSE)</f>
        <v>Garden Grove</v>
      </c>
      <c r="Q2755" t="str">
        <f>VLOOKUP($C2755,customers!$A$2:$I$2124,8,FALSE)</f>
        <v>California</v>
      </c>
      <c r="R2755">
        <f>VLOOKUP($C2755,customers!$A$2:$I$2124,9,FALSE)</f>
        <v>92645</v>
      </c>
      <c r="S2755" t="str">
        <f t="shared" ref="S2755:S2818" si="43">CONCATENATE(O2755,", ",P2755,", ",Q2755," ",R2755)</f>
        <v>4213 Karstens Drive, Garden Grove, California 92645</v>
      </c>
    </row>
    <row r="2756" spans="1:19">
      <c r="A2756">
        <v>2755</v>
      </c>
      <c r="B2756" s="2">
        <v>44420</v>
      </c>
      <c r="C2756">
        <v>1461</v>
      </c>
      <c r="D2756" t="s">
        <v>78</v>
      </c>
      <c r="E2756">
        <v>5</v>
      </c>
      <c r="F2756" t="s">
        <v>57</v>
      </c>
      <c r="G2756" t="str">
        <f>VLOOKUP(F2756,'product category'!$B$2:$C$8,2,FALSE)</f>
        <v>Training Videos</v>
      </c>
      <c r="H2756" t="str">
        <f>VLOOKUP(D2756,'dataset_task 5'!$A$2:$D$71,2,FALSE)</f>
        <v>AI for Educators</v>
      </c>
      <c r="I2756" s="3">
        <f>VLOOKUP(D2756,'dataset_task 5'!$A$2:$D$71,4,FALSE)</f>
        <v>49.95</v>
      </c>
      <c r="J2756" s="3">
        <f>I2756*E2756</f>
        <v>249.75</v>
      </c>
      <c r="K2756" t="str">
        <f>VLOOKUP(C2756,customers!$A$2:$I$2124,2,FALSE)</f>
        <v>Hyatt</v>
      </c>
      <c r="L2756" t="str">
        <f>VLOOKUP($C2756,customers!$A$2:$I$2124,3,FALSE)</f>
        <v>Darwent</v>
      </c>
      <c r="M2756" t="str">
        <f>VLOOKUP($C2756,customers!$A$2:$I$2124,4,FALSE)</f>
        <v>hdarwentx@csmonitor.com</v>
      </c>
      <c r="N2756" t="str">
        <f>VLOOKUP($C2756,customers!$A$2:$I$2124,5,FALSE)</f>
        <v>571-368-9211</v>
      </c>
      <c r="O2756" t="str">
        <f>VLOOKUP($C2756,customers!$A$2:$I$2124,6,FALSE)</f>
        <v>26542 Chinook Point</v>
      </c>
      <c r="P2756" t="str">
        <f>VLOOKUP($C2756,customers!$A$2:$I$2124,7,FALSE)</f>
        <v>Arlington</v>
      </c>
      <c r="Q2756" t="str">
        <f>VLOOKUP($C2756,customers!$A$2:$I$2124,8,FALSE)</f>
        <v>Virginia</v>
      </c>
      <c r="R2756">
        <f>VLOOKUP($C2756,customers!$A$2:$I$2124,9,FALSE)</f>
        <v>22244</v>
      </c>
      <c r="S2756" t="str">
        <f t="shared" si="43"/>
        <v>26542 Chinook Point, Arlington, Virginia 22244</v>
      </c>
    </row>
    <row r="2757" spans="1:19">
      <c r="A2757">
        <v>2756</v>
      </c>
      <c r="B2757" s="2">
        <v>44421</v>
      </c>
      <c r="C2757">
        <v>175</v>
      </c>
      <c r="D2757" t="s">
        <v>56</v>
      </c>
      <c r="E2757">
        <v>3</v>
      </c>
      <c r="F2757" t="s">
        <v>57</v>
      </c>
      <c r="G2757" t="str">
        <f>VLOOKUP(F2757,'product category'!$B$2:$C$8,2,FALSE)</f>
        <v>Training Videos</v>
      </c>
      <c r="H2757" t="str">
        <f>VLOOKUP(D2757,'dataset_task 5'!$A$2:$D$71,2,FALSE)</f>
        <v>Drone Video Techniques</v>
      </c>
      <c r="I2757" s="3">
        <f>VLOOKUP(D2757,'dataset_task 5'!$A$2:$D$71,4,FALSE)</f>
        <v>37.99</v>
      </c>
      <c r="J2757" s="3">
        <f>I2757*E2757</f>
        <v>113.97</v>
      </c>
      <c r="K2757" t="str">
        <f>VLOOKUP(C2757,customers!$A$2:$I$2124,2,FALSE)</f>
        <v>Dierdre</v>
      </c>
      <c r="L2757" t="str">
        <f>VLOOKUP($C2757,customers!$A$2:$I$2124,3,FALSE)</f>
        <v>Wagg</v>
      </c>
      <c r="M2757" t="str">
        <f>VLOOKUP($C2757,customers!$A$2:$I$2124,4,FALSE)</f>
        <v>dwaggju@globo.com</v>
      </c>
      <c r="N2757" t="str">
        <f>VLOOKUP($C2757,customers!$A$2:$I$2124,5,FALSE)</f>
        <v>770-725-4473</v>
      </c>
      <c r="O2757" t="str">
        <f>VLOOKUP($C2757,customers!$A$2:$I$2124,6,FALSE)</f>
        <v>787 Cambridge Pass</v>
      </c>
      <c r="P2757" t="str">
        <f>VLOOKUP($C2757,customers!$A$2:$I$2124,7,FALSE)</f>
        <v>Marietta</v>
      </c>
      <c r="Q2757" t="str">
        <f>VLOOKUP($C2757,customers!$A$2:$I$2124,8,FALSE)</f>
        <v>Georgia</v>
      </c>
      <c r="R2757">
        <f>VLOOKUP($C2757,customers!$A$2:$I$2124,9,FALSE)</f>
        <v>30061</v>
      </c>
      <c r="S2757" t="str">
        <f t="shared" si="43"/>
        <v>787 Cambridge Pass, Marietta, Georgia 30061</v>
      </c>
    </row>
    <row r="2758" spans="1:19">
      <c r="A2758">
        <v>2757</v>
      </c>
      <c r="B2758" s="2">
        <v>44421</v>
      </c>
      <c r="C2758">
        <v>100</v>
      </c>
      <c r="D2758" t="s">
        <v>77</v>
      </c>
      <c r="E2758">
        <v>4</v>
      </c>
      <c r="F2758" t="s">
        <v>53</v>
      </c>
      <c r="G2758" t="str">
        <f>VLOOKUP(F2758,'product category'!$B$2:$C$8,2,FALSE)</f>
        <v>eBooks</v>
      </c>
      <c r="H2758" t="str">
        <f>VLOOKUP(D2758,'dataset_task 5'!$A$2:$D$71,2,FALSE)</f>
        <v>RTF Drones</v>
      </c>
      <c r="I2758" s="3">
        <f>VLOOKUP(D2758,'dataset_task 5'!$A$2:$D$71,4,FALSE)</f>
        <v>16.989999999999998</v>
      </c>
      <c r="J2758" s="3">
        <f>I2758*E2758</f>
        <v>67.959999999999994</v>
      </c>
      <c r="K2758" t="str">
        <f>VLOOKUP(C2758,customers!$A$2:$I$2124,2,FALSE)</f>
        <v>Jerrilee</v>
      </c>
      <c r="L2758" t="str">
        <f>VLOOKUP($C2758,customers!$A$2:$I$2124,3,FALSE)</f>
        <v>McIlvoray</v>
      </c>
      <c r="M2758" t="str">
        <f>VLOOKUP($C2758,customers!$A$2:$I$2124,4,FALSE)</f>
        <v>jmcilvorayv@nydailynews.com</v>
      </c>
      <c r="N2758" t="str">
        <f>VLOOKUP($C2758,customers!$A$2:$I$2124,5,FALSE)</f>
        <v>323-735-5951</v>
      </c>
      <c r="O2758" t="str">
        <f>VLOOKUP($C2758,customers!$A$2:$I$2124,6,FALSE)</f>
        <v>946 American Street</v>
      </c>
      <c r="P2758" t="str">
        <f>VLOOKUP($C2758,customers!$A$2:$I$2124,7,FALSE)</f>
        <v>Long Beach</v>
      </c>
      <c r="Q2758" t="str">
        <f>VLOOKUP($C2758,customers!$A$2:$I$2124,8,FALSE)</f>
        <v>California</v>
      </c>
      <c r="R2758">
        <f>VLOOKUP($C2758,customers!$A$2:$I$2124,9,FALSE)</f>
        <v>90805</v>
      </c>
      <c r="S2758" t="str">
        <f t="shared" si="43"/>
        <v>946 American Street, Long Beach, California 90805</v>
      </c>
    </row>
    <row r="2759" spans="1:19">
      <c r="A2759">
        <v>2758</v>
      </c>
      <c r="B2759" s="2">
        <v>44421</v>
      </c>
      <c r="C2759">
        <v>1513</v>
      </c>
      <c r="D2759" t="s">
        <v>58</v>
      </c>
      <c r="E2759">
        <v>4</v>
      </c>
      <c r="F2759" t="s">
        <v>59</v>
      </c>
      <c r="G2759" t="str">
        <f>VLOOKUP(F2759,'product category'!$B$2:$C$8,2,FALSE)</f>
        <v>Drone Kits</v>
      </c>
      <c r="H2759" t="str">
        <f>VLOOKUP(D2759,'dataset_task 5'!$A$2:$D$71,2,FALSE)</f>
        <v>BYOD-220</v>
      </c>
      <c r="I2759" s="3">
        <f>VLOOKUP(D2759,'dataset_task 5'!$A$2:$D$71,4,FALSE)</f>
        <v>69</v>
      </c>
      <c r="J2759" s="3">
        <f>I2759*E2759</f>
        <v>276</v>
      </c>
      <c r="K2759" t="str">
        <f>VLOOKUP(C2759,customers!$A$2:$I$2124,2,FALSE)</f>
        <v>Yorgos</v>
      </c>
      <c r="L2759" t="str">
        <f>VLOOKUP($C2759,customers!$A$2:$I$2124,3,FALSE)</f>
        <v>Dunton</v>
      </c>
      <c r="M2759" t="str">
        <f>VLOOKUP($C2759,customers!$A$2:$I$2124,4,FALSE)</f>
        <v>ydunton8s@joomla.org</v>
      </c>
      <c r="N2759" t="str">
        <f>VLOOKUP($C2759,customers!$A$2:$I$2124,5,FALSE)</f>
        <v>860-842-5052</v>
      </c>
      <c r="O2759" t="str">
        <f>VLOOKUP($C2759,customers!$A$2:$I$2124,6,FALSE)</f>
        <v>10663 Huxley Hill</v>
      </c>
      <c r="P2759" t="str">
        <f>VLOOKUP($C2759,customers!$A$2:$I$2124,7,FALSE)</f>
        <v>Hartford</v>
      </c>
      <c r="Q2759" t="str">
        <f>VLOOKUP($C2759,customers!$A$2:$I$2124,8,FALSE)</f>
        <v>Connecticut</v>
      </c>
      <c r="R2759">
        <f>VLOOKUP($C2759,customers!$A$2:$I$2124,9,FALSE)</f>
        <v>6145</v>
      </c>
      <c r="S2759" t="str">
        <f t="shared" si="43"/>
        <v>10663 Huxley Hill, Hartford, Connecticut 6145</v>
      </c>
    </row>
    <row r="2760" spans="1:19">
      <c r="A2760">
        <v>2759</v>
      </c>
      <c r="B2760" s="2">
        <v>44421</v>
      </c>
      <c r="C2760">
        <v>1812</v>
      </c>
      <c r="D2760" t="s">
        <v>101</v>
      </c>
      <c r="E2760">
        <v>5</v>
      </c>
      <c r="F2760" t="s">
        <v>53</v>
      </c>
      <c r="G2760" t="str">
        <f>VLOOKUP(F2760,'product category'!$B$2:$C$8,2,FALSE)</f>
        <v>eBooks</v>
      </c>
      <c r="H2760" t="str">
        <f>VLOOKUP(D2760,'dataset_task 5'!$A$2:$D$71,2,FALSE)</f>
        <v>Building Your Own Drone</v>
      </c>
      <c r="I2760" s="3">
        <f>VLOOKUP(D2760,'dataset_task 5'!$A$2:$D$71,4,FALSE)</f>
        <v>24.99</v>
      </c>
      <c r="J2760" s="3">
        <f>I2760*E2760</f>
        <v>124.94999999999999</v>
      </c>
      <c r="K2760" t="str">
        <f>VLOOKUP(C2760,customers!$A$2:$I$2124,2,FALSE)</f>
        <v>Karolina</v>
      </c>
      <c r="L2760" t="str">
        <f>VLOOKUP($C2760,customers!$A$2:$I$2124,3,FALSE)</f>
        <v>Pieter</v>
      </c>
      <c r="M2760" t="str">
        <f>VLOOKUP($C2760,customers!$A$2:$I$2124,4,FALSE)</f>
        <v>kpieterg1@hibu.com</v>
      </c>
      <c r="N2760" t="str">
        <f>VLOOKUP($C2760,customers!$A$2:$I$2124,5,FALSE)</f>
        <v>952-742-4963</v>
      </c>
      <c r="O2760" t="str">
        <f>VLOOKUP($C2760,customers!$A$2:$I$2124,6,FALSE)</f>
        <v>46 Lakewood Court</v>
      </c>
      <c r="P2760" t="str">
        <f>VLOOKUP($C2760,customers!$A$2:$I$2124,7,FALSE)</f>
        <v>Young America</v>
      </c>
      <c r="Q2760" t="str">
        <f>VLOOKUP($C2760,customers!$A$2:$I$2124,8,FALSE)</f>
        <v>Minnesota</v>
      </c>
      <c r="R2760">
        <f>VLOOKUP($C2760,customers!$A$2:$I$2124,9,FALSE)</f>
        <v>55551</v>
      </c>
      <c r="S2760" t="str">
        <f t="shared" si="43"/>
        <v>46 Lakewood Court, Young America, Minnesota 55551</v>
      </c>
    </row>
    <row r="2761" spans="1:19">
      <c r="A2761">
        <v>2760</v>
      </c>
      <c r="B2761" s="2">
        <v>44422</v>
      </c>
      <c r="C2761">
        <v>552</v>
      </c>
      <c r="D2761" t="s">
        <v>84</v>
      </c>
      <c r="E2761">
        <v>4</v>
      </c>
      <c r="F2761" t="s">
        <v>66</v>
      </c>
      <c r="G2761" t="str">
        <f>VLOOKUP(F2761,'product category'!$B$2:$C$8,2,FALSE)</f>
        <v>Drones</v>
      </c>
      <c r="H2761" t="str">
        <f>VLOOKUP(D2761,'dataset_task 5'!$A$2:$D$71,2,FALSE)</f>
        <v>DX-145 Drone</v>
      </c>
      <c r="I2761" s="3">
        <f>VLOOKUP(D2761,'dataset_task 5'!$A$2:$D$71,4,FALSE)</f>
        <v>250</v>
      </c>
      <c r="J2761" s="3">
        <f>I2761*E2761</f>
        <v>1000</v>
      </c>
      <c r="K2761" t="str">
        <f>VLOOKUP(C2761,customers!$A$2:$I$2124,2,FALSE)</f>
        <v>Skippie</v>
      </c>
      <c r="L2761" t="str">
        <f>VLOOKUP($C2761,customers!$A$2:$I$2124,3,FALSE)</f>
        <v>Anthill</v>
      </c>
      <c r="M2761" t="str">
        <f>VLOOKUP($C2761,customers!$A$2:$I$2124,4,FALSE)</f>
        <v>santhill3n@spotify.com</v>
      </c>
      <c r="N2761" t="str">
        <f>VLOOKUP($C2761,customers!$A$2:$I$2124,5,FALSE)</f>
        <v>903-562-5766</v>
      </c>
      <c r="O2761" t="str">
        <f>VLOOKUP($C2761,customers!$A$2:$I$2124,6,FALSE)</f>
        <v>1683 Hayes Plaza</v>
      </c>
      <c r="P2761" t="str">
        <f>VLOOKUP($C2761,customers!$A$2:$I$2124,7,FALSE)</f>
        <v>Texarkana</v>
      </c>
      <c r="Q2761" t="str">
        <f>VLOOKUP($C2761,customers!$A$2:$I$2124,8,FALSE)</f>
        <v>Texas</v>
      </c>
      <c r="R2761">
        <f>VLOOKUP($C2761,customers!$A$2:$I$2124,9,FALSE)</f>
        <v>75507</v>
      </c>
      <c r="S2761" t="str">
        <f t="shared" si="43"/>
        <v>1683 Hayes Plaza, Texarkana, Texas 75507</v>
      </c>
    </row>
    <row r="2762" spans="1:19">
      <c r="A2762">
        <v>2761</v>
      </c>
      <c r="B2762" s="2">
        <v>44422</v>
      </c>
      <c r="C2762">
        <v>2025</v>
      </c>
      <c r="D2762" t="s">
        <v>75</v>
      </c>
      <c r="E2762">
        <v>5</v>
      </c>
      <c r="F2762" t="s">
        <v>59</v>
      </c>
      <c r="G2762" t="str">
        <f>VLOOKUP(F2762,'product category'!$B$2:$C$8,2,FALSE)</f>
        <v>Drone Kits</v>
      </c>
      <c r="H2762" t="str">
        <f>VLOOKUP(D2762,'dataset_task 5'!$A$2:$D$71,2,FALSE)</f>
        <v>BYOD-550</v>
      </c>
      <c r="I2762" s="3">
        <f>VLOOKUP(D2762,'dataset_task 5'!$A$2:$D$71,4,FALSE)</f>
        <v>179</v>
      </c>
      <c r="J2762" s="3">
        <f>I2762*E2762</f>
        <v>895</v>
      </c>
      <c r="K2762" t="str">
        <f>VLOOKUP(C2762,customers!$A$2:$I$2124,2,FALSE)</f>
        <v>Alfie</v>
      </c>
      <c r="L2762" t="str">
        <f>VLOOKUP($C2762,customers!$A$2:$I$2124,3,FALSE)</f>
        <v>Dinse</v>
      </c>
      <c r="M2762" t="str">
        <f>VLOOKUP($C2762,customers!$A$2:$I$2124,4,FALSE)</f>
        <v>adinsec8@cam.ac.uk</v>
      </c>
      <c r="N2762" t="str">
        <f>VLOOKUP($C2762,customers!$A$2:$I$2124,5,FALSE)</f>
        <v>805-373-6557</v>
      </c>
      <c r="O2762" t="str">
        <f>VLOOKUP($C2762,customers!$A$2:$I$2124,6,FALSE)</f>
        <v>76 7th Avenue</v>
      </c>
      <c r="P2762" t="str">
        <f>VLOOKUP($C2762,customers!$A$2:$I$2124,7,FALSE)</f>
        <v>Simi Valley</v>
      </c>
      <c r="Q2762" t="str">
        <f>VLOOKUP($C2762,customers!$A$2:$I$2124,8,FALSE)</f>
        <v>California</v>
      </c>
      <c r="R2762">
        <f>VLOOKUP($C2762,customers!$A$2:$I$2124,9,FALSE)</f>
        <v>93094</v>
      </c>
      <c r="S2762" t="str">
        <f t="shared" si="43"/>
        <v>76 7th Avenue, Simi Valley, California 93094</v>
      </c>
    </row>
    <row r="2763" spans="1:19">
      <c r="A2763">
        <v>2762</v>
      </c>
      <c r="B2763" s="2">
        <v>44422</v>
      </c>
      <c r="C2763">
        <v>1592</v>
      </c>
      <c r="D2763" t="s">
        <v>89</v>
      </c>
      <c r="E2763">
        <v>4</v>
      </c>
      <c r="F2763" t="s">
        <v>53</v>
      </c>
      <c r="G2763" t="str">
        <f>VLOOKUP(F2763,'product category'!$B$2:$C$8,2,FALSE)</f>
        <v>eBooks</v>
      </c>
      <c r="H2763" t="str">
        <f>VLOOKUP(D2763,'dataset_task 5'!$A$2:$D$71,2,FALSE)</f>
        <v>GPS Drones</v>
      </c>
      <c r="I2763" s="3">
        <f>VLOOKUP(D2763,'dataset_task 5'!$A$2:$D$71,4,FALSE)</f>
        <v>19.989999999999998</v>
      </c>
      <c r="J2763" s="3">
        <f>I2763*E2763</f>
        <v>79.959999999999994</v>
      </c>
      <c r="K2763" t="str">
        <f>VLOOKUP(C2763,customers!$A$2:$I$2124,2,FALSE)</f>
        <v>Merrel</v>
      </c>
      <c r="L2763" t="str">
        <f>VLOOKUP($C2763,customers!$A$2:$I$2124,3,FALSE)</f>
        <v>Drawmer</v>
      </c>
      <c r="M2763" t="str">
        <f>VLOOKUP($C2763,customers!$A$2:$I$2124,4,FALSE)</f>
        <v>mdrawmerit@wunderground.com</v>
      </c>
      <c r="N2763" t="str">
        <f>VLOOKUP($C2763,customers!$A$2:$I$2124,5,FALSE)</f>
        <v>336-820-4656</v>
      </c>
      <c r="O2763" t="str">
        <f>VLOOKUP($C2763,customers!$A$2:$I$2124,6,FALSE)</f>
        <v>362 Bartillon Center</v>
      </c>
      <c r="P2763" t="str">
        <f>VLOOKUP($C2763,customers!$A$2:$I$2124,7,FALSE)</f>
        <v>Greensboro</v>
      </c>
      <c r="Q2763" t="str">
        <f>VLOOKUP($C2763,customers!$A$2:$I$2124,8,FALSE)</f>
        <v>North Carolina</v>
      </c>
      <c r="R2763">
        <f>VLOOKUP($C2763,customers!$A$2:$I$2124,9,FALSE)</f>
        <v>27499</v>
      </c>
      <c r="S2763" t="str">
        <f t="shared" si="43"/>
        <v>362 Bartillon Center, Greensboro, North Carolina 27499</v>
      </c>
    </row>
    <row r="2764" spans="1:19">
      <c r="A2764">
        <v>2763</v>
      </c>
      <c r="B2764" s="2">
        <v>44422</v>
      </c>
      <c r="C2764">
        <v>1746</v>
      </c>
      <c r="D2764" t="s">
        <v>83</v>
      </c>
      <c r="E2764">
        <v>2</v>
      </c>
      <c r="F2764" t="s">
        <v>53</v>
      </c>
      <c r="G2764" t="str">
        <f>VLOOKUP(F2764,'product category'!$B$2:$C$8,2,FALSE)</f>
        <v>eBooks</v>
      </c>
      <c r="H2764" t="str">
        <f>VLOOKUP(D2764,'dataset_task 5'!$A$2:$D$71,2,FALSE)</f>
        <v>Cartesian Robots</v>
      </c>
      <c r="I2764" s="3">
        <f>VLOOKUP(D2764,'dataset_task 5'!$A$2:$D$71,4,FALSE)</f>
        <v>12.99</v>
      </c>
      <c r="J2764" s="3">
        <f>I2764*E2764</f>
        <v>25.98</v>
      </c>
      <c r="K2764" t="str">
        <f>VLOOKUP(C2764,customers!$A$2:$I$2124,2,FALSE)</f>
        <v>Stormy</v>
      </c>
      <c r="L2764" t="str">
        <f>VLOOKUP($C2764,customers!$A$2:$I$2124,3,FALSE)</f>
        <v>Ibbs</v>
      </c>
      <c r="M2764" t="str">
        <f>VLOOKUP($C2764,customers!$A$2:$I$2124,4,FALSE)</f>
        <v>sibbsid@furl.net</v>
      </c>
      <c r="N2764" t="str">
        <f>VLOOKUP($C2764,customers!$A$2:$I$2124,5,FALSE)</f>
        <v>626-216-7870</v>
      </c>
      <c r="O2764" t="str">
        <f>VLOOKUP($C2764,customers!$A$2:$I$2124,6,FALSE)</f>
        <v>3904 Elmside Junction</v>
      </c>
      <c r="P2764" t="str">
        <f>VLOOKUP($C2764,customers!$A$2:$I$2124,7,FALSE)</f>
        <v>Pasadena</v>
      </c>
      <c r="Q2764" t="str">
        <f>VLOOKUP($C2764,customers!$A$2:$I$2124,8,FALSE)</f>
        <v>California</v>
      </c>
      <c r="R2764">
        <f>VLOOKUP($C2764,customers!$A$2:$I$2124,9,FALSE)</f>
        <v>91103</v>
      </c>
      <c r="S2764" t="str">
        <f t="shared" si="43"/>
        <v>3904 Elmside Junction, Pasadena, California 91103</v>
      </c>
    </row>
    <row r="2765" spans="1:19">
      <c r="A2765">
        <v>2764</v>
      </c>
      <c r="B2765" s="2">
        <v>44423</v>
      </c>
      <c r="C2765">
        <v>281</v>
      </c>
      <c r="D2765" t="s">
        <v>118</v>
      </c>
      <c r="E2765">
        <v>4</v>
      </c>
      <c r="F2765" t="s">
        <v>57</v>
      </c>
      <c r="G2765" t="str">
        <f>VLOOKUP(F2765,'product category'!$B$2:$C$8,2,FALSE)</f>
        <v>Training Videos</v>
      </c>
      <c r="H2765" t="str">
        <f>VLOOKUP(D2765,'dataset_task 5'!$A$2:$D$71,2,FALSE)</f>
        <v>Mapping with Drones</v>
      </c>
      <c r="I2765" s="3">
        <f>VLOOKUP(D2765,'dataset_task 5'!$A$2:$D$71,4,FALSE)</f>
        <v>49</v>
      </c>
      <c r="J2765" s="3">
        <f>I2765*E2765</f>
        <v>196</v>
      </c>
      <c r="K2765" t="str">
        <f>VLOOKUP(C2765,customers!$A$2:$I$2124,2,FALSE)</f>
        <v>Malvin</v>
      </c>
      <c r="L2765" t="str">
        <f>VLOOKUP($C2765,customers!$A$2:$I$2124,3,FALSE)</f>
        <v>Ousley</v>
      </c>
      <c r="M2765" t="str">
        <f>VLOOKUP($C2765,customers!$A$2:$I$2124,4,FALSE)</f>
        <v>mousley1o@pcworld.com</v>
      </c>
      <c r="N2765" t="str">
        <f>VLOOKUP($C2765,customers!$A$2:$I$2124,5,FALSE)</f>
        <v>561-309-0608</v>
      </c>
      <c r="O2765" t="str">
        <f>VLOOKUP($C2765,customers!$A$2:$I$2124,6,FALSE)</f>
        <v>683 Bowman Parkway</v>
      </c>
      <c r="P2765" t="str">
        <f>VLOOKUP($C2765,customers!$A$2:$I$2124,7,FALSE)</f>
        <v>Boynton Beach</v>
      </c>
      <c r="Q2765" t="str">
        <f>VLOOKUP($C2765,customers!$A$2:$I$2124,8,FALSE)</f>
        <v>Florida</v>
      </c>
      <c r="R2765">
        <f>VLOOKUP($C2765,customers!$A$2:$I$2124,9,FALSE)</f>
        <v>33436</v>
      </c>
      <c r="S2765" t="str">
        <f t="shared" si="43"/>
        <v>683 Bowman Parkway, Boynton Beach, Florida 33436</v>
      </c>
    </row>
    <row r="2766" spans="1:19">
      <c r="A2766">
        <v>2765</v>
      </c>
      <c r="B2766" s="2">
        <v>44423</v>
      </c>
      <c r="C2766">
        <v>1581</v>
      </c>
      <c r="D2766" t="s">
        <v>85</v>
      </c>
      <c r="E2766">
        <v>3</v>
      </c>
      <c r="F2766" t="s">
        <v>53</v>
      </c>
      <c r="G2766" t="str">
        <f>VLOOKUP(F2766,'product category'!$B$2:$C$8,2,FALSE)</f>
        <v>eBooks</v>
      </c>
      <c r="H2766" t="str">
        <f>VLOOKUP(D2766,'dataset_task 5'!$A$2:$D$71,2,FALSE)</f>
        <v>Articulated Robots</v>
      </c>
      <c r="I2766" s="3">
        <f>VLOOKUP(D2766,'dataset_task 5'!$A$2:$D$71,4,FALSE)</f>
        <v>23.99</v>
      </c>
      <c r="J2766" s="3">
        <f>I2766*E2766</f>
        <v>71.97</v>
      </c>
      <c r="K2766" t="str">
        <f>VLOOKUP(C2766,customers!$A$2:$I$2124,2,FALSE)</f>
        <v>Darrel</v>
      </c>
      <c r="L2766" t="str">
        <f>VLOOKUP($C2766,customers!$A$2:$I$2124,3,FALSE)</f>
        <v>Taunton</v>
      </c>
      <c r="M2766" t="str">
        <f>VLOOKUP($C2766,customers!$A$2:$I$2124,4,FALSE)</f>
        <v>dtauntond0@about.me</v>
      </c>
      <c r="N2766" t="str">
        <f>VLOOKUP($C2766,customers!$A$2:$I$2124,5,FALSE)</f>
        <v>415-531-6315</v>
      </c>
      <c r="O2766" t="str">
        <f>VLOOKUP($C2766,customers!$A$2:$I$2124,6,FALSE)</f>
        <v>35 Nobel Pass</v>
      </c>
      <c r="P2766" t="str">
        <f>VLOOKUP($C2766,customers!$A$2:$I$2124,7,FALSE)</f>
        <v>San Francisco</v>
      </c>
      <c r="Q2766" t="str">
        <f>VLOOKUP($C2766,customers!$A$2:$I$2124,8,FALSE)</f>
        <v>California</v>
      </c>
      <c r="R2766">
        <f>VLOOKUP($C2766,customers!$A$2:$I$2124,9,FALSE)</f>
        <v>94137</v>
      </c>
      <c r="S2766" t="str">
        <f t="shared" si="43"/>
        <v>35 Nobel Pass, San Francisco, California 94137</v>
      </c>
    </row>
    <row r="2767" spans="1:19">
      <c r="A2767">
        <v>2766</v>
      </c>
      <c r="B2767" s="2">
        <v>44423</v>
      </c>
      <c r="C2767">
        <v>1381</v>
      </c>
      <c r="D2767" t="s">
        <v>64</v>
      </c>
      <c r="E2767">
        <v>6</v>
      </c>
      <c r="F2767" t="s">
        <v>57</v>
      </c>
      <c r="G2767" t="str">
        <f>VLOOKUP(F2767,'product category'!$B$2:$C$8,2,FALSE)</f>
        <v>Training Videos</v>
      </c>
      <c r="H2767" t="str">
        <f>VLOOKUP(D2767,'dataset_task 5'!$A$2:$D$71,2,FALSE)</f>
        <v>Understanding Automation</v>
      </c>
      <c r="I2767" s="3">
        <f>VLOOKUP(D2767,'dataset_task 5'!$A$2:$D$71,4,FALSE)</f>
        <v>44.95</v>
      </c>
      <c r="J2767" s="3">
        <f>I2767*E2767</f>
        <v>269.70000000000005</v>
      </c>
      <c r="K2767" t="str">
        <f>VLOOKUP(C2767,customers!$A$2:$I$2124,2,FALSE)</f>
        <v>Barbabra</v>
      </c>
      <c r="L2767" t="str">
        <f>VLOOKUP($C2767,customers!$A$2:$I$2124,3,FALSE)</f>
        <v>Dows</v>
      </c>
      <c r="M2767" t="str">
        <f>VLOOKUP($C2767,customers!$A$2:$I$2124,4,FALSE)</f>
        <v>bdowsh4@mozilla.com</v>
      </c>
      <c r="N2767" t="str">
        <f>VLOOKUP($C2767,customers!$A$2:$I$2124,5,FALSE)</f>
        <v>619-105-8973</v>
      </c>
      <c r="O2767" t="str">
        <f>VLOOKUP($C2767,customers!$A$2:$I$2124,6,FALSE)</f>
        <v>25824 Mccormick Trail</v>
      </c>
      <c r="P2767" t="str">
        <f>VLOOKUP($C2767,customers!$A$2:$I$2124,7,FALSE)</f>
        <v>San Diego</v>
      </c>
      <c r="Q2767" t="str">
        <f>VLOOKUP($C2767,customers!$A$2:$I$2124,8,FALSE)</f>
        <v>California</v>
      </c>
      <c r="R2767">
        <f>VLOOKUP($C2767,customers!$A$2:$I$2124,9,FALSE)</f>
        <v>92160</v>
      </c>
      <c r="S2767" t="str">
        <f t="shared" si="43"/>
        <v>25824 Mccormick Trail, San Diego, California 92160</v>
      </c>
    </row>
    <row r="2768" spans="1:19">
      <c r="A2768">
        <v>2767</v>
      </c>
      <c r="B2768" s="2">
        <v>44424</v>
      </c>
      <c r="C2768">
        <v>400</v>
      </c>
      <c r="D2768" t="s">
        <v>83</v>
      </c>
      <c r="E2768">
        <v>2</v>
      </c>
      <c r="F2768" t="s">
        <v>53</v>
      </c>
      <c r="G2768" t="str">
        <f>VLOOKUP(F2768,'product category'!$B$2:$C$8,2,FALSE)</f>
        <v>eBooks</v>
      </c>
      <c r="H2768" t="str">
        <f>VLOOKUP(D2768,'dataset_task 5'!$A$2:$D$71,2,FALSE)</f>
        <v>Cartesian Robots</v>
      </c>
      <c r="I2768" s="3">
        <f>VLOOKUP(D2768,'dataset_task 5'!$A$2:$D$71,4,FALSE)</f>
        <v>12.99</v>
      </c>
      <c r="J2768" s="3">
        <f>I2768*E2768</f>
        <v>25.98</v>
      </c>
      <c r="K2768" t="str">
        <f>VLOOKUP(C2768,customers!$A$2:$I$2124,2,FALSE)</f>
        <v>Grant</v>
      </c>
      <c r="L2768" t="str">
        <f>VLOOKUP($C2768,customers!$A$2:$I$2124,3,FALSE)</f>
        <v>Scandrett</v>
      </c>
      <c r="M2768" t="str">
        <f>VLOOKUP($C2768,customers!$A$2:$I$2124,4,FALSE)</f>
        <v>gscandretta4@printfriendly.com</v>
      </c>
      <c r="N2768" t="str">
        <f>VLOOKUP($C2768,customers!$A$2:$I$2124,5,FALSE)</f>
        <v>859-984-8382</v>
      </c>
      <c r="O2768" t="str">
        <f>VLOOKUP($C2768,customers!$A$2:$I$2124,6,FALSE)</f>
        <v>240 Clyde Gallagher Point</v>
      </c>
      <c r="P2768" t="str">
        <f>VLOOKUP($C2768,customers!$A$2:$I$2124,7,FALSE)</f>
        <v>Lexington</v>
      </c>
      <c r="Q2768" t="str">
        <f>VLOOKUP($C2768,customers!$A$2:$I$2124,8,FALSE)</f>
        <v>Kentucky</v>
      </c>
      <c r="R2768">
        <f>VLOOKUP($C2768,customers!$A$2:$I$2124,9,FALSE)</f>
        <v>40596</v>
      </c>
      <c r="S2768" t="str">
        <f t="shared" si="43"/>
        <v>240 Clyde Gallagher Point, Lexington, Kentucky 40596</v>
      </c>
    </row>
    <row r="2769" spans="1:19">
      <c r="A2769">
        <v>2768</v>
      </c>
      <c r="B2769" s="2">
        <v>44424</v>
      </c>
      <c r="C2769">
        <v>1399</v>
      </c>
      <c r="D2769" t="s">
        <v>121</v>
      </c>
      <c r="E2769">
        <v>2</v>
      </c>
      <c r="F2769" t="s">
        <v>53</v>
      </c>
      <c r="G2769" t="str">
        <f>VLOOKUP(F2769,'product category'!$B$2:$C$8,2,FALSE)</f>
        <v>eBooks</v>
      </c>
      <c r="H2769" t="str">
        <f>VLOOKUP(D2769,'dataset_task 5'!$A$2:$D$71,2,FALSE)</f>
        <v>Understanding Arduino</v>
      </c>
      <c r="I2769" s="3">
        <f>VLOOKUP(D2769,'dataset_task 5'!$A$2:$D$71,4,FALSE)</f>
        <v>17.5</v>
      </c>
      <c r="J2769" s="3">
        <f>I2769*E2769</f>
        <v>35</v>
      </c>
      <c r="K2769" t="str">
        <f>VLOOKUP(C2769,customers!$A$2:$I$2124,2,FALSE)</f>
        <v>Marco</v>
      </c>
      <c r="L2769" t="str">
        <f>VLOOKUP($C2769,customers!$A$2:$I$2124,3,FALSE)</f>
        <v>Buckmaster</v>
      </c>
      <c r="M2769" t="str">
        <f>VLOOKUP($C2769,customers!$A$2:$I$2124,4,FALSE)</f>
        <v>mbuckmaster6b@mediafire.com</v>
      </c>
      <c r="N2769" t="str">
        <f>VLOOKUP($C2769,customers!$A$2:$I$2124,5,FALSE)</f>
        <v>810-583-9766</v>
      </c>
      <c r="O2769" t="str">
        <f>VLOOKUP($C2769,customers!$A$2:$I$2124,6,FALSE)</f>
        <v>45096 Surrey Park</v>
      </c>
      <c r="P2769" t="str">
        <f>VLOOKUP($C2769,customers!$A$2:$I$2124,7,FALSE)</f>
        <v>Detroit</v>
      </c>
      <c r="Q2769" t="str">
        <f>VLOOKUP($C2769,customers!$A$2:$I$2124,8,FALSE)</f>
        <v>Michigan</v>
      </c>
      <c r="R2769">
        <f>VLOOKUP($C2769,customers!$A$2:$I$2124,9,FALSE)</f>
        <v>48211</v>
      </c>
      <c r="S2769" t="str">
        <f t="shared" si="43"/>
        <v>45096 Surrey Park, Detroit, Michigan 48211</v>
      </c>
    </row>
    <row r="2770" spans="1:19">
      <c r="A2770">
        <v>2769</v>
      </c>
      <c r="B2770" s="2">
        <v>44424</v>
      </c>
      <c r="C2770">
        <v>881</v>
      </c>
      <c r="D2770" t="s">
        <v>78</v>
      </c>
      <c r="E2770">
        <v>5</v>
      </c>
      <c r="F2770" t="s">
        <v>57</v>
      </c>
      <c r="G2770" t="str">
        <f>VLOOKUP(F2770,'product category'!$B$2:$C$8,2,FALSE)</f>
        <v>Training Videos</v>
      </c>
      <c r="H2770" t="str">
        <f>VLOOKUP(D2770,'dataset_task 5'!$A$2:$D$71,2,FALSE)</f>
        <v>AI for Educators</v>
      </c>
      <c r="I2770" s="3">
        <f>VLOOKUP(D2770,'dataset_task 5'!$A$2:$D$71,4,FALSE)</f>
        <v>49.95</v>
      </c>
      <c r="J2770" s="3">
        <f>I2770*E2770</f>
        <v>249.75</v>
      </c>
      <c r="K2770" t="str">
        <f>VLOOKUP(C2770,customers!$A$2:$I$2124,2,FALSE)</f>
        <v>Deane</v>
      </c>
      <c r="L2770" t="str">
        <f>VLOOKUP($C2770,customers!$A$2:$I$2124,3,FALSE)</f>
        <v>Bromage</v>
      </c>
      <c r="M2770" t="str">
        <f>VLOOKUP($C2770,customers!$A$2:$I$2124,4,FALSE)</f>
        <v>dbromagem4@tuttocitta.it</v>
      </c>
      <c r="N2770" t="str">
        <f>VLOOKUP($C2770,customers!$A$2:$I$2124,5,FALSE)</f>
        <v>206-302-6228</v>
      </c>
      <c r="O2770" t="str">
        <f>VLOOKUP($C2770,customers!$A$2:$I$2124,6,FALSE)</f>
        <v>8565 Sugar Park</v>
      </c>
      <c r="P2770" t="str">
        <f>VLOOKUP($C2770,customers!$A$2:$I$2124,7,FALSE)</f>
        <v>Bellevue</v>
      </c>
      <c r="Q2770" t="str">
        <f>VLOOKUP($C2770,customers!$A$2:$I$2124,8,FALSE)</f>
        <v>Washington</v>
      </c>
      <c r="R2770">
        <f>VLOOKUP($C2770,customers!$A$2:$I$2124,9,FALSE)</f>
        <v>98008</v>
      </c>
      <c r="S2770" t="str">
        <f t="shared" si="43"/>
        <v>8565 Sugar Park, Bellevue, Washington 98008</v>
      </c>
    </row>
    <row r="2771" spans="1:19">
      <c r="A2771">
        <v>2770</v>
      </c>
      <c r="B2771" s="2">
        <v>44424</v>
      </c>
      <c r="C2771">
        <v>225</v>
      </c>
      <c r="D2771" t="s">
        <v>93</v>
      </c>
      <c r="E2771">
        <v>3</v>
      </c>
      <c r="F2771" t="s">
        <v>57</v>
      </c>
      <c r="G2771" t="str">
        <f>VLOOKUP(F2771,'product category'!$B$2:$C$8,2,FALSE)</f>
        <v>Training Videos</v>
      </c>
      <c r="H2771" t="str">
        <f>VLOOKUP(D2771,'dataset_task 5'!$A$2:$D$71,2,FALSE)</f>
        <v>Understanding Raspberry PI</v>
      </c>
      <c r="I2771" s="3">
        <f>VLOOKUP(D2771,'dataset_task 5'!$A$2:$D$71,4,FALSE)</f>
        <v>28.99</v>
      </c>
      <c r="J2771" s="3">
        <f>I2771*E2771</f>
        <v>86.97</v>
      </c>
      <c r="K2771" t="str">
        <f>VLOOKUP(C2771,customers!$A$2:$I$2124,2,FALSE)</f>
        <v>Ben</v>
      </c>
      <c r="L2771" t="str">
        <f>VLOOKUP($C2771,customers!$A$2:$I$2124,3,FALSE)</f>
        <v>Yitzhok</v>
      </c>
      <c r="M2771" t="str">
        <f>VLOOKUP($C2771,customers!$A$2:$I$2124,4,FALSE)</f>
        <v>byitzhokgq@blogtalkradio.com</v>
      </c>
      <c r="N2771" t="str">
        <f>VLOOKUP($C2771,customers!$A$2:$I$2124,5,FALSE)</f>
        <v>518-695-9634</v>
      </c>
      <c r="O2771" t="str">
        <f>VLOOKUP($C2771,customers!$A$2:$I$2124,6,FALSE)</f>
        <v>6697 Londonderry Hill</v>
      </c>
      <c r="P2771" t="str">
        <f>VLOOKUP($C2771,customers!$A$2:$I$2124,7,FALSE)</f>
        <v>Albany</v>
      </c>
      <c r="Q2771" t="str">
        <f>VLOOKUP($C2771,customers!$A$2:$I$2124,8,FALSE)</f>
        <v>New York</v>
      </c>
      <c r="R2771">
        <f>VLOOKUP($C2771,customers!$A$2:$I$2124,9,FALSE)</f>
        <v>12222</v>
      </c>
      <c r="S2771" t="str">
        <f t="shared" si="43"/>
        <v>6697 Londonderry Hill, Albany, New York 12222</v>
      </c>
    </row>
    <row r="2772" spans="1:19">
      <c r="A2772">
        <v>2771</v>
      </c>
      <c r="B2772" s="2">
        <v>44425</v>
      </c>
      <c r="C2772">
        <v>1890</v>
      </c>
      <c r="D2772" t="s">
        <v>52</v>
      </c>
      <c r="E2772">
        <v>2</v>
      </c>
      <c r="F2772" t="s">
        <v>53</v>
      </c>
      <c r="G2772" t="str">
        <f>VLOOKUP(F2772,'product category'!$B$2:$C$8,2,FALSE)</f>
        <v>eBooks</v>
      </c>
      <c r="H2772" t="str">
        <f>VLOOKUP(D2772,'dataset_task 5'!$A$2:$D$71,2,FALSE)</f>
        <v>Polar Robots</v>
      </c>
      <c r="I2772" s="3">
        <f>VLOOKUP(D2772,'dataset_task 5'!$A$2:$D$71,4,FALSE)</f>
        <v>23.99</v>
      </c>
      <c r="J2772" s="3">
        <f>I2772*E2772</f>
        <v>47.98</v>
      </c>
      <c r="K2772" t="str">
        <f>VLOOKUP(C2772,customers!$A$2:$I$2124,2,FALSE)</f>
        <v>Waylen</v>
      </c>
      <c r="L2772" t="str">
        <f>VLOOKUP($C2772,customers!$A$2:$I$2124,3,FALSE)</f>
        <v>O'Mohun</v>
      </c>
      <c r="M2772" t="str">
        <f>VLOOKUP($C2772,customers!$A$2:$I$2124,4,FALSE)</f>
        <v>womohuno1@samsung.com</v>
      </c>
      <c r="N2772" t="str">
        <f>VLOOKUP($C2772,customers!$A$2:$I$2124,5,FALSE)</f>
        <v>202-518-9751</v>
      </c>
      <c r="O2772" t="str">
        <f>VLOOKUP($C2772,customers!$A$2:$I$2124,6,FALSE)</f>
        <v>99 Maple Wood Avenue</v>
      </c>
      <c r="P2772" t="str">
        <f>VLOOKUP($C2772,customers!$A$2:$I$2124,7,FALSE)</f>
        <v>Washington</v>
      </c>
      <c r="Q2772" t="str">
        <f>VLOOKUP($C2772,customers!$A$2:$I$2124,8,FALSE)</f>
        <v>District of Columbia</v>
      </c>
      <c r="R2772">
        <f>VLOOKUP($C2772,customers!$A$2:$I$2124,9,FALSE)</f>
        <v>20436</v>
      </c>
      <c r="S2772" t="str">
        <f t="shared" si="43"/>
        <v>99 Maple Wood Avenue, Washington, District of Columbia 20436</v>
      </c>
    </row>
    <row r="2773" spans="1:19">
      <c r="A2773">
        <v>2772</v>
      </c>
      <c r="B2773" s="2">
        <v>44425</v>
      </c>
      <c r="C2773">
        <v>1395</v>
      </c>
      <c r="D2773" t="s">
        <v>86</v>
      </c>
      <c r="E2773">
        <v>3</v>
      </c>
      <c r="F2773" t="s">
        <v>53</v>
      </c>
      <c r="G2773" t="str">
        <f>VLOOKUP(F2773,'product category'!$B$2:$C$8,2,FALSE)</f>
        <v>eBooks</v>
      </c>
      <c r="H2773" t="str">
        <f>VLOOKUP(D2773,'dataset_task 5'!$A$2:$D$71,2,FALSE)</f>
        <v>Building Your First Robot</v>
      </c>
      <c r="I2773" s="3">
        <f>VLOOKUP(D2773,'dataset_task 5'!$A$2:$D$71,4,FALSE)</f>
        <v>24.95</v>
      </c>
      <c r="J2773" s="3">
        <f>I2773*E2773</f>
        <v>74.849999999999994</v>
      </c>
      <c r="K2773" t="str">
        <f>VLOOKUP(C2773,customers!$A$2:$I$2124,2,FALSE)</f>
        <v>Letitia</v>
      </c>
      <c r="L2773" t="str">
        <f>VLOOKUP($C2773,customers!$A$2:$I$2124,3,FALSE)</f>
        <v>Geare</v>
      </c>
      <c r="M2773" t="str">
        <f>VLOOKUP($C2773,customers!$A$2:$I$2124,4,FALSE)</f>
        <v>lgearem6@weather.com</v>
      </c>
      <c r="N2773" t="str">
        <f>VLOOKUP($C2773,customers!$A$2:$I$2124,5,FALSE)</f>
        <v>254-901-5795</v>
      </c>
      <c r="O2773" t="str">
        <f>VLOOKUP($C2773,customers!$A$2:$I$2124,6,FALSE)</f>
        <v>39 Memorial Alley</v>
      </c>
      <c r="P2773" t="str">
        <f>VLOOKUP($C2773,customers!$A$2:$I$2124,7,FALSE)</f>
        <v>Killeen</v>
      </c>
      <c r="Q2773" t="str">
        <f>VLOOKUP($C2773,customers!$A$2:$I$2124,8,FALSE)</f>
        <v>Texas</v>
      </c>
      <c r="R2773">
        <f>VLOOKUP($C2773,customers!$A$2:$I$2124,9,FALSE)</f>
        <v>76544</v>
      </c>
      <c r="S2773" t="str">
        <f t="shared" si="43"/>
        <v>39 Memorial Alley, Killeen, Texas 76544</v>
      </c>
    </row>
    <row r="2774" spans="1:19">
      <c r="A2774">
        <v>2773</v>
      </c>
      <c r="B2774" s="2">
        <v>44426</v>
      </c>
      <c r="C2774">
        <v>1755</v>
      </c>
      <c r="D2774" t="s">
        <v>97</v>
      </c>
      <c r="E2774">
        <v>5</v>
      </c>
      <c r="F2774" t="s">
        <v>53</v>
      </c>
      <c r="G2774" t="str">
        <f>VLOOKUP(F2774,'product category'!$B$2:$C$8,2,FALSE)</f>
        <v>eBooks</v>
      </c>
      <c r="H2774" t="str">
        <f>VLOOKUP(D2774,'dataset_task 5'!$A$2:$D$71,2,FALSE)</f>
        <v>Delivery Drones</v>
      </c>
      <c r="I2774" s="3">
        <f>VLOOKUP(D2774,'dataset_task 5'!$A$2:$D$71,4,FALSE)</f>
        <v>14.99</v>
      </c>
      <c r="J2774" s="3">
        <f>I2774*E2774</f>
        <v>74.95</v>
      </c>
      <c r="K2774" t="str">
        <f>VLOOKUP(C2774,customers!$A$2:$I$2124,2,FALSE)</f>
        <v>Irwinn</v>
      </c>
      <c r="L2774" t="str">
        <f>VLOOKUP($C2774,customers!$A$2:$I$2124,3,FALSE)</f>
        <v>Lowdham</v>
      </c>
      <c r="M2774" t="str">
        <f>VLOOKUP($C2774,customers!$A$2:$I$2124,4,FALSE)</f>
        <v>ilowdhambx@bloglines.com</v>
      </c>
      <c r="N2774" t="str">
        <f>VLOOKUP($C2774,customers!$A$2:$I$2124,5,FALSE)</f>
        <v>352-300-5101</v>
      </c>
      <c r="O2774" t="str">
        <f>VLOOKUP($C2774,customers!$A$2:$I$2124,6,FALSE)</f>
        <v>3744 Utah Lane</v>
      </c>
      <c r="P2774" t="str">
        <f>VLOOKUP($C2774,customers!$A$2:$I$2124,7,FALSE)</f>
        <v>Ocala</v>
      </c>
      <c r="Q2774" t="str">
        <f>VLOOKUP($C2774,customers!$A$2:$I$2124,8,FALSE)</f>
        <v>Florida</v>
      </c>
      <c r="R2774">
        <f>VLOOKUP($C2774,customers!$A$2:$I$2124,9,FALSE)</f>
        <v>34474</v>
      </c>
      <c r="S2774" t="str">
        <f t="shared" si="43"/>
        <v>3744 Utah Lane, Ocala, Florida 34474</v>
      </c>
    </row>
    <row r="2775" spans="1:19">
      <c r="A2775">
        <v>2774</v>
      </c>
      <c r="B2775" s="2">
        <v>44426</v>
      </c>
      <c r="C2775">
        <v>1177</v>
      </c>
      <c r="D2775" t="s">
        <v>73</v>
      </c>
      <c r="E2775">
        <v>5</v>
      </c>
      <c r="F2775" t="s">
        <v>55</v>
      </c>
      <c r="G2775" t="str">
        <f>VLOOKUP(F2775,'product category'!$B$2:$C$8,2,FALSE)</f>
        <v>Robots</v>
      </c>
      <c r="H2775" t="str">
        <f>VLOOKUP(D2775,'dataset_task 5'!$A$2:$D$71,2,FALSE)</f>
        <v>MICR-23K Robot</v>
      </c>
      <c r="I2775" s="3">
        <f>VLOOKUP(D2775,'dataset_task 5'!$A$2:$D$71,4,FALSE)</f>
        <v>899</v>
      </c>
      <c r="J2775" s="3">
        <f>I2775*E2775</f>
        <v>4495</v>
      </c>
      <c r="K2775" t="str">
        <f>VLOOKUP(C2775,customers!$A$2:$I$2124,2,FALSE)</f>
        <v>Alina</v>
      </c>
      <c r="L2775" t="str">
        <f>VLOOKUP($C2775,customers!$A$2:$I$2124,3,FALSE)</f>
        <v>Fallow</v>
      </c>
      <c r="M2775" t="str">
        <f>VLOOKUP($C2775,customers!$A$2:$I$2124,4,FALSE)</f>
        <v>afallow74@vistaprint.com</v>
      </c>
      <c r="N2775" t="str">
        <f>VLOOKUP($C2775,customers!$A$2:$I$2124,5,FALSE)</f>
        <v>515-596-7963</v>
      </c>
      <c r="O2775" t="str">
        <f>VLOOKUP($C2775,customers!$A$2:$I$2124,6,FALSE)</f>
        <v>10670 Scofield Place</v>
      </c>
      <c r="P2775" t="str">
        <f>VLOOKUP($C2775,customers!$A$2:$I$2124,7,FALSE)</f>
        <v>Des Moines</v>
      </c>
      <c r="Q2775" t="str">
        <f>VLOOKUP($C2775,customers!$A$2:$I$2124,8,FALSE)</f>
        <v>Iowa</v>
      </c>
      <c r="R2775">
        <f>VLOOKUP($C2775,customers!$A$2:$I$2124,9,FALSE)</f>
        <v>50335</v>
      </c>
      <c r="S2775" t="str">
        <f t="shared" si="43"/>
        <v>10670 Scofield Place, Des Moines, Iowa 50335</v>
      </c>
    </row>
    <row r="2776" spans="1:19">
      <c r="A2776">
        <v>2775</v>
      </c>
      <c r="B2776" s="2">
        <v>44426</v>
      </c>
      <c r="C2776">
        <v>551</v>
      </c>
      <c r="D2776" t="s">
        <v>93</v>
      </c>
      <c r="E2776">
        <v>3</v>
      </c>
      <c r="F2776" t="s">
        <v>57</v>
      </c>
      <c r="G2776" t="str">
        <f>VLOOKUP(F2776,'product category'!$B$2:$C$8,2,FALSE)</f>
        <v>Training Videos</v>
      </c>
      <c r="H2776" t="str">
        <f>VLOOKUP(D2776,'dataset_task 5'!$A$2:$D$71,2,FALSE)</f>
        <v>Understanding Raspberry PI</v>
      </c>
      <c r="I2776" s="3">
        <f>VLOOKUP(D2776,'dataset_task 5'!$A$2:$D$71,4,FALSE)</f>
        <v>28.99</v>
      </c>
      <c r="J2776" s="3">
        <f>I2776*E2776</f>
        <v>86.97</v>
      </c>
      <c r="K2776" t="str">
        <f>VLOOKUP(C2776,customers!$A$2:$I$2124,2,FALSE)</f>
        <v>Amabelle</v>
      </c>
      <c r="L2776" t="str">
        <f>VLOOKUP($C2776,customers!$A$2:$I$2124,3,FALSE)</f>
        <v>Kleinmintz</v>
      </c>
      <c r="M2776" t="str">
        <f>VLOOKUP($C2776,customers!$A$2:$I$2124,4,FALSE)</f>
        <v>akleinmintz3g@xing.com</v>
      </c>
      <c r="N2776" t="str">
        <f>VLOOKUP($C2776,customers!$A$2:$I$2124,5,FALSE)</f>
        <v>303-213-8224</v>
      </c>
      <c r="O2776" t="str">
        <f>VLOOKUP($C2776,customers!$A$2:$I$2124,6,FALSE)</f>
        <v>4388 Dahle Trail</v>
      </c>
      <c r="P2776" t="str">
        <f>VLOOKUP($C2776,customers!$A$2:$I$2124,7,FALSE)</f>
        <v>Littleton</v>
      </c>
      <c r="Q2776" t="str">
        <f>VLOOKUP($C2776,customers!$A$2:$I$2124,8,FALSE)</f>
        <v>Colorado</v>
      </c>
      <c r="R2776">
        <f>VLOOKUP($C2776,customers!$A$2:$I$2124,9,FALSE)</f>
        <v>80161</v>
      </c>
      <c r="S2776" t="str">
        <f t="shared" si="43"/>
        <v>4388 Dahle Trail, Littleton, Colorado 80161</v>
      </c>
    </row>
    <row r="2777" spans="1:19">
      <c r="A2777">
        <v>2776</v>
      </c>
      <c r="B2777" s="2">
        <v>44426</v>
      </c>
      <c r="C2777">
        <v>1179</v>
      </c>
      <c r="D2777" t="s">
        <v>86</v>
      </c>
      <c r="E2777">
        <v>1</v>
      </c>
      <c r="F2777" t="s">
        <v>53</v>
      </c>
      <c r="G2777" t="str">
        <f>VLOOKUP(F2777,'product category'!$B$2:$C$8,2,FALSE)</f>
        <v>eBooks</v>
      </c>
      <c r="H2777" t="str">
        <f>VLOOKUP(D2777,'dataset_task 5'!$A$2:$D$71,2,FALSE)</f>
        <v>Building Your First Robot</v>
      </c>
      <c r="I2777" s="3">
        <f>VLOOKUP(D2777,'dataset_task 5'!$A$2:$D$71,4,FALSE)</f>
        <v>24.95</v>
      </c>
      <c r="J2777" s="3">
        <f>I2777*E2777</f>
        <v>24.95</v>
      </c>
      <c r="K2777" t="str">
        <f>VLOOKUP(C2777,customers!$A$2:$I$2124,2,FALSE)</f>
        <v>Hope</v>
      </c>
      <c r="L2777" t="str">
        <f>VLOOKUP($C2777,customers!$A$2:$I$2124,3,FALSE)</f>
        <v>Trask</v>
      </c>
      <c r="M2777" t="str">
        <f>VLOOKUP($C2777,customers!$A$2:$I$2124,4,FALSE)</f>
        <v>htrask5m@oaic.gov.au</v>
      </c>
      <c r="N2777" t="str">
        <f>VLOOKUP($C2777,customers!$A$2:$I$2124,5,FALSE)</f>
        <v>602-833-9960</v>
      </c>
      <c r="O2777" t="str">
        <f>VLOOKUP($C2777,customers!$A$2:$I$2124,6,FALSE)</f>
        <v>2470 Waxwing Place</v>
      </c>
      <c r="P2777" t="str">
        <f>VLOOKUP($C2777,customers!$A$2:$I$2124,7,FALSE)</f>
        <v>Phoenix</v>
      </c>
      <c r="Q2777" t="str">
        <f>VLOOKUP($C2777,customers!$A$2:$I$2124,8,FALSE)</f>
        <v>Arizona</v>
      </c>
      <c r="R2777">
        <f>VLOOKUP($C2777,customers!$A$2:$I$2124,9,FALSE)</f>
        <v>85077</v>
      </c>
      <c r="S2777" t="str">
        <f t="shared" si="43"/>
        <v>2470 Waxwing Place, Phoenix, Arizona 85077</v>
      </c>
    </row>
    <row r="2778" spans="1:19">
      <c r="A2778">
        <v>2777</v>
      </c>
      <c r="B2778" s="2">
        <v>44426</v>
      </c>
      <c r="C2778">
        <v>90</v>
      </c>
      <c r="D2778" t="s">
        <v>95</v>
      </c>
      <c r="E2778">
        <v>5</v>
      </c>
      <c r="F2778" t="s">
        <v>57</v>
      </c>
      <c r="G2778" t="str">
        <f>VLOOKUP(F2778,'product category'!$B$2:$C$8,2,FALSE)</f>
        <v>Training Videos</v>
      </c>
      <c r="H2778" t="str">
        <f>VLOOKUP(D2778,'dataset_task 5'!$A$2:$D$71,2,FALSE)</f>
        <v>Industrial 3D Printing</v>
      </c>
      <c r="I2778" s="3">
        <f>VLOOKUP(D2778,'dataset_task 5'!$A$2:$D$71,4,FALSE)</f>
        <v>49</v>
      </c>
      <c r="J2778" s="3">
        <f>I2778*E2778</f>
        <v>245</v>
      </c>
      <c r="K2778" t="str">
        <f>VLOOKUP(C2778,customers!$A$2:$I$2124,2,FALSE)</f>
        <v>Debee</v>
      </c>
      <c r="L2778" t="str">
        <f>VLOOKUP($C2778,customers!$A$2:$I$2124,3,FALSE)</f>
        <v>Syrad</v>
      </c>
      <c r="M2778" t="str">
        <f>VLOOKUP($C2778,customers!$A$2:$I$2124,4,FALSE)</f>
        <v>dsyradh0@phoca.cz</v>
      </c>
      <c r="N2778" t="str">
        <f>VLOOKUP($C2778,customers!$A$2:$I$2124,5,FALSE)</f>
        <v>425-235-2282</v>
      </c>
      <c r="O2778" t="str">
        <f>VLOOKUP($C2778,customers!$A$2:$I$2124,6,FALSE)</f>
        <v>8811 Wayridge Junction</v>
      </c>
      <c r="P2778" t="str">
        <f>VLOOKUP($C2778,customers!$A$2:$I$2124,7,FALSE)</f>
        <v>Seattle</v>
      </c>
      <c r="Q2778" t="str">
        <f>VLOOKUP($C2778,customers!$A$2:$I$2124,8,FALSE)</f>
        <v>Washington</v>
      </c>
      <c r="R2778">
        <f>VLOOKUP($C2778,customers!$A$2:$I$2124,9,FALSE)</f>
        <v>98109</v>
      </c>
      <c r="S2778" t="str">
        <f t="shared" si="43"/>
        <v>8811 Wayridge Junction, Seattle, Washington 98109</v>
      </c>
    </row>
    <row r="2779" spans="1:19">
      <c r="A2779">
        <v>2778</v>
      </c>
      <c r="B2779" s="2">
        <v>44426</v>
      </c>
      <c r="C2779">
        <v>1597</v>
      </c>
      <c r="D2779" t="s">
        <v>107</v>
      </c>
      <c r="E2779">
        <v>3</v>
      </c>
      <c r="F2779" t="s">
        <v>55</v>
      </c>
      <c r="G2779" t="str">
        <f>VLOOKUP(F2779,'product category'!$B$2:$C$8,2,FALSE)</f>
        <v>Robots</v>
      </c>
      <c r="H2779" t="str">
        <f>VLOOKUP(D2779,'dataset_task 5'!$A$2:$D$71,2,FALSE)</f>
        <v>RLK-9920 Robot</v>
      </c>
      <c r="I2779" s="3">
        <f>VLOOKUP(D2779,'dataset_task 5'!$A$2:$D$71,4,FALSE)</f>
        <v>699</v>
      </c>
      <c r="J2779" s="3">
        <f>I2779*E2779</f>
        <v>2097</v>
      </c>
      <c r="K2779" t="str">
        <f>VLOOKUP(C2779,customers!$A$2:$I$2124,2,FALSE)</f>
        <v>Zarla</v>
      </c>
      <c r="L2779" t="str">
        <f>VLOOKUP($C2779,customers!$A$2:$I$2124,3,FALSE)</f>
        <v>Fuxman</v>
      </c>
      <c r="M2779" t="str">
        <f>VLOOKUP($C2779,customers!$A$2:$I$2124,4,FALSE)</f>
        <v>zfuxmank3@virginia.edu</v>
      </c>
      <c r="N2779" t="str">
        <f>VLOOKUP($C2779,customers!$A$2:$I$2124,5,FALSE)</f>
        <v>609-761-8311</v>
      </c>
      <c r="O2779" t="str">
        <f>VLOOKUP($C2779,customers!$A$2:$I$2124,6,FALSE)</f>
        <v>398 Nobel Hill</v>
      </c>
      <c r="P2779" t="str">
        <f>VLOOKUP($C2779,customers!$A$2:$I$2124,7,FALSE)</f>
        <v>Trenton</v>
      </c>
      <c r="Q2779" t="str">
        <f>VLOOKUP($C2779,customers!$A$2:$I$2124,8,FALSE)</f>
        <v>New Jersey</v>
      </c>
      <c r="R2779">
        <f>VLOOKUP($C2779,customers!$A$2:$I$2124,9,FALSE)</f>
        <v>8638</v>
      </c>
      <c r="S2779" t="str">
        <f t="shared" si="43"/>
        <v>398 Nobel Hill, Trenton, New Jersey 8638</v>
      </c>
    </row>
    <row r="2780" spans="1:19">
      <c r="A2780">
        <v>2779</v>
      </c>
      <c r="B2780" s="2">
        <v>44427</v>
      </c>
      <c r="C2780">
        <v>1687</v>
      </c>
      <c r="D2780" t="s">
        <v>78</v>
      </c>
      <c r="E2780">
        <v>3</v>
      </c>
      <c r="F2780" t="s">
        <v>57</v>
      </c>
      <c r="G2780" t="str">
        <f>VLOOKUP(F2780,'product category'!$B$2:$C$8,2,FALSE)</f>
        <v>Training Videos</v>
      </c>
      <c r="H2780" t="str">
        <f>VLOOKUP(D2780,'dataset_task 5'!$A$2:$D$71,2,FALSE)</f>
        <v>AI for Educators</v>
      </c>
      <c r="I2780" s="3">
        <f>VLOOKUP(D2780,'dataset_task 5'!$A$2:$D$71,4,FALSE)</f>
        <v>49.95</v>
      </c>
      <c r="J2780" s="3">
        <f>I2780*E2780</f>
        <v>149.85000000000002</v>
      </c>
      <c r="K2780" t="str">
        <f>VLOOKUP(C2780,customers!$A$2:$I$2124,2,FALSE)</f>
        <v>Lorena</v>
      </c>
      <c r="L2780" t="str">
        <f>VLOOKUP($C2780,customers!$A$2:$I$2124,3,FALSE)</f>
        <v>Dibb</v>
      </c>
      <c r="M2780" t="str">
        <f>VLOOKUP($C2780,customers!$A$2:$I$2124,4,FALSE)</f>
        <v>ldibb9h@huffingtonpost.com</v>
      </c>
      <c r="N2780" t="str">
        <f>VLOOKUP($C2780,customers!$A$2:$I$2124,5,FALSE)</f>
        <v>860-392-1809</v>
      </c>
      <c r="O2780" t="str">
        <f>VLOOKUP($C2780,customers!$A$2:$I$2124,6,FALSE)</f>
        <v>20024 Stephen Trail</v>
      </c>
      <c r="P2780" t="str">
        <f>VLOOKUP($C2780,customers!$A$2:$I$2124,7,FALSE)</f>
        <v>Hartford</v>
      </c>
      <c r="Q2780" t="str">
        <f>VLOOKUP($C2780,customers!$A$2:$I$2124,8,FALSE)</f>
        <v>Connecticut</v>
      </c>
      <c r="R2780">
        <f>VLOOKUP($C2780,customers!$A$2:$I$2124,9,FALSE)</f>
        <v>6120</v>
      </c>
      <c r="S2780" t="str">
        <f t="shared" si="43"/>
        <v>20024 Stephen Trail, Hartford, Connecticut 6120</v>
      </c>
    </row>
    <row r="2781" spans="1:19">
      <c r="A2781">
        <v>2780</v>
      </c>
      <c r="B2781" s="2">
        <v>44427</v>
      </c>
      <c r="C2781">
        <v>88</v>
      </c>
      <c r="D2781" t="s">
        <v>85</v>
      </c>
      <c r="E2781">
        <v>5</v>
      </c>
      <c r="F2781" t="s">
        <v>53</v>
      </c>
      <c r="G2781" t="str">
        <f>VLOOKUP(F2781,'product category'!$B$2:$C$8,2,FALSE)</f>
        <v>eBooks</v>
      </c>
      <c r="H2781" t="str">
        <f>VLOOKUP(D2781,'dataset_task 5'!$A$2:$D$71,2,FALSE)</f>
        <v>Articulated Robots</v>
      </c>
      <c r="I2781" s="3">
        <f>VLOOKUP(D2781,'dataset_task 5'!$A$2:$D$71,4,FALSE)</f>
        <v>23.99</v>
      </c>
      <c r="J2781" s="3">
        <f>I2781*E2781</f>
        <v>119.94999999999999</v>
      </c>
      <c r="K2781" t="str">
        <f>VLOOKUP(C2781,customers!$A$2:$I$2124,2,FALSE)</f>
        <v>Cary</v>
      </c>
      <c r="L2781" t="str">
        <f>VLOOKUP($C2781,customers!$A$2:$I$2124,3,FALSE)</f>
        <v>Basterfield</v>
      </c>
      <c r="M2781" t="str">
        <f>VLOOKUP($C2781,customers!$A$2:$I$2124,4,FALSE)</f>
        <v>cbasterfieldp7@indiatimes.com</v>
      </c>
      <c r="N2781" t="str">
        <f>VLOOKUP($C2781,customers!$A$2:$I$2124,5,FALSE)</f>
        <v>864-294-3389</v>
      </c>
      <c r="O2781" t="str">
        <f>VLOOKUP($C2781,customers!$A$2:$I$2124,6,FALSE)</f>
        <v>22 1st Park</v>
      </c>
      <c r="P2781" t="str">
        <f>VLOOKUP($C2781,customers!$A$2:$I$2124,7,FALSE)</f>
        <v>Spartanburg</v>
      </c>
      <c r="Q2781" t="str">
        <f>VLOOKUP($C2781,customers!$A$2:$I$2124,8,FALSE)</f>
        <v>South Carolina</v>
      </c>
      <c r="R2781">
        <f>VLOOKUP($C2781,customers!$A$2:$I$2124,9,FALSE)</f>
        <v>29305</v>
      </c>
      <c r="S2781" t="str">
        <f t="shared" si="43"/>
        <v>22 1st Park, Spartanburg, South Carolina 29305</v>
      </c>
    </row>
    <row r="2782" spans="1:19">
      <c r="A2782">
        <v>2781</v>
      </c>
      <c r="B2782" s="2">
        <v>44428</v>
      </c>
      <c r="C2782">
        <v>180</v>
      </c>
      <c r="D2782" t="s">
        <v>81</v>
      </c>
      <c r="E2782">
        <v>3</v>
      </c>
      <c r="F2782" t="s">
        <v>57</v>
      </c>
      <c r="G2782" t="str">
        <f>VLOOKUP(F2782,'product category'!$B$2:$C$8,2,FALSE)</f>
        <v>Training Videos</v>
      </c>
      <c r="H2782" t="str">
        <f>VLOOKUP(D2782,'dataset_task 5'!$A$2:$D$71,2,FALSE)</f>
        <v>Understanding 3D Printing</v>
      </c>
      <c r="I2782" s="3">
        <f>VLOOKUP(D2782,'dataset_task 5'!$A$2:$D$71,4,FALSE)</f>
        <v>42.99</v>
      </c>
      <c r="J2782" s="3">
        <f>I2782*E2782</f>
        <v>128.97</v>
      </c>
      <c r="K2782" t="str">
        <f>VLOOKUP(C2782,customers!$A$2:$I$2124,2,FALSE)</f>
        <v>Joyce</v>
      </c>
      <c r="L2782" t="str">
        <f>VLOOKUP($C2782,customers!$A$2:$I$2124,3,FALSE)</f>
        <v>Brayshay</v>
      </c>
      <c r="M2782" t="str">
        <f>VLOOKUP($C2782,customers!$A$2:$I$2124,4,FALSE)</f>
        <v>jbrayshayq3@flavors.me</v>
      </c>
      <c r="N2782" t="str">
        <f>VLOOKUP($C2782,customers!$A$2:$I$2124,5,FALSE)</f>
        <v>806-216-0370</v>
      </c>
      <c r="O2782" t="str">
        <f>VLOOKUP($C2782,customers!$A$2:$I$2124,6,FALSE)</f>
        <v>40083 Dakota Alley</v>
      </c>
      <c r="P2782" t="str">
        <f>VLOOKUP($C2782,customers!$A$2:$I$2124,7,FALSE)</f>
        <v>Lubbock</v>
      </c>
      <c r="Q2782" t="str">
        <f>VLOOKUP($C2782,customers!$A$2:$I$2124,8,FALSE)</f>
        <v>Texas</v>
      </c>
      <c r="R2782">
        <f>VLOOKUP($C2782,customers!$A$2:$I$2124,9,FALSE)</f>
        <v>79491</v>
      </c>
      <c r="S2782" t="str">
        <f t="shared" si="43"/>
        <v>40083 Dakota Alley, Lubbock, Texas 79491</v>
      </c>
    </row>
    <row r="2783" spans="1:19">
      <c r="A2783">
        <v>2782</v>
      </c>
      <c r="B2783" s="2">
        <v>44428</v>
      </c>
      <c r="C2783">
        <v>1202</v>
      </c>
      <c r="D2783" t="s">
        <v>73</v>
      </c>
      <c r="E2783">
        <v>4</v>
      </c>
      <c r="F2783" t="s">
        <v>55</v>
      </c>
      <c r="G2783" t="str">
        <f>VLOOKUP(F2783,'product category'!$B$2:$C$8,2,FALSE)</f>
        <v>Robots</v>
      </c>
      <c r="H2783" t="str">
        <f>VLOOKUP(D2783,'dataset_task 5'!$A$2:$D$71,2,FALSE)</f>
        <v>MICR-23K Robot</v>
      </c>
      <c r="I2783" s="3">
        <f>VLOOKUP(D2783,'dataset_task 5'!$A$2:$D$71,4,FALSE)</f>
        <v>899</v>
      </c>
      <c r="J2783" s="3">
        <f>I2783*E2783</f>
        <v>3596</v>
      </c>
      <c r="K2783" t="str">
        <f>VLOOKUP(C2783,customers!$A$2:$I$2124,2,FALSE)</f>
        <v>Genni</v>
      </c>
      <c r="L2783" t="str">
        <f>VLOOKUP($C2783,customers!$A$2:$I$2124,3,FALSE)</f>
        <v>Masic</v>
      </c>
      <c r="M2783" t="str">
        <f>VLOOKUP($C2783,customers!$A$2:$I$2124,4,FALSE)</f>
        <v>gmasic8k@whitehouse.gov</v>
      </c>
      <c r="N2783" t="str">
        <f>VLOOKUP($C2783,customers!$A$2:$I$2124,5,FALSE)</f>
        <v>970-861-1444</v>
      </c>
      <c r="O2783" t="str">
        <f>VLOOKUP($C2783,customers!$A$2:$I$2124,6,FALSE)</f>
        <v>58200 Cottonwood Pass</v>
      </c>
      <c r="P2783" t="str">
        <f>VLOOKUP($C2783,customers!$A$2:$I$2124,7,FALSE)</f>
        <v>Greeley</v>
      </c>
      <c r="Q2783" t="str">
        <f>VLOOKUP($C2783,customers!$A$2:$I$2124,8,FALSE)</f>
        <v>Colorado</v>
      </c>
      <c r="R2783">
        <f>VLOOKUP($C2783,customers!$A$2:$I$2124,9,FALSE)</f>
        <v>80638</v>
      </c>
      <c r="S2783" t="str">
        <f t="shared" si="43"/>
        <v>58200 Cottonwood Pass, Greeley, Colorado 80638</v>
      </c>
    </row>
    <row r="2784" spans="1:19">
      <c r="A2784">
        <v>2783</v>
      </c>
      <c r="B2784" s="2">
        <v>44428</v>
      </c>
      <c r="C2784">
        <v>444</v>
      </c>
      <c r="D2784" t="s">
        <v>116</v>
      </c>
      <c r="E2784">
        <v>2</v>
      </c>
      <c r="F2784" t="s">
        <v>57</v>
      </c>
      <c r="G2784" t="str">
        <f>VLOOKUP(F2784,'product category'!$B$2:$C$8,2,FALSE)</f>
        <v>Training Videos</v>
      </c>
      <c r="H2784" t="str">
        <f>VLOOKUP(D2784,'dataset_task 5'!$A$2:$D$71,2,FALSE)</f>
        <v>Robotic Essentials</v>
      </c>
      <c r="I2784" s="3">
        <f>VLOOKUP(D2784,'dataset_task 5'!$A$2:$D$71,4,FALSE)</f>
        <v>34.99</v>
      </c>
      <c r="J2784" s="3">
        <f>I2784*E2784</f>
        <v>69.98</v>
      </c>
      <c r="K2784" t="str">
        <f>VLOOKUP(C2784,customers!$A$2:$I$2124,2,FALSE)</f>
        <v>Lyle</v>
      </c>
      <c r="L2784" t="str">
        <f>VLOOKUP($C2784,customers!$A$2:$I$2124,3,FALSE)</f>
        <v>Blunkett</v>
      </c>
      <c r="M2784" t="str">
        <f>VLOOKUP($C2784,customers!$A$2:$I$2124,4,FALSE)</f>
        <v>lblunkettmo@phpbb.com</v>
      </c>
      <c r="N2784" t="str">
        <f>VLOOKUP($C2784,customers!$A$2:$I$2124,5,FALSE)</f>
        <v>786-936-0412</v>
      </c>
      <c r="O2784" t="str">
        <f>VLOOKUP($C2784,customers!$A$2:$I$2124,6,FALSE)</f>
        <v>98978 Weeping Birch Drive</v>
      </c>
      <c r="P2784" t="str">
        <f>VLOOKUP($C2784,customers!$A$2:$I$2124,7,FALSE)</f>
        <v>Miami</v>
      </c>
      <c r="Q2784" t="str">
        <f>VLOOKUP($C2784,customers!$A$2:$I$2124,8,FALSE)</f>
        <v>Florida</v>
      </c>
      <c r="R2784">
        <f>VLOOKUP($C2784,customers!$A$2:$I$2124,9,FALSE)</f>
        <v>33129</v>
      </c>
      <c r="S2784" t="str">
        <f t="shared" si="43"/>
        <v>98978 Weeping Birch Drive, Miami, Florida 33129</v>
      </c>
    </row>
    <row r="2785" spans="1:19">
      <c r="A2785">
        <v>2784</v>
      </c>
      <c r="B2785" s="2">
        <v>44428</v>
      </c>
      <c r="C2785">
        <v>2116</v>
      </c>
      <c r="D2785" t="s">
        <v>118</v>
      </c>
      <c r="E2785">
        <v>4</v>
      </c>
      <c r="F2785" t="s">
        <v>57</v>
      </c>
      <c r="G2785" t="str">
        <f>VLOOKUP(F2785,'product category'!$B$2:$C$8,2,FALSE)</f>
        <v>Training Videos</v>
      </c>
      <c r="H2785" t="str">
        <f>VLOOKUP(D2785,'dataset_task 5'!$A$2:$D$71,2,FALSE)</f>
        <v>Mapping with Drones</v>
      </c>
      <c r="I2785" s="3">
        <f>VLOOKUP(D2785,'dataset_task 5'!$A$2:$D$71,4,FALSE)</f>
        <v>49</v>
      </c>
      <c r="J2785" s="3">
        <f>I2785*E2785</f>
        <v>196</v>
      </c>
      <c r="K2785" t="str">
        <f>VLOOKUP(C2785,customers!$A$2:$I$2124,2,FALSE)</f>
        <v>Athena</v>
      </c>
      <c r="L2785" t="str">
        <f>VLOOKUP($C2785,customers!$A$2:$I$2124,3,FALSE)</f>
        <v>Dunsire</v>
      </c>
      <c r="M2785" t="str">
        <f>VLOOKUP($C2785,customers!$A$2:$I$2124,4,FALSE)</f>
        <v>adunsire1q@feedburner.com</v>
      </c>
      <c r="N2785" t="str">
        <f>VLOOKUP($C2785,customers!$A$2:$I$2124,5,FALSE)</f>
        <v>904-499-5974</v>
      </c>
      <c r="O2785" t="str">
        <f>VLOOKUP($C2785,customers!$A$2:$I$2124,6,FALSE)</f>
        <v>440 Hoffman Junction</v>
      </c>
      <c r="P2785" t="str">
        <f>VLOOKUP($C2785,customers!$A$2:$I$2124,7,FALSE)</f>
        <v>Jacksonville</v>
      </c>
      <c r="Q2785" t="str">
        <f>VLOOKUP($C2785,customers!$A$2:$I$2124,8,FALSE)</f>
        <v>Florida</v>
      </c>
      <c r="R2785">
        <f>VLOOKUP($C2785,customers!$A$2:$I$2124,9,FALSE)</f>
        <v>32204</v>
      </c>
      <c r="S2785" t="str">
        <f t="shared" si="43"/>
        <v>440 Hoffman Junction, Jacksonville, Florida 32204</v>
      </c>
    </row>
    <row r="2786" spans="1:19">
      <c r="A2786">
        <v>2785</v>
      </c>
      <c r="B2786" s="2">
        <v>44429</v>
      </c>
      <c r="C2786">
        <v>1813</v>
      </c>
      <c r="D2786" t="s">
        <v>122</v>
      </c>
      <c r="E2786">
        <v>5</v>
      </c>
      <c r="F2786" t="s">
        <v>57</v>
      </c>
      <c r="G2786" t="str">
        <f>VLOOKUP(F2786,'product category'!$B$2:$C$8,2,FALSE)</f>
        <v>Training Videos</v>
      </c>
      <c r="H2786" t="str">
        <f>VLOOKUP(D2786,'dataset_task 5'!$A$2:$D$71,2,FALSE)</f>
        <v>Aerial Security</v>
      </c>
      <c r="I2786" s="3">
        <f>VLOOKUP(D2786,'dataset_task 5'!$A$2:$D$71,4,FALSE)</f>
        <v>36.99</v>
      </c>
      <c r="J2786" s="3">
        <f>I2786*E2786</f>
        <v>184.95000000000002</v>
      </c>
      <c r="K2786" t="str">
        <f>VLOOKUP(C2786,customers!$A$2:$I$2124,2,FALSE)</f>
        <v>Rayshell</v>
      </c>
      <c r="L2786" t="str">
        <f>VLOOKUP($C2786,customers!$A$2:$I$2124,3,FALSE)</f>
        <v>Large</v>
      </c>
      <c r="M2786" t="str">
        <f>VLOOKUP($C2786,customers!$A$2:$I$2124,4,FALSE)</f>
        <v>rlargefw@about.com</v>
      </c>
      <c r="N2786" t="str">
        <f>VLOOKUP($C2786,customers!$A$2:$I$2124,5,FALSE)</f>
        <v>510-922-0764</v>
      </c>
      <c r="O2786" t="str">
        <f>VLOOKUP($C2786,customers!$A$2:$I$2124,6,FALSE)</f>
        <v>23768 Ryan Hill</v>
      </c>
      <c r="P2786" t="str">
        <f>VLOOKUP($C2786,customers!$A$2:$I$2124,7,FALSE)</f>
        <v>Berkeley</v>
      </c>
      <c r="Q2786" t="str">
        <f>VLOOKUP($C2786,customers!$A$2:$I$2124,8,FALSE)</f>
        <v>California</v>
      </c>
      <c r="R2786">
        <f>VLOOKUP($C2786,customers!$A$2:$I$2124,9,FALSE)</f>
        <v>94712</v>
      </c>
      <c r="S2786" t="str">
        <f t="shared" si="43"/>
        <v>23768 Ryan Hill, Berkeley, California 94712</v>
      </c>
    </row>
    <row r="2787" spans="1:19">
      <c r="A2787">
        <v>2786</v>
      </c>
      <c r="B2787" s="2">
        <v>44429</v>
      </c>
      <c r="C2787">
        <v>1656</v>
      </c>
      <c r="D2787" t="s">
        <v>100</v>
      </c>
      <c r="E2787">
        <v>6</v>
      </c>
      <c r="F2787" t="s">
        <v>59</v>
      </c>
      <c r="G2787" t="str">
        <f>VLOOKUP(F2787,'product category'!$B$2:$C$8,2,FALSE)</f>
        <v>Drone Kits</v>
      </c>
      <c r="H2787" t="str">
        <f>VLOOKUP(D2787,'dataset_task 5'!$A$2:$D$71,2,FALSE)</f>
        <v>BYOD-200</v>
      </c>
      <c r="I2787" s="3">
        <f>VLOOKUP(D2787,'dataset_task 5'!$A$2:$D$71,4,FALSE)</f>
        <v>58.95</v>
      </c>
      <c r="J2787" s="3">
        <f>I2787*E2787</f>
        <v>353.70000000000005</v>
      </c>
      <c r="K2787" t="str">
        <f>VLOOKUP(C2787,customers!$A$2:$I$2124,2,FALSE)</f>
        <v>Malanie</v>
      </c>
      <c r="L2787" t="str">
        <f>VLOOKUP($C2787,customers!$A$2:$I$2124,3,FALSE)</f>
        <v>Rollingson</v>
      </c>
      <c r="M2787" t="str">
        <f>VLOOKUP($C2787,customers!$A$2:$I$2124,4,FALSE)</f>
        <v>mrollingsonjl@miibeian.gov.cn</v>
      </c>
      <c r="N2787" t="str">
        <f>VLOOKUP($C2787,customers!$A$2:$I$2124,5,FALSE)</f>
        <v>903-773-0486</v>
      </c>
      <c r="O2787" t="str">
        <f>VLOOKUP($C2787,customers!$A$2:$I$2124,6,FALSE)</f>
        <v>408 Knutson Court</v>
      </c>
      <c r="P2787" t="str">
        <f>VLOOKUP($C2787,customers!$A$2:$I$2124,7,FALSE)</f>
        <v>Tyler</v>
      </c>
      <c r="Q2787" t="str">
        <f>VLOOKUP($C2787,customers!$A$2:$I$2124,8,FALSE)</f>
        <v>Texas</v>
      </c>
      <c r="R2787">
        <f>VLOOKUP($C2787,customers!$A$2:$I$2124,9,FALSE)</f>
        <v>75705</v>
      </c>
      <c r="S2787" t="str">
        <f t="shared" si="43"/>
        <v>408 Knutson Court, Tyler, Texas 75705</v>
      </c>
    </row>
    <row r="2788" spans="1:19">
      <c r="A2788">
        <v>2787</v>
      </c>
      <c r="B2788" s="2">
        <v>44429</v>
      </c>
      <c r="C2788">
        <v>1977</v>
      </c>
      <c r="D2788" t="s">
        <v>121</v>
      </c>
      <c r="E2788">
        <v>1</v>
      </c>
      <c r="F2788" t="s">
        <v>53</v>
      </c>
      <c r="G2788" t="str">
        <f>VLOOKUP(F2788,'product category'!$B$2:$C$8,2,FALSE)</f>
        <v>eBooks</v>
      </c>
      <c r="H2788" t="str">
        <f>VLOOKUP(D2788,'dataset_task 5'!$A$2:$D$71,2,FALSE)</f>
        <v>Understanding Arduino</v>
      </c>
      <c r="I2788" s="3">
        <f>VLOOKUP(D2788,'dataset_task 5'!$A$2:$D$71,4,FALSE)</f>
        <v>17.5</v>
      </c>
      <c r="J2788" s="3">
        <f>I2788*E2788</f>
        <v>17.5</v>
      </c>
      <c r="K2788" t="str">
        <f>VLOOKUP(C2788,customers!$A$2:$I$2124,2,FALSE)</f>
        <v>Shannon</v>
      </c>
      <c r="L2788" t="str">
        <f>VLOOKUP($C2788,customers!$A$2:$I$2124,3,FALSE)</f>
        <v>Iacapucci</v>
      </c>
      <c r="M2788" t="str">
        <f>VLOOKUP($C2788,customers!$A$2:$I$2124,4,FALSE)</f>
        <v>siacapucci6x@tinypic.com</v>
      </c>
      <c r="N2788" t="str">
        <f>VLOOKUP($C2788,customers!$A$2:$I$2124,5,FALSE)</f>
        <v>505-212-4634</v>
      </c>
      <c r="O2788" t="str">
        <f>VLOOKUP($C2788,customers!$A$2:$I$2124,6,FALSE)</f>
        <v>2331 Emmet Alley</v>
      </c>
      <c r="P2788" t="str">
        <f>VLOOKUP($C2788,customers!$A$2:$I$2124,7,FALSE)</f>
        <v>Albuquerque</v>
      </c>
      <c r="Q2788" t="str">
        <f>VLOOKUP($C2788,customers!$A$2:$I$2124,8,FALSE)</f>
        <v>New Mexico</v>
      </c>
      <c r="R2788">
        <f>VLOOKUP($C2788,customers!$A$2:$I$2124,9,FALSE)</f>
        <v>87180</v>
      </c>
      <c r="S2788" t="str">
        <f t="shared" si="43"/>
        <v>2331 Emmet Alley, Albuquerque, New Mexico 87180</v>
      </c>
    </row>
    <row r="2789" spans="1:19">
      <c r="A2789">
        <v>2788</v>
      </c>
      <c r="B2789" s="2">
        <v>44429</v>
      </c>
      <c r="C2789">
        <v>1438</v>
      </c>
      <c r="D2789" t="s">
        <v>102</v>
      </c>
      <c r="E2789">
        <v>3</v>
      </c>
      <c r="F2789" t="s">
        <v>70</v>
      </c>
      <c r="G2789" t="str">
        <f>VLOOKUP(F2789,'product category'!$B$2:$C$8,2,FALSE)</f>
        <v>Blueprints</v>
      </c>
      <c r="H2789" t="str">
        <f>VLOOKUP(D2789,'dataset_task 5'!$A$2:$D$71,2,FALSE)</f>
        <v>QuadroCopter Blueprint</v>
      </c>
      <c r="I2789" s="3">
        <f>VLOOKUP(D2789,'dataset_task 5'!$A$2:$D$71,4,FALSE)</f>
        <v>10.99</v>
      </c>
      <c r="J2789" s="3">
        <f>I2789*E2789</f>
        <v>32.97</v>
      </c>
      <c r="K2789" t="str">
        <f>VLOOKUP(C2789,customers!$A$2:$I$2124,2,FALSE)</f>
        <v>Eveleen</v>
      </c>
      <c r="L2789" t="str">
        <f>VLOOKUP($C2789,customers!$A$2:$I$2124,3,FALSE)</f>
        <v>Ceney</v>
      </c>
      <c r="M2789" t="str">
        <f>VLOOKUP($C2789,customers!$A$2:$I$2124,4,FALSE)</f>
        <v>eceney3@odnoklassniki.ru</v>
      </c>
      <c r="N2789" t="str">
        <f>VLOOKUP($C2789,customers!$A$2:$I$2124,5,FALSE)</f>
        <v>952-846-8041</v>
      </c>
      <c r="O2789" t="str">
        <f>VLOOKUP($C2789,customers!$A$2:$I$2124,6,FALSE)</f>
        <v>13 Thompson Drive</v>
      </c>
      <c r="P2789" t="str">
        <f>VLOOKUP($C2789,customers!$A$2:$I$2124,7,FALSE)</f>
        <v>Maple Plain</v>
      </c>
      <c r="Q2789" t="str">
        <f>VLOOKUP($C2789,customers!$A$2:$I$2124,8,FALSE)</f>
        <v>Minnesota</v>
      </c>
      <c r="R2789">
        <f>VLOOKUP($C2789,customers!$A$2:$I$2124,9,FALSE)</f>
        <v>55579</v>
      </c>
      <c r="S2789" t="str">
        <f t="shared" si="43"/>
        <v>13 Thompson Drive, Maple Plain, Minnesota 55579</v>
      </c>
    </row>
    <row r="2790" spans="1:19">
      <c r="A2790">
        <v>2789</v>
      </c>
      <c r="B2790" s="2">
        <v>44430</v>
      </c>
      <c r="C2790">
        <v>373</v>
      </c>
      <c r="D2790" t="s">
        <v>104</v>
      </c>
      <c r="E2790">
        <v>4</v>
      </c>
      <c r="F2790" t="s">
        <v>63</v>
      </c>
      <c r="G2790" t="str">
        <f>VLOOKUP(F2790,'product category'!$B$2:$C$8,2,FALSE)</f>
        <v>Robot Kits</v>
      </c>
      <c r="H2790" t="str">
        <f>VLOOKUP(D2790,'dataset_task 5'!$A$2:$D$71,2,FALSE)</f>
        <v>BYOR-1500</v>
      </c>
      <c r="I2790" s="3">
        <f>VLOOKUP(D2790,'dataset_task 5'!$A$2:$D$71,4,FALSE)</f>
        <v>189</v>
      </c>
      <c r="J2790" s="3">
        <f>I2790*E2790</f>
        <v>756</v>
      </c>
      <c r="K2790" t="str">
        <f>VLOOKUP(C2790,customers!$A$2:$I$2124,2,FALSE)</f>
        <v>Marcy</v>
      </c>
      <c r="L2790" t="str">
        <f>VLOOKUP($C2790,customers!$A$2:$I$2124,3,FALSE)</f>
        <v>Roderick</v>
      </c>
      <c r="M2790" t="str">
        <f>VLOOKUP($C2790,customers!$A$2:$I$2124,4,FALSE)</f>
        <v>mroderickm4@gizmodo.com</v>
      </c>
      <c r="N2790" t="str">
        <f>VLOOKUP($C2790,customers!$A$2:$I$2124,5,FALSE)</f>
        <v>314-836-1017</v>
      </c>
      <c r="O2790" t="str">
        <f>VLOOKUP($C2790,customers!$A$2:$I$2124,6,FALSE)</f>
        <v>74 Armistice Point</v>
      </c>
      <c r="P2790" t="str">
        <f>VLOOKUP($C2790,customers!$A$2:$I$2124,7,FALSE)</f>
        <v>Saint Louis</v>
      </c>
      <c r="Q2790" t="str">
        <f>VLOOKUP($C2790,customers!$A$2:$I$2124,8,FALSE)</f>
        <v>Missouri</v>
      </c>
      <c r="R2790">
        <f>VLOOKUP($C2790,customers!$A$2:$I$2124,9,FALSE)</f>
        <v>63121</v>
      </c>
      <c r="S2790" t="str">
        <f t="shared" si="43"/>
        <v>74 Armistice Point, Saint Louis, Missouri 63121</v>
      </c>
    </row>
    <row r="2791" spans="1:19">
      <c r="A2791">
        <v>2790</v>
      </c>
      <c r="B2791" s="2">
        <v>44430</v>
      </c>
      <c r="C2791">
        <v>62</v>
      </c>
      <c r="D2791" t="s">
        <v>79</v>
      </c>
      <c r="E2791">
        <v>2</v>
      </c>
      <c r="F2791" t="s">
        <v>53</v>
      </c>
      <c r="G2791" t="str">
        <f>VLOOKUP(F2791,'product category'!$B$2:$C$8,2,FALSE)</f>
        <v>eBooks</v>
      </c>
      <c r="H2791" t="str">
        <f>VLOOKUP(D2791,'dataset_task 5'!$A$2:$D$71,2,FALSE)</f>
        <v>Helicopter Drones</v>
      </c>
      <c r="I2791" s="3">
        <f>VLOOKUP(D2791,'dataset_task 5'!$A$2:$D$71,4,FALSE)</f>
        <v>20.95</v>
      </c>
      <c r="J2791" s="3">
        <f>I2791*E2791</f>
        <v>41.9</v>
      </c>
      <c r="K2791" t="str">
        <f>VLOOKUP(C2791,customers!$A$2:$I$2124,2,FALSE)</f>
        <v>Rosemonde</v>
      </c>
      <c r="L2791" t="str">
        <f>VLOOKUP($C2791,customers!$A$2:$I$2124,3,FALSE)</f>
        <v>Ivic</v>
      </c>
      <c r="M2791" t="str">
        <f>VLOOKUP($C2791,customers!$A$2:$I$2124,4,FALSE)</f>
        <v>rivicdb@indiatimes.com</v>
      </c>
      <c r="N2791" t="str">
        <f>VLOOKUP($C2791,customers!$A$2:$I$2124,5,FALSE)</f>
        <v>501-623-1424</v>
      </c>
      <c r="O2791" t="str">
        <f>VLOOKUP($C2791,customers!$A$2:$I$2124,6,FALSE)</f>
        <v>830 Kennedy Terrace</v>
      </c>
      <c r="P2791" t="str">
        <f>VLOOKUP($C2791,customers!$A$2:$I$2124,7,FALSE)</f>
        <v>Little Rock</v>
      </c>
      <c r="Q2791" t="str">
        <f>VLOOKUP($C2791,customers!$A$2:$I$2124,8,FALSE)</f>
        <v>Arkansas</v>
      </c>
      <c r="R2791">
        <f>VLOOKUP($C2791,customers!$A$2:$I$2124,9,FALSE)</f>
        <v>72215</v>
      </c>
      <c r="S2791" t="str">
        <f t="shared" si="43"/>
        <v>830 Kennedy Terrace, Little Rock, Arkansas 72215</v>
      </c>
    </row>
    <row r="2792" spans="1:19">
      <c r="A2792">
        <v>2791</v>
      </c>
      <c r="B2792" s="2">
        <v>44430</v>
      </c>
      <c r="C2792">
        <v>1268</v>
      </c>
      <c r="D2792" t="s">
        <v>99</v>
      </c>
      <c r="E2792">
        <v>2</v>
      </c>
      <c r="F2792" t="s">
        <v>70</v>
      </c>
      <c r="G2792" t="str">
        <f>VLOOKUP(F2792,'product category'!$B$2:$C$8,2,FALSE)</f>
        <v>Blueprints</v>
      </c>
      <c r="H2792" t="str">
        <f>VLOOKUP(D2792,'dataset_task 5'!$A$2:$D$71,2,FALSE)</f>
        <v>Panda Robot Blueprint</v>
      </c>
      <c r="I2792" s="3">
        <f>VLOOKUP(D2792,'dataset_task 5'!$A$2:$D$71,4,FALSE)</f>
        <v>7.99</v>
      </c>
      <c r="J2792" s="3">
        <f>I2792*E2792</f>
        <v>15.98</v>
      </c>
      <c r="K2792" t="str">
        <f>VLOOKUP(C2792,customers!$A$2:$I$2124,2,FALSE)</f>
        <v>Bev</v>
      </c>
      <c r="L2792" t="str">
        <f>VLOOKUP($C2792,customers!$A$2:$I$2124,3,FALSE)</f>
        <v>Megainey</v>
      </c>
      <c r="M2792" t="str">
        <f>VLOOKUP($C2792,customers!$A$2:$I$2124,4,FALSE)</f>
        <v>bmegaineyhk@blogtalkradio.com</v>
      </c>
      <c r="N2792" t="str">
        <f>VLOOKUP($C2792,customers!$A$2:$I$2124,5,FALSE)</f>
        <v>978-932-7070</v>
      </c>
      <c r="O2792" t="str">
        <f>VLOOKUP($C2792,customers!$A$2:$I$2124,6,FALSE)</f>
        <v>16 School Trail</v>
      </c>
      <c r="P2792" t="str">
        <f>VLOOKUP($C2792,customers!$A$2:$I$2124,7,FALSE)</f>
        <v>Boston</v>
      </c>
      <c r="Q2792" t="str">
        <f>VLOOKUP($C2792,customers!$A$2:$I$2124,8,FALSE)</f>
        <v>Massachusetts</v>
      </c>
      <c r="R2792">
        <f>VLOOKUP($C2792,customers!$A$2:$I$2124,9,FALSE)</f>
        <v>2283</v>
      </c>
      <c r="S2792" t="str">
        <f t="shared" si="43"/>
        <v>16 School Trail, Boston, Massachusetts 2283</v>
      </c>
    </row>
    <row r="2793" spans="1:19">
      <c r="A2793">
        <v>2792</v>
      </c>
      <c r="B2793" s="2">
        <v>44430</v>
      </c>
      <c r="C2793">
        <v>1526</v>
      </c>
      <c r="D2793" t="s">
        <v>107</v>
      </c>
      <c r="E2793">
        <v>4</v>
      </c>
      <c r="F2793" t="s">
        <v>55</v>
      </c>
      <c r="G2793" t="str">
        <f>VLOOKUP(F2793,'product category'!$B$2:$C$8,2,FALSE)</f>
        <v>Robots</v>
      </c>
      <c r="H2793" t="str">
        <f>VLOOKUP(D2793,'dataset_task 5'!$A$2:$D$71,2,FALSE)</f>
        <v>RLK-9920 Robot</v>
      </c>
      <c r="I2793" s="3">
        <f>VLOOKUP(D2793,'dataset_task 5'!$A$2:$D$71,4,FALSE)</f>
        <v>699</v>
      </c>
      <c r="J2793" s="3">
        <f>I2793*E2793</f>
        <v>2796</v>
      </c>
      <c r="K2793" t="str">
        <f>VLOOKUP(C2793,customers!$A$2:$I$2124,2,FALSE)</f>
        <v>Townsend</v>
      </c>
      <c r="L2793" t="str">
        <f>VLOOKUP($C2793,customers!$A$2:$I$2124,3,FALSE)</f>
        <v>Enoch</v>
      </c>
      <c r="M2793" t="str">
        <f>VLOOKUP($C2793,customers!$A$2:$I$2124,4,FALSE)</f>
        <v>tenochkr@odnoklassniki.ru</v>
      </c>
      <c r="N2793" t="str">
        <f>VLOOKUP($C2793,customers!$A$2:$I$2124,5,FALSE)</f>
        <v>814-466-2354</v>
      </c>
      <c r="O2793" t="str">
        <f>VLOOKUP($C2793,customers!$A$2:$I$2124,6,FALSE)</f>
        <v>840 Brickson Park Parkway</v>
      </c>
      <c r="P2793" t="str">
        <f>VLOOKUP($C2793,customers!$A$2:$I$2124,7,FALSE)</f>
        <v>Erie</v>
      </c>
      <c r="Q2793" t="str">
        <f>VLOOKUP($C2793,customers!$A$2:$I$2124,8,FALSE)</f>
        <v>Pennsylvania</v>
      </c>
      <c r="R2793">
        <f>VLOOKUP($C2793,customers!$A$2:$I$2124,9,FALSE)</f>
        <v>16550</v>
      </c>
      <c r="S2793" t="str">
        <f t="shared" si="43"/>
        <v>840 Brickson Park Parkway, Erie, Pennsylvania 16550</v>
      </c>
    </row>
    <row r="2794" spans="1:19">
      <c r="A2794">
        <v>2793</v>
      </c>
      <c r="B2794" s="2">
        <v>44430</v>
      </c>
      <c r="C2794">
        <v>1957</v>
      </c>
      <c r="D2794" t="s">
        <v>86</v>
      </c>
      <c r="E2794">
        <v>1</v>
      </c>
      <c r="F2794" t="s">
        <v>53</v>
      </c>
      <c r="G2794" t="str">
        <f>VLOOKUP(F2794,'product category'!$B$2:$C$8,2,FALSE)</f>
        <v>eBooks</v>
      </c>
      <c r="H2794" t="str">
        <f>VLOOKUP(D2794,'dataset_task 5'!$A$2:$D$71,2,FALSE)</f>
        <v>Building Your First Robot</v>
      </c>
      <c r="I2794" s="3">
        <f>VLOOKUP(D2794,'dataset_task 5'!$A$2:$D$71,4,FALSE)</f>
        <v>24.95</v>
      </c>
      <c r="J2794" s="3">
        <f>I2794*E2794</f>
        <v>24.95</v>
      </c>
      <c r="K2794" t="str">
        <f>VLOOKUP(C2794,customers!$A$2:$I$2124,2,FALSE)</f>
        <v>Vito</v>
      </c>
      <c r="L2794" t="str">
        <f>VLOOKUP($C2794,customers!$A$2:$I$2124,3,FALSE)</f>
        <v>Canwell</v>
      </c>
      <c r="M2794" t="str">
        <f>VLOOKUP($C2794,customers!$A$2:$I$2124,4,FALSE)</f>
        <v>vcanwell9n@buzzfeed.com</v>
      </c>
      <c r="N2794" t="str">
        <f>VLOOKUP($C2794,customers!$A$2:$I$2124,5,FALSE)</f>
        <v>281-979-1172</v>
      </c>
      <c r="O2794" t="str">
        <f>VLOOKUP($C2794,customers!$A$2:$I$2124,6,FALSE)</f>
        <v>5176 Burrows Street</v>
      </c>
      <c r="P2794" t="str">
        <f>VLOOKUP($C2794,customers!$A$2:$I$2124,7,FALSE)</f>
        <v>Houston</v>
      </c>
      <c r="Q2794" t="str">
        <f>VLOOKUP($C2794,customers!$A$2:$I$2124,8,FALSE)</f>
        <v>Texas</v>
      </c>
      <c r="R2794">
        <f>VLOOKUP($C2794,customers!$A$2:$I$2124,9,FALSE)</f>
        <v>77085</v>
      </c>
      <c r="S2794" t="str">
        <f t="shared" si="43"/>
        <v>5176 Burrows Street, Houston, Texas 77085</v>
      </c>
    </row>
    <row r="2795" spans="1:19">
      <c r="A2795">
        <v>2794</v>
      </c>
      <c r="B2795" s="2">
        <v>44430</v>
      </c>
      <c r="C2795">
        <v>1016</v>
      </c>
      <c r="D2795" t="s">
        <v>112</v>
      </c>
      <c r="E2795">
        <v>4</v>
      </c>
      <c r="F2795" t="s">
        <v>55</v>
      </c>
      <c r="G2795" t="str">
        <f>VLOOKUP(F2795,'product category'!$B$2:$C$8,2,FALSE)</f>
        <v>Robots</v>
      </c>
      <c r="H2795" t="str">
        <f>VLOOKUP(D2795,'dataset_task 5'!$A$2:$D$71,2,FALSE)</f>
        <v>RCB-889 Robot</v>
      </c>
      <c r="I2795" s="3">
        <f>VLOOKUP(D2795,'dataset_task 5'!$A$2:$D$71,4,FALSE)</f>
        <v>549</v>
      </c>
      <c r="J2795" s="3">
        <f>I2795*E2795</f>
        <v>2196</v>
      </c>
      <c r="K2795" t="str">
        <f>VLOOKUP(C2795,customers!$A$2:$I$2124,2,FALSE)</f>
        <v>Lily</v>
      </c>
      <c r="L2795" t="str">
        <f>VLOOKUP($C2795,customers!$A$2:$I$2124,3,FALSE)</f>
        <v>O'Reilly</v>
      </c>
      <c r="M2795" t="str">
        <f>VLOOKUP($C2795,customers!$A$2:$I$2124,4,FALSE)</f>
        <v>loreillyk9@noaa.gov</v>
      </c>
      <c r="N2795" t="str">
        <f>VLOOKUP($C2795,customers!$A$2:$I$2124,5,FALSE)</f>
        <v>407-745-9384</v>
      </c>
      <c r="O2795" t="str">
        <f>VLOOKUP($C2795,customers!$A$2:$I$2124,6,FALSE)</f>
        <v>97318 Onsgard Way</v>
      </c>
      <c r="P2795" t="str">
        <f>VLOOKUP($C2795,customers!$A$2:$I$2124,7,FALSE)</f>
        <v>Winter Haven</v>
      </c>
      <c r="Q2795" t="str">
        <f>VLOOKUP($C2795,customers!$A$2:$I$2124,8,FALSE)</f>
        <v>Florida</v>
      </c>
      <c r="R2795">
        <f>VLOOKUP($C2795,customers!$A$2:$I$2124,9,FALSE)</f>
        <v>33884</v>
      </c>
      <c r="S2795" t="str">
        <f t="shared" si="43"/>
        <v>97318 Onsgard Way, Winter Haven, Florida 33884</v>
      </c>
    </row>
    <row r="2796" spans="1:19">
      <c r="A2796">
        <v>2795</v>
      </c>
      <c r="B2796" s="2">
        <v>44431</v>
      </c>
      <c r="C2796">
        <v>142</v>
      </c>
      <c r="D2796" t="s">
        <v>127</v>
      </c>
      <c r="E2796">
        <v>5</v>
      </c>
      <c r="F2796" t="s">
        <v>53</v>
      </c>
      <c r="G2796" t="str">
        <f>VLOOKUP(F2796,'product category'!$B$2:$C$8,2,FALSE)</f>
        <v>eBooks</v>
      </c>
      <c r="H2796" t="str">
        <f>VLOOKUP(D2796,'dataset_task 5'!$A$2:$D$71,2,FALSE)</f>
        <v>Delta Robots</v>
      </c>
      <c r="I2796" s="3">
        <f>VLOOKUP(D2796,'dataset_task 5'!$A$2:$D$71,4,FALSE)</f>
        <v>16.989999999999998</v>
      </c>
      <c r="J2796" s="3">
        <f>I2796*E2796</f>
        <v>84.949999999999989</v>
      </c>
      <c r="K2796" t="str">
        <f>VLOOKUP(C2796,customers!$A$2:$I$2124,2,FALSE)</f>
        <v>Ezequiel</v>
      </c>
      <c r="L2796" t="str">
        <f>VLOOKUP($C2796,customers!$A$2:$I$2124,3,FALSE)</f>
        <v>Blakeden</v>
      </c>
      <c r="M2796" t="str">
        <f>VLOOKUP($C2796,customers!$A$2:$I$2124,4,FALSE)</f>
        <v>eblakedenhc@imgur.com</v>
      </c>
      <c r="N2796" t="str">
        <f>VLOOKUP($C2796,customers!$A$2:$I$2124,5,FALSE)</f>
        <v>502-452-5341</v>
      </c>
      <c r="O2796" t="str">
        <f>VLOOKUP($C2796,customers!$A$2:$I$2124,6,FALSE)</f>
        <v>24 Stone Corner Circle</v>
      </c>
      <c r="P2796" t="str">
        <f>VLOOKUP($C2796,customers!$A$2:$I$2124,7,FALSE)</f>
        <v>Louisville</v>
      </c>
      <c r="Q2796" t="str">
        <f>VLOOKUP($C2796,customers!$A$2:$I$2124,8,FALSE)</f>
        <v>Kentucky</v>
      </c>
      <c r="R2796">
        <f>VLOOKUP($C2796,customers!$A$2:$I$2124,9,FALSE)</f>
        <v>40287</v>
      </c>
      <c r="S2796" t="str">
        <f t="shared" si="43"/>
        <v>24 Stone Corner Circle, Louisville, Kentucky 40287</v>
      </c>
    </row>
    <row r="2797" spans="1:19">
      <c r="A2797">
        <v>2796</v>
      </c>
      <c r="B2797" s="2">
        <v>44431</v>
      </c>
      <c r="C2797">
        <v>728</v>
      </c>
      <c r="D2797" t="s">
        <v>74</v>
      </c>
      <c r="E2797">
        <v>2</v>
      </c>
      <c r="F2797" t="s">
        <v>66</v>
      </c>
      <c r="G2797" t="str">
        <f>VLOOKUP(F2797,'product category'!$B$2:$C$8,2,FALSE)</f>
        <v>Drones</v>
      </c>
      <c r="H2797" t="str">
        <f>VLOOKUP(D2797,'dataset_task 5'!$A$2:$D$71,2,FALSE)</f>
        <v>DA-SA702 Drone</v>
      </c>
      <c r="I2797" s="3">
        <f>VLOOKUP(D2797,'dataset_task 5'!$A$2:$D$71,4,FALSE)</f>
        <v>399</v>
      </c>
      <c r="J2797" s="3">
        <f>I2797*E2797</f>
        <v>798</v>
      </c>
      <c r="K2797" t="str">
        <f>VLOOKUP(C2797,customers!$A$2:$I$2124,2,FALSE)</f>
        <v>Charmian</v>
      </c>
      <c r="L2797" t="str">
        <f>VLOOKUP($C2797,customers!$A$2:$I$2124,3,FALSE)</f>
        <v>Vanderson</v>
      </c>
      <c r="M2797" t="str">
        <f>VLOOKUP($C2797,customers!$A$2:$I$2124,4,FALSE)</f>
        <v>cvanderson92@vimeo.com</v>
      </c>
      <c r="N2797" t="str">
        <f>VLOOKUP($C2797,customers!$A$2:$I$2124,5,FALSE)</f>
        <v>773-275-5042</v>
      </c>
      <c r="O2797" t="str">
        <f>VLOOKUP($C2797,customers!$A$2:$I$2124,6,FALSE)</f>
        <v>458 Gulseth Way</v>
      </c>
      <c r="P2797" t="str">
        <f>VLOOKUP($C2797,customers!$A$2:$I$2124,7,FALSE)</f>
        <v>Chicago</v>
      </c>
      <c r="Q2797" t="str">
        <f>VLOOKUP($C2797,customers!$A$2:$I$2124,8,FALSE)</f>
        <v>Illinois</v>
      </c>
      <c r="R2797">
        <f>VLOOKUP($C2797,customers!$A$2:$I$2124,9,FALSE)</f>
        <v>60641</v>
      </c>
      <c r="S2797" t="str">
        <f t="shared" si="43"/>
        <v>458 Gulseth Way, Chicago, Illinois 60641</v>
      </c>
    </row>
    <row r="2798" spans="1:19">
      <c r="A2798">
        <v>2797</v>
      </c>
      <c r="B2798" s="2">
        <v>44431</v>
      </c>
      <c r="C2798">
        <v>1047</v>
      </c>
      <c r="D2798" t="s">
        <v>54</v>
      </c>
      <c r="E2798">
        <v>4</v>
      </c>
      <c r="F2798" t="s">
        <v>55</v>
      </c>
      <c r="G2798" t="str">
        <f>VLOOKUP(F2798,'product category'!$B$2:$C$8,2,FALSE)</f>
        <v>Robots</v>
      </c>
      <c r="H2798" t="str">
        <f>VLOOKUP(D2798,'dataset_task 5'!$A$2:$D$71,2,FALSE)</f>
        <v>RWW-75 Robot</v>
      </c>
      <c r="I2798" s="3">
        <f>VLOOKUP(D2798,'dataset_task 5'!$A$2:$D$71,4,FALSE)</f>
        <v>883</v>
      </c>
      <c r="J2798" s="3">
        <f>I2798*E2798</f>
        <v>3532</v>
      </c>
      <c r="K2798" t="str">
        <f>VLOOKUP(C2798,customers!$A$2:$I$2124,2,FALSE)</f>
        <v>Gary</v>
      </c>
      <c r="L2798" t="str">
        <f>VLOOKUP($C2798,customers!$A$2:$I$2124,3,FALSE)</f>
        <v>Beadel</v>
      </c>
      <c r="M2798" t="str">
        <f>VLOOKUP($C2798,customers!$A$2:$I$2124,4,FALSE)</f>
        <v>gbeadel7t@spiegel.de</v>
      </c>
      <c r="N2798" t="str">
        <f>VLOOKUP($C2798,customers!$A$2:$I$2124,5,FALSE)</f>
        <v>919-815-1176</v>
      </c>
      <c r="O2798" t="str">
        <f>VLOOKUP($C2798,customers!$A$2:$I$2124,6,FALSE)</f>
        <v>5832 Dovetail Street</v>
      </c>
      <c r="P2798" t="str">
        <f>VLOOKUP($C2798,customers!$A$2:$I$2124,7,FALSE)</f>
        <v>Durham</v>
      </c>
      <c r="Q2798" t="str">
        <f>VLOOKUP($C2798,customers!$A$2:$I$2124,8,FALSE)</f>
        <v>North Carolina</v>
      </c>
      <c r="R2798">
        <f>VLOOKUP($C2798,customers!$A$2:$I$2124,9,FALSE)</f>
        <v>27710</v>
      </c>
      <c r="S2798" t="str">
        <f t="shared" si="43"/>
        <v>5832 Dovetail Street, Durham, North Carolina 27710</v>
      </c>
    </row>
    <row r="2799" spans="1:19">
      <c r="A2799">
        <v>2798</v>
      </c>
      <c r="B2799" s="2">
        <v>44431</v>
      </c>
      <c r="C2799">
        <v>235</v>
      </c>
      <c r="D2799" t="s">
        <v>64</v>
      </c>
      <c r="E2799">
        <v>3</v>
      </c>
      <c r="F2799" t="s">
        <v>57</v>
      </c>
      <c r="G2799" t="str">
        <f>VLOOKUP(F2799,'product category'!$B$2:$C$8,2,FALSE)</f>
        <v>Training Videos</v>
      </c>
      <c r="H2799" t="str">
        <f>VLOOKUP(D2799,'dataset_task 5'!$A$2:$D$71,2,FALSE)</f>
        <v>Understanding Automation</v>
      </c>
      <c r="I2799" s="3">
        <f>VLOOKUP(D2799,'dataset_task 5'!$A$2:$D$71,4,FALSE)</f>
        <v>44.95</v>
      </c>
      <c r="J2799" s="3">
        <f>I2799*E2799</f>
        <v>134.85000000000002</v>
      </c>
      <c r="K2799" t="str">
        <f>VLOOKUP(C2799,customers!$A$2:$I$2124,2,FALSE)</f>
        <v>Doe</v>
      </c>
      <c r="L2799" t="str">
        <f>VLOOKUP($C2799,customers!$A$2:$I$2124,3,FALSE)</f>
        <v>O'Luby</v>
      </c>
      <c r="M2799" t="str">
        <f>VLOOKUP($C2799,customers!$A$2:$I$2124,4,FALSE)</f>
        <v>doluby5t@pcworld.com</v>
      </c>
      <c r="N2799" t="str">
        <f>VLOOKUP($C2799,customers!$A$2:$I$2124,5,FALSE)</f>
        <v>907-578-9972</v>
      </c>
      <c r="O2799" t="str">
        <f>VLOOKUP($C2799,customers!$A$2:$I$2124,6,FALSE)</f>
        <v>3035 Sunfield Trail</v>
      </c>
      <c r="P2799" t="str">
        <f>VLOOKUP($C2799,customers!$A$2:$I$2124,7,FALSE)</f>
        <v>Fairbanks</v>
      </c>
      <c r="Q2799" t="str">
        <f>VLOOKUP($C2799,customers!$A$2:$I$2124,8,FALSE)</f>
        <v>Alaska</v>
      </c>
      <c r="R2799">
        <f>VLOOKUP($C2799,customers!$A$2:$I$2124,9,FALSE)</f>
        <v>99790</v>
      </c>
      <c r="S2799" t="str">
        <f t="shared" si="43"/>
        <v>3035 Sunfield Trail, Fairbanks, Alaska 99790</v>
      </c>
    </row>
    <row r="2800" spans="1:19">
      <c r="A2800">
        <v>2799</v>
      </c>
      <c r="B2800" s="2">
        <v>44432</v>
      </c>
      <c r="C2800">
        <v>1997</v>
      </c>
      <c r="D2800" t="s">
        <v>99</v>
      </c>
      <c r="E2800">
        <v>5</v>
      </c>
      <c r="F2800" t="s">
        <v>70</v>
      </c>
      <c r="G2800" t="str">
        <f>VLOOKUP(F2800,'product category'!$B$2:$C$8,2,FALSE)</f>
        <v>Blueprints</v>
      </c>
      <c r="H2800" t="str">
        <f>VLOOKUP(D2800,'dataset_task 5'!$A$2:$D$71,2,FALSE)</f>
        <v>Panda Robot Blueprint</v>
      </c>
      <c r="I2800" s="3">
        <f>VLOOKUP(D2800,'dataset_task 5'!$A$2:$D$71,4,FALSE)</f>
        <v>7.99</v>
      </c>
      <c r="J2800" s="3">
        <f>I2800*E2800</f>
        <v>39.950000000000003</v>
      </c>
      <c r="K2800" t="str">
        <f>VLOOKUP(C2800,customers!$A$2:$I$2124,2,FALSE)</f>
        <v>Win</v>
      </c>
      <c r="L2800" t="str">
        <f>VLOOKUP($C2800,customers!$A$2:$I$2124,3,FALSE)</f>
        <v>Ovanesian</v>
      </c>
      <c r="M2800" t="str">
        <f>VLOOKUP($C2800,customers!$A$2:$I$2124,4,FALSE)</f>
        <v>wovanesian7k@wikipedia.org</v>
      </c>
      <c r="N2800" t="str">
        <f>VLOOKUP($C2800,customers!$A$2:$I$2124,5,FALSE)</f>
        <v>520-146-1040</v>
      </c>
      <c r="O2800" t="str">
        <f>VLOOKUP($C2800,customers!$A$2:$I$2124,6,FALSE)</f>
        <v>7098 Hoffman Terrace</v>
      </c>
      <c r="P2800" t="str">
        <f>VLOOKUP($C2800,customers!$A$2:$I$2124,7,FALSE)</f>
        <v>Tucson</v>
      </c>
      <c r="Q2800" t="str">
        <f>VLOOKUP($C2800,customers!$A$2:$I$2124,8,FALSE)</f>
        <v>Arizona</v>
      </c>
      <c r="R2800">
        <f>VLOOKUP($C2800,customers!$A$2:$I$2124,9,FALSE)</f>
        <v>85710</v>
      </c>
      <c r="S2800" t="str">
        <f t="shared" si="43"/>
        <v>7098 Hoffman Terrace, Tucson, Arizona 85710</v>
      </c>
    </row>
    <row r="2801" spans="1:19">
      <c r="A2801">
        <v>2800</v>
      </c>
      <c r="B2801" s="2">
        <v>44432</v>
      </c>
      <c r="C2801">
        <v>971</v>
      </c>
      <c r="D2801" t="s">
        <v>89</v>
      </c>
      <c r="E2801">
        <v>4</v>
      </c>
      <c r="F2801" t="s">
        <v>53</v>
      </c>
      <c r="G2801" t="str">
        <f>VLOOKUP(F2801,'product category'!$B$2:$C$8,2,FALSE)</f>
        <v>eBooks</v>
      </c>
      <c r="H2801" t="str">
        <f>VLOOKUP(D2801,'dataset_task 5'!$A$2:$D$71,2,FALSE)</f>
        <v>GPS Drones</v>
      </c>
      <c r="I2801" s="3">
        <f>VLOOKUP(D2801,'dataset_task 5'!$A$2:$D$71,4,FALSE)</f>
        <v>19.989999999999998</v>
      </c>
      <c r="J2801" s="3">
        <f>I2801*E2801</f>
        <v>79.959999999999994</v>
      </c>
      <c r="K2801" t="str">
        <f>VLOOKUP(C2801,customers!$A$2:$I$2124,2,FALSE)</f>
        <v>Maddy</v>
      </c>
      <c r="L2801" t="str">
        <f>VLOOKUP($C2801,customers!$A$2:$I$2124,3,FALSE)</f>
        <v>Baume</v>
      </c>
      <c r="M2801" t="str">
        <f>VLOOKUP($C2801,customers!$A$2:$I$2124,4,FALSE)</f>
        <v>mbaumer2@wikispaces.com</v>
      </c>
      <c r="N2801" t="str">
        <f>VLOOKUP($C2801,customers!$A$2:$I$2124,5,FALSE)</f>
        <v>303-763-1756</v>
      </c>
      <c r="O2801" t="str">
        <f>VLOOKUP($C2801,customers!$A$2:$I$2124,6,FALSE)</f>
        <v>82545 Mayfield Avenue</v>
      </c>
      <c r="P2801" t="str">
        <f>VLOOKUP($C2801,customers!$A$2:$I$2124,7,FALSE)</f>
        <v>Denver</v>
      </c>
      <c r="Q2801" t="str">
        <f>VLOOKUP($C2801,customers!$A$2:$I$2124,8,FALSE)</f>
        <v>Colorado</v>
      </c>
      <c r="R2801">
        <f>VLOOKUP($C2801,customers!$A$2:$I$2124,9,FALSE)</f>
        <v>80262</v>
      </c>
      <c r="S2801" t="str">
        <f t="shared" si="43"/>
        <v>82545 Mayfield Avenue, Denver, Colorado 80262</v>
      </c>
    </row>
    <row r="2802" spans="1:19">
      <c r="A2802">
        <v>2801</v>
      </c>
      <c r="B2802" s="2">
        <v>44432</v>
      </c>
      <c r="C2802">
        <v>1136</v>
      </c>
      <c r="D2802" t="s">
        <v>99</v>
      </c>
      <c r="E2802">
        <v>4</v>
      </c>
      <c r="F2802" t="s">
        <v>70</v>
      </c>
      <c r="G2802" t="str">
        <f>VLOOKUP(F2802,'product category'!$B$2:$C$8,2,FALSE)</f>
        <v>Blueprints</v>
      </c>
      <c r="H2802" t="str">
        <f>VLOOKUP(D2802,'dataset_task 5'!$A$2:$D$71,2,FALSE)</f>
        <v>Panda Robot Blueprint</v>
      </c>
      <c r="I2802" s="3">
        <f>VLOOKUP(D2802,'dataset_task 5'!$A$2:$D$71,4,FALSE)</f>
        <v>7.99</v>
      </c>
      <c r="J2802" s="3">
        <f>I2802*E2802</f>
        <v>31.96</v>
      </c>
      <c r="K2802" t="str">
        <f>VLOOKUP(C2802,customers!$A$2:$I$2124,2,FALSE)</f>
        <v>Jeniffer</v>
      </c>
      <c r="L2802" t="str">
        <f>VLOOKUP($C2802,customers!$A$2:$I$2124,3,FALSE)</f>
        <v>Bernaert</v>
      </c>
      <c r="M2802" t="str">
        <f>VLOOKUP($C2802,customers!$A$2:$I$2124,4,FALSE)</f>
        <v>jbernaertqo@microsoft.com</v>
      </c>
      <c r="N2802" t="str">
        <f>VLOOKUP($C2802,customers!$A$2:$I$2124,5,FALSE)</f>
        <v>419-166-9761</v>
      </c>
      <c r="O2802" t="str">
        <f>VLOOKUP($C2802,customers!$A$2:$I$2124,6,FALSE)</f>
        <v>3719 Melrose Circle</v>
      </c>
      <c r="P2802" t="str">
        <f>VLOOKUP($C2802,customers!$A$2:$I$2124,7,FALSE)</f>
        <v>Toledo</v>
      </c>
      <c r="Q2802" t="str">
        <f>VLOOKUP($C2802,customers!$A$2:$I$2124,8,FALSE)</f>
        <v>Ohio</v>
      </c>
      <c r="R2802">
        <f>VLOOKUP($C2802,customers!$A$2:$I$2124,9,FALSE)</f>
        <v>43605</v>
      </c>
      <c r="S2802" t="str">
        <f t="shared" si="43"/>
        <v>3719 Melrose Circle, Toledo, Ohio 43605</v>
      </c>
    </row>
    <row r="2803" spans="1:19">
      <c r="A2803">
        <v>2802</v>
      </c>
      <c r="B2803" s="2">
        <v>44432</v>
      </c>
      <c r="C2803">
        <v>1246</v>
      </c>
      <c r="D2803" t="s">
        <v>114</v>
      </c>
      <c r="E2803">
        <v>6</v>
      </c>
      <c r="F2803" t="s">
        <v>59</v>
      </c>
      <c r="G2803" t="str">
        <f>VLOOKUP(F2803,'product category'!$B$2:$C$8,2,FALSE)</f>
        <v>Drone Kits</v>
      </c>
      <c r="H2803" t="str">
        <f>VLOOKUP(D2803,'dataset_task 5'!$A$2:$D$71,2,FALSE)</f>
        <v>BYOD-400</v>
      </c>
      <c r="I2803" s="3">
        <f>VLOOKUP(D2803,'dataset_task 5'!$A$2:$D$71,4,FALSE)</f>
        <v>119</v>
      </c>
      <c r="J2803" s="3">
        <f>I2803*E2803</f>
        <v>714</v>
      </c>
      <c r="K2803" t="str">
        <f>VLOOKUP(C2803,customers!$A$2:$I$2124,2,FALSE)</f>
        <v>Tarrance</v>
      </c>
      <c r="L2803" t="str">
        <f>VLOOKUP($C2803,customers!$A$2:$I$2124,3,FALSE)</f>
        <v>Faye</v>
      </c>
      <c r="M2803" t="str">
        <f>VLOOKUP($C2803,customers!$A$2:$I$2124,4,FALSE)</f>
        <v>tfaye3w@newsvine.com</v>
      </c>
      <c r="N2803" t="str">
        <f>VLOOKUP($C2803,customers!$A$2:$I$2124,5,FALSE)</f>
        <v>908-526-4548</v>
      </c>
      <c r="O2803" t="str">
        <f>VLOOKUP($C2803,customers!$A$2:$I$2124,6,FALSE)</f>
        <v>269 Kingsford Park</v>
      </c>
      <c r="P2803" t="str">
        <f>VLOOKUP($C2803,customers!$A$2:$I$2124,7,FALSE)</f>
        <v>Jersey City</v>
      </c>
      <c r="Q2803" t="str">
        <f>VLOOKUP($C2803,customers!$A$2:$I$2124,8,FALSE)</f>
        <v>New Jersey</v>
      </c>
      <c r="R2803">
        <f>VLOOKUP($C2803,customers!$A$2:$I$2124,9,FALSE)</f>
        <v>7310</v>
      </c>
      <c r="S2803" t="str">
        <f t="shared" si="43"/>
        <v>269 Kingsford Park, Jersey City, New Jersey 7310</v>
      </c>
    </row>
    <row r="2804" spans="1:19">
      <c r="A2804">
        <v>2803</v>
      </c>
      <c r="B2804" s="2">
        <v>44433</v>
      </c>
      <c r="C2804">
        <v>403</v>
      </c>
      <c r="D2804" t="s">
        <v>89</v>
      </c>
      <c r="E2804">
        <v>3</v>
      </c>
      <c r="F2804" t="s">
        <v>53</v>
      </c>
      <c r="G2804" t="str">
        <f>VLOOKUP(F2804,'product category'!$B$2:$C$8,2,FALSE)</f>
        <v>eBooks</v>
      </c>
      <c r="H2804" t="str">
        <f>VLOOKUP(D2804,'dataset_task 5'!$A$2:$D$71,2,FALSE)</f>
        <v>GPS Drones</v>
      </c>
      <c r="I2804" s="3">
        <f>VLOOKUP(D2804,'dataset_task 5'!$A$2:$D$71,4,FALSE)</f>
        <v>19.989999999999998</v>
      </c>
      <c r="J2804" s="3">
        <f>I2804*E2804</f>
        <v>59.97</v>
      </c>
      <c r="K2804" t="str">
        <f>VLOOKUP(C2804,customers!$A$2:$I$2124,2,FALSE)</f>
        <v>Atalanta</v>
      </c>
      <c r="L2804" t="str">
        <f>VLOOKUP($C2804,customers!$A$2:$I$2124,3,FALSE)</f>
        <v>Iveans</v>
      </c>
      <c r="M2804" t="str">
        <f>VLOOKUP($C2804,customers!$A$2:$I$2124,4,FALSE)</f>
        <v>aiveanskk@wired.com</v>
      </c>
      <c r="N2804" t="str">
        <f>VLOOKUP($C2804,customers!$A$2:$I$2124,5,FALSE)</f>
        <v>217-367-1101</v>
      </c>
      <c r="O2804" t="str">
        <f>VLOOKUP($C2804,customers!$A$2:$I$2124,6,FALSE)</f>
        <v>3712 Farwell Junction</v>
      </c>
      <c r="P2804" t="str">
        <f>VLOOKUP($C2804,customers!$A$2:$I$2124,7,FALSE)</f>
        <v>Springfield</v>
      </c>
      <c r="Q2804" t="str">
        <f>VLOOKUP($C2804,customers!$A$2:$I$2124,8,FALSE)</f>
        <v>Illinois</v>
      </c>
      <c r="R2804">
        <f>VLOOKUP($C2804,customers!$A$2:$I$2124,9,FALSE)</f>
        <v>62711</v>
      </c>
      <c r="S2804" t="str">
        <f t="shared" si="43"/>
        <v>3712 Farwell Junction, Springfield, Illinois 62711</v>
      </c>
    </row>
    <row r="2805" spans="1:19">
      <c r="A2805">
        <v>2804</v>
      </c>
      <c r="B2805" s="2">
        <v>44433</v>
      </c>
      <c r="C2805">
        <v>1246</v>
      </c>
      <c r="D2805" t="s">
        <v>127</v>
      </c>
      <c r="E2805">
        <v>4</v>
      </c>
      <c r="F2805" t="s">
        <v>53</v>
      </c>
      <c r="G2805" t="str">
        <f>VLOOKUP(F2805,'product category'!$B$2:$C$8,2,FALSE)</f>
        <v>eBooks</v>
      </c>
      <c r="H2805" t="str">
        <f>VLOOKUP(D2805,'dataset_task 5'!$A$2:$D$71,2,FALSE)</f>
        <v>Delta Robots</v>
      </c>
      <c r="I2805" s="3">
        <f>VLOOKUP(D2805,'dataset_task 5'!$A$2:$D$71,4,FALSE)</f>
        <v>16.989999999999998</v>
      </c>
      <c r="J2805" s="3">
        <f>I2805*E2805</f>
        <v>67.959999999999994</v>
      </c>
      <c r="K2805" t="str">
        <f>VLOOKUP(C2805,customers!$A$2:$I$2124,2,FALSE)</f>
        <v>Tarrance</v>
      </c>
      <c r="L2805" t="str">
        <f>VLOOKUP($C2805,customers!$A$2:$I$2124,3,FALSE)</f>
        <v>Faye</v>
      </c>
      <c r="M2805" t="str">
        <f>VLOOKUP($C2805,customers!$A$2:$I$2124,4,FALSE)</f>
        <v>tfaye3w@newsvine.com</v>
      </c>
      <c r="N2805" t="str">
        <f>VLOOKUP($C2805,customers!$A$2:$I$2124,5,FALSE)</f>
        <v>908-526-4548</v>
      </c>
      <c r="O2805" t="str">
        <f>VLOOKUP($C2805,customers!$A$2:$I$2124,6,FALSE)</f>
        <v>269 Kingsford Park</v>
      </c>
      <c r="P2805" t="str">
        <f>VLOOKUP($C2805,customers!$A$2:$I$2124,7,FALSE)</f>
        <v>Jersey City</v>
      </c>
      <c r="Q2805" t="str">
        <f>VLOOKUP($C2805,customers!$A$2:$I$2124,8,FALSE)</f>
        <v>New Jersey</v>
      </c>
      <c r="R2805">
        <f>VLOOKUP($C2805,customers!$A$2:$I$2124,9,FALSE)</f>
        <v>7310</v>
      </c>
      <c r="S2805" t="str">
        <f t="shared" si="43"/>
        <v>269 Kingsford Park, Jersey City, New Jersey 7310</v>
      </c>
    </row>
    <row r="2806" spans="1:19">
      <c r="A2806">
        <v>2805</v>
      </c>
      <c r="B2806" s="2">
        <v>44434</v>
      </c>
      <c r="C2806">
        <v>1935</v>
      </c>
      <c r="D2806" t="s">
        <v>110</v>
      </c>
      <c r="E2806">
        <v>2</v>
      </c>
      <c r="F2806" t="s">
        <v>57</v>
      </c>
      <c r="G2806" t="str">
        <f>VLOOKUP(F2806,'product category'!$B$2:$C$8,2,FALSE)</f>
        <v>Training Videos</v>
      </c>
      <c r="H2806" t="str">
        <f>VLOOKUP(D2806,'dataset_task 5'!$A$2:$D$71,2,FALSE)</f>
        <v>Cloud Computing</v>
      </c>
      <c r="I2806" s="3">
        <f>VLOOKUP(D2806,'dataset_task 5'!$A$2:$D$71,4,FALSE)</f>
        <v>29.99</v>
      </c>
      <c r="J2806" s="3">
        <f>I2806*E2806</f>
        <v>59.98</v>
      </c>
      <c r="K2806" t="str">
        <f>VLOOKUP(C2806,customers!$A$2:$I$2124,2,FALSE)</f>
        <v>Ryun</v>
      </c>
      <c r="L2806" t="str">
        <f>VLOOKUP($C2806,customers!$A$2:$I$2124,3,FALSE)</f>
        <v>Tomkinson</v>
      </c>
      <c r="M2806" t="str">
        <f>VLOOKUP($C2806,customers!$A$2:$I$2124,4,FALSE)</f>
        <v>rtomkinson47@nbcnews.com</v>
      </c>
      <c r="N2806" t="str">
        <f>VLOOKUP($C2806,customers!$A$2:$I$2124,5,FALSE)</f>
        <v>303-797-6149</v>
      </c>
      <c r="O2806" t="str">
        <f>VLOOKUP($C2806,customers!$A$2:$I$2124,6,FALSE)</f>
        <v>2750 Northland Parkway</v>
      </c>
      <c r="P2806" t="str">
        <f>VLOOKUP($C2806,customers!$A$2:$I$2124,7,FALSE)</f>
        <v>Denver</v>
      </c>
      <c r="Q2806" t="str">
        <f>VLOOKUP($C2806,customers!$A$2:$I$2124,8,FALSE)</f>
        <v>Colorado</v>
      </c>
      <c r="R2806">
        <f>VLOOKUP($C2806,customers!$A$2:$I$2124,9,FALSE)</f>
        <v>80217</v>
      </c>
      <c r="S2806" t="str">
        <f t="shared" si="43"/>
        <v>2750 Northland Parkway, Denver, Colorado 80217</v>
      </c>
    </row>
    <row r="2807" spans="1:19">
      <c r="A2807">
        <v>2806</v>
      </c>
      <c r="B2807" s="2">
        <v>44434</v>
      </c>
      <c r="C2807">
        <v>1413</v>
      </c>
      <c r="D2807" t="s">
        <v>112</v>
      </c>
      <c r="E2807">
        <v>6</v>
      </c>
      <c r="F2807" t="s">
        <v>55</v>
      </c>
      <c r="G2807" t="str">
        <f>VLOOKUP(F2807,'product category'!$B$2:$C$8,2,FALSE)</f>
        <v>Robots</v>
      </c>
      <c r="H2807" t="str">
        <f>VLOOKUP(D2807,'dataset_task 5'!$A$2:$D$71,2,FALSE)</f>
        <v>RCB-889 Robot</v>
      </c>
      <c r="I2807" s="3">
        <f>VLOOKUP(D2807,'dataset_task 5'!$A$2:$D$71,4,FALSE)</f>
        <v>549</v>
      </c>
      <c r="J2807" s="3">
        <f>I2807*E2807</f>
        <v>3294</v>
      </c>
      <c r="K2807" t="str">
        <f>VLOOKUP(C2807,customers!$A$2:$I$2124,2,FALSE)</f>
        <v>Stacee</v>
      </c>
      <c r="L2807" t="str">
        <f>VLOOKUP($C2807,customers!$A$2:$I$2124,3,FALSE)</f>
        <v>Stollenhof</v>
      </c>
      <c r="M2807" t="str">
        <f>VLOOKUP($C2807,customers!$A$2:$I$2124,4,FALSE)</f>
        <v>sstollenhofco@shinystat.com</v>
      </c>
      <c r="N2807" t="str">
        <f>VLOOKUP($C2807,customers!$A$2:$I$2124,5,FALSE)</f>
        <v>719-878-0378</v>
      </c>
      <c r="O2807" t="str">
        <f>VLOOKUP($C2807,customers!$A$2:$I$2124,6,FALSE)</f>
        <v>18018 Waxwing Trail</v>
      </c>
      <c r="P2807" t="str">
        <f>VLOOKUP($C2807,customers!$A$2:$I$2124,7,FALSE)</f>
        <v>Colorado Springs</v>
      </c>
      <c r="Q2807" t="str">
        <f>VLOOKUP($C2807,customers!$A$2:$I$2124,8,FALSE)</f>
        <v>Colorado</v>
      </c>
      <c r="R2807">
        <f>VLOOKUP($C2807,customers!$A$2:$I$2124,9,FALSE)</f>
        <v>80995</v>
      </c>
      <c r="S2807" t="str">
        <f t="shared" si="43"/>
        <v>18018 Waxwing Trail, Colorado Springs, Colorado 80995</v>
      </c>
    </row>
    <row r="2808" spans="1:19">
      <c r="A2808">
        <v>2807</v>
      </c>
      <c r="B2808" s="2">
        <v>44434</v>
      </c>
      <c r="C2808">
        <v>1369</v>
      </c>
      <c r="D2808" t="s">
        <v>115</v>
      </c>
      <c r="E2808">
        <v>4</v>
      </c>
      <c r="F2808" t="s">
        <v>57</v>
      </c>
      <c r="G2808" t="str">
        <f>VLOOKUP(F2808,'product category'!$B$2:$C$8,2,FALSE)</f>
        <v>Training Videos</v>
      </c>
      <c r="H2808" t="str">
        <f>VLOOKUP(D2808,'dataset_task 5'!$A$2:$D$71,2,FALSE)</f>
        <v>Understanding Drone Regulations</v>
      </c>
      <c r="I2808" s="3">
        <f>VLOOKUP(D2808,'dataset_task 5'!$A$2:$D$71,4,FALSE)</f>
        <v>27.5</v>
      </c>
      <c r="J2808" s="3">
        <f>I2808*E2808</f>
        <v>110</v>
      </c>
      <c r="K2808" t="str">
        <f>VLOOKUP(C2808,customers!$A$2:$I$2124,2,FALSE)</f>
        <v>Nellie</v>
      </c>
      <c r="L2808" t="str">
        <f>VLOOKUP($C2808,customers!$A$2:$I$2124,3,FALSE)</f>
        <v>Itchingham</v>
      </c>
      <c r="M2808" t="str">
        <f>VLOOKUP($C2808,customers!$A$2:$I$2124,4,FALSE)</f>
        <v>nitchinghamaw@sakura.ne.jp</v>
      </c>
      <c r="N2808" t="str">
        <f>VLOOKUP($C2808,customers!$A$2:$I$2124,5,FALSE)</f>
        <v>772-476-6737</v>
      </c>
      <c r="O2808" t="str">
        <f>VLOOKUP($C2808,customers!$A$2:$I$2124,6,FALSE)</f>
        <v>4695 Tennessee Avenue</v>
      </c>
      <c r="P2808" t="str">
        <f>VLOOKUP($C2808,customers!$A$2:$I$2124,7,FALSE)</f>
        <v>Port Saint Lucie</v>
      </c>
      <c r="Q2808" t="str">
        <f>VLOOKUP($C2808,customers!$A$2:$I$2124,8,FALSE)</f>
        <v>Florida</v>
      </c>
      <c r="R2808">
        <f>VLOOKUP($C2808,customers!$A$2:$I$2124,9,FALSE)</f>
        <v>34985</v>
      </c>
      <c r="S2808" t="str">
        <f t="shared" si="43"/>
        <v>4695 Tennessee Avenue, Port Saint Lucie, Florida 34985</v>
      </c>
    </row>
    <row r="2809" spans="1:19">
      <c r="A2809">
        <v>2808</v>
      </c>
      <c r="B2809" s="2">
        <v>44434</v>
      </c>
      <c r="C2809">
        <v>1440</v>
      </c>
      <c r="D2809" t="s">
        <v>119</v>
      </c>
      <c r="E2809">
        <v>2</v>
      </c>
      <c r="F2809" t="s">
        <v>53</v>
      </c>
      <c r="G2809" t="str">
        <f>VLOOKUP(F2809,'product category'!$B$2:$C$8,2,FALSE)</f>
        <v>eBooks</v>
      </c>
      <c r="H2809" t="str">
        <f>VLOOKUP(D2809,'dataset_task 5'!$A$2:$D$71,2,FALSE)</f>
        <v>Drone Building Essentials</v>
      </c>
      <c r="I2809" s="3">
        <f>VLOOKUP(D2809,'dataset_task 5'!$A$2:$D$71,4,FALSE)</f>
        <v>13.99</v>
      </c>
      <c r="J2809" s="3">
        <f>I2809*E2809</f>
        <v>27.98</v>
      </c>
      <c r="K2809" t="str">
        <f>VLOOKUP(C2809,customers!$A$2:$I$2124,2,FALSE)</f>
        <v>Melesa</v>
      </c>
      <c r="L2809" t="str">
        <f>VLOOKUP($C2809,customers!$A$2:$I$2124,3,FALSE)</f>
        <v>Rosbotham</v>
      </c>
      <c r="M2809" t="str">
        <f>VLOOKUP($C2809,customers!$A$2:$I$2124,4,FALSE)</f>
        <v>mrosbothamrr@techcrunch.com</v>
      </c>
      <c r="N2809" t="str">
        <f>VLOOKUP($C2809,customers!$A$2:$I$2124,5,FALSE)</f>
        <v>904-969-1697</v>
      </c>
      <c r="O2809" t="str">
        <f>VLOOKUP($C2809,customers!$A$2:$I$2124,6,FALSE)</f>
        <v>37 Doe Crossing Terrace</v>
      </c>
      <c r="P2809" t="str">
        <f>VLOOKUP($C2809,customers!$A$2:$I$2124,7,FALSE)</f>
        <v>Jacksonville</v>
      </c>
      <c r="Q2809" t="str">
        <f>VLOOKUP($C2809,customers!$A$2:$I$2124,8,FALSE)</f>
        <v>Florida</v>
      </c>
      <c r="R2809">
        <f>VLOOKUP($C2809,customers!$A$2:$I$2124,9,FALSE)</f>
        <v>32259</v>
      </c>
      <c r="S2809" t="str">
        <f t="shared" si="43"/>
        <v>37 Doe Crossing Terrace, Jacksonville, Florida 32259</v>
      </c>
    </row>
    <row r="2810" spans="1:19">
      <c r="A2810">
        <v>2809</v>
      </c>
      <c r="B2810" s="2">
        <v>44434</v>
      </c>
      <c r="C2810">
        <v>1848</v>
      </c>
      <c r="D2810" t="s">
        <v>82</v>
      </c>
      <c r="E2810">
        <v>2</v>
      </c>
      <c r="F2810" t="s">
        <v>63</v>
      </c>
      <c r="G2810" t="str">
        <f>VLOOKUP(F2810,'product category'!$B$2:$C$8,2,FALSE)</f>
        <v>Robot Kits</v>
      </c>
      <c r="H2810" t="str">
        <f>VLOOKUP(D2810,'dataset_task 5'!$A$2:$D$71,2,FALSE)</f>
        <v>BYOR-3535</v>
      </c>
      <c r="I2810" s="3">
        <f>VLOOKUP(D2810,'dataset_task 5'!$A$2:$D$71,4,FALSE)</f>
        <v>225</v>
      </c>
      <c r="J2810" s="3">
        <f>I2810*E2810</f>
        <v>450</v>
      </c>
      <c r="K2810" t="str">
        <f>VLOOKUP(C2810,customers!$A$2:$I$2124,2,FALSE)</f>
        <v>Brantley</v>
      </c>
      <c r="L2810" t="str">
        <f>VLOOKUP($C2810,customers!$A$2:$I$2124,3,FALSE)</f>
        <v>Nendick</v>
      </c>
      <c r="M2810" t="str">
        <f>VLOOKUP($C2810,customers!$A$2:$I$2124,4,FALSE)</f>
        <v>bnendick5z@mtv.com</v>
      </c>
      <c r="N2810" t="str">
        <f>VLOOKUP($C2810,customers!$A$2:$I$2124,5,FALSE)</f>
        <v>209-260-0008</v>
      </c>
      <c r="O2810" t="str">
        <f>VLOOKUP($C2810,customers!$A$2:$I$2124,6,FALSE)</f>
        <v>760 Sage Center</v>
      </c>
      <c r="P2810" t="str">
        <f>VLOOKUP($C2810,customers!$A$2:$I$2124,7,FALSE)</f>
        <v>Fresno</v>
      </c>
      <c r="Q2810" t="str">
        <f>VLOOKUP($C2810,customers!$A$2:$I$2124,8,FALSE)</f>
        <v>California</v>
      </c>
      <c r="R2810">
        <f>VLOOKUP($C2810,customers!$A$2:$I$2124,9,FALSE)</f>
        <v>93726</v>
      </c>
      <c r="S2810" t="str">
        <f t="shared" si="43"/>
        <v>760 Sage Center, Fresno, California 93726</v>
      </c>
    </row>
    <row r="2811" spans="1:19">
      <c r="A2811">
        <v>2810</v>
      </c>
      <c r="B2811" s="2">
        <v>44434</v>
      </c>
      <c r="C2811">
        <v>1867</v>
      </c>
      <c r="D2811" t="s">
        <v>79</v>
      </c>
      <c r="E2811">
        <v>2</v>
      </c>
      <c r="F2811" t="s">
        <v>53</v>
      </c>
      <c r="G2811" t="str">
        <f>VLOOKUP(F2811,'product category'!$B$2:$C$8,2,FALSE)</f>
        <v>eBooks</v>
      </c>
      <c r="H2811" t="str">
        <f>VLOOKUP(D2811,'dataset_task 5'!$A$2:$D$71,2,FALSE)</f>
        <v>Helicopter Drones</v>
      </c>
      <c r="I2811" s="3">
        <f>VLOOKUP(D2811,'dataset_task 5'!$A$2:$D$71,4,FALSE)</f>
        <v>20.95</v>
      </c>
      <c r="J2811" s="3">
        <f>I2811*E2811</f>
        <v>41.9</v>
      </c>
      <c r="K2811" t="str">
        <f>VLOOKUP(C2811,customers!$A$2:$I$2124,2,FALSE)</f>
        <v>Aura</v>
      </c>
      <c r="L2811" t="str">
        <f>VLOOKUP($C2811,customers!$A$2:$I$2124,3,FALSE)</f>
        <v>Carde</v>
      </c>
      <c r="M2811" t="str">
        <f>VLOOKUP($C2811,customers!$A$2:$I$2124,4,FALSE)</f>
        <v>acardegs@ft.com</v>
      </c>
      <c r="N2811" t="str">
        <f>VLOOKUP($C2811,customers!$A$2:$I$2124,5,FALSE)</f>
        <v>225-349-3242</v>
      </c>
      <c r="O2811" t="str">
        <f>VLOOKUP($C2811,customers!$A$2:$I$2124,6,FALSE)</f>
        <v>740 Pennsylvania Drive</v>
      </c>
      <c r="P2811" t="str">
        <f>VLOOKUP($C2811,customers!$A$2:$I$2124,7,FALSE)</f>
        <v>Baton Rouge</v>
      </c>
      <c r="Q2811" t="str">
        <f>VLOOKUP($C2811,customers!$A$2:$I$2124,8,FALSE)</f>
        <v>Louisiana</v>
      </c>
      <c r="R2811">
        <f>VLOOKUP($C2811,customers!$A$2:$I$2124,9,FALSE)</f>
        <v>70810</v>
      </c>
      <c r="S2811" t="str">
        <f t="shared" si="43"/>
        <v>740 Pennsylvania Drive, Baton Rouge, Louisiana 70810</v>
      </c>
    </row>
    <row r="2812" spans="1:19">
      <c r="A2812">
        <v>2811</v>
      </c>
      <c r="B2812" s="2">
        <v>44435</v>
      </c>
      <c r="C2812">
        <v>2009</v>
      </c>
      <c r="D2812" t="s">
        <v>104</v>
      </c>
      <c r="E2812">
        <v>4</v>
      </c>
      <c r="F2812" t="s">
        <v>63</v>
      </c>
      <c r="G2812" t="str">
        <f>VLOOKUP(F2812,'product category'!$B$2:$C$8,2,FALSE)</f>
        <v>Robot Kits</v>
      </c>
      <c r="H2812" t="str">
        <f>VLOOKUP(D2812,'dataset_task 5'!$A$2:$D$71,2,FALSE)</f>
        <v>BYOR-1500</v>
      </c>
      <c r="I2812" s="3">
        <f>VLOOKUP(D2812,'dataset_task 5'!$A$2:$D$71,4,FALSE)</f>
        <v>189</v>
      </c>
      <c r="J2812" s="3">
        <f>I2812*E2812</f>
        <v>756</v>
      </c>
      <c r="K2812" t="str">
        <f>VLOOKUP(C2812,customers!$A$2:$I$2124,2,FALSE)</f>
        <v>Desiree</v>
      </c>
      <c r="L2812" t="str">
        <f>VLOOKUP($C2812,customers!$A$2:$I$2124,3,FALSE)</f>
        <v>Hennemann</v>
      </c>
      <c r="M2812" t="str">
        <f>VLOOKUP($C2812,customers!$A$2:$I$2124,4,FALSE)</f>
        <v>dhennemanna3@oakley.com</v>
      </c>
      <c r="N2812" t="str">
        <f>VLOOKUP($C2812,customers!$A$2:$I$2124,5,FALSE)</f>
        <v>914-438-4451</v>
      </c>
      <c r="O2812" t="str">
        <f>VLOOKUP($C2812,customers!$A$2:$I$2124,6,FALSE)</f>
        <v>21291 Cherokee Avenue</v>
      </c>
      <c r="P2812" t="str">
        <f>VLOOKUP($C2812,customers!$A$2:$I$2124,7,FALSE)</f>
        <v>Mount Vernon</v>
      </c>
      <c r="Q2812" t="str">
        <f>VLOOKUP($C2812,customers!$A$2:$I$2124,8,FALSE)</f>
        <v>New York</v>
      </c>
      <c r="R2812">
        <f>VLOOKUP($C2812,customers!$A$2:$I$2124,9,FALSE)</f>
        <v>10557</v>
      </c>
      <c r="S2812" t="str">
        <f t="shared" si="43"/>
        <v>21291 Cherokee Avenue, Mount Vernon, New York 10557</v>
      </c>
    </row>
    <row r="2813" spans="1:19">
      <c r="A2813">
        <v>2812</v>
      </c>
      <c r="B2813" s="2">
        <v>44435</v>
      </c>
      <c r="C2813">
        <v>755</v>
      </c>
      <c r="D2813" t="s">
        <v>106</v>
      </c>
      <c r="E2813">
        <v>4</v>
      </c>
      <c r="F2813" t="s">
        <v>66</v>
      </c>
      <c r="G2813" t="str">
        <f>VLOOKUP(F2813,'product category'!$B$2:$C$8,2,FALSE)</f>
        <v>Drones</v>
      </c>
      <c r="H2813" t="str">
        <f>VLOOKUP(D2813,'dataset_task 5'!$A$2:$D$71,2,FALSE)</f>
        <v>DTD-7000 Drone</v>
      </c>
      <c r="I2813" s="3">
        <f>VLOOKUP(D2813,'dataset_task 5'!$A$2:$D$71,4,FALSE)</f>
        <v>450</v>
      </c>
      <c r="J2813" s="3">
        <f>I2813*E2813</f>
        <v>1800</v>
      </c>
      <c r="K2813" t="str">
        <f>VLOOKUP(C2813,customers!$A$2:$I$2124,2,FALSE)</f>
        <v>Wandie</v>
      </c>
      <c r="L2813" t="str">
        <f>VLOOKUP($C2813,customers!$A$2:$I$2124,3,FALSE)</f>
        <v>Lyness</v>
      </c>
      <c r="M2813" t="str">
        <f>VLOOKUP($C2813,customers!$A$2:$I$2124,4,FALSE)</f>
        <v>wlyness2x@twitpic.com</v>
      </c>
      <c r="N2813" t="str">
        <f>VLOOKUP($C2813,customers!$A$2:$I$2124,5,FALSE)</f>
        <v>619-445-3052</v>
      </c>
      <c r="O2813" t="str">
        <f>VLOOKUP($C2813,customers!$A$2:$I$2124,6,FALSE)</f>
        <v>7228 Colorado Road</v>
      </c>
      <c r="P2813" t="str">
        <f>VLOOKUP($C2813,customers!$A$2:$I$2124,7,FALSE)</f>
        <v>San Diego</v>
      </c>
      <c r="Q2813" t="str">
        <f>VLOOKUP($C2813,customers!$A$2:$I$2124,8,FALSE)</f>
        <v>California</v>
      </c>
      <c r="R2813">
        <f>VLOOKUP($C2813,customers!$A$2:$I$2124,9,FALSE)</f>
        <v>92153</v>
      </c>
      <c r="S2813" t="str">
        <f t="shared" si="43"/>
        <v>7228 Colorado Road, San Diego, California 92153</v>
      </c>
    </row>
    <row r="2814" spans="1:19">
      <c r="A2814">
        <v>2813</v>
      </c>
      <c r="B2814" s="2">
        <v>44436</v>
      </c>
      <c r="C2814">
        <v>1865</v>
      </c>
      <c r="D2814" t="s">
        <v>124</v>
      </c>
      <c r="E2814">
        <v>2</v>
      </c>
      <c r="F2814" t="s">
        <v>59</v>
      </c>
      <c r="G2814" t="str">
        <f>VLOOKUP(F2814,'product category'!$B$2:$C$8,2,FALSE)</f>
        <v>Drone Kits</v>
      </c>
      <c r="H2814" t="str">
        <f>VLOOKUP(D2814,'dataset_task 5'!$A$2:$D$71,2,FALSE)</f>
        <v>BYOD-300</v>
      </c>
      <c r="I2814" s="3">
        <f>VLOOKUP(D2814,'dataset_task 5'!$A$2:$D$71,4,FALSE)</f>
        <v>89</v>
      </c>
      <c r="J2814" s="3">
        <f>I2814*E2814</f>
        <v>178</v>
      </c>
      <c r="K2814" t="str">
        <f>VLOOKUP(C2814,customers!$A$2:$I$2124,2,FALSE)</f>
        <v>Xena</v>
      </c>
      <c r="L2814" t="str">
        <f>VLOOKUP($C2814,customers!$A$2:$I$2124,3,FALSE)</f>
        <v>Hulle</v>
      </c>
      <c r="M2814" t="str">
        <f>VLOOKUP($C2814,customers!$A$2:$I$2124,4,FALSE)</f>
        <v>xhulle6v@shinystat.com</v>
      </c>
      <c r="N2814" t="str">
        <f>VLOOKUP($C2814,customers!$A$2:$I$2124,5,FALSE)</f>
        <v>704-860-5834</v>
      </c>
      <c r="O2814" t="str">
        <f>VLOOKUP($C2814,customers!$A$2:$I$2124,6,FALSE)</f>
        <v>3663 Gateway Center</v>
      </c>
      <c r="P2814" t="str">
        <f>VLOOKUP($C2814,customers!$A$2:$I$2124,7,FALSE)</f>
        <v>Charlotte</v>
      </c>
      <c r="Q2814" t="str">
        <f>VLOOKUP($C2814,customers!$A$2:$I$2124,8,FALSE)</f>
        <v>North Carolina</v>
      </c>
      <c r="R2814">
        <f>VLOOKUP($C2814,customers!$A$2:$I$2124,9,FALSE)</f>
        <v>28235</v>
      </c>
      <c r="S2814" t="str">
        <f t="shared" si="43"/>
        <v>3663 Gateway Center, Charlotte, North Carolina 28235</v>
      </c>
    </row>
    <row r="2815" spans="1:19">
      <c r="A2815">
        <v>2814</v>
      </c>
      <c r="B2815" s="2">
        <v>44436</v>
      </c>
      <c r="C2815">
        <v>1308</v>
      </c>
      <c r="D2815" t="s">
        <v>81</v>
      </c>
      <c r="E2815">
        <v>3</v>
      </c>
      <c r="F2815" t="s">
        <v>57</v>
      </c>
      <c r="G2815" t="str">
        <f>VLOOKUP(F2815,'product category'!$B$2:$C$8,2,FALSE)</f>
        <v>Training Videos</v>
      </c>
      <c r="H2815" t="str">
        <f>VLOOKUP(D2815,'dataset_task 5'!$A$2:$D$71,2,FALSE)</f>
        <v>Understanding 3D Printing</v>
      </c>
      <c r="I2815" s="3">
        <f>VLOOKUP(D2815,'dataset_task 5'!$A$2:$D$71,4,FALSE)</f>
        <v>42.99</v>
      </c>
      <c r="J2815" s="3">
        <f>I2815*E2815</f>
        <v>128.97</v>
      </c>
      <c r="K2815" t="str">
        <f>VLOOKUP(C2815,customers!$A$2:$I$2124,2,FALSE)</f>
        <v>Sigvard</v>
      </c>
      <c r="L2815" t="str">
        <f>VLOOKUP($C2815,customers!$A$2:$I$2124,3,FALSE)</f>
        <v>Canon</v>
      </c>
      <c r="M2815" t="str">
        <f>VLOOKUP($C2815,customers!$A$2:$I$2124,4,FALSE)</f>
        <v>scanonhz@smugmug.com</v>
      </c>
      <c r="N2815" t="str">
        <f>VLOOKUP($C2815,customers!$A$2:$I$2124,5,FALSE)</f>
        <v>253-918-7981</v>
      </c>
      <c r="O2815" t="str">
        <f>VLOOKUP($C2815,customers!$A$2:$I$2124,6,FALSE)</f>
        <v>57333 South Court</v>
      </c>
      <c r="P2815" t="str">
        <f>VLOOKUP($C2815,customers!$A$2:$I$2124,7,FALSE)</f>
        <v>Tacoma</v>
      </c>
      <c r="Q2815" t="str">
        <f>VLOOKUP($C2815,customers!$A$2:$I$2124,8,FALSE)</f>
        <v>Washington</v>
      </c>
      <c r="R2815">
        <f>VLOOKUP($C2815,customers!$A$2:$I$2124,9,FALSE)</f>
        <v>98447</v>
      </c>
      <c r="S2815" t="str">
        <f t="shared" si="43"/>
        <v>57333 South Court, Tacoma, Washington 98447</v>
      </c>
    </row>
    <row r="2816" spans="1:19">
      <c r="A2816">
        <v>2815</v>
      </c>
      <c r="B2816" s="2">
        <v>44436</v>
      </c>
      <c r="C2816">
        <v>1831</v>
      </c>
      <c r="D2816" t="s">
        <v>93</v>
      </c>
      <c r="E2816">
        <v>1</v>
      </c>
      <c r="F2816" t="s">
        <v>57</v>
      </c>
      <c r="G2816" t="str">
        <f>VLOOKUP(F2816,'product category'!$B$2:$C$8,2,FALSE)</f>
        <v>Training Videos</v>
      </c>
      <c r="H2816" t="str">
        <f>VLOOKUP(D2816,'dataset_task 5'!$A$2:$D$71,2,FALSE)</f>
        <v>Understanding Raspberry PI</v>
      </c>
      <c r="I2816" s="3">
        <f>VLOOKUP(D2816,'dataset_task 5'!$A$2:$D$71,4,FALSE)</f>
        <v>28.99</v>
      </c>
      <c r="J2816" s="3">
        <f>I2816*E2816</f>
        <v>28.99</v>
      </c>
      <c r="K2816" t="str">
        <f>VLOOKUP(C2816,customers!$A$2:$I$2124,2,FALSE)</f>
        <v>Merrill</v>
      </c>
      <c r="L2816" t="str">
        <f>VLOOKUP($C2816,customers!$A$2:$I$2124,3,FALSE)</f>
        <v>Greenroyd</v>
      </c>
      <c r="M2816" t="str">
        <f>VLOOKUP($C2816,customers!$A$2:$I$2124,4,FALSE)</f>
        <v>mgreenroydo5@mapquest.com</v>
      </c>
      <c r="N2816" t="str">
        <f>VLOOKUP($C2816,customers!$A$2:$I$2124,5,FALSE)</f>
        <v>602-822-7797</v>
      </c>
      <c r="O2816" t="str">
        <f>VLOOKUP($C2816,customers!$A$2:$I$2124,6,FALSE)</f>
        <v>8837 Muir Parkway</v>
      </c>
      <c r="P2816" t="str">
        <f>VLOOKUP($C2816,customers!$A$2:$I$2124,7,FALSE)</f>
        <v>Phoenix</v>
      </c>
      <c r="Q2816" t="str">
        <f>VLOOKUP($C2816,customers!$A$2:$I$2124,8,FALSE)</f>
        <v>Arizona</v>
      </c>
      <c r="R2816">
        <f>VLOOKUP($C2816,customers!$A$2:$I$2124,9,FALSE)</f>
        <v>85072</v>
      </c>
      <c r="S2816" t="str">
        <f t="shared" si="43"/>
        <v>8837 Muir Parkway, Phoenix, Arizona 85072</v>
      </c>
    </row>
    <row r="2817" spans="1:19">
      <c r="A2817">
        <v>2816</v>
      </c>
      <c r="B2817" s="2">
        <v>44436</v>
      </c>
      <c r="C2817">
        <v>1298</v>
      </c>
      <c r="D2817" t="s">
        <v>123</v>
      </c>
      <c r="E2817">
        <v>4</v>
      </c>
      <c r="F2817" t="s">
        <v>70</v>
      </c>
      <c r="G2817" t="str">
        <f>VLOOKUP(F2817,'product category'!$B$2:$C$8,2,FALSE)</f>
        <v>Blueprints</v>
      </c>
      <c r="H2817" t="str">
        <f>VLOOKUP(D2817,'dataset_task 5'!$A$2:$D$71,2,FALSE)</f>
        <v>Hexacopter Drone Blueprint</v>
      </c>
      <c r="I2817" s="3">
        <f>VLOOKUP(D2817,'dataset_task 5'!$A$2:$D$71,4,FALSE)</f>
        <v>8.99</v>
      </c>
      <c r="J2817" s="3">
        <f>I2817*E2817</f>
        <v>35.96</v>
      </c>
      <c r="K2817" t="str">
        <f>VLOOKUP(C2817,customers!$A$2:$I$2124,2,FALSE)</f>
        <v>Trish</v>
      </c>
      <c r="L2817" t="str">
        <f>VLOOKUP($C2817,customers!$A$2:$I$2124,3,FALSE)</f>
        <v>Lednor</v>
      </c>
      <c r="M2817" t="str">
        <f>VLOOKUP($C2817,customers!$A$2:$I$2124,4,FALSE)</f>
        <v>tlednor7r@forbes.com</v>
      </c>
      <c r="N2817" t="str">
        <f>VLOOKUP($C2817,customers!$A$2:$I$2124,5,FALSE)</f>
        <v>954-604-8973</v>
      </c>
      <c r="O2817" t="str">
        <f>VLOOKUP($C2817,customers!$A$2:$I$2124,6,FALSE)</f>
        <v>963 Jana Point</v>
      </c>
      <c r="P2817" t="str">
        <f>VLOOKUP($C2817,customers!$A$2:$I$2124,7,FALSE)</f>
        <v>West Palm Beach</v>
      </c>
      <c r="Q2817" t="str">
        <f>VLOOKUP($C2817,customers!$A$2:$I$2124,8,FALSE)</f>
        <v>Florida</v>
      </c>
      <c r="R2817">
        <f>VLOOKUP($C2817,customers!$A$2:$I$2124,9,FALSE)</f>
        <v>33411</v>
      </c>
      <c r="S2817" t="str">
        <f t="shared" si="43"/>
        <v>963 Jana Point, West Palm Beach, Florida 33411</v>
      </c>
    </row>
    <row r="2818" spans="1:19">
      <c r="A2818">
        <v>2817</v>
      </c>
      <c r="B2818" s="2">
        <v>44436</v>
      </c>
      <c r="C2818">
        <v>1838</v>
      </c>
      <c r="D2818" t="s">
        <v>84</v>
      </c>
      <c r="E2818">
        <v>2</v>
      </c>
      <c r="F2818" t="s">
        <v>66</v>
      </c>
      <c r="G2818" t="str">
        <f>VLOOKUP(F2818,'product category'!$B$2:$C$8,2,FALSE)</f>
        <v>Drones</v>
      </c>
      <c r="H2818" t="str">
        <f>VLOOKUP(D2818,'dataset_task 5'!$A$2:$D$71,2,FALSE)</f>
        <v>DX-145 Drone</v>
      </c>
      <c r="I2818" s="3">
        <f>VLOOKUP(D2818,'dataset_task 5'!$A$2:$D$71,4,FALSE)</f>
        <v>250</v>
      </c>
      <c r="J2818" s="3">
        <f>I2818*E2818</f>
        <v>500</v>
      </c>
      <c r="K2818" t="str">
        <f>VLOOKUP(C2818,customers!$A$2:$I$2124,2,FALSE)</f>
        <v>Dionisio</v>
      </c>
      <c r="L2818" t="str">
        <f>VLOOKUP($C2818,customers!$A$2:$I$2124,3,FALSE)</f>
        <v>Van Giffen</v>
      </c>
      <c r="M2818" t="str">
        <f>VLOOKUP($C2818,customers!$A$2:$I$2124,4,FALSE)</f>
        <v>dvanqq@economist.com</v>
      </c>
      <c r="N2818" t="str">
        <f>VLOOKUP($C2818,customers!$A$2:$I$2124,5,FALSE)</f>
        <v>954-512-5355</v>
      </c>
      <c r="O2818" t="str">
        <f>VLOOKUP($C2818,customers!$A$2:$I$2124,6,FALSE)</f>
        <v>8471 Anthes Road</v>
      </c>
      <c r="P2818" t="str">
        <f>VLOOKUP($C2818,customers!$A$2:$I$2124,7,FALSE)</f>
        <v>Fort Lauderdale</v>
      </c>
      <c r="Q2818" t="str">
        <f>VLOOKUP($C2818,customers!$A$2:$I$2124,8,FALSE)</f>
        <v>Florida</v>
      </c>
      <c r="R2818">
        <f>VLOOKUP($C2818,customers!$A$2:$I$2124,9,FALSE)</f>
        <v>33330</v>
      </c>
      <c r="S2818" t="str">
        <f t="shared" si="43"/>
        <v>8471 Anthes Road, Fort Lauderdale, Florida 33330</v>
      </c>
    </row>
    <row r="2819" spans="1:19">
      <c r="A2819">
        <v>2818</v>
      </c>
      <c r="B2819" s="2">
        <v>44436</v>
      </c>
      <c r="C2819">
        <v>2064</v>
      </c>
      <c r="D2819" t="s">
        <v>113</v>
      </c>
      <c r="E2819">
        <v>3</v>
      </c>
      <c r="F2819" t="s">
        <v>70</v>
      </c>
      <c r="G2819" t="str">
        <f>VLOOKUP(F2819,'product category'!$B$2:$C$8,2,FALSE)</f>
        <v>Blueprints</v>
      </c>
      <c r="H2819" t="str">
        <f>VLOOKUP(D2819,'dataset_task 5'!$A$2:$D$71,2,FALSE)</f>
        <v>All Eyes Drone Blueprint</v>
      </c>
      <c r="I2819" s="3">
        <f>VLOOKUP(D2819,'dataset_task 5'!$A$2:$D$71,4,FALSE)</f>
        <v>9.99</v>
      </c>
      <c r="J2819" s="3">
        <f>I2819*E2819</f>
        <v>29.97</v>
      </c>
      <c r="K2819" t="str">
        <f>VLOOKUP(C2819,customers!$A$2:$I$2124,2,FALSE)</f>
        <v>Geordie</v>
      </c>
      <c r="L2819" t="str">
        <f>VLOOKUP($C2819,customers!$A$2:$I$2124,3,FALSE)</f>
        <v>Stiggers</v>
      </c>
      <c r="M2819" t="str">
        <f>VLOOKUP($C2819,customers!$A$2:$I$2124,4,FALSE)</f>
        <v>gstiggersdd@eventbrite.com</v>
      </c>
      <c r="N2819" t="str">
        <f>VLOOKUP($C2819,customers!$A$2:$I$2124,5,FALSE)</f>
        <v>727-777-8163</v>
      </c>
      <c r="O2819" t="str">
        <f>VLOOKUP($C2819,customers!$A$2:$I$2124,6,FALSE)</f>
        <v>11106 Cordelia Plaza</v>
      </c>
      <c r="P2819" t="str">
        <f>VLOOKUP($C2819,customers!$A$2:$I$2124,7,FALSE)</f>
        <v>Saint Petersburg</v>
      </c>
      <c r="Q2819" t="str">
        <f>VLOOKUP($C2819,customers!$A$2:$I$2124,8,FALSE)</f>
        <v>Florida</v>
      </c>
      <c r="R2819">
        <f>VLOOKUP($C2819,customers!$A$2:$I$2124,9,FALSE)</f>
        <v>33737</v>
      </c>
      <c r="S2819" t="str">
        <f t="shared" ref="S2819:S2882" si="44">CONCATENATE(O2819,", ",P2819,", ",Q2819," ",R2819)</f>
        <v>11106 Cordelia Plaza, Saint Petersburg, Florida 33737</v>
      </c>
    </row>
    <row r="2820" spans="1:19">
      <c r="A2820">
        <v>2819</v>
      </c>
      <c r="B2820" s="2">
        <v>44436</v>
      </c>
      <c r="C2820">
        <v>20</v>
      </c>
      <c r="D2820" t="s">
        <v>96</v>
      </c>
      <c r="E2820">
        <v>6</v>
      </c>
      <c r="F2820" t="s">
        <v>70</v>
      </c>
      <c r="G2820" t="str">
        <f>VLOOKUP(F2820,'product category'!$B$2:$C$8,2,FALSE)</f>
        <v>Blueprints</v>
      </c>
      <c r="H2820" t="str">
        <f>VLOOKUP(D2820,'dataset_task 5'!$A$2:$D$71,2,FALSE)</f>
        <v>Sleepy Eye Blueprint</v>
      </c>
      <c r="I2820" s="3">
        <f>VLOOKUP(D2820,'dataset_task 5'!$A$2:$D$71,4,FALSE)</f>
        <v>11.99</v>
      </c>
      <c r="J2820" s="3">
        <f>I2820*E2820</f>
        <v>71.94</v>
      </c>
      <c r="K2820" t="str">
        <f>VLOOKUP(C2820,customers!$A$2:$I$2124,2,FALSE)</f>
        <v>Waylan</v>
      </c>
      <c r="L2820" t="str">
        <f>VLOOKUP($C2820,customers!$A$2:$I$2124,3,FALSE)</f>
        <v>Waison</v>
      </c>
      <c r="M2820" t="str">
        <f>VLOOKUP($C2820,customers!$A$2:$I$2124,4,FALSE)</f>
        <v>wwaisona4@people.com.cn</v>
      </c>
      <c r="N2820" t="str">
        <f>VLOOKUP($C2820,customers!$A$2:$I$2124,5,FALSE)</f>
        <v>319-169-0577</v>
      </c>
      <c r="O2820" t="str">
        <f>VLOOKUP($C2820,customers!$A$2:$I$2124,6,FALSE)</f>
        <v>7952 Lakewood Gardens Drive</v>
      </c>
      <c r="P2820" t="str">
        <f>VLOOKUP($C2820,customers!$A$2:$I$2124,7,FALSE)</f>
        <v>Cedar Rapids</v>
      </c>
      <c r="Q2820" t="str">
        <f>VLOOKUP($C2820,customers!$A$2:$I$2124,8,FALSE)</f>
        <v>Iowa</v>
      </c>
      <c r="R2820">
        <f>VLOOKUP($C2820,customers!$A$2:$I$2124,9,FALSE)</f>
        <v>52405</v>
      </c>
      <c r="S2820" t="str">
        <f t="shared" si="44"/>
        <v>7952 Lakewood Gardens Drive, Cedar Rapids, Iowa 52405</v>
      </c>
    </row>
    <row r="2821" spans="1:19">
      <c r="A2821">
        <v>2820</v>
      </c>
      <c r="B2821" s="2">
        <v>44436</v>
      </c>
      <c r="C2821">
        <v>1370</v>
      </c>
      <c r="D2821" t="s">
        <v>82</v>
      </c>
      <c r="E2821">
        <v>3</v>
      </c>
      <c r="F2821" t="s">
        <v>63</v>
      </c>
      <c r="G2821" t="str">
        <f>VLOOKUP(F2821,'product category'!$B$2:$C$8,2,FALSE)</f>
        <v>Robot Kits</v>
      </c>
      <c r="H2821" t="str">
        <f>VLOOKUP(D2821,'dataset_task 5'!$A$2:$D$71,2,FALSE)</f>
        <v>BYOR-3535</v>
      </c>
      <c r="I2821" s="3">
        <f>VLOOKUP(D2821,'dataset_task 5'!$A$2:$D$71,4,FALSE)</f>
        <v>225</v>
      </c>
      <c r="J2821" s="3">
        <f>I2821*E2821</f>
        <v>675</v>
      </c>
      <c r="K2821" t="str">
        <f>VLOOKUP(C2821,customers!$A$2:$I$2124,2,FALSE)</f>
        <v>Maury</v>
      </c>
      <c r="L2821" t="str">
        <f>VLOOKUP($C2821,customers!$A$2:$I$2124,3,FALSE)</f>
        <v>Tarr</v>
      </c>
      <c r="M2821" t="str">
        <f>VLOOKUP($C2821,customers!$A$2:$I$2124,4,FALSE)</f>
        <v>mtarrjp@theglobeandmail.com</v>
      </c>
      <c r="N2821" t="str">
        <f>VLOOKUP($C2821,customers!$A$2:$I$2124,5,FALSE)</f>
        <v>305-671-5937</v>
      </c>
      <c r="O2821" t="str">
        <f>VLOOKUP($C2821,customers!$A$2:$I$2124,6,FALSE)</f>
        <v>85 Lakewood Gardens Road</v>
      </c>
      <c r="P2821" t="str">
        <f>VLOOKUP($C2821,customers!$A$2:$I$2124,7,FALSE)</f>
        <v>Miami</v>
      </c>
      <c r="Q2821" t="str">
        <f>VLOOKUP($C2821,customers!$A$2:$I$2124,8,FALSE)</f>
        <v>Florida</v>
      </c>
      <c r="R2821">
        <f>VLOOKUP($C2821,customers!$A$2:$I$2124,9,FALSE)</f>
        <v>33196</v>
      </c>
      <c r="S2821" t="str">
        <f t="shared" si="44"/>
        <v>85 Lakewood Gardens Road, Miami, Florida 33196</v>
      </c>
    </row>
    <row r="2822" spans="1:19">
      <c r="A2822">
        <v>2821</v>
      </c>
      <c r="B2822" s="2">
        <v>44436</v>
      </c>
      <c r="C2822">
        <v>2092</v>
      </c>
      <c r="D2822" t="s">
        <v>111</v>
      </c>
      <c r="E2822">
        <v>6</v>
      </c>
      <c r="F2822" t="s">
        <v>53</v>
      </c>
      <c r="G2822" t="str">
        <f>VLOOKUP(F2822,'product category'!$B$2:$C$8,2,FALSE)</f>
        <v>eBooks</v>
      </c>
      <c r="H2822" t="str">
        <f>VLOOKUP(D2822,'dataset_task 5'!$A$2:$D$71,2,FALSE)</f>
        <v>Multi Rotor Drones</v>
      </c>
      <c r="I2822" s="3">
        <f>VLOOKUP(D2822,'dataset_task 5'!$A$2:$D$71,4,FALSE)</f>
        <v>24.95</v>
      </c>
      <c r="J2822" s="3">
        <f>I2822*E2822</f>
        <v>149.69999999999999</v>
      </c>
      <c r="K2822" t="str">
        <f>VLOOKUP(C2822,customers!$A$2:$I$2124,2,FALSE)</f>
        <v>Costa</v>
      </c>
      <c r="L2822" t="str">
        <f>VLOOKUP($C2822,customers!$A$2:$I$2124,3,FALSE)</f>
        <v>Wittrington</v>
      </c>
      <c r="M2822" t="str">
        <f>VLOOKUP($C2822,customers!$A$2:$I$2124,4,FALSE)</f>
        <v>cwittringtonhp@netscape.com</v>
      </c>
      <c r="N2822" t="str">
        <f>VLOOKUP($C2822,customers!$A$2:$I$2124,5,FALSE)</f>
        <v>615-448-3576</v>
      </c>
      <c r="O2822" t="str">
        <f>VLOOKUP($C2822,customers!$A$2:$I$2124,6,FALSE)</f>
        <v>76435 Bunting Place</v>
      </c>
      <c r="P2822" t="str">
        <f>VLOOKUP($C2822,customers!$A$2:$I$2124,7,FALSE)</f>
        <v>Nashville</v>
      </c>
      <c r="Q2822" t="str">
        <f>VLOOKUP($C2822,customers!$A$2:$I$2124,8,FALSE)</f>
        <v>Tennessee</v>
      </c>
      <c r="R2822">
        <f>VLOOKUP($C2822,customers!$A$2:$I$2124,9,FALSE)</f>
        <v>37210</v>
      </c>
      <c r="S2822" t="str">
        <f t="shared" si="44"/>
        <v>76435 Bunting Place, Nashville, Tennessee 37210</v>
      </c>
    </row>
    <row r="2823" spans="1:19">
      <c r="A2823">
        <v>2822</v>
      </c>
      <c r="B2823" s="2">
        <v>44437</v>
      </c>
      <c r="C2823">
        <v>633</v>
      </c>
      <c r="D2823" t="s">
        <v>106</v>
      </c>
      <c r="E2823">
        <v>4</v>
      </c>
      <c r="F2823" t="s">
        <v>66</v>
      </c>
      <c r="G2823" t="str">
        <f>VLOOKUP(F2823,'product category'!$B$2:$C$8,2,FALSE)</f>
        <v>Drones</v>
      </c>
      <c r="H2823" t="str">
        <f>VLOOKUP(D2823,'dataset_task 5'!$A$2:$D$71,2,FALSE)</f>
        <v>DTD-7000 Drone</v>
      </c>
      <c r="I2823" s="3">
        <f>VLOOKUP(D2823,'dataset_task 5'!$A$2:$D$71,4,FALSE)</f>
        <v>450</v>
      </c>
      <c r="J2823" s="3">
        <f>I2823*E2823</f>
        <v>1800</v>
      </c>
      <c r="K2823" t="str">
        <f>VLOOKUP(C2823,customers!$A$2:$I$2124,2,FALSE)</f>
        <v>Burnard</v>
      </c>
      <c r="L2823" t="str">
        <f>VLOOKUP($C2823,customers!$A$2:$I$2124,3,FALSE)</f>
        <v>Stichel</v>
      </c>
      <c r="M2823" t="str">
        <f>VLOOKUP($C2823,customers!$A$2:$I$2124,4,FALSE)</f>
        <v>bstichelom@adobe.com</v>
      </c>
      <c r="N2823" t="str">
        <f>VLOOKUP($C2823,customers!$A$2:$I$2124,5,FALSE)</f>
        <v>214-895-6012</v>
      </c>
      <c r="O2823" t="str">
        <f>VLOOKUP($C2823,customers!$A$2:$I$2124,6,FALSE)</f>
        <v>182 Leroy Way</v>
      </c>
      <c r="P2823" t="str">
        <f>VLOOKUP($C2823,customers!$A$2:$I$2124,7,FALSE)</f>
        <v>Garland</v>
      </c>
      <c r="Q2823" t="str">
        <f>VLOOKUP($C2823,customers!$A$2:$I$2124,8,FALSE)</f>
        <v>Texas</v>
      </c>
      <c r="R2823">
        <f>VLOOKUP($C2823,customers!$A$2:$I$2124,9,FALSE)</f>
        <v>75049</v>
      </c>
      <c r="S2823" t="str">
        <f t="shared" si="44"/>
        <v>182 Leroy Way, Garland, Texas 75049</v>
      </c>
    </row>
    <row r="2824" spans="1:19">
      <c r="A2824">
        <v>2823</v>
      </c>
      <c r="B2824" s="2">
        <v>44437</v>
      </c>
      <c r="C2824">
        <v>850</v>
      </c>
      <c r="D2824" t="s">
        <v>119</v>
      </c>
      <c r="E2824">
        <v>5</v>
      </c>
      <c r="F2824" t="s">
        <v>53</v>
      </c>
      <c r="G2824" t="str">
        <f>VLOOKUP(F2824,'product category'!$B$2:$C$8,2,FALSE)</f>
        <v>eBooks</v>
      </c>
      <c r="H2824" t="str">
        <f>VLOOKUP(D2824,'dataset_task 5'!$A$2:$D$71,2,FALSE)</f>
        <v>Drone Building Essentials</v>
      </c>
      <c r="I2824" s="3">
        <f>VLOOKUP(D2824,'dataset_task 5'!$A$2:$D$71,4,FALSE)</f>
        <v>13.99</v>
      </c>
      <c r="J2824" s="3">
        <f>I2824*E2824</f>
        <v>69.95</v>
      </c>
      <c r="K2824" t="str">
        <f>VLOOKUP(C2824,customers!$A$2:$I$2124,2,FALSE)</f>
        <v>Angy</v>
      </c>
      <c r="L2824" t="str">
        <f>VLOOKUP($C2824,customers!$A$2:$I$2124,3,FALSE)</f>
        <v>Twiggs</v>
      </c>
      <c r="M2824" t="str">
        <f>VLOOKUP($C2824,customers!$A$2:$I$2124,4,FALSE)</f>
        <v>atwiggs6n@typepad.com</v>
      </c>
      <c r="N2824" t="str">
        <f>VLOOKUP($C2824,customers!$A$2:$I$2124,5,FALSE)</f>
        <v>360-991-0703</v>
      </c>
      <c r="O2824" t="str">
        <f>VLOOKUP($C2824,customers!$A$2:$I$2124,6,FALSE)</f>
        <v>70 Kennedy Street</v>
      </c>
      <c r="P2824" t="str">
        <f>VLOOKUP($C2824,customers!$A$2:$I$2124,7,FALSE)</f>
        <v>Seattle</v>
      </c>
      <c r="Q2824" t="str">
        <f>VLOOKUP($C2824,customers!$A$2:$I$2124,8,FALSE)</f>
        <v>Washington</v>
      </c>
      <c r="R2824">
        <f>VLOOKUP($C2824,customers!$A$2:$I$2124,9,FALSE)</f>
        <v>98109</v>
      </c>
      <c r="S2824" t="str">
        <f t="shared" si="44"/>
        <v>70 Kennedy Street, Seattle, Washington 98109</v>
      </c>
    </row>
    <row r="2825" spans="1:19">
      <c r="A2825">
        <v>2824</v>
      </c>
      <c r="B2825" s="2">
        <v>44437</v>
      </c>
      <c r="C2825">
        <v>511</v>
      </c>
      <c r="D2825" t="s">
        <v>56</v>
      </c>
      <c r="E2825">
        <v>5</v>
      </c>
      <c r="F2825" t="s">
        <v>57</v>
      </c>
      <c r="G2825" t="str">
        <f>VLOOKUP(F2825,'product category'!$B$2:$C$8,2,FALSE)</f>
        <v>Training Videos</v>
      </c>
      <c r="H2825" t="str">
        <f>VLOOKUP(D2825,'dataset_task 5'!$A$2:$D$71,2,FALSE)</f>
        <v>Drone Video Techniques</v>
      </c>
      <c r="I2825" s="3">
        <f>VLOOKUP(D2825,'dataset_task 5'!$A$2:$D$71,4,FALSE)</f>
        <v>37.99</v>
      </c>
      <c r="J2825" s="3">
        <f>I2825*E2825</f>
        <v>189.95000000000002</v>
      </c>
      <c r="K2825" t="str">
        <f>VLOOKUP(C2825,customers!$A$2:$I$2124,2,FALSE)</f>
        <v>Rona</v>
      </c>
      <c r="L2825" t="str">
        <f>VLOOKUP($C2825,customers!$A$2:$I$2124,3,FALSE)</f>
        <v>Kunisch</v>
      </c>
      <c r="M2825" t="str">
        <f>VLOOKUP($C2825,customers!$A$2:$I$2124,4,FALSE)</f>
        <v>rkunischfi@dion.ne.jp</v>
      </c>
      <c r="N2825" t="str">
        <f>VLOOKUP($C2825,customers!$A$2:$I$2124,5,FALSE)</f>
        <v>415-514-3255</v>
      </c>
      <c r="O2825" t="str">
        <f>VLOOKUP($C2825,customers!$A$2:$I$2124,6,FALSE)</f>
        <v>911 Prentice Trail</v>
      </c>
      <c r="P2825" t="str">
        <f>VLOOKUP($C2825,customers!$A$2:$I$2124,7,FALSE)</f>
        <v>San Francisco</v>
      </c>
      <c r="Q2825" t="str">
        <f>VLOOKUP($C2825,customers!$A$2:$I$2124,8,FALSE)</f>
        <v>California</v>
      </c>
      <c r="R2825">
        <f>VLOOKUP($C2825,customers!$A$2:$I$2124,9,FALSE)</f>
        <v>94132</v>
      </c>
      <c r="S2825" t="str">
        <f t="shared" si="44"/>
        <v>911 Prentice Trail, San Francisco, California 94132</v>
      </c>
    </row>
    <row r="2826" spans="1:19">
      <c r="A2826">
        <v>2825</v>
      </c>
      <c r="B2826" s="2">
        <v>44437</v>
      </c>
      <c r="C2826">
        <v>1331</v>
      </c>
      <c r="D2826" t="s">
        <v>68</v>
      </c>
      <c r="E2826">
        <v>2</v>
      </c>
      <c r="F2826" t="s">
        <v>53</v>
      </c>
      <c r="G2826" t="str">
        <f>VLOOKUP(F2826,'product category'!$B$2:$C$8,2,FALSE)</f>
        <v>eBooks</v>
      </c>
      <c r="H2826" t="str">
        <f>VLOOKUP(D2826,'dataset_task 5'!$A$2:$D$71,2,FALSE)</f>
        <v>Fixed Wing Drones</v>
      </c>
      <c r="I2826" s="3">
        <f>VLOOKUP(D2826,'dataset_task 5'!$A$2:$D$71,4,FALSE)</f>
        <v>15.5</v>
      </c>
      <c r="J2826" s="3">
        <f>I2826*E2826</f>
        <v>31</v>
      </c>
      <c r="K2826" t="str">
        <f>VLOOKUP(C2826,customers!$A$2:$I$2124,2,FALSE)</f>
        <v>Becka</v>
      </c>
      <c r="L2826" t="str">
        <f>VLOOKUP($C2826,customers!$A$2:$I$2124,3,FALSE)</f>
        <v>Hegden</v>
      </c>
      <c r="M2826" t="str">
        <f>VLOOKUP($C2826,customers!$A$2:$I$2124,4,FALSE)</f>
        <v>bhegden7x@scientificamerican.com</v>
      </c>
      <c r="N2826" t="str">
        <f>VLOOKUP($C2826,customers!$A$2:$I$2124,5,FALSE)</f>
        <v>302-710-8827</v>
      </c>
      <c r="O2826" t="str">
        <f>VLOOKUP($C2826,customers!$A$2:$I$2124,6,FALSE)</f>
        <v>60 Sauthoff Terrace</v>
      </c>
      <c r="P2826" t="str">
        <f>VLOOKUP($C2826,customers!$A$2:$I$2124,7,FALSE)</f>
        <v>Newark</v>
      </c>
      <c r="Q2826" t="str">
        <f>VLOOKUP($C2826,customers!$A$2:$I$2124,8,FALSE)</f>
        <v>Delaware</v>
      </c>
      <c r="R2826">
        <f>VLOOKUP($C2826,customers!$A$2:$I$2124,9,FALSE)</f>
        <v>19725</v>
      </c>
      <c r="S2826" t="str">
        <f t="shared" si="44"/>
        <v>60 Sauthoff Terrace, Newark, Delaware 19725</v>
      </c>
    </row>
    <row r="2827" spans="1:19">
      <c r="A2827">
        <v>2826</v>
      </c>
      <c r="B2827" s="2">
        <v>44437</v>
      </c>
      <c r="C2827">
        <v>1676</v>
      </c>
      <c r="D2827" t="s">
        <v>68</v>
      </c>
      <c r="E2827">
        <v>4</v>
      </c>
      <c r="F2827" t="s">
        <v>53</v>
      </c>
      <c r="G2827" t="str">
        <f>VLOOKUP(F2827,'product category'!$B$2:$C$8,2,FALSE)</f>
        <v>eBooks</v>
      </c>
      <c r="H2827" t="str">
        <f>VLOOKUP(D2827,'dataset_task 5'!$A$2:$D$71,2,FALSE)</f>
        <v>Fixed Wing Drones</v>
      </c>
      <c r="I2827" s="3">
        <f>VLOOKUP(D2827,'dataset_task 5'!$A$2:$D$71,4,FALSE)</f>
        <v>15.5</v>
      </c>
      <c r="J2827" s="3">
        <f>I2827*E2827</f>
        <v>62</v>
      </c>
      <c r="K2827" t="str">
        <f>VLOOKUP(C2827,customers!$A$2:$I$2124,2,FALSE)</f>
        <v>Alec</v>
      </c>
      <c r="L2827" t="str">
        <f>VLOOKUP($C2827,customers!$A$2:$I$2124,3,FALSE)</f>
        <v>Trenfield</v>
      </c>
      <c r="M2827" t="str">
        <f>VLOOKUP($C2827,customers!$A$2:$I$2124,4,FALSE)</f>
        <v>atrenfieldf6@nba.com</v>
      </c>
      <c r="N2827" t="str">
        <f>VLOOKUP($C2827,customers!$A$2:$I$2124,5,FALSE)</f>
        <v>508-944-5651</v>
      </c>
      <c r="O2827" t="str">
        <f>VLOOKUP($C2827,customers!$A$2:$I$2124,6,FALSE)</f>
        <v>588 Prairie Rose Court</v>
      </c>
      <c r="P2827" t="str">
        <f>VLOOKUP($C2827,customers!$A$2:$I$2124,7,FALSE)</f>
        <v>Boston</v>
      </c>
      <c r="Q2827" t="str">
        <f>VLOOKUP($C2827,customers!$A$2:$I$2124,8,FALSE)</f>
        <v>Massachusetts</v>
      </c>
      <c r="R2827">
        <f>VLOOKUP($C2827,customers!$A$2:$I$2124,9,FALSE)</f>
        <v>2114</v>
      </c>
      <c r="S2827" t="str">
        <f t="shared" si="44"/>
        <v>588 Prairie Rose Court, Boston, Massachusetts 2114</v>
      </c>
    </row>
    <row r="2828" spans="1:19">
      <c r="A2828">
        <v>2827</v>
      </c>
      <c r="B2828" s="2">
        <v>44437</v>
      </c>
      <c r="C2828">
        <v>1856</v>
      </c>
      <c r="D2828" t="s">
        <v>106</v>
      </c>
      <c r="E2828">
        <v>2</v>
      </c>
      <c r="F2828" t="s">
        <v>66</v>
      </c>
      <c r="G2828" t="str">
        <f>VLOOKUP(F2828,'product category'!$B$2:$C$8,2,FALSE)</f>
        <v>Drones</v>
      </c>
      <c r="H2828" t="str">
        <f>VLOOKUP(D2828,'dataset_task 5'!$A$2:$D$71,2,FALSE)</f>
        <v>DTD-7000 Drone</v>
      </c>
      <c r="I2828" s="3">
        <f>VLOOKUP(D2828,'dataset_task 5'!$A$2:$D$71,4,FALSE)</f>
        <v>450</v>
      </c>
      <c r="J2828" s="3">
        <f>I2828*E2828</f>
        <v>900</v>
      </c>
      <c r="K2828" t="str">
        <f>VLOOKUP(C2828,customers!$A$2:$I$2124,2,FALSE)</f>
        <v>Raf</v>
      </c>
      <c r="L2828" t="str">
        <f>VLOOKUP($C2828,customers!$A$2:$I$2124,3,FALSE)</f>
        <v>Cokayne</v>
      </c>
      <c r="M2828" t="str">
        <f>VLOOKUP($C2828,customers!$A$2:$I$2124,4,FALSE)</f>
        <v>rcokayneh6@sciencedaily.com</v>
      </c>
      <c r="N2828" t="str">
        <f>VLOOKUP($C2828,customers!$A$2:$I$2124,5,FALSE)</f>
        <v>651-758-4753</v>
      </c>
      <c r="O2828" t="str">
        <f>VLOOKUP($C2828,customers!$A$2:$I$2124,6,FALSE)</f>
        <v>61 Monterey Crossing</v>
      </c>
      <c r="P2828" t="str">
        <f>VLOOKUP($C2828,customers!$A$2:$I$2124,7,FALSE)</f>
        <v>Saint Paul</v>
      </c>
      <c r="Q2828" t="str">
        <f>VLOOKUP($C2828,customers!$A$2:$I$2124,8,FALSE)</f>
        <v>Minnesota</v>
      </c>
      <c r="R2828">
        <f>VLOOKUP($C2828,customers!$A$2:$I$2124,9,FALSE)</f>
        <v>55166</v>
      </c>
      <c r="S2828" t="str">
        <f t="shared" si="44"/>
        <v>61 Monterey Crossing, Saint Paul, Minnesota 55166</v>
      </c>
    </row>
    <row r="2829" spans="1:19">
      <c r="A2829">
        <v>2828</v>
      </c>
      <c r="B2829" s="2">
        <v>44438</v>
      </c>
      <c r="C2829">
        <v>518</v>
      </c>
      <c r="D2829" t="s">
        <v>85</v>
      </c>
      <c r="E2829">
        <v>3</v>
      </c>
      <c r="F2829" t="s">
        <v>53</v>
      </c>
      <c r="G2829" t="str">
        <f>VLOOKUP(F2829,'product category'!$B$2:$C$8,2,FALSE)</f>
        <v>eBooks</v>
      </c>
      <c r="H2829" t="str">
        <f>VLOOKUP(D2829,'dataset_task 5'!$A$2:$D$71,2,FALSE)</f>
        <v>Articulated Robots</v>
      </c>
      <c r="I2829" s="3">
        <f>VLOOKUP(D2829,'dataset_task 5'!$A$2:$D$71,4,FALSE)</f>
        <v>23.99</v>
      </c>
      <c r="J2829" s="3">
        <f>I2829*E2829</f>
        <v>71.97</v>
      </c>
      <c r="K2829" t="str">
        <f>VLOOKUP(C2829,customers!$A$2:$I$2124,2,FALSE)</f>
        <v>Cassandre</v>
      </c>
      <c r="L2829" t="str">
        <f>VLOOKUP($C2829,customers!$A$2:$I$2124,3,FALSE)</f>
        <v>Oldall</v>
      </c>
      <c r="M2829" t="str">
        <f>VLOOKUP($C2829,customers!$A$2:$I$2124,4,FALSE)</f>
        <v>coldallqc@senate.gov</v>
      </c>
      <c r="N2829" t="str">
        <f>VLOOKUP($C2829,customers!$A$2:$I$2124,5,FALSE)</f>
        <v>770-367-8457</v>
      </c>
      <c r="O2829" t="str">
        <f>VLOOKUP($C2829,customers!$A$2:$I$2124,6,FALSE)</f>
        <v>63405 Erie Junction</v>
      </c>
      <c r="P2829" t="str">
        <f>VLOOKUP($C2829,customers!$A$2:$I$2124,7,FALSE)</f>
        <v>Lawrenceville</v>
      </c>
      <c r="Q2829" t="str">
        <f>VLOOKUP($C2829,customers!$A$2:$I$2124,8,FALSE)</f>
        <v>Georgia</v>
      </c>
      <c r="R2829">
        <f>VLOOKUP($C2829,customers!$A$2:$I$2124,9,FALSE)</f>
        <v>30245</v>
      </c>
      <c r="S2829" t="str">
        <f t="shared" si="44"/>
        <v>63405 Erie Junction, Lawrenceville, Georgia 30245</v>
      </c>
    </row>
    <row r="2830" spans="1:19">
      <c r="A2830">
        <v>2829</v>
      </c>
      <c r="B2830" s="2">
        <v>44438</v>
      </c>
      <c r="C2830">
        <v>1897</v>
      </c>
      <c r="D2830" t="s">
        <v>73</v>
      </c>
      <c r="E2830">
        <v>5</v>
      </c>
      <c r="F2830" t="s">
        <v>55</v>
      </c>
      <c r="G2830" t="str">
        <f>VLOOKUP(F2830,'product category'!$B$2:$C$8,2,FALSE)</f>
        <v>Robots</v>
      </c>
      <c r="H2830" t="str">
        <f>VLOOKUP(D2830,'dataset_task 5'!$A$2:$D$71,2,FALSE)</f>
        <v>MICR-23K Robot</v>
      </c>
      <c r="I2830" s="3">
        <f>VLOOKUP(D2830,'dataset_task 5'!$A$2:$D$71,4,FALSE)</f>
        <v>899</v>
      </c>
      <c r="J2830" s="3">
        <f>I2830*E2830</f>
        <v>4495</v>
      </c>
      <c r="K2830" t="str">
        <f>VLOOKUP(C2830,customers!$A$2:$I$2124,2,FALSE)</f>
        <v>Cozmo</v>
      </c>
      <c r="L2830" t="str">
        <f>VLOOKUP($C2830,customers!$A$2:$I$2124,3,FALSE)</f>
        <v>Assur</v>
      </c>
      <c r="M2830" t="str">
        <f>VLOOKUP($C2830,customers!$A$2:$I$2124,4,FALSE)</f>
        <v>cassurcz@cmu.edu</v>
      </c>
      <c r="N2830" t="str">
        <f>VLOOKUP($C2830,customers!$A$2:$I$2124,5,FALSE)</f>
        <v>510-577-5348</v>
      </c>
      <c r="O2830" t="str">
        <f>VLOOKUP($C2830,customers!$A$2:$I$2124,6,FALSE)</f>
        <v>4512 Eagan Junction</v>
      </c>
      <c r="P2830" t="str">
        <f>VLOOKUP($C2830,customers!$A$2:$I$2124,7,FALSE)</f>
        <v>Berkeley</v>
      </c>
      <c r="Q2830" t="str">
        <f>VLOOKUP($C2830,customers!$A$2:$I$2124,8,FALSE)</f>
        <v>California</v>
      </c>
      <c r="R2830">
        <f>VLOOKUP($C2830,customers!$A$2:$I$2124,9,FALSE)</f>
        <v>94712</v>
      </c>
      <c r="S2830" t="str">
        <f t="shared" si="44"/>
        <v>4512 Eagan Junction, Berkeley, California 94712</v>
      </c>
    </row>
    <row r="2831" spans="1:19">
      <c r="A2831">
        <v>2830</v>
      </c>
      <c r="B2831" s="2">
        <v>44438</v>
      </c>
      <c r="C2831">
        <v>246</v>
      </c>
      <c r="D2831" t="s">
        <v>103</v>
      </c>
      <c r="E2831">
        <v>3</v>
      </c>
      <c r="F2831" t="s">
        <v>53</v>
      </c>
      <c r="G2831" t="str">
        <f>VLOOKUP(F2831,'product category'!$B$2:$C$8,2,FALSE)</f>
        <v>eBooks</v>
      </c>
      <c r="H2831" t="str">
        <f>VLOOKUP(D2831,'dataset_task 5'!$A$2:$D$71,2,FALSE)</f>
        <v>Understanding Artificial Intelligence</v>
      </c>
      <c r="I2831" s="3">
        <f>VLOOKUP(D2831,'dataset_task 5'!$A$2:$D$71,4,FALSE)</f>
        <v>19.5</v>
      </c>
      <c r="J2831" s="3">
        <f>I2831*E2831</f>
        <v>58.5</v>
      </c>
      <c r="K2831" t="str">
        <f>VLOOKUP(C2831,customers!$A$2:$I$2124,2,FALSE)</f>
        <v>Rossie</v>
      </c>
      <c r="L2831" t="str">
        <f>VLOOKUP($C2831,customers!$A$2:$I$2124,3,FALSE)</f>
        <v>Ruddle</v>
      </c>
      <c r="M2831" t="str">
        <f>VLOOKUP($C2831,customers!$A$2:$I$2124,4,FALSE)</f>
        <v>rruddle1s@hhs.gov</v>
      </c>
      <c r="N2831" t="str">
        <f>VLOOKUP($C2831,customers!$A$2:$I$2124,5,FALSE)</f>
        <v>760-972-7148</v>
      </c>
      <c r="O2831" t="str">
        <f>VLOOKUP($C2831,customers!$A$2:$I$2124,6,FALSE)</f>
        <v>305 American Lane</v>
      </c>
      <c r="P2831" t="str">
        <f>VLOOKUP($C2831,customers!$A$2:$I$2124,7,FALSE)</f>
        <v>San Bernardino</v>
      </c>
      <c r="Q2831" t="str">
        <f>VLOOKUP($C2831,customers!$A$2:$I$2124,8,FALSE)</f>
        <v>California</v>
      </c>
      <c r="R2831">
        <f>VLOOKUP($C2831,customers!$A$2:$I$2124,9,FALSE)</f>
        <v>92415</v>
      </c>
      <c r="S2831" t="str">
        <f t="shared" si="44"/>
        <v>305 American Lane, San Bernardino, California 92415</v>
      </c>
    </row>
    <row r="2832" spans="1:19">
      <c r="A2832">
        <v>2831</v>
      </c>
      <c r="B2832" s="2">
        <v>44438</v>
      </c>
      <c r="C2832">
        <v>1368</v>
      </c>
      <c r="D2832" t="s">
        <v>83</v>
      </c>
      <c r="E2832">
        <v>2</v>
      </c>
      <c r="F2832" t="s">
        <v>53</v>
      </c>
      <c r="G2832" t="str">
        <f>VLOOKUP(F2832,'product category'!$B$2:$C$8,2,FALSE)</f>
        <v>eBooks</v>
      </c>
      <c r="H2832" t="str">
        <f>VLOOKUP(D2832,'dataset_task 5'!$A$2:$D$71,2,FALSE)</f>
        <v>Cartesian Robots</v>
      </c>
      <c r="I2832" s="3">
        <f>VLOOKUP(D2832,'dataset_task 5'!$A$2:$D$71,4,FALSE)</f>
        <v>12.99</v>
      </c>
      <c r="J2832" s="3">
        <f>I2832*E2832</f>
        <v>25.98</v>
      </c>
      <c r="K2832" t="str">
        <f>VLOOKUP(C2832,customers!$A$2:$I$2124,2,FALSE)</f>
        <v>Buck</v>
      </c>
      <c r="L2832" t="str">
        <f>VLOOKUP($C2832,customers!$A$2:$I$2124,3,FALSE)</f>
        <v>Meiklam</v>
      </c>
      <c r="M2832" t="str">
        <f>VLOOKUP($C2832,customers!$A$2:$I$2124,4,FALSE)</f>
        <v>bmeiklamiv@myspace.com</v>
      </c>
      <c r="N2832" t="str">
        <f>VLOOKUP($C2832,customers!$A$2:$I$2124,5,FALSE)</f>
        <v>205-789-4928</v>
      </c>
      <c r="O2832" t="str">
        <f>VLOOKUP($C2832,customers!$A$2:$I$2124,6,FALSE)</f>
        <v>8943 Rusk Drive</v>
      </c>
      <c r="P2832" t="str">
        <f>VLOOKUP($C2832,customers!$A$2:$I$2124,7,FALSE)</f>
        <v>Birmingham</v>
      </c>
      <c r="Q2832" t="str">
        <f>VLOOKUP($C2832,customers!$A$2:$I$2124,8,FALSE)</f>
        <v>Alabama</v>
      </c>
      <c r="R2832">
        <f>VLOOKUP($C2832,customers!$A$2:$I$2124,9,FALSE)</f>
        <v>35205</v>
      </c>
      <c r="S2832" t="str">
        <f t="shared" si="44"/>
        <v>8943 Rusk Drive, Birmingham, Alabama 35205</v>
      </c>
    </row>
    <row r="2833" spans="1:19">
      <c r="A2833">
        <v>2832</v>
      </c>
      <c r="B2833" s="2">
        <v>44439</v>
      </c>
      <c r="C2833">
        <v>1324</v>
      </c>
      <c r="D2833" t="s">
        <v>82</v>
      </c>
      <c r="E2833">
        <v>3</v>
      </c>
      <c r="F2833" t="s">
        <v>63</v>
      </c>
      <c r="G2833" t="str">
        <f>VLOOKUP(F2833,'product category'!$B$2:$C$8,2,FALSE)</f>
        <v>Robot Kits</v>
      </c>
      <c r="H2833" t="str">
        <f>VLOOKUP(D2833,'dataset_task 5'!$A$2:$D$71,2,FALSE)</f>
        <v>BYOR-3535</v>
      </c>
      <c r="I2833" s="3">
        <f>VLOOKUP(D2833,'dataset_task 5'!$A$2:$D$71,4,FALSE)</f>
        <v>225</v>
      </c>
      <c r="J2833" s="3">
        <f>I2833*E2833</f>
        <v>675</v>
      </c>
      <c r="K2833" t="str">
        <f>VLOOKUP(C2833,customers!$A$2:$I$2124,2,FALSE)</f>
        <v>Buddie</v>
      </c>
      <c r="L2833" t="str">
        <f>VLOOKUP($C2833,customers!$A$2:$I$2124,3,FALSE)</f>
        <v>Rowles</v>
      </c>
      <c r="M2833" t="str">
        <f>VLOOKUP($C2833,customers!$A$2:$I$2124,4,FALSE)</f>
        <v>browlesiq@godaddy.com</v>
      </c>
      <c r="N2833" t="str">
        <f>VLOOKUP($C2833,customers!$A$2:$I$2124,5,FALSE)</f>
        <v>608-276-9272</v>
      </c>
      <c r="O2833" t="str">
        <f>VLOOKUP($C2833,customers!$A$2:$I$2124,6,FALSE)</f>
        <v>4608 Rusk Center</v>
      </c>
      <c r="P2833" t="str">
        <f>VLOOKUP($C2833,customers!$A$2:$I$2124,7,FALSE)</f>
        <v>Madison</v>
      </c>
      <c r="Q2833" t="str">
        <f>VLOOKUP($C2833,customers!$A$2:$I$2124,8,FALSE)</f>
        <v>Wisconsin</v>
      </c>
      <c r="R2833">
        <f>VLOOKUP($C2833,customers!$A$2:$I$2124,9,FALSE)</f>
        <v>53785</v>
      </c>
      <c r="S2833" t="str">
        <f t="shared" si="44"/>
        <v>4608 Rusk Center, Madison, Wisconsin 53785</v>
      </c>
    </row>
    <row r="2834" spans="1:19">
      <c r="A2834">
        <v>2833</v>
      </c>
      <c r="B2834" s="2">
        <v>44439</v>
      </c>
      <c r="C2834">
        <v>172</v>
      </c>
      <c r="D2834" t="s">
        <v>91</v>
      </c>
      <c r="E2834">
        <v>3</v>
      </c>
      <c r="F2834" t="s">
        <v>53</v>
      </c>
      <c r="G2834" t="str">
        <f>VLOOKUP(F2834,'product category'!$B$2:$C$8,2,FALSE)</f>
        <v>eBooks</v>
      </c>
      <c r="H2834" t="str">
        <f>VLOOKUP(D2834,'dataset_task 5'!$A$2:$D$71,2,FALSE)</f>
        <v>Photograph Drones</v>
      </c>
      <c r="I2834" s="3">
        <f>VLOOKUP(D2834,'dataset_task 5'!$A$2:$D$71,4,FALSE)</f>
        <v>14.99</v>
      </c>
      <c r="J2834" s="3">
        <f>I2834*E2834</f>
        <v>44.97</v>
      </c>
      <c r="K2834" t="str">
        <f>VLOOKUP(C2834,customers!$A$2:$I$2124,2,FALSE)</f>
        <v>Jo</v>
      </c>
      <c r="L2834" t="str">
        <f>VLOOKUP($C2834,customers!$A$2:$I$2124,3,FALSE)</f>
        <v>ann Murden</v>
      </c>
      <c r="M2834" t="str">
        <f>VLOOKUP($C2834,customers!$A$2:$I$2124,4,FALSE)</f>
        <v>jann7r@arizona.edu</v>
      </c>
      <c r="N2834" t="str">
        <f>VLOOKUP($C2834,customers!$A$2:$I$2124,5,FALSE)</f>
        <v>202-592-4270</v>
      </c>
      <c r="O2834" t="str">
        <f>VLOOKUP($C2834,customers!$A$2:$I$2124,6,FALSE)</f>
        <v>93042 Veith Circle</v>
      </c>
      <c r="P2834" t="str">
        <f>VLOOKUP($C2834,customers!$A$2:$I$2124,7,FALSE)</f>
        <v>Washington</v>
      </c>
      <c r="Q2834" t="str">
        <f>VLOOKUP($C2834,customers!$A$2:$I$2124,8,FALSE)</f>
        <v>District of Columbia</v>
      </c>
      <c r="R2834">
        <f>VLOOKUP($C2834,customers!$A$2:$I$2124,9,FALSE)</f>
        <v>20073</v>
      </c>
      <c r="S2834" t="str">
        <f t="shared" si="44"/>
        <v>93042 Veith Circle, Washington, District of Columbia 20073</v>
      </c>
    </row>
    <row r="2835" spans="1:19">
      <c r="A2835">
        <v>2834</v>
      </c>
      <c r="B2835" s="2">
        <v>44439</v>
      </c>
      <c r="C2835">
        <v>455</v>
      </c>
      <c r="D2835" t="s">
        <v>119</v>
      </c>
      <c r="E2835">
        <v>2</v>
      </c>
      <c r="F2835" t="s">
        <v>53</v>
      </c>
      <c r="G2835" t="str">
        <f>VLOOKUP(F2835,'product category'!$B$2:$C$8,2,FALSE)</f>
        <v>eBooks</v>
      </c>
      <c r="H2835" t="str">
        <f>VLOOKUP(D2835,'dataset_task 5'!$A$2:$D$71,2,FALSE)</f>
        <v>Drone Building Essentials</v>
      </c>
      <c r="I2835" s="3">
        <f>VLOOKUP(D2835,'dataset_task 5'!$A$2:$D$71,4,FALSE)</f>
        <v>13.99</v>
      </c>
      <c r="J2835" s="3">
        <f>I2835*E2835</f>
        <v>27.98</v>
      </c>
      <c r="K2835" t="str">
        <f>VLOOKUP(C2835,customers!$A$2:$I$2124,2,FALSE)</f>
        <v>Ines</v>
      </c>
      <c r="L2835" t="str">
        <f>VLOOKUP($C2835,customers!$A$2:$I$2124,3,FALSE)</f>
        <v>Ardling</v>
      </c>
      <c r="M2835" t="str">
        <f>VLOOKUP($C2835,customers!$A$2:$I$2124,4,FALSE)</f>
        <v>iardlingoh@chronoengine.com</v>
      </c>
      <c r="N2835" t="str">
        <f>VLOOKUP($C2835,customers!$A$2:$I$2124,5,FALSE)</f>
        <v>713-425-2828</v>
      </c>
      <c r="O2835" t="str">
        <f>VLOOKUP($C2835,customers!$A$2:$I$2124,6,FALSE)</f>
        <v>98567 Shasta Park</v>
      </c>
      <c r="P2835" t="str">
        <f>VLOOKUP($C2835,customers!$A$2:$I$2124,7,FALSE)</f>
        <v>Houston</v>
      </c>
      <c r="Q2835" t="str">
        <f>VLOOKUP($C2835,customers!$A$2:$I$2124,8,FALSE)</f>
        <v>Texas</v>
      </c>
      <c r="R2835">
        <f>VLOOKUP($C2835,customers!$A$2:$I$2124,9,FALSE)</f>
        <v>77085</v>
      </c>
      <c r="S2835" t="str">
        <f t="shared" si="44"/>
        <v>98567 Shasta Park, Houston, Texas 77085</v>
      </c>
    </row>
    <row r="2836" spans="1:19">
      <c r="A2836">
        <v>2835</v>
      </c>
      <c r="B2836" s="2">
        <v>44439</v>
      </c>
      <c r="C2836">
        <v>323</v>
      </c>
      <c r="D2836" t="s">
        <v>89</v>
      </c>
      <c r="E2836">
        <v>4</v>
      </c>
      <c r="F2836" t="s">
        <v>53</v>
      </c>
      <c r="G2836" t="str">
        <f>VLOOKUP(F2836,'product category'!$B$2:$C$8,2,FALSE)</f>
        <v>eBooks</v>
      </c>
      <c r="H2836" t="str">
        <f>VLOOKUP(D2836,'dataset_task 5'!$A$2:$D$71,2,FALSE)</f>
        <v>GPS Drones</v>
      </c>
      <c r="I2836" s="3">
        <f>VLOOKUP(D2836,'dataset_task 5'!$A$2:$D$71,4,FALSE)</f>
        <v>19.989999999999998</v>
      </c>
      <c r="J2836" s="3">
        <f>I2836*E2836</f>
        <v>79.959999999999994</v>
      </c>
      <c r="K2836" t="str">
        <f>VLOOKUP(C2836,customers!$A$2:$I$2124,2,FALSE)</f>
        <v>Alyda</v>
      </c>
      <c r="L2836" t="str">
        <f>VLOOKUP($C2836,customers!$A$2:$I$2124,3,FALSE)</f>
        <v>Lucchi</v>
      </c>
      <c r="M2836" t="str">
        <f>VLOOKUP($C2836,customers!$A$2:$I$2124,4,FALSE)</f>
        <v>alucchijb@usda.gov</v>
      </c>
      <c r="N2836" t="str">
        <f>VLOOKUP($C2836,customers!$A$2:$I$2124,5,FALSE)</f>
        <v>832-758-0424</v>
      </c>
      <c r="O2836" t="str">
        <f>VLOOKUP($C2836,customers!$A$2:$I$2124,6,FALSE)</f>
        <v>33 Tony Center</v>
      </c>
      <c r="P2836" t="str">
        <f>VLOOKUP($C2836,customers!$A$2:$I$2124,7,FALSE)</f>
        <v>Houston</v>
      </c>
      <c r="Q2836" t="str">
        <f>VLOOKUP($C2836,customers!$A$2:$I$2124,8,FALSE)</f>
        <v>Texas</v>
      </c>
      <c r="R2836">
        <f>VLOOKUP($C2836,customers!$A$2:$I$2124,9,FALSE)</f>
        <v>77065</v>
      </c>
      <c r="S2836" t="str">
        <f t="shared" si="44"/>
        <v>33 Tony Center, Houston, Texas 77065</v>
      </c>
    </row>
    <row r="2837" spans="1:19">
      <c r="A2837">
        <v>2836</v>
      </c>
      <c r="B2837" s="2">
        <v>44439</v>
      </c>
      <c r="C2837">
        <v>1728</v>
      </c>
      <c r="D2837" t="s">
        <v>67</v>
      </c>
      <c r="E2837">
        <v>2</v>
      </c>
      <c r="F2837" t="s">
        <v>59</v>
      </c>
      <c r="G2837" t="str">
        <f>VLOOKUP(F2837,'product category'!$B$2:$C$8,2,FALSE)</f>
        <v>Drone Kits</v>
      </c>
      <c r="H2837" t="str">
        <f>VLOOKUP(D2837,'dataset_task 5'!$A$2:$D$71,2,FALSE)</f>
        <v>BYOD-100</v>
      </c>
      <c r="I2837" s="3">
        <f>VLOOKUP(D2837,'dataset_task 5'!$A$2:$D$71,4,FALSE)</f>
        <v>54</v>
      </c>
      <c r="J2837" s="3">
        <f>I2837*E2837</f>
        <v>108</v>
      </c>
      <c r="K2837" t="str">
        <f>VLOOKUP(C2837,customers!$A$2:$I$2124,2,FALSE)</f>
        <v>Trevar</v>
      </c>
      <c r="L2837" t="str">
        <f>VLOOKUP($C2837,customers!$A$2:$I$2124,3,FALSE)</f>
        <v>Arch</v>
      </c>
      <c r="M2837" t="str">
        <f>VLOOKUP($C2837,customers!$A$2:$I$2124,4,FALSE)</f>
        <v>tarchnl@gnu.org</v>
      </c>
      <c r="N2837" t="str">
        <f>VLOOKUP($C2837,customers!$A$2:$I$2124,5,FALSE)</f>
        <v>309-493-7020</v>
      </c>
      <c r="O2837" t="str">
        <f>VLOOKUP($C2837,customers!$A$2:$I$2124,6,FALSE)</f>
        <v>70 Golf Course Pass</v>
      </c>
      <c r="P2837" t="str">
        <f>VLOOKUP($C2837,customers!$A$2:$I$2124,7,FALSE)</f>
        <v>Peoria</v>
      </c>
      <c r="Q2837" t="str">
        <f>VLOOKUP($C2837,customers!$A$2:$I$2124,8,FALSE)</f>
        <v>Illinois</v>
      </c>
      <c r="R2837">
        <f>VLOOKUP($C2837,customers!$A$2:$I$2124,9,FALSE)</f>
        <v>61651</v>
      </c>
      <c r="S2837" t="str">
        <f t="shared" si="44"/>
        <v>70 Golf Course Pass, Peoria, Illinois 61651</v>
      </c>
    </row>
    <row r="2838" spans="1:19">
      <c r="A2838">
        <v>2837</v>
      </c>
      <c r="B2838" s="2">
        <v>44439</v>
      </c>
      <c r="C2838">
        <v>1366</v>
      </c>
      <c r="D2838" t="s">
        <v>71</v>
      </c>
      <c r="E2838">
        <v>2</v>
      </c>
      <c r="F2838" t="s">
        <v>63</v>
      </c>
      <c r="G2838" t="str">
        <f>VLOOKUP(F2838,'product category'!$B$2:$C$8,2,FALSE)</f>
        <v>Robot Kits</v>
      </c>
      <c r="H2838" t="str">
        <f>VLOOKUP(D2838,'dataset_task 5'!$A$2:$D$71,2,FALSE)</f>
        <v>BYOR-3000</v>
      </c>
      <c r="I2838" s="3">
        <f>VLOOKUP(D2838,'dataset_task 5'!$A$2:$D$71,4,FALSE)</f>
        <v>214</v>
      </c>
      <c r="J2838" s="3">
        <f>I2838*E2838</f>
        <v>428</v>
      </c>
      <c r="K2838" t="str">
        <f>VLOOKUP(C2838,customers!$A$2:$I$2124,2,FALSE)</f>
        <v>Isaiah</v>
      </c>
      <c r="L2838" t="str">
        <f>VLOOKUP($C2838,customers!$A$2:$I$2124,3,FALSE)</f>
        <v>Arrol</v>
      </c>
      <c r="M2838" t="str">
        <f>VLOOKUP($C2838,customers!$A$2:$I$2124,4,FALSE)</f>
        <v>iarrolog@bloglines.com</v>
      </c>
      <c r="N2838" t="str">
        <f>VLOOKUP($C2838,customers!$A$2:$I$2124,5,FALSE)</f>
        <v>215-379-3587</v>
      </c>
      <c r="O2838" t="str">
        <f>VLOOKUP($C2838,customers!$A$2:$I$2124,6,FALSE)</f>
        <v>95155 Mayer Circle</v>
      </c>
      <c r="P2838" t="str">
        <f>VLOOKUP($C2838,customers!$A$2:$I$2124,7,FALSE)</f>
        <v>Philadelphia</v>
      </c>
      <c r="Q2838" t="str">
        <f>VLOOKUP($C2838,customers!$A$2:$I$2124,8,FALSE)</f>
        <v>Pennsylvania</v>
      </c>
      <c r="R2838">
        <f>VLOOKUP($C2838,customers!$A$2:$I$2124,9,FALSE)</f>
        <v>19196</v>
      </c>
      <c r="S2838" t="str">
        <f t="shared" si="44"/>
        <v>95155 Mayer Circle, Philadelphia, Pennsylvania 19196</v>
      </c>
    </row>
    <row r="2839" spans="1:19">
      <c r="A2839">
        <v>2838</v>
      </c>
      <c r="B2839" s="2">
        <v>44439</v>
      </c>
      <c r="C2839">
        <v>1270</v>
      </c>
      <c r="D2839" t="s">
        <v>125</v>
      </c>
      <c r="E2839">
        <v>5</v>
      </c>
      <c r="F2839" t="s">
        <v>70</v>
      </c>
      <c r="G2839" t="str">
        <f>VLOOKUP(F2839,'product category'!$B$2:$C$8,2,FALSE)</f>
        <v>Blueprints</v>
      </c>
      <c r="H2839" t="str">
        <f>VLOOKUP(D2839,'dataset_task 5'!$A$2:$D$71,2,FALSE)</f>
        <v>Cat Robot Blueprint</v>
      </c>
      <c r="I2839" s="3">
        <f>VLOOKUP(D2839,'dataset_task 5'!$A$2:$D$71,4,FALSE)</f>
        <v>4.99</v>
      </c>
      <c r="J2839" s="3">
        <f>I2839*E2839</f>
        <v>24.950000000000003</v>
      </c>
      <c r="K2839" t="str">
        <f>VLOOKUP(C2839,customers!$A$2:$I$2124,2,FALSE)</f>
        <v>Lynelle</v>
      </c>
      <c r="L2839" t="str">
        <f>VLOOKUP($C2839,customers!$A$2:$I$2124,3,FALSE)</f>
        <v>Teal</v>
      </c>
      <c r="M2839" t="str">
        <f>VLOOKUP($C2839,customers!$A$2:$I$2124,4,FALSE)</f>
        <v>lteal2l@cbc.ca</v>
      </c>
      <c r="N2839" t="str">
        <f>VLOOKUP($C2839,customers!$A$2:$I$2124,5,FALSE)</f>
        <v>518-405-9160</v>
      </c>
      <c r="O2839" t="str">
        <f>VLOOKUP($C2839,customers!$A$2:$I$2124,6,FALSE)</f>
        <v>1540 Homewood Hill</v>
      </c>
      <c r="P2839" t="str">
        <f>VLOOKUP($C2839,customers!$A$2:$I$2124,7,FALSE)</f>
        <v>Schenectady</v>
      </c>
      <c r="Q2839" t="str">
        <f>VLOOKUP($C2839,customers!$A$2:$I$2124,8,FALSE)</f>
        <v>New York</v>
      </c>
      <c r="R2839">
        <f>VLOOKUP($C2839,customers!$A$2:$I$2124,9,FALSE)</f>
        <v>12325</v>
      </c>
      <c r="S2839" t="str">
        <f t="shared" si="44"/>
        <v>1540 Homewood Hill, Schenectady, New York 12325</v>
      </c>
    </row>
    <row r="2840" spans="1:19">
      <c r="A2840">
        <v>2839</v>
      </c>
      <c r="B2840" s="2">
        <v>44439</v>
      </c>
      <c r="C2840">
        <v>429</v>
      </c>
      <c r="D2840" t="s">
        <v>109</v>
      </c>
      <c r="E2840">
        <v>3</v>
      </c>
      <c r="F2840" t="s">
        <v>57</v>
      </c>
      <c r="G2840" t="str">
        <f>VLOOKUP(F2840,'product category'!$B$2:$C$8,2,FALSE)</f>
        <v>Training Videos</v>
      </c>
      <c r="H2840" t="str">
        <f>VLOOKUP(D2840,'dataset_task 5'!$A$2:$D$71,2,FALSE)</f>
        <v>Virtual Reality Basics</v>
      </c>
      <c r="I2840" s="3">
        <f>VLOOKUP(D2840,'dataset_task 5'!$A$2:$D$71,4,FALSE)</f>
        <v>29.99</v>
      </c>
      <c r="J2840" s="3">
        <f>I2840*E2840</f>
        <v>89.97</v>
      </c>
      <c r="K2840" t="str">
        <f>VLOOKUP(C2840,customers!$A$2:$I$2124,2,FALSE)</f>
        <v>Gerard</v>
      </c>
      <c r="L2840" t="str">
        <f>VLOOKUP($C2840,customers!$A$2:$I$2124,3,FALSE)</f>
        <v>Boutell</v>
      </c>
      <c r="M2840" t="str">
        <f>VLOOKUP($C2840,customers!$A$2:$I$2124,4,FALSE)</f>
        <v>gboutell1p@yolasite.com</v>
      </c>
      <c r="N2840" t="str">
        <f>VLOOKUP($C2840,customers!$A$2:$I$2124,5,FALSE)</f>
        <v>339-146-4303</v>
      </c>
      <c r="O2840" t="str">
        <f>VLOOKUP($C2840,customers!$A$2:$I$2124,6,FALSE)</f>
        <v>66408 Heath Avenue</v>
      </c>
      <c r="P2840" t="str">
        <f>VLOOKUP($C2840,customers!$A$2:$I$2124,7,FALSE)</f>
        <v>Woburn</v>
      </c>
      <c r="Q2840" t="str">
        <f>VLOOKUP($C2840,customers!$A$2:$I$2124,8,FALSE)</f>
        <v>Massachusetts</v>
      </c>
      <c r="R2840">
        <f>VLOOKUP($C2840,customers!$A$2:$I$2124,9,FALSE)</f>
        <v>1813</v>
      </c>
      <c r="S2840" t="str">
        <f t="shared" si="44"/>
        <v>66408 Heath Avenue, Woburn, Massachusetts 1813</v>
      </c>
    </row>
    <row r="2841" spans="1:19">
      <c r="A2841">
        <v>2840</v>
      </c>
      <c r="B2841" s="2">
        <v>44440</v>
      </c>
      <c r="C2841">
        <v>1819</v>
      </c>
      <c r="D2841" t="s">
        <v>73</v>
      </c>
      <c r="E2841">
        <v>4</v>
      </c>
      <c r="F2841" t="s">
        <v>55</v>
      </c>
      <c r="G2841" t="str">
        <f>VLOOKUP(F2841,'product category'!$B$2:$C$8,2,FALSE)</f>
        <v>Robots</v>
      </c>
      <c r="H2841" t="str">
        <f>VLOOKUP(D2841,'dataset_task 5'!$A$2:$D$71,2,FALSE)</f>
        <v>MICR-23K Robot</v>
      </c>
      <c r="I2841" s="3">
        <f>VLOOKUP(D2841,'dataset_task 5'!$A$2:$D$71,4,FALSE)</f>
        <v>899</v>
      </c>
      <c r="J2841" s="3">
        <f>I2841*E2841</f>
        <v>3596</v>
      </c>
      <c r="K2841" t="str">
        <f>VLOOKUP(C2841,customers!$A$2:$I$2124,2,FALSE)</f>
        <v>Dehlia</v>
      </c>
      <c r="L2841" t="str">
        <f>VLOOKUP($C2841,customers!$A$2:$I$2124,3,FALSE)</f>
        <v>Gaiter</v>
      </c>
      <c r="M2841" t="str">
        <f>VLOOKUP($C2841,customers!$A$2:$I$2124,4,FALSE)</f>
        <v>dgaiter2k@va.gov</v>
      </c>
      <c r="N2841" t="str">
        <f>VLOOKUP($C2841,customers!$A$2:$I$2124,5,FALSE)</f>
        <v>229-359-6826</v>
      </c>
      <c r="O2841" t="str">
        <f>VLOOKUP($C2841,customers!$A$2:$I$2124,6,FALSE)</f>
        <v>5945 Shopko Point</v>
      </c>
      <c r="P2841" t="str">
        <f>VLOOKUP($C2841,customers!$A$2:$I$2124,7,FALSE)</f>
        <v>Albany</v>
      </c>
      <c r="Q2841" t="str">
        <f>VLOOKUP($C2841,customers!$A$2:$I$2124,8,FALSE)</f>
        <v>Georgia</v>
      </c>
      <c r="R2841">
        <f>VLOOKUP($C2841,customers!$A$2:$I$2124,9,FALSE)</f>
        <v>31704</v>
      </c>
      <c r="S2841" t="str">
        <f t="shared" si="44"/>
        <v>5945 Shopko Point, Albany, Georgia 31704</v>
      </c>
    </row>
    <row r="2842" spans="1:19">
      <c r="A2842">
        <v>2841</v>
      </c>
      <c r="B2842" s="2">
        <v>44440</v>
      </c>
      <c r="C2842">
        <v>1489</v>
      </c>
      <c r="D2842" t="s">
        <v>120</v>
      </c>
      <c r="E2842">
        <v>3</v>
      </c>
      <c r="F2842" t="s">
        <v>70</v>
      </c>
      <c r="G2842" t="str">
        <f>VLOOKUP(F2842,'product category'!$B$2:$C$8,2,FALSE)</f>
        <v>Blueprints</v>
      </c>
      <c r="H2842" t="str">
        <f>VLOOKUP(D2842,'dataset_task 5'!$A$2:$D$71,2,FALSE)</f>
        <v>Bsquare Robot Blueprint</v>
      </c>
      <c r="I2842" s="3">
        <f>VLOOKUP(D2842,'dataset_task 5'!$A$2:$D$71,4,FALSE)</f>
        <v>8.99</v>
      </c>
      <c r="J2842" s="3">
        <f>I2842*E2842</f>
        <v>26.97</v>
      </c>
      <c r="K2842" t="str">
        <f>VLOOKUP(C2842,customers!$A$2:$I$2124,2,FALSE)</f>
        <v>Nixie</v>
      </c>
      <c r="L2842" t="str">
        <f>VLOOKUP($C2842,customers!$A$2:$I$2124,3,FALSE)</f>
        <v>Corday</v>
      </c>
      <c r="M2842" t="str">
        <f>VLOOKUP($C2842,customers!$A$2:$I$2124,4,FALSE)</f>
        <v>ncordayee@boston.com</v>
      </c>
      <c r="N2842" t="str">
        <f>VLOOKUP($C2842,customers!$A$2:$I$2124,5,FALSE)</f>
        <v>215-667-6780</v>
      </c>
      <c r="O2842" t="str">
        <f>VLOOKUP($C2842,customers!$A$2:$I$2124,6,FALSE)</f>
        <v>4897 7th Parkway</v>
      </c>
      <c r="P2842" t="str">
        <f>VLOOKUP($C2842,customers!$A$2:$I$2124,7,FALSE)</f>
        <v>Philadelphia</v>
      </c>
      <c r="Q2842" t="str">
        <f>VLOOKUP($C2842,customers!$A$2:$I$2124,8,FALSE)</f>
        <v>Pennsylvania</v>
      </c>
      <c r="R2842">
        <f>VLOOKUP($C2842,customers!$A$2:$I$2124,9,FALSE)</f>
        <v>19131</v>
      </c>
      <c r="S2842" t="str">
        <f t="shared" si="44"/>
        <v>4897 7th Parkway, Philadelphia, Pennsylvania 19131</v>
      </c>
    </row>
    <row r="2843" spans="1:19">
      <c r="A2843">
        <v>2842</v>
      </c>
      <c r="B2843" s="2">
        <v>44440</v>
      </c>
      <c r="C2843">
        <v>286</v>
      </c>
      <c r="D2843" t="s">
        <v>69</v>
      </c>
      <c r="E2843">
        <v>4</v>
      </c>
      <c r="F2843" t="s">
        <v>70</v>
      </c>
      <c r="G2843" t="str">
        <f>VLOOKUP(F2843,'product category'!$B$2:$C$8,2,FALSE)</f>
        <v>Blueprints</v>
      </c>
      <c r="H2843" t="str">
        <f>VLOOKUP(D2843,'dataset_task 5'!$A$2:$D$71,2,FALSE)</f>
        <v>Ladybug Robot Blueprint</v>
      </c>
      <c r="I2843" s="3">
        <f>VLOOKUP(D2843,'dataset_task 5'!$A$2:$D$71,4,FALSE)</f>
        <v>12</v>
      </c>
      <c r="J2843" s="3">
        <f>I2843*E2843</f>
        <v>48</v>
      </c>
      <c r="K2843" t="str">
        <f>VLOOKUP(C2843,customers!$A$2:$I$2124,2,FALSE)</f>
        <v>Berty</v>
      </c>
      <c r="L2843" t="str">
        <f>VLOOKUP($C2843,customers!$A$2:$I$2124,3,FALSE)</f>
        <v>Blodg</v>
      </c>
      <c r="M2843" t="str">
        <f>VLOOKUP($C2843,customers!$A$2:$I$2124,4,FALSE)</f>
        <v>bblodgdr@webs.com</v>
      </c>
      <c r="N2843" t="str">
        <f>VLOOKUP($C2843,customers!$A$2:$I$2124,5,FALSE)</f>
        <v>609-481-0552</v>
      </c>
      <c r="O2843" t="str">
        <f>VLOOKUP($C2843,customers!$A$2:$I$2124,6,FALSE)</f>
        <v>91 Sycamore Junction</v>
      </c>
      <c r="P2843" t="str">
        <f>VLOOKUP($C2843,customers!$A$2:$I$2124,7,FALSE)</f>
        <v>Trenton</v>
      </c>
      <c r="Q2843" t="str">
        <f>VLOOKUP($C2843,customers!$A$2:$I$2124,8,FALSE)</f>
        <v>New Jersey</v>
      </c>
      <c r="R2843">
        <f>VLOOKUP($C2843,customers!$A$2:$I$2124,9,FALSE)</f>
        <v>8695</v>
      </c>
      <c r="S2843" t="str">
        <f t="shared" si="44"/>
        <v>91 Sycamore Junction, Trenton, New Jersey 8695</v>
      </c>
    </row>
    <row r="2844" spans="1:19">
      <c r="A2844">
        <v>2843</v>
      </c>
      <c r="B2844" s="2">
        <v>44440</v>
      </c>
      <c r="C2844">
        <v>570</v>
      </c>
      <c r="D2844" t="s">
        <v>118</v>
      </c>
      <c r="E2844">
        <v>5</v>
      </c>
      <c r="F2844" t="s">
        <v>57</v>
      </c>
      <c r="G2844" t="str">
        <f>VLOOKUP(F2844,'product category'!$B$2:$C$8,2,FALSE)</f>
        <v>Training Videos</v>
      </c>
      <c r="H2844" t="str">
        <f>VLOOKUP(D2844,'dataset_task 5'!$A$2:$D$71,2,FALSE)</f>
        <v>Mapping with Drones</v>
      </c>
      <c r="I2844" s="3">
        <f>VLOOKUP(D2844,'dataset_task 5'!$A$2:$D$71,4,FALSE)</f>
        <v>49</v>
      </c>
      <c r="J2844" s="3">
        <f>I2844*E2844</f>
        <v>245</v>
      </c>
      <c r="K2844" t="str">
        <f>VLOOKUP(C2844,customers!$A$2:$I$2124,2,FALSE)</f>
        <v>Tomasina</v>
      </c>
      <c r="L2844" t="str">
        <f>VLOOKUP($C2844,customers!$A$2:$I$2124,3,FALSE)</f>
        <v>Belbin</v>
      </c>
      <c r="M2844" t="str">
        <f>VLOOKUP($C2844,customers!$A$2:$I$2124,4,FALSE)</f>
        <v>tbelbin3b@is.gd</v>
      </c>
      <c r="N2844" t="str">
        <f>VLOOKUP($C2844,customers!$A$2:$I$2124,5,FALSE)</f>
        <v>510-822-1036</v>
      </c>
      <c r="O2844" t="str">
        <f>VLOOKUP($C2844,customers!$A$2:$I$2124,6,FALSE)</f>
        <v>26 Amoth Road</v>
      </c>
      <c r="P2844" t="str">
        <f>VLOOKUP($C2844,customers!$A$2:$I$2124,7,FALSE)</f>
        <v>Berkeley</v>
      </c>
      <c r="Q2844" t="str">
        <f>VLOOKUP($C2844,customers!$A$2:$I$2124,8,FALSE)</f>
        <v>California</v>
      </c>
      <c r="R2844">
        <f>VLOOKUP($C2844,customers!$A$2:$I$2124,9,FALSE)</f>
        <v>94712</v>
      </c>
      <c r="S2844" t="str">
        <f t="shared" si="44"/>
        <v>26 Amoth Road, Berkeley, California 94712</v>
      </c>
    </row>
    <row r="2845" spans="1:19">
      <c r="A2845">
        <v>2844</v>
      </c>
      <c r="B2845" s="2">
        <v>44440</v>
      </c>
      <c r="C2845">
        <v>230</v>
      </c>
      <c r="D2845" t="s">
        <v>98</v>
      </c>
      <c r="E2845">
        <v>2</v>
      </c>
      <c r="F2845" t="s">
        <v>66</v>
      </c>
      <c r="G2845" t="str">
        <f>VLOOKUP(F2845,'product category'!$B$2:$C$8,2,FALSE)</f>
        <v>Drones</v>
      </c>
      <c r="H2845" t="str">
        <f>VLOOKUP(D2845,'dataset_task 5'!$A$2:$D$71,2,FALSE)</f>
        <v>MICR-564K Drone</v>
      </c>
      <c r="I2845" s="3">
        <f>VLOOKUP(D2845,'dataset_task 5'!$A$2:$D$71,4,FALSE)</f>
        <v>499</v>
      </c>
      <c r="J2845" s="3">
        <f>I2845*E2845</f>
        <v>998</v>
      </c>
      <c r="K2845" t="str">
        <f>VLOOKUP(C2845,customers!$A$2:$I$2124,2,FALSE)</f>
        <v>Angelika</v>
      </c>
      <c r="L2845" t="str">
        <f>VLOOKUP($C2845,customers!$A$2:$I$2124,3,FALSE)</f>
        <v>Purchon</v>
      </c>
      <c r="M2845" t="str">
        <f>VLOOKUP($C2845,customers!$A$2:$I$2124,4,FALSE)</f>
        <v>apurchonep@live.com</v>
      </c>
      <c r="N2845" t="str">
        <f>VLOOKUP($C2845,customers!$A$2:$I$2124,5,FALSE)</f>
        <v>606-688-7776</v>
      </c>
      <c r="O2845" t="str">
        <f>VLOOKUP($C2845,customers!$A$2:$I$2124,6,FALSE)</f>
        <v>2937 Macpherson Way</v>
      </c>
      <c r="P2845" t="str">
        <f>VLOOKUP($C2845,customers!$A$2:$I$2124,7,FALSE)</f>
        <v>London</v>
      </c>
      <c r="Q2845" t="str">
        <f>VLOOKUP($C2845,customers!$A$2:$I$2124,8,FALSE)</f>
        <v>Kentucky</v>
      </c>
      <c r="R2845">
        <f>VLOOKUP($C2845,customers!$A$2:$I$2124,9,FALSE)</f>
        <v>40745</v>
      </c>
      <c r="S2845" t="str">
        <f t="shared" si="44"/>
        <v>2937 Macpherson Way, London, Kentucky 40745</v>
      </c>
    </row>
    <row r="2846" spans="1:19">
      <c r="A2846">
        <v>2845</v>
      </c>
      <c r="B2846" s="2">
        <v>44441</v>
      </c>
      <c r="C2846">
        <v>137</v>
      </c>
      <c r="D2846" t="s">
        <v>103</v>
      </c>
      <c r="E2846">
        <v>2</v>
      </c>
      <c r="F2846" t="s">
        <v>53</v>
      </c>
      <c r="G2846" t="str">
        <f>VLOOKUP(F2846,'product category'!$B$2:$C$8,2,FALSE)</f>
        <v>eBooks</v>
      </c>
      <c r="H2846" t="str">
        <f>VLOOKUP(D2846,'dataset_task 5'!$A$2:$D$71,2,FALSE)</f>
        <v>Understanding Artificial Intelligence</v>
      </c>
      <c r="I2846" s="3">
        <f>VLOOKUP(D2846,'dataset_task 5'!$A$2:$D$71,4,FALSE)</f>
        <v>19.5</v>
      </c>
      <c r="J2846" s="3">
        <f>I2846*E2846</f>
        <v>39</v>
      </c>
      <c r="K2846" t="str">
        <f>VLOOKUP(C2846,customers!$A$2:$I$2124,2,FALSE)</f>
        <v>Silvester</v>
      </c>
      <c r="L2846" t="str">
        <f>VLOOKUP($C2846,customers!$A$2:$I$2124,3,FALSE)</f>
        <v>Siseland</v>
      </c>
      <c r="M2846" t="str">
        <f>VLOOKUP($C2846,customers!$A$2:$I$2124,4,FALSE)</f>
        <v>ssiseland5p@go.com</v>
      </c>
      <c r="N2846" t="str">
        <f>VLOOKUP($C2846,customers!$A$2:$I$2124,5,FALSE)</f>
        <v>337-240-3268</v>
      </c>
      <c r="O2846" t="str">
        <f>VLOOKUP($C2846,customers!$A$2:$I$2124,6,FALSE)</f>
        <v>888 Pearson Avenue</v>
      </c>
      <c r="P2846" t="str">
        <f>VLOOKUP($C2846,customers!$A$2:$I$2124,7,FALSE)</f>
        <v>Lake Charles</v>
      </c>
      <c r="Q2846" t="str">
        <f>VLOOKUP($C2846,customers!$A$2:$I$2124,8,FALSE)</f>
        <v>Louisiana</v>
      </c>
      <c r="R2846">
        <f>VLOOKUP($C2846,customers!$A$2:$I$2124,9,FALSE)</f>
        <v>70607</v>
      </c>
      <c r="S2846" t="str">
        <f t="shared" si="44"/>
        <v>888 Pearson Avenue, Lake Charles, Louisiana 70607</v>
      </c>
    </row>
    <row r="2847" spans="1:19">
      <c r="A2847">
        <v>2846</v>
      </c>
      <c r="B2847" s="2">
        <v>44441</v>
      </c>
      <c r="C2847">
        <v>627</v>
      </c>
      <c r="D2847" t="s">
        <v>124</v>
      </c>
      <c r="E2847">
        <v>3</v>
      </c>
      <c r="F2847" t="s">
        <v>59</v>
      </c>
      <c r="G2847" t="str">
        <f>VLOOKUP(F2847,'product category'!$B$2:$C$8,2,FALSE)</f>
        <v>Drone Kits</v>
      </c>
      <c r="H2847" t="str">
        <f>VLOOKUP(D2847,'dataset_task 5'!$A$2:$D$71,2,FALSE)</f>
        <v>BYOD-300</v>
      </c>
      <c r="I2847" s="3">
        <f>VLOOKUP(D2847,'dataset_task 5'!$A$2:$D$71,4,FALSE)</f>
        <v>89</v>
      </c>
      <c r="J2847" s="3">
        <f>I2847*E2847</f>
        <v>267</v>
      </c>
      <c r="K2847" t="str">
        <f>VLOOKUP(C2847,customers!$A$2:$I$2124,2,FALSE)</f>
        <v>Wood</v>
      </c>
      <c r="L2847" t="str">
        <f>VLOOKUP($C2847,customers!$A$2:$I$2124,3,FALSE)</f>
        <v>Gallager</v>
      </c>
      <c r="M2847" t="str">
        <f>VLOOKUP($C2847,customers!$A$2:$I$2124,4,FALSE)</f>
        <v>wgallager55@drupal.org</v>
      </c>
      <c r="N2847" t="str">
        <f>VLOOKUP($C2847,customers!$A$2:$I$2124,5,FALSE)</f>
        <v>405-637-9724</v>
      </c>
      <c r="O2847" t="str">
        <f>VLOOKUP($C2847,customers!$A$2:$I$2124,6,FALSE)</f>
        <v>59 Eagan Way</v>
      </c>
      <c r="P2847" t="str">
        <f>VLOOKUP($C2847,customers!$A$2:$I$2124,7,FALSE)</f>
        <v>Oklahoma City</v>
      </c>
      <c r="Q2847" t="str">
        <f>VLOOKUP($C2847,customers!$A$2:$I$2124,8,FALSE)</f>
        <v>Oklahoma</v>
      </c>
      <c r="R2847">
        <f>VLOOKUP($C2847,customers!$A$2:$I$2124,9,FALSE)</f>
        <v>73119</v>
      </c>
      <c r="S2847" t="str">
        <f t="shared" si="44"/>
        <v>59 Eagan Way, Oklahoma City, Oklahoma 73119</v>
      </c>
    </row>
    <row r="2848" spans="1:19">
      <c r="A2848">
        <v>2847</v>
      </c>
      <c r="B2848" s="2">
        <v>44441</v>
      </c>
      <c r="C2848">
        <v>1534</v>
      </c>
      <c r="D2848" t="s">
        <v>116</v>
      </c>
      <c r="E2848">
        <v>1</v>
      </c>
      <c r="F2848" t="s">
        <v>57</v>
      </c>
      <c r="G2848" t="str">
        <f>VLOOKUP(F2848,'product category'!$B$2:$C$8,2,FALSE)</f>
        <v>Training Videos</v>
      </c>
      <c r="H2848" t="str">
        <f>VLOOKUP(D2848,'dataset_task 5'!$A$2:$D$71,2,FALSE)</f>
        <v>Robotic Essentials</v>
      </c>
      <c r="I2848" s="3">
        <f>VLOOKUP(D2848,'dataset_task 5'!$A$2:$D$71,4,FALSE)</f>
        <v>34.99</v>
      </c>
      <c r="J2848" s="3">
        <f>I2848*E2848</f>
        <v>34.99</v>
      </c>
      <c r="K2848" t="str">
        <f>VLOOKUP(C2848,customers!$A$2:$I$2124,2,FALSE)</f>
        <v>Doro</v>
      </c>
      <c r="L2848" t="str">
        <f>VLOOKUP($C2848,customers!$A$2:$I$2124,3,FALSE)</f>
        <v>Elnor</v>
      </c>
      <c r="M2848" t="str">
        <f>VLOOKUP($C2848,customers!$A$2:$I$2124,4,FALSE)</f>
        <v>delnorm2@earthlink.net</v>
      </c>
      <c r="N2848" t="str">
        <f>VLOOKUP($C2848,customers!$A$2:$I$2124,5,FALSE)</f>
        <v>309-295-3583</v>
      </c>
      <c r="O2848" t="str">
        <f>VLOOKUP($C2848,customers!$A$2:$I$2124,6,FALSE)</f>
        <v>96 Dovetail Court</v>
      </c>
      <c r="P2848" t="str">
        <f>VLOOKUP($C2848,customers!$A$2:$I$2124,7,FALSE)</f>
        <v>Peoria</v>
      </c>
      <c r="Q2848" t="str">
        <f>VLOOKUP($C2848,customers!$A$2:$I$2124,8,FALSE)</f>
        <v>Illinois</v>
      </c>
      <c r="R2848">
        <f>VLOOKUP($C2848,customers!$A$2:$I$2124,9,FALSE)</f>
        <v>61605</v>
      </c>
      <c r="S2848" t="str">
        <f t="shared" si="44"/>
        <v>96 Dovetail Court, Peoria, Illinois 61605</v>
      </c>
    </row>
    <row r="2849" spans="1:19">
      <c r="A2849">
        <v>2848</v>
      </c>
      <c r="B2849" s="2">
        <v>44442</v>
      </c>
      <c r="C2849">
        <v>314</v>
      </c>
      <c r="D2849" t="s">
        <v>124</v>
      </c>
      <c r="E2849">
        <v>3</v>
      </c>
      <c r="F2849" t="s">
        <v>59</v>
      </c>
      <c r="G2849" t="str">
        <f>VLOOKUP(F2849,'product category'!$B$2:$C$8,2,FALSE)</f>
        <v>Drone Kits</v>
      </c>
      <c r="H2849" t="str">
        <f>VLOOKUP(D2849,'dataset_task 5'!$A$2:$D$71,2,FALSE)</f>
        <v>BYOD-300</v>
      </c>
      <c r="I2849" s="3">
        <f>VLOOKUP(D2849,'dataset_task 5'!$A$2:$D$71,4,FALSE)</f>
        <v>89</v>
      </c>
      <c r="J2849" s="3">
        <f>I2849*E2849</f>
        <v>267</v>
      </c>
      <c r="K2849" t="str">
        <f>VLOOKUP(C2849,customers!$A$2:$I$2124,2,FALSE)</f>
        <v>Morgen</v>
      </c>
      <c r="L2849" t="str">
        <f>VLOOKUP($C2849,customers!$A$2:$I$2124,3,FALSE)</f>
        <v>Meneer</v>
      </c>
      <c r="M2849" t="str">
        <f>VLOOKUP($C2849,customers!$A$2:$I$2124,4,FALSE)</f>
        <v>mmeneerkx@symantec.com</v>
      </c>
      <c r="N2849" t="str">
        <f>VLOOKUP($C2849,customers!$A$2:$I$2124,5,FALSE)</f>
        <v>386-984-9215</v>
      </c>
      <c r="O2849" t="str">
        <f>VLOOKUP($C2849,customers!$A$2:$I$2124,6,FALSE)</f>
        <v>19 Arkansas Lane</v>
      </c>
      <c r="P2849" t="str">
        <f>VLOOKUP($C2849,customers!$A$2:$I$2124,7,FALSE)</f>
        <v>Daytona Beach</v>
      </c>
      <c r="Q2849" t="str">
        <f>VLOOKUP($C2849,customers!$A$2:$I$2124,8,FALSE)</f>
        <v>Florida</v>
      </c>
      <c r="R2849">
        <f>VLOOKUP($C2849,customers!$A$2:$I$2124,9,FALSE)</f>
        <v>32128</v>
      </c>
      <c r="S2849" t="str">
        <f t="shared" si="44"/>
        <v>19 Arkansas Lane, Daytona Beach, Florida 32128</v>
      </c>
    </row>
    <row r="2850" spans="1:19">
      <c r="A2850">
        <v>2849</v>
      </c>
      <c r="B2850" s="2">
        <v>44442</v>
      </c>
      <c r="C2850">
        <v>700</v>
      </c>
      <c r="D2850" t="s">
        <v>96</v>
      </c>
      <c r="E2850">
        <v>5</v>
      </c>
      <c r="F2850" t="s">
        <v>70</v>
      </c>
      <c r="G2850" t="str">
        <f>VLOOKUP(F2850,'product category'!$B$2:$C$8,2,FALSE)</f>
        <v>Blueprints</v>
      </c>
      <c r="H2850" t="str">
        <f>VLOOKUP(D2850,'dataset_task 5'!$A$2:$D$71,2,FALSE)</f>
        <v>Sleepy Eye Blueprint</v>
      </c>
      <c r="I2850" s="3">
        <f>VLOOKUP(D2850,'dataset_task 5'!$A$2:$D$71,4,FALSE)</f>
        <v>11.99</v>
      </c>
      <c r="J2850" s="3">
        <f>I2850*E2850</f>
        <v>59.95</v>
      </c>
      <c r="K2850" t="str">
        <f>VLOOKUP(C2850,customers!$A$2:$I$2124,2,FALSE)</f>
        <v>Roobbie</v>
      </c>
      <c r="L2850" t="str">
        <f>VLOOKUP($C2850,customers!$A$2:$I$2124,3,FALSE)</f>
        <v>Dermot</v>
      </c>
      <c r="M2850" t="str">
        <f>VLOOKUP($C2850,customers!$A$2:$I$2124,4,FALSE)</f>
        <v>rdermotm7@spotify.com</v>
      </c>
      <c r="N2850" t="str">
        <f>VLOOKUP($C2850,customers!$A$2:$I$2124,5,FALSE)</f>
        <v>202-245-2944</v>
      </c>
      <c r="O2850" t="str">
        <f>VLOOKUP($C2850,customers!$A$2:$I$2124,6,FALSE)</f>
        <v>5977 Bunker Hill Crossing</v>
      </c>
      <c r="P2850" t="str">
        <f>VLOOKUP($C2850,customers!$A$2:$I$2124,7,FALSE)</f>
        <v>Washington</v>
      </c>
      <c r="Q2850" t="str">
        <f>VLOOKUP($C2850,customers!$A$2:$I$2124,8,FALSE)</f>
        <v>District of Columbia</v>
      </c>
      <c r="R2850">
        <f>VLOOKUP($C2850,customers!$A$2:$I$2124,9,FALSE)</f>
        <v>20029</v>
      </c>
      <c r="S2850" t="str">
        <f t="shared" si="44"/>
        <v>5977 Bunker Hill Crossing, Washington, District of Columbia 20029</v>
      </c>
    </row>
    <row r="2851" spans="1:19">
      <c r="A2851">
        <v>2850</v>
      </c>
      <c r="B2851" s="2">
        <v>44442</v>
      </c>
      <c r="C2851">
        <v>785</v>
      </c>
      <c r="D2851" t="s">
        <v>110</v>
      </c>
      <c r="E2851">
        <v>5</v>
      </c>
      <c r="F2851" t="s">
        <v>57</v>
      </c>
      <c r="G2851" t="str">
        <f>VLOOKUP(F2851,'product category'!$B$2:$C$8,2,FALSE)</f>
        <v>Training Videos</v>
      </c>
      <c r="H2851" t="str">
        <f>VLOOKUP(D2851,'dataset_task 5'!$A$2:$D$71,2,FALSE)</f>
        <v>Cloud Computing</v>
      </c>
      <c r="I2851" s="3">
        <f>VLOOKUP(D2851,'dataset_task 5'!$A$2:$D$71,4,FALSE)</f>
        <v>29.99</v>
      </c>
      <c r="J2851" s="3">
        <f>I2851*E2851</f>
        <v>149.94999999999999</v>
      </c>
      <c r="K2851" t="str">
        <f>VLOOKUP(C2851,customers!$A$2:$I$2124,2,FALSE)</f>
        <v>Fairleigh</v>
      </c>
      <c r="L2851" t="str">
        <f>VLOOKUP($C2851,customers!$A$2:$I$2124,3,FALSE)</f>
        <v>Spencley</v>
      </c>
      <c r="M2851" t="str">
        <f>VLOOKUP($C2851,customers!$A$2:$I$2124,4,FALSE)</f>
        <v>fspencleyqv@posterous.com</v>
      </c>
      <c r="N2851" t="str">
        <f>VLOOKUP($C2851,customers!$A$2:$I$2124,5,FALSE)</f>
        <v>773-613-0871</v>
      </c>
      <c r="O2851" t="str">
        <f>VLOOKUP($C2851,customers!$A$2:$I$2124,6,FALSE)</f>
        <v>6372 Crownhardt Circle</v>
      </c>
      <c r="P2851" t="str">
        <f>VLOOKUP($C2851,customers!$A$2:$I$2124,7,FALSE)</f>
        <v>Chicago</v>
      </c>
      <c r="Q2851" t="str">
        <f>VLOOKUP($C2851,customers!$A$2:$I$2124,8,FALSE)</f>
        <v>Illinois</v>
      </c>
      <c r="R2851">
        <f>VLOOKUP($C2851,customers!$A$2:$I$2124,9,FALSE)</f>
        <v>60609</v>
      </c>
      <c r="S2851" t="str">
        <f t="shared" si="44"/>
        <v>6372 Crownhardt Circle, Chicago, Illinois 60609</v>
      </c>
    </row>
    <row r="2852" spans="1:19">
      <c r="A2852">
        <v>2851</v>
      </c>
      <c r="B2852" s="2">
        <v>44442</v>
      </c>
      <c r="C2852">
        <v>140</v>
      </c>
      <c r="D2852" t="s">
        <v>62</v>
      </c>
      <c r="E2852">
        <v>6</v>
      </c>
      <c r="F2852" t="s">
        <v>63</v>
      </c>
      <c r="G2852" t="str">
        <f>VLOOKUP(F2852,'product category'!$B$2:$C$8,2,FALSE)</f>
        <v>Robot Kits</v>
      </c>
      <c r="H2852" t="str">
        <f>VLOOKUP(D2852,'dataset_task 5'!$A$2:$D$71,2,FALSE)</f>
        <v>BYOR-2640S</v>
      </c>
      <c r="I2852" s="3">
        <f>VLOOKUP(D2852,'dataset_task 5'!$A$2:$D$71,4,FALSE)</f>
        <v>189</v>
      </c>
      <c r="J2852" s="3">
        <f>I2852*E2852</f>
        <v>1134</v>
      </c>
      <c r="K2852" t="str">
        <f>VLOOKUP(C2852,customers!$A$2:$I$2124,2,FALSE)</f>
        <v>Caren</v>
      </c>
      <c r="L2852" t="str">
        <f>VLOOKUP($C2852,customers!$A$2:$I$2124,3,FALSE)</f>
        <v>Bass</v>
      </c>
      <c r="M2852" t="str">
        <f>VLOOKUP($C2852,customers!$A$2:$I$2124,4,FALSE)</f>
        <v>cbassqc@cdbaby.com</v>
      </c>
      <c r="N2852" t="str">
        <f>VLOOKUP($C2852,customers!$A$2:$I$2124,5,FALSE)</f>
        <v>970-596-2938</v>
      </c>
      <c r="O2852" t="str">
        <f>VLOOKUP($C2852,customers!$A$2:$I$2124,6,FALSE)</f>
        <v>85 Southridge Avenue</v>
      </c>
      <c r="P2852" t="str">
        <f>VLOOKUP($C2852,customers!$A$2:$I$2124,7,FALSE)</f>
        <v>Greeley</v>
      </c>
      <c r="Q2852" t="str">
        <f>VLOOKUP($C2852,customers!$A$2:$I$2124,8,FALSE)</f>
        <v>Colorado</v>
      </c>
      <c r="R2852">
        <f>VLOOKUP($C2852,customers!$A$2:$I$2124,9,FALSE)</f>
        <v>80638</v>
      </c>
      <c r="S2852" t="str">
        <f t="shared" si="44"/>
        <v>85 Southridge Avenue, Greeley, Colorado 80638</v>
      </c>
    </row>
    <row r="2853" spans="1:19">
      <c r="A2853">
        <v>2852</v>
      </c>
      <c r="B2853" s="2">
        <v>44442</v>
      </c>
      <c r="C2853">
        <v>652</v>
      </c>
      <c r="D2853" t="s">
        <v>82</v>
      </c>
      <c r="E2853">
        <v>3</v>
      </c>
      <c r="F2853" t="s">
        <v>63</v>
      </c>
      <c r="G2853" t="str">
        <f>VLOOKUP(F2853,'product category'!$B$2:$C$8,2,FALSE)</f>
        <v>Robot Kits</v>
      </c>
      <c r="H2853" t="str">
        <f>VLOOKUP(D2853,'dataset_task 5'!$A$2:$D$71,2,FALSE)</f>
        <v>BYOR-3535</v>
      </c>
      <c r="I2853" s="3">
        <f>VLOOKUP(D2853,'dataset_task 5'!$A$2:$D$71,4,FALSE)</f>
        <v>225</v>
      </c>
      <c r="J2853" s="3">
        <f>I2853*E2853</f>
        <v>675</v>
      </c>
      <c r="K2853" t="str">
        <f>VLOOKUP(C2853,customers!$A$2:$I$2124,2,FALSE)</f>
        <v>Jack</v>
      </c>
      <c r="L2853" t="str">
        <f>VLOOKUP($C2853,customers!$A$2:$I$2124,3,FALSE)</f>
        <v>Dobby</v>
      </c>
      <c r="M2853" t="str">
        <f>VLOOKUP($C2853,customers!$A$2:$I$2124,4,FALSE)</f>
        <v>jdobby73@ocn.ne.jp</v>
      </c>
      <c r="N2853" t="str">
        <f>VLOOKUP($C2853,customers!$A$2:$I$2124,5,FALSE)</f>
        <v>916-728-6425</v>
      </c>
      <c r="O2853" t="str">
        <f>VLOOKUP($C2853,customers!$A$2:$I$2124,6,FALSE)</f>
        <v>8167 Spenser Trail</v>
      </c>
      <c r="P2853" t="str">
        <f>VLOOKUP($C2853,customers!$A$2:$I$2124,7,FALSE)</f>
        <v>Sacramento</v>
      </c>
      <c r="Q2853" t="str">
        <f>VLOOKUP($C2853,customers!$A$2:$I$2124,8,FALSE)</f>
        <v>California</v>
      </c>
      <c r="R2853">
        <f>VLOOKUP($C2853,customers!$A$2:$I$2124,9,FALSE)</f>
        <v>94250</v>
      </c>
      <c r="S2853" t="str">
        <f t="shared" si="44"/>
        <v>8167 Spenser Trail, Sacramento, California 94250</v>
      </c>
    </row>
    <row r="2854" spans="1:19">
      <c r="A2854">
        <v>2853</v>
      </c>
      <c r="B2854" s="2">
        <v>44442</v>
      </c>
      <c r="C2854">
        <v>1934</v>
      </c>
      <c r="D2854" t="s">
        <v>98</v>
      </c>
      <c r="E2854">
        <v>4</v>
      </c>
      <c r="F2854" t="s">
        <v>66</v>
      </c>
      <c r="G2854" t="str">
        <f>VLOOKUP(F2854,'product category'!$B$2:$C$8,2,FALSE)</f>
        <v>Drones</v>
      </c>
      <c r="H2854" t="str">
        <f>VLOOKUP(D2854,'dataset_task 5'!$A$2:$D$71,2,FALSE)</f>
        <v>MICR-564K Drone</v>
      </c>
      <c r="I2854" s="3">
        <f>VLOOKUP(D2854,'dataset_task 5'!$A$2:$D$71,4,FALSE)</f>
        <v>499</v>
      </c>
      <c r="J2854" s="3">
        <f>I2854*E2854</f>
        <v>1996</v>
      </c>
      <c r="K2854" t="str">
        <f>VLOOKUP(C2854,customers!$A$2:$I$2124,2,FALSE)</f>
        <v>Isabel</v>
      </c>
      <c r="L2854" t="str">
        <f>VLOOKUP($C2854,customers!$A$2:$I$2124,3,FALSE)</f>
        <v>Soro</v>
      </c>
      <c r="M2854" t="str">
        <f>VLOOKUP($C2854,customers!$A$2:$I$2124,4,FALSE)</f>
        <v>isorohr@symantec.com</v>
      </c>
      <c r="N2854" t="str">
        <f>VLOOKUP($C2854,customers!$A$2:$I$2124,5,FALSE)</f>
        <v>605-138-8756</v>
      </c>
      <c r="O2854" t="str">
        <f>VLOOKUP($C2854,customers!$A$2:$I$2124,6,FALSE)</f>
        <v>885 Ruskin Drive</v>
      </c>
      <c r="P2854" t="str">
        <f>VLOOKUP($C2854,customers!$A$2:$I$2124,7,FALSE)</f>
        <v>Sioux Falls</v>
      </c>
      <c r="Q2854" t="str">
        <f>VLOOKUP($C2854,customers!$A$2:$I$2124,8,FALSE)</f>
        <v>South Dakota</v>
      </c>
      <c r="R2854">
        <f>VLOOKUP($C2854,customers!$A$2:$I$2124,9,FALSE)</f>
        <v>57198</v>
      </c>
      <c r="S2854" t="str">
        <f t="shared" si="44"/>
        <v>885 Ruskin Drive, Sioux Falls, South Dakota 57198</v>
      </c>
    </row>
    <row r="2855" spans="1:19">
      <c r="A2855">
        <v>2854</v>
      </c>
      <c r="B2855" s="2">
        <v>44443</v>
      </c>
      <c r="C2855">
        <v>1670</v>
      </c>
      <c r="D2855" t="s">
        <v>118</v>
      </c>
      <c r="E2855">
        <v>5</v>
      </c>
      <c r="F2855" t="s">
        <v>57</v>
      </c>
      <c r="G2855" t="str">
        <f>VLOOKUP(F2855,'product category'!$B$2:$C$8,2,FALSE)</f>
        <v>Training Videos</v>
      </c>
      <c r="H2855" t="str">
        <f>VLOOKUP(D2855,'dataset_task 5'!$A$2:$D$71,2,FALSE)</f>
        <v>Mapping with Drones</v>
      </c>
      <c r="I2855" s="3">
        <f>VLOOKUP(D2855,'dataset_task 5'!$A$2:$D$71,4,FALSE)</f>
        <v>49</v>
      </c>
      <c r="J2855" s="3">
        <f>I2855*E2855</f>
        <v>245</v>
      </c>
      <c r="K2855" t="str">
        <f>VLOOKUP(C2855,customers!$A$2:$I$2124,2,FALSE)</f>
        <v>Sherry</v>
      </c>
      <c r="L2855" t="str">
        <f>VLOOKUP($C2855,customers!$A$2:$I$2124,3,FALSE)</f>
        <v>McFarlan</v>
      </c>
      <c r="M2855" t="str">
        <f>VLOOKUP($C2855,customers!$A$2:$I$2124,4,FALSE)</f>
        <v>smcfarlan7b@chronoengine.com</v>
      </c>
      <c r="N2855" t="str">
        <f>VLOOKUP($C2855,customers!$A$2:$I$2124,5,FALSE)</f>
        <v>407-860-1768</v>
      </c>
      <c r="O2855" t="str">
        <f>VLOOKUP($C2855,customers!$A$2:$I$2124,6,FALSE)</f>
        <v>827 Prairieview Crossing</v>
      </c>
      <c r="P2855" t="str">
        <f>VLOOKUP($C2855,customers!$A$2:$I$2124,7,FALSE)</f>
        <v>Orlando</v>
      </c>
      <c r="Q2855" t="str">
        <f>VLOOKUP($C2855,customers!$A$2:$I$2124,8,FALSE)</f>
        <v>Florida</v>
      </c>
      <c r="R2855">
        <f>VLOOKUP($C2855,customers!$A$2:$I$2124,9,FALSE)</f>
        <v>32808</v>
      </c>
      <c r="S2855" t="str">
        <f t="shared" si="44"/>
        <v>827 Prairieview Crossing, Orlando, Florida 32808</v>
      </c>
    </row>
    <row r="2856" spans="1:19">
      <c r="A2856">
        <v>2855</v>
      </c>
      <c r="B2856" s="2">
        <v>44443</v>
      </c>
      <c r="C2856">
        <v>1386</v>
      </c>
      <c r="D2856" t="s">
        <v>85</v>
      </c>
      <c r="E2856">
        <v>6</v>
      </c>
      <c r="F2856" t="s">
        <v>53</v>
      </c>
      <c r="G2856" t="str">
        <f>VLOOKUP(F2856,'product category'!$B$2:$C$8,2,FALSE)</f>
        <v>eBooks</v>
      </c>
      <c r="H2856" t="str">
        <f>VLOOKUP(D2856,'dataset_task 5'!$A$2:$D$71,2,FALSE)</f>
        <v>Articulated Robots</v>
      </c>
      <c r="I2856" s="3">
        <f>VLOOKUP(D2856,'dataset_task 5'!$A$2:$D$71,4,FALSE)</f>
        <v>23.99</v>
      </c>
      <c r="J2856" s="3">
        <f>I2856*E2856</f>
        <v>143.94</v>
      </c>
      <c r="K2856" t="str">
        <f>VLOOKUP(C2856,customers!$A$2:$I$2124,2,FALSE)</f>
        <v>Miltie</v>
      </c>
      <c r="L2856" t="str">
        <f>VLOOKUP($C2856,customers!$A$2:$I$2124,3,FALSE)</f>
        <v>Menlove</v>
      </c>
      <c r="M2856" t="str">
        <f>VLOOKUP($C2856,customers!$A$2:$I$2124,4,FALSE)</f>
        <v>mmenlovelb@sbwire.com</v>
      </c>
      <c r="N2856" t="str">
        <f>VLOOKUP($C2856,customers!$A$2:$I$2124,5,FALSE)</f>
        <v>559-325-0924</v>
      </c>
      <c r="O2856" t="str">
        <f>VLOOKUP($C2856,customers!$A$2:$I$2124,6,FALSE)</f>
        <v>6792 International Lane</v>
      </c>
      <c r="P2856" t="str">
        <f>VLOOKUP($C2856,customers!$A$2:$I$2124,7,FALSE)</f>
        <v>Fresno</v>
      </c>
      <c r="Q2856" t="str">
        <f>VLOOKUP($C2856,customers!$A$2:$I$2124,8,FALSE)</f>
        <v>California</v>
      </c>
      <c r="R2856">
        <f>VLOOKUP($C2856,customers!$A$2:$I$2124,9,FALSE)</f>
        <v>93786</v>
      </c>
      <c r="S2856" t="str">
        <f t="shared" si="44"/>
        <v>6792 International Lane, Fresno, California 93786</v>
      </c>
    </row>
    <row r="2857" spans="1:19">
      <c r="A2857">
        <v>2856</v>
      </c>
      <c r="B2857" s="2">
        <v>44443</v>
      </c>
      <c r="C2857">
        <v>1291</v>
      </c>
      <c r="D2857" t="s">
        <v>96</v>
      </c>
      <c r="E2857">
        <v>2</v>
      </c>
      <c r="F2857" t="s">
        <v>70</v>
      </c>
      <c r="G2857" t="str">
        <f>VLOOKUP(F2857,'product category'!$B$2:$C$8,2,FALSE)</f>
        <v>Blueprints</v>
      </c>
      <c r="H2857" t="str">
        <f>VLOOKUP(D2857,'dataset_task 5'!$A$2:$D$71,2,FALSE)</f>
        <v>Sleepy Eye Blueprint</v>
      </c>
      <c r="I2857" s="3">
        <f>VLOOKUP(D2857,'dataset_task 5'!$A$2:$D$71,4,FALSE)</f>
        <v>11.99</v>
      </c>
      <c r="J2857" s="3">
        <f>I2857*E2857</f>
        <v>23.98</v>
      </c>
      <c r="K2857" t="str">
        <f>VLOOKUP(C2857,customers!$A$2:$I$2124,2,FALSE)</f>
        <v>Alexei</v>
      </c>
      <c r="L2857" t="str">
        <f>VLOOKUP($C2857,customers!$A$2:$I$2124,3,FALSE)</f>
        <v>Southall</v>
      </c>
      <c r="M2857" t="str">
        <f>VLOOKUP($C2857,customers!$A$2:$I$2124,4,FALSE)</f>
        <v>asouthallg@sohu.com</v>
      </c>
      <c r="N2857" t="str">
        <f>VLOOKUP($C2857,customers!$A$2:$I$2124,5,FALSE)</f>
        <v>386-173-1925</v>
      </c>
      <c r="O2857" t="str">
        <f>VLOOKUP($C2857,customers!$A$2:$I$2124,6,FALSE)</f>
        <v>78 Kim Pass</v>
      </c>
      <c r="P2857" t="str">
        <f>VLOOKUP($C2857,customers!$A$2:$I$2124,7,FALSE)</f>
        <v>Daytona Beach</v>
      </c>
      <c r="Q2857" t="str">
        <f>VLOOKUP($C2857,customers!$A$2:$I$2124,8,FALSE)</f>
        <v>Florida</v>
      </c>
      <c r="R2857">
        <f>VLOOKUP($C2857,customers!$A$2:$I$2124,9,FALSE)</f>
        <v>32123</v>
      </c>
      <c r="S2857" t="str">
        <f t="shared" si="44"/>
        <v>78 Kim Pass, Daytona Beach, Florida 32123</v>
      </c>
    </row>
    <row r="2858" spans="1:19">
      <c r="A2858">
        <v>2857</v>
      </c>
      <c r="B2858" s="2">
        <v>44443</v>
      </c>
      <c r="C2858">
        <v>1088</v>
      </c>
      <c r="D2858" t="s">
        <v>78</v>
      </c>
      <c r="E2858">
        <v>3</v>
      </c>
      <c r="F2858" t="s">
        <v>57</v>
      </c>
      <c r="G2858" t="str">
        <f>VLOOKUP(F2858,'product category'!$B$2:$C$8,2,FALSE)</f>
        <v>Training Videos</v>
      </c>
      <c r="H2858" t="str">
        <f>VLOOKUP(D2858,'dataset_task 5'!$A$2:$D$71,2,FALSE)</f>
        <v>AI for Educators</v>
      </c>
      <c r="I2858" s="3">
        <f>VLOOKUP(D2858,'dataset_task 5'!$A$2:$D$71,4,FALSE)</f>
        <v>49.95</v>
      </c>
      <c r="J2858" s="3">
        <f>I2858*E2858</f>
        <v>149.85000000000002</v>
      </c>
      <c r="K2858" t="str">
        <f>VLOOKUP(C2858,customers!$A$2:$I$2124,2,FALSE)</f>
        <v>Leela</v>
      </c>
      <c r="L2858" t="str">
        <f>VLOOKUP($C2858,customers!$A$2:$I$2124,3,FALSE)</f>
        <v>Wisniewski</v>
      </c>
      <c r="M2858" t="str">
        <f>VLOOKUP($C2858,customers!$A$2:$I$2124,4,FALSE)</f>
        <v>lwisniewskif0@buzzfeed.com</v>
      </c>
      <c r="N2858" t="str">
        <f>VLOOKUP($C2858,customers!$A$2:$I$2124,5,FALSE)</f>
        <v>913-255-9052</v>
      </c>
      <c r="O2858" t="str">
        <f>VLOOKUP($C2858,customers!$A$2:$I$2124,6,FALSE)</f>
        <v>26376 American Junction</v>
      </c>
      <c r="P2858" t="str">
        <f>VLOOKUP($C2858,customers!$A$2:$I$2124,7,FALSE)</f>
        <v>Kansas City</v>
      </c>
      <c r="Q2858" t="str">
        <f>VLOOKUP($C2858,customers!$A$2:$I$2124,8,FALSE)</f>
        <v>Kansas</v>
      </c>
      <c r="R2858">
        <f>VLOOKUP($C2858,customers!$A$2:$I$2124,9,FALSE)</f>
        <v>66112</v>
      </c>
      <c r="S2858" t="str">
        <f t="shared" si="44"/>
        <v>26376 American Junction, Kansas City, Kansas 66112</v>
      </c>
    </row>
    <row r="2859" spans="1:19">
      <c r="A2859">
        <v>2858</v>
      </c>
      <c r="B2859" s="2">
        <v>44443</v>
      </c>
      <c r="C2859">
        <v>1853</v>
      </c>
      <c r="D2859" t="s">
        <v>92</v>
      </c>
      <c r="E2859">
        <v>2</v>
      </c>
      <c r="F2859" t="s">
        <v>55</v>
      </c>
      <c r="G2859" t="str">
        <f>VLOOKUP(F2859,'product category'!$B$2:$C$8,2,FALSE)</f>
        <v>Robots</v>
      </c>
      <c r="H2859" t="str">
        <f>VLOOKUP(D2859,'dataset_task 5'!$A$2:$D$71,2,FALSE)</f>
        <v>RQTE-554 Robot</v>
      </c>
      <c r="I2859" s="3">
        <f>VLOOKUP(D2859,'dataset_task 5'!$A$2:$D$71,4,FALSE)</f>
        <v>684</v>
      </c>
      <c r="J2859" s="3">
        <f>I2859*E2859</f>
        <v>1368</v>
      </c>
      <c r="K2859" t="str">
        <f>VLOOKUP(C2859,customers!$A$2:$I$2124,2,FALSE)</f>
        <v>Siobhan</v>
      </c>
      <c r="L2859" t="str">
        <f>VLOOKUP($C2859,customers!$A$2:$I$2124,3,FALSE)</f>
        <v>Sabbatier</v>
      </c>
      <c r="M2859" t="str">
        <f>VLOOKUP($C2859,customers!$A$2:$I$2124,4,FALSE)</f>
        <v>ssabbatier5w@mediafire.com</v>
      </c>
      <c r="N2859" t="str">
        <f>VLOOKUP($C2859,customers!$A$2:$I$2124,5,FALSE)</f>
        <v>315-685-1145</v>
      </c>
      <c r="O2859" t="str">
        <f>VLOOKUP($C2859,customers!$A$2:$I$2124,6,FALSE)</f>
        <v>53795 Pankratz Alley</v>
      </c>
      <c r="P2859" t="str">
        <f>VLOOKUP($C2859,customers!$A$2:$I$2124,7,FALSE)</f>
        <v>Rochester</v>
      </c>
      <c r="Q2859" t="str">
        <f>VLOOKUP($C2859,customers!$A$2:$I$2124,8,FALSE)</f>
        <v>New York</v>
      </c>
      <c r="R2859">
        <f>VLOOKUP($C2859,customers!$A$2:$I$2124,9,FALSE)</f>
        <v>14614</v>
      </c>
      <c r="S2859" t="str">
        <f t="shared" si="44"/>
        <v>53795 Pankratz Alley, Rochester, New York 14614</v>
      </c>
    </row>
    <row r="2860" spans="1:19">
      <c r="A2860">
        <v>2859</v>
      </c>
      <c r="B2860" s="2">
        <v>44444</v>
      </c>
      <c r="C2860">
        <v>1855</v>
      </c>
      <c r="D2860" t="s">
        <v>121</v>
      </c>
      <c r="E2860">
        <v>3</v>
      </c>
      <c r="F2860" t="s">
        <v>53</v>
      </c>
      <c r="G2860" t="str">
        <f>VLOOKUP(F2860,'product category'!$B$2:$C$8,2,FALSE)</f>
        <v>eBooks</v>
      </c>
      <c r="H2860" t="str">
        <f>VLOOKUP(D2860,'dataset_task 5'!$A$2:$D$71,2,FALSE)</f>
        <v>Understanding Arduino</v>
      </c>
      <c r="I2860" s="3">
        <f>VLOOKUP(D2860,'dataset_task 5'!$A$2:$D$71,4,FALSE)</f>
        <v>17.5</v>
      </c>
      <c r="J2860" s="3">
        <f>I2860*E2860</f>
        <v>52.5</v>
      </c>
      <c r="K2860" t="str">
        <f>VLOOKUP(C2860,customers!$A$2:$I$2124,2,FALSE)</f>
        <v>Aguste</v>
      </c>
      <c r="L2860" t="str">
        <f>VLOOKUP($C2860,customers!$A$2:$I$2124,3,FALSE)</f>
        <v>Woolatt</v>
      </c>
      <c r="M2860" t="str">
        <f>VLOOKUP($C2860,customers!$A$2:$I$2124,4,FALSE)</f>
        <v>awoolattbl@printfriendly.com</v>
      </c>
      <c r="N2860" t="str">
        <f>VLOOKUP($C2860,customers!$A$2:$I$2124,5,FALSE)</f>
        <v>423-128-5318</v>
      </c>
      <c r="O2860" t="str">
        <f>VLOOKUP($C2860,customers!$A$2:$I$2124,6,FALSE)</f>
        <v>57500 Sutherland Park</v>
      </c>
      <c r="P2860" t="str">
        <f>VLOOKUP($C2860,customers!$A$2:$I$2124,7,FALSE)</f>
        <v>Chattanooga</v>
      </c>
      <c r="Q2860" t="str">
        <f>VLOOKUP($C2860,customers!$A$2:$I$2124,8,FALSE)</f>
        <v>Tennessee</v>
      </c>
      <c r="R2860">
        <f>VLOOKUP($C2860,customers!$A$2:$I$2124,9,FALSE)</f>
        <v>37405</v>
      </c>
      <c r="S2860" t="str">
        <f t="shared" si="44"/>
        <v>57500 Sutherland Park, Chattanooga, Tennessee 37405</v>
      </c>
    </row>
    <row r="2861" spans="1:19">
      <c r="A2861">
        <v>2860</v>
      </c>
      <c r="B2861" s="2">
        <v>44444</v>
      </c>
      <c r="C2861">
        <v>649</v>
      </c>
      <c r="D2861" t="s">
        <v>54</v>
      </c>
      <c r="E2861">
        <v>6</v>
      </c>
      <c r="F2861" t="s">
        <v>55</v>
      </c>
      <c r="G2861" t="str">
        <f>VLOOKUP(F2861,'product category'!$B$2:$C$8,2,FALSE)</f>
        <v>Robots</v>
      </c>
      <c r="H2861" t="str">
        <f>VLOOKUP(D2861,'dataset_task 5'!$A$2:$D$71,2,FALSE)</f>
        <v>RWW-75 Robot</v>
      </c>
      <c r="I2861" s="3">
        <f>VLOOKUP(D2861,'dataset_task 5'!$A$2:$D$71,4,FALSE)</f>
        <v>883</v>
      </c>
      <c r="J2861" s="3">
        <f>I2861*E2861</f>
        <v>5298</v>
      </c>
      <c r="K2861" t="str">
        <f>VLOOKUP(C2861,customers!$A$2:$I$2124,2,FALSE)</f>
        <v>Pooh</v>
      </c>
      <c r="L2861" t="str">
        <f>VLOOKUP($C2861,customers!$A$2:$I$2124,3,FALSE)</f>
        <v>Harlick</v>
      </c>
      <c r="M2861" t="str">
        <f>VLOOKUP($C2861,customers!$A$2:$I$2124,4,FALSE)</f>
        <v>pharlick2n@techcrunch.com</v>
      </c>
      <c r="N2861" t="str">
        <f>VLOOKUP($C2861,customers!$A$2:$I$2124,5,FALSE)</f>
        <v>626-442-9979</v>
      </c>
      <c r="O2861" t="str">
        <f>VLOOKUP($C2861,customers!$A$2:$I$2124,6,FALSE)</f>
        <v>4493 Macpherson Place</v>
      </c>
      <c r="P2861" t="str">
        <f>VLOOKUP($C2861,customers!$A$2:$I$2124,7,FALSE)</f>
        <v>Pasadena</v>
      </c>
      <c r="Q2861" t="str">
        <f>VLOOKUP($C2861,customers!$A$2:$I$2124,8,FALSE)</f>
        <v>California</v>
      </c>
      <c r="R2861">
        <f>VLOOKUP($C2861,customers!$A$2:$I$2124,9,FALSE)</f>
        <v>91186</v>
      </c>
      <c r="S2861" t="str">
        <f t="shared" si="44"/>
        <v>4493 Macpherson Place, Pasadena, California 91186</v>
      </c>
    </row>
    <row r="2862" spans="1:19">
      <c r="A2862">
        <v>2861</v>
      </c>
      <c r="B2862" s="2">
        <v>44444</v>
      </c>
      <c r="C2862">
        <v>286</v>
      </c>
      <c r="D2862" t="s">
        <v>77</v>
      </c>
      <c r="E2862">
        <v>5</v>
      </c>
      <c r="F2862" t="s">
        <v>53</v>
      </c>
      <c r="G2862" t="str">
        <f>VLOOKUP(F2862,'product category'!$B$2:$C$8,2,FALSE)</f>
        <v>eBooks</v>
      </c>
      <c r="H2862" t="str">
        <f>VLOOKUP(D2862,'dataset_task 5'!$A$2:$D$71,2,FALSE)</f>
        <v>RTF Drones</v>
      </c>
      <c r="I2862" s="3">
        <f>VLOOKUP(D2862,'dataset_task 5'!$A$2:$D$71,4,FALSE)</f>
        <v>16.989999999999998</v>
      </c>
      <c r="J2862" s="3">
        <f>I2862*E2862</f>
        <v>84.949999999999989</v>
      </c>
      <c r="K2862" t="str">
        <f>VLOOKUP(C2862,customers!$A$2:$I$2124,2,FALSE)</f>
        <v>Berty</v>
      </c>
      <c r="L2862" t="str">
        <f>VLOOKUP($C2862,customers!$A$2:$I$2124,3,FALSE)</f>
        <v>Blodg</v>
      </c>
      <c r="M2862" t="str">
        <f>VLOOKUP($C2862,customers!$A$2:$I$2124,4,FALSE)</f>
        <v>bblodgdr@webs.com</v>
      </c>
      <c r="N2862" t="str">
        <f>VLOOKUP($C2862,customers!$A$2:$I$2124,5,FALSE)</f>
        <v>609-481-0552</v>
      </c>
      <c r="O2862" t="str">
        <f>VLOOKUP($C2862,customers!$A$2:$I$2124,6,FALSE)</f>
        <v>91 Sycamore Junction</v>
      </c>
      <c r="P2862" t="str">
        <f>VLOOKUP($C2862,customers!$A$2:$I$2124,7,FALSE)</f>
        <v>Trenton</v>
      </c>
      <c r="Q2862" t="str">
        <f>VLOOKUP($C2862,customers!$A$2:$I$2124,8,FALSE)</f>
        <v>New Jersey</v>
      </c>
      <c r="R2862">
        <f>VLOOKUP($C2862,customers!$A$2:$I$2124,9,FALSE)</f>
        <v>8695</v>
      </c>
      <c r="S2862" t="str">
        <f t="shared" si="44"/>
        <v>91 Sycamore Junction, Trenton, New Jersey 8695</v>
      </c>
    </row>
    <row r="2863" spans="1:19">
      <c r="A2863">
        <v>2862</v>
      </c>
      <c r="B2863" s="2">
        <v>44444</v>
      </c>
      <c r="C2863">
        <v>1559</v>
      </c>
      <c r="D2863" t="s">
        <v>71</v>
      </c>
      <c r="E2863">
        <v>3</v>
      </c>
      <c r="F2863" t="s">
        <v>63</v>
      </c>
      <c r="G2863" t="str">
        <f>VLOOKUP(F2863,'product category'!$B$2:$C$8,2,FALSE)</f>
        <v>Robot Kits</v>
      </c>
      <c r="H2863" t="str">
        <f>VLOOKUP(D2863,'dataset_task 5'!$A$2:$D$71,2,FALSE)</f>
        <v>BYOR-3000</v>
      </c>
      <c r="I2863" s="3">
        <f>VLOOKUP(D2863,'dataset_task 5'!$A$2:$D$71,4,FALSE)</f>
        <v>214</v>
      </c>
      <c r="J2863" s="3">
        <f>I2863*E2863</f>
        <v>642</v>
      </c>
      <c r="K2863" t="str">
        <f>VLOOKUP(C2863,customers!$A$2:$I$2124,2,FALSE)</f>
        <v>Gunner</v>
      </c>
      <c r="L2863" t="str">
        <f>VLOOKUP($C2863,customers!$A$2:$I$2124,3,FALSE)</f>
        <v>Malbon</v>
      </c>
      <c r="M2863" t="str">
        <f>VLOOKUP($C2863,customers!$A$2:$I$2124,4,FALSE)</f>
        <v>gmalbon26@auda.org.au</v>
      </c>
      <c r="N2863" t="str">
        <f>VLOOKUP($C2863,customers!$A$2:$I$2124,5,FALSE)</f>
        <v>502-605-7490</v>
      </c>
      <c r="O2863" t="str">
        <f>VLOOKUP($C2863,customers!$A$2:$I$2124,6,FALSE)</f>
        <v>33 Sherman Place</v>
      </c>
      <c r="P2863" t="str">
        <f>VLOOKUP($C2863,customers!$A$2:$I$2124,7,FALSE)</f>
        <v>Louisville</v>
      </c>
      <c r="Q2863" t="str">
        <f>VLOOKUP($C2863,customers!$A$2:$I$2124,8,FALSE)</f>
        <v>Kentucky</v>
      </c>
      <c r="R2863">
        <f>VLOOKUP($C2863,customers!$A$2:$I$2124,9,FALSE)</f>
        <v>40225</v>
      </c>
      <c r="S2863" t="str">
        <f t="shared" si="44"/>
        <v>33 Sherman Place, Louisville, Kentucky 40225</v>
      </c>
    </row>
    <row r="2864" spans="1:19">
      <c r="A2864">
        <v>2863</v>
      </c>
      <c r="B2864" s="2">
        <v>44444</v>
      </c>
      <c r="C2864">
        <v>1037</v>
      </c>
      <c r="D2864" t="s">
        <v>90</v>
      </c>
      <c r="E2864">
        <v>2</v>
      </c>
      <c r="F2864" t="s">
        <v>55</v>
      </c>
      <c r="G2864" t="str">
        <f>VLOOKUP(F2864,'product category'!$B$2:$C$8,2,FALSE)</f>
        <v>Robots</v>
      </c>
      <c r="H2864" t="str">
        <f>VLOOKUP(D2864,'dataset_task 5'!$A$2:$D$71,2,FALSE)</f>
        <v>RXW-9807 Robot</v>
      </c>
      <c r="I2864" s="3">
        <f>VLOOKUP(D2864,'dataset_task 5'!$A$2:$D$71,4,FALSE)</f>
        <v>599</v>
      </c>
      <c r="J2864" s="3">
        <f>I2864*E2864</f>
        <v>1198</v>
      </c>
      <c r="K2864" t="str">
        <f>VLOOKUP(C2864,customers!$A$2:$I$2124,2,FALSE)</f>
        <v>Arlinda</v>
      </c>
      <c r="L2864" t="str">
        <f>VLOOKUP($C2864,customers!$A$2:$I$2124,3,FALSE)</f>
        <v>Hegge</v>
      </c>
      <c r="M2864" t="str">
        <f>VLOOKUP($C2864,customers!$A$2:$I$2124,4,FALSE)</f>
        <v>aheggeg1@yellowpages.com</v>
      </c>
      <c r="N2864" t="str">
        <f>VLOOKUP($C2864,customers!$A$2:$I$2124,5,FALSE)</f>
        <v>614-912-8880</v>
      </c>
      <c r="O2864" t="str">
        <f>VLOOKUP($C2864,customers!$A$2:$I$2124,6,FALSE)</f>
        <v>15120 Pine View Way</v>
      </c>
      <c r="P2864" t="str">
        <f>VLOOKUP($C2864,customers!$A$2:$I$2124,7,FALSE)</f>
        <v>Columbus</v>
      </c>
      <c r="Q2864" t="str">
        <f>VLOOKUP($C2864,customers!$A$2:$I$2124,8,FALSE)</f>
        <v>Ohio</v>
      </c>
      <c r="R2864">
        <f>VLOOKUP($C2864,customers!$A$2:$I$2124,9,FALSE)</f>
        <v>43204</v>
      </c>
      <c r="S2864" t="str">
        <f t="shared" si="44"/>
        <v>15120 Pine View Way, Columbus, Ohio 43204</v>
      </c>
    </row>
    <row r="2865" spans="1:19">
      <c r="A2865">
        <v>2864</v>
      </c>
      <c r="B2865" s="2">
        <v>44445</v>
      </c>
      <c r="C2865">
        <v>261</v>
      </c>
      <c r="D2865" t="s">
        <v>52</v>
      </c>
      <c r="E2865">
        <v>1</v>
      </c>
      <c r="F2865" t="s">
        <v>53</v>
      </c>
      <c r="G2865" t="str">
        <f>VLOOKUP(F2865,'product category'!$B$2:$C$8,2,FALSE)</f>
        <v>eBooks</v>
      </c>
      <c r="H2865" t="str">
        <f>VLOOKUP(D2865,'dataset_task 5'!$A$2:$D$71,2,FALSE)</f>
        <v>Polar Robots</v>
      </c>
      <c r="I2865" s="3">
        <f>VLOOKUP(D2865,'dataset_task 5'!$A$2:$D$71,4,FALSE)</f>
        <v>23.99</v>
      </c>
      <c r="J2865" s="3">
        <f>I2865*E2865</f>
        <v>23.99</v>
      </c>
      <c r="K2865" t="str">
        <f>VLOOKUP(C2865,customers!$A$2:$I$2124,2,FALSE)</f>
        <v>Raff</v>
      </c>
      <c r="L2865" t="str">
        <f>VLOOKUP($C2865,customers!$A$2:$I$2124,3,FALSE)</f>
        <v>Levay</v>
      </c>
      <c r="M2865" t="str">
        <f>VLOOKUP($C2865,customers!$A$2:$I$2124,4,FALSE)</f>
        <v>rlevayis@angelfire.com</v>
      </c>
      <c r="N2865" t="str">
        <f>VLOOKUP($C2865,customers!$A$2:$I$2124,5,FALSE)</f>
        <v>561-561-4825</v>
      </c>
      <c r="O2865" t="str">
        <f>VLOOKUP($C2865,customers!$A$2:$I$2124,6,FALSE)</f>
        <v>3214 Bonner Plaza</v>
      </c>
      <c r="P2865" t="str">
        <f>VLOOKUP($C2865,customers!$A$2:$I$2124,7,FALSE)</f>
        <v>Lake Worth</v>
      </c>
      <c r="Q2865" t="str">
        <f>VLOOKUP($C2865,customers!$A$2:$I$2124,8,FALSE)</f>
        <v>Florida</v>
      </c>
      <c r="R2865">
        <f>VLOOKUP($C2865,customers!$A$2:$I$2124,9,FALSE)</f>
        <v>33467</v>
      </c>
      <c r="S2865" t="str">
        <f t="shared" si="44"/>
        <v>3214 Bonner Plaza, Lake Worth, Florida 33467</v>
      </c>
    </row>
    <row r="2866" spans="1:19">
      <c r="A2866">
        <v>2865</v>
      </c>
      <c r="B2866" s="2">
        <v>44445</v>
      </c>
      <c r="C2866">
        <v>1284</v>
      </c>
      <c r="D2866" t="s">
        <v>85</v>
      </c>
      <c r="E2866">
        <v>4</v>
      </c>
      <c r="F2866" t="s">
        <v>53</v>
      </c>
      <c r="G2866" t="str">
        <f>VLOOKUP(F2866,'product category'!$B$2:$C$8,2,FALSE)</f>
        <v>eBooks</v>
      </c>
      <c r="H2866" t="str">
        <f>VLOOKUP(D2866,'dataset_task 5'!$A$2:$D$71,2,FALSE)</f>
        <v>Articulated Robots</v>
      </c>
      <c r="I2866" s="3">
        <f>VLOOKUP(D2866,'dataset_task 5'!$A$2:$D$71,4,FALSE)</f>
        <v>23.99</v>
      </c>
      <c r="J2866" s="3">
        <f>I2866*E2866</f>
        <v>95.96</v>
      </c>
      <c r="K2866" t="str">
        <f>VLOOKUP(C2866,customers!$A$2:$I$2124,2,FALSE)</f>
        <v>Harriette</v>
      </c>
      <c r="L2866" t="str">
        <f>VLOOKUP($C2866,customers!$A$2:$I$2124,3,FALSE)</f>
        <v>Cuckoo</v>
      </c>
      <c r="M2866" t="str">
        <f>VLOOKUP($C2866,customers!$A$2:$I$2124,4,FALSE)</f>
        <v>hcuckoooy@nba.com</v>
      </c>
      <c r="N2866" t="str">
        <f>VLOOKUP($C2866,customers!$A$2:$I$2124,5,FALSE)</f>
        <v>703-945-1919</v>
      </c>
      <c r="O2866" t="str">
        <f>VLOOKUP($C2866,customers!$A$2:$I$2124,6,FALSE)</f>
        <v>5393 Village Green Parkway</v>
      </c>
      <c r="P2866" t="str">
        <f>VLOOKUP($C2866,customers!$A$2:$I$2124,7,FALSE)</f>
        <v>Washington</v>
      </c>
      <c r="Q2866" t="str">
        <f>VLOOKUP($C2866,customers!$A$2:$I$2124,8,FALSE)</f>
        <v>District of Columbia</v>
      </c>
      <c r="R2866">
        <f>VLOOKUP($C2866,customers!$A$2:$I$2124,9,FALSE)</f>
        <v>20041</v>
      </c>
      <c r="S2866" t="str">
        <f t="shared" si="44"/>
        <v>5393 Village Green Parkway, Washington, District of Columbia 20041</v>
      </c>
    </row>
    <row r="2867" spans="1:19">
      <c r="A2867">
        <v>2866</v>
      </c>
      <c r="B2867" s="2">
        <v>44445</v>
      </c>
      <c r="C2867">
        <v>471</v>
      </c>
      <c r="D2867" t="s">
        <v>88</v>
      </c>
      <c r="E2867">
        <v>3</v>
      </c>
      <c r="F2867" t="s">
        <v>63</v>
      </c>
      <c r="G2867" t="str">
        <f>VLOOKUP(F2867,'product category'!$B$2:$C$8,2,FALSE)</f>
        <v>Robot Kits</v>
      </c>
      <c r="H2867" t="str">
        <f>VLOOKUP(D2867,'dataset_task 5'!$A$2:$D$71,2,FALSE)</f>
        <v>BYOR-1000</v>
      </c>
      <c r="I2867" s="3">
        <f>VLOOKUP(D2867,'dataset_task 5'!$A$2:$D$71,4,FALSE)</f>
        <v>189</v>
      </c>
      <c r="J2867" s="3">
        <f>I2867*E2867</f>
        <v>567</v>
      </c>
      <c r="K2867" t="str">
        <f>VLOOKUP(C2867,customers!$A$2:$I$2124,2,FALSE)</f>
        <v>Torrie</v>
      </c>
      <c r="L2867" t="str">
        <f>VLOOKUP($C2867,customers!$A$2:$I$2124,3,FALSE)</f>
        <v>Coytes</v>
      </c>
      <c r="M2867" t="str">
        <f>VLOOKUP($C2867,customers!$A$2:$I$2124,4,FALSE)</f>
        <v>tcoytesas@technorati.com</v>
      </c>
      <c r="N2867" t="str">
        <f>VLOOKUP($C2867,customers!$A$2:$I$2124,5,FALSE)</f>
        <v>763-220-4635</v>
      </c>
      <c r="O2867" t="str">
        <f>VLOOKUP($C2867,customers!$A$2:$I$2124,6,FALSE)</f>
        <v>95 Lawn Junction</v>
      </c>
      <c r="P2867" t="str">
        <f>VLOOKUP($C2867,customers!$A$2:$I$2124,7,FALSE)</f>
        <v>Monticello</v>
      </c>
      <c r="Q2867" t="str">
        <f>VLOOKUP($C2867,customers!$A$2:$I$2124,8,FALSE)</f>
        <v>Minnesota</v>
      </c>
      <c r="R2867">
        <f>VLOOKUP($C2867,customers!$A$2:$I$2124,9,FALSE)</f>
        <v>55565</v>
      </c>
      <c r="S2867" t="str">
        <f t="shared" si="44"/>
        <v>95 Lawn Junction, Monticello, Minnesota 55565</v>
      </c>
    </row>
    <row r="2868" spans="1:19">
      <c r="A2868">
        <v>2867</v>
      </c>
      <c r="B2868" s="2">
        <v>44445</v>
      </c>
      <c r="C2868">
        <v>1151</v>
      </c>
      <c r="D2868" t="s">
        <v>114</v>
      </c>
      <c r="E2868">
        <v>3</v>
      </c>
      <c r="F2868" t="s">
        <v>59</v>
      </c>
      <c r="G2868" t="str">
        <f>VLOOKUP(F2868,'product category'!$B$2:$C$8,2,FALSE)</f>
        <v>Drone Kits</v>
      </c>
      <c r="H2868" t="str">
        <f>VLOOKUP(D2868,'dataset_task 5'!$A$2:$D$71,2,FALSE)</f>
        <v>BYOD-400</v>
      </c>
      <c r="I2868" s="3">
        <f>VLOOKUP(D2868,'dataset_task 5'!$A$2:$D$71,4,FALSE)</f>
        <v>119</v>
      </c>
      <c r="J2868" s="3">
        <f>I2868*E2868</f>
        <v>357</v>
      </c>
      <c r="K2868" t="str">
        <f>VLOOKUP(C2868,customers!$A$2:$I$2124,2,FALSE)</f>
        <v>Garland</v>
      </c>
      <c r="L2868" t="str">
        <f>VLOOKUP($C2868,customers!$A$2:$I$2124,3,FALSE)</f>
        <v>Agius</v>
      </c>
      <c r="M2868" t="str">
        <f>VLOOKUP($C2868,customers!$A$2:$I$2124,4,FALSE)</f>
        <v>gagius9a@about.me</v>
      </c>
      <c r="N2868" t="str">
        <f>VLOOKUP($C2868,customers!$A$2:$I$2124,5,FALSE)</f>
        <v>713-113-7793</v>
      </c>
      <c r="O2868" t="str">
        <f>VLOOKUP($C2868,customers!$A$2:$I$2124,6,FALSE)</f>
        <v>8326 Sloan Drive</v>
      </c>
      <c r="P2868" t="str">
        <f>VLOOKUP($C2868,customers!$A$2:$I$2124,7,FALSE)</f>
        <v>Houston</v>
      </c>
      <c r="Q2868" t="str">
        <f>VLOOKUP($C2868,customers!$A$2:$I$2124,8,FALSE)</f>
        <v>Texas</v>
      </c>
      <c r="R2868">
        <f>VLOOKUP($C2868,customers!$A$2:$I$2124,9,FALSE)</f>
        <v>77055</v>
      </c>
      <c r="S2868" t="str">
        <f t="shared" si="44"/>
        <v>8326 Sloan Drive, Houston, Texas 77055</v>
      </c>
    </row>
    <row r="2869" spans="1:19">
      <c r="A2869">
        <v>2868</v>
      </c>
      <c r="B2869" s="2">
        <v>44446</v>
      </c>
      <c r="C2869">
        <v>387</v>
      </c>
      <c r="D2869" t="s">
        <v>125</v>
      </c>
      <c r="E2869">
        <v>4</v>
      </c>
      <c r="F2869" t="s">
        <v>70</v>
      </c>
      <c r="G2869" t="str">
        <f>VLOOKUP(F2869,'product category'!$B$2:$C$8,2,FALSE)</f>
        <v>Blueprints</v>
      </c>
      <c r="H2869" t="str">
        <f>VLOOKUP(D2869,'dataset_task 5'!$A$2:$D$71,2,FALSE)</f>
        <v>Cat Robot Blueprint</v>
      </c>
      <c r="I2869" s="3">
        <f>VLOOKUP(D2869,'dataset_task 5'!$A$2:$D$71,4,FALSE)</f>
        <v>4.99</v>
      </c>
      <c r="J2869" s="3">
        <f>I2869*E2869</f>
        <v>19.96</v>
      </c>
      <c r="K2869" t="str">
        <f>VLOOKUP(C2869,customers!$A$2:$I$2124,2,FALSE)</f>
        <v>Nissie</v>
      </c>
      <c r="L2869" t="str">
        <f>VLOOKUP($C2869,customers!$A$2:$I$2124,3,FALSE)</f>
        <v>McSperron</v>
      </c>
      <c r="M2869" t="str">
        <f>VLOOKUP($C2869,customers!$A$2:$I$2124,4,FALSE)</f>
        <v>nmcsperronj7@miitbeian.gov.cn</v>
      </c>
      <c r="N2869" t="str">
        <f>VLOOKUP($C2869,customers!$A$2:$I$2124,5,FALSE)</f>
        <v>213-669-3740</v>
      </c>
      <c r="O2869" t="str">
        <f>VLOOKUP($C2869,customers!$A$2:$I$2124,6,FALSE)</f>
        <v>19448 Little Fleur Road</v>
      </c>
      <c r="P2869" t="str">
        <f>VLOOKUP($C2869,customers!$A$2:$I$2124,7,FALSE)</f>
        <v>Los Angeles</v>
      </c>
      <c r="Q2869" t="str">
        <f>VLOOKUP($C2869,customers!$A$2:$I$2124,8,FALSE)</f>
        <v>California</v>
      </c>
      <c r="R2869">
        <f>VLOOKUP($C2869,customers!$A$2:$I$2124,9,FALSE)</f>
        <v>90101</v>
      </c>
      <c r="S2869" t="str">
        <f t="shared" si="44"/>
        <v>19448 Little Fleur Road, Los Angeles, California 90101</v>
      </c>
    </row>
    <row r="2870" spans="1:19">
      <c r="A2870">
        <v>2869</v>
      </c>
      <c r="B2870" s="2">
        <v>44446</v>
      </c>
      <c r="C2870">
        <v>1574</v>
      </c>
      <c r="D2870" t="s">
        <v>91</v>
      </c>
      <c r="E2870">
        <v>5</v>
      </c>
      <c r="F2870" t="s">
        <v>53</v>
      </c>
      <c r="G2870" t="str">
        <f>VLOOKUP(F2870,'product category'!$B$2:$C$8,2,FALSE)</f>
        <v>eBooks</v>
      </c>
      <c r="H2870" t="str">
        <f>VLOOKUP(D2870,'dataset_task 5'!$A$2:$D$71,2,FALSE)</f>
        <v>Photograph Drones</v>
      </c>
      <c r="I2870" s="3">
        <f>VLOOKUP(D2870,'dataset_task 5'!$A$2:$D$71,4,FALSE)</f>
        <v>14.99</v>
      </c>
      <c r="J2870" s="3">
        <f>I2870*E2870</f>
        <v>74.95</v>
      </c>
      <c r="K2870" t="str">
        <f>VLOOKUP(C2870,customers!$A$2:$I$2124,2,FALSE)</f>
        <v>Felicle</v>
      </c>
      <c r="L2870" t="str">
        <f>VLOOKUP($C2870,customers!$A$2:$I$2124,3,FALSE)</f>
        <v>Mundford</v>
      </c>
      <c r="M2870" t="str">
        <f>VLOOKUP($C2870,customers!$A$2:$I$2124,4,FALSE)</f>
        <v>fmundfordgb@apple.com</v>
      </c>
      <c r="N2870" t="str">
        <f>VLOOKUP($C2870,customers!$A$2:$I$2124,5,FALSE)</f>
        <v>571-655-4179</v>
      </c>
      <c r="O2870" t="str">
        <f>VLOOKUP($C2870,customers!$A$2:$I$2124,6,FALSE)</f>
        <v>58867 Delaware Way</v>
      </c>
      <c r="P2870" t="str">
        <f>VLOOKUP($C2870,customers!$A$2:$I$2124,7,FALSE)</f>
        <v>Arlington</v>
      </c>
      <c r="Q2870" t="str">
        <f>VLOOKUP($C2870,customers!$A$2:$I$2124,8,FALSE)</f>
        <v>Virginia</v>
      </c>
      <c r="R2870">
        <f>VLOOKUP($C2870,customers!$A$2:$I$2124,9,FALSE)</f>
        <v>22212</v>
      </c>
      <c r="S2870" t="str">
        <f t="shared" si="44"/>
        <v>58867 Delaware Way, Arlington, Virginia 22212</v>
      </c>
    </row>
    <row r="2871" spans="1:19">
      <c r="A2871">
        <v>2870</v>
      </c>
      <c r="B2871" s="2">
        <v>44446</v>
      </c>
      <c r="C2871">
        <v>500</v>
      </c>
      <c r="D2871" t="s">
        <v>113</v>
      </c>
      <c r="E2871">
        <v>2</v>
      </c>
      <c r="F2871" t="s">
        <v>70</v>
      </c>
      <c r="G2871" t="str">
        <f>VLOOKUP(F2871,'product category'!$B$2:$C$8,2,FALSE)</f>
        <v>Blueprints</v>
      </c>
      <c r="H2871" t="str">
        <f>VLOOKUP(D2871,'dataset_task 5'!$A$2:$D$71,2,FALSE)</f>
        <v>All Eyes Drone Blueprint</v>
      </c>
      <c r="I2871" s="3">
        <f>VLOOKUP(D2871,'dataset_task 5'!$A$2:$D$71,4,FALSE)</f>
        <v>9.99</v>
      </c>
      <c r="J2871" s="3">
        <f>I2871*E2871</f>
        <v>19.98</v>
      </c>
      <c r="K2871" t="str">
        <f>VLOOKUP(C2871,customers!$A$2:$I$2124,2,FALSE)</f>
        <v>Ingamar</v>
      </c>
      <c r="L2871" t="str">
        <f>VLOOKUP($C2871,customers!$A$2:$I$2124,3,FALSE)</f>
        <v>Johanning</v>
      </c>
      <c r="M2871" t="str">
        <f>VLOOKUP($C2871,customers!$A$2:$I$2124,4,FALSE)</f>
        <v>ijohanningrq@t-online.de</v>
      </c>
      <c r="N2871" t="str">
        <f>VLOOKUP($C2871,customers!$A$2:$I$2124,5,FALSE)</f>
        <v>816-977-9115</v>
      </c>
      <c r="O2871" t="str">
        <f>VLOOKUP($C2871,customers!$A$2:$I$2124,6,FALSE)</f>
        <v>71 Onsgard Way</v>
      </c>
      <c r="P2871" t="str">
        <f>VLOOKUP($C2871,customers!$A$2:$I$2124,7,FALSE)</f>
        <v>Kansas City</v>
      </c>
      <c r="Q2871" t="str">
        <f>VLOOKUP($C2871,customers!$A$2:$I$2124,8,FALSE)</f>
        <v>Kansas</v>
      </c>
      <c r="R2871">
        <f>VLOOKUP($C2871,customers!$A$2:$I$2124,9,FALSE)</f>
        <v>66112</v>
      </c>
      <c r="S2871" t="str">
        <f t="shared" si="44"/>
        <v>71 Onsgard Way, Kansas City, Kansas 66112</v>
      </c>
    </row>
    <row r="2872" spans="1:19">
      <c r="A2872">
        <v>2871</v>
      </c>
      <c r="B2872" s="2">
        <v>44446</v>
      </c>
      <c r="C2872">
        <v>1404</v>
      </c>
      <c r="D2872" t="s">
        <v>65</v>
      </c>
      <c r="E2872">
        <v>6</v>
      </c>
      <c r="F2872" t="s">
        <v>66</v>
      </c>
      <c r="G2872" t="str">
        <f>VLOOKUP(F2872,'product category'!$B$2:$C$8,2,FALSE)</f>
        <v>Drones</v>
      </c>
      <c r="H2872" t="str">
        <f>VLOOKUP(D2872,'dataset_task 5'!$A$2:$D$71,2,FALSE)</f>
        <v>DTE-QFN20 Drone</v>
      </c>
      <c r="I2872" s="3">
        <f>VLOOKUP(D2872,'dataset_task 5'!$A$2:$D$71,4,FALSE)</f>
        <v>250</v>
      </c>
      <c r="J2872" s="3">
        <f>I2872*E2872</f>
        <v>1500</v>
      </c>
      <c r="K2872" t="str">
        <f>VLOOKUP(C2872,customers!$A$2:$I$2124,2,FALSE)</f>
        <v>Harvey</v>
      </c>
      <c r="L2872" t="str">
        <f>VLOOKUP($C2872,customers!$A$2:$I$2124,3,FALSE)</f>
        <v>Mallows</v>
      </c>
      <c r="M2872" t="str">
        <f>VLOOKUP($C2872,customers!$A$2:$I$2124,4,FALSE)</f>
        <v>hmallowsnk@walmart.com</v>
      </c>
      <c r="N2872" t="str">
        <f>VLOOKUP($C2872,customers!$A$2:$I$2124,5,FALSE)</f>
        <v>513-777-0352</v>
      </c>
      <c r="O2872" t="str">
        <f>VLOOKUP($C2872,customers!$A$2:$I$2124,6,FALSE)</f>
        <v>1678 Twin Pines Lane</v>
      </c>
      <c r="P2872" t="str">
        <f>VLOOKUP($C2872,customers!$A$2:$I$2124,7,FALSE)</f>
        <v>Cincinnati</v>
      </c>
      <c r="Q2872" t="str">
        <f>VLOOKUP($C2872,customers!$A$2:$I$2124,8,FALSE)</f>
        <v>Ohio</v>
      </c>
      <c r="R2872">
        <f>VLOOKUP($C2872,customers!$A$2:$I$2124,9,FALSE)</f>
        <v>45238</v>
      </c>
      <c r="S2872" t="str">
        <f t="shared" si="44"/>
        <v>1678 Twin Pines Lane, Cincinnati, Ohio 45238</v>
      </c>
    </row>
    <row r="2873" spans="1:19">
      <c r="A2873">
        <v>2872</v>
      </c>
      <c r="B2873" s="2">
        <v>44446</v>
      </c>
      <c r="C2873">
        <v>1287</v>
      </c>
      <c r="D2873" t="s">
        <v>79</v>
      </c>
      <c r="E2873">
        <v>6</v>
      </c>
      <c r="F2873" t="s">
        <v>53</v>
      </c>
      <c r="G2873" t="str">
        <f>VLOOKUP(F2873,'product category'!$B$2:$C$8,2,FALSE)</f>
        <v>eBooks</v>
      </c>
      <c r="H2873" t="str">
        <f>VLOOKUP(D2873,'dataset_task 5'!$A$2:$D$71,2,FALSE)</f>
        <v>Helicopter Drones</v>
      </c>
      <c r="I2873" s="3">
        <f>VLOOKUP(D2873,'dataset_task 5'!$A$2:$D$71,4,FALSE)</f>
        <v>20.95</v>
      </c>
      <c r="J2873" s="3">
        <f>I2873*E2873</f>
        <v>125.69999999999999</v>
      </c>
      <c r="K2873" t="str">
        <f>VLOOKUP(C2873,customers!$A$2:$I$2124,2,FALSE)</f>
        <v>Virginie</v>
      </c>
      <c r="L2873" t="str">
        <f>VLOOKUP($C2873,customers!$A$2:$I$2124,3,FALSE)</f>
        <v>Fadian</v>
      </c>
      <c r="M2873" t="str">
        <f>VLOOKUP($C2873,customers!$A$2:$I$2124,4,FALSE)</f>
        <v>vfadian2a@flickr.com</v>
      </c>
      <c r="N2873" t="str">
        <f>VLOOKUP($C2873,customers!$A$2:$I$2124,5,FALSE)</f>
        <v>917-247-4633</v>
      </c>
      <c r="O2873" t="str">
        <f>VLOOKUP($C2873,customers!$A$2:$I$2124,6,FALSE)</f>
        <v>16435 Fordem Park</v>
      </c>
      <c r="P2873" t="str">
        <f>VLOOKUP($C2873,customers!$A$2:$I$2124,7,FALSE)</f>
        <v>Jamaica</v>
      </c>
      <c r="Q2873" t="str">
        <f>VLOOKUP($C2873,customers!$A$2:$I$2124,8,FALSE)</f>
        <v>New York</v>
      </c>
      <c r="R2873">
        <f>VLOOKUP($C2873,customers!$A$2:$I$2124,9,FALSE)</f>
        <v>11470</v>
      </c>
      <c r="S2873" t="str">
        <f t="shared" si="44"/>
        <v>16435 Fordem Park, Jamaica, New York 11470</v>
      </c>
    </row>
    <row r="2874" spans="1:19">
      <c r="A2874">
        <v>2873</v>
      </c>
      <c r="B2874" s="2">
        <v>44446</v>
      </c>
      <c r="C2874">
        <v>230</v>
      </c>
      <c r="D2874" t="s">
        <v>65</v>
      </c>
      <c r="E2874">
        <v>3</v>
      </c>
      <c r="F2874" t="s">
        <v>66</v>
      </c>
      <c r="G2874" t="str">
        <f>VLOOKUP(F2874,'product category'!$B$2:$C$8,2,FALSE)</f>
        <v>Drones</v>
      </c>
      <c r="H2874" t="str">
        <f>VLOOKUP(D2874,'dataset_task 5'!$A$2:$D$71,2,FALSE)</f>
        <v>DTE-QFN20 Drone</v>
      </c>
      <c r="I2874" s="3">
        <f>VLOOKUP(D2874,'dataset_task 5'!$A$2:$D$71,4,FALSE)</f>
        <v>250</v>
      </c>
      <c r="J2874" s="3">
        <f>I2874*E2874</f>
        <v>750</v>
      </c>
      <c r="K2874" t="str">
        <f>VLOOKUP(C2874,customers!$A$2:$I$2124,2,FALSE)</f>
        <v>Angelika</v>
      </c>
      <c r="L2874" t="str">
        <f>VLOOKUP($C2874,customers!$A$2:$I$2124,3,FALSE)</f>
        <v>Purchon</v>
      </c>
      <c r="M2874" t="str">
        <f>VLOOKUP($C2874,customers!$A$2:$I$2124,4,FALSE)</f>
        <v>apurchonep@live.com</v>
      </c>
      <c r="N2874" t="str">
        <f>VLOOKUP($C2874,customers!$A$2:$I$2124,5,FALSE)</f>
        <v>606-688-7776</v>
      </c>
      <c r="O2874" t="str">
        <f>VLOOKUP($C2874,customers!$A$2:$I$2124,6,FALSE)</f>
        <v>2937 Macpherson Way</v>
      </c>
      <c r="P2874" t="str">
        <f>VLOOKUP($C2874,customers!$A$2:$I$2124,7,FALSE)</f>
        <v>London</v>
      </c>
      <c r="Q2874" t="str">
        <f>VLOOKUP($C2874,customers!$A$2:$I$2124,8,FALSE)</f>
        <v>Kentucky</v>
      </c>
      <c r="R2874">
        <f>VLOOKUP($C2874,customers!$A$2:$I$2124,9,FALSE)</f>
        <v>40745</v>
      </c>
      <c r="S2874" t="str">
        <f t="shared" si="44"/>
        <v>2937 Macpherson Way, London, Kentucky 40745</v>
      </c>
    </row>
    <row r="2875" spans="1:19">
      <c r="A2875">
        <v>2874</v>
      </c>
      <c r="B2875" s="2">
        <v>44447</v>
      </c>
      <c r="C2875">
        <v>2052</v>
      </c>
      <c r="D2875" t="s">
        <v>108</v>
      </c>
      <c r="E2875">
        <v>6</v>
      </c>
      <c r="F2875" t="s">
        <v>66</v>
      </c>
      <c r="G2875" t="str">
        <f>VLOOKUP(F2875,'product category'!$B$2:$C$8,2,FALSE)</f>
        <v>Drones</v>
      </c>
      <c r="H2875" t="str">
        <f>VLOOKUP(D2875,'dataset_task 5'!$A$2:$D$71,2,FALSE)</f>
        <v>DTI-84 Drone</v>
      </c>
      <c r="I2875" s="3">
        <f>VLOOKUP(D2875,'dataset_task 5'!$A$2:$D$71,4,FALSE)</f>
        <v>455</v>
      </c>
      <c r="J2875" s="3">
        <f>I2875*E2875</f>
        <v>2730</v>
      </c>
      <c r="K2875" t="str">
        <f>VLOOKUP(C2875,customers!$A$2:$I$2124,2,FALSE)</f>
        <v>Andree</v>
      </c>
      <c r="L2875" t="str">
        <f>VLOOKUP($C2875,customers!$A$2:$I$2124,3,FALSE)</f>
        <v>Vango</v>
      </c>
      <c r="M2875" t="str">
        <f>VLOOKUP($C2875,customers!$A$2:$I$2124,4,FALSE)</f>
        <v>avangoh7@tamu.edu</v>
      </c>
      <c r="N2875" t="str">
        <f>VLOOKUP($C2875,customers!$A$2:$I$2124,5,FALSE)</f>
        <v>313-165-9379</v>
      </c>
      <c r="O2875" t="str">
        <f>VLOOKUP($C2875,customers!$A$2:$I$2124,6,FALSE)</f>
        <v>18 Leroy Road</v>
      </c>
      <c r="P2875" t="str">
        <f>VLOOKUP($C2875,customers!$A$2:$I$2124,7,FALSE)</f>
        <v>Detroit</v>
      </c>
      <c r="Q2875" t="str">
        <f>VLOOKUP($C2875,customers!$A$2:$I$2124,8,FALSE)</f>
        <v>Michigan</v>
      </c>
      <c r="R2875">
        <f>VLOOKUP($C2875,customers!$A$2:$I$2124,9,FALSE)</f>
        <v>48275</v>
      </c>
      <c r="S2875" t="str">
        <f t="shared" si="44"/>
        <v>18 Leroy Road, Detroit, Michigan 48275</v>
      </c>
    </row>
    <row r="2876" spans="1:19">
      <c r="A2876">
        <v>2875</v>
      </c>
      <c r="B2876" s="2">
        <v>44447</v>
      </c>
      <c r="C2876">
        <v>14</v>
      </c>
      <c r="D2876" t="s">
        <v>67</v>
      </c>
      <c r="E2876">
        <v>3</v>
      </c>
      <c r="F2876" t="s">
        <v>59</v>
      </c>
      <c r="G2876" t="str">
        <f>VLOOKUP(F2876,'product category'!$B$2:$C$8,2,FALSE)</f>
        <v>Drone Kits</v>
      </c>
      <c r="H2876" t="str">
        <f>VLOOKUP(D2876,'dataset_task 5'!$A$2:$D$71,2,FALSE)</f>
        <v>BYOD-100</v>
      </c>
      <c r="I2876" s="3">
        <f>VLOOKUP(D2876,'dataset_task 5'!$A$2:$D$71,4,FALSE)</f>
        <v>54</v>
      </c>
      <c r="J2876" s="3">
        <f>I2876*E2876</f>
        <v>162</v>
      </c>
      <c r="K2876" t="str">
        <f>VLOOKUP(C2876,customers!$A$2:$I$2124,2,FALSE)</f>
        <v>Jorgan</v>
      </c>
      <c r="L2876" t="str">
        <f>VLOOKUP($C2876,customers!$A$2:$I$2124,3,FALSE)</f>
        <v>Gregh</v>
      </c>
      <c r="M2876" t="str">
        <f>VLOOKUP($C2876,customers!$A$2:$I$2124,4,FALSE)</f>
        <v>jgreghik@quantcast.com</v>
      </c>
      <c r="N2876" t="str">
        <f>VLOOKUP($C2876,customers!$A$2:$I$2124,5,FALSE)</f>
        <v>727-518-4607</v>
      </c>
      <c r="O2876" t="str">
        <f>VLOOKUP($C2876,customers!$A$2:$I$2124,6,FALSE)</f>
        <v>65 Commercial Terrace</v>
      </c>
      <c r="P2876" t="str">
        <f>VLOOKUP($C2876,customers!$A$2:$I$2124,7,FALSE)</f>
        <v>Tampa</v>
      </c>
      <c r="Q2876" t="str">
        <f>VLOOKUP($C2876,customers!$A$2:$I$2124,8,FALSE)</f>
        <v>Florida</v>
      </c>
      <c r="R2876">
        <f>VLOOKUP($C2876,customers!$A$2:$I$2124,9,FALSE)</f>
        <v>33625</v>
      </c>
      <c r="S2876" t="str">
        <f t="shared" si="44"/>
        <v>65 Commercial Terrace, Tampa, Florida 33625</v>
      </c>
    </row>
    <row r="2877" spans="1:19">
      <c r="A2877">
        <v>2876</v>
      </c>
      <c r="B2877" s="2">
        <v>44448</v>
      </c>
      <c r="C2877">
        <v>92</v>
      </c>
      <c r="D2877" t="s">
        <v>123</v>
      </c>
      <c r="E2877">
        <v>5</v>
      </c>
      <c r="F2877" t="s">
        <v>70</v>
      </c>
      <c r="G2877" t="str">
        <f>VLOOKUP(F2877,'product category'!$B$2:$C$8,2,FALSE)</f>
        <v>Blueprints</v>
      </c>
      <c r="H2877" t="str">
        <f>VLOOKUP(D2877,'dataset_task 5'!$A$2:$D$71,2,FALSE)</f>
        <v>Hexacopter Drone Blueprint</v>
      </c>
      <c r="I2877" s="3">
        <f>VLOOKUP(D2877,'dataset_task 5'!$A$2:$D$71,4,FALSE)</f>
        <v>8.99</v>
      </c>
      <c r="J2877" s="3">
        <f>I2877*E2877</f>
        <v>44.95</v>
      </c>
      <c r="K2877" t="str">
        <f>VLOOKUP(C2877,customers!$A$2:$I$2124,2,FALSE)</f>
        <v>Mariel</v>
      </c>
      <c r="L2877" t="str">
        <f>VLOOKUP($C2877,customers!$A$2:$I$2124,3,FALSE)</f>
        <v>Silbermann</v>
      </c>
      <c r="M2877" t="str">
        <f>VLOOKUP($C2877,customers!$A$2:$I$2124,4,FALSE)</f>
        <v>msilbermannd0@yolasite.com</v>
      </c>
      <c r="N2877" t="str">
        <f>VLOOKUP($C2877,customers!$A$2:$I$2124,5,FALSE)</f>
        <v>313-212-4085</v>
      </c>
      <c r="O2877" t="str">
        <f>VLOOKUP($C2877,customers!$A$2:$I$2124,6,FALSE)</f>
        <v>466 Jay Road</v>
      </c>
      <c r="P2877" t="str">
        <f>VLOOKUP($C2877,customers!$A$2:$I$2124,7,FALSE)</f>
        <v>Detroit</v>
      </c>
      <c r="Q2877" t="str">
        <f>VLOOKUP($C2877,customers!$A$2:$I$2124,8,FALSE)</f>
        <v>Michigan</v>
      </c>
      <c r="R2877">
        <f>VLOOKUP($C2877,customers!$A$2:$I$2124,9,FALSE)</f>
        <v>48242</v>
      </c>
      <c r="S2877" t="str">
        <f t="shared" si="44"/>
        <v>466 Jay Road, Detroit, Michigan 48242</v>
      </c>
    </row>
    <row r="2878" spans="1:19">
      <c r="A2878">
        <v>2877</v>
      </c>
      <c r="B2878" s="2">
        <v>44448</v>
      </c>
      <c r="C2878">
        <v>177</v>
      </c>
      <c r="D2878" t="s">
        <v>61</v>
      </c>
      <c r="E2878">
        <v>4</v>
      </c>
      <c r="F2878" t="s">
        <v>53</v>
      </c>
      <c r="G2878" t="str">
        <f>VLOOKUP(F2878,'product category'!$B$2:$C$8,2,FALSE)</f>
        <v>eBooks</v>
      </c>
      <c r="H2878" t="str">
        <f>VLOOKUP(D2878,'dataset_task 5'!$A$2:$D$71,2,FALSE)</f>
        <v>Spherical Robots</v>
      </c>
      <c r="I2878" s="3">
        <f>VLOOKUP(D2878,'dataset_task 5'!$A$2:$D$71,4,FALSE)</f>
        <v>16.75</v>
      </c>
      <c r="J2878" s="3">
        <f>I2878*E2878</f>
        <v>67</v>
      </c>
      <c r="K2878" t="str">
        <f>VLOOKUP(C2878,customers!$A$2:$I$2124,2,FALSE)</f>
        <v>Merell</v>
      </c>
      <c r="L2878" t="str">
        <f>VLOOKUP($C2878,customers!$A$2:$I$2124,3,FALSE)</f>
        <v>Mushet</v>
      </c>
      <c r="M2878" t="str">
        <f>VLOOKUP($C2878,customers!$A$2:$I$2124,4,FALSE)</f>
        <v>mmushetis@privacy.gov.au</v>
      </c>
      <c r="N2878" t="str">
        <f>VLOOKUP($C2878,customers!$A$2:$I$2124,5,FALSE)</f>
        <v>225-568-5787</v>
      </c>
      <c r="O2878" t="str">
        <f>VLOOKUP($C2878,customers!$A$2:$I$2124,6,FALSE)</f>
        <v>65593 Orin Way</v>
      </c>
      <c r="P2878" t="str">
        <f>VLOOKUP($C2878,customers!$A$2:$I$2124,7,FALSE)</f>
        <v>Baton Rouge</v>
      </c>
      <c r="Q2878" t="str">
        <f>VLOOKUP($C2878,customers!$A$2:$I$2124,8,FALSE)</f>
        <v>Louisiana</v>
      </c>
      <c r="R2878">
        <f>VLOOKUP($C2878,customers!$A$2:$I$2124,9,FALSE)</f>
        <v>70894</v>
      </c>
      <c r="S2878" t="str">
        <f t="shared" si="44"/>
        <v>65593 Orin Way, Baton Rouge, Louisiana 70894</v>
      </c>
    </row>
    <row r="2879" spans="1:19">
      <c r="A2879">
        <v>2878</v>
      </c>
      <c r="B2879" s="2">
        <v>44448</v>
      </c>
      <c r="C2879">
        <v>1490</v>
      </c>
      <c r="D2879" t="s">
        <v>91</v>
      </c>
      <c r="E2879">
        <v>4</v>
      </c>
      <c r="F2879" t="s">
        <v>53</v>
      </c>
      <c r="G2879" t="str">
        <f>VLOOKUP(F2879,'product category'!$B$2:$C$8,2,FALSE)</f>
        <v>eBooks</v>
      </c>
      <c r="H2879" t="str">
        <f>VLOOKUP(D2879,'dataset_task 5'!$A$2:$D$71,2,FALSE)</f>
        <v>Photograph Drones</v>
      </c>
      <c r="I2879" s="3">
        <f>VLOOKUP(D2879,'dataset_task 5'!$A$2:$D$71,4,FALSE)</f>
        <v>14.99</v>
      </c>
      <c r="J2879" s="3">
        <f>I2879*E2879</f>
        <v>59.96</v>
      </c>
      <c r="K2879" t="str">
        <f>VLOOKUP(C2879,customers!$A$2:$I$2124,2,FALSE)</f>
        <v>Benyamin</v>
      </c>
      <c r="L2879" t="str">
        <f>VLOOKUP($C2879,customers!$A$2:$I$2124,3,FALSE)</f>
        <v>Armfirld</v>
      </c>
      <c r="M2879" t="str">
        <f>VLOOKUP($C2879,customers!$A$2:$I$2124,4,FALSE)</f>
        <v>barmfirlda5@dailymotion.com</v>
      </c>
      <c r="N2879" t="str">
        <f>VLOOKUP($C2879,customers!$A$2:$I$2124,5,FALSE)</f>
        <v>206-102-2114</v>
      </c>
      <c r="O2879" t="str">
        <f>VLOOKUP($C2879,customers!$A$2:$I$2124,6,FALSE)</f>
        <v>152 Forest Run Center</v>
      </c>
      <c r="P2879" t="str">
        <f>VLOOKUP($C2879,customers!$A$2:$I$2124,7,FALSE)</f>
        <v>Seattle</v>
      </c>
      <c r="Q2879" t="str">
        <f>VLOOKUP($C2879,customers!$A$2:$I$2124,8,FALSE)</f>
        <v>Washington</v>
      </c>
      <c r="R2879">
        <f>VLOOKUP($C2879,customers!$A$2:$I$2124,9,FALSE)</f>
        <v>98115</v>
      </c>
      <c r="S2879" t="str">
        <f t="shared" si="44"/>
        <v>152 Forest Run Center, Seattle, Washington 98115</v>
      </c>
    </row>
    <row r="2880" spans="1:19">
      <c r="A2880">
        <v>2879</v>
      </c>
      <c r="B2880" s="2">
        <v>44448</v>
      </c>
      <c r="C2880">
        <v>1048</v>
      </c>
      <c r="D2880" t="s">
        <v>105</v>
      </c>
      <c r="E2880">
        <v>6</v>
      </c>
      <c r="F2880" t="s">
        <v>59</v>
      </c>
      <c r="G2880" t="str">
        <f>VLOOKUP(F2880,'product category'!$B$2:$C$8,2,FALSE)</f>
        <v>Drone Kits</v>
      </c>
      <c r="H2880" t="str">
        <f>VLOOKUP(D2880,'dataset_task 5'!$A$2:$D$71,2,FALSE)</f>
        <v>BYOD-400S</v>
      </c>
      <c r="I2880" s="3">
        <f>VLOOKUP(D2880,'dataset_task 5'!$A$2:$D$71,4,FALSE)</f>
        <v>129.94999999999999</v>
      </c>
      <c r="J2880" s="3">
        <f>I2880*E2880</f>
        <v>779.69999999999993</v>
      </c>
      <c r="K2880" t="str">
        <f>VLOOKUP(C2880,customers!$A$2:$I$2124,2,FALSE)</f>
        <v>Cole</v>
      </c>
      <c r="L2880" t="str">
        <f>VLOOKUP($C2880,customers!$A$2:$I$2124,3,FALSE)</f>
        <v>Harriman</v>
      </c>
      <c r="M2880" t="str">
        <f>VLOOKUP($C2880,customers!$A$2:$I$2124,4,FALSE)</f>
        <v>charrimanlo@meetup.com</v>
      </c>
      <c r="N2880" t="str">
        <f>VLOOKUP($C2880,customers!$A$2:$I$2124,5,FALSE)</f>
        <v>717-121-5303</v>
      </c>
      <c r="O2880" t="str">
        <f>VLOOKUP($C2880,customers!$A$2:$I$2124,6,FALSE)</f>
        <v>52 Pawling Drive</v>
      </c>
      <c r="P2880" t="str">
        <f>VLOOKUP($C2880,customers!$A$2:$I$2124,7,FALSE)</f>
        <v>York</v>
      </c>
      <c r="Q2880" t="str">
        <f>VLOOKUP($C2880,customers!$A$2:$I$2124,8,FALSE)</f>
        <v>Pennsylvania</v>
      </c>
      <c r="R2880">
        <f>VLOOKUP($C2880,customers!$A$2:$I$2124,9,FALSE)</f>
        <v>17405</v>
      </c>
      <c r="S2880" t="str">
        <f t="shared" si="44"/>
        <v>52 Pawling Drive, York, Pennsylvania 17405</v>
      </c>
    </row>
    <row r="2881" spans="1:19">
      <c r="A2881">
        <v>2880</v>
      </c>
      <c r="B2881" s="2">
        <v>44448</v>
      </c>
      <c r="C2881">
        <v>224</v>
      </c>
      <c r="D2881" t="s">
        <v>95</v>
      </c>
      <c r="E2881">
        <v>4</v>
      </c>
      <c r="F2881" t="s">
        <v>57</v>
      </c>
      <c r="G2881" t="str">
        <f>VLOOKUP(F2881,'product category'!$B$2:$C$8,2,FALSE)</f>
        <v>Training Videos</v>
      </c>
      <c r="H2881" t="str">
        <f>VLOOKUP(D2881,'dataset_task 5'!$A$2:$D$71,2,FALSE)</f>
        <v>Industrial 3D Printing</v>
      </c>
      <c r="I2881" s="3">
        <f>VLOOKUP(D2881,'dataset_task 5'!$A$2:$D$71,4,FALSE)</f>
        <v>49</v>
      </c>
      <c r="J2881" s="3">
        <f>I2881*E2881</f>
        <v>196</v>
      </c>
      <c r="K2881" t="str">
        <f>VLOOKUP(C2881,customers!$A$2:$I$2124,2,FALSE)</f>
        <v>Terri-jo</v>
      </c>
      <c r="L2881" t="str">
        <f>VLOOKUP($C2881,customers!$A$2:$I$2124,3,FALSE)</f>
        <v>Shaplin</v>
      </c>
      <c r="M2881" t="str">
        <f>VLOOKUP($C2881,customers!$A$2:$I$2124,4,FALSE)</f>
        <v>tshaplingu@google.de</v>
      </c>
      <c r="N2881" t="str">
        <f>VLOOKUP($C2881,customers!$A$2:$I$2124,5,FALSE)</f>
        <v>937-969-6670</v>
      </c>
      <c r="O2881" t="str">
        <f>VLOOKUP($C2881,customers!$A$2:$I$2124,6,FALSE)</f>
        <v>486 Kensington Point</v>
      </c>
      <c r="P2881" t="str">
        <f>VLOOKUP($C2881,customers!$A$2:$I$2124,7,FALSE)</f>
        <v>Springfield</v>
      </c>
      <c r="Q2881" t="str">
        <f>VLOOKUP($C2881,customers!$A$2:$I$2124,8,FALSE)</f>
        <v>Ohio</v>
      </c>
      <c r="R2881">
        <f>VLOOKUP($C2881,customers!$A$2:$I$2124,9,FALSE)</f>
        <v>45505</v>
      </c>
      <c r="S2881" t="str">
        <f t="shared" si="44"/>
        <v>486 Kensington Point, Springfield, Ohio 45505</v>
      </c>
    </row>
    <row r="2882" spans="1:19">
      <c r="A2882">
        <v>2881</v>
      </c>
      <c r="B2882" s="2">
        <v>44449</v>
      </c>
      <c r="C2882">
        <v>1815</v>
      </c>
      <c r="D2882" t="s">
        <v>58</v>
      </c>
      <c r="E2882">
        <v>5</v>
      </c>
      <c r="F2882" t="s">
        <v>59</v>
      </c>
      <c r="G2882" t="str">
        <f>VLOOKUP(F2882,'product category'!$B$2:$C$8,2,FALSE)</f>
        <v>Drone Kits</v>
      </c>
      <c r="H2882" t="str">
        <f>VLOOKUP(D2882,'dataset_task 5'!$A$2:$D$71,2,FALSE)</f>
        <v>BYOD-220</v>
      </c>
      <c r="I2882" s="3">
        <f>VLOOKUP(D2882,'dataset_task 5'!$A$2:$D$71,4,FALSE)</f>
        <v>69</v>
      </c>
      <c r="J2882" s="3">
        <f>I2882*E2882</f>
        <v>345</v>
      </c>
      <c r="K2882" t="str">
        <f>VLOOKUP(C2882,customers!$A$2:$I$2124,2,FALSE)</f>
        <v>Emily</v>
      </c>
      <c r="L2882" t="str">
        <f>VLOOKUP($C2882,customers!$A$2:$I$2124,3,FALSE)</f>
        <v>McMurdo</v>
      </c>
      <c r="M2882" t="str">
        <f>VLOOKUP($C2882,customers!$A$2:$I$2124,4,FALSE)</f>
        <v>emcmurdore@ifeng.com</v>
      </c>
      <c r="N2882" t="str">
        <f>VLOOKUP($C2882,customers!$A$2:$I$2124,5,FALSE)</f>
        <v>785-795-0662</v>
      </c>
      <c r="O2882" t="str">
        <f>VLOOKUP($C2882,customers!$A$2:$I$2124,6,FALSE)</f>
        <v>46264 Merrick Street</v>
      </c>
      <c r="P2882" t="str">
        <f>VLOOKUP($C2882,customers!$A$2:$I$2124,7,FALSE)</f>
        <v>Topeka</v>
      </c>
      <c r="Q2882" t="str">
        <f>VLOOKUP($C2882,customers!$A$2:$I$2124,8,FALSE)</f>
        <v>Kansas</v>
      </c>
      <c r="R2882">
        <f>VLOOKUP($C2882,customers!$A$2:$I$2124,9,FALSE)</f>
        <v>66629</v>
      </c>
      <c r="S2882" t="str">
        <f t="shared" si="44"/>
        <v>46264 Merrick Street, Topeka, Kansas 66629</v>
      </c>
    </row>
    <row r="2883" spans="1:19">
      <c r="A2883">
        <v>2882</v>
      </c>
      <c r="B2883" s="2">
        <v>44449</v>
      </c>
      <c r="C2883">
        <v>751</v>
      </c>
      <c r="D2883" t="s">
        <v>91</v>
      </c>
      <c r="E2883">
        <v>1</v>
      </c>
      <c r="F2883" t="s">
        <v>53</v>
      </c>
      <c r="G2883" t="str">
        <f>VLOOKUP(F2883,'product category'!$B$2:$C$8,2,FALSE)</f>
        <v>eBooks</v>
      </c>
      <c r="H2883" t="str">
        <f>VLOOKUP(D2883,'dataset_task 5'!$A$2:$D$71,2,FALSE)</f>
        <v>Photograph Drones</v>
      </c>
      <c r="I2883" s="3">
        <f>VLOOKUP(D2883,'dataset_task 5'!$A$2:$D$71,4,FALSE)</f>
        <v>14.99</v>
      </c>
      <c r="J2883" s="3">
        <f>I2883*E2883</f>
        <v>14.99</v>
      </c>
      <c r="K2883" t="str">
        <f>VLOOKUP(C2883,customers!$A$2:$I$2124,2,FALSE)</f>
        <v>Wayne</v>
      </c>
      <c r="L2883" t="str">
        <f>VLOOKUP($C2883,customers!$A$2:$I$2124,3,FALSE)</f>
        <v>Pailin</v>
      </c>
      <c r="M2883" t="str">
        <f>VLOOKUP($C2883,customers!$A$2:$I$2124,4,FALSE)</f>
        <v>wpailinb@mayoclinic.com</v>
      </c>
      <c r="N2883" t="str">
        <f>VLOOKUP($C2883,customers!$A$2:$I$2124,5,FALSE)</f>
        <v>412-403-7993</v>
      </c>
      <c r="O2883" t="str">
        <f>VLOOKUP($C2883,customers!$A$2:$I$2124,6,FALSE)</f>
        <v>25972 Northfield Hill</v>
      </c>
      <c r="P2883" t="str">
        <f>VLOOKUP($C2883,customers!$A$2:$I$2124,7,FALSE)</f>
        <v>Pittsburgh</v>
      </c>
      <c r="Q2883" t="str">
        <f>VLOOKUP($C2883,customers!$A$2:$I$2124,8,FALSE)</f>
        <v>Pennsylvania</v>
      </c>
      <c r="R2883">
        <f>VLOOKUP($C2883,customers!$A$2:$I$2124,9,FALSE)</f>
        <v>15230</v>
      </c>
      <c r="S2883" t="str">
        <f t="shared" ref="S2883:S2946" si="45">CONCATENATE(O2883,", ",P2883,", ",Q2883," ",R2883)</f>
        <v>25972 Northfield Hill, Pittsburgh, Pennsylvania 15230</v>
      </c>
    </row>
    <row r="2884" spans="1:19">
      <c r="A2884">
        <v>2883</v>
      </c>
      <c r="B2884" s="2">
        <v>44449</v>
      </c>
      <c r="C2884">
        <v>718</v>
      </c>
      <c r="D2884" t="s">
        <v>82</v>
      </c>
      <c r="E2884">
        <v>5</v>
      </c>
      <c r="F2884" t="s">
        <v>63</v>
      </c>
      <c r="G2884" t="str">
        <f>VLOOKUP(F2884,'product category'!$B$2:$C$8,2,FALSE)</f>
        <v>Robot Kits</v>
      </c>
      <c r="H2884" t="str">
        <f>VLOOKUP(D2884,'dataset_task 5'!$A$2:$D$71,2,FALSE)</f>
        <v>BYOR-3535</v>
      </c>
      <c r="I2884" s="3">
        <f>VLOOKUP(D2884,'dataset_task 5'!$A$2:$D$71,4,FALSE)</f>
        <v>225</v>
      </c>
      <c r="J2884" s="3">
        <f>I2884*E2884</f>
        <v>1125</v>
      </c>
      <c r="K2884" t="str">
        <f>VLOOKUP(C2884,customers!$A$2:$I$2124,2,FALSE)</f>
        <v>Krissie</v>
      </c>
      <c r="L2884" t="str">
        <f>VLOOKUP($C2884,customers!$A$2:$I$2124,3,FALSE)</f>
        <v>Krienke</v>
      </c>
      <c r="M2884" t="str">
        <f>VLOOKUP($C2884,customers!$A$2:$I$2124,4,FALSE)</f>
        <v>kkrienke78@amazon.co.uk</v>
      </c>
      <c r="N2884" t="str">
        <f>VLOOKUP($C2884,customers!$A$2:$I$2124,5,FALSE)</f>
        <v>757-575-1883</v>
      </c>
      <c r="O2884" t="str">
        <f>VLOOKUP($C2884,customers!$A$2:$I$2124,6,FALSE)</f>
        <v>95890 Del Mar Place</v>
      </c>
      <c r="P2884" t="str">
        <f>VLOOKUP($C2884,customers!$A$2:$I$2124,7,FALSE)</f>
        <v>Hampton</v>
      </c>
      <c r="Q2884" t="str">
        <f>VLOOKUP($C2884,customers!$A$2:$I$2124,8,FALSE)</f>
        <v>Virginia</v>
      </c>
      <c r="R2884">
        <f>VLOOKUP($C2884,customers!$A$2:$I$2124,9,FALSE)</f>
        <v>23663</v>
      </c>
      <c r="S2884" t="str">
        <f t="shared" si="45"/>
        <v>95890 Del Mar Place, Hampton, Virginia 23663</v>
      </c>
    </row>
    <row r="2885" spans="1:19">
      <c r="A2885">
        <v>2884</v>
      </c>
      <c r="B2885" s="2">
        <v>44449</v>
      </c>
      <c r="C2885">
        <v>205</v>
      </c>
      <c r="D2885" t="s">
        <v>100</v>
      </c>
      <c r="E2885">
        <v>3</v>
      </c>
      <c r="F2885" t="s">
        <v>59</v>
      </c>
      <c r="G2885" t="str">
        <f>VLOOKUP(F2885,'product category'!$B$2:$C$8,2,FALSE)</f>
        <v>Drone Kits</v>
      </c>
      <c r="H2885" t="str">
        <f>VLOOKUP(D2885,'dataset_task 5'!$A$2:$D$71,2,FALSE)</f>
        <v>BYOD-200</v>
      </c>
      <c r="I2885" s="3">
        <f>VLOOKUP(D2885,'dataset_task 5'!$A$2:$D$71,4,FALSE)</f>
        <v>58.95</v>
      </c>
      <c r="J2885" s="3">
        <f>I2885*E2885</f>
        <v>176.85000000000002</v>
      </c>
      <c r="K2885" t="str">
        <f>VLOOKUP(C2885,customers!$A$2:$I$2124,2,FALSE)</f>
        <v>Georgianna</v>
      </c>
      <c r="L2885" t="str">
        <f>VLOOKUP($C2885,customers!$A$2:$I$2124,3,FALSE)</f>
        <v>Harrild</v>
      </c>
      <c r="M2885" t="str">
        <f>VLOOKUP($C2885,customers!$A$2:$I$2124,4,FALSE)</f>
        <v>gharrild56@sogou.com</v>
      </c>
      <c r="N2885" t="str">
        <f>VLOOKUP($C2885,customers!$A$2:$I$2124,5,FALSE)</f>
        <v>806-282-8051</v>
      </c>
      <c r="O2885" t="str">
        <f>VLOOKUP($C2885,customers!$A$2:$I$2124,6,FALSE)</f>
        <v>25 Monument Trail</v>
      </c>
      <c r="P2885" t="str">
        <f>VLOOKUP($C2885,customers!$A$2:$I$2124,7,FALSE)</f>
        <v>Amarillo</v>
      </c>
      <c r="Q2885" t="str">
        <f>VLOOKUP($C2885,customers!$A$2:$I$2124,8,FALSE)</f>
        <v>Texas</v>
      </c>
      <c r="R2885">
        <f>VLOOKUP($C2885,customers!$A$2:$I$2124,9,FALSE)</f>
        <v>79159</v>
      </c>
      <c r="S2885" t="str">
        <f t="shared" si="45"/>
        <v>25 Monument Trail, Amarillo, Texas 79159</v>
      </c>
    </row>
    <row r="2886" spans="1:19">
      <c r="A2886">
        <v>2885</v>
      </c>
      <c r="B2886" s="2">
        <v>44450</v>
      </c>
      <c r="C2886">
        <v>24</v>
      </c>
      <c r="D2886" t="s">
        <v>94</v>
      </c>
      <c r="E2886">
        <v>3</v>
      </c>
      <c r="F2886" t="s">
        <v>59</v>
      </c>
      <c r="G2886" t="str">
        <f>VLOOKUP(F2886,'product category'!$B$2:$C$8,2,FALSE)</f>
        <v>Drone Kits</v>
      </c>
      <c r="H2886" t="str">
        <f>VLOOKUP(D2886,'dataset_task 5'!$A$2:$D$71,2,FALSE)</f>
        <v>BYOD-500</v>
      </c>
      <c r="I2886" s="3">
        <f>VLOOKUP(D2886,'dataset_task 5'!$A$2:$D$71,4,FALSE)</f>
        <v>167</v>
      </c>
      <c r="J2886" s="3">
        <f>I2886*E2886</f>
        <v>501</v>
      </c>
      <c r="K2886" t="str">
        <f>VLOOKUP(C2886,customers!$A$2:$I$2124,2,FALSE)</f>
        <v>Worden</v>
      </c>
      <c r="L2886" t="str">
        <f>VLOOKUP($C2886,customers!$A$2:$I$2124,3,FALSE)</f>
        <v>Gobeau</v>
      </c>
      <c r="M2886" t="str">
        <f>VLOOKUP($C2886,customers!$A$2:$I$2124,4,FALSE)</f>
        <v>wgobeauk5@un.org</v>
      </c>
      <c r="N2886" t="str">
        <f>VLOOKUP($C2886,customers!$A$2:$I$2124,5,FALSE)</f>
        <v>775-456-7879</v>
      </c>
      <c r="O2886" t="str">
        <f>VLOOKUP($C2886,customers!$A$2:$I$2124,6,FALSE)</f>
        <v>700 7th Place</v>
      </c>
      <c r="P2886" t="str">
        <f>VLOOKUP($C2886,customers!$A$2:$I$2124,7,FALSE)</f>
        <v>Reno</v>
      </c>
      <c r="Q2886" t="str">
        <f>VLOOKUP($C2886,customers!$A$2:$I$2124,8,FALSE)</f>
        <v>Nevada</v>
      </c>
      <c r="R2886">
        <f>VLOOKUP($C2886,customers!$A$2:$I$2124,9,FALSE)</f>
        <v>89595</v>
      </c>
      <c r="S2886" t="str">
        <f t="shared" si="45"/>
        <v>700 7th Place, Reno, Nevada 89595</v>
      </c>
    </row>
    <row r="2887" spans="1:19">
      <c r="A2887">
        <v>2886</v>
      </c>
      <c r="B2887" s="2">
        <v>44450</v>
      </c>
      <c r="C2887">
        <v>2000</v>
      </c>
      <c r="D2887" t="s">
        <v>75</v>
      </c>
      <c r="E2887">
        <v>3</v>
      </c>
      <c r="F2887" t="s">
        <v>59</v>
      </c>
      <c r="G2887" t="str">
        <f>VLOOKUP(F2887,'product category'!$B$2:$C$8,2,FALSE)</f>
        <v>Drone Kits</v>
      </c>
      <c r="H2887" t="str">
        <f>VLOOKUP(D2887,'dataset_task 5'!$A$2:$D$71,2,FALSE)</f>
        <v>BYOD-550</v>
      </c>
      <c r="I2887" s="3">
        <f>VLOOKUP(D2887,'dataset_task 5'!$A$2:$D$71,4,FALSE)</f>
        <v>179</v>
      </c>
      <c r="J2887" s="3">
        <f>I2887*E2887</f>
        <v>537</v>
      </c>
      <c r="K2887" t="str">
        <f>VLOOKUP(C2887,customers!$A$2:$I$2124,2,FALSE)</f>
        <v>Rhoda</v>
      </c>
      <c r="L2887" t="str">
        <f>VLOOKUP($C2887,customers!$A$2:$I$2124,3,FALSE)</f>
        <v>Bagge</v>
      </c>
      <c r="M2887" t="str">
        <f>VLOOKUP($C2887,customers!$A$2:$I$2124,4,FALSE)</f>
        <v>rbagge56@ucla.edu</v>
      </c>
      <c r="N2887" t="str">
        <f>VLOOKUP($C2887,customers!$A$2:$I$2124,5,FALSE)</f>
        <v>651-770-1961</v>
      </c>
      <c r="O2887" t="str">
        <f>VLOOKUP($C2887,customers!$A$2:$I$2124,6,FALSE)</f>
        <v>63 Summer Ridge Trail</v>
      </c>
      <c r="P2887" t="str">
        <f>VLOOKUP($C2887,customers!$A$2:$I$2124,7,FALSE)</f>
        <v>Saint Paul</v>
      </c>
      <c r="Q2887" t="str">
        <f>VLOOKUP($C2887,customers!$A$2:$I$2124,8,FALSE)</f>
        <v>Minnesota</v>
      </c>
      <c r="R2887">
        <f>VLOOKUP($C2887,customers!$A$2:$I$2124,9,FALSE)</f>
        <v>55166</v>
      </c>
      <c r="S2887" t="str">
        <f t="shared" si="45"/>
        <v>63 Summer Ridge Trail, Saint Paul, Minnesota 55166</v>
      </c>
    </row>
    <row r="2888" spans="1:19">
      <c r="A2888">
        <v>2887</v>
      </c>
      <c r="B2888" s="2">
        <v>44450</v>
      </c>
      <c r="C2888">
        <v>349</v>
      </c>
      <c r="D2888" t="s">
        <v>58</v>
      </c>
      <c r="E2888">
        <v>4</v>
      </c>
      <c r="F2888" t="s">
        <v>59</v>
      </c>
      <c r="G2888" t="str">
        <f>VLOOKUP(F2888,'product category'!$B$2:$C$8,2,FALSE)</f>
        <v>Drone Kits</v>
      </c>
      <c r="H2888" t="str">
        <f>VLOOKUP(D2888,'dataset_task 5'!$A$2:$D$71,2,FALSE)</f>
        <v>BYOD-220</v>
      </c>
      <c r="I2888" s="3">
        <f>VLOOKUP(D2888,'dataset_task 5'!$A$2:$D$71,4,FALSE)</f>
        <v>69</v>
      </c>
      <c r="J2888" s="3">
        <f>I2888*E2888</f>
        <v>276</v>
      </c>
      <c r="K2888" t="str">
        <f>VLOOKUP(C2888,customers!$A$2:$I$2124,2,FALSE)</f>
        <v>Cherilyn</v>
      </c>
      <c r="L2888" t="str">
        <f>VLOOKUP($C2888,customers!$A$2:$I$2124,3,FALSE)</f>
        <v>Chimenti</v>
      </c>
      <c r="M2888" t="str">
        <f>VLOOKUP($C2888,customers!$A$2:$I$2124,4,FALSE)</f>
        <v>cchimentieu@discovery.com</v>
      </c>
      <c r="N2888" t="str">
        <f>VLOOKUP($C2888,customers!$A$2:$I$2124,5,FALSE)</f>
        <v>518-230-9498</v>
      </c>
      <c r="O2888" t="str">
        <f>VLOOKUP($C2888,customers!$A$2:$I$2124,6,FALSE)</f>
        <v>227 Prentice Center</v>
      </c>
      <c r="P2888" t="str">
        <f>VLOOKUP($C2888,customers!$A$2:$I$2124,7,FALSE)</f>
        <v>Albany</v>
      </c>
      <c r="Q2888" t="str">
        <f>VLOOKUP($C2888,customers!$A$2:$I$2124,8,FALSE)</f>
        <v>New York</v>
      </c>
      <c r="R2888">
        <f>VLOOKUP($C2888,customers!$A$2:$I$2124,9,FALSE)</f>
        <v>12227</v>
      </c>
      <c r="S2888" t="str">
        <f t="shared" si="45"/>
        <v>227 Prentice Center, Albany, New York 12227</v>
      </c>
    </row>
    <row r="2889" spans="1:19">
      <c r="A2889">
        <v>2888</v>
      </c>
      <c r="B2889" s="2">
        <v>44451</v>
      </c>
      <c r="C2889">
        <v>1187</v>
      </c>
      <c r="D2889" t="s">
        <v>54</v>
      </c>
      <c r="E2889">
        <v>4</v>
      </c>
      <c r="F2889" t="s">
        <v>55</v>
      </c>
      <c r="G2889" t="str">
        <f>VLOOKUP(F2889,'product category'!$B$2:$C$8,2,FALSE)</f>
        <v>Robots</v>
      </c>
      <c r="H2889" t="str">
        <f>VLOOKUP(D2889,'dataset_task 5'!$A$2:$D$71,2,FALSE)</f>
        <v>RWW-75 Robot</v>
      </c>
      <c r="I2889" s="3">
        <f>VLOOKUP(D2889,'dataset_task 5'!$A$2:$D$71,4,FALSE)</f>
        <v>883</v>
      </c>
      <c r="J2889" s="3">
        <f>I2889*E2889</f>
        <v>3532</v>
      </c>
      <c r="K2889" t="str">
        <f>VLOOKUP(C2889,customers!$A$2:$I$2124,2,FALSE)</f>
        <v>Mahmud</v>
      </c>
      <c r="L2889" t="str">
        <f>VLOOKUP($C2889,customers!$A$2:$I$2124,3,FALSE)</f>
        <v>Mitroshinov</v>
      </c>
      <c r="M2889" t="str">
        <f>VLOOKUP($C2889,customers!$A$2:$I$2124,4,FALSE)</f>
        <v>mmitroshinovr@sfgate.com</v>
      </c>
      <c r="N2889" t="str">
        <f>VLOOKUP($C2889,customers!$A$2:$I$2124,5,FALSE)</f>
        <v>415-884-2122</v>
      </c>
      <c r="O2889" t="str">
        <f>VLOOKUP($C2889,customers!$A$2:$I$2124,6,FALSE)</f>
        <v>35 Esker Hill</v>
      </c>
      <c r="P2889" t="str">
        <f>VLOOKUP($C2889,customers!$A$2:$I$2124,7,FALSE)</f>
        <v>San Francisco</v>
      </c>
      <c r="Q2889" t="str">
        <f>VLOOKUP($C2889,customers!$A$2:$I$2124,8,FALSE)</f>
        <v>California</v>
      </c>
      <c r="R2889">
        <f>VLOOKUP($C2889,customers!$A$2:$I$2124,9,FALSE)</f>
        <v>94154</v>
      </c>
      <c r="S2889" t="str">
        <f t="shared" si="45"/>
        <v>35 Esker Hill, San Francisco, California 94154</v>
      </c>
    </row>
    <row r="2890" spans="1:19">
      <c r="A2890">
        <v>2889</v>
      </c>
      <c r="B2890" s="2">
        <v>44451</v>
      </c>
      <c r="C2890">
        <v>1282</v>
      </c>
      <c r="D2890" t="s">
        <v>60</v>
      </c>
      <c r="E2890">
        <v>4</v>
      </c>
      <c r="F2890" t="s">
        <v>53</v>
      </c>
      <c r="G2890" t="str">
        <f>VLOOKUP(F2890,'product category'!$B$2:$C$8,2,FALSE)</f>
        <v>eBooks</v>
      </c>
      <c r="H2890" t="str">
        <f>VLOOKUP(D2890,'dataset_task 5'!$A$2:$D$71,2,FALSE)</f>
        <v>SCARA Robots</v>
      </c>
      <c r="I2890" s="3">
        <f>VLOOKUP(D2890,'dataset_task 5'!$A$2:$D$71,4,FALSE)</f>
        <v>19.5</v>
      </c>
      <c r="J2890" s="3">
        <f>I2890*E2890</f>
        <v>78</v>
      </c>
      <c r="K2890" t="str">
        <f>VLOOKUP(C2890,customers!$A$2:$I$2124,2,FALSE)</f>
        <v>Trueman</v>
      </c>
      <c r="L2890" t="str">
        <f>VLOOKUP($C2890,customers!$A$2:$I$2124,3,FALSE)</f>
        <v>Zanneli</v>
      </c>
      <c r="M2890" t="str">
        <f>VLOOKUP($C2890,customers!$A$2:$I$2124,4,FALSE)</f>
        <v>tzannelibe@jimdo.com</v>
      </c>
      <c r="N2890" t="str">
        <f>VLOOKUP($C2890,customers!$A$2:$I$2124,5,FALSE)</f>
        <v>806-117-4055</v>
      </c>
      <c r="O2890" t="str">
        <f>VLOOKUP($C2890,customers!$A$2:$I$2124,6,FALSE)</f>
        <v>82 Weeping Birch Avenue</v>
      </c>
      <c r="P2890" t="str">
        <f>VLOOKUP($C2890,customers!$A$2:$I$2124,7,FALSE)</f>
        <v>Lubbock</v>
      </c>
      <c r="Q2890" t="str">
        <f>VLOOKUP($C2890,customers!$A$2:$I$2124,8,FALSE)</f>
        <v>Texas</v>
      </c>
      <c r="R2890">
        <f>VLOOKUP($C2890,customers!$A$2:$I$2124,9,FALSE)</f>
        <v>79491</v>
      </c>
      <c r="S2890" t="str">
        <f t="shared" si="45"/>
        <v>82 Weeping Birch Avenue, Lubbock, Texas 79491</v>
      </c>
    </row>
    <row r="2891" spans="1:19">
      <c r="A2891">
        <v>2890</v>
      </c>
      <c r="B2891" s="2">
        <v>44451</v>
      </c>
      <c r="C2891">
        <v>1630</v>
      </c>
      <c r="D2891" t="s">
        <v>77</v>
      </c>
      <c r="E2891">
        <v>3</v>
      </c>
      <c r="F2891" t="s">
        <v>53</v>
      </c>
      <c r="G2891" t="str">
        <f>VLOOKUP(F2891,'product category'!$B$2:$C$8,2,FALSE)</f>
        <v>eBooks</v>
      </c>
      <c r="H2891" t="str">
        <f>VLOOKUP(D2891,'dataset_task 5'!$A$2:$D$71,2,FALSE)</f>
        <v>RTF Drones</v>
      </c>
      <c r="I2891" s="3">
        <f>VLOOKUP(D2891,'dataset_task 5'!$A$2:$D$71,4,FALSE)</f>
        <v>16.989999999999998</v>
      </c>
      <c r="J2891" s="3">
        <f>I2891*E2891</f>
        <v>50.97</v>
      </c>
      <c r="K2891" t="str">
        <f>VLOOKUP(C2891,customers!$A$2:$I$2124,2,FALSE)</f>
        <v>Lonni</v>
      </c>
      <c r="L2891" t="str">
        <f>VLOOKUP($C2891,customers!$A$2:$I$2124,3,FALSE)</f>
        <v>Lockner</v>
      </c>
      <c r="M2891" t="str">
        <f>VLOOKUP($C2891,customers!$A$2:$I$2124,4,FALSE)</f>
        <v>llockner5c@pen.io</v>
      </c>
      <c r="N2891" t="str">
        <f>VLOOKUP($C2891,customers!$A$2:$I$2124,5,FALSE)</f>
        <v>806-409-4752</v>
      </c>
      <c r="O2891" t="str">
        <f>VLOOKUP($C2891,customers!$A$2:$I$2124,6,FALSE)</f>
        <v>51 Summerview Way</v>
      </c>
      <c r="P2891" t="str">
        <f>VLOOKUP($C2891,customers!$A$2:$I$2124,7,FALSE)</f>
        <v>Lubbock</v>
      </c>
      <c r="Q2891" t="str">
        <f>VLOOKUP($C2891,customers!$A$2:$I$2124,8,FALSE)</f>
        <v>Texas</v>
      </c>
      <c r="R2891">
        <f>VLOOKUP($C2891,customers!$A$2:$I$2124,9,FALSE)</f>
        <v>79415</v>
      </c>
      <c r="S2891" t="str">
        <f t="shared" si="45"/>
        <v>51 Summerview Way, Lubbock, Texas 79415</v>
      </c>
    </row>
    <row r="2892" spans="1:19">
      <c r="A2892">
        <v>2891</v>
      </c>
      <c r="B2892" s="2">
        <v>44452</v>
      </c>
      <c r="C2892">
        <v>1648</v>
      </c>
      <c r="D2892" t="s">
        <v>85</v>
      </c>
      <c r="E2892">
        <v>5</v>
      </c>
      <c r="F2892" t="s">
        <v>53</v>
      </c>
      <c r="G2892" t="str">
        <f>VLOOKUP(F2892,'product category'!$B$2:$C$8,2,FALSE)</f>
        <v>eBooks</v>
      </c>
      <c r="H2892" t="str">
        <f>VLOOKUP(D2892,'dataset_task 5'!$A$2:$D$71,2,FALSE)</f>
        <v>Articulated Robots</v>
      </c>
      <c r="I2892" s="3">
        <f>VLOOKUP(D2892,'dataset_task 5'!$A$2:$D$71,4,FALSE)</f>
        <v>23.99</v>
      </c>
      <c r="J2892" s="3">
        <f>I2892*E2892</f>
        <v>119.94999999999999</v>
      </c>
      <c r="K2892" t="str">
        <f>VLOOKUP(C2892,customers!$A$2:$I$2124,2,FALSE)</f>
        <v>Alec</v>
      </c>
      <c r="L2892" t="str">
        <f>VLOOKUP($C2892,customers!$A$2:$I$2124,3,FALSE)</f>
        <v>Christol</v>
      </c>
      <c r="M2892" t="str">
        <f>VLOOKUP($C2892,customers!$A$2:$I$2124,4,FALSE)</f>
        <v>achristolqa@networksolutions.com</v>
      </c>
      <c r="N2892" t="str">
        <f>VLOOKUP($C2892,customers!$A$2:$I$2124,5,FALSE)</f>
        <v>843-539-4800</v>
      </c>
      <c r="O2892" t="str">
        <f>VLOOKUP($C2892,customers!$A$2:$I$2124,6,FALSE)</f>
        <v>170 Moulton Lane</v>
      </c>
      <c r="P2892" t="str">
        <f>VLOOKUP($C2892,customers!$A$2:$I$2124,7,FALSE)</f>
        <v>Charleston</v>
      </c>
      <c r="Q2892" t="str">
        <f>VLOOKUP($C2892,customers!$A$2:$I$2124,8,FALSE)</f>
        <v>South Carolina</v>
      </c>
      <c r="R2892">
        <f>VLOOKUP($C2892,customers!$A$2:$I$2124,9,FALSE)</f>
        <v>29424</v>
      </c>
      <c r="S2892" t="str">
        <f t="shared" si="45"/>
        <v>170 Moulton Lane, Charleston, South Carolina 29424</v>
      </c>
    </row>
    <row r="2893" spans="1:19">
      <c r="A2893">
        <v>2892</v>
      </c>
      <c r="B2893" s="2">
        <v>44453</v>
      </c>
      <c r="C2893">
        <v>1656</v>
      </c>
      <c r="D2893" t="s">
        <v>92</v>
      </c>
      <c r="E2893">
        <v>2</v>
      </c>
      <c r="F2893" t="s">
        <v>55</v>
      </c>
      <c r="G2893" t="str">
        <f>VLOOKUP(F2893,'product category'!$B$2:$C$8,2,FALSE)</f>
        <v>Robots</v>
      </c>
      <c r="H2893" t="str">
        <f>VLOOKUP(D2893,'dataset_task 5'!$A$2:$D$71,2,FALSE)</f>
        <v>RQTE-554 Robot</v>
      </c>
      <c r="I2893" s="3">
        <f>VLOOKUP(D2893,'dataset_task 5'!$A$2:$D$71,4,FALSE)</f>
        <v>684</v>
      </c>
      <c r="J2893" s="3">
        <f>I2893*E2893</f>
        <v>1368</v>
      </c>
      <c r="K2893" t="str">
        <f>VLOOKUP(C2893,customers!$A$2:$I$2124,2,FALSE)</f>
        <v>Malanie</v>
      </c>
      <c r="L2893" t="str">
        <f>VLOOKUP($C2893,customers!$A$2:$I$2124,3,FALSE)</f>
        <v>Rollingson</v>
      </c>
      <c r="M2893" t="str">
        <f>VLOOKUP($C2893,customers!$A$2:$I$2124,4,FALSE)</f>
        <v>mrollingsonjl@miibeian.gov.cn</v>
      </c>
      <c r="N2893" t="str">
        <f>VLOOKUP($C2893,customers!$A$2:$I$2124,5,FALSE)</f>
        <v>903-773-0486</v>
      </c>
      <c r="O2893" t="str">
        <f>VLOOKUP($C2893,customers!$A$2:$I$2124,6,FALSE)</f>
        <v>408 Knutson Court</v>
      </c>
      <c r="P2893" t="str">
        <f>VLOOKUP($C2893,customers!$A$2:$I$2124,7,FALSE)</f>
        <v>Tyler</v>
      </c>
      <c r="Q2893" t="str">
        <f>VLOOKUP($C2893,customers!$A$2:$I$2124,8,FALSE)</f>
        <v>Texas</v>
      </c>
      <c r="R2893">
        <f>VLOOKUP($C2893,customers!$A$2:$I$2124,9,FALSE)</f>
        <v>75705</v>
      </c>
      <c r="S2893" t="str">
        <f t="shared" si="45"/>
        <v>408 Knutson Court, Tyler, Texas 75705</v>
      </c>
    </row>
    <row r="2894" spans="1:19">
      <c r="A2894">
        <v>2893</v>
      </c>
      <c r="B2894" s="2">
        <v>44453</v>
      </c>
      <c r="C2894">
        <v>976</v>
      </c>
      <c r="D2894" t="s">
        <v>90</v>
      </c>
      <c r="E2894">
        <v>5</v>
      </c>
      <c r="F2894" t="s">
        <v>55</v>
      </c>
      <c r="G2894" t="str">
        <f>VLOOKUP(F2894,'product category'!$B$2:$C$8,2,FALSE)</f>
        <v>Robots</v>
      </c>
      <c r="H2894" t="str">
        <f>VLOOKUP(D2894,'dataset_task 5'!$A$2:$D$71,2,FALSE)</f>
        <v>RXW-9807 Robot</v>
      </c>
      <c r="I2894" s="3">
        <f>VLOOKUP(D2894,'dataset_task 5'!$A$2:$D$71,4,FALSE)</f>
        <v>599</v>
      </c>
      <c r="J2894" s="3">
        <f>I2894*E2894</f>
        <v>2995</v>
      </c>
      <c r="K2894" t="str">
        <f>VLOOKUP(C2894,customers!$A$2:$I$2124,2,FALSE)</f>
        <v>Nicolai</v>
      </c>
      <c r="L2894" t="str">
        <f>VLOOKUP($C2894,customers!$A$2:$I$2124,3,FALSE)</f>
        <v>Wardrop</v>
      </c>
      <c r="M2894" t="str">
        <f>VLOOKUP($C2894,customers!$A$2:$I$2124,4,FALSE)</f>
        <v>nwardropob@netlog.com</v>
      </c>
      <c r="N2894" t="str">
        <f>VLOOKUP($C2894,customers!$A$2:$I$2124,5,FALSE)</f>
        <v>616-830-6589</v>
      </c>
      <c r="O2894" t="str">
        <f>VLOOKUP($C2894,customers!$A$2:$I$2124,6,FALSE)</f>
        <v>431 Rigney Center</v>
      </c>
      <c r="P2894" t="str">
        <f>VLOOKUP($C2894,customers!$A$2:$I$2124,7,FALSE)</f>
        <v>Grand Rapids</v>
      </c>
      <c r="Q2894" t="str">
        <f>VLOOKUP($C2894,customers!$A$2:$I$2124,8,FALSE)</f>
        <v>Michigan</v>
      </c>
      <c r="R2894">
        <f>VLOOKUP($C2894,customers!$A$2:$I$2124,9,FALSE)</f>
        <v>49560</v>
      </c>
      <c r="S2894" t="str">
        <f t="shared" si="45"/>
        <v>431 Rigney Center, Grand Rapids, Michigan 49560</v>
      </c>
    </row>
    <row r="2895" spans="1:19">
      <c r="A2895">
        <v>2894</v>
      </c>
      <c r="B2895" s="2">
        <v>44453</v>
      </c>
      <c r="C2895">
        <v>792</v>
      </c>
      <c r="D2895" t="s">
        <v>58</v>
      </c>
      <c r="E2895">
        <v>1</v>
      </c>
      <c r="F2895" t="s">
        <v>59</v>
      </c>
      <c r="G2895" t="str">
        <f>VLOOKUP(F2895,'product category'!$B$2:$C$8,2,FALSE)</f>
        <v>Drone Kits</v>
      </c>
      <c r="H2895" t="str">
        <f>VLOOKUP(D2895,'dataset_task 5'!$A$2:$D$71,2,FALSE)</f>
        <v>BYOD-220</v>
      </c>
      <c r="I2895" s="3">
        <f>VLOOKUP(D2895,'dataset_task 5'!$A$2:$D$71,4,FALSE)</f>
        <v>69</v>
      </c>
      <c r="J2895" s="3">
        <f>I2895*E2895</f>
        <v>69</v>
      </c>
      <c r="K2895" t="str">
        <f>VLOOKUP(C2895,customers!$A$2:$I$2124,2,FALSE)</f>
        <v>Garret</v>
      </c>
      <c r="L2895" t="str">
        <f>VLOOKUP($C2895,customers!$A$2:$I$2124,3,FALSE)</f>
        <v>Pritchett</v>
      </c>
      <c r="M2895" t="str">
        <f>VLOOKUP($C2895,customers!$A$2:$I$2124,4,FALSE)</f>
        <v>gpritchett9i@wikipedia.org</v>
      </c>
      <c r="N2895" t="str">
        <f>VLOOKUP($C2895,customers!$A$2:$I$2124,5,FALSE)</f>
        <v>601-142-8783</v>
      </c>
      <c r="O2895" t="str">
        <f>VLOOKUP($C2895,customers!$A$2:$I$2124,6,FALSE)</f>
        <v>174 Mesta Terrace</v>
      </c>
      <c r="P2895" t="str">
        <f>VLOOKUP($C2895,customers!$A$2:$I$2124,7,FALSE)</f>
        <v>Jackson</v>
      </c>
      <c r="Q2895" t="str">
        <f>VLOOKUP($C2895,customers!$A$2:$I$2124,8,FALSE)</f>
        <v>Mississippi</v>
      </c>
      <c r="R2895">
        <f>VLOOKUP($C2895,customers!$A$2:$I$2124,9,FALSE)</f>
        <v>39296</v>
      </c>
      <c r="S2895" t="str">
        <f t="shared" si="45"/>
        <v>174 Mesta Terrace, Jackson, Mississippi 39296</v>
      </c>
    </row>
    <row r="2896" spans="1:19">
      <c r="A2896">
        <v>2895</v>
      </c>
      <c r="B2896" s="2">
        <v>44453</v>
      </c>
      <c r="C2896">
        <v>862</v>
      </c>
      <c r="D2896" t="s">
        <v>98</v>
      </c>
      <c r="E2896">
        <v>3</v>
      </c>
      <c r="F2896" t="s">
        <v>66</v>
      </c>
      <c r="G2896" t="str">
        <f>VLOOKUP(F2896,'product category'!$B$2:$C$8,2,FALSE)</f>
        <v>Drones</v>
      </c>
      <c r="H2896" t="str">
        <f>VLOOKUP(D2896,'dataset_task 5'!$A$2:$D$71,2,FALSE)</f>
        <v>MICR-564K Drone</v>
      </c>
      <c r="I2896" s="3">
        <f>VLOOKUP(D2896,'dataset_task 5'!$A$2:$D$71,4,FALSE)</f>
        <v>499</v>
      </c>
      <c r="J2896" s="3">
        <f>I2896*E2896</f>
        <v>1497</v>
      </c>
      <c r="K2896" t="str">
        <f>VLOOKUP(C2896,customers!$A$2:$I$2124,2,FALSE)</f>
        <v>Myrah</v>
      </c>
      <c r="L2896" t="str">
        <f>VLOOKUP($C2896,customers!$A$2:$I$2124,3,FALSE)</f>
        <v>Smullen</v>
      </c>
      <c r="M2896" t="str">
        <f>VLOOKUP($C2896,customers!$A$2:$I$2124,4,FALSE)</f>
        <v>msmullenh1@yelp.com</v>
      </c>
      <c r="N2896" t="str">
        <f>VLOOKUP($C2896,customers!$A$2:$I$2124,5,FALSE)</f>
        <v>704-727-5938</v>
      </c>
      <c r="O2896" t="str">
        <f>VLOOKUP($C2896,customers!$A$2:$I$2124,6,FALSE)</f>
        <v>72663 Linden Junction</v>
      </c>
      <c r="P2896" t="str">
        <f>VLOOKUP($C2896,customers!$A$2:$I$2124,7,FALSE)</f>
        <v>Charlotte</v>
      </c>
      <c r="Q2896" t="str">
        <f>VLOOKUP($C2896,customers!$A$2:$I$2124,8,FALSE)</f>
        <v>North Carolina</v>
      </c>
      <c r="R2896">
        <f>VLOOKUP($C2896,customers!$A$2:$I$2124,9,FALSE)</f>
        <v>28215</v>
      </c>
      <c r="S2896" t="str">
        <f t="shared" si="45"/>
        <v>72663 Linden Junction, Charlotte, North Carolina 28215</v>
      </c>
    </row>
    <row r="2897" spans="1:19">
      <c r="A2897">
        <v>2896</v>
      </c>
      <c r="B2897" s="2">
        <v>44454</v>
      </c>
      <c r="C2897">
        <v>1880</v>
      </c>
      <c r="D2897" t="s">
        <v>71</v>
      </c>
      <c r="E2897">
        <v>3</v>
      </c>
      <c r="F2897" t="s">
        <v>63</v>
      </c>
      <c r="G2897" t="str">
        <f>VLOOKUP(F2897,'product category'!$B$2:$C$8,2,FALSE)</f>
        <v>Robot Kits</v>
      </c>
      <c r="H2897" t="str">
        <f>VLOOKUP(D2897,'dataset_task 5'!$A$2:$D$71,2,FALSE)</f>
        <v>BYOR-3000</v>
      </c>
      <c r="I2897" s="3">
        <f>VLOOKUP(D2897,'dataset_task 5'!$A$2:$D$71,4,FALSE)</f>
        <v>214</v>
      </c>
      <c r="J2897" s="3">
        <f>I2897*E2897</f>
        <v>642</v>
      </c>
      <c r="K2897" t="str">
        <f>VLOOKUP(C2897,customers!$A$2:$I$2124,2,FALSE)</f>
        <v>Drona</v>
      </c>
      <c r="L2897" t="str">
        <f>VLOOKUP($C2897,customers!$A$2:$I$2124,3,FALSE)</f>
        <v>Levermore</v>
      </c>
      <c r="M2897" t="str">
        <f>VLOOKUP($C2897,customers!$A$2:$I$2124,4,FALSE)</f>
        <v>dlevermoremw@amazon.de</v>
      </c>
      <c r="N2897" t="str">
        <f>VLOOKUP($C2897,customers!$A$2:$I$2124,5,FALSE)</f>
        <v>917-152-1048</v>
      </c>
      <c r="O2897" t="str">
        <f>VLOOKUP($C2897,customers!$A$2:$I$2124,6,FALSE)</f>
        <v>9824 Transport Plaza</v>
      </c>
      <c r="P2897" t="str">
        <f>VLOOKUP($C2897,customers!$A$2:$I$2124,7,FALSE)</f>
        <v>New York City</v>
      </c>
      <c r="Q2897" t="str">
        <f>VLOOKUP($C2897,customers!$A$2:$I$2124,8,FALSE)</f>
        <v>New York</v>
      </c>
      <c r="R2897">
        <f>VLOOKUP($C2897,customers!$A$2:$I$2124,9,FALSE)</f>
        <v>10110</v>
      </c>
      <c r="S2897" t="str">
        <f t="shared" si="45"/>
        <v>9824 Transport Plaza, New York City, New York 10110</v>
      </c>
    </row>
    <row r="2898" spans="1:19">
      <c r="A2898">
        <v>2897</v>
      </c>
      <c r="B2898" s="2">
        <v>44455</v>
      </c>
      <c r="C2898">
        <v>1441</v>
      </c>
      <c r="D2898" t="s">
        <v>73</v>
      </c>
      <c r="E2898">
        <v>3</v>
      </c>
      <c r="F2898" t="s">
        <v>55</v>
      </c>
      <c r="G2898" t="str">
        <f>VLOOKUP(F2898,'product category'!$B$2:$C$8,2,FALSE)</f>
        <v>Robots</v>
      </c>
      <c r="H2898" t="str">
        <f>VLOOKUP(D2898,'dataset_task 5'!$A$2:$D$71,2,FALSE)</f>
        <v>MICR-23K Robot</v>
      </c>
      <c r="I2898" s="3">
        <f>VLOOKUP(D2898,'dataset_task 5'!$A$2:$D$71,4,FALSE)</f>
        <v>899</v>
      </c>
      <c r="J2898" s="3">
        <f>I2898*E2898</f>
        <v>2697</v>
      </c>
      <c r="K2898" t="str">
        <f>VLOOKUP(C2898,customers!$A$2:$I$2124,2,FALSE)</f>
        <v>Efren</v>
      </c>
      <c r="L2898" t="str">
        <f>VLOOKUP($C2898,customers!$A$2:$I$2124,3,FALSE)</f>
        <v>Corley</v>
      </c>
      <c r="M2898" t="str">
        <f>VLOOKUP($C2898,customers!$A$2:$I$2124,4,FALSE)</f>
        <v>ecorleyee@jiathis.com</v>
      </c>
      <c r="N2898" t="str">
        <f>VLOOKUP($C2898,customers!$A$2:$I$2124,5,FALSE)</f>
        <v>775-552-8467</v>
      </c>
      <c r="O2898" t="str">
        <f>VLOOKUP($C2898,customers!$A$2:$I$2124,6,FALSE)</f>
        <v>33 Pierstorff Park</v>
      </c>
      <c r="P2898" t="str">
        <f>VLOOKUP($C2898,customers!$A$2:$I$2124,7,FALSE)</f>
        <v>Carson City</v>
      </c>
      <c r="Q2898" t="str">
        <f>VLOOKUP($C2898,customers!$A$2:$I$2124,8,FALSE)</f>
        <v>Nevada</v>
      </c>
      <c r="R2898">
        <f>VLOOKUP($C2898,customers!$A$2:$I$2124,9,FALSE)</f>
        <v>89714</v>
      </c>
      <c r="S2898" t="str">
        <f t="shared" si="45"/>
        <v>33 Pierstorff Park, Carson City, Nevada 89714</v>
      </c>
    </row>
    <row r="2899" spans="1:19">
      <c r="A2899">
        <v>2898</v>
      </c>
      <c r="B2899" s="2">
        <v>44455</v>
      </c>
      <c r="C2899">
        <v>1227</v>
      </c>
      <c r="D2899" t="s">
        <v>103</v>
      </c>
      <c r="E2899">
        <v>2</v>
      </c>
      <c r="F2899" t="s">
        <v>53</v>
      </c>
      <c r="G2899" t="str">
        <f>VLOOKUP(F2899,'product category'!$B$2:$C$8,2,FALSE)</f>
        <v>eBooks</v>
      </c>
      <c r="H2899" t="str">
        <f>VLOOKUP(D2899,'dataset_task 5'!$A$2:$D$71,2,FALSE)</f>
        <v>Understanding Artificial Intelligence</v>
      </c>
      <c r="I2899" s="3">
        <f>VLOOKUP(D2899,'dataset_task 5'!$A$2:$D$71,4,FALSE)</f>
        <v>19.5</v>
      </c>
      <c r="J2899" s="3">
        <f>I2899*E2899</f>
        <v>39</v>
      </c>
      <c r="K2899" t="str">
        <f>VLOOKUP(C2899,customers!$A$2:$I$2124,2,FALSE)</f>
        <v>Ravid</v>
      </c>
      <c r="L2899" t="str">
        <f>VLOOKUP($C2899,customers!$A$2:$I$2124,3,FALSE)</f>
        <v>Scoines</v>
      </c>
      <c r="M2899" t="str">
        <f>VLOOKUP($C2899,customers!$A$2:$I$2124,4,FALSE)</f>
        <v>rscoinesk6@blogspot.com</v>
      </c>
      <c r="N2899" t="str">
        <f>VLOOKUP($C2899,customers!$A$2:$I$2124,5,FALSE)</f>
        <v>608-267-9606</v>
      </c>
      <c r="O2899" t="str">
        <f>VLOOKUP($C2899,customers!$A$2:$I$2124,6,FALSE)</f>
        <v>773 Atwood Trail</v>
      </c>
      <c r="P2899" t="str">
        <f>VLOOKUP($C2899,customers!$A$2:$I$2124,7,FALSE)</f>
        <v>Madison</v>
      </c>
      <c r="Q2899" t="str">
        <f>VLOOKUP($C2899,customers!$A$2:$I$2124,8,FALSE)</f>
        <v>Wisconsin</v>
      </c>
      <c r="R2899">
        <f>VLOOKUP($C2899,customers!$A$2:$I$2124,9,FALSE)</f>
        <v>53779</v>
      </c>
      <c r="S2899" t="str">
        <f t="shared" si="45"/>
        <v>773 Atwood Trail, Madison, Wisconsin 53779</v>
      </c>
    </row>
    <row r="2900" spans="1:19">
      <c r="A2900">
        <v>2899</v>
      </c>
      <c r="B2900" s="2">
        <v>44455</v>
      </c>
      <c r="C2900">
        <v>2091</v>
      </c>
      <c r="D2900" t="s">
        <v>71</v>
      </c>
      <c r="E2900">
        <v>5</v>
      </c>
      <c r="F2900" t="s">
        <v>63</v>
      </c>
      <c r="G2900" t="str">
        <f>VLOOKUP(F2900,'product category'!$B$2:$C$8,2,FALSE)</f>
        <v>Robot Kits</v>
      </c>
      <c r="H2900" t="str">
        <f>VLOOKUP(D2900,'dataset_task 5'!$A$2:$D$71,2,FALSE)</f>
        <v>BYOR-3000</v>
      </c>
      <c r="I2900" s="3">
        <f>VLOOKUP(D2900,'dataset_task 5'!$A$2:$D$71,4,FALSE)</f>
        <v>214</v>
      </c>
      <c r="J2900" s="3">
        <f>I2900*E2900</f>
        <v>1070</v>
      </c>
      <c r="K2900" t="str">
        <f>VLOOKUP(C2900,customers!$A$2:$I$2124,2,FALSE)</f>
        <v>Byram</v>
      </c>
      <c r="L2900" t="str">
        <f>VLOOKUP($C2900,customers!$A$2:$I$2124,3,FALSE)</f>
        <v>Scollick</v>
      </c>
      <c r="M2900" t="str">
        <f>VLOOKUP($C2900,customers!$A$2:$I$2124,4,FALSE)</f>
        <v>bscollickpc@npr.org</v>
      </c>
      <c r="N2900" t="str">
        <f>VLOOKUP($C2900,customers!$A$2:$I$2124,5,FALSE)</f>
        <v>859-546-4115</v>
      </c>
      <c r="O2900" t="str">
        <f>VLOOKUP($C2900,customers!$A$2:$I$2124,6,FALSE)</f>
        <v>28189 Algoma Plaza</v>
      </c>
      <c r="P2900" t="str">
        <f>VLOOKUP($C2900,customers!$A$2:$I$2124,7,FALSE)</f>
        <v>Lexington</v>
      </c>
      <c r="Q2900" t="str">
        <f>VLOOKUP($C2900,customers!$A$2:$I$2124,8,FALSE)</f>
        <v>Kentucky</v>
      </c>
      <c r="R2900">
        <f>VLOOKUP($C2900,customers!$A$2:$I$2124,9,FALSE)</f>
        <v>40581</v>
      </c>
      <c r="S2900" t="str">
        <f t="shared" si="45"/>
        <v>28189 Algoma Plaza, Lexington, Kentucky 40581</v>
      </c>
    </row>
    <row r="2901" spans="1:19">
      <c r="A2901">
        <v>2900</v>
      </c>
      <c r="B2901" s="2">
        <v>44455</v>
      </c>
      <c r="C2901">
        <v>1406</v>
      </c>
      <c r="D2901" t="s">
        <v>107</v>
      </c>
      <c r="E2901">
        <v>6</v>
      </c>
      <c r="F2901" t="s">
        <v>55</v>
      </c>
      <c r="G2901" t="str">
        <f>VLOOKUP(F2901,'product category'!$B$2:$C$8,2,FALSE)</f>
        <v>Robots</v>
      </c>
      <c r="H2901" t="str">
        <f>VLOOKUP(D2901,'dataset_task 5'!$A$2:$D$71,2,FALSE)</f>
        <v>RLK-9920 Robot</v>
      </c>
      <c r="I2901" s="3">
        <f>VLOOKUP(D2901,'dataset_task 5'!$A$2:$D$71,4,FALSE)</f>
        <v>699</v>
      </c>
      <c r="J2901" s="3">
        <f>I2901*E2901</f>
        <v>4194</v>
      </c>
      <c r="K2901" t="str">
        <f>VLOOKUP(C2901,customers!$A$2:$I$2124,2,FALSE)</f>
        <v>Daphene</v>
      </c>
      <c r="L2901" t="str">
        <f>VLOOKUP($C2901,customers!$A$2:$I$2124,3,FALSE)</f>
        <v>Torrecilla</v>
      </c>
      <c r="M2901" t="str">
        <f>VLOOKUP($C2901,customers!$A$2:$I$2124,4,FALSE)</f>
        <v>dtorrecilla46@indiegogo.com</v>
      </c>
      <c r="N2901" t="str">
        <f>VLOOKUP($C2901,customers!$A$2:$I$2124,5,FALSE)</f>
        <v>704-989-6711</v>
      </c>
      <c r="O2901" t="str">
        <f>VLOOKUP($C2901,customers!$A$2:$I$2124,6,FALSE)</f>
        <v>47598 American Ash Parkway</v>
      </c>
      <c r="P2901" t="str">
        <f>VLOOKUP($C2901,customers!$A$2:$I$2124,7,FALSE)</f>
        <v>Charlotte</v>
      </c>
      <c r="Q2901" t="str">
        <f>VLOOKUP($C2901,customers!$A$2:$I$2124,8,FALSE)</f>
        <v>North Carolina</v>
      </c>
      <c r="R2901">
        <f>VLOOKUP($C2901,customers!$A$2:$I$2124,9,FALSE)</f>
        <v>28272</v>
      </c>
      <c r="S2901" t="str">
        <f t="shared" si="45"/>
        <v>47598 American Ash Parkway, Charlotte, North Carolina 28272</v>
      </c>
    </row>
    <row r="2902" spans="1:19">
      <c r="A2902">
        <v>2901</v>
      </c>
      <c r="B2902" s="2">
        <v>44455</v>
      </c>
      <c r="C2902">
        <v>2032</v>
      </c>
      <c r="D2902" t="s">
        <v>68</v>
      </c>
      <c r="E2902">
        <v>2</v>
      </c>
      <c r="F2902" t="s">
        <v>53</v>
      </c>
      <c r="G2902" t="str">
        <f>VLOOKUP(F2902,'product category'!$B$2:$C$8,2,FALSE)</f>
        <v>eBooks</v>
      </c>
      <c r="H2902" t="str">
        <f>VLOOKUP(D2902,'dataset_task 5'!$A$2:$D$71,2,FALSE)</f>
        <v>Fixed Wing Drones</v>
      </c>
      <c r="I2902" s="3">
        <f>VLOOKUP(D2902,'dataset_task 5'!$A$2:$D$71,4,FALSE)</f>
        <v>15.5</v>
      </c>
      <c r="J2902" s="3">
        <f>I2902*E2902</f>
        <v>31</v>
      </c>
      <c r="K2902" t="str">
        <f>VLOOKUP(C2902,customers!$A$2:$I$2124,2,FALSE)</f>
        <v>Jess</v>
      </c>
      <c r="L2902" t="str">
        <f>VLOOKUP($C2902,customers!$A$2:$I$2124,3,FALSE)</f>
        <v>Heindrick</v>
      </c>
      <c r="M2902" t="str">
        <f>VLOOKUP($C2902,customers!$A$2:$I$2124,4,FALSE)</f>
        <v>jheindrick75@friendfeed.com</v>
      </c>
      <c r="N2902" t="str">
        <f>VLOOKUP($C2902,customers!$A$2:$I$2124,5,FALSE)</f>
        <v>214-364-4037</v>
      </c>
      <c r="O2902" t="str">
        <f>VLOOKUP($C2902,customers!$A$2:$I$2124,6,FALSE)</f>
        <v>483 Farragut Trail</v>
      </c>
      <c r="P2902" t="str">
        <f>VLOOKUP($C2902,customers!$A$2:$I$2124,7,FALSE)</f>
        <v>Dallas</v>
      </c>
      <c r="Q2902" t="str">
        <f>VLOOKUP($C2902,customers!$A$2:$I$2124,8,FALSE)</f>
        <v>Texas</v>
      </c>
      <c r="R2902">
        <f>VLOOKUP($C2902,customers!$A$2:$I$2124,9,FALSE)</f>
        <v>75372</v>
      </c>
      <c r="S2902" t="str">
        <f t="shared" si="45"/>
        <v>483 Farragut Trail, Dallas, Texas 75372</v>
      </c>
    </row>
    <row r="2903" spans="1:19">
      <c r="A2903">
        <v>2902</v>
      </c>
      <c r="B2903" s="2">
        <v>44456</v>
      </c>
      <c r="C2903">
        <v>1441</v>
      </c>
      <c r="D2903" t="s">
        <v>117</v>
      </c>
      <c r="E2903">
        <v>2</v>
      </c>
      <c r="F2903" t="s">
        <v>63</v>
      </c>
      <c r="G2903" t="str">
        <f>VLOOKUP(F2903,'product category'!$B$2:$C$8,2,FALSE)</f>
        <v>Robot Kits</v>
      </c>
      <c r="H2903" t="str">
        <f>VLOOKUP(D2903,'dataset_task 5'!$A$2:$D$71,2,FALSE)</f>
        <v>BYOR-4005</v>
      </c>
      <c r="I2903" s="3">
        <f>VLOOKUP(D2903,'dataset_task 5'!$A$2:$D$71,4,FALSE)</f>
        <v>245</v>
      </c>
      <c r="J2903" s="3">
        <f>I2903*E2903</f>
        <v>490</v>
      </c>
      <c r="K2903" t="str">
        <f>VLOOKUP(C2903,customers!$A$2:$I$2124,2,FALSE)</f>
        <v>Efren</v>
      </c>
      <c r="L2903" t="str">
        <f>VLOOKUP($C2903,customers!$A$2:$I$2124,3,FALSE)</f>
        <v>Corley</v>
      </c>
      <c r="M2903" t="str">
        <f>VLOOKUP($C2903,customers!$A$2:$I$2124,4,FALSE)</f>
        <v>ecorleyee@jiathis.com</v>
      </c>
      <c r="N2903" t="str">
        <f>VLOOKUP($C2903,customers!$A$2:$I$2124,5,FALSE)</f>
        <v>775-552-8467</v>
      </c>
      <c r="O2903" t="str">
        <f>VLOOKUP($C2903,customers!$A$2:$I$2124,6,FALSE)</f>
        <v>33 Pierstorff Park</v>
      </c>
      <c r="P2903" t="str">
        <f>VLOOKUP($C2903,customers!$A$2:$I$2124,7,FALSE)</f>
        <v>Carson City</v>
      </c>
      <c r="Q2903" t="str">
        <f>VLOOKUP($C2903,customers!$A$2:$I$2124,8,FALSE)</f>
        <v>Nevada</v>
      </c>
      <c r="R2903">
        <f>VLOOKUP($C2903,customers!$A$2:$I$2124,9,FALSE)</f>
        <v>89714</v>
      </c>
      <c r="S2903" t="str">
        <f t="shared" si="45"/>
        <v>33 Pierstorff Park, Carson City, Nevada 89714</v>
      </c>
    </row>
    <row r="2904" spans="1:19">
      <c r="A2904">
        <v>2903</v>
      </c>
      <c r="B2904" s="2">
        <v>44456</v>
      </c>
      <c r="C2904">
        <v>856</v>
      </c>
      <c r="D2904" t="s">
        <v>111</v>
      </c>
      <c r="E2904">
        <v>2</v>
      </c>
      <c r="F2904" t="s">
        <v>53</v>
      </c>
      <c r="G2904" t="str">
        <f>VLOOKUP(F2904,'product category'!$B$2:$C$8,2,FALSE)</f>
        <v>eBooks</v>
      </c>
      <c r="H2904" t="str">
        <f>VLOOKUP(D2904,'dataset_task 5'!$A$2:$D$71,2,FALSE)</f>
        <v>Multi Rotor Drones</v>
      </c>
      <c r="I2904" s="3">
        <f>VLOOKUP(D2904,'dataset_task 5'!$A$2:$D$71,4,FALSE)</f>
        <v>24.95</v>
      </c>
      <c r="J2904" s="3">
        <f>I2904*E2904</f>
        <v>49.9</v>
      </c>
      <c r="K2904" t="str">
        <f>VLOOKUP(C2904,customers!$A$2:$I$2124,2,FALSE)</f>
        <v>Trudy</v>
      </c>
      <c r="L2904" t="str">
        <f>VLOOKUP($C2904,customers!$A$2:$I$2124,3,FALSE)</f>
        <v>Leishman</v>
      </c>
      <c r="M2904" t="str">
        <f>VLOOKUP($C2904,customers!$A$2:$I$2124,4,FALSE)</f>
        <v>tleishmanmi@msu.edu</v>
      </c>
      <c r="N2904" t="str">
        <f>VLOOKUP($C2904,customers!$A$2:$I$2124,5,FALSE)</f>
        <v>850-337-6470</v>
      </c>
      <c r="O2904" t="str">
        <f>VLOOKUP($C2904,customers!$A$2:$I$2124,6,FALSE)</f>
        <v>366 Helena Way</v>
      </c>
      <c r="P2904" t="str">
        <f>VLOOKUP($C2904,customers!$A$2:$I$2124,7,FALSE)</f>
        <v>Pensacola</v>
      </c>
      <c r="Q2904" t="str">
        <f>VLOOKUP($C2904,customers!$A$2:$I$2124,8,FALSE)</f>
        <v>Florida</v>
      </c>
      <c r="R2904">
        <f>VLOOKUP($C2904,customers!$A$2:$I$2124,9,FALSE)</f>
        <v>32511</v>
      </c>
      <c r="S2904" t="str">
        <f t="shared" si="45"/>
        <v>366 Helena Way, Pensacola, Florida 32511</v>
      </c>
    </row>
    <row r="2905" spans="1:19">
      <c r="A2905">
        <v>2904</v>
      </c>
      <c r="B2905" s="2">
        <v>44456</v>
      </c>
      <c r="C2905">
        <v>853</v>
      </c>
      <c r="D2905" t="s">
        <v>58</v>
      </c>
      <c r="E2905">
        <v>5</v>
      </c>
      <c r="F2905" t="s">
        <v>59</v>
      </c>
      <c r="G2905" t="str">
        <f>VLOOKUP(F2905,'product category'!$B$2:$C$8,2,FALSE)</f>
        <v>Drone Kits</v>
      </c>
      <c r="H2905" t="str">
        <f>VLOOKUP(D2905,'dataset_task 5'!$A$2:$D$71,2,FALSE)</f>
        <v>BYOD-220</v>
      </c>
      <c r="I2905" s="3">
        <f>VLOOKUP(D2905,'dataset_task 5'!$A$2:$D$71,4,FALSE)</f>
        <v>69</v>
      </c>
      <c r="J2905" s="3">
        <f>I2905*E2905</f>
        <v>345</v>
      </c>
      <c r="K2905" t="str">
        <f>VLOOKUP(C2905,customers!$A$2:$I$2124,2,FALSE)</f>
        <v>Sherwood</v>
      </c>
      <c r="L2905" t="str">
        <f>VLOOKUP($C2905,customers!$A$2:$I$2124,3,FALSE)</f>
        <v>Waddingham</v>
      </c>
      <c r="M2905" t="str">
        <f>VLOOKUP($C2905,customers!$A$2:$I$2124,4,FALSE)</f>
        <v>swaddingham6c@businessweek.com</v>
      </c>
      <c r="N2905" t="str">
        <f>VLOOKUP($C2905,customers!$A$2:$I$2124,5,FALSE)</f>
        <v>520-884-3493</v>
      </c>
      <c r="O2905" t="str">
        <f>VLOOKUP($C2905,customers!$A$2:$I$2124,6,FALSE)</f>
        <v>57 Forster Street</v>
      </c>
      <c r="P2905" t="str">
        <f>VLOOKUP($C2905,customers!$A$2:$I$2124,7,FALSE)</f>
        <v>Prescott</v>
      </c>
      <c r="Q2905" t="str">
        <f>VLOOKUP($C2905,customers!$A$2:$I$2124,8,FALSE)</f>
        <v>Arizona</v>
      </c>
      <c r="R2905">
        <f>VLOOKUP($C2905,customers!$A$2:$I$2124,9,FALSE)</f>
        <v>86305</v>
      </c>
      <c r="S2905" t="str">
        <f t="shared" si="45"/>
        <v>57 Forster Street, Prescott, Arizona 86305</v>
      </c>
    </row>
    <row r="2906" spans="1:19">
      <c r="A2906">
        <v>2905</v>
      </c>
      <c r="B2906" s="2">
        <v>44456</v>
      </c>
      <c r="C2906">
        <v>248</v>
      </c>
      <c r="D2906" t="s">
        <v>126</v>
      </c>
      <c r="E2906">
        <v>3</v>
      </c>
      <c r="F2906" t="s">
        <v>57</v>
      </c>
      <c r="G2906" t="str">
        <f>VLOOKUP(F2906,'product category'!$B$2:$C$8,2,FALSE)</f>
        <v>Training Videos</v>
      </c>
      <c r="H2906" t="str">
        <f>VLOOKUP(D2906,'dataset_task 5'!$A$2:$D$71,2,FALSE)</f>
        <v>Open Source Code</v>
      </c>
      <c r="I2906" s="3">
        <f>VLOOKUP(D2906,'dataset_task 5'!$A$2:$D$71,4,FALSE)</f>
        <v>32.950000000000003</v>
      </c>
      <c r="J2906" s="3">
        <f>I2906*E2906</f>
        <v>98.850000000000009</v>
      </c>
      <c r="K2906" t="str">
        <f>VLOOKUP(C2906,customers!$A$2:$I$2124,2,FALSE)</f>
        <v>Archy</v>
      </c>
      <c r="L2906" t="str">
        <f>VLOOKUP($C2906,customers!$A$2:$I$2124,3,FALSE)</f>
        <v>Crohan</v>
      </c>
      <c r="M2906" t="str">
        <f>VLOOKUP($C2906,customers!$A$2:$I$2124,4,FALSE)</f>
        <v>acrohanbc@dell.com</v>
      </c>
      <c r="N2906" t="str">
        <f>VLOOKUP($C2906,customers!$A$2:$I$2124,5,FALSE)</f>
        <v>203-870-1119</v>
      </c>
      <c r="O2906" t="str">
        <f>VLOOKUP($C2906,customers!$A$2:$I$2124,6,FALSE)</f>
        <v>71 Huxley Pass</v>
      </c>
      <c r="P2906" t="str">
        <f>VLOOKUP($C2906,customers!$A$2:$I$2124,7,FALSE)</f>
        <v>Fairfield</v>
      </c>
      <c r="Q2906" t="str">
        <f>VLOOKUP($C2906,customers!$A$2:$I$2124,8,FALSE)</f>
        <v>Connecticut</v>
      </c>
      <c r="R2906">
        <f>VLOOKUP($C2906,customers!$A$2:$I$2124,9,FALSE)</f>
        <v>6825</v>
      </c>
      <c r="S2906" t="str">
        <f t="shared" si="45"/>
        <v>71 Huxley Pass, Fairfield, Connecticut 6825</v>
      </c>
    </row>
    <row r="2907" spans="1:19">
      <c r="A2907">
        <v>2906</v>
      </c>
      <c r="B2907" s="2">
        <v>44456</v>
      </c>
      <c r="C2907">
        <v>358</v>
      </c>
      <c r="D2907" t="s">
        <v>73</v>
      </c>
      <c r="E2907">
        <v>3</v>
      </c>
      <c r="F2907" t="s">
        <v>55</v>
      </c>
      <c r="G2907" t="str">
        <f>VLOOKUP(F2907,'product category'!$B$2:$C$8,2,FALSE)</f>
        <v>Robots</v>
      </c>
      <c r="H2907" t="str">
        <f>VLOOKUP(D2907,'dataset_task 5'!$A$2:$D$71,2,FALSE)</f>
        <v>MICR-23K Robot</v>
      </c>
      <c r="I2907" s="3">
        <f>VLOOKUP(D2907,'dataset_task 5'!$A$2:$D$71,4,FALSE)</f>
        <v>899</v>
      </c>
      <c r="J2907" s="3">
        <f>I2907*E2907</f>
        <v>2697</v>
      </c>
      <c r="K2907" t="str">
        <f>VLOOKUP(C2907,customers!$A$2:$I$2124,2,FALSE)</f>
        <v>Ethelred</v>
      </c>
      <c r="L2907" t="str">
        <f>VLOOKUP($C2907,customers!$A$2:$I$2124,3,FALSE)</f>
        <v>Cleworth</v>
      </c>
      <c r="M2907" t="str">
        <f>VLOOKUP($C2907,customers!$A$2:$I$2124,4,FALSE)</f>
        <v>ecleworthcq@hp.com</v>
      </c>
      <c r="N2907" t="str">
        <f>VLOOKUP($C2907,customers!$A$2:$I$2124,5,FALSE)</f>
        <v>614-277-1641</v>
      </c>
      <c r="O2907" t="str">
        <f>VLOOKUP($C2907,customers!$A$2:$I$2124,6,FALSE)</f>
        <v>9921 Scofield Point</v>
      </c>
      <c r="P2907" t="str">
        <f>VLOOKUP($C2907,customers!$A$2:$I$2124,7,FALSE)</f>
        <v>Columbus</v>
      </c>
      <c r="Q2907" t="str">
        <f>VLOOKUP($C2907,customers!$A$2:$I$2124,8,FALSE)</f>
        <v>Ohio</v>
      </c>
      <c r="R2907">
        <f>VLOOKUP($C2907,customers!$A$2:$I$2124,9,FALSE)</f>
        <v>43204</v>
      </c>
      <c r="S2907" t="str">
        <f t="shared" si="45"/>
        <v>9921 Scofield Point, Columbus, Ohio 43204</v>
      </c>
    </row>
    <row r="2908" spans="1:19">
      <c r="A2908">
        <v>2907</v>
      </c>
      <c r="B2908" s="2">
        <v>44456</v>
      </c>
      <c r="C2908">
        <v>967</v>
      </c>
      <c r="D2908" t="s">
        <v>127</v>
      </c>
      <c r="E2908">
        <v>2</v>
      </c>
      <c r="F2908" t="s">
        <v>53</v>
      </c>
      <c r="G2908" t="str">
        <f>VLOOKUP(F2908,'product category'!$B$2:$C$8,2,FALSE)</f>
        <v>eBooks</v>
      </c>
      <c r="H2908" t="str">
        <f>VLOOKUP(D2908,'dataset_task 5'!$A$2:$D$71,2,FALSE)</f>
        <v>Delta Robots</v>
      </c>
      <c r="I2908" s="3">
        <f>VLOOKUP(D2908,'dataset_task 5'!$A$2:$D$71,4,FALSE)</f>
        <v>16.989999999999998</v>
      </c>
      <c r="J2908" s="3">
        <f>I2908*E2908</f>
        <v>33.979999999999997</v>
      </c>
      <c r="K2908" t="str">
        <f>VLOOKUP(C2908,customers!$A$2:$I$2124,2,FALSE)</f>
        <v>Loria</v>
      </c>
      <c r="L2908" t="str">
        <f>VLOOKUP($C2908,customers!$A$2:$I$2124,3,FALSE)</f>
        <v>Breukelman</v>
      </c>
      <c r="M2908" t="str">
        <f>VLOOKUP($C2908,customers!$A$2:$I$2124,4,FALSE)</f>
        <v>lbreukelman2q@pinterest.com</v>
      </c>
      <c r="N2908" t="str">
        <f>VLOOKUP($C2908,customers!$A$2:$I$2124,5,FALSE)</f>
        <v>812-811-2681</v>
      </c>
      <c r="O2908" t="str">
        <f>VLOOKUP($C2908,customers!$A$2:$I$2124,6,FALSE)</f>
        <v>5853 Merchant Crossing</v>
      </c>
      <c r="P2908" t="str">
        <f>VLOOKUP($C2908,customers!$A$2:$I$2124,7,FALSE)</f>
        <v>Evansville</v>
      </c>
      <c r="Q2908" t="str">
        <f>VLOOKUP($C2908,customers!$A$2:$I$2124,8,FALSE)</f>
        <v>Indiana</v>
      </c>
      <c r="R2908">
        <f>VLOOKUP($C2908,customers!$A$2:$I$2124,9,FALSE)</f>
        <v>47732</v>
      </c>
      <c r="S2908" t="str">
        <f t="shared" si="45"/>
        <v>5853 Merchant Crossing, Evansville, Indiana 47732</v>
      </c>
    </row>
    <row r="2909" spans="1:19">
      <c r="A2909">
        <v>2908</v>
      </c>
      <c r="B2909" s="2">
        <v>44456</v>
      </c>
      <c r="C2909">
        <v>504</v>
      </c>
      <c r="D2909" t="s">
        <v>75</v>
      </c>
      <c r="E2909">
        <v>3</v>
      </c>
      <c r="F2909" t="s">
        <v>59</v>
      </c>
      <c r="G2909" t="str">
        <f>VLOOKUP(F2909,'product category'!$B$2:$C$8,2,FALSE)</f>
        <v>Drone Kits</v>
      </c>
      <c r="H2909" t="str">
        <f>VLOOKUP(D2909,'dataset_task 5'!$A$2:$D$71,2,FALSE)</f>
        <v>BYOD-550</v>
      </c>
      <c r="I2909" s="3">
        <f>VLOOKUP(D2909,'dataset_task 5'!$A$2:$D$71,4,FALSE)</f>
        <v>179</v>
      </c>
      <c r="J2909" s="3">
        <f>I2909*E2909</f>
        <v>537</v>
      </c>
      <c r="K2909" t="str">
        <f>VLOOKUP(C2909,customers!$A$2:$I$2124,2,FALSE)</f>
        <v>Derrek</v>
      </c>
      <c r="L2909" t="str">
        <f>VLOOKUP($C2909,customers!$A$2:$I$2124,3,FALSE)</f>
        <v>Shalloo</v>
      </c>
      <c r="M2909" t="str">
        <f>VLOOKUP($C2909,customers!$A$2:$I$2124,4,FALSE)</f>
        <v>dshalloo5i@redcross.org</v>
      </c>
      <c r="N2909" t="str">
        <f>VLOOKUP($C2909,customers!$A$2:$I$2124,5,FALSE)</f>
        <v>509-980-7050</v>
      </c>
      <c r="O2909" t="str">
        <f>VLOOKUP($C2909,customers!$A$2:$I$2124,6,FALSE)</f>
        <v>98412 Stang Circle</v>
      </c>
      <c r="P2909" t="str">
        <f>VLOOKUP($C2909,customers!$A$2:$I$2124,7,FALSE)</f>
        <v>Yakima</v>
      </c>
      <c r="Q2909" t="str">
        <f>VLOOKUP($C2909,customers!$A$2:$I$2124,8,FALSE)</f>
        <v>Washington</v>
      </c>
      <c r="R2909">
        <f>VLOOKUP($C2909,customers!$A$2:$I$2124,9,FALSE)</f>
        <v>98907</v>
      </c>
      <c r="S2909" t="str">
        <f t="shared" si="45"/>
        <v>98412 Stang Circle, Yakima, Washington 98907</v>
      </c>
    </row>
    <row r="2910" spans="1:19">
      <c r="A2910">
        <v>2909</v>
      </c>
      <c r="B2910" s="2">
        <v>44457</v>
      </c>
      <c r="C2910">
        <v>1792</v>
      </c>
      <c r="D2910" t="s">
        <v>72</v>
      </c>
      <c r="E2910">
        <v>3</v>
      </c>
      <c r="F2910" t="s">
        <v>59</v>
      </c>
      <c r="G2910" t="str">
        <f>VLOOKUP(F2910,'product category'!$B$2:$C$8,2,FALSE)</f>
        <v>Drone Kits</v>
      </c>
      <c r="H2910" t="str">
        <f>VLOOKUP(D2910,'dataset_task 5'!$A$2:$D$71,2,FALSE)</f>
        <v>BYOD-350</v>
      </c>
      <c r="I2910" s="3">
        <f>VLOOKUP(D2910,'dataset_task 5'!$A$2:$D$71,4,FALSE)</f>
        <v>89.95</v>
      </c>
      <c r="J2910" s="3">
        <f>I2910*E2910</f>
        <v>269.85000000000002</v>
      </c>
      <c r="K2910" t="str">
        <f>VLOOKUP(C2910,customers!$A$2:$I$2124,2,FALSE)</f>
        <v>Beret</v>
      </c>
      <c r="L2910" t="str">
        <f>VLOOKUP($C2910,customers!$A$2:$I$2124,3,FALSE)</f>
        <v>Kleanthous</v>
      </c>
      <c r="M2910" t="str">
        <f>VLOOKUP($C2910,customers!$A$2:$I$2124,4,FALSE)</f>
        <v>bkleanthousre@ox.ac.uk</v>
      </c>
      <c r="N2910" t="str">
        <f>VLOOKUP($C2910,customers!$A$2:$I$2124,5,FALSE)</f>
        <v>812-539-4778</v>
      </c>
      <c r="O2910" t="str">
        <f>VLOOKUP($C2910,customers!$A$2:$I$2124,6,FALSE)</f>
        <v>186 Derek Avenue</v>
      </c>
      <c r="P2910" t="str">
        <f>VLOOKUP($C2910,customers!$A$2:$I$2124,7,FALSE)</f>
        <v>Evansville</v>
      </c>
      <c r="Q2910" t="str">
        <f>VLOOKUP($C2910,customers!$A$2:$I$2124,8,FALSE)</f>
        <v>Indiana</v>
      </c>
      <c r="R2910">
        <f>VLOOKUP($C2910,customers!$A$2:$I$2124,9,FALSE)</f>
        <v>47747</v>
      </c>
      <c r="S2910" t="str">
        <f t="shared" si="45"/>
        <v>186 Derek Avenue, Evansville, Indiana 47747</v>
      </c>
    </row>
    <row r="2911" spans="1:19">
      <c r="A2911">
        <v>2910</v>
      </c>
      <c r="B2911" s="2">
        <v>44457</v>
      </c>
      <c r="C2911">
        <v>1478</v>
      </c>
      <c r="D2911" t="s">
        <v>67</v>
      </c>
      <c r="E2911">
        <v>3</v>
      </c>
      <c r="F2911" t="s">
        <v>59</v>
      </c>
      <c r="G2911" t="str">
        <f>VLOOKUP(F2911,'product category'!$B$2:$C$8,2,FALSE)</f>
        <v>Drone Kits</v>
      </c>
      <c r="H2911" t="str">
        <f>VLOOKUP(D2911,'dataset_task 5'!$A$2:$D$71,2,FALSE)</f>
        <v>BYOD-100</v>
      </c>
      <c r="I2911" s="3">
        <f>VLOOKUP(D2911,'dataset_task 5'!$A$2:$D$71,4,FALSE)</f>
        <v>54</v>
      </c>
      <c r="J2911" s="3">
        <f>I2911*E2911</f>
        <v>162</v>
      </c>
      <c r="K2911" t="str">
        <f>VLOOKUP(C2911,customers!$A$2:$I$2124,2,FALSE)</f>
        <v>Duffie</v>
      </c>
      <c r="L2911" t="str">
        <f>VLOOKUP($C2911,customers!$A$2:$I$2124,3,FALSE)</f>
        <v>Wolton</v>
      </c>
      <c r="M2911" t="str">
        <f>VLOOKUP($C2911,customers!$A$2:$I$2124,4,FALSE)</f>
        <v>dwoltonay@engadget.com</v>
      </c>
      <c r="N2911" t="str">
        <f>VLOOKUP($C2911,customers!$A$2:$I$2124,5,FALSE)</f>
        <v>858-262-1743</v>
      </c>
      <c r="O2911" t="str">
        <f>VLOOKUP($C2911,customers!$A$2:$I$2124,6,FALSE)</f>
        <v>1520 North Park</v>
      </c>
      <c r="P2911" t="str">
        <f>VLOOKUP($C2911,customers!$A$2:$I$2124,7,FALSE)</f>
        <v>San Diego</v>
      </c>
      <c r="Q2911" t="str">
        <f>VLOOKUP($C2911,customers!$A$2:$I$2124,8,FALSE)</f>
        <v>California</v>
      </c>
      <c r="R2911">
        <f>VLOOKUP($C2911,customers!$A$2:$I$2124,9,FALSE)</f>
        <v>92127</v>
      </c>
      <c r="S2911" t="str">
        <f t="shared" si="45"/>
        <v>1520 North Park, San Diego, California 92127</v>
      </c>
    </row>
    <row r="2912" spans="1:19">
      <c r="A2912">
        <v>2911</v>
      </c>
      <c r="B2912" s="2">
        <v>44457</v>
      </c>
      <c r="C2912">
        <v>1562</v>
      </c>
      <c r="D2912" t="s">
        <v>107</v>
      </c>
      <c r="E2912">
        <v>2</v>
      </c>
      <c r="F2912" t="s">
        <v>55</v>
      </c>
      <c r="G2912" t="str">
        <f>VLOOKUP(F2912,'product category'!$B$2:$C$8,2,FALSE)</f>
        <v>Robots</v>
      </c>
      <c r="H2912" t="str">
        <f>VLOOKUP(D2912,'dataset_task 5'!$A$2:$D$71,2,FALSE)</f>
        <v>RLK-9920 Robot</v>
      </c>
      <c r="I2912" s="3">
        <f>VLOOKUP(D2912,'dataset_task 5'!$A$2:$D$71,4,FALSE)</f>
        <v>699</v>
      </c>
      <c r="J2912" s="3">
        <f>I2912*E2912</f>
        <v>1398</v>
      </c>
      <c r="K2912" t="str">
        <f>VLOOKUP(C2912,customers!$A$2:$I$2124,2,FALSE)</f>
        <v>Margaux</v>
      </c>
      <c r="L2912" t="str">
        <f>VLOOKUP($C2912,customers!$A$2:$I$2124,3,FALSE)</f>
        <v>Danielis</v>
      </c>
      <c r="M2912" t="str">
        <f>VLOOKUP($C2912,customers!$A$2:$I$2124,4,FALSE)</f>
        <v>mdanielish7@google.com.au</v>
      </c>
      <c r="N2912" t="str">
        <f>VLOOKUP($C2912,customers!$A$2:$I$2124,5,FALSE)</f>
        <v>912-983-4427</v>
      </c>
      <c r="O2912" t="str">
        <f>VLOOKUP($C2912,customers!$A$2:$I$2124,6,FALSE)</f>
        <v>3211 Green Parkway</v>
      </c>
      <c r="P2912" t="str">
        <f>VLOOKUP($C2912,customers!$A$2:$I$2124,7,FALSE)</f>
        <v>Savannah</v>
      </c>
      <c r="Q2912" t="str">
        <f>VLOOKUP($C2912,customers!$A$2:$I$2124,8,FALSE)</f>
        <v>Georgia</v>
      </c>
      <c r="R2912">
        <f>VLOOKUP($C2912,customers!$A$2:$I$2124,9,FALSE)</f>
        <v>31422</v>
      </c>
      <c r="S2912" t="str">
        <f t="shared" si="45"/>
        <v>3211 Green Parkway, Savannah, Georgia 31422</v>
      </c>
    </row>
    <row r="2913" spans="1:19">
      <c r="A2913">
        <v>2912</v>
      </c>
      <c r="B2913" s="2">
        <v>44458</v>
      </c>
      <c r="C2913">
        <v>636</v>
      </c>
      <c r="D2913" t="s">
        <v>119</v>
      </c>
      <c r="E2913">
        <v>5</v>
      </c>
      <c r="F2913" t="s">
        <v>53</v>
      </c>
      <c r="G2913" t="str">
        <f>VLOOKUP(F2913,'product category'!$B$2:$C$8,2,FALSE)</f>
        <v>eBooks</v>
      </c>
      <c r="H2913" t="str">
        <f>VLOOKUP(D2913,'dataset_task 5'!$A$2:$D$71,2,FALSE)</f>
        <v>Drone Building Essentials</v>
      </c>
      <c r="I2913" s="3">
        <f>VLOOKUP(D2913,'dataset_task 5'!$A$2:$D$71,4,FALSE)</f>
        <v>13.99</v>
      </c>
      <c r="J2913" s="3">
        <f>I2913*E2913</f>
        <v>69.95</v>
      </c>
      <c r="K2913" t="str">
        <f>VLOOKUP(C2913,customers!$A$2:$I$2124,2,FALSE)</f>
        <v>Marena</v>
      </c>
      <c r="L2913" t="str">
        <f>VLOOKUP($C2913,customers!$A$2:$I$2124,3,FALSE)</f>
        <v>Plewman</v>
      </c>
      <c r="M2913" t="str">
        <f>VLOOKUP($C2913,customers!$A$2:$I$2124,4,FALSE)</f>
        <v>mplewmano7@woothemes.com</v>
      </c>
      <c r="N2913" t="str">
        <f>VLOOKUP($C2913,customers!$A$2:$I$2124,5,FALSE)</f>
        <v>518-317-1240</v>
      </c>
      <c r="O2913" t="str">
        <f>VLOOKUP($C2913,customers!$A$2:$I$2124,6,FALSE)</f>
        <v>271 Buhler Alley</v>
      </c>
      <c r="P2913" t="str">
        <f>VLOOKUP($C2913,customers!$A$2:$I$2124,7,FALSE)</f>
        <v>Schenectady</v>
      </c>
      <c r="Q2913" t="str">
        <f>VLOOKUP($C2913,customers!$A$2:$I$2124,8,FALSE)</f>
        <v>New York</v>
      </c>
      <c r="R2913">
        <f>VLOOKUP($C2913,customers!$A$2:$I$2124,9,FALSE)</f>
        <v>12325</v>
      </c>
      <c r="S2913" t="str">
        <f t="shared" si="45"/>
        <v>271 Buhler Alley, Schenectady, New York 12325</v>
      </c>
    </row>
    <row r="2914" spans="1:19">
      <c r="A2914">
        <v>2913</v>
      </c>
      <c r="B2914" s="2">
        <v>44458</v>
      </c>
      <c r="C2914">
        <v>1931</v>
      </c>
      <c r="D2914" t="s">
        <v>91</v>
      </c>
      <c r="E2914">
        <v>1</v>
      </c>
      <c r="F2914" t="s">
        <v>53</v>
      </c>
      <c r="G2914" t="str">
        <f>VLOOKUP(F2914,'product category'!$B$2:$C$8,2,FALSE)</f>
        <v>eBooks</v>
      </c>
      <c r="H2914" t="str">
        <f>VLOOKUP(D2914,'dataset_task 5'!$A$2:$D$71,2,FALSE)</f>
        <v>Photograph Drones</v>
      </c>
      <c r="I2914" s="3">
        <f>VLOOKUP(D2914,'dataset_task 5'!$A$2:$D$71,4,FALSE)</f>
        <v>14.99</v>
      </c>
      <c r="J2914" s="3">
        <f>I2914*E2914</f>
        <v>14.99</v>
      </c>
      <c r="K2914" t="str">
        <f>VLOOKUP(C2914,customers!$A$2:$I$2124,2,FALSE)</f>
        <v>Blinny</v>
      </c>
      <c r="L2914" t="str">
        <f>VLOOKUP($C2914,customers!$A$2:$I$2124,3,FALSE)</f>
        <v>Worsall</v>
      </c>
      <c r="M2914" t="str">
        <f>VLOOKUP($C2914,customers!$A$2:$I$2124,4,FALSE)</f>
        <v>bworsallf9@cnbc.com</v>
      </c>
      <c r="N2914" t="str">
        <f>VLOOKUP($C2914,customers!$A$2:$I$2124,5,FALSE)</f>
        <v>202-739-4198</v>
      </c>
      <c r="O2914" t="str">
        <f>VLOOKUP($C2914,customers!$A$2:$I$2124,6,FALSE)</f>
        <v>5756 Sundown Junction</v>
      </c>
      <c r="P2914" t="str">
        <f>VLOOKUP($C2914,customers!$A$2:$I$2124,7,FALSE)</f>
        <v>Washington</v>
      </c>
      <c r="Q2914" t="str">
        <f>VLOOKUP($C2914,customers!$A$2:$I$2124,8,FALSE)</f>
        <v>District of Columbia</v>
      </c>
      <c r="R2914">
        <f>VLOOKUP($C2914,customers!$A$2:$I$2124,9,FALSE)</f>
        <v>20260</v>
      </c>
      <c r="S2914" t="str">
        <f t="shared" si="45"/>
        <v>5756 Sundown Junction, Washington, District of Columbia 20260</v>
      </c>
    </row>
    <row r="2915" spans="1:19">
      <c r="A2915">
        <v>2914</v>
      </c>
      <c r="B2915" s="2">
        <v>44459</v>
      </c>
      <c r="C2915">
        <v>1179</v>
      </c>
      <c r="D2915" t="s">
        <v>64</v>
      </c>
      <c r="E2915">
        <v>4</v>
      </c>
      <c r="F2915" t="s">
        <v>57</v>
      </c>
      <c r="G2915" t="str">
        <f>VLOOKUP(F2915,'product category'!$B$2:$C$8,2,FALSE)</f>
        <v>Training Videos</v>
      </c>
      <c r="H2915" t="str">
        <f>VLOOKUP(D2915,'dataset_task 5'!$A$2:$D$71,2,FALSE)</f>
        <v>Understanding Automation</v>
      </c>
      <c r="I2915" s="3">
        <f>VLOOKUP(D2915,'dataset_task 5'!$A$2:$D$71,4,FALSE)</f>
        <v>44.95</v>
      </c>
      <c r="J2915" s="3">
        <f>I2915*E2915</f>
        <v>179.8</v>
      </c>
      <c r="K2915" t="str">
        <f>VLOOKUP(C2915,customers!$A$2:$I$2124,2,FALSE)</f>
        <v>Hope</v>
      </c>
      <c r="L2915" t="str">
        <f>VLOOKUP($C2915,customers!$A$2:$I$2124,3,FALSE)</f>
        <v>Trask</v>
      </c>
      <c r="M2915" t="str">
        <f>VLOOKUP($C2915,customers!$A$2:$I$2124,4,FALSE)</f>
        <v>htrask5m@oaic.gov.au</v>
      </c>
      <c r="N2915" t="str">
        <f>VLOOKUP($C2915,customers!$A$2:$I$2124,5,FALSE)</f>
        <v>602-833-9960</v>
      </c>
      <c r="O2915" t="str">
        <f>VLOOKUP($C2915,customers!$A$2:$I$2124,6,FALSE)</f>
        <v>2470 Waxwing Place</v>
      </c>
      <c r="P2915" t="str">
        <f>VLOOKUP($C2915,customers!$A$2:$I$2124,7,FALSE)</f>
        <v>Phoenix</v>
      </c>
      <c r="Q2915" t="str">
        <f>VLOOKUP($C2915,customers!$A$2:$I$2124,8,FALSE)</f>
        <v>Arizona</v>
      </c>
      <c r="R2915">
        <f>VLOOKUP($C2915,customers!$A$2:$I$2124,9,FALSE)</f>
        <v>85077</v>
      </c>
      <c r="S2915" t="str">
        <f t="shared" si="45"/>
        <v>2470 Waxwing Place, Phoenix, Arizona 85077</v>
      </c>
    </row>
    <row r="2916" spans="1:19">
      <c r="A2916">
        <v>2915</v>
      </c>
      <c r="B2916" s="2">
        <v>44459</v>
      </c>
      <c r="C2916">
        <v>1832</v>
      </c>
      <c r="D2916" t="s">
        <v>77</v>
      </c>
      <c r="E2916">
        <v>4</v>
      </c>
      <c r="F2916" t="s">
        <v>53</v>
      </c>
      <c r="G2916" t="str">
        <f>VLOOKUP(F2916,'product category'!$B$2:$C$8,2,FALSE)</f>
        <v>eBooks</v>
      </c>
      <c r="H2916" t="str">
        <f>VLOOKUP(D2916,'dataset_task 5'!$A$2:$D$71,2,FALSE)</f>
        <v>RTF Drones</v>
      </c>
      <c r="I2916" s="3">
        <f>VLOOKUP(D2916,'dataset_task 5'!$A$2:$D$71,4,FALSE)</f>
        <v>16.989999999999998</v>
      </c>
      <c r="J2916" s="3">
        <f>I2916*E2916</f>
        <v>67.959999999999994</v>
      </c>
      <c r="K2916" t="str">
        <f>VLOOKUP(C2916,customers!$A$2:$I$2124,2,FALSE)</f>
        <v>Ariel</v>
      </c>
      <c r="L2916" t="str">
        <f>VLOOKUP($C2916,customers!$A$2:$I$2124,3,FALSE)</f>
        <v>Brogan</v>
      </c>
      <c r="M2916" t="str">
        <f>VLOOKUP($C2916,customers!$A$2:$I$2124,4,FALSE)</f>
        <v>abrogang8@bandcamp.com</v>
      </c>
      <c r="N2916" t="str">
        <f>VLOOKUP($C2916,customers!$A$2:$I$2124,5,FALSE)</f>
        <v>361-774-9192</v>
      </c>
      <c r="O2916" t="str">
        <f>VLOOKUP($C2916,customers!$A$2:$I$2124,6,FALSE)</f>
        <v>84378 7th Center</v>
      </c>
      <c r="P2916" t="str">
        <f>VLOOKUP($C2916,customers!$A$2:$I$2124,7,FALSE)</f>
        <v>Corpus Christi</v>
      </c>
      <c r="Q2916" t="str">
        <f>VLOOKUP($C2916,customers!$A$2:$I$2124,8,FALSE)</f>
        <v>Texas</v>
      </c>
      <c r="R2916">
        <f>VLOOKUP($C2916,customers!$A$2:$I$2124,9,FALSE)</f>
        <v>78470</v>
      </c>
      <c r="S2916" t="str">
        <f t="shared" si="45"/>
        <v>84378 7th Center, Corpus Christi, Texas 78470</v>
      </c>
    </row>
    <row r="2917" spans="1:19">
      <c r="A2917">
        <v>2916</v>
      </c>
      <c r="B2917" s="2">
        <v>44459</v>
      </c>
      <c r="C2917">
        <v>104</v>
      </c>
      <c r="D2917" t="s">
        <v>95</v>
      </c>
      <c r="E2917">
        <v>4</v>
      </c>
      <c r="F2917" t="s">
        <v>57</v>
      </c>
      <c r="G2917" t="str">
        <f>VLOOKUP(F2917,'product category'!$B$2:$C$8,2,FALSE)</f>
        <v>Training Videos</v>
      </c>
      <c r="H2917" t="str">
        <f>VLOOKUP(D2917,'dataset_task 5'!$A$2:$D$71,2,FALSE)</f>
        <v>Industrial 3D Printing</v>
      </c>
      <c r="I2917" s="3">
        <f>VLOOKUP(D2917,'dataset_task 5'!$A$2:$D$71,4,FALSE)</f>
        <v>49</v>
      </c>
      <c r="J2917" s="3">
        <f>I2917*E2917</f>
        <v>196</v>
      </c>
      <c r="K2917" t="str">
        <f>VLOOKUP(C2917,customers!$A$2:$I$2124,2,FALSE)</f>
        <v>Binky</v>
      </c>
      <c r="L2917" t="str">
        <f>VLOOKUP($C2917,customers!$A$2:$I$2124,3,FALSE)</f>
        <v>Escale</v>
      </c>
      <c r="M2917" t="str">
        <f>VLOOKUP($C2917,customers!$A$2:$I$2124,4,FALSE)</f>
        <v>bescale84@ow.ly</v>
      </c>
      <c r="N2917" t="str">
        <f>VLOOKUP($C2917,customers!$A$2:$I$2124,5,FALSE)</f>
        <v>310-350-1747</v>
      </c>
      <c r="O2917" t="str">
        <f>VLOOKUP($C2917,customers!$A$2:$I$2124,6,FALSE)</f>
        <v>6507 Ridgeview Road</v>
      </c>
      <c r="P2917" t="str">
        <f>VLOOKUP($C2917,customers!$A$2:$I$2124,7,FALSE)</f>
        <v>Los Angeles</v>
      </c>
      <c r="Q2917" t="str">
        <f>VLOOKUP($C2917,customers!$A$2:$I$2124,8,FALSE)</f>
        <v>California</v>
      </c>
      <c r="R2917">
        <f>VLOOKUP($C2917,customers!$A$2:$I$2124,9,FALSE)</f>
        <v>90071</v>
      </c>
      <c r="S2917" t="str">
        <f t="shared" si="45"/>
        <v>6507 Ridgeview Road, Los Angeles, California 90071</v>
      </c>
    </row>
    <row r="2918" spans="1:19">
      <c r="A2918">
        <v>2917</v>
      </c>
      <c r="B2918" s="2">
        <v>44460</v>
      </c>
      <c r="C2918">
        <v>1406</v>
      </c>
      <c r="D2918" t="s">
        <v>67</v>
      </c>
      <c r="E2918">
        <v>5</v>
      </c>
      <c r="F2918" t="s">
        <v>59</v>
      </c>
      <c r="G2918" t="str">
        <f>VLOOKUP(F2918,'product category'!$B$2:$C$8,2,FALSE)</f>
        <v>Drone Kits</v>
      </c>
      <c r="H2918" t="str">
        <f>VLOOKUP(D2918,'dataset_task 5'!$A$2:$D$71,2,FALSE)</f>
        <v>BYOD-100</v>
      </c>
      <c r="I2918" s="3">
        <f>VLOOKUP(D2918,'dataset_task 5'!$A$2:$D$71,4,FALSE)</f>
        <v>54</v>
      </c>
      <c r="J2918" s="3">
        <f>I2918*E2918</f>
        <v>270</v>
      </c>
      <c r="K2918" t="str">
        <f>VLOOKUP(C2918,customers!$A$2:$I$2124,2,FALSE)</f>
        <v>Daphene</v>
      </c>
      <c r="L2918" t="str">
        <f>VLOOKUP($C2918,customers!$A$2:$I$2124,3,FALSE)</f>
        <v>Torrecilla</v>
      </c>
      <c r="M2918" t="str">
        <f>VLOOKUP($C2918,customers!$A$2:$I$2124,4,FALSE)</f>
        <v>dtorrecilla46@indiegogo.com</v>
      </c>
      <c r="N2918" t="str">
        <f>VLOOKUP($C2918,customers!$A$2:$I$2124,5,FALSE)</f>
        <v>704-989-6711</v>
      </c>
      <c r="O2918" t="str">
        <f>VLOOKUP($C2918,customers!$A$2:$I$2124,6,FALSE)</f>
        <v>47598 American Ash Parkway</v>
      </c>
      <c r="P2918" t="str">
        <f>VLOOKUP($C2918,customers!$A$2:$I$2124,7,FALSE)</f>
        <v>Charlotte</v>
      </c>
      <c r="Q2918" t="str">
        <f>VLOOKUP($C2918,customers!$A$2:$I$2124,8,FALSE)</f>
        <v>North Carolina</v>
      </c>
      <c r="R2918">
        <f>VLOOKUP($C2918,customers!$A$2:$I$2124,9,FALSE)</f>
        <v>28272</v>
      </c>
      <c r="S2918" t="str">
        <f t="shared" si="45"/>
        <v>47598 American Ash Parkway, Charlotte, North Carolina 28272</v>
      </c>
    </row>
    <row r="2919" spans="1:19">
      <c r="A2919">
        <v>2918</v>
      </c>
      <c r="B2919" s="2">
        <v>44460</v>
      </c>
      <c r="C2919">
        <v>2079</v>
      </c>
      <c r="D2919" t="s">
        <v>120</v>
      </c>
      <c r="E2919">
        <v>1</v>
      </c>
      <c r="F2919" t="s">
        <v>70</v>
      </c>
      <c r="G2919" t="str">
        <f>VLOOKUP(F2919,'product category'!$B$2:$C$8,2,FALSE)</f>
        <v>Blueprints</v>
      </c>
      <c r="H2919" t="str">
        <f>VLOOKUP(D2919,'dataset_task 5'!$A$2:$D$71,2,FALSE)</f>
        <v>Bsquare Robot Blueprint</v>
      </c>
      <c r="I2919" s="3">
        <f>VLOOKUP(D2919,'dataset_task 5'!$A$2:$D$71,4,FALSE)</f>
        <v>8.99</v>
      </c>
      <c r="J2919" s="3">
        <f>I2919*E2919</f>
        <v>8.99</v>
      </c>
      <c r="K2919" t="str">
        <f>VLOOKUP(C2919,customers!$A$2:$I$2124,2,FALSE)</f>
        <v>Herb</v>
      </c>
      <c r="L2919" t="str">
        <f>VLOOKUP($C2919,customers!$A$2:$I$2124,3,FALSE)</f>
        <v>Antonetti</v>
      </c>
      <c r="M2919" t="str">
        <f>VLOOKUP($C2919,customers!$A$2:$I$2124,4,FALSE)</f>
        <v>hantonetti31@wix.com</v>
      </c>
      <c r="N2919" t="str">
        <f>VLOOKUP($C2919,customers!$A$2:$I$2124,5,FALSE)</f>
        <v>423-196-2033</v>
      </c>
      <c r="O2919" t="str">
        <f>VLOOKUP($C2919,customers!$A$2:$I$2124,6,FALSE)</f>
        <v>25515 Declaration Hill</v>
      </c>
      <c r="P2919" t="str">
        <f>VLOOKUP($C2919,customers!$A$2:$I$2124,7,FALSE)</f>
        <v>Chattanooga</v>
      </c>
      <c r="Q2919" t="str">
        <f>VLOOKUP($C2919,customers!$A$2:$I$2124,8,FALSE)</f>
        <v>Tennessee</v>
      </c>
      <c r="R2919">
        <f>VLOOKUP($C2919,customers!$A$2:$I$2124,9,FALSE)</f>
        <v>37410</v>
      </c>
      <c r="S2919" t="str">
        <f t="shared" si="45"/>
        <v>25515 Declaration Hill, Chattanooga, Tennessee 37410</v>
      </c>
    </row>
    <row r="2920" spans="1:19">
      <c r="A2920">
        <v>2919</v>
      </c>
      <c r="B2920" s="2">
        <v>44460</v>
      </c>
      <c r="C2920">
        <v>1008</v>
      </c>
      <c r="D2920" t="s">
        <v>113</v>
      </c>
      <c r="E2920">
        <v>3</v>
      </c>
      <c r="F2920" t="s">
        <v>70</v>
      </c>
      <c r="G2920" t="str">
        <f>VLOOKUP(F2920,'product category'!$B$2:$C$8,2,FALSE)</f>
        <v>Blueprints</v>
      </c>
      <c r="H2920" t="str">
        <f>VLOOKUP(D2920,'dataset_task 5'!$A$2:$D$71,2,FALSE)</f>
        <v>All Eyes Drone Blueprint</v>
      </c>
      <c r="I2920" s="3">
        <f>VLOOKUP(D2920,'dataset_task 5'!$A$2:$D$71,4,FALSE)</f>
        <v>9.99</v>
      </c>
      <c r="J2920" s="3">
        <f>I2920*E2920</f>
        <v>29.97</v>
      </c>
      <c r="K2920" t="str">
        <f>VLOOKUP(C2920,customers!$A$2:$I$2124,2,FALSE)</f>
        <v>Gui</v>
      </c>
      <c r="L2920" t="str">
        <f>VLOOKUP($C2920,customers!$A$2:$I$2124,3,FALSE)</f>
        <v>Pirnie</v>
      </c>
      <c r="M2920" t="str">
        <f>VLOOKUP($C2920,customers!$A$2:$I$2124,4,FALSE)</f>
        <v>gpirnie8f@uol.com.br</v>
      </c>
      <c r="N2920" t="str">
        <f>VLOOKUP($C2920,customers!$A$2:$I$2124,5,FALSE)</f>
        <v>937-641-3753</v>
      </c>
      <c r="O2920" t="str">
        <f>VLOOKUP($C2920,customers!$A$2:$I$2124,6,FALSE)</f>
        <v>94 3rd Terrace</v>
      </c>
      <c r="P2920" t="str">
        <f>VLOOKUP($C2920,customers!$A$2:$I$2124,7,FALSE)</f>
        <v>Dayton</v>
      </c>
      <c r="Q2920" t="str">
        <f>VLOOKUP($C2920,customers!$A$2:$I$2124,8,FALSE)</f>
        <v>Ohio</v>
      </c>
      <c r="R2920">
        <f>VLOOKUP($C2920,customers!$A$2:$I$2124,9,FALSE)</f>
        <v>45414</v>
      </c>
      <c r="S2920" t="str">
        <f t="shared" si="45"/>
        <v>94 3rd Terrace, Dayton, Ohio 45414</v>
      </c>
    </row>
    <row r="2921" spans="1:19">
      <c r="A2921">
        <v>2920</v>
      </c>
      <c r="B2921" s="2">
        <v>44460</v>
      </c>
      <c r="C2921">
        <v>539</v>
      </c>
      <c r="D2921" t="s">
        <v>64</v>
      </c>
      <c r="E2921">
        <v>5</v>
      </c>
      <c r="F2921" t="s">
        <v>57</v>
      </c>
      <c r="G2921" t="str">
        <f>VLOOKUP(F2921,'product category'!$B$2:$C$8,2,FALSE)</f>
        <v>Training Videos</v>
      </c>
      <c r="H2921" t="str">
        <f>VLOOKUP(D2921,'dataset_task 5'!$A$2:$D$71,2,FALSE)</f>
        <v>Understanding Automation</v>
      </c>
      <c r="I2921" s="3">
        <f>VLOOKUP(D2921,'dataset_task 5'!$A$2:$D$71,4,FALSE)</f>
        <v>44.95</v>
      </c>
      <c r="J2921" s="3">
        <f>I2921*E2921</f>
        <v>224.75</v>
      </c>
      <c r="K2921" t="str">
        <f>VLOOKUP(C2921,customers!$A$2:$I$2124,2,FALSE)</f>
        <v>Roxie</v>
      </c>
      <c r="L2921" t="str">
        <f>VLOOKUP($C2921,customers!$A$2:$I$2124,3,FALSE)</f>
        <v>Galea</v>
      </c>
      <c r="M2921" t="str">
        <f>VLOOKUP($C2921,customers!$A$2:$I$2124,4,FALSE)</f>
        <v>rgaleafx@vimeo.com</v>
      </c>
      <c r="N2921" t="str">
        <f>VLOOKUP($C2921,customers!$A$2:$I$2124,5,FALSE)</f>
        <v>407-193-7710</v>
      </c>
      <c r="O2921" t="str">
        <f>VLOOKUP($C2921,customers!$A$2:$I$2124,6,FALSE)</f>
        <v>449 Emmet Pass</v>
      </c>
      <c r="P2921" t="str">
        <f>VLOOKUP($C2921,customers!$A$2:$I$2124,7,FALSE)</f>
        <v>Daytona Beach</v>
      </c>
      <c r="Q2921" t="str">
        <f>VLOOKUP($C2921,customers!$A$2:$I$2124,8,FALSE)</f>
        <v>Florida</v>
      </c>
      <c r="R2921">
        <f>VLOOKUP($C2921,customers!$A$2:$I$2124,9,FALSE)</f>
        <v>32118</v>
      </c>
      <c r="S2921" t="str">
        <f t="shared" si="45"/>
        <v>449 Emmet Pass, Daytona Beach, Florida 32118</v>
      </c>
    </row>
    <row r="2922" spans="1:19">
      <c r="A2922">
        <v>2921</v>
      </c>
      <c r="B2922" s="2">
        <v>44460</v>
      </c>
      <c r="C2922">
        <v>372</v>
      </c>
      <c r="D2922" t="s">
        <v>90</v>
      </c>
      <c r="E2922">
        <v>6</v>
      </c>
      <c r="F2922" t="s">
        <v>55</v>
      </c>
      <c r="G2922" t="str">
        <f>VLOOKUP(F2922,'product category'!$B$2:$C$8,2,FALSE)</f>
        <v>Robots</v>
      </c>
      <c r="H2922" t="str">
        <f>VLOOKUP(D2922,'dataset_task 5'!$A$2:$D$71,2,FALSE)</f>
        <v>RXW-9807 Robot</v>
      </c>
      <c r="I2922" s="3">
        <f>VLOOKUP(D2922,'dataset_task 5'!$A$2:$D$71,4,FALSE)</f>
        <v>599</v>
      </c>
      <c r="J2922" s="3">
        <f>I2922*E2922</f>
        <v>3594</v>
      </c>
      <c r="K2922" t="str">
        <f>VLOOKUP(C2922,customers!$A$2:$I$2124,2,FALSE)</f>
        <v>Lanni</v>
      </c>
      <c r="L2922" t="str">
        <f>VLOOKUP($C2922,customers!$A$2:$I$2124,3,FALSE)</f>
        <v>Hyder</v>
      </c>
      <c r="M2922" t="str">
        <f>VLOOKUP($C2922,customers!$A$2:$I$2124,4,FALSE)</f>
        <v>lhydermu@microsoft.com</v>
      </c>
      <c r="N2922" t="str">
        <f>VLOOKUP($C2922,customers!$A$2:$I$2124,5,FALSE)</f>
        <v>510-321-6339</v>
      </c>
      <c r="O2922" t="str">
        <f>VLOOKUP($C2922,customers!$A$2:$I$2124,6,FALSE)</f>
        <v>207 Pierstorff Lane</v>
      </c>
      <c r="P2922" t="str">
        <f>VLOOKUP($C2922,customers!$A$2:$I$2124,7,FALSE)</f>
        <v>Oakland</v>
      </c>
      <c r="Q2922" t="str">
        <f>VLOOKUP($C2922,customers!$A$2:$I$2124,8,FALSE)</f>
        <v>California</v>
      </c>
      <c r="R2922">
        <f>VLOOKUP($C2922,customers!$A$2:$I$2124,9,FALSE)</f>
        <v>94611</v>
      </c>
      <c r="S2922" t="str">
        <f t="shared" si="45"/>
        <v>207 Pierstorff Lane, Oakland, California 94611</v>
      </c>
    </row>
    <row r="2923" spans="1:19">
      <c r="A2923">
        <v>2922</v>
      </c>
      <c r="B2923" s="2">
        <v>44461</v>
      </c>
      <c r="C2923">
        <v>616</v>
      </c>
      <c r="D2923" t="s">
        <v>97</v>
      </c>
      <c r="E2923">
        <v>6</v>
      </c>
      <c r="F2923" t="s">
        <v>53</v>
      </c>
      <c r="G2923" t="str">
        <f>VLOOKUP(F2923,'product category'!$B$2:$C$8,2,FALSE)</f>
        <v>eBooks</v>
      </c>
      <c r="H2923" t="str">
        <f>VLOOKUP(D2923,'dataset_task 5'!$A$2:$D$71,2,FALSE)</f>
        <v>Delivery Drones</v>
      </c>
      <c r="I2923" s="3">
        <f>VLOOKUP(D2923,'dataset_task 5'!$A$2:$D$71,4,FALSE)</f>
        <v>14.99</v>
      </c>
      <c r="J2923" s="3">
        <f>I2923*E2923</f>
        <v>89.94</v>
      </c>
      <c r="K2923" t="str">
        <f>VLOOKUP(C2923,customers!$A$2:$I$2124,2,FALSE)</f>
        <v>Alford</v>
      </c>
      <c r="L2923" t="str">
        <f>VLOOKUP($C2923,customers!$A$2:$I$2124,3,FALSE)</f>
        <v>Roddy</v>
      </c>
      <c r="M2923" t="str">
        <f>VLOOKUP($C2923,customers!$A$2:$I$2124,4,FALSE)</f>
        <v>aroddy41@dmoz.org</v>
      </c>
      <c r="N2923" t="str">
        <f>VLOOKUP($C2923,customers!$A$2:$I$2124,5,FALSE)</f>
        <v>616-592-3514</v>
      </c>
      <c r="O2923" t="str">
        <f>VLOOKUP($C2923,customers!$A$2:$I$2124,6,FALSE)</f>
        <v>62246 Norway Maple Terrace</v>
      </c>
      <c r="P2923" t="str">
        <f>VLOOKUP($C2923,customers!$A$2:$I$2124,7,FALSE)</f>
        <v>Grand Rapids</v>
      </c>
      <c r="Q2923" t="str">
        <f>VLOOKUP($C2923,customers!$A$2:$I$2124,8,FALSE)</f>
        <v>Michigan</v>
      </c>
      <c r="R2923">
        <f>VLOOKUP($C2923,customers!$A$2:$I$2124,9,FALSE)</f>
        <v>49510</v>
      </c>
      <c r="S2923" t="str">
        <f t="shared" si="45"/>
        <v>62246 Norway Maple Terrace, Grand Rapids, Michigan 49510</v>
      </c>
    </row>
    <row r="2924" spans="1:19">
      <c r="A2924">
        <v>2923</v>
      </c>
      <c r="B2924" s="2">
        <v>44462</v>
      </c>
      <c r="C2924">
        <v>308</v>
      </c>
      <c r="D2924" t="s">
        <v>108</v>
      </c>
      <c r="E2924">
        <v>2</v>
      </c>
      <c r="F2924" t="s">
        <v>66</v>
      </c>
      <c r="G2924" t="str">
        <f>VLOOKUP(F2924,'product category'!$B$2:$C$8,2,FALSE)</f>
        <v>Drones</v>
      </c>
      <c r="H2924" t="str">
        <f>VLOOKUP(D2924,'dataset_task 5'!$A$2:$D$71,2,FALSE)</f>
        <v>DTI-84 Drone</v>
      </c>
      <c r="I2924" s="3">
        <f>VLOOKUP(D2924,'dataset_task 5'!$A$2:$D$71,4,FALSE)</f>
        <v>455</v>
      </c>
      <c r="J2924" s="3">
        <f>I2924*E2924</f>
        <v>910</v>
      </c>
      <c r="K2924" t="str">
        <f>VLOOKUP(C2924,customers!$A$2:$I$2124,2,FALSE)</f>
        <v>Babara</v>
      </c>
      <c r="L2924" t="str">
        <f>VLOOKUP($C2924,customers!$A$2:$I$2124,3,FALSE)</f>
        <v>Abrahamsson</v>
      </c>
      <c r="M2924" t="str">
        <f>VLOOKUP($C2924,customers!$A$2:$I$2124,4,FALSE)</f>
        <v>babrahamssonje@twitter.com</v>
      </c>
      <c r="N2924" t="str">
        <f>VLOOKUP($C2924,customers!$A$2:$I$2124,5,FALSE)</f>
        <v>267-258-0401</v>
      </c>
      <c r="O2924" t="str">
        <f>VLOOKUP($C2924,customers!$A$2:$I$2124,6,FALSE)</f>
        <v>1732 Pearson Court</v>
      </c>
      <c r="P2924" t="str">
        <f>VLOOKUP($C2924,customers!$A$2:$I$2124,7,FALSE)</f>
        <v>Philadelphia</v>
      </c>
      <c r="Q2924" t="str">
        <f>VLOOKUP($C2924,customers!$A$2:$I$2124,8,FALSE)</f>
        <v>Pennsylvania</v>
      </c>
      <c r="R2924">
        <f>VLOOKUP($C2924,customers!$A$2:$I$2124,9,FALSE)</f>
        <v>19104</v>
      </c>
      <c r="S2924" t="str">
        <f t="shared" si="45"/>
        <v>1732 Pearson Court, Philadelphia, Pennsylvania 19104</v>
      </c>
    </row>
    <row r="2925" spans="1:19">
      <c r="A2925">
        <v>2924</v>
      </c>
      <c r="B2925" s="2">
        <v>44463</v>
      </c>
      <c r="C2925">
        <v>868</v>
      </c>
      <c r="D2925" t="s">
        <v>64</v>
      </c>
      <c r="E2925">
        <v>6</v>
      </c>
      <c r="F2925" t="s">
        <v>57</v>
      </c>
      <c r="G2925" t="str">
        <f>VLOOKUP(F2925,'product category'!$B$2:$C$8,2,FALSE)</f>
        <v>Training Videos</v>
      </c>
      <c r="H2925" t="str">
        <f>VLOOKUP(D2925,'dataset_task 5'!$A$2:$D$71,2,FALSE)</f>
        <v>Understanding Automation</v>
      </c>
      <c r="I2925" s="3">
        <f>VLOOKUP(D2925,'dataset_task 5'!$A$2:$D$71,4,FALSE)</f>
        <v>44.95</v>
      </c>
      <c r="J2925" s="3">
        <f>I2925*E2925</f>
        <v>269.70000000000005</v>
      </c>
      <c r="K2925" t="str">
        <f>VLOOKUP(C2925,customers!$A$2:$I$2124,2,FALSE)</f>
        <v>Bobby</v>
      </c>
      <c r="L2925" t="str">
        <f>VLOOKUP($C2925,customers!$A$2:$I$2124,3,FALSE)</f>
        <v>Froom</v>
      </c>
      <c r="M2925" t="str">
        <f>VLOOKUP($C2925,customers!$A$2:$I$2124,4,FALSE)</f>
        <v>bfroomq@acquirethisname.com</v>
      </c>
      <c r="N2925" t="str">
        <f>VLOOKUP($C2925,customers!$A$2:$I$2124,5,FALSE)</f>
        <v>801-348-7036</v>
      </c>
      <c r="O2925" t="str">
        <f>VLOOKUP($C2925,customers!$A$2:$I$2124,6,FALSE)</f>
        <v>69 Warrior Way</v>
      </c>
      <c r="P2925" t="str">
        <f>VLOOKUP($C2925,customers!$A$2:$I$2124,7,FALSE)</f>
        <v>Salt Lake City</v>
      </c>
      <c r="Q2925" t="str">
        <f>VLOOKUP($C2925,customers!$A$2:$I$2124,8,FALSE)</f>
        <v>Utah</v>
      </c>
      <c r="R2925">
        <f>VLOOKUP($C2925,customers!$A$2:$I$2124,9,FALSE)</f>
        <v>84140</v>
      </c>
      <c r="S2925" t="str">
        <f t="shared" si="45"/>
        <v>69 Warrior Way, Salt Lake City, Utah 84140</v>
      </c>
    </row>
    <row r="2926" spans="1:19">
      <c r="A2926">
        <v>2925</v>
      </c>
      <c r="B2926" s="2">
        <v>44463</v>
      </c>
      <c r="C2926">
        <v>758</v>
      </c>
      <c r="D2926" t="s">
        <v>107</v>
      </c>
      <c r="E2926">
        <v>5</v>
      </c>
      <c r="F2926" t="s">
        <v>55</v>
      </c>
      <c r="G2926" t="str">
        <f>VLOOKUP(F2926,'product category'!$B$2:$C$8,2,FALSE)</f>
        <v>Robots</v>
      </c>
      <c r="H2926" t="str">
        <f>VLOOKUP(D2926,'dataset_task 5'!$A$2:$D$71,2,FALSE)</f>
        <v>RLK-9920 Robot</v>
      </c>
      <c r="I2926" s="3">
        <f>VLOOKUP(D2926,'dataset_task 5'!$A$2:$D$71,4,FALSE)</f>
        <v>699</v>
      </c>
      <c r="J2926" s="3">
        <f>I2926*E2926</f>
        <v>3495</v>
      </c>
      <c r="K2926" t="str">
        <f>VLOOKUP(C2926,customers!$A$2:$I$2124,2,FALSE)</f>
        <v>Fraser</v>
      </c>
      <c r="L2926" t="str">
        <f>VLOOKUP($C2926,customers!$A$2:$I$2124,3,FALSE)</f>
        <v>Wardroper</v>
      </c>
      <c r="M2926" t="str">
        <f>VLOOKUP($C2926,customers!$A$2:$I$2124,4,FALSE)</f>
        <v>fwardroperhw@domainmarket.com</v>
      </c>
      <c r="N2926" t="str">
        <f>VLOOKUP($C2926,customers!$A$2:$I$2124,5,FALSE)</f>
        <v>951-835-8186</v>
      </c>
      <c r="O2926" t="str">
        <f>VLOOKUP($C2926,customers!$A$2:$I$2124,6,FALSE)</f>
        <v>522 Rowland Trail</v>
      </c>
      <c r="P2926" t="str">
        <f>VLOOKUP($C2926,customers!$A$2:$I$2124,7,FALSE)</f>
        <v>Riverside</v>
      </c>
      <c r="Q2926" t="str">
        <f>VLOOKUP($C2926,customers!$A$2:$I$2124,8,FALSE)</f>
        <v>California</v>
      </c>
      <c r="R2926">
        <f>VLOOKUP($C2926,customers!$A$2:$I$2124,9,FALSE)</f>
        <v>92513</v>
      </c>
      <c r="S2926" t="str">
        <f t="shared" si="45"/>
        <v>522 Rowland Trail, Riverside, California 92513</v>
      </c>
    </row>
    <row r="2927" spans="1:19">
      <c r="A2927">
        <v>2926</v>
      </c>
      <c r="B2927" s="2">
        <v>44463</v>
      </c>
      <c r="C2927">
        <v>1125</v>
      </c>
      <c r="D2927" t="s">
        <v>99</v>
      </c>
      <c r="E2927">
        <v>2</v>
      </c>
      <c r="F2927" t="s">
        <v>70</v>
      </c>
      <c r="G2927" t="str">
        <f>VLOOKUP(F2927,'product category'!$B$2:$C$8,2,FALSE)</f>
        <v>Blueprints</v>
      </c>
      <c r="H2927" t="str">
        <f>VLOOKUP(D2927,'dataset_task 5'!$A$2:$D$71,2,FALSE)</f>
        <v>Panda Robot Blueprint</v>
      </c>
      <c r="I2927" s="3">
        <f>VLOOKUP(D2927,'dataset_task 5'!$A$2:$D$71,4,FALSE)</f>
        <v>7.99</v>
      </c>
      <c r="J2927" s="3">
        <f>I2927*E2927</f>
        <v>15.98</v>
      </c>
      <c r="K2927" t="str">
        <f>VLOOKUP(C2927,customers!$A$2:$I$2124,2,FALSE)</f>
        <v>Carmelia</v>
      </c>
      <c r="L2927" t="str">
        <f>VLOOKUP($C2927,customers!$A$2:$I$2124,3,FALSE)</f>
        <v>Rohfsen</v>
      </c>
      <c r="M2927" t="str">
        <f>VLOOKUP($C2927,customers!$A$2:$I$2124,4,FALSE)</f>
        <v>crohfsenoz@umn.edu</v>
      </c>
      <c r="N2927" t="str">
        <f>VLOOKUP($C2927,customers!$A$2:$I$2124,5,FALSE)</f>
        <v>863-782-8158</v>
      </c>
      <c r="O2927" t="str">
        <f>VLOOKUP($C2927,customers!$A$2:$I$2124,6,FALSE)</f>
        <v>6628 Havey Court</v>
      </c>
      <c r="P2927" t="str">
        <f>VLOOKUP($C2927,customers!$A$2:$I$2124,7,FALSE)</f>
        <v>Lakeland</v>
      </c>
      <c r="Q2927" t="str">
        <f>VLOOKUP($C2927,customers!$A$2:$I$2124,8,FALSE)</f>
        <v>Florida</v>
      </c>
      <c r="R2927">
        <f>VLOOKUP($C2927,customers!$A$2:$I$2124,9,FALSE)</f>
        <v>33805</v>
      </c>
      <c r="S2927" t="str">
        <f t="shared" si="45"/>
        <v>6628 Havey Court, Lakeland, Florida 33805</v>
      </c>
    </row>
    <row r="2928" spans="1:19">
      <c r="A2928">
        <v>2927</v>
      </c>
      <c r="B2928" s="2">
        <v>44463</v>
      </c>
      <c r="C2928">
        <v>1880</v>
      </c>
      <c r="D2928" t="s">
        <v>83</v>
      </c>
      <c r="E2928">
        <v>3</v>
      </c>
      <c r="F2928" t="s">
        <v>53</v>
      </c>
      <c r="G2928" t="str">
        <f>VLOOKUP(F2928,'product category'!$B$2:$C$8,2,FALSE)</f>
        <v>eBooks</v>
      </c>
      <c r="H2928" t="str">
        <f>VLOOKUP(D2928,'dataset_task 5'!$A$2:$D$71,2,FALSE)</f>
        <v>Cartesian Robots</v>
      </c>
      <c r="I2928" s="3">
        <f>VLOOKUP(D2928,'dataset_task 5'!$A$2:$D$71,4,FALSE)</f>
        <v>12.99</v>
      </c>
      <c r="J2928" s="3">
        <f>I2928*E2928</f>
        <v>38.97</v>
      </c>
      <c r="K2928" t="str">
        <f>VLOOKUP(C2928,customers!$A$2:$I$2124,2,FALSE)</f>
        <v>Drona</v>
      </c>
      <c r="L2928" t="str">
        <f>VLOOKUP($C2928,customers!$A$2:$I$2124,3,FALSE)</f>
        <v>Levermore</v>
      </c>
      <c r="M2928" t="str">
        <f>VLOOKUP($C2928,customers!$A$2:$I$2124,4,FALSE)</f>
        <v>dlevermoremw@amazon.de</v>
      </c>
      <c r="N2928" t="str">
        <f>VLOOKUP($C2928,customers!$A$2:$I$2124,5,FALSE)</f>
        <v>917-152-1048</v>
      </c>
      <c r="O2928" t="str">
        <f>VLOOKUP($C2928,customers!$A$2:$I$2124,6,FALSE)</f>
        <v>9824 Transport Plaza</v>
      </c>
      <c r="P2928" t="str">
        <f>VLOOKUP($C2928,customers!$A$2:$I$2124,7,FALSE)</f>
        <v>New York City</v>
      </c>
      <c r="Q2928" t="str">
        <f>VLOOKUP($C2928,customers!$A$2:$I$2124,8,FALSE)</f>
        <v>New York</v>
      </c>
      <c r="R2928">
        <f>VLOOKUP($C2928,customers!$A$2:$I$2124,9,FALSE)</f>
        <v>10110</v>
      </c>
      <c r="S2928" t="str">
        <f t="shared" si="45"/>
        <v>9824 Transport Plaza, New York City, New York 10110</v>
      </c>
    </row>
    <row r="2929" spans="1:19">
      <c r="A2929">
        <v>2928</v>
      </c>
      <c r="B2929" s="2">
        <v>44463</v>
      </c>
      <c r="C2929">
        <v>1579</v>
      </c>
      <c r="D2929" t="s">
        <v>104</v>
      </c>
      <c r="E2929">
        <v>2</v>
      </c>
      <c r="F2929" t="s">
        <v>63</v>
      </c>
      <c r="G2929" t="str">
        <f>VLOOKUP(F2929,'product category'!$B$2:$C$8,2,FALSE)</f>
        <v>Robot Kits</v>
      </c>
      <c r="H2929" t="str">
        <f>VLOOKUP(D2929,'dataset_task 5'!$A$2:$D$71,2,FALSE)</f>
        <v>BYOR-1500</v>
      </c>
      <c r="I2929" s="3">
        <f>VLOOKUP(D2929,'dataset_task 5'!$A$2:$D$71,4,FALSE)</f>
        <v>189</v>
      </c>
      <c r="J2929" s="3">
        <f>I2929*E2929</f>
        <v>378</v>
      </c>
      <c r="K2929" t="str">
        <f>VLOOKUP(C2929,customers!$A$2:$I$2124,2,FALSE)</f>
        <v>Louie</v>
      </c>
      <c r="L2929" t="str">
        <f>VLOOKUP($C2929,customers!$A$2:$I$2124,3,FALSE)</f>
        <v>Phetteplace</v>
      </c>
      <c r="M2929" t="str">
        <f>VLOOKUP($C2929,customers!$A$2:$I$2124,4,FALSE)</f>
        <v>lphetteplacekt@utexas.edu</v>
      </c>
      <c r="N2929" t="str">
        <f>VLOOKUP($C2929,customers!$A$2:$I$2124,5,FALSE)</f>
        <v>508-522-0311</v>
      </c>
      <c r="O2929" t="str">
        <f>VLOOKUP($C2929,customers!$A$2:$I$2124,6,FALSE)</f>
        <v>269 Rieder Trail</v>
      </c>
      <c r="P2929" t="str">
        <f>VLOOKUP($C2929,customers!$A$2:$I$2124,7,FALSE)</f>
        <v>Brockton</v>
      </c>
      <c r="Q2929" t="str">
        <f>VLOOKUP($C2929,customers!$A$2:$I$2124,8,FALSE)</f>
        <v>Massachusetts</v>
      </c>
      <c r="R2929">
        <f>VLOOKUP($C2929,customers!$A$2:$I$2124,9,FALSE)</f>
        <v>2305</v>
      </c>
      <c r="S2929" t="str">
        <f t="shared" si="45"/>
        <v>269 Rieder Trail, Brockton, Massachusetts 2305</v>
      </c>
    </row>
    <row r="2930" spans="1:19">
      <c r="A2930">
        <v>2929</v>
      </c>
      <c r="B2930" s="2">
        <v>44463</v>
      </c>
      <c r="C2930">
        <v>1549</v>
      </c>
      <c r="D2930" t="s">
        <v>88</v>
      </c>
      <c r="E2930">
        <v>4</v>
      </c>
      <c r="F2930" t="s">
        <v>63</v>
      </c>
      <c r="G2930" t="str">
        <f>VLOOKUP(F2930,'product category'!$B$2:$C$8,2,FALSE)</f>
        <v>Robot Kits</v>
      </c>
      <c r="H2930" t="str">
        <f>VLOOKUP(D2930,'dataset_task 5'!$A$2:$D$71,2,FALSE)</f>
        <v>BYOR-1000</v>
      </c>
      <c r="I2930" s="3">
        <f>VLOOKUP(D2930,'dataset_task 5'!$A$2:$D$71,4,FALSE)</f>
        <v>189</v>
      </c>
      <c r="J2930" s="3">
        <f>I2930*E2930</f>
        <v>756</v>
      </c>
      <c r="K2930" t="str">
        <f>VLOOKUP(C2930,customers!$A$2:$I$2124,2,FALSE)</f>
        <v>Harlan</v>
      </c>
      <c r="L2930" t="str">
        <f>VLOOKUP($C2930,customers!$A$2:$I$2124,3,FALSE)</f>
        <v>Faulconer</v>
      </c>
      <c r="M2930" t="str">
        <f>VLOOKUP($C2930,customers!$A$2:$I$2124,4,FALSE)</f>
        <v>hfaulconerbv@msu.edu</v>
      </c>
      <c r="N2930" t="str">
        <f>VLOOKUP($C2930,customers!$A$2:$I$2124,5,FALSE)</f>
        <v>409-649-7964</v>
      </c>
      <c r="O2930" t="str">
        <f>VLOOKUP($C2930,customers!$A$2:$I$2124,6,FALSE)</f>
        <v>8119 Commercial Hill</v>
      </c>
      <c r="P2930" t="str">
        <f>VLOOKUP($C2930,customers!$A$2:$I$2124,7,FALSE)</f>
        <v>Galveston</v>
      </c>
      <c r="Q2930" t="str">
        <f>VLOOKUP($C2930,customers!$A$2:$I$2124,8,FALSE)</f>
        <v>Texas</v>
      </c>
      <c r="R2930">
        <f>VLOOKUP($C2930,customers!$A$2:$I$2124,9,FALSE)</f>
        <v>77554</v>
      </c>
      <c r="S2930" t="str">
        <f t="shared" si="45"/>
        <v>8119 Commercial Hill, Galveston, Texas 77554</v>
      </c>
    </row>
    <row r="2931" spans="1:19">
      <c r="A2931">
        <v>2930</v>
      </c>
      <c r="B2931" s="2">
        <v>44464</v>
      </c>
      <c r="C2931">
        <v>460</v>
      </c>
      <c r="D2931" t="s">
        <v>80</v>
      </c>
      <c r="E2931">
        <v>1</v>
      </c>
      <c r="F2931" t="s">
        <v>53</v>
      </c>
      <c r="G2931" t="str">
        <f>VLOOKUP(F2931,'product category'!$B$2:$C$8,2,FALSE)</f>
        <v>eBooks</v>
      </c>
      <c r="H2931" t="str">
        <f>VLOOKUP(D2931,'dataset_task 5'!$A$2:$D$71,2,FALSE)</f>
        <v>Single Rotor Drones</v>
      </c>
      <c r="I2931" s="3">
        <f>VLOOKUP(D2931,'dataset_task 5'!$A$2:$D$71,4,FALSE)</f>
        <v>14.99</v>
      </c>
      <c r="J2931" s="3">
        <f>I2931*E2931</f>
        <v>14.99</v>
      </c>
      <c r="K2931" t="str">
        <f>VLOOKUP(C2931,customers!$A$2:$I$2124,2,FALSE)</f>
        <v>Shaun</v>
      </c>
      <c r="L2931" t="str">
        <f>VLOOKUP($C2931,customers!$A$2:$I$2124,3,FALSE)</f>
        <v>Souttar</v>
      </c>
      <c r="M2931" t="str">
        <f>VLOOKUP($C2931,customers!$A$2:$I$2124,4,FALSE)</f>
        <v>ssouttarmb@senate.gov</v>
      </c>
      <c r="N2931" t="str">
        <f>VLOOKUP($C2931,customers!$A$2:$I$2124,5,FALSE)</f>
        <v>512-736-6712</v>
      </c>
      <c r="O2931" t="str">
        <f>VLOOKUP($C2931,customers!$A$2:$I$2124,6,FALSE)</f>
        <v>32349 Coolidge Junction</v>
      </c>
      <c r="P2931" t="str">
        <f>VLOOKUP($C2931,customers!$A$2:$I$2124,7,FALSE)</f>
        <v>Austin</v>
      </c>
      <c r="Q2931" t="str">
        <f>VLOOKUP($C2931,customers!$A$2:$I$2124,8,FALSE)</f>
        <v>Texas</v>
      </c>
      <c r="R2931">
        <f>VLOOKUP($C2931,customers!$A$2:$I$2124,9,FALSE)</f>
        <v>78726</v>
      </c>
      <c r="S2931" t="str">
        <f t="shared" si="45"/>
        <v>32349 Coolidge Junction, Austin, Texas 78726</v>
      </c>
    </row>
    <row r="2932" spans="1:19">
      <c r="A2932">
        <v>2931</v>
      </c>
      <c r="B2932" s="2">
        <v>44464</v>
      </c>
      <c r="C2932">
        <v>186</v>
      </c>
      <c r="D2932" t="s">
        <v>75</v>
      </c>
      <c r="E2932">
        <v>5</v>
      </c>
      <c r="F2932" t="s">
        <v>59</v>
      </c>
      <c r="G2932" t="str">
        <f>VLOOKUP(F2932,'product category'!$B$2:$C$8,2,FALSE)</f>
        <v>Drone Kits</v>
      </c>
      <c r="H2932" t="str">
        <f>VLOOKUP(D2932,'dataset_task 5'!$A$2:$D$71,2,FALSE)</f>
        <v>BYOD-550</v>
      </c>
      <c r="I2932" s="3">
        <f>VLOOKUP(D2932,'dataset_task 5'!$A$2:$D$71,4,FALSE)</f>
        <v>179</v>
      </c>
      <c r="J2932" s="3">
        <f>I2932*E2932</f>
        <v>895</v>
      </c>
      <c r="K2932" t="str">
        <f>VLOOKUP(C2932,customers!$A$2:$I$2124,2,FALSE)</f>
        <v>Nathanial</v>
      </c>
      <c r="L2932" t="str">
        <f>VLOOKUP($C2932,customers!$A$2:$I$2124,3,FALSE)</f>
        <v>Hagland</v>
      </c>
      <c r="M2932" t="str">
        <f>VLOOKUP($C2932,customers!$A$2:$I$2124,4,FALSE)</f>
        <v>nhaglandnj@toplist.cz</v>
      </c>
      <c r="N2932" t="str">
        <f>VLOOKUP($C2932,customers!$A$2:$I$2124,5,FALSE)</f>
        <v>520-585-6060</v>
      </c>
      <c r="O2932" t="str">
        <f>VLOOKUP($C2932,customers!$A$2:$I$2124,6,FALSE)</f>
        <v>349 Marcy Junction</v>
      </c>
      <c r="P2932" t="str">
        <f>VLOOKUP($C2932,customers!$A$2:$I$2124,7,FALSE)</f>
        <v>Tucson</v>
      </c>
      <c r="Q2932" t="str">
        <f>VLOOKUP($C2932,customers!$A$2:$I$2124,8,FALSE)</f>
        <v>Arizona</v>
      </c>
      <c r="R2932">
        <f>VLOOKUP($C2932,customers!$A$2:$I$2124,9,FALSE)</f>
        <v>85754</v>
      </c>
      <c r="S2932" t="str">
        <f t="shared" si="45"/>
        <v>349 Marcy Junction, Tucson, Arizona 85754</v>
      </c>
    </row>
    <row r="2933" spans="1:19">
      <c r="A2933">
        <v>2932</v>
      </c>
      <c r="B2933" s="2">
        <v>44464</v>
      </c>
      <c r="C2933">
        <v>860</v>
      </c>
      <c r="D2933" t="s">
        <v>110</v>
      </c>
      <c r="E2933">
        <v>3</v>
      </c>
      <c r="F2933" t="s">
        <v>57</v>
      </c>
      <c r="G2933" t="str">
        <f>VLOOKUP(F2933,'product category'!$B$2:$C$8,2,FALSE)</f>
        <v>Training Videos</v>
      </c>
      <c r="H2933" t="str">
        <f>VLOOKUP(D2933,'dataset_task 5'!$A$2:$D$71,2,FALSE)</f>
        <v>Cloud Computing</v>
      </c>
      <c r="I2933" s="3">
        <f>VLOOKUP(D2933,'dataset_task 5'!$A$2:$D$71,4,FALSE)</f>
        <v>29.99</v>
      </c>
      <c r="J2933" s="3">
        <f>I2933*E2933</f>
        <v>89.97</v>
      </c>
      <c r="K2933" t="str">
        <f>VLOOKUP(C2933,customers!$A$2:$I$2124,2,FALSE)</f>
        <v>Thebault</v>
      </c>
      <c r="L2933" t="str">
        <f>VLOOKUP($C2933,customers!$A$2:$I$2124,3,FALSE)</f>
        <v>Bust</v>
      </c>
      <c r="M2933" t="str">
        <f>VLOOKUP($C2933,customers!$A$2:$I$2124,4,FALSE)</f>
        <v>tbusten@si.edu</v>
      </c>
      <c r="N2933" t="str">
        <f>VLOOKUP($C2933,customers!$A$2:$I$2124,5,FALSE)</f>
        <v>616-480-9486</v>
      </c>
      <c r="O2933" t="str">
        <f>VLOOKUP($C2933,customers!$A$2:$I$2124,6,FALSE)</f>
        <v>9968 Fairfield Plaza</v>
      </c>
      <c r="P2933" t="str">
        <f>VLOOKUP($C2933,customers!$A$2:$I$2124,7,FALSE)</f>
        <v>Grand Rapids</v>
      </c>
      <c r="Q2933" t="str">
        <f>VLOOKUP($C2933,customers!$A$2:$I$2124,8,FALSE)</f>
        <v>Michigan</v>
      </c>
      <c r="R2933">
        <f>VLOOKUP($C2933,customers!$A$2:$I$2124,9,FALSE)</f>
        <v>49510</v>
      </c>
      <c r="S2933" t="str">
        <f t="shared" si="45"/>
        <v>9968 Fairfield Plaza, Grand Rapids, Michigan 49510</v>
      </c>
    </row>
    <row r="2934" spans="1:19">
      <c r="A2934">
        <v>2933</v>
      </c>
      <c r="B2934" s="2">
        <v>44464</v>
      </c>
      <c r="C2934">
        <v>505</v>
      </c>
      <c r="D2934" t="s">
        <v>78</v>
      </c>
      <c r="E2934">
        <v>3</v>
      </c>
      <c r="F2934" t="s">
        <v>57</v>
      </c>
      <c r="G2934" t="str">
        <f>VLOOKUP(F2934,'product category'!$B$2:$C$8,2,FALSE)</f>
        <v>Training Videos</v>
      </c>
      <c r="H2934" t="str">
        <f>VLOOKUP(D2934,'dataset_task 5'!$A$2:$D$71,2,FALSE)</f>
        <v>AI for Educators</v>
      </c>
      <c r="I2934" s="3">
        <f>VLOOKUP(D2934,'dataset_task 5'!$A$2:$D$71,4,FALSE)</f>
        <v>49.95</v>
      </c>
      <c r="J2934" s="3">
        <f>I2934*E2934</f>
        <v>149.85000000000002</v>
      </c>
      <c r="K2934" t="str">
        <f>VLOOKUP(C2934,customers!$A$2:$I$2124,2,FALSE)</f>
        <v>Cornela</v>
      </c>
      <c r="L2934" t="str">
        <f>VLOOKUP($C2934,customers!$A$2:$I$2124,3,FALSE)</f>
        <v>Bunnell</v>
      </c>
      <c r="M2934" t="str">
        <f>VLOOKUP($C2934,customers!$A$2:$I$2124,4,FALSE)</f>
        <v>cbunnellma@google.nl</v>
      </c>
      <c r="N2934" t="str">
        <f>VLOOKUP($C2934,customers!$A$2:$I$2124,5,FALSE)</f>
        <v>901-927-4282</v>
      </c>
      <c r="O2934" t="str">
        <f>VLOOKUP($C2934,customers!$A$2:$I$2124,6,FALSE)</f>
        <v>76125 Trailsway Parkway</v>
      </c>
      <c r="P2934" t="str">
        <f>VLOOKUP($C2934,customers!$A$2:$I$2124,7,FALSE)</f>
        <v>Memphis</v>
      </c>
      <c r="Q2934" t="str">
        <f>VLOOKUP($C2934,customers!$A$2:$I$2124,8,FALSE)</f>
        <v>Tennessee</v>
      </c>
      <c r="R2934">
        <f>VLOOKUP($C2934,customers!$A$2:$I$2124,9,FALSE)</f>
        <v>38181</v>
      </c>
      <c r="S2934" t="str">
        <f t="shared" si="45"/>
        <v>76125 Trailsway Parkway, Memphis, Tennessee 38181</v>
      </c>
    </row>
    <row r="2935" spans="1:19">
      <c r="A2935">
        <v>2934</v>
      </c>
      <c r="B2935" s="2">
        <v>44464</v>
      </c>
      <c r="C2935">
        <v>843</v>
      </c>
      <c r="D2935" t="s">
        <v>105</v>
      </c>
      <c r="E2935">
        <v>2</v>
      </c>
      <c r="F2935" t="s">
        <v>59</v>
      </c>
      <c r="G2935" t="str">
        <f>VLOOKUP(F2935,'product category'!$B$2:$C$8,2,FALSE)</f>
        <v>Drone Kits</v>
      </c>
      <c r="H2935" t="str">
        <f>VLOOKUP(D2935,'dataset_task 5'!$A$2:$D$71,2,FALSE)</f>
        <v>BYOD-400S</v>
      </c>
      <c r="I2935" s="3">
        <f>VLOOKUP(D2935,'dataset_task 5'!$A$2:$D$71,4,FALSE)</f>
        <v>129.94999999999999</v>
      </c>
      <c r="J2935" s="3">
        <f>I2935*E2935</f>
        <v>259.89999999999998</v>
      </c>
      <c r="K2935" t="str">
        <f>VLOOKUP(C2935,customers!$A$2:$I$2124,2,FALSE)</f>
        <v>Sharleen</v>
      </c>
      <c r="L2935" t="str">
        <f>VLOOKUP($C2935,customers!$A$2:$I$2124,3,FALSE)</f>
        <v>Ricciardo</v>
      </c>
      <c r="M2935" t="str">
        <f>VLOOKUP($C2935,customers!$A$2:$I$2124,4,FALSE)</f>
        <v>sricciardo57@creativecommons.org</v>
      </c>
      <c r="N2935" t="str">
        <f>VLOOKUP($C2935,customers!$A$2:$I$2124,5,FALSE)</f>
        <v>325-170-7863</v>
      </c>
      <c r="O2935" t="str">
        <f>VLOOKUP($C2935,customers!$A$2:$I$2124,6,FALSE)</f>
        <v>871 Cody Circle</v>
      </c>
      <c r="P2935" t="str">
        <f>VLOOKUP($C2935,customers!$A$2:$I$2124,7,FALSE)</f>
        <v>San Angelo</v>
      </c>
      <c r="Q2935" t="str">
        <f>VLOOKUP($C2935,customers!$A$2:$I$2124,8,FALSE)</f>
        <v>Texas</v>
      </c>
      <c r="R2935">
        <f>VLOOKUP($C2935,customers!$A$2:$I$2124,9,FALSE)</f>
        <v>76905</v>
      </c>
      <c r="S2935" t="str">
        <f t="shared" si="45"/>
        <v>871 Cody Circle, San Angelo, Texas 76905</v>
      </c>
    </row>
    <row r="2936" spans="1:19">
      <c r="A2936">
        <v>2935</v>
      </c>
      <c r="B2936" s="2">
        <v>44464</v>
      </c>
      <c r="C2936">
        <v>1872</v>
      </c>
      <c r="D2936" t="s">
        <v>89</v>
      </c>
      <c r="E2936">
        <v>2</v>
      </c>
      <c r="F2936" t="s">
        <v>53</v>
      </c>
      <c r="G2936" t="str">
        <f>VLOOKUP(F2936,'product category'!$B$2:$C$8,2,FALSE)</f>
        <v>eBooks</v>
      </c>
      <c r="H2936" t="str">
        <f>VLOOKUP(D2936,'dataset_task 5'!$A$2:$D$71,2,FALSE)</f>
        <v>GPS Drones</v>
      </c>
      <c r="I2936" s="3">
        <f>VLOOKUP(D2936,'dataset_task 5'!$A$2:$D$71,4,FALSE)</f>
        <v>19.989999999999998</v>
      </c>
      <c r="J2936" s="3">
        <f>I2936*E2936</f>
        <v>39.979999999999997</v>
      </c>
      <c r="K2936" t="str">
        <f>VLOOKUP(C2936,customers!$A$2:$I$2124,2,FALSE)</f>
        <v>Allissa</v>
      </c>
      <c r="L2936" t="str">
        <f>VLOOKUP($C2936,customers!$A$2:$I$2124,3,FALSE)</f>
        <v>Johananov</v>
      </c>
      <c r="M2936" t="str">
        <f>VLOOKUP($C2936,customers!$A$2:$I$2124,4,FALSE)</f>
        <v>ajohananovix@miibeian.gov.cn</v>
      </c>
      <c r="N2936" t="str">
        <f>VLOOKUP($C2936,customers!$A$2:$I$2124,5,FALSE)</f>
        <v>206-596-7618</v>
      </c>
      <c r="O2936" t="str">
        <f>VLOOKUP($C2936,customers!$A$2:$I$2124,6,FALSE)</f>
        <v>496 Chinook Road</v>
      </c>
      <c r="P2936" t="str">
        <f>VLOOKUP($C2936,customers!$A$2:$I$2124,7,FALSE)</f>
        <v>Seattle</v>
      </c>
      <c r="Q2936" t="str">
        <f>VLOOKUP($C2936,customers!$A$2:$I$2124,8,FALSE)</f>
        <v>Washington</v>
      </c>
      <c r="R2936">
        <f>VLOOKUP($C2936,customers!$A$2:$I$2124,9,FALSE)</f>
        <v>98104</v>
      </c>
      <c r="S2936" t="str">
        <f t="shared" si="45"/>
        <v>496 Chinook Road, Seattle, Washington 98104</v>
      </c>
    </row>
    <row r="2937" spans="1:19">
      <c r="A2937">
        <v>2936</v>
      </c>
      <c r="B2937" s="2">
        <v>44465</v>
      </c>
      <c r="C2937">
        <v>435</v>
      </c>
      <c r="D2937" t="s">
        <v>108</v>
      </c>
      <c r="E2937">
        <v>5</v>
      </c>
      <c r="F2937" t="s">
        <v>66</v>
      </c>
      <c r="G2937" t="str">
        <f>VLOOKUP(F2937,'product category'!$B$2:$C$8,2,FALSE)</f>
        <v>Drones</v>
      </c>
      <c r="H2937" t="str">
        <f>VLOOKUP(D2937,'dataset_task 5'!$A$2:$D$71,2,FALSE)</f>
        <v>DTI-84 Drone</v>
      </c>
      <c r="I2937" s="3">
        <f>VLOOKUP(D2937,'dataset_task 5'!$A$2:$D$71,4,FALSE)</f>
        <v>455</v>
      </c>
      <c r="J2937" s="3">
        <f>I2937*E2937</f>
        <v>2275</v>
      </c>
      <c r="K2937" t="str">
        <f>VLOOKUP(C2937,customers!$A$2:$I$2124,2,FALSE)</f>
        <v>Peterus</v>
      </c>
      <c r="L2937" t="str">
        <f>VLOOKUP($C2937,customers!$A$2:$I$2124,3,FALSE)</f>
        <v>Gaskal</v>
      </c>
      <c r="M2937" t="str">
        <f>VLOOKUP($C2937,customers!$A$2:$I$2124,4,FALSE)</f>
        <v>pgaskalb9@webnode.com</v>
      </c>
      <c r="N2937" t="str">
        <f>VLOOKUP($C2937,customers!$A$2:$I$2124,5,FALSE)</f>
        <v>347-728-4628</v>
      </c>
      <c r="O2937" t="str">
        <f>VLOOKUP($C2937,customers!$A$2:$I$2124,6,FALSE)</f>
        <v>3351 Cherokee Lane</v>
      </c>
      <c r="P2937" t="str">
        <f>VLOOKUP($C2937,customers!$A$2:$I$2124,7,FALSE)</f>
        <v>Flushing</v>
      </c>
      <c r="Q2937" t="str">
        <f>VLOOKUP($C2937,customers!$A$2:$I$2124,8,FALSE)</f>
        <v>New York</v>
      </c>
      <c r="R2937">
        <f>VLOOKUP($C2937,customers!$A$2:$I$2124,9,FALSE)</f>
        <v>11388</v>
      </c>
      <c r="S2937" t="str">
        <f t="shared" si="45"/>
        <v>3351 Cherokee Lane, Flushing, New York 11388</v>
      </c>
    </row>
    <row r="2938" spans="1:19">
      <c r="A2938">
        <v>2937</v>
      </c>
      <c r="B2938" s="2">
        <v>44465</v>
      </c>
      <c r="C2938">
        <v>995</v>
      </c>
      <c r="D2938" t="s">
        <v>121</v>
      </c>
      <c r="E2938">
        <v>2</v>
      </c>
      <c r="F2938" t="s">
        <v>53</v>
      </c>
      <c r="G2938" t="str">
        <f>VLOOKUP(F2938,'product category'!$B$2:$C$8,2,FALSE)</f>
        <v>eBooks</v>
      </c>
      <c r="H2938" t="str">
        <f>VLOOKUP(D2938,'dataset_task 5'!$A$2:$D$71,2,FALSE)</f>
        <v>Understanding Arduino</v>
      </c>
      <c r="I2938" s="3">
        <f>VLOOKUP(D2938,'dataset_task 5'!$A$2:$D$71,4,FALSE)</f>
        <v>17.5</v>
      </c>
      <c r="J2938" s="3">
        <f>I2938*E2938</f>
        <v>35</v>
      </c>
      <c r="K2938" t="str">
        <f>VLOOKUP(C2938,customers!$A$2:$I$2124,2,FALSE)</f>
        <v>Arvy</v>
      </c>
      <c r="L2938" t="str">
        <f>VLOOKUP($C2938,customers!$A$2:$I$2124,3,FALSE)</f>
        <v>Farris</v>
      </c>
      <c r="M2938" t="str">
        <f>VLOOKUP($C2938,customers!$A$2:$I$2124,4,FALSE)</f>
        <v>afarris5j@mediafire.com</v>
      </c>
      <c r="N2938" t="str">
        <f>VLOOKUP($C2938,customers!$A$2:$I$2124,5,FALSE)</f>
        <v>650-945-7231</v>
      </c>
      <c r="O2938" t="str">
        <f>VLOOKUP($C2938,customers!$A$2:$I$2124,6,FALSE)</f>
        <v>9547 Butternut Street</v>
      </c>
      <c r="P2938" t="str">
        <f>VLOOKUP($C2938,customers!$A$2:$I$2124,7,FALSE)</f>
        <v>San Jose</v>
      </c>
      <c r="Q2938" t="str">
        <f>VLOOKUP($C2938,customers!$A$2:$I$2124,8,FALSE)</f>
        <v>California</v>
      </c>
      <c r="R2938">
        <f>VLOOKUP($C2938,customers!$A$2:$I$2124,9,FALSE)</f>
        <v>95113</v>
      </c>
      <c r="S2938" t="str">
        <f t="shared" si="45"/>
        <v>9547 Butternut Street, San Jose, California 95113</v>
      </c>
    </row>
    <row r="2939" spans="1:19">
      <c r="A2939">
        <v>2938</v>
      </c>
      <c r="B2939" s="2">
        <v>44466</v>
      </c>
      <c r="C2939">
        <v>311</v>
      </c>
      <c r="D2939" t="s">
        <v>120</v>
      </c>
      <c r="E2939">
        <v>2</v>
      </c>
      <c r="F2939" t="s">
        <v>70</v>
      </c>
      <c r="G2939" t="str">
        <f>VLOOKUP(F2939,'product category'!$B$2:$C$8,2,FALSE)</f>
        <v>Blueprints</v>
      </c>
      <c r="H2939" t="str">
        <f>VLOOKUP(D2939,'dataset_task 5'!$A$2:$D$71,2,FALSE)</f>
        <v>Bsquare Robot Blueprint</v>
      </c>
      <c r="I2939" s="3">
        <f>VLOOKUP(D2939,'dataset_task 5'!$A$2:$D$71,4,FALSE)</f>
        <v>8.99</v>
      </c>
      <c r="J2939" s="3">
        <f>I2939*E2939</f>
        <v>17.98</v>
      </c>
      <c r="K2939" t="str">
        <f>VLOOKUP(C2939,customers!$A$2:$I$2124,2,FALSE)</f>
        <v>Ashlen</v>
      </c>
      <c r="L2939" t="str">
        <f>VLOOKUP($C2939,customers!$A$2:$I$2124,3,FALSE)</f>
        <v>Boakes</v>
      </c>
      <c r="M2939" t="str">
        <f>VLOOKUP($C2939,customers!$A$2:$I$2124,4,FALSE)</f>
        <v>aboakesfa@t-online.de</v>
      </c>
      <c r="N2939" t="str">
        <f>VLOOKUP($C2939,customers!$A$2:$I$2124,5,FALSE)</f>
        <v>504-666-1826</v>
      </c>
      <c r="O2939" t="str">
        <f>VLOOKUP($C2939,customers!$A$2:$I$2124,6,FALSE)</f>
        <v>50060 Walton Avenue</v>
      </c>
      <c r="P2939" t="str">
        <f>VLOOKUP($C2939,customers!$A$2:$I$2124,7,FALSE)</f>
        <v>Metairie</v>
      </c>
      <c r="Q2939" t="str">
        <f>VLOOKUP($C2939,customers!$A$2:$I$2124,8,FALSE)</f>
        <v>Louisiana</v>
      </c>
      <c r="R2939">
        <f>VLOOKUP($C2939,customers!$A$2:$I$2124,9,FALSE)</f>
        <v>70033</v>
      </c>
      <c r="S2939" t="str">
        <f t="shared" si="45"/>
        <v>50060 Walton Avenue, Metairie, Louisiana 70033</v>
      </c>
    </row>
    <row r="2940" spans="1:19">
      <c r="A2940">
        <v>2939</v>
      </c>
      <c r="B2940" s="2">
        <v>44466</v>
      </c>
      <c r="C2940">
        <v>725</v>
      </c>
      <c r="D2940" t="s">
        <v>96</v>
      </c>
      <c r="E2940">
        <v>2</v>
      </c>
      <c r="F2940" t="s">
        <v>70</v>
      </c>
      <c r="G2940" t="str">
        <f>VLOOKUP(F2940,'product category'!$B$2:$C$8,2,FALSE)</f>
        <v>Blueprints</v>
      </c>
      <c r="H2940" t="str">
        <f>VLOOKUP(D2940,'dataset_task 5'!$A$2:$D$71,2,FALSE)</f>
        <v>Sleepy Eye Blueprint</v>
      </c>
      <c r="I2940" s="3">
        <f>VLOOKUP(D2940,'dataset_task 5'!$A$2:$D$71,4,FALSE)</f>
        <v>11.99</v>
      </c>
      <c r="J2940" s="3">
        <f>I2940*E2940</f>
        <v>23.98</v>
      </c>
      <c r="K2940" t="str">
        <f>VLOOKUP(C2940,customers!$A$2:$I$2124,2,FALSE)</f>
        <v>Siouxie</v>
      </c>
      <c r="L2940" t="str">
        <f>VLOOKUP($C2940,customers!$A$2:$I$2124,3,FALSE)</f>
        <v>Chattington</v>
      </c>
      <c r="M2940" t="str">
        <f>VLOOKUP($C2940,customers!$A$2:$I$2124,4,FALSE)</f>
        <v>schattingtonqk@qq.com</v>
      </c>
      <c r="N2940" t="str">
        <f>VLOOKUP($C2940,customers!$A$2:$I$2124,5,FALSE)</f>
        <v>423-567-4978</v>
      </c>
      <c r="O2940" t="str">
        <f>VLOOKUP($C2940,customers!$A$2:$I$2124,6,FALSE)</f>
        <v>6939 Longview Hill</v>
      </c>
      <c r="P2940" t="str">
        <f>VLOOKUP($C2940,customers!$A$2:$I$2124,7,FALSE)</f>
        <v>Chattanooga</v>
      </c>
      <c r="Q2940" t="str">
        <f>VLOOKUP($C2940,customers!$A$2:$I$2124,8,FALSE)</f>
        <v>Tennessee</v>
      </c>
      <c r="R2940">
        <f>VLOOKUP($C2940,customers!$A$2:$I$2124,9,FALSE)</f>
        <v>37405</v>
      </c>
      <c r="S2940" t="str">
        <f t="shared" si="45"/>
        <v>6939 Longview Hill, Chattanooga, Tennessee 37405</v>
      </c>
    </row>
    <row r="2941" spans="1:19">
      <c r="A2941">
        <v>2940</v>
      </c>
      <c r="B2941" s="2">
        <v>44466</v>
      </c>
      <c r="C2941">
        <v>1292</v>
      </c>
      <c r="D2941" t="s">
        <v>90</v>
      </c>
      <c r="E2941">
        <v>4</v>
      </c>
      <c r="F2941" t="s">
        <v>55</v>
      </c>
      <c r="G2941" t="str">
        <f>VLOOKUP(F2941,'product category'!$B$2:$C$8,2,FALSE)</f>
        <v>Robots</v>
      </c>
      <c r="H2941" t="str">
        <f>VLOOKUP(D2941,'dataset_task 5'!$A$2:$D$71,2,FALSE)</f>
        <v>RXW-9807 Robot</v>
      </c>
      <c r="I2941" s="3">
        <f>VLOOKUP(D2941,'dataset_task 5'!$A$2:$D$71,4,FALSE)</f>
        <v>599</v>
      </c>
      <c r="J2941" s="3">
        <f>I2941*E2941</f>
        <v>2396</v>
      </c>
      <c r="K2941" t="str">
        <f>VLOOKUP(C2941,customers!$A$2:$I$2124,2,FALSE)</f>
        <v>Scottie</v>
      </c>
      <c r="L2941" t="str">
        <f>VLOOKUP($C2941,customers!$A$2:$I$2124,3,FALSE)</f>
        <v>Winear</v>
      </c>
      <c r="M2941" t="str">
        <f>VLOOKUP($C2941,customers!$A$2:$I$2124,4,FALSE)</f>
        <v>swinear7e@reddit.com</v>
      </c>
      <c r="N2941" t="str">
        <f>VLOOKUP($C2941,customers!$A$2:$I$2124,5,FALSE)</f>
        <v>484-149-2786</v>
      </c>
      <c r="O2941" t="str">
        <f>VLOOKUP($C2941,customers!$A$2:$I$2124,6,FALSE)</f>
        <v>64031 Division Terrace</v>
      </c>
      <c r="P2941" t="str">
        <f>VLOOKUP($C2941,customers!$A$2:$I$2124,7,FALSE)</f>
        <v>Valley Forge</v>
      </c>
      <c r="Q2941" t="str">
        <f>VLOOKUP($C2941,customers!$A$2:$I$2124,8,FALSE)</f>
        <v>Pennsylvania</v>
      </c>
      <c r="R2941">
        <f>VLOOKUP($C2941,customers!$A$2:$I$2124,9,FALSE)</f>
        <v>19495</v>
      </c>
      <c r="S2941" t="str">
        <f t="shared" si="45"/>
        <v>64031 Division Terrace, Valley Forge, Pennsylvania 19495</v>
      </c>
    </row>
    <row r="2942" spans="1:19">
      <c r="A2942">
        <v>2941</v>
      </c>
      <c r="B2942" s="2">
        <v>44466</v>
      </c>
      <c r="C2942">
        <v>795</v>
      </c>
      <c r="D2942" t="s">
        <v>120</v>
      </c>
      <c r="E2942">
        <v>6</v>
      </c>
      <c r="F2942" t="s">
        <v>70</v>
      </c>
      <c r="G2942" t="str">
        <f>VLOOKUP(F2942,'product category'!$B$2:$C$8,2,FALSE)</f>
        <v>Blueprints</v>
      </c>
      <c r="H2942" t="str">
        <f>VLOOKUP(D2942,'dataset_task 5'!$A$2:$D$71,2,FALSE)</f>
        <v>Bsquare Robot Blueprint</v>
      </c>
      <c r="I2942" s="3">
        <f>VLOOKUP(D2942,'dataset_task 5'!$A$2:$D$71,4,FALSE)</f>
        <v>8.99</v>
      </c>
      <c r="J2942" s="3">
        <f>I2942*E2942</f>
        <v>53.94</v>
      </c>
      <c r="K2942" t="str">
        <f>VLOOKUP(C2942,customers!$A$2:$I$2124,2,FALSE)</f>
        <v>Collete</v>
      </c>
      <c r="L2942" t="str">
        <f>VLOOKUP($C2942,customers!$A$2:$I$2124,3,FALSE)</f>
        <v>Corbitt</v>
      </c>
      <c r="M2942" t="str">
        <f>VLOOKUP($C2942,customers!$A$2:$I$2124,4,FALSE)</f>
        <v>ccorbittif@java.com</v>
      </c>
      <c r="N2942" t="str">
        <f>VLOOKUP($C2942,customers!$A$2:$I$2124,5,FALSE)</f>
        <v>510-620-4415</v>
      </c>
      <c r="O2942" t="str">
        <f>VLOOKUP($C2942,customers!$A$2:$I$2124,6,FALSE)</f>
        <v>50 Lawn Lane</v>
      </c>
      <c r="P2942" t="str">
        <f>VLOOKUP($C2942,customers!$A$2:$I$2124,7,FALSE)</f>
        <v>Oakland</v>
      </c>
      <c r="Q2942" t="str">
        <f>VLOOKUP($C2942,customers!$A$2:$I$2124,8,FALSE)</f>
        <v>California</v>
      </c>
      <c r="R2942">
        <f>VLOOKUP($C2942,customers!$A$2:$I$2124,9,FALSE)</f>
        <v>94605</v>
      </c>
      <c r="S2942" t="str">
        <f t="shared" si="45"/>
        <v>50 Lawn Lane, Oakland, California 94605</v>
      </c>
    </row>
    <row r="2943" spans="1:19">
      <c r="A2943">
        <v>2942</v>
      </c>
      <c r="B2943" s="2">
        <v>44467</v>
      </c>
      <c r="C2943">
        <v>576</v>
      </c>
      <c r="D2943" t="s">
        <v>98</v>
      </c>
      <c r="E2943">
        <v>2</v>
      </c>
      <c r="F2943" t="s">
        <v>66</v>
      </c>
      <c r="G2943" t="str">
        <f>VLOOKUP(F2943,'product category'!$B$2:$C$8,2,FALSE)</f>
        <v>Drones</v>
      </c>
      <c r="H2943" t="str">
        <f>VLOOKUP(D2943,'dataset_task 5'!$A$2:$D$71,2,FALSE)</f>
        <v>MICR-564K Drone</v>
      </c>
      <c r="I2943" s="3">
        <f>VLOOKUP(D2943,'dataset_task 5'!$A$2:$D$71,4,FALSE)</f>
        <v>499</v>
      </c>
      <c r="J2943" s="3">
        <f>I2943*E2943</f>
        <v>998</v>
      </c>
      <c r="K2943" t="str">
        <f>VLOOKUP(C2943,customers!$A$2:$I$2124,2,FALSE)</f>
        <v>Debor</v>
      </c>
      <c r="L2943" t="str">
        <f>VLOOKUP($C2943,customers!$A$2:$I$2124,3,FALSE)</f>
        <v>Agronski</v>
      </c>
      <c r="M2943" t="str">
        <f>VLOOKUP($C2943,customers!$A$2:$I$2124,4,FALSE)</f>
        <v>dagronskiq9@surveymonkey.com</v>
      </c>
      <c r="N2943" t="str">
        <f>VLOOKUP($C2943,customers!$A$2:$I$2124,5,FALSE)</f>
        <v>727-713-5831</v>
      </c>
      <c r="O2943" t="str">
        <f>VLOOKUP($C2943,customers!$A$2:$I$2124,6,FALSE)</f>
        <v>79520 Mcbride Lane</v>
      </c>
      <c r="P2943" t="str">
        <f>VLOOKUP($C2943,customers!$A$2:$I$2124,7,FALSE)</f>
        <v>Clearwater</v>
      </c>
      <c r="Q2943" t="str">
        <f>VLOOKUP($C2943,customers!$A$2:$I$2124,8,FALSE)</f>
        <v>Florida</v>
      </c>
      <c r="R2943">
        <f>VLOOKUP($C2943,customers!$A$2:$I$2124,9,FALSE)</f>
        <v>33763</v>
      </c>
      <c r="S2943" t="str">
        <f t="shared" si="45"/>
        <v>79520 Mcbride Lane, Clearwater, Florida 33763</v>
      </c>
    </row>
    <row r="2944" spans="1:19">
      <c r="A2944">
        <v>2943</v>
      </c>
      <c r="B2944" s="2">
        <v>44467</v>
      </c>
      <c r="C2944">
        <v>815</v>
      </c>
      <c r="D2944" t="s">
        <v>96</v>
      </c>
      <c r="E2944">
        <v>3</v>
      </c>
      <c r="F2944" t="s">
        <v>70</v>
      </c>
      <c r="G2944" t="str">
        <f>VLOOKUP(F2944,'product category'!$B$2:$C$8,2,FALSE)</f>
        <v>Blueprints</v>
      </c>
      <c r="H2944" t="str">
        <f>VLOOKUP(D2944,'dataset_task 5'!$A$2:$D$71,2,FALSE)</f>
        <v>Sleepy Eye Blueprint</v>
      </c>
      <c r="I2944" s="3">
        <f>VLOOKUP(D2944,'dataset_task 5'!$A$2:$D$71,4,FALSE)</f>
        <v>11.99</v>
      </c>
      <c r="J2944" s="3">
        <f>I2944*E2944</f>
        <v>35.97</v>
      </c>
      <c r="K2944" t="str">
        <f>VLOOKUP(C2944,customers!$A$2:$I$2124,2,FALSE)</f>
        <v>Jake</v>
      </c>
      <c r="L2944" t="str">
        <f>VLOOKUP($C2944,customers!$A$2:$I$2124,3,FALSE)</f>
        <v>Zellick</v>
      </c>
      <c r="M2944" t="str">
        <f>VLOOKUP($C2944,customers!$A$2:$I$2124,4,FALSE)</f>
        <v>jzellick84@ustream.tv</v>
      </c>
      <c r="N2944" t="str">
        <f>VLOOKUP($C2944,customers!$A$2:$I$2124,5,FALSE)</f>
        <v>202-419-8193</v>
      </c>
      <c r="O2944" t="str">
        <f>VLOOKUP($C2944,customers!$A$2:$I$2124,6,FALSE)</f>
        <v>7998 Laurel Center</v>
      </c>
      <c r="P2944" t="str">
        <f>VLOOKUP($C2944,customers!$A$2:$I$2124,7,FALSE)</f>
        <v>Washington</v>
      </c>
      <c r="Q2944" t="str">
        <f>VLOOKUP($C2944,customers!$A$2:$I$2124,8,FALSE)</f>
        <v>District of Columbia</v>
      </c>
      <c r="R2944">
        <f>VLOOKUP($C2944,customers!$A$2:$I$2124,9,FALSE)</f>
        <v>20508</v>
      </c>
      <c r="S2944" t="str">
        <f t="shared" si="45"/>
        <v>7998 Laurel Center, Washington, District of Columbia 20508</v>
      </c>
    </row>
    <row r="2945" spans="1:19">
      <c r="A2945">
        <v>2944</v>
      </c>
      <c r="B2945" s="2">
        <v>44467</v>
      </c>
      <c r="C2945">
        <v>907</v>
      </c>
      <c r="D2945" t="s">
        <v>73</v>
      </c>
      <c r="E2945">
        <v>4</v>
      </c>
      <c r="F2945" t="s">
        <v>55</v>
      </c>
      <c r="G2945" t="str">
        <f>VLOOKUP(F2945,'product category'!$B$2:$C$8,2,FALSE)</f>
        <v>Robots</v>
      </c>
      <c r="H2945" t="str">
        <f>VLOOKUP(D2945,'dataset_task 5'!$A$2:$D$71,2,FALSE)</f>
        <v>MICR-23K Robot</v>
      </c>
      <c r="I2945" s="3">
        <f>VLOOKUP(D2945,'dataset_task 5'!$A$2:$D$71,4,FALSE)</f>
        <v>899</v>
      </c>
      <c r="J2945" s="3">
        <f>I2945*E2945</f>
        <v>3596</v>
      </c>
      <c r="K2945" t="str">
        <f>VLOOKUP(C2945,customers!$A$2:$I$2124,2,FALSE)</f>
        <v>Myrtia</v>
      </c>
      <c r="L2945" t="str">
        <f>VLOOKUP($C2945,customers!$A$2:$I$2124,3,FALSE)</f>
        <v>Scupham</v>
      </c>
      <c r="M2945" t="str">
        <f>VLOOKUP($C2945,customers!$A$2:$I$2124,4,FALSE)</f>
        <v>mscuphamj1@oaic.gov.au</v>
      </c>
      <c r="N2945" t="str">
        <f>VLOOKUP($C2945,customers!$A$2:$I$2124,5,FALSE)</f>
        <v>915-419-1740</v>
      </c>
      <c r="O2945" t="str">
        <f>VLOOKUP($C2945,customers!$A$2:$I$2124,6,FALSE)</f>
        <v>23783 New Castle Park</v>
      </c>
      <c r="P2945" t="str">
        <f>VLOOKUP($C2945,customers!$A$2:$I$2124,7,FALSE)</f>
        <v>El Paso</v>
      </c>
      <c r="Q2945" t="str">
        <f>VLOOKUP($C2945,customers!$A$2:$I$2124,8,FALSE)</f>
        <v>Texas</v>
      </c>
      <c r="R2945">
        <f>VLOOKUP($C2945,customers!$A$2:$I$2124,9,FALSE)</f>
        <v>79994</v>
      </c>
      <c r="S2945" t="str">
        <f t="shared" si="45"/>
        <v>23783 New Castle Park, El Paso, Texas 79994</v>
      </c>
    </row>
    <row r="2946" spans="1:19">
      <c r="A2946">
        <v>2945</v>
      </c>
      <c r="B2946" s="2">
        <v>44468</v>
      </c>
      <c r="C2946">
        <v>423</v>
      </c>
      <c r="D2946" t="s">
        <v>61</v>
      </c>
      <c r="E2946">
        <v>2</v>
      </c>
      <c r="F2946" t="s">
        <v>53</v>
      </c>
      <c r="G2946" t="str">
        <f>VLOOKUP(F2946,'product category'!$B$2:$C$8,2,FALSE)</f>
        <v>eBooks</v>
      </c>
      <c r="H2946" t="str">
        <f>VLOOKUP(D2946,'dataset_task 5'!$A$2:$D$71,2,FALSE)</f>
        <v>Spherical Robots</v>
      </c>
      <c r="I2946" s="3">
        <f>VLOOKUP(D2946,'dataset_task 5'!$A$2:$D$71,4,FALSE)</f>
        <v>16.75</v>
      </c>
      <c r="J2946" s="3">
        <f>I2946*E2946</f>
        <v>33.5</v>
      </c>
      <c r="K2946" t="str">
        <f>VLOOKUP(C2946,customers!$A$2:$I$2124,2,FALSE)</f>
        <v>Em</v>
      </c>
      <c r="L2946" t="str">
        <f>VLOOKUP($C2946,customers!$A$2:$I$2124,3,FALSE)</f>
        <v>Blackader</v>
      </c>
      <c r="M2946" t="str">
        <f>VLOOKUP($C2946,customers!$A$2:$I$2124,4,FALSE)</f>
        <v>eblackader1@timesonline.co.uk</v>
      </c>
      <c r="N2946" t="str">
        <f>VLOOKUP($C2946,customers!$A$2:$I$2124,5,FALSE)</f>
        <v>209-434-4404</v>
      </c>
      <c r="O2946" t="str">
        <f>VLOOKUP($C2946,customers!$A$2:$I$2124,6,FALSE)</f>
        <v>214 Melvin Court</v>
      </c>
      <c r="P2946" t="str">
        <f>VLOOKUP($C2946,customers!$A$2:$I$2124,7,FALSE)</f>
        <v>Stockton</v>
      </c>
      <c r="Q2946" t="str">
        <f>VLOOKUP($C2946,customers!$A$2:$I$2124,8,FALSE)</f>
        <v>California</v>
      </c>
      <c r="R2946">
        <f>VLOOKUP($C2946,customers!$A$2:$I$2124,9,FALSE)</f>
        <v>95205</v>
      </c>
      <c r="S2946" t="str">
        <f t="shared" si="45"/>
        <v>214 Melvin Court, Stockton, California 95205</v>
      </c>
    </row>
    <row r="2947" spans="1:19">
      <c r="A2947">
        <v>2946</v>
      </c>
      <c r="B2947" s="2">
        <v>44468</v>
      </c>
      <c r="C2947">
        <v>1346</v>
      </c>
      <c r="D2947" t="s">
        <v>77</v>
      </c>
      <c r="E2947">
        <v>3</v>
      </c>
      <c r="F2947" t="s">
        <v>53</v>
      </c>
      <c r="G2947" t="str">
        <f>VLOOKUP(F2947,'product category'!$B$2:$C$8,2,FALSE)</f>
        <v>eBooks</v>
      </c>
      <c r="H2947" t="str">
        <f>VLOOKUP(D2947,'dataset_task 5'!$A$2:$D$71,2,FALSE)</f>
        <v>RTF Drones</v>
      </c>
      <c r="I2947" s="3">
        <f>VLOOKUP(D2947,'dataset_task 5'!$A$2:$D$71,4,FALSE)</f>
        <v>16.989999999999998</v>
      </c>
      <c r="J2947" s="3">
        <f>I2947*E2947</f>
        <v>50.97</v>
      </c>
      <c r="K2947" t="str">
        <f>VLOOKUP(C2947,customers!$A$2:$I$2124,2,FALSE)</f>
        <v>Cyndia</v>
      </c>
      <c r="L2947" t="str">
        <f>VLOOKUP($C2947,customers!$A$2:$I$2124,3,FALSE)</f>
        <v>Gunny</v>
      </c>
      <c r="M2947" t="str">
        <f>VLOOKUP($C2947,customers!$A$2:$I$2124,4,FALSE)</f>
        <v>cgunnyj2@nyu.edu</v>
      </c>
      <c r="N2947" t="str">
        <f>VLOOKUP($C2947,customers!$A$2:$I$2124,5,FALSE)</f>
        <v>850-224-5946</v>
      </c>
      <c r="O2947" t="str">
        <f>VLOOKUP($C2947,customers!$A$2:$I$2124,6,FALSE)</f>
        <v>74028 Porter Place</v>
      </c>
      <c r="P2947" t="str">
        <f>VLOOKUP($C2947,customers!$A$2:$I$2124,7,FALSE)</f>
        <v>Tallahassee</v>
      </c>
      <c r="Q2947" t="str">
        <f>VLOOKUP($C2947,customers!$A$2:$I$2124,8,FALSE)</f>
        <v>Florida</v>
      </c>
      <c r="R2947">
        <f>VLOOKUP($C2947,customers!$A$2:$I$2124,9,FALSE)</f>
        <v>32399</v>
      </c>
      <c r="S2947" t="str">
        <f t="shared" ref="S2947:S3010" si="46">CONCATENATE(O2947,", ",P2947,", ",Q2947," ",R2947)</f>
        <v>74028 Porter Place, Tallahassee, Florida 32399</v>
      </c>
    </row>
    <row r="2948" spans="1:19">
      <c r="A2948">
        <v>2947</v>
      </c>
      <c r="B2948" s="2">
        <v>44468</v>
      </c>
      <c r="C2948">
        <v>726</v>
      </c>
      <c r="D2948" t="s">
        <v>110</v>
      </c>
      <c r="E2948">
        <v>4</v>
      </c>
      <c r="F2948" t="s">
        <v>57</v>
      </c>
      <c r="G2948" t="str">
        <f>VLOOKUP(F2948,'product category'!$B$2:$C$8,2,FALSE)</f>
        <v>Training Videos</v>
      </c>
      <c r="H2948" t="str">
        <f>VLOOKUP(D2948,'dataset_task 5'!$A$2:$D$71,2,FALSE)</f>
        <v>Cloud Computing</v>
      </c>
      <c r="I2948" s="3">
        <f>VLOOKUP(D2948,'dataset_task 5'!$A$2:$D$71,4,FALSE)</f>
        <v>29.99</v>
      </c>
      <c r="J2948" s="3">
        <f>I2948*E2948</f>
        <v>119.96</v>
      </c>
      <c r="K2948" t="str">
        <f>VLOOKUP(C2948,customers!$A$2:$I$2124,2,FALSE)</f>
        <v>Anne-marie</v>
      </c>
      <c r="L2948" t="str">
        <f>VLOOKUP($C2948,customers!$A$2:$I$2124,3,FALSE)</f>
        <v>Guion</v>
      </c>
      <c r="M2948" t="str">
        <f>VLOOKUP($C2948,customers!$A$2:$I$2124,4,FALSE)</f>
        <v>aguiongo@behance.net</v>
      </c>
      <c r="N2948" t="str">
        <f>VLOOKUP($C2948,customers!$A$2:$I$2124,5,FALSE)</f>
        <v>281-632-1326</v>
      </c>
      <c r="O2948" t="str">
        <f>VLOOKUP($C2948,customers!$A$2:$I$2124,6,FALSE)</f>
        <v>23 Schlimgen Pass</v>
      </c>
      <c r="P2948" t="str">
        <f>VLOOKUP($C2948,customers!$A$2:$I$2124,7,FALSE)</f>
        <v>Houston</v>
      </c>
      <c r="Q2948" t="str">
        <f>VLOOKUP($C2948,customers!$A$2:$I$2124,8,FALSE)</f>
        <v>Texas</v>
      </c>
      <c r="R2948">
        <f>VLOOKUP($C2948,customers!$A$2:$I$2124,9,FALSE)</f>
        <v>77020</v>
      </c>
      <c r="S2948" t="str">
        <f t="shared" si="46"/>
        <v>23 Schlimgen Pass, Houston, Texas 77020</v>
      </c>
    </row>
    <row r="2949" spans="1:19">
      <c r="A2949">
        <v>2948</v>
      </c>
      <c r="B2949" s="2">
        <v>44468</v>
      </c>
      <c r="C2949">
        <v>817</v>
      </c>
      <c r="D2949" t="s">
        <v>91</v>
      </c>
      <c r="E2949">
        <v>5</v>
      </c>
      <c r="F2949" t="s">
        <v>53</v>
      </c>
      <c r="G2949" t="str">
        <f>VLOOKUP(F2949,'product category'!$B$2:$C$8,2,FALSE)</f>
        <v>eBooks</v>
      </c>
      <c r="H2949" t="str">
        <f>VLOOKUP(D2949,'dataset_task 5'!$A$2:$D$71,2,FALSE)</f>
        <v>Photograph Drones</v>
      </c>
      <c r="I2949" s="3">
        <f>VLOOKUP(D2949,'dataset_task 5'!$A$2:$D$71,4,FALSE)</f>
        <v>14.99</v>
      </c>
      <c r="J2949" s="3">
        <f>I2949*E2949</f>
        <v>74.95</v>
      </c>
      <c r="K2949" t="str">
        <f>VLOOKUP(C2949,customers!$A$2:$I$2124,2,FALSE)</f>
        <v>Ajay</v>
      </c>
      <c r="L2949" t="str">
        <f>VLOOKUP($C2949,customers!$A$2:$I$2124,3,FALSE)</f>
        <v>Albers</v>
      </c>
      <c r="M2949" t="str">
        <f>VLOOKUP($C2949,customers!$A$2:$I$2124,4,FALSE)</f>
        <v>aalbersq1@pbs.org</v>
      </c>
      <c r="N2949" t="str">
        <f>VLOOKUP($C2949,customers!$A$2:$I$2124,5,FALSE)</f>
        <v>805-979-0372</v>
      </c>
      <c r="O2949" t="str">
        <f>VLOOKUP($C2949,customers!$A$2:$I$2124,6,FALSE)</f>
        <v>887 Porter Road</v>
      </c>
      <c r="P2949" t="str">
        <f>VLOOKUP($C2949,customers!$A$2:$I$2124,7,FALSE)</f>
        <v>Ventura</v>
      </c>
      <c r="Q2949" t="str">
        <f>VLOOKUP($C2949,customers!$A$2:$I$2124,8,FALSE)</f>
        <v>California</v>
      </c>
      <c r="R2949">
        <f>VLOOKUP($C2949,customers!$A$2:$I$2124,9,FALSE)</f>
        <v>93005</v>
      </c>
      <c r="S2949" t="str">
        <f t="shared" si="46"/>
        <v>887 Porter Road, Ventura, California 93005</v>
      </c>
    </row>
    <row r="2950" spans="1:19">
      <c r="A2950">
        <v>2949</v>
      </c>
      <c r="B2950" s="2">
        <v>44469</v>
      </c>
      <c r="C2950">
        <v>1385</v>
      </c>
      <c r="D2950" t="s">
        <v>99</v>
      </c>
      <c r="E2950">
        <v>1</v>
      </c>
      <c r="F2950" t="s">
        <v>70</v>
      </c>
      <c r="G2950" t="str">
        <f>VLOOKUP(F2950,'product category'!$B$2:$C$8,2,FALSE)</f>
        <v>Blueprints</v>
      </c>
      <c r="H2950" t="str">
        <f>VLOOKUP(D2950,'dataset_task 5'!$A$2:$D$71,2,FALSE)</f>
        <v>Panda Robot Blueprint</v>
      </c>
      <c r="I2950" s="3">
        <f>VLOOKUP(D2950,'dataset_task 5'!$A$2:$D$71,4,FALSE)</f>
        <v>7.99</v>
      </c>
      <c r="J2950" s="3">
        <f>I2950*E2950</f>
        <v>7.99</v>
      </c>
      <c r="K2950" t="str">
        <f>VLOOKUP(C2950,customers!$A$2:$I$2124,2,FALSE)</f>
        <v>Annadiana</v>
      </c>
      <c r="L2950" t="str">
        <f>VLOOKUP($C2950,customers!$A$2:$I$2124,3,FALSE)</f>
        <v>Belch</v>
      </c>
      <c r="M2950" t="str">
        <f>VLOOKUP($C2950,customers!$A$2:$I$2124,4,FALSE)</f>
        <v>abelch59@chron.com</v>
      </c>
      <c r="N2950" t="str">
        <f>VLOOKUP($C2950,customers!$A$2:$I$2124,5,FALSE)</f>
        <v>810-932-9263</v>
      </c>
      <c r="O2950" t="str">
        <f>VLOOKUP($C2950,customers!$A$2:$I$2124,6,FALSE)</f>
        <v>90 Stone Corner Drive</v>
      </c>
      <c r="P2950" t="str">
        <f>VLOOKUP($C2950,customers!$A$2:$I$2124,7,FALSE)</f>
        <v>Flint</v>
      </c>
      <c r="Q2950" t="str">
        <f>VLOOKUP($C2950,customers!$A$2:$I$2124,8,FALSE)</f>
        <v>Michigan</v>
      </c>
      <c r="R2950">
        <f>VLOOKUP($C2950,customers!$A$2:$I$2124,9,FALSE)</f>
        <v>48555</v>
      </c>
      <c r="S2950" t="str">
        <f t="shared" si="46"/>
        <v>90 Stone Corner Drive, Flint, Michigan 48555</v>
      </c>
    </row>
    <row r="2951" spans="1:19">
      <c r="A2951">
        <v>2950</v>
      </c>
      <c r="B2951" s="2">
        <v>44469</v>
      </c>
      <c r="C2951">
        <v>1795</v>
      </c>
      <c r="D2951" t="s">
        <v>108</v>
      </c>
      <c r="E2951">
        <v>3</v>
      </c>
      <c r="F2951" t="s">
        <v>66</v>
      </c>
      <c r="G2951" t="str">
        <f>VLOOKUP(F2951,'product category'!$B$2:$C$8,2,FALSE)</f>
        <v>Drones</v>
      </c>
      <c r="H2951" t="str">
        <f>VLOOKUP(D2951,'dataset_task 5'!$A$2:$D$71,2,FALSE)</f>
        <v>DTI-84 Drone</v>
      </c>
      <c r="I2951" s="3">
        <f>VLOOKUP(D2951,'dataset_task 5'!$A$2:$D$71,4,FALSE)</f>
        <v>455</v>
      </c>
      <c r="J2951" s="3">
        <f>I2951*E2951</f>
        <v>1365</v>
      </c>
      <c r="K2951" t="str">
        <f>VLOOKUP(C2951,customers!$A$2:$I$2124,2,FALSE)</f>
        <v>Peter</v>
      </c>
      <c r="L2951" t="str">
        <f>VLOOKUP($C2951,customers!$A$2:$I$2124,3,FALSE)</f>
        <v>Farryann</v>
      </c>
      <c r="M2951" t="str">
        <f>VLOOKUP($C2951,customers!$A$2:$I$2124,4,FALSE)</f>
        <v>pfarryannbq@tuttocitta.it</v>
      </c>
      <c r="N2951" t="str">
        <f>VLOOKUP($C2951,customers!$A$2:$I$2124,5,FALSE)</f>
        <v>609-146-3752</v>
      </c>
      <c r="O2951" t="str">
        <f>VLOOKUP($C2951,customers!$A$2:$I$2124,6,FALSE)</f>
        <v>90 Elmside Road</v>
      </c>
      <c r="P2951" t="str">
        <f>VLOOKUP($C2951,customers!$A$2:$I$2124,7,FALSE)</f>
        <v>Trenton</v>
      </c>
      <c r="Q2951" t="str">
        <f>VLOOKUP($C2951,customers!$A$2:$I$2124,8,FALSE)</f>
        <v>New Jersey</v>
      </c>
      <c r="R2951">
        <f>VLOOKUP($C2951,customers!$A$2:$I$2124,9,FALSE)</f>
        <v>8650</v>
      </c>
      <c r="S2951" t="str">
        <f t="shared" si="46"/>
        <v>90 Elmside Road, Trenton, New Jersey 8650</v>
      </c>
    </row>
    <row r="2952" spans="1:19">
      <c r="A2952">
        <v>2951</v>
      </c>
      <c r="B2952" s="2">
        <v>44469</v>
      </c>
      <c r="C2952">
        <v>529</v>
      </c>
      <c r="D2952" t="s">
        <v>101</v>
      </c>
      <c r="E2952">
        <v>6</v>
      </c>
      <c r="F2952" t="s">
        <v>53</v>
      </c>
      <c r="G2952" t="str">
        <f>VLOOKUP(F2952,'product category'!$B$2:$C$8,2,FALSE)</f>
        <v>eBooks</v>
      </c>
      <c r="H2952" t="str">
        <f>VLOOKUP(D2952,'dataset_task 5'!$A$2:$D$71,2,FALSE)</f>
        <v>Building Your Own Drone</v>
      </c>
      <c r="I2952" s="3">
        <f>VLOOKUP(D2952,'dataset_task 5'!$A$2:$D$71,4,FALSE)</f>
        <v>24.99</v>
      </c>
      <c r="J2952" s="3">
        <f>I2952*E2952</f>
        <v>149.94</v>
      </c>
      <c r="K2952" t="str">
        <f>VLOOKUP(C2952,customers!$A$2:$I$2124,2,FALSE)</f>
        <v>Ynes</v>
      </c>
      <c r="L2952" t="str">
        <f>VLOOKUP($C2952,customers!$A$2:$I$2124,3,FALSE)</f>
        <v>Tuson</v>
      </c>
      <c r="M2952" t="str">
        <f>VLOOKUP($C2952,customers!$A$2:$I$2124,4,FALSE)</f>
        <v>ytusonk8@buzzfeed.com</v>
      </c>
      <c r="N2952" t="str">
        <f>VLOOKUP($C2952,customers!$A$2:$I$2124,5,FALSE)</f>
        <v>773-183-3414</v>
      </c>
      <c r="O2952" t="str">
        <f>VLOOKUP($C2952,customers!$A$2:$I$2124,6,FALSE)</f>
        <v>36 Schiller Pass</v>
      </c>
      <c r="P2952" t="str">
        <f>VLOOKUP($C2952,customers!$A$2:$I$2124,7,FALSE)</f>
        <v>Chicago</v>
      </c>
      <c r="Q2952" t="str">
        <f>VLOOKUP($C2952,customers!$A$2:$I$2124,8,FALSE)</f>
        <v>Illinois</v>
      </c>
      <c r="R2952">
        <f>VLOOKUP($C2952,customers!$A$2:$I$2124,9,FALSE)</f>
        <v>60609</v>
      </c>
      <c r="S2952" t="str">
        <f t="shared" si="46"/>
        <v>36 Schiller Pass, Chicago, Illinois 60609</v>
      </c>
    </row>
    <row r="2953" spans="1:19">
      <c r="A2953">
        <v>2952</v>
      </c>
      <c r="B2953" s="2">
        <v>44469</v>
      </c>
      <c r="C2953">
        <v>1854</v>
      </c>
      <c r="D2953" t="s">
        <v>106</v>
      </c>
      <c r="E2953">
        <v>4</v>
      </c>
      <c r="F2953" t="s">
        <v>66</v>
      </c>
      <c r="G2953" t="str">
        <f>VLOOKUP(F2953,'product category'!$B$2:$C$8,2,FALSE)</f>
        <v>Drones</v>
      </c>
      <c r="H2953" t="str">
        <f>VLOOKUP(D2953,'dataset_task 5'!$A$2:$D$71,2,FALSE)</f>
        <v>DTD-7000 Drone</v>
      </c>
      <c r="I2953" s="3">
        <f>VLOOKUP(D2953,'dataset_task 5'!$A$2:$D$71,4,FALSE)</f>
        <v>450</v>
      </c>
      <c r="J2953" s="3">
        <f>I2953*E2953</f>
        <v>1800</v>
      </c>
      <c r="K2953" t="str">
        <f>VLOOKUP(C2953,customers!$A$2:$I$2124,2,FALSE)</f>
        <v>Ermengarde</v>
      </c>
      <c r="L2953" t="str">
        <f>VLOOKUP($C2953,customers!$A$2:$I$2124,3,FALSE)</f>
        <v>Holleworth</v>
      </c>
      <c r="M2953" t="str">
        <f>VLOOKUP($C2953,customers!$A$2:$I$2124,4,FALSE)</f>
        <v>eholleworth6j@de.vu</v>
      </c>
      <c r="N2953" t="str">
        <f>VLOOKUP($C2953,customers!$A$2:$I$2124,5,FALSE)</f>
        <v>804-818-3671</v>
      </c>
      <c r="O2953" t="str">
        <f>VLOOKUP($C2953,customers!$A$2:$I$2124,6,FALSE)</f>
        <v>36 Luster Alley</v>
      </c>
      <c r="P2953" t="str">
        <f>VLOOKUP($C2953,customers!$A$2:$I$2124,7,FALSE)</f>
        <v>Richmond</v>
      </c>
      <c r="Q2953" t="str">
        <f>VLOOKUP($C2953,customers!$A$2:$I$2124,8,FALSE)</f>
        <v>Virginia</v>
      </c>
      <c r="R2953">
        <f>VLOOKUP($C2953,customers!$A$2:$I$2124,9,FALSE)</f>
        <v>23220</v>
      </c>
      <c r="S2953" t="str">
        <f t="shared" si="46"/>
        <v>36 Luster Alley, Richmond, Virginia 23220</v>
      </c>
    </row>
    <row r="2954" spans="1:19">
      <c r="A2954">
        <v>2953</v>
      </c>
      <c r="B2954" s="2">
        <v>44470</v>
      </c>
      <c r="C2954">
        <v>1180</v>
      </c>
      <c r="D2954" t="s">
        <v>103</v>
      </c>
      <c r="E2954">
        <v>2</v>
      </c>
      <c r="F2954" t="s">
        <v>53</v>
      </c>
      <c r="G2954" t="str">
        <f>VLOOKUP(F2954,'product category'!$B$2:$C$8,2,FALSE)</f>
        <v>eBooks</v>
      </c>
      <c r="H2954" t="str">
        <f>VLOOKUP(D2954,'dataset_task 5'!$A$2:$D$71,2,FALSE)</f>
        <v>Understanding Artificial Intelligence</v>
      </c>
      <c r="I2954" s="3">
        <f>VLOOKUP(D2954,'dataset_task 5'!$A$2:$D$71,4,FALSE)</f>
        <v>19.5</v>
      </c>
      <c r="J2954" s="3">
        <f>I2954*E2954</f>
        <v>39</v>
      </c>
      <c r="K2954" t="str">
        <f>VLOOKUP(C2954,customers!$A$2:$I$2124,2,FALSE)</f>
        <v>Hannie</v>
      </c>
      <c r="L2954" t="str">
        <f>VLOOKUP($C2954,customers!$A$2:$I$2124,3,FALSE)</f>
        <v>Furnival</v>
      </c>
      <c r="M2954" t="str">
        <f>VLOOKUP($C2954,customers!$A$2:$I$2124,4,FALSE)</f>
        <v>hfurnivall1@bing.com</v>
      </c>
      <c r="N2954" t="str">
        <f>VLOOKUP($C2954,customers!$A$2:$I$2124,5,FALSE)</f>
        <v>512-586-6164</v>
      </c>
      <c r="O2954" t="str">
        <f>VLOOKUP($C2954,customers!$A$2:$I$2124,6,FALSE)</f>
        <v>961 Service Terrace</v>
      </c>
      <c r="P2954" t="str">
        <f>VLOOKUP($C2954,customers!$A$2:$I$2124,7,FALSE)</f>
        <v>Round Rock</v>
      </c>
      <c r="Q2954" t="str">
        <f>VLOOKUP($C2954,customers!$A$2:$I$2124,8,FALSE)</f>
        <v>Texas</v>
      </c>
      <c r="R2954">
        <f>VLOOKUP($C2954,customers!$A$2:$I$2124,9,FALSE)</f>
        <v>78682</v>
      </c>
      <c r="S2954" t="str">
        <f t="shared" si="46"/>
        <v>961 Service Terrace, Round Rock, Texas 78682</v>
      </c>
    </row>
    <row r="2955" spans="1:19">
      <c r="A2955">
        <v>2954</v>
      </c>
      <c r="B2955" s="2">
        <v>44470</v>
      </c>
      <c r="C2955">
        <v>206</v>
      </c>
      <c r="D2955" t="s">
        <v>72</v>
      </c>
      <c r="E2955">
        <v>3</v>
      </c>
      <c r="F2955" t="s">
        <v>59</v>
      </c>
      <c r="G2955" t="str">
        <f>VLOOKUP(F2955,'product category'!$B$2:$C$8,2,FALSE)</f>
        <v>Drone Kits</v>
      </c>
      <c r="H2955" t="str">
        <f>VLOOKUP(D2955,'dataset_task 5'!$A$2:$D$71,2,FALSE)</f>
        <v>BYOD-350</v>
      </c>
      <c r="I2955" s="3">
        <f>VLOOKUP(D2955,'dataset_task 5'!$A$2:$D$71,4,FALSE)</f>
        <v>89.95</v>
      </c>
      <c r="J2955" s="3">
        <f>I2955*E2955</f>
        <v>269.85000000000002</v>
      </c>
      <c r="K2955" t="str">
        <f>VLOOKUP(C2955,customers!$A$2:$I$2124,2,FALSE)</f>
        <v>Buiron</v>
      </c>
      <c r="L2955" t="str">
        <f>VLOOKUP($C2955,customers!$A$2:$I$2124,3,FALSE)</f>
        <v>Haycock</v>
      </c>
      <c r="M2955" t="str">
        <f>VLOOKUP($C2955,customers!$A$2:$I$2124,4,FALSE)</f>
        <v>bhaycock23@kickstarter.com</v>
      </c>
      <c r="N2955" t="str">
        <f>VLOOKUP($C2955,customers!$A$2:$I$2124,5,FALSE)</f>
        <v>605-755-0590</v>
      </c>
      <c r="O2955" t="str">
        <f>VLOOKUP($C2955,customers!$A$2:$I$2124,6,FALSE)</f>
        <v>395 Oakridge Parkway</v>
      </c>
      <c r="P2955" t="str">
        <f>VLOOKUP($C2955,customers!$A$2:$I$2124,7,FALSE)</f>
        <v>Sioux Falls</v>
      </c>
      <c r="Q2955" t="str">
        <f>VLOOKUP($C2955,customers!$A$2:$I$2124,8,FALSE)</f>
        <v>South Dakota</v>
      </c>
      <c r="R2955">
        <f>VLOOKUP($C2955,customers!$A$2:$I$2124,9,FALSE)</f>
        <v>57198</v>
      </c>
      <c r="S2955" t="str">
        <f t="shared" si="46"/>
        <v>395 Oakridge Parkway, Sioux Falls, South Dakota 57198</v>
      </c>
    </row>
    <row r="2956" spans="1:19">
      <c r="A2956">
        <v>2955</v>
      </c>
      <c r="B2956" s="2">
        <v>44471</v>
      </c>
      <c r="C2956">
        <v>481</v>
      </c>
      <c r="D2956" t="s">
        <v>122</v>
      </c>
      <c r="E2956">
        <v>4</v>
      </c>
      <c r="F2956" t="s">
        <v>57</v>
      </c>
      <c r="G2956" t="str">
        <f>VLOOKUP(F2956,'product category'!$B$2:$C$8,2,FALSE)</f>
        <v>Training Videos</v>
      </c>
      <c r="H2956" t="str">
        <f>VLOOKUP(D2956,'dataset_task 5'!$A$2:$D$71,2,FALSE)</f>
        <v>Aerial Security</v>
      </c>
      <c r="I2956" s="3">
        <f>VLOOKUP(D2956,'dataset_task 5'!$A$2:$D$71,4,FALSE)</f>
        <v>36.99</v>
      </c>
      <c r="J2956" s="3">
        <f>I2956*E2956</f>
        <v>147.96</v>
      </c>
      <c r="K2956" t="str">
        <f>VLOOKUP(C2956,customers!$A$2:$I$2124,2,FALSE)</f>
        <v>Bobbie</v>
      </c>
      <c r="L2956" t="str">
        <f>VLOOKUP($C2956,customers!$A$2:$I$2124,3,FALSE)</f>
        <v>Tomczynski</v>
      </c>
      <c r="M2956" t="str">
        <f>VLOOKUP($C2956,customers!$A$2:$I$2124,4,FALSE)</f>
        <v>btomczynskinw@amazon.de</v>
      </c>
      <c r="N2956" t="str">
        <f>VLOOKUP($C2956,customers!$A$2:$I$2124,5,FALSE)</f>
        <v>612-125-7652</v>
      </c>
      <c r="O2956" t="str">
        <f>VLOOKUP($C2956,customers!$A$2:$I$2124,6,FALSE)</f>
        <v>42298 Knutson Center</v>
      </c>
      <c r="P2956" t="str">
        <f>VLOOKUP($C2956,customers!$A$2:$I$2124,7,FALSE)</f>
        <v>Minneapolis</v>
      </c>
      <c r="Q2956" t="str">
        <f>VLOOKUP($C2956,customers!$A$2:$I$2124,8,FALSE)</f>
        <v>Minnesota</v>
      </c>
      <c r="R2956">
        <f>VLOOKUP($C2956,customers!$A$2:$I$2124,9,FALSE)</f>
        <v>55480</v>
      </c>
      <c r="S2956" t="str">
        <f t="shared" si="46"/>
        <v>42298 Knutson Center, Minneapolis, Minnesota 55480</v>
      </c>
    </row>
    <row r="2957" spans="1:19">
      <c r="A2957">
        <v>2956</v>
      </c>
      <c r="B2957" s="2">
        <v>44471</v>
      </c>
      <c r="C2957">
        <v>112</v>
      </c>
      <c r="D2957" t="s">
        <v>98</v>
      </c>
      <c r="E2957">
        <v>4</v>
      </c>
      <c r="F2957" t="s">
        <v>66</v>
      </c>
      <c r="G2957" t="str">
        <f>VLOOKUP(F2957,'product category'!$B$2:$C$8,2,FALSE)</f>
        <v>Drones</v>
      </c>
      <c r="H2957" t="str">
        <f>VLOOKUP(D2957,'dataset_task 5'!$A$2:$D$71,2,FALSE)</f>
        <v>MICR-564K Drone</v>
      </c>
      <c r="I2957" s="3">
        <f>VLOOKUP(D2957,'dataset_task 5'!$A$2:$D$71,4,FALSE)</f>
        <v>499</v>
      </c>
      <c r="J2957" s="3">
        <f>I2957*E2957</f>
        <v>1996</v>
      </c>
      <c r="K2957" t="str">
        <f>VLOOKUP(C2957,customers!$A$2:$I$2124,2,FALSE)</f>
        <v>Myriam</v>
      </c>
      <c r="L2957" t="str">
        <f>VLOOKUP($C2957,customers!$A$2:$I$2124,3,FALSE)</f>
        <v>Ravenscroftt</v>
      </c>
      <c r="M2957" t="str">
        <f>VLOOKUP($C2957,customers!$A$2:$I$2124,4,FALSE)</f>
        <v>mravenscrofttap@vinaora.com</v>
      </c>
      <c r="N2957" t="str">
        <f>VLOOKUP($C2957,customers!$A$2:$I$2124,5,FALSE)</f>
        <v>402-701-2282</v>
      </c>
      <c r="O2957" t="str">
        <f>VLOOKUP($C2957,customers!$A$2:$I$2124,6,FALSE)</f>
        <v>91864 Warner Way</v>
      </c>
      <c r="P2957" t="str">
        <f>VLOOKUP($C2957,customers!$A$2:$I$2124,7,FALSE)</f>
        <v>Omaha</v>
      </c>
      <c r="Q2957" t="str">
        <f>VLOOKUP($C2957,customers!$A$2:$I$2124,8,FALSE)</f>
        <v>Nebraska</v>
      </c>
      <c r="R2957">
        <f>VLOOKUP($C2957,customers!$A$2:$I$2124,9,FALSE)</f>
        <v>68110</v>
      </c>
      <c r="S2957" t="str">
        <f t="shared" si="46"/>
        <v>91864 Warner Way, Omaha, Nebraska 68110</v>
      </c>
    </row>
    <row r="2958" spans="1:19">
      <c r="A2958">
        <v>2957</v>
      </c>
      <c r="B2958" s="2">
        <v>44472</v>
      </c>
      <c r="C2958">
        <v>224</v>
      </c>
      <c r="D2958" t="s">
        <v>94</v>
      </c>
      <c r="E2958">
        <v>4</v>
      </c>
      <c r="F2958" t="s">
        <v>59</v>
      </c>
      <c r="G2958" t="str">
        <f>VLOOKUP(F2958,'product category'!$B$2:$C$8,2,FALSE)</f>
        <v>Drone Kits</v>
      </c>
      <c r="H2958" t="str">
        <f>VLOOKUP(D2958,'dataset_task 5'!$A$2:$D$71,2,FALSE)</f>
        <v>BYOD-500</v>
      </c>
      <c r="I2958" s="3">
        <f>VLOOKUP(D2958,'dataset_task 5'!$A$2:$D$71,4,FALSE)</f>
        <v>167</v>
      </c>
      <c r="J2958" s="3">
        <f>I2958*E2958</f>
        <v>668</v>
      </c>
      <c r="K2958" t="str">
        <f>VLOOKUP(C2958,customers!$A$2:$I$2124,2,FALSE)</f>
        <v>Terri-jo</v>
      </c>
      <c r="L2958" t="str">
        <f>VLOOKUP($C2958,customers!$A$2:$I$2124,3,FALSE)</f>
        <v>Shaplin</v>
      </c>
      <c r="M2958" t="str">
        <f>VLOOKUP($C2958,customers!$A$2:$I$2124,4,FALSE)</f>
        <v>tshaplingu@google.de</v>
      </c>
      <c r="N2958" t="str">
        <f>VLOOKUP($C2958,customers!$A$2:$I$2124,5,FALSE)</f>
        <v>937-969-6670</v>
      </c>
      <c r="O2958" t="str">
        <f>VLOOKUP($C2958,customers!$A$2:$I$2124,6,FALSE)</f>
        <v>486 Kensington Point</v>
      </c>
      <c r="P2958" t="str">
        <f>VLOOKUP($C2958,customers!$A$2:$I$2124,7,FALSE)</f>
        <v>Springfield</v>
      </c>
      <c r="Q2958" t="str">
        <f>VLOOKUP($C2958,customers!$A$2:$I$2124,8,FALSE)</f>
        <v>Ohio</v>
      </c>
      <c r="R2958">
        <f>VLOOKUP($C2958,customers!$A$2:$I$2124,9,FALSE)</f>
        <v>45505</v>
      </c>
      <c r="S2958" t="str">
        <f t="shared" si="46"/>
        <v>486 Kensington Point, Springfield, Ohio 45505</v>
      </c>
    </row>
    <row r="2959" spans="1:19">
      <c r="A2959">
        <v>2958</v>
      </c>
      <c r="B2959" s="2">
        <v>44472</v>
      </c>
      <c r="C2959">
        <v>1354</v>
      </c>
      <c r="D2959" t="s">
        <v>67</v>
      </c>
      <c r="E2959">
        <v>4</v>
      </c>
      <c r="F2959" t="s">
        <v>59</v>
      </c>
      <c r="G2959" t="str">
        <f>VLOOKUP(F2959,'product category'!$B$2:$C$8,2,FALSE)</f>
        <v>Drone Kits</v>
      </c>
      <c r="H2959" t="str">
        <f>VLOOKUP(D2959,'dataset_task 5'!$A$2:$D$71,2,FALSE)</f>
        <v>BYOD-100</v>
      </c>
      <c r="I2959" s="3">
        <f>VLOOKUP(D2959,'dataset_task 5'!$A$2:$D$71,4,FALSE)</f>
        <v>54</v>
      </c>
      <c r="J2959" s="3">
        <f>I2959*E2959</f>
        <v>216</v>
      </c>
      <c r="K2959" t="str">
        <f>VLOOKUP(C2959,customers!$A$2:$I$2124,2,FALSE)</f>
        <v>Tailor</v>
      </c>
      <c r="L2959" t="str">
        <f>VLOOKUP($C2959,customers!$A$2:$I$2124,3,FALSE)</f>
        <v>Pride</v>
      </c>
      <c r="M2959" t="str">
        <f>VLOOKUP($C2959,customers!$A$2:$I$2124,4,FALSE)</f>
        <v>tprideku@1688.com</v>
      </c>
      <c r="N2959" t="str">
        <f>VLOOKUP($C2959,customers!$A$2:$I$2124,5,FALSE)</f>
        <v>716-750-5439</v>
      </c>
      <c r="O2959" t="str">
        <f>VLOOKUP($C2959,customers!$A$2:$I$2124,6,FALSE)</f>
        <v>39969 Raven Terrace</v>
      </c>
      <c r="P2959" t="str">
        <f>VLOOKUP($C2959,customers!$A$2:$I$2124,7,FALSE)</f>
        <v>Buffalo</v>
      </c>
      <c r="Q2959" t="str">
        <f>VLOOKUP($C2959,customers!$A$2:$I$2124,8,FALSE)</f>
        <v>New York</v>
      </c>
      <c r="R2959">
        <f>VLOOKUP($C2959,customers!$A$2:$I$2124,9,FALSE)</f>
        <v>14205</v>
      </c>
      <c r="S2959" t="str">
        <f t="shared" si="46"/>
        <v>39969 Raven Terrace, Buffalo, New York 14205</v>
      </c>
    </row>
    <row r="2960" spans="1:19">
      <c r="A2960">
        <v>2959</v>
      </c>
      <c r="B2960" s="2">
        <v>44472</v>
      </c>
      <c r="C2960">
        <v>911</v>
      </c>
      <c r="D2960" t="s">
        <v>103</v>
      </c>
      <c r="E2960">
        <v>4</v>
      </c>
      <c r="F2960" t="s">
        <v>53</v>
      </c>
      <c r="G2960" t="str">
        <f>VLOOKUP(F2960,'product category'!$B$2:$C$8,2,FALSE)</f>
        <v>eBooks</v>
      </c>
      <c r="H2960" t="str">
        <f>VLOOKUP(D2960,'dataset_task 5'!$A$2:$D$71,2,FALSE)</f>
        <v>Understanding Artificial Intelligence</v>
      </c>
      <c r="I2960" s="3">
        <f>VLOOKUP(D2960,'dataset_task 5'!$A$2:$D$71,4,FALSE)</f>
        <v>19.5</v>
      </c>
      <c r="J2960" s="3">
        <f>I2960*E2960</f>
        <v>78</v>
      </c>
      <c r="K2960" t="str">
        <f>VLOOKUP(C2960,customers!$A$2:$I$2124,2,FALSE)</f>
        <v>Charmine</v>
      </c>
      <c r="L2960" t="str">
        <f>VLOOKUP($C2960,customers!$A$2:$I$2124,3,FALSE)</f>
        <v>Eyers</v>
      </c>
      <c r="M2960" t="str">
        <f>VLOOKUP($C2960,customers!$A$2:$I$2124,4,FALSE)</f>
        <v>ceyersj9@usatoday.com</v>
      </c>
      <c r="N2960" t="str">
        <f>VLOOKUP($C2960,customers!$A$2:$I$2124,5,FALSE)</f>
        <v>915-250-2164</v>
      </c>
      <c r="O2960" t="str">
        <f>VLOOKUP($C2960,customers!$A$2:$I$2124,6,FALSE)</f>
        <v>612 Moland Alley</v>
      </c>
      <c r="P2960" t="str">
        <f>VLOOKUP($C2960,customers!$A$2:$I$2124,7,FALSE)</f>
        <v>El Paso</v>
      </c>
      <c r="Q2960" t="str">
        <f>VLOOKUP($C2960,customers!$A$2:$I$2124,8,FALSE)</f>
        <v>Texas</v>
      </c>
      <c r="R2960">
        <f>VLOOKUP($C2960,customers!$A$2:$I$2124,9,FALSE)</f>
        <v>79905</v>
      </c>
      <c r="S2960" t="str">
        <f t="shared" si="46"/>
        <v>612 Moland Alley, El Paso, Texas 79905</v>
      </c>
    </row>
    <row r="2961" spans="1:19">
      <c r="A2961">
        <v>2960</v>
      </c>
      <c r="B2961" s="2">
        <v>44472</v>
      </c>
      <c r="C2961">
        <v>1446</v>
      </c>
      <c r="D2961" t="s">
        <v>104</v>
      </c>
      <c r="E2961">
        <v>2</v>
      </c>
      <c r="F2961" t="s">
        <v>63</v>
      </c>
      <c r="G2961" t="str">
        <f>VLOOKUP(F2961,'product category'!$B$2:$C$8,2,FALSE)</f>
        <v>Robot Kits</v>
      </c>
      <c r="H2961" t="str">
        <f>VLOOKUP(D2961,'dataset_task 5'!$A$2:$D$71,2,FALSE)</f>
        <v>BYOR-1500</v>
      </c>
      <c r="I2961" s="3">
        <f>VLOOKUP(D2961,'dataset_task 5'!$A$2:$D$71,4,FALSE)</f>
        <v>189</v>
      </c>
      <c r="J2961" s="3">
        <f>I2961*E2961</f>
        <v>378</v>
      </c>
      <c r="K2961" t="str">
        <f>VLOOKUP(C2961,customers!$A$2:$I$2124,2,FALSE)</f>
        <v>Joyce</v>
      </c>
      <c r="L2961" t="str">
        <f>VLOOKUP($C2961,customers!$A$2:$I$2124,3,FALSE)</f>
        <v>Harborow</v>
      </c>
      <c r="M2961" t="str">
        <f>VLOOKUP($C2961,customers!$A$2:$I$2124,4,FALSE)</f>
        <v>jharborowia@rambler.ru</v>
      </c>
      <c r="N2961" t="str">
        <f>VLOOKUP($C2961,customers!$A$2:$I$2124,5,FALSE)</f>
        <v>513-697-7890</v>
      </c>
      <c r="O2961" t="str">
        <f>VLOOKUP($C2961,customers!$A$2:$I$2124,6,FALSE)</f>
        <v>3379 Karstens Hill</v>
      </c>
      <c r="P2961" t="str">
        <f>VLOOKUP($C2961,customers!$A$2:$I$2124,7,FALSE)</f>
        <v>Dayton</v>
      </c>
      <c r="Q2961" t="str">
        <f>VLOOKUP($C2961,customers!$A$2:$I$2124,8,FALSE)</f>
        <v>Ohio</v>
      </c>
      <c r="R2961">
        <f>VLOOKUP($C2961,customers!$A$2:$I$2124,9,FALSE)</f>
        <v>45419</v>
      </c>
      <c r="S2961" t="str">
        <f t="shared" si="46"/>
        <v>3379 Karstens Hill, Dayton, Ohio 45419</v>
      </c>
    </row>
    <row r="2962" spans="1:19">
      <c r="A2962">
        <v>2961</v>
      </c>
      <c r="B2962" s="2">
        <v>44472</v>
      </c>
      <c r="C2962">
        <v>585</v>
      </c>
      <c r="D2962" t="s">
        <v>84</v>
      </c>
      <c r="E2962">
        <v>3</v>
      </c>
      <c r="F2962" t="s">
        <v>66</v>
      </c>
      <c r="G2962" t="str">
        <f>VLOOKUP(F2962,'product category'!$B$2:$C$8,2,FALSE)</f>
        <v>Drones</v>
      </c>
      <c r="H2962" t="str">
        <f>VLOOKUP(D2962,'dataset_task 5'!$A$2:$D$71,2,FALSE)</f>
        <v>DX-145 Drone</v>
      </c>
      <c r="I2962" s="3">
        <f>VLOOKUP(D2962,'dataset_task 5'!$A$2:$D$71,4,FALSE)</f>
        <v>250</v>
      </c>
      <c r="J2962" s="3">
        <f>I2962*E2962</f>
        <v>750</v>
      </c>
      <c r="K2962" t="str">
        <f>VLOOKUP(C2962,customers!$A$2:$I$2124,2,FALSE)</f>
        <v>Latia</v>
      </c>
      <c r="L2962" t="str">
        <f>VLOOKUP($C2962,customers!$A$2:$I$2124,3,FALSE)</f>
        <v>Lamport</v>
      </c>
      <c r="M2962" t="str">
        <f>VLOOKUP($C2962,customers!$A$2:$I$2124,4,FALSE)</f>
        <v>llamport2z@hatena.ne.jp</v>
      </c>
      <c r="N2962" t="str">
        <f>VLOOKUP($C2962,customers!$A$2:$I$2124,5,FALSE)</f>
        <v>619-896-1165</v>
      </c>
      <c r="O2962" t="str">
        <f>VLOOKUP($C2962,customers!$A$2:$I$2124,6,FALSE)</f>
        <v>4333 Mayer Hill</v>
      </c>
      <c r="P2962" t="str">
        <f>VLOOKUP($C2962,customers!$A$2:$I$2124,7,FALSE)</f>
        <v>San Diego</v>
      </c>
      <c r="Q2962" t="str">
        <f>VLOOKUP($C2962,customers!$A$2:$I$2124,8,FALSE)</f>
        <v>California</v>
      </c>
      <c r="R2962">
        <f>VLOOKUP($C2962,customers!$A$2:$I$2124,9,FALSE)</f>
        <v>92137</v>
      </c>
      <c r="S2962" t="str">
        <f t="shared" si="46"/>
        <v>4333 Mayer Hill, San Diego, California 92137</v>
      </c>
    </row>
    <row r="2963" spans="1:19">
      <c r="A2963">
        <v>2962</v>
      </c>
      <c r="B2963" s="2">
        <v>44472</v>
      </c>
      <c r="C2963">
        <v>944</v>
      </c>
      <c r="D2963" t="s">
        <v>120</v>
      </c>
      <c r="E2963">
        <v>3</v>
      </c>
      <c r="F2963" t="s">
        <v>70</v>
      </c>
      <c r="G2963" t="str">
        <f>VLOOKUP(F2963,'product category'!$B$2:$C$8,2,FALSE)</f>
        <v>Blueprints</v>
      </c>
      <c r="H2963" t="str">
        <f>VLOOKUP(D2963,'dataset_task 5'!$A$2:$D$71,2,FALSE)</f>
        <v>Bsquare Robot Blueprint</v>
      </c>
      <c r="I2963" s="3">
        <f>VLOOKUP(D2963,'dataset_task 5'!$A$2:$D$71,4,FALSE)</f>
        <v>8.99</v>
      </c>
      <c r="J2963" s="3">
        <f>I2963*E2963</f>
        <v>26.97</v>
      </c>
      <c r="K2963" t="str">
        <f>VLOOKUP(C2963,customers!$A$2:$I$2124,2,FALSE)</f>
        <v>Alley</v>
      </c>
      <c r="L2963" t="str">
        <f>VLOOKUP($C2963,customers!$A$2:$I$2124,3,FALSE)</f>
        <v>Crellin</v>
      </c>
      <c r="M2963" t="str">
        <f>VLOOKUP($C2963,customers!$A$2:$I$2124,4,FALSE)</f>
        <v>acrellinm4@marketwatch.com</v>
      </c>
      <c r="N2963" t="str">
        <f>VLOOKUP($C2963,customers!$A$2:$I$2124,5,FALSE)</f>
        <v>513-174-2717</v>
      </c>
      <c r="O2963" t="str">
        <f>VLOOKUP($C2963,customers!$A$2:$I$2124,6,FALSE)</f>
        <v>3882 Comanche Drive</v>
      </c>
      <c r="P2963" t="str">
        <f>VLOOKUP($C2963,customers!$A$2:$I$2124,7,FALSE)</f>
        <v>Cincinnati</v>
      </c>
      <c r="Q2963" t="str">
        <f>VLOOKUP($C2963,customers!$A$2:$I$2124,8,FALSE)</f>
        <v>Ohio</v>
      </c>
      <c r="R2963">
        <f>VLOOKUP($C2963,customers!$A$2:$I$2124,9,FALSE)</f>
        <v>45223</v>
      </c>
      <c r="S2963" t="str">
        <f t="shared" si="46"/>
        <v>3882 Comanche Drive, Cincinnati, Ohio 45223</v>
      </c>
    </row>
    <row r="2964" spans="1:19">
      <c r="A2964">
        <v>2963</v>
      </c>
      <c r="B2964" s="2">
        <v>44472</v>
      </c>
      <c r="C2964">
        <v>2077</v>
      </c>
      <c r="D2964" t="s">
        <v>111</v>
      </c>
      <c r="E2964">
        <v>4</v>
      </c>
      <c r="F2964" t="s">
        <v>53</v>
      </c>
      <c r="G2964" t="str">
        <f>VLOOKUP(F2964,'product category'!$B$2:$C$8,2,FALSE)</f>
        <v>eBooks</v>
      </c>
      <c r="H2964" t="str">
        <f>VLOOKUP(D2964,'dataset_task 5'!$A$2:$D$71,2,FALSE)</f>
        <v>Multi Rotor Drones</v>
      </c>
      <c r="I2964" s="3">
        <f>VLOOKUP(D2964,'dataset_task 5'!$A$2:$D$71,4,FALSE)</f>
        <v>24.95</v>
      </c>
      <c r="J2964" s="3">
        <f>I2964*E2964</f>
        <v>99.8</v>
      </c>
      <c r="K2964" t="str">
        <f>VLOOKUP(C2964,customers!$A$2:$I$2124,2,FALSE)</f>
        <v>Tracie</v>
      </c>
      <c r="L2964" t="str">
        <f>VLOOKUP($C2964,customers!$A$2:$I$2124,3,FALSE)</f>
        <v>O'Keaveny</v>
      </c>
      <c r="M2964" t="str">
        <f>VLOOKUP($C2964,customers!$A$2:$I$2124,4,FALSE)</f>
        <v>tokeaveny41@fastcompany.com</v>
      </c>
      <c r="N2964" t="str">
        <f>VLOOKUP($C2964,customers!$A$2:$I$2124,5,FALSE)</f>
        <v>713-998-3884</v>
      </c>
      <c r="O2964" t="str">
        <f>VLOOKUP($C2964,customers!$A$2:$I$2124,6,FALSE)</f>
        <v>36 Hermina Park</v>
      </c>
      <c r="P2964" t="str">
        <f>VLOOKUP($C2964,customers!$A$2:$I$2124,7,FALSE)</f>
        <v>Houston</v>
      </c>
      <c r="Q2964" t="str">
        <f>VLOOKUP($C2964,customers!$A$2:$I$2124,8,FALSE)</f>
        <v>Texas</v>
      </c>
      <c r="R2964">
        <f>VLOOKUP($C2964,customers!$A$2:$I$2124,9,FALSE)</f>
        <v>77228</v>
      </c>
      <c r="S2964" t="str">
        <f t="shared" si="46"/>
        <v>36 Hermina Park, Houston, Texas 77228</v>
      </c>
    </row>
    <row r="2965" spans="1:19">
      <c r="A2965">
        <v>2964</v>
      </c>
      <c r="B2965" s="2">
        <v>44473</v>
      </c>
      <c r="C2965">
        <v>301</v>
      </c>
      <c r="D2965" t="s">
        <v>65</v>
      </c>
      <c r="E2965">
        <v>3</v>
      </c>
      <c r="F2965" t="s">
        <v>66</v>
      </c>
      <c r="G2965" t="str">
        <f>VLOOKUP(F2965,'product category'!$B$2:$C$8,2,FALSE)</f>
        <v>Drones</v>
      </c>
      <c r="H2965" t="str">
        <f>VLOOKUP(D2965,'dataset_task 5'!$A$2:$D$71,2,FALSE)</f>
        <v>DTE-QFN20 Drone</v>
      </c>
      <c r="I2965" s="3">
        <f>VLOOKUP(D2965,'dataset_task 5'!$A$2:$D$71,4,FALSE)</f>
        <v>250</v>
      </c>
      <c r="J2965" s="3">
        <f>I2965*E2965</f>
        <v>750</v>
      </c>
      <c r="K2965" t="str">
        <f>VLOOKUP(C2965,customers!$A$2:$I$2124,2,FALSE)</f>
        <v>Charmaine</v>
      </c>
      <c r="L2965" t="str">
        <f>VLOOKUP($C2965,customers!$A$2:$I$2124,3,FALSE)</f>
        <v>Bitcheno</v>
      </c>
      <c r="M2965" t="str">
        <f>VLOOKUP($C2965,customers!$A$2:$I$2124,4,FALSE)</f>
        <v>cbitchenomd@lycos.com</v>
      </c>
      <c r="N2965" t="str">
        <f>VLOOKUP($C2965,customers!$A$2:$I$2124,5,FALSE)</f>
        <v>713-537-2816</v>
      </c>
      <c r="O2965" t="str">
        <f>VLOOKUP($C2965,customers!$A$2:$I$2124,6,FALSE)</f>
        <v>2253 Ludington Plaza</v>
      </c>
      <c r="P2965" t="str">
        <f>VLOOKUP($C2965,customers!$A$2:$I$2124,7,FALSE)</f>
        <v>Houston</v>
      </c>
      <c r="Q2965" t="str">
        <f>VLOOKUP($C2965,customers!$A$2:$I$2124,8,FALSE)</f>
        <v>Texas</v>
      </c>
      <c r="R2965">
        <f>VLOOKUP($C2965,customers!$A$2:$I$2124,9,FALSE)</f>
        <v>77271</v>
      </c>
      <c r="S2965" t="str">
        <f t="shared" si="46"/>
        <v>2253 Ludington Plaza, Houston, Texas 77271</v>
      </c>
    </row>
    <row r="2966" spans="1:19">
      <c r="A2966">
        <v>2965</v>
      </c>
      <c r="B2966" s="2">
        <v>44473</v>
      </c>
      <c r="C2966">
        <v>1523</v>
      </c>
      <c r="D2966" t="s">
        <v>80</v>
      </c>
      <c r="E2966">
        <v>4</v>
      </c>
      <c r="F2966" t="s">
        <v>53</v>
      </c>
      <c r="G2966" t="str">
        <f>VLOOKUP(F2966,'product category'!$B$2:$C$8,2,FALSE)</f>
        <v>eBooks</v>
      </c>
      <c r="H2966" t="str">
        <f>VLOOKUP(D2966,'dataset_task 5'!$A$2:$D$71,2,FALSE)</f>
        <v>Single Rotor Drones</v>
      </c>
      <c r="I2966" s="3">
        <f>VLOOKUP(D2966,'dataset_task 5'!$A$2:$D$71,4,FALSE)</f>
        <v>14.99</v>
      </c>
      <c r="J2966" s="3">
        <f>I2966*E2966</f>
        <v>59.96</v>
      </c>
      <c r="K2966" t="str">
        <f>VLOOKUP(C2966,customers!$A$2:$I$2124,2,FALSE)</f>
        <v>Stephan</v>
      </c>
      <c r="L2966" t="str">
        <f>VLOOKUP($C2966,customers!$A$2:$I$2124,3,FALSE)</f>
        <v>Elliott</v>
      </c>
      <c r="M2966" t="str">
        <f>VLOOKUP($C2966,customers!$A$2:$I$2124,4,FALSE)</f>
        <v>selliottqs@google.cn</v>
      </c>
      <c r="N2966" t="str">
        <f>VLOOKUP($C2966,customers!$A$2:$I$2124,5,FALSE)</f>
        <v>316-469-8907</v>
      </c>
      <c r="O2966" t="str">
        <f>VLOOKUP($C2966,customers!$A$2:$I$2124,6,FALSE)</f>
        <v>25 Mariners Cove Drive</v>
      </c>
      <c r="P2966" t="str">
        <f>VLOOKUP($C2966,customers!$A$2:$I$2124,7,FALSE)</f>
        <v>Wichita</v>
      </c>
      <c r="Q2966" t="str">
        <f>VLOOKUP($C2966,customers!$A$2:$I$2124,8,FALSE)</f>
        <v>Kansas</v>
      </c>
      <c r="R2966">
        <f>VLOOKUP($C2966,customers!$A$2:$I$2124,9,FALSE)</f>
        <v>67205</v>
      </c>
      <c r="S2966" t="str">
        <f t="shared" si="46"/>
        <v>25 Mariners Cove Drive, Wichita, Kansas 67205</v>
      </c>
    </row>
    <row r="2967" spans="1:19">
      <c r="A2967">
        <v>2966</v>
      </c>
      <c r="B2967" s="2">
        <v>44473</v>
      </c>
      <c r="C2967">
        <v>1623</v>
      </c>
      <c r="D2967" t="s">
        <v>61</v>
      </c>
      <c r="E2967">
        <v>3</v>
      </c>
      <c r="F2967" t="s">
        <v>53</v>
      </c>
      <c r="G2967" t="str">
        <f>VLOOKUP(F2967,'product category'!$B$2:$C$8,2,FALSE)</f>
        <v>eBooks</v>
      </c>
      <c r="H2967" t="str">
        <f>VLOOKUP(D2967,'dataset_task 5'!$A$2:$D$71,2,FALSE)</f>
        <v>Spherical Robots</v>
      </c>
      <c r="I2967" s="3">
        <f>VLOOKUP(D2967,'dataset_task 5'!$A$2:$D$71,4,FALSE)</f>
        <v>16.75</v>
      </c>
      <c r="J2967" s="3">
        <f>I2967*E2967</f>
        <v>50.25</v>
      </c>
      <c r="K2967" t="str">
        <f>VLOOKUP(C2967,customers!$A$2:$I$2124,2,FALSE)</f>
        <v>Jerry</v>
      </c>
      <c r="L2967" t="str">
        <f>VLOOKUP($C2967,customers!$A$2:$I$2124,3,FALSE)</f>
        <v>Nizet</v>
      </c>
      <c r="M2967" t="str">
        <f>VLOOKUP($C2967,customers!$A$2:$I$2124,4,FALSE)</f>
        <v>jnizet22@multiply.com</v>
      </c>
      <c r="N2967" t="str">
        <f>VLOOKUP($C2967,customers!$A$2:$I$2124,5,FALSE)</f>
        <v>734-654-0229</v>
      </c>
      <c r="O2967" t="str">
        <f>VLOOKUP($C2967,customers!$A$2:$I$2124,6,FALSE)</f>
        <v>1730 Acker Hill</v>
      </c>
      <c r="P2967" t="str">
        <f>VLOOKUP($C2967,customers!$A$2:$I$2124,7,FALSE)</f>
        <v>Dearborn</v>
      </c>
      <c r="Q2967" t="str">
        <f>VLOOKUP($C2967,customers!$A$2:$I$2124,8,FALSE)</f>
        <v>Michigan</v>
      </c>
      <c r="R2967">
        <f>VLOOKUP($C2967,customers!$A$2:$I$2124,9,FALSE)</f>
        <v>48126</v>
      </c>
      <c r="S2967" t="str">
        <f t="shared" si="46"/>
        <v>1730 Acker Hill, Dearborn, Michigan 48126</v>
      </c>
    </row>
    <row r="2968" spans="1:19">
      <c r="A2968">
        <v>2967</v>
      </c>
      <c r="B2968" s="2">
        <v>44473</v>
      </c>
      <c r="C2968">
        <v>2070</v>
      </c>
      <c r="D2968" t="s">
        <v>79</v>
      </c>
      <c r="E2968">
        <v>2</v>
      </c>
      <c r="F2968" t="s">
        <v>53</v>
      </c>
      <c r="G2968" t="str">
        <f>VLOOKUP(F2968,'product category'!$B$2:$C$8,2,FALSE)</f>
        <v>eBooks</v>
      </c>
      <c r="H2968" t="str">
        <f>VLOOKUP(D2968,'dataset_task 5'!$A$2:$D$71,2,FALSE)</f>
        <v>Helicopter Drones</v>
      </c>
      <c r="I2968" s="3">
        <f>VLOOKUP(D2968,'dataset_task 5'!$A$2:$D$71,4,FALSE)</f>
        <v>20.95</v>
      </c>
      <c r="J2968" s="3">
        <f>I2968*E2968</f>
        <v>41.9</v>
      </c>
      <c r="K2968" t="str">
        <f>VLOOKUP(C2968,customers!$A$2:$I$2124,2,FALSE)</f>
        <v>Ronnie</v>
      </c>
      <c r="L2968" t="str">
        <f>VLOOKUP($C2968,customers!$A$2:$I$2124,3,FALSE)</f>
        <v>Duckhouse</v>
      </c>
      <c r="M2968" t="str">
        <f>VLOOKUP($C2968,customers!$A$2:$I$2124,4,FALSE)</f>
        <v>rduckhousejz@unesco.org</v>
      </c>
      <c r="N2968" t="str">
        <f>VLOOKUP($C2968,customers!$A$2:$I$2124,5,FALSE)</f>
        <v>202-984-9206</v>
      </c>
      <c r="O2968" t="str">
        <f>VLOOKUP($C2968,customers!$A$2:$I$2124,6,FALSE)</f>
        <v>73154 Walton Lane</v>
      </c>
      <c r="P2968" t="str">
        <f>VLOOKUP($C2968,customers!$A$2:$I$2124,7,FALSE)</f>
        <v>Washington</v>
      </c>
      <c r="Q2968" t="str">
        <f>VLOOKUP($C2968,customers!$A$2:$I$2124,8,FALSE)</f>
        <v>District of Columbia</v>
      </c>
      <c r="R2968">
        <f>VLOOKUP($C2968,customers!$A$2:$I$2124,9,FALSE)</f>
        <v>20231</v>
      </c>
      <c r="S2968" t="str">
        <f t="shared" si="46"/>
        <v>73154 Walton Lane, Washington, District of Columbia 20231</v>
      </c>
    </row>
    <row r="2969" spans="1:19">
      <c r="A2969">
        <v>2968</v>
      </c>
      <c r="B2969" s="2">
        <v>44473</v>
      </c>
      <c r="C2969">
        <v>1098</v>
      </c>
      <c r="D2969" t="s">
        <v>80</v>
      </c>
      <c r="E2969">
        <v>4</v>
      </c>
      <c r="F2969" t="s">
        <v>53</v>
      </c>
      <c r="G2969" t="str">
        <f>VLOOKUP(F2969,'product category'!$B$2:$C$8,2,FALSE)</f>
        <v>eBooks</v>
      </c>
      <c r="H2969" t="str">
        <f>VLOOKUP(D2969,'dataset_task 5'!$A$2:$D$71,2,FALSE)</f>
        <v>Single Rotor Drones</v>
      </c>
      <c r="I2969" s="3">
        <f>VLOOKUP(D2969,'dataset_task 5'!$A$2:$D$71,4,FALSE)</f>
        <v>14.99</v>
      </c>
      <c r="J2969" s="3">
        <f>I2969*E2969</f>
        <v>59.96</v>
      </c>
      <c r="K2969" t="str">
        <f>VLOOKUP(C2969,customers!$A$2:$I$2124,2,FALSE)</f>
        <v>Yves</v>
      </c>
      <c r="L2969" t="str">
        <f>VLOOKUP($C2969,customers!$A$2:$I$2124,3,FALSE)</f>
        <v>Althrop</v>
      </c>
      <c r="M2969" t="str">
        <f>VLOOKUP($C2969,customers!$A$2:$I$2124,4,FALSE)</f>
        <v>yalthrop8n@google.co.jp</v>
      </c>
      <c r="N2969" t="str">
        <f>VLOOKUP($C2969,customers!$A$2:$I$2124,5,FALSE)</f>
        <v>414-400-1265</v>
      </c>
      <c r="O2969" t="str">
        <f>VLOOKUP($C2969,customers!$A$2:$I$2124,6,FALSE)</f>
        <v>999 Mariners Cove Pass</v>
      </c>
      <c r="P2969" t="str">
        <f>VLOOKUP($C2969,customers!$A$2:$I$2124,7,FALSE)</f>
        <v>Milwaukee</v>
      </c>
      <c r="Q2969" t="str">
        <f>VLOOKUP($C2969,customers!$A$2:$I$2124,8,FALSE)</f>
        <v>Wisconsin</v>
      </c>
      <c r="R2969">
        <f>VLOOKUP($C2969,customers!$A$2:$I$2124,9,FALSE)</f>
        <v>53215</v>
      </c>
      <c r="S2969" t="str">
        <f t="shared" si="46"/>
        <v>999 Mariners Cove Pass, Milwaukee, Wisconsin 53215</v>
      </c>
    </row>
    <row r="2970" spans="1:19">
      <c r="A2970">
        <v>2969</v>
      </c>
      <c r="B2970" s="2">
        <v>44474</v>
      </c>
      <c r="C2970">
        <v>254</v>
      </c>
      <c r="D2970" t="s">
        <v>121</v>
      </c>
      <c r="E2970">
        <v>4</v>
      </c>
      <c r="F2970" t="s">
        <v>53</v>
      </c>
      <c r="G2970" t="str">
        <f>VLOOKUP(F2970,'product category'!$B$2:$C$8,2,FALSE)</f>
        <v>eBooks</v>
      </c>
      <c r="H2970" t="str">
        <f>VLOOKUP(D2970,'dataset_task 5'!$A$2:$D$71,2,FALSE)</f>
        <v>Understanding Arduino</v>
      </c>
      <c r="I2970" s="3">
        <f>VLOOKUP(D2970,'dataset_task 5'!$A$2:$D$71,4,FALSE)</f>
        <v>17.5</v>
      </c>
      <c r="J2970" s="3">
        <f>I2970*E2970</f>
        <v>70</v>
      </c>
      <c r="K2970" t="str">
        <f>VLOOKUP(C2970,customers!$A$2:$I$2124,2,FALSE)</f>
        <v>Megen</v>
      </c>
      <c r="L2970" t="str">
        <f>VLOOKUP($C2970,customers!$A$2:$I$2124,3,FALSE)</f>
        <v>Colborn</v>
      </c>
      <c r="M2970" t="str">
        <f>VLOOKUP($C2970,customers!$A$2:$I$2124,4,FALSE)</f>
        <v>mcolbornlx@java.com</v>
      </c>
      <c r="N2970" t="str">
        <f>VLOOKUP($C2970,customers!$A$2:$I$2124,5,FALSE)</f>
        <v>330-647-9636</v>
      </c>
      <c r="O2970" t="str">
        <f>VLOOKUP($C2970,customers!$A$2:$I$2124,6,FALSE)</f>
        <v>40633 Linden Center</v>
      </c>
      <c r="P2970" t="str">
        <f>VLOOKUP($C2970,customers!$A$2:$I$2124,7,FALSE)</f>
        <v>Canton</v>
      </c>
      <c r="Q2970" t="str">
        <f>VLOOKUP($C2970,customers!$A$2:$I$2124,8,FALSE)</f>
        <v>Ohio</v>
      </c>
      <c r="R2970">
        <f>VLOOKUP($C2970,customers!$A$2:$I$2124,9,FALSE)</f>
        <v>44710</v>
      </c>
      <c r="S2970" t="str">
        <f t="shared" si="46"/>
        <v>40633 Linden Center, Canton, Ohio 44710</v>
      </c>
    </row>
    <row r="2971" spans="1:19">
      <c r="A2971">
        <v>2970</v>
      </c>
      <c r="B2971" s="2">
        <v>44474</v>
      </c>
      <c r="C2971">
        <v>254</v>
      </c>
      <c r="D2971" t="s">
        <v>121</v>
      </c>
      <c r="E2971">
        <v>2</v>
      </c>
      <c r="F2971" t="s">
        <v>53</v>
      </c>
      <c r="G2971" t="str">
        <f>VLOOKUP(F2971,'product category'!$B$2:$C$8,2,FALSE)</f>
        <v>eBooks</v>
      </c>
      <c r="H2971" t="str">
        <f>VLOOKUP(D2971,'dataset_task 5'!$A$2:$D$71,2,FALSE)</f>
        <v>Understanding Arduino</v>
      </c>
      <c r="I2971" s="3">
        <f>VLOOKUP(D2971,'dataset_task 5'!$A$2:$D$71,4,FALSE)</f>
        <v>17.5</v>
      </c>
      <c r="J2971" s="3">
        <f>I2971*E2971</f>
        <v>35</v>
      </c>
      <c r="K2971" t="str">
        <f>VLOOKUP(C2971,customers!$A$2:$I$2124,2,FALSE)</f>
        <v>Megen</v>
      </c>
      <c r="L2971" t="str">
        <f>VLOOKUP($C2971,customers!$A$2:$I$2124,3,FALSE)</f>
        <v>Colborn</v>
      </c>
      <c r="M2971" t="str">
        <f>VLOOKUP($C2971,customers!$A$2:$I$2124,4,FALSE)</f>
        <v>mcolbornlx@java.com</v>
      </c>
      <c r="N2971" t="str">
        <f>VLOOKUP($C2971,customers!$A$2:$I$2124,5,FALSE)</f>
        <v>330-647-9636</v>
      </c>
      <c r="O2971" t="str">
        <f>VLOOKUP($C2971,customers!$A$2:$I$2124,6,FALSE)</f>
        <v>40633 Linden Center</v>
      </c>
      <c r="P2971" t="str">
        <f>VLOOKUP($C2971,customers!$A$2:$I$2124,7,FALSE)</f>
        <v>Canton</v>
      </c>
      <c r="Q2971" t="str">
        <f>VLOOKUP($C2971,customers!$A$2:$I$2124,8,FALSE)</f>
        <v>Ohio</v>
      </c>
      <c r="R2971">
        <f>VLOOKUP($C2971,customers!$A$2:$I$2124,9,FALSE)</f>
        <v>44710</v>
      </c>
      <c r="S2971" t="str">
        <f t="shared" si="46"/>
        <v>40633 Linden Center, Canton, Ohio 44710</v>
      </c>
    </row>
    <row r="2972" spans="1:19">
      <c r="A2972">
        <v>2971</v>
      </c>
      <c r="B2972" s="2">
        <v>44474</v>
      </c>
      <c r="C2972">
        <v>1239</v>
      </c>
      <c r="D2972" t="s">
        <v>98</v>
      </c>
      <c r="E2972">
        <v>4</v>
      </c>
      <c r="F2972" t="s">
        <v>66</v>
      </c>
      <c r="G2972" t="str">
        <f>VLOOKUP(F2972,'product category'!$B$2:$C$8,2,FALSE)</f>
        <v>Drones</v>
      </c>
      <c r="H2972" t="str">
        <f>VLOOKUP(D2972,'dataset_task 5'!$A$2:$D$71,2,FALSE)</f>
        <v>MICR-564K Drone</v>
      </c>
      <c r="I2972" s="3">
        <f>VLOOKUP(D2972,'dataset_task 5'!$A$2:$D$71,4,FALSE)</f>
        <v>499</v>
      </c>
      <c r="J2972" s="3">
        <f>I2972*E2972</f>
        <v>1996</v>
      </c>
      <c r="K2972" t="str">
        <f>VLOOKUP(C2972,customers!$A$2:$I$2124,2,FALSE)</f>
        <v>Jaquenetta</v>
      </c>
      <c r="L2972" t="str">
        <f>VLOOKUP($C2972,customers!$A$2:$I$2124,3,FALSE)</f>
        <v>Matignon</v>
      </c>
      <c r="M2972" t="str">
        <f>VLOOKUP($C2972,customers!$A$2:$I$2124,4,FALSE)</f>
        <v>jmatignon7o@dailymotion.com</v>
      </c>
      <c r="N2972" t="str">
        <f>VLOOKUP($C2972,customers!$A$2:$I$2124,5,FALSE)</f>
        <v>915-970-9621</v>
      </c>
      <c r="O2972" t="str">
        <f>VLOOKUP($C2972,customers!$A$2:$I$2124,6,FALSE)</f>
        <v>833 Birchwood Avenue</v>
      </c>
      <c r="P2972" t="str">
        <f>VLOOKUP($C2972,customers!$A$2:$I$2124,7,FALSE)</f>
        <v>El Paso</v>
      </c>
      <c r="Q2972" t="str">
        <f>VLOOKUP($C2972,customers!$A$2:$I$2124,8,FALSE)</f>
        <v>Texas</v>
      </c>
      <c r="R2972">
        <f>VLOOKUP($C2972,customers!$A$2:$I$2124,9,FALSE)</f>
        <v>79977</v>
      </c>
      <c r="S2972" t="str">
        <f t="shared" si="46"/>
        <v>833 Birchwood Avenue, El Paso, Texas 79977</v>
      </c>
    </row>
    <row r="2973" spans="1:19">
      <c r="A2973">
        <v>2972</v>
      </c>
      <c r="B2973" s="2">
        <v>44474</v>
      </c>
      <c r="C2973">
        <v>1330</v>
      </c>
      <c r="D2973" t="s">
        <v>52</v>
      </c>
      <c r="E2973">
        <v>2</v>
      </c>
      <c r="F2973" t="s">
        <v>53</v>
      </c>
      <c r="G2973" t="str">
        <f>VLOOKUP(F2973,'product category'!$B$2:$C$8,2,FALSE)</f>
        <v>eBooks</v>
      </c>
      <c r="H2973" t="str">
        <f>VLOOKUP(D2973,'dataset_task 5'!$A$2:$D$71,2,FALSE)</f>
        <v>Polar Robots</v>
      </c>
      <c r="I2973" s="3">
        <f>VLOOKUP(D2973,'dataset_task 5'!$A$2:$D$71,4,FALSE)</f>
        <v>23.99</v>
      </c>
      <c r="J2973" s="3">
        <f>I2973*E2973</f>
        <v>47.98</v>
      </c>
      <c r="K2973" t="str">
        <f>VLOOKUP(C2973,customers!$A$2:$I$2124,2,FALSE)</f>
        <v>Cilka</v>
      </c>
      <c r="L2973" t="str">
        <f>VLOOKUP($C2973,customers!$A$2:$I$2124,3,FALSE)</f>
        <v>Bonifant</v>
      </c>
      <c r="M2973" t="str">
        <f>VLOOKUP($C2973,customers!$A$2:$I$2124,4,FALSE)</f>
        <v>cbonifant8g@wisc.edu</v>
      </c>
      <c r="N2973" t="str">
        <f>VLOOKUP($C2973,customers!$A$2:$I$2124,5,FALSE)</f>
        <v>915-907-6774</v>
      </c>
      <c r="O2973" t="str">
        <f>VLOOKUP($C2973,customers!$A$2:$I$2124,6,FALSE)</f>
        <v>30 Bunting Park</v>
      </c>
      <c r="P2973" t="str">
        <f>VLOOKUP($C2973,customers!$A$2:$I$2124,7,FALSE)</f>
        <v>El Paso</v>
      </c>
      <c r="Q2973" t="str">
        <f>VLOOKUP($C2973,customers!$A$2:$I$2124,8,FALSE)</f>
        <v>Texas</v>
      </c>
      <c r="R2973">
        <f>VLOOKUP($C2973,customers!$A$2:$I$2124,9,FALSE)</f>
        <v>79916</v>
      </c>
      <c r="S2973" t="str">
        <f t="shared" si="46"/>
        <v>30 Bunting Park, El Paso, Texas 79916</v>
      </c>
    </row>
    <row r="2974" spans="1:19">
      <c r="A2974">
        <v>2973</v>
      </c>
      <c r="B2974" s="2">
        <v>44474</v>
      </c>
      <c r="C2974">
        <v>1997</v>
      </c>
      <c r="D2974" t="s">
        <v>127</v>
      </c>
      <c r="E2974">
        <v>3</v>
      </c>
      <c r="F2974" t="s">
        <v>53</v>
      </c>
      <c r="G2974" t="str">
        <f>VLOOKUP(F2974,'product category'!$B$2:$C$8,2,FALSE)</f>
        <v>eBooks</v>
      </c>
      <c r="H2974" t="str">
        <f>VLOOKUP(D2974,'dataset_task 5'!$A$2:$D$71,2,FALSE)</f>
        <v>Delta Robots</v>
      </c>
      <c r="I2974" s="3">
        <f>VLOOKUP(D2974,'dataset_task 5'!$A$2:$D$71,4,FALSE)</f>
        <v>16.989999999999998</v>
      </c>
      <c r="J2974" s="3">
        <f>I2974*E2974</f>
        <v>50.97</v>
      </c>
      <c r="K2974" t="str">
        <f>VLOOKUP(C2974,customers!$A$2:$I$2124,2,FALSE)</f>
        <v>Win</v>
      </c>
      <c r="L2974" t="str">
        <f>VLOOKUP($C2974,customers!$A$2:$I$2124,3,FALSE)</f>
        <v>Ovanesian</v>
      </c>
      <c r="M2974" t="str">
        <f>VLOOKUP($C2974,customers!$A$2:$I$2124,4,FALSE)</f>
        <v>wovanesian7k@wikipedia.org</v>
      </c>
      <c r="N2974" t="str">
        <f>VLOOKUP($C2974,customers!$A$2:$I$2124,5,FALSE)</f>
        <v>520-146-1040</v>
      </c>
      <c r="O2974" t="str">
        <f>VLOOKUP($C2974,customers!$A$2:$I$2124,6,FALSE)</f>
        <v>7098 Hoffman Terrace</v>
      </c>
      <c r="P2974" t="str">
        <f>VLOOKUP($C2974,customers!$A$2:$I$2124,7,FALSE)</f>
        <v>Tucson</v>
      </c>
      <c r="Q2974" t="str">
        <f>VLOOKUP($C2974,customers!$A$2:$I$2124,8,FALSE)</f>
        <v>Arizona</v>
      </c>
      <c r="R2974">
        <f>VLOOKUP($C2974,customers!$A$2:$I$2124,9,FALSE)</f>
        <v>85710</v>
      </c>
      <c r="S2974" t="str">
        <f t="shared" si="46"/>
        <v>7098 Hoffman Terrace, Tucson, Arizona 85710</v>
      </c>
    </row>
    <row r="2975" spans="1:19">
      <c r="A2975">
        <v>2974</v>
      </c>
      <c r="B2975" s="2">
        <v>44475</v>
      </c>
      <c r="C2975">
        <v>1266</v>
      </c>
      <c r="D2975" t="s">
        <v>88</v>
      </c>
      <c r="E2975">
        <v>4</v>
      </c>
      <c r="F2975" t="s">
        <v>63</v>
      </c>
      <c r="G2975" t="str">
        <f>VLOOKUP(F2975,'product category'!$B$2:$C$8,2,FALSE)</f>
        <v>Robot Kits</v>
      </c>
      <c r="H2975" t="str">
        <f>VLOOKUP(D2975,'dataset_task 5'!$A$2:$D$71,2,FALSE)</f>
        <v>BYOR-1000</v>
      </c>
      <c r="I2975" s="3">
        <f>VLOOKUP(D2975,'dataset_task 5'!$A$2:$D$71,4,FALSE)</f>
        <v>189</v>
      </c>
      <c r="J2975" s="3">
        <f>I2975*E2975</f>
        <v>756</v>
      </c>
      <c r="K2975" t="str">
        <f>VLOOKUP(C2975,customers!$A$2:$I$2124,2,FALSE)</f>
        <v>John</v>
      </c>
      <c r="L2975" t="str">
        <f>VLOOKUP($C2975,customers!$A$2:$I$2124,3,FALSE)</f>
        <v>Nowland</v>
      </c>
      <c r="M2975" t="str">
        <f>VLOOKUP($C2975,customers!$A$2:$I$2124,4,FALSE)</f>
        <v>jnowlandms@cbsnews.com</v>
      </c>
      <c r="N2975" t="str">
        <f>VLOOKUP($C2975,customers!$A$2:$I$2124,5,FALSE)</f>
        <v>518-776-6976</v>
      </c>
      <c r="O2975" t="str">
        <f>VLOOKUP($C2975,customers!$A$2:$I$2124,6,FALSE)</f>
        <v>8181 Old Shore Crossing</v>
      </c>
      <c r="P2975" t="str">
        <f>VLOOKUP($C2975,customers!$A$2:$I$2124,7,FALSE)</f>
        <v>Schenectady</v>
      </c>
      <c r="Q2975" t="str">
        <f>VLOOKUP($C2975,customers!$A$2:$I$2124,8,FALSE)</f>
        <v>New York</v>
      </c>
      <c r="R2975">
        <f>VLOOKUP($C2975,customers!$A$2:$I$2124,9,FALSE)</f>
        <v>12305</v>
      </c>
      <c r="S2975" t="str">
        <f t="shared" si="46"/>
        <v>8181 Old Shore Crossing, Schenectady, New York 12305</v>
      </c>
    </row>
    <row r="2976" spans="1:19">
      <c r="A2976">
        <v>2975</v>
      </c>
      <c r="B2976" s="2">
        <v>44475</v>
      </c>
      <c r="C2976">
        <v>543</v>
      </c>
      <c r="D2976" t="s">
        <v>96</v>
      </c>
      <c r="E2976">
        <v>4</v>
      </c>
      <c r="F2976" t="s">
        <v>70</v>
      </c>
      <c r="G2976" t="str">
        <f>VLOOKUP(F2976,'product category'!$B$2:$C$8,2,FALSE)</f>
        <v>Blueprints</v>
      </c>
      <c r="H2976" t="str">
        <f>VLOOKUP(D2976,'dataset_task 5'!$A$2:$D$71,2,FALSE)</f>
        <v>Sleepy Eye Blueprint</v>
      </c>
      <c r="I2976" s="3">
        <f>VLOOKUP(D2976,'dataset_task 5'!$A$2:$D$71,4,FALSE)</f>
        <v>11.99</v>
      </c>
      <c r="J2976" s="3">
        <f>I2976*E2976</f>
        <v>47.96</v>
      </c>
      <c r="K2976" t="str">
        <f>VLOOKUP(C2976,customers!$A$2:$I$2124,2,FALSE)</f>
        <v>Mikol</v>
      </c>
      <c r="L2976" t="str">
        <f>VLOOKUP($C2976,customers!$A$2:$I$2124,3,FALSE)</f>
        <v>Yitzhak</v>
      </c>
      <c r="M2976" t="str">
        <f>VLOOKUP($C2976,customers!$A$2:$I$2124,4,FALSE)</f>
        <v>myitzhakl5@stumbleupon.com</v>
      </c>
      <c r="N2976" t="str">
        <f>VLOOKUP($C2976,customers!$A$2:$I$2124,5,FALSE)</f>
        <v>215-599-7988</v>
      </c>
      <c r="O2976" t="str">
        <f>VLOOKUP($C2976,customers!$A$2:$I$2124,6,FALSE)</f>
        <v>22220 Westerfield Place</v>
      </c>
      <c r="P2976" t="str">
        <f>VLOOKUP($C2976,customers!$A$2:$I$2124,7,FALSE)</f>
        <v>Philadelphia</v>
      </c>
      <c r="Q2976" t="str">
        <f>VLOOKUP($C2976,customers!$A$2:$I$2124,8,FALSE)</f>
        <v>Pennsylvania</v>
      </c>
      <c r="R2976">
        <f>VLOOKUP($C2976,customers!$A$2:$I$2124,9,FALSE)</f>
        <v>19093</v>
      </c>
      <c r="S2976" t="str">
        <f t="shared" si="46"/>
        <v>22220 Westerfield Place, Philadelphia, Pennsylvania 19093</v>
      </c>
    </row>
    <row r="2977" spans="1:19">
      <c r="A2977">
        <v>2976</v>
      </c>
      <c r="B2977" s="2">
        <v>44475</v>
      </c>
      <c r="C2977">
        <v>176</v>
      </c>
      <c r="D2977" t="s">
        <v>93</v>
      </c>
      <c r="E2977">
        <v>1</v>
      </c>
      <c r="F2977" t="s">
        <v>57</v>
      </c>
      <c r="G2977" t="str">
        <f>VLOOKUP(F2977,'product category'!$B$2:$C$8,2,FALSE)</f>
        <v>Training Videos</v>
      </c>
      <c r="H2977" t="str">
        <f>VLOOKUP(D2977,'dataset_task 5'!$A$2:$D$71,2,FALSE)</f>
        <v>Understanding Raspberry PI</v>
      </c>
      <c r="I2977" s="3">
        <f>VLOOKUP(D2977,'dataset_task 5'!$A$2:$D$71,4,FALSE)</f>
        <v>28.99</v>
      </c>
      <c r="J2977" s="3">
        <f>I2977*E2977</f>
        <v>28.99</v>
      </c>
      <c r="K2977" t="str">
        <f>VLOOKUP(C2977,customers!$A$2:$I$2124,2,FALSE)</f>
        <v>Ignazio</v>
      </c>
      <c r="L2977" t="str">
        <f>VLOOKUP($C2977,customers!$A$2:$I$2124,3,FALSE)</f>
        <v>Sipson</v>
      </c>
      <c r="M2977" t="str">
        <f>VLOOKUP($C2977,customers!$A$2:$I$2124,4,FALSE)</f>
        <v>isipsona0@ftc.gov</v>
      </c>
      <c r="N2977" t="str">
        <f>VLOOKUP($C2977,customers!$A$2:$I$2124,5,FALSE)</f>
        <v>251-217-0849</v>
      </c>
      <c r="O2977" t="str">
        <f>VLOOKUP($C2977,customers!$A$2:$I$2124,6,FALSE)</f>
        <v>40 Carey Junction</v>
      </c>
      <c r="P2977" t="str">
        <f>VLOOKUP($C2977,customers!$A$2:$I$2124,7,FALSE)</f>
        <v>Mobile</v>
      </c>
      <c r="Q2977" t="str">
        <f>VLOOKUP($C2977,customers!$A$2:$I$2124,8,FALSE)</f>
        <v>Alabama</v>
      </c>
      <c r="R2977">
        <f>VLOOKUP($C2977,customers!$A$2:$I$2124,9,FALSE)</f>
        <v>36641</v>
      </c>
      <c r="S2977" t="str">
        <f t="shared" si="46"/>
        <v>40 Carey Junction, Mobile, Alabama 36641</v>
      </c>
    </row>
    <row r="2978" spans="1:19">
      <c r="A2978">
        <v>2977</v>
      </c>
      <c r="B2978" s="2">
        <v>44476</v>
      </c>
      <c r="C2978">
        <v>668</v>
      </c>
      <c r="D2978" t="s">
        <v>89</v>
      </c>
      <c r="E2978">
        <v>6</v>
      </c>
      <c r="F2978" t="s">
        <v>53</v>
      </c>
      <c r="G2978" t="str">
        <f>VLOOKUP(F2978,'product category'!$B$2:$C$8,2,FALSE)</f>
        <v>eBooks</v>
      </c>
      <c r="H2978" t="str">
        <f>VLOOKUP(D2978,'dataset_task 5'!$A$2:$D$71,2,FALSE)</f>
        <v>GPS Drones</v>
      </c>
      <c r="I2978" s="3">
        <f>VLOOKUP(D2978,'dataset_task 5'!$A$2:$D$71,4,FALSE)</f>
        <v>19.989999999999998</v>
      </c>
      <c r="J2978" s="3">
        <f>I2978*E2978</f>
        <v>119.94</v>
      </c>
      <c r="K2978" t="str">
        <f>VLOOKUP(C2978,customers!$A$2:$I$2124,2,FALSE)</f>
        <v>Kristofer</v>
      </c>
      <c r="L2978" t="str">
        <f>VLOOKUP($C2978,customers!$A$2:$I$2124,3,FALSE)</f>
        <v>Kneath</v>
      </c>
      <c r="M2978" t="str">
        <f>VLOOKUP($C2978,customers!$A$2:$I$2124,4,FALSE)</f>
        <v>kkneathqp@spotify.com</v>
      </c>
      <c r="N2978" t="str">
        <f>VLOOKUP($C2978,customers!$A$2:$I$2124,5,FALSE)</f>
        <v>210-137-0814</v>
      </c>
      <c r="O2978" t="str">
        <f>VLOOKUP($C2978,customers!$A$2:$I$2124,6,FALSE)</f>
        <v>32303 Mitchell Crossing</v>
      </c>
      <c r="P2978" t="str">
        <f>VLOOKUP($C2978,customers!$A$2:$I$2124,7,FALSE)</f>
        <v>San Antonio</v>
      </c>
      <c r="Q2978" t="str">
        <f>VLOOKUP($C2978,customers!$A$2:$I$2124,8,FALSE)</f>
        <v>Texas</v>
      </c>
      <c r="R2978">
        <f>VLOOKUP($C2978,customers!$A$2:$I$2124,9,FALSE)</f>
        <v>78250</v>
      </c>
      <c r="S2978" t="str">
        <f t="shared" si="46"/>
        <v>32303 Mitchell Crossing, San Antonio, Texas 78250</v>
      </c>
    </row>
    <row r="2979" spans="1:19">
      <c r="A2979">
        <v>2978</v>
      </c>
      <c r="B2979" s="2">
        <v>44476</v>
      </c>
      <c r="C2979">
        <v>2062</v>
      </c>
      <c r="D2979" t="s">
        <v>64</v>
      </c>
      <c r="E2979">
        <v>1</v>
      </c>
      <c r="F2979" t="s">
        <v>57</v>
      </c>
      <c r="G2979" t="str">
        <f>VLOOKUP(F2979,'product category'!$B$2:$C$8,2,FALSE)</f>
        <v>Training Videos</v>
      </c>
      <c r="H2979" t="str">
        <f>VLOOKUP(D2979,'dataset_task 5'!$A$2:$D$71,2,FALSE)</f>
        <v>Understanding Automation</v>
      </c>
      <c r="I2979" s="3">
        <f>VLOOKUP(D2979,'dataset_task 5'!$A$2:$D$71,4,FALSE)</f>
        <v>44.95</v>
      </c>
      <c r="J2979" s="3">
        <f>I2979*E2979</f>
        <v>44.95</v>
      </c>
      <c r="K2979" t="str">
        <f>VLOOKUP(C2979,customers!$A$2:$I$2124,2,FALSE)</f>
        <v>Arlin</v>
      </c>
      <c r="L2979" t="str">
        <f>VLOOKUP($C2979,customers!$A$2:$I$2124,3,FALSE)</f>
        <v>Relf</v>
      </c>
      <c r="M2979" t="str">
        <f>VLOOKUP($C2979,customers!$A$2:$I$2124,4,FALSE)</f>
        <v>arelfro@dion.ne.jp</v>
      </c>
      <c r="N2979" t="str">
        <f>VLOOKUP($C2979,customers!$A$2:$I$2124,5,FALSE)</f>
        <v>412-806-2344</v>
      </c>
      <c r="O2979" t="str">
        <f>VLOOKUP($C2979,customers!$A$2:$I$2124,6,FALSE)</f>
        <v>94021 New Castle Circle</v>
      </c>
      <c r="P2979" t="str">
        <f>VLOOKUP($C2979,customers!$A$2:$I$2124,7,FALSE)</f>
        <v>Pittsburgh</v>
      </c>
      <c r="Q2979" t="str">
        <f>VLOOKUP($C2979,customers!$A$2:$I$2124,8,FALSE)</f>
        <v>Pennsylvania</v>
      </c>
      <c r="R2979">
        <f>VLOOKUP($C2979,customers!$A$2:$I$2124,9,FALSE)</f>
        <v>15255</v>
      </c>
      <c r="S2979" t="str">
        <f t="shared" si="46"/>
        <v>94021 New Castle Circle, Pittsburgh, Pennsylvania 15255</v>
      </c>
    </row>
    <row r="2980" spans="1:19">
      <c r="A2980">
        <v>2979</v>
      </c>
      <c r="B2980" s="2">
        <v>44476</v>
      </c>
      <c r="C2980">
        <v>1022</v>
      </c>
      <c r="D2980" t="s">
        <v>82</v>
      </c>
      <c r="E2980">
        <v>4</v>
      </c>
      <c r="F2980" t="s">
        <v>63</v>
      </c>
      <c r="G2980" t="str">
        <f>VLOOKUP(F2980,'product category'!$B$2:$C$8,2,FALSE)</f>
        <v>Robot Kits</v>
      </c>
      <c r="H2980" t="str">
        <f>VLOOKUP(D2980,'dataset_task 5'!$A$2:$D$71,2,FALSE)</f>
        <v>BYOR-3535</v>
      </c>
      <c r="I2980" s="3">
        <f>VLOOKUP(D2980,'dataset_task 5'!$A$2:$D$71,4,FALSE)</f>
        <v>225</v>
      </c>
      <c r="J2980" s="3">
        <f>I2980*E2980</f>
        <v>900</v>
      </c>
      <c r="K2980" t="str">
        <f>VLOOKUP(C2980,customers!$A$2:$I$2124,2,FALSE)</f>
        <v>Kevina</v>
      </c>
      <c r="L2980" t="str">
        <f>VLOOKUP($C2980,customers!$A$2:$I$2124,3,FALSE)</f>
        <v>Richmond</v>
      </c>
      <c r="M2980" t="str">
        <f>VLOOKUP($C2980,customers!$A$2:$I$2124,4,FALSE)</f>
        <v>krichmond9g@mozilla.org</v>
      </c>
      <c r="N2980" t="str">
        <f>VLOOKUP($C2980,customers!$A$2:$I$2124,5,FALSE)</f>
        <v>479-133-6841</v>
      </c>
      <c r="O2980" t="str">
        <f>VLOOKUP($C2980,customers!$A$2:$I$2124,6,FALSE)</f>
        <v>6214 Del Mar Terrace</v>
      </c>
      <c r="P2980" t="str">
        <f>VLOOKUP($C2980,customers!$A$2:$I$2124,7,FALSE)</f>
        <v>Fort Smith</v>
      </c>
      <c r="Q2980" t="str">
        <f>VLOOKUP($C2980,customers!$A$2:$I$2124,8,FALSE)</f>
        <v>Arkansas</v>
      </c>
      <c r="R2980">
        <f>VLOOKUP($C2980,customers!$A$2:$I$2124,9,FALSE)</f>
        <v>72916</v>
      </c>
      <c r="S2980" t="str">
        <f t="shared" si="46"/>
        <v>6214 Del Mar Terrace, Fort Smith, Arkansas 72916</v>
      </c>
    </row>
    <row r="2981" spans="1:19">
      <c r="A2981">
        <v>2980</v>
      </c>
      <c r="B2981" s="2">
        <v>44477</v>
      </c>
      <c r="C2981">
        <v>2038</v>
      </c>
      <c r="D2981" t="s">
        <v>77</v>
      </c>
      <c r="E2981">
        <v>4</v>
      </c>
      <c r="F2981" t="s">
        <v>53</v>
      </c>
      <c r="G2981" t="str">
        <f>VLOOKUP(F2981,'product category'!$B$2:$C$8,2,FALSE)</f>
        <v>eBooks</v>
      </c>
      <c r="H2981" t="str">
        <f>VLOOKUP(D2981,'dataset_task 5'!$A$2:$D$71,2,FALSE)</f>
        <v>RTF Drones</v>
      </c>
      <c r="I2981" s="3">
        <f>VLOOKUP(D2981,'dataset_task 5'!$A$2:$D$71,4,FALSE)</f>
        <v>16.989999999999998</v>
      </c>
      <c r="J2981" s="3">
        <f>I2981*E2981</f>
        <v>67.959999999999994</v>
      </c>
      <c r="K2981" t="str">
        <f>VLOOKUP(C2981,customers!$A$2:$I$2124,2,FALSE)</f>
        <v>Adams</v>
      </c>
      <c r="L2981" t="str">
        <f>VLOOKUP($C2981,customers!$A$2:$I$2124,3,FALSE)</f>
        <v>Zimmermanns</v>
      </c>
      <c r="M2981" t="str">
        <f>VLOOKUP($C2981,customers!$A$2:$I$2124,4,FALSE)</f>
        <v>azimmermanns3x@feedburner.com</v>
      </c>
      <c r="N2981" t="str">
        <f>VLOOKUP($C2981,customers!$A$2:$I$2124,5,FALSE)</f>
        <v>480-765-4865</v>
      </c>
      <c r="O2981" t="str">
        <f>VLOOKUP($C2981,customers!$A$2:$I$2124,6,FALSE)</f>
        <v>2362 Grim Terrace</v>
      </c>
      <c r="P2981" t="str">
        <f>VLOOKUP($C2981,customers!$A$2:$I$2124,7,FALSE)</f>
        <v>Gilbert</v>
      </c>
      <c r="Q2981" t="str">
        <f>VLOOKUP($C2981,customers!$A$2:$I$2124,8,FALSE)</f>
        <v>Arizona</v>
      </c>
      <c r="R2981">
        <f>VLOOKUP($C2981,customers!$A$2:$I$2124,9,FALSE)</f>
        <v>85297</v>
      </c>
      <c r="S2981" t="str">
        <f t="shared" si="46"/>
        <v>2362 Grim Terrace, Gilbert, Arizona 85297</v>
      </c>
    </row>
    <row r="2982" spans="1:19">
      <c r="A2982">
        <v>2981</v>
      </c>
      <c r="B2982" s="2">
        <v>44477</v>
      </c>
      <c r="C2982">
        <v>2026</v>
      </c>
      <c r="D2982" t="s">
        <v>76</v>
      </c>
      <c r="E2982">
        <v>4</v>
      </c>
      <c r="F2982" t="s">
        <v>66</v>
      </c>
      <c r="G2982" t="str">
        <f>VLOOKUP(F2982,'product category'!$B$2:$C$8,2,FALSE)</f>
        <v>Drones</v>
      </c>
      <c r="H2982" t="str">
        <f>VLOOKUP(D2982,'dataset_task 5'!$A$2:$D$71,2,FALSE)</f>
        <v>DC-304 Drone</v>
      </c>
      <c r="I2982" s="3">
        <f>VLOOKUP(D2982,'dataset_task 5'!$A$2:$D$71,4,FALSE)</f>
        <v>395</v>
      </c>
      <c r="J2982" s="3">
        <f>I2982*E2982</f>
        <v>1580</v>
      </c>
      <c r="K2982" t="str">
        <f>VLOOKUP(C2982,customers!$A$2:$I$2124,2,FALSE)</f>
        <v>Purcell</v>
      </c>
      <c r="L2982" t="str">
        <f>VLOOKUP($C2982,customers!$A$2:$I$2124,3,FALSE)</f>
        <v>Wickey</v>
      </c>
      <c r="M2982" t="str">
        <f>VLOOKUP($C2982,customers!$A$2:$I$2124,4,FALSE)</f>
        <v>pwickeykn@noaa.gov</v>
      </c>
      <c r="N2982" t="str">
        <f>VLOOKUP($C2982,customers!$A$2:$I$2124,5,FALSE)</f>
        <v>952-195-0197</v>
      </c>
      <c r="O2982" t="str">
        <f>VLOOKUP($C2982,customers!$A$2:$I$2124,6,FALSE)</f>
        <v>991 Northfield Parkway</v>
      </c>
      <c r="P2982" t="str">
        <f>VLOOKUP($C2982,customers!$A$2:$I$2124,7,FALSE)</f>
        <v>Young America</v>
      </c>
      <c r="Q2982" t="str">
        <f>VLOOKUP($C2982,customers!$A$2:$I$2124,8,FALSE)</f>
        <v>Minnesota</v>
      </c>
      <c r="R2982">
        <f>VLOOKUP($C2982,customers!$A$2:$I$2124,9,FALSE)</f>
        <v>55551</v>
      </c>
      <c r="S2982" t="str">
        <f t="shared" si="46"/>
        <v>991 Northfield Parkway, Young America, Minnesota 55551</v>
      </c>
    </row>
    <row r="2983" spans="1:19">
      <c r="A2983">
        <v>2982</v>
      </c>
      <c r="B2983" s="2">
        <v>44477</v>
      </c>
      <c r="C2983">
        <v>81</v>
      </c>
      <c r="D2983" t="s">
        <v>71</v>
      </c>
      <c r="E2983">
        <v>5</v>
      </c>
      <c r="F2983" t="s">
        <v>63</v>
      </c>
      <c r="G2983" t="str">
        <f>VLOOKUP(F2983,'product category'!$B$2:$C$8,2,FALSE)</f>
        <v>Robot Kits</v>
      </c>
      <c r="H2983" t="str">
        <f>VLOOKUP(D2983,'dataset_task 5'!$A$2:$D$71,2,FALSE)</f>
        <v>BYOR-3000</v>
      </c>
      <c r="I2983" s="3">
        <f>VLOOKUP(D2983,'dataset_task 5'!$A$2:$D$71,4,FALSE)</f>
        <v>214</v>
      </c>
      <c r="J2983" s="3">
        <f>I2983*E2983</f>
        <v>1070</v>
      </c>
      <c r="K2983" t="str">
        <f>VLOOKUP(C2983,customers!$A$2:$I$2124,2,FALSE)</f>
        <v>Linnet</v>
      </c>
      <c r="L2983" t="str">
        <f>VLOOKUP($C2983,customers!$A$2:$I$2124,3,FALSE)</f>
        <v>Bleiman</v>
      </c>
      <c r="M2983" t="str">
        <f>VLOOKUP($C2983,customers!$A$2:$I$2124,4,FALSE)</f>
        <v>lbleimanl4@alexa.com</v>
      </c>
      <c r="N2983" t="str">
        <f>VLOOKUP($C2983,customers!$A$2:$I$2124,5,FALSE)</f>
        <v>727-644-4323</v>
      </c>
      <c r="O2983" t="str">
        <f>VLOOKUP($C2983,customers!$A$2:$I$2124,6,FALSE)</f>
        <v>106 8th Hill</v>
      </c>
      <c r="P2983" t="str">
        <f>VLOOKUP($C2983,customers!$A$2:$I$2124,7,FALSE)</f>
        <v>Tampa</v>
      </c>
      <c r="Q2983" t="str">
        <f>VLOOKUP($C2983,customers!$A$2:$I$2124,8,FALSE)</f>
        <v>Florida</v>
      </c>
      <c r="R2983">
        <f>VLOOKUP($C2983,customers!$A$2:$I$2124,9,FALSE)</f>
        <v>33625</v>
      </c>
      <c r="S2983" t="str">
        <f t="shared" si="46"/>
        <v>106 8th Hill, Tampa, Florida 33625</v>
      </c>
    </row>
    <row r="2984" spans="1:19">
      <c r="A2984">
        <v>2983</v>
      </c>
      <c r="B2984" s="2">
        <v>44478</v>
      </c>
      <c r="C2984">
        <v>165</v>
      </c>
      <c r="D2984" t="s">
        <v>123</v>
      </c>
      <c r="E2984">
        <v>3</v>
      </c>
      <c r="F2984" t="s">
        <v>70</v>
      </c>
      <c r="G2984" t="str">
        <f>VLOOKUP(F2984,'product category'!$B$2:$C$8,2,FALSE)</f>
        <v>Blueprints</v>
      </c>
      <c r="H2984" t="str">
        <f>VLOOKUP(D2984,'dataset_task 5'!$A$2:$D$71,2,FALSE)</f>
        <v>Hexacopter Drone Blueprint</v>
      </c>
      <c r="I2984" s="3">
        <f>VLOOKUP(D2984,'dataset_task 5'!$A$2:$D$71,4,FALSE)</f>
        <v>8.99</v>
      </c>
      <c r="J2984" s="3">
        <f>I2984*E2984</f>
        <v>26.97</v>
      </c>
      <c r="K2984" t="str">
        <f>VLOOKUP(C2984,customers!$A$2:$I$2124,2,FALSE)</f>
        <v>Wells</v>
      </c>
      <c r="L2984" t="str">
        <f>VLOOKUP($C2984,customers!$A$2:$I$2124,3,FALSE)</f>
        <v>Grieveson</v>
      </c>
      <c r="M2984" t="str">
        <f>VLOOKUP($C2984,customers!$A$2:$I$2124,4,FALSE)</f>
        <v>wgrievesonoo@latimes.com</v>
      </c>
      <c r="N2984" t="str">
        <f>VLOOKUP($C2984,customers!$A$2:$I$2124,5,FALSE)</f>
        <v>818-513-0970</v>
      </c>
      <c r="O2984" t="str">
        <f>VLOOKUP($C2984,customers!$A$2:$I$2124,6,FALSE)</f>
        <v>39321 Oak Valley Trail</v>
      </c>
      <c r="P2984" t="str">
        <f>VLOOKUP($C2984,customers!$A$2:$I$2124,7,FALSE)</f>
        <v>Torrance</v>
      </c>
      <c r="Q2984" t="str">
        <f>VLOOKUP($C2984,customers!$A$2:$I$2124,8,FALSE)</f>
        <v>California</v>
      </c>
      <c r="R2984">
        <f>VLOOKUP($C2984,customers!$A$2:$I$2124,9,FALSE)</f>
        <v>90510</v>
      </c>
      <c r="S2984" t="str">
        <f t="shared" si="46"/>
        <v>39321 Oak Valley Trail, Torrance, California 90510</v>
      </c>
    </row>
    <row r="2985" spans="1:19">
      <c r="A2985">
        <v>2984</v>
      </c>
      <c r="B2985" s="2">
        <v>44478</v>
      </c>
      <c r="C2985">
        <v>1005</v>
      </c>
      <c r="D2985" t="s">
        <v>97</v>
      </c>
      <c r="E2985">
        <v>1</v>
      </c>
      <c r="F2985" t="s">
        <v>53</v>
      </c>
      <c r="G2985" t="str">
        <f>VLOOKUP(F2985,'product category'!$B$2:$C$8,2,FALSE)</f>
        <v>eBooks</v>
      </c>
      <c r="H2985" t="str">
        <f>VLOOKUP(D2985,'dataset_task 5'!$A$2:$D$71,2,FALSE)</f>
        <v>Delivery Drones</v>
      </c>
      <c r="I2985" s="3">
        <f>VLOOKUP(D2985,'dataset_task 5'!$A$2:$D$71,4,FALSE)</f>
        <v>14.99</v>
      </c>
      <c r="J2985" s="3">
        <f>I2985*E2985</f>
        <v>14.99</v>
      </c>
      <c r="K2985" t="str">
        <f>VLOOKUP(C2985,customers!$A$2:$I$2124,2,FALSE)</f>
        <v>Pearl</v>
      </c>
      <c r="L2985" t="str">
        <f>VLOOKUP($C2985,customers!$A$2:$I$2124,3,FALSE)</f>
        <v>Rollason</v>
      </c>
      <c r="M2985" t="str">
        <f>VLOOKUP($C2985,customers!$A$2:$I$2124,4,FALSE)</f>
        <v>prollasoneg@washingtonpost.com</v>
      </c>
      <c r="N2985" t="str">
        <f>VLOOKUP($C2985,customers!$A$2:$I$2124,5,FALSE)</f>
        <v>661-511-3688</v>
      </c>
      <c r="O2985" t="str">
        <f>VLOOKUP($C2985,customers!$A$2:$I$2124,6,FALSE)</f>
        <v>38289 Everett Crossing</v>
      </c>
      <c r="P2985" t="str">
        <f>VLOOKUP($C2985,customers!$A$2:$I$2124,7,FALSE)</f>
        <v>Lancaster</v>
      </c>
      <c r="Q2985" t="str">
        <f>VLOOKUP($C2985,customers!$A$2:$I$2124,8,FALSE)</f>
        <v>California</v>
      </c>
      <c r="R2985">
        <f>VLOOKUP($C2985,customers!$A$2:$I$2124,9,FALSE)</f>
        <v>93584</v>
      </c>
      <c r="S2985" t="str">
        <f t="shared" si="46"/>
        <v>38289 Everett Crossing, Lancaster, California 93584</v>
      </c>
    </row>
    <row r="2986" spans="1:19">
      <c r="A2986">
        <v>2985</v>
      </c>
      <c r="B2986" s="2">
        <v>44478</v>
      </c>
      <c r="C2986">
        <v>1565</v>
      </c>
      <c r="D2986" t="s">
        <v>117</v>
      </c>
      <c r="E2986">
        <v>4</v>
      </c>
      <c r="F2986" t="s">
        <v>63</v>
      </c>
      <c r="G2986" t="str">
        <f>VLOOKUP(F2986,'product category'!$B$2:$C$8,2,FALSE)</f>
        <v>Robot Kits</v>
      </c>
      <c r="H2986" t="str">
        <f>VLOOKUP(D2986,'dataset_task 5'!$A$2:$D$71,2,FALSE)</f>
        <v>BYOR-4005</v>
      </c>
      <c r="I2986" s="3">
        <f>VLOOKUP(D2986,'dataset_task 5'!$A$2:$D$71,4,FALSE)</f>
        <v>245</v>
      </c>
      <c r="J2986" s="3">
        <f>I2986*E2986</f>
        <v>980</v>
      </c>
      <c r="K2986" t="str">
        <f>VLOOKUP(C2986,customers!$A$2:$I$2124,2,FALSE)</f>
        <v>Ward</v>
      </c>
      <c r="L2986" t="str">
        <f>VLOOKUP($C2986,customers!$A$2:$I$2124,3,FALSE)</f>
        <v>Kilcullen</v>
      </c>
      <c r="M2986" t="str">
        <f>VLOOKUP($C2986,customers!$A$2:$I$2124,4,FALSE)</f>
        <v>wkilcullenij@canalblog.com</v>
      </c>
      <c r="N2986" t="str">
        <f>VLOOKUP($C2986,customers!$A$2:$I$2124,5,FALSE)</f>
        <v>717-434-5647</v>
      </c>
      <c r="O2986" t="str">
        <f>VLOOKUP($C2986,customers!$A$2:$I$2124,6,FALSE)</f>
        <v>7324 Porter Center</v>
      </c>
      <c r="P2986" t="str">
        <f>VLOOKUP($C2986,customers!$A$2:$I$2124,7,FALSE)</f>
        <v>Lancaster</v>
      </c>
      <c r="Q2986" t="str">
        <f>VLOOKUP($C2986,customers!$A$2:$I$2124,8,FALSE)</f>
        <v>Pennsylvania</v>
      </c>
      <c r="R2986">
        <f>VLOOKUP($C2986,customers!$A$2:$I$2124,9,FALSE)</f>
        <v>17622</v>
      </c>
      <c r="S2986" t="str">
        <f t="shared" si="46"/>
        <v>7324 Porter Center, Lancaster, Pennsylvania 17622</v>
      </c>
    </row>
    <row r="2987" spans="1:19">
      <c r="A2987">
        <v>2986</v>
      </c>
      <c r="B2987" s="2">
        <v>44478</v>
      </c>
      <c r="C2987">
        <v>1061</v>
      </c>
      <c r="D2987" t="s">
        <v>118</v>
      </c>
      <c r="E2987">
        <v>4</v>
      </c>
      <c r="F2987" t="s">
        <v>57</v>
      </c>
      <c r="G2987" t="str">
        <f>VLOOKUP(F2987,'product category'!$B$2:$C$8,2,FALSE)</f>
        <v>Training Videos</v>
      </c>
      <c r="H2987" t="str">
        <f>VLOOKUP(D2987,'dataset_task 5'!$A$2:$D$71,2,FALSE)</f>
        <v>Mapping with Drones</v>
      </c>
      <c r="I2987" s="3">
        <f>VLOOKUP(D2987,'dataset_task 5'!$A$2:$D$71,4,FALSE)</f>
        <v>49</v>
      </c>
      <c r="J2987" s="3">
        <f>I2987*E2987</f>
        <v>196</v>
      </c>
      <c r="K2987" t="str">
        <f>VLOOKUP(C2987,customers!$A$2:$I$2124,2,FALSE)</f>
        <v>Bernita</v>
      </c>
      <c r="L2987" t="str">
        <f>VLOOKUP($C2987,customers!$A$2:$I$2124,3,FALSE)</f>
        <v>Zahor</v>
      </c>
      <c r="M2987" t="str">
        <f>VLOOKUP($C2987,customers!$A$2:$I$2124,4,FALSE)</f>
        <v>bzahor4t@exblog.jp</v>
      </c>
      <c r="N2987" t="str">
        <f>VLOOKUP($C2987,customers!$A$2:$I$2124,5,FALSE)</f>
        <v>515-121-6982</v>
      </c>
      <c r="O2987" t="str">
        <f>VLOOKUP($C2987,customers!$A$2:$I$2124,6,FALSE)</f>
        <v>5091 Hooker Circle</v>
      </c>
      <c r="P2987" t="str">
        <f>VLOOKUP($C2987,customers!$A$2:$I$2124,7,FALSE)</f>
        <v>Des Moines</v>
      </c>
      <c r="Q2987" t="str">
        <f>VLOOKUP($C2987,customers!$A$2:$I$2124,8,FALSE)</f>
        <v>Iowa</v>
      </c>
      <c r="R2987">
        <f>VLOOKUP($C2987,customers!$A$2:$I$2124,9,FALSE)</f>
        <v>50320</v>
      </c>
      <c r="S2987" t="str">
        <f t="shared" si="46"/>
        <v>5091 Hooker Circle, Des Moines, Iowa 50320</v>
      </c>
    </row>
    <row r="2988" spans="1:19">
      <c r="A2988">
        <v>2987</v>
      </c>
      <c r="B2988" s="2">
        <v>44478</v>
      </c>
      <c r="C2988">
        <v>1030</v>
      </c>
      <c r="D2988" t="s">
        <v>110</v>
      </c>
      <c r="E2988">
        <v>5</v>
      </c>
      <c r="F2988" t="s">
        <v>57</v>
      </c>
      <c r="G2988" t="str">
        <f>VLOOKUP(F2988,'product category'!$B$2:$C$8,2,FALSE)</f>
        <v>Training Videos</v>
      </c>
      <c r="H2988" t="str">
        <f>VLOOKUP(D2988,'dataset_task 5'!$A$2:$D$71,2,FALSE)</f>
        <v>Cloud Computing</v>
      </c>
      <c r="I2988" s="3">
        <f>VLOOKUP(D2988,'dataset_task 5'!$A$2:$D$71,4,FALSE)</f>
        <v>29.99</v>
      </c>
      <c r="J2988" s="3">
        <f>I2988*E2988</f>
        <v>149.94999999999999</v>
      </c>
      <c r="K2988" t="str">
        <f>VLOOKUP(C2988,customers!$A$2:$I$2124,2,FALSE)</f>
        <v>Tove</v>
      </c>
      <c r="L2988" t="str">
        <f>VLOOKUP($C2988,customers!$A$2:$I$2124,3,FALSE)</f>
        <v>Gianilli</v>
      </c>
      <c r="M2988" t="str">
        <f>VLOOKUP($C2988,customers!$A$2:$I$2124,4,FALSE)</f>
        <v>tgianilli6c@newsvine.com</v>
      </c>
      <c r="N2988" t="str">
        <f>VLOOKUP($C2988,customers!$A$2:$I$2124,5,FALSE)</f>
        <v>615-670-3121</v>
      </c>
      <c r="O2988" t="str">
        <f>VLOOKUP($C2988,customers!$A$2:$I$2124,6,FALSE)</f>
        <v>18 David Point</v>
      </c>
      <c r="P2988" t="str">
        <f>VLOOKUP($C2988,customers!$A$2:$I$2124,7,FALSE)</f>
        <v>Nashville</v>
      </c>
      <c r="Q2988" t="str">
        <f>VLOOKUP($C2988,customers!$A$2:$I$2124,8,FALSE)</f>
        <v>Tennessee</v>
      </c>
      <c r="R2988">
        <f>VLOOKUP($C2988,customers!$A$2:$I$2124,9,FALSE)</f>
        <v>37215</v>
      </c>
      <c r="S2988" t="str">
        <f t="shared" si="46"/>
        <v>18 David Point, Nashville, Tennessee 37215</v>
      </c>
    </row>
    <row r="2989" spans="1:19">
      <c r="A2989">
        <v>2988</v>
      </c>
      <c r="B2989" s="2">
        <v>44479</v>
      </c>
      <c r="C2989">
        <v>1132</v>
      </c>
      <c r="D2989" t="s">
        <v>109</v>
      </c>
      <c r="E2989">
        <v>2</v>
      </c>
      <c r="F2989" t="s">
        <v>57</v>
      </c>
      <c r="G2989" t="str">
        <f>VLOOKUP(F2989,'product category'!$B$2:$C$8,2,FALSE)</f>
        <v>Training Videos</v>
      </c>
      <c r="H2989" t="str">
        <f>VLOOKUP(D2989,'dataset_task 5'!$A$2:$D$71,2,FALSE)</f>
        <v>Virtual Reality Basics</v>
      </c>
      <c r="I2989" s="3">
        <f>VLOOKUP(D2989,'dataset_task 5'!$A$2:$D$71,4,FALSE)</f>
        <v>29.99</v>
      </c>
      <c r="J2989" s="3">
        <f>I2989*E2989</f>
        <v>59.98</v>
      </c>
      <c r="K2989" t="str">
        <f>VLOOKUP(C2989,customers!$A$2:$I$2124,2,FALSE)</f>
        <v>Diana</v>
      </c>
      <c r="L2989" t="str">
        <f>VLOOKUP($C2989,customers!$A$2:$I$2124,3,FALSE)</f>
        <v>Sollett</v>
      </c>
      <c r="M2989" t="str">
        <f>VLOOKUP($C2989,customers!$A$2:$I$2124,4,FALSE)</f>
        <v>dsollettq0@1und1.de</v>
      </c>
      <c r="N2989" t="str">
        <f>VLOOKUP($C2989,customers!$A$2:$I$2124,5,FALSE)</f>
        <v>804-166-1438</v>
      </c>
      <c r="O2989" t="str">
        <f>VLOOKUP($C2989,customers!$A$2:$I$2124,6,FALSE)</f>
        <v>47833 Dennis Lane</v>
      </c>
      <c r="P2989" t="str">
        <f>VLOOKUP($C2989,customers!$A$2:$I$2124,7,FALSE)</f>
        <v>Richmond</v>
      </c>
      <c r="Q2989" t="str">
        <f>VLOOKUP($C2989,customers!$A$2:$I$2124,8,FALSE)</f>
        <v>Virginia</v>
      </c>
      <c r="R2989">
        <f>VLOOKUP($C2989,customers!$A$2:$I$2124,9,FALSE)</f>
        <v>23260</v>
      </c>
      <c r="S2989" t="str">
        <f t="shared" si="46"/>
        <v>47833 Dennis Lane, Richmond, Virginia 23260</v>
      </c>
    </row>
    <row r="2990" spans="1:19">
      <c r="A2990">
        <v>2989</v>
      </c>
      <c r="B2990" s="2">
        <v>44479</v>
      </c>
      <c r="C2990">
        <v>255</v>
      </c>
      <c r="D2990" t="s">
        <v>82</v>
      </c>
      <c r="E2990">
        <v>5</v>
      </c>
      <c r="F2990" t="s">
        <v>63</v>
      </c>
      <c r="G2990" t="str">
        <f>VLOOKUP(F2990,'product category'!$B$2:$C$8,2,FALSE)</f>
        <v>Robot Kits</v>
      </c>
      <c r="H2990" t="str">
        <f>VLOOKUP(D2990,'dataset_task 5'!$A$2:$D$71,2,FALSE)</f>
        <v>BYOR-3535</v>
      </c>
      <c r="I2990" s="3">
        <f>VLOOKUP(D2990,'dataset_task 5'!$A$2:$D$71,4,FALSE)</f>
        <v>225</v>
      </c>
      <c r="J2990" s="3">
        <f>I2990*E2990</f>
        <v>1125</v>
      </c>
      <c r="K2990" t="str">
        <f>VLOOKUP(C2990,customers!$A$2:$I$2124,2,FALSE)</f>
        <v>Ethelin</v>
      </c>
      <c r="L2990" t="str">
        <f>VLOOKUP($C2990,customers!$A$2:$I$2124,3,FALSE)</f>
        <v>Chapell</v>
      </c>
      <c r="M2990" t="str">
        <f>VLOOKUP($C2990,customers!$A$2:$I$2124,4,FALSE)</f>
        <v>echapell2g@unc.edu</v>
      </c>
      <c r="N2990" t="str">
        <f>VLOOKUP($C2990,customers!$A$2:$I$2124,5,FALSE)</f>
        <v>612-488-9127</v>
      </c>
      <c r="O2990" t="str">
        <f>VLOOKUP($C2990,customers!$A$2:$I$2124,6,FALSE)</f>
        <v>54 Dunning Avenue</v>
      </c>
      <c r="P2990" t="str">
        <f>VLOOKUP($C2990,customers!$A$2:$I$2124,7,FALSE)</f>
        <v>Saint Paul</v>
      </c>
      <c r="Q2990" t="str">
        <f>VLOOKUP($C2990,customers!$A$2:$I$2124,8,FALSE)</f>
        <v>Minnesota</v>
      </c>
      <c r="R2990">
        <f>VLOOKUP($C2990,customers!$A$2:$I$2124,9,FALSE)</f>
        <v>55103</v>
      </c>
      <c r="S2990" t="str">
        <f t="shared" si="46"/>
        <v>54 Dunning Avenue, Saint Paul, Minnesota 55103</v>
      </c>
    </row>
    <row r="2991" spans="1:19">
      <c r="A2991">
        <v>2990</v>
      </c>
      <c r="B2991" s="2">
        <v>44479</v>
      </c>
      <c r="C2991">
        <v>1557</v>
      </c>
      <c r="D2991" t="s">
        <v>103</v>
      </c>
      <c r="E2991">
        <v>3</v>
      </c>
      <c r="F2991" t="s">
        <v>53</v>
      </c>
      <c r="G2991" t="str">
        <f>VLOOKUP(F2991,'product category'!$B$2:$C$8,2,FALSE)</f>
        <v>eBooks</v>
      </c>
      <c r="H2991" t="str">
        <f>VLOOKUP(D2991,'dataset_task 5'!$A$2:$D$71,2,FALSE)</f>
        <v>Understanding Artificial Intelligence</v>
      </c>
      <c r="I2991" s="3">
        <f>VLOOKUP(D2991,'dataset_task 5'!$A$2:$D$71,4,FALSE)</f>
        <v>19.5</v>
      </c>
      <c r="J2991" s="3">
        <f>I2991*E2991</f>
        <v>58.5</v>
      </c>
      <c r="K2991" t="str">
        <f>VLOOKUP(C2991,customers!$A$2:$I$2124,2,FALSE)</f>
        <v>Filmore</v>
      </c>
      <c r="L2991" t="str">
        <f>VLOOKUP($C2991,customers!$A$2:$I$2124,3,FALSE)</f>
        <v>Reay</v>
      </c>
      <c r="M2991" t="str">
        <f>VLOOKUP($C2991,customers!$A$2:$I$2124,4,FALSE)</f>
        <v>freay3g@abc.net.au</v>
      </c>
      <c r="N2991" t="str">
        <f>VLOOKUP($C2991,customers!$A$2:$I$2124,5,FALSE)</f>
        <v>405-381-7193</v>
      </c>
      <c r="O2991" t="str">
        <f>VLOOKUP($C2991,customers!$A$2:$I$2124,6,FALSE)</f>
        <v>69 Merchant Way</v>
      </c>
      <c r="P2991" t="str">
        <f>VLOOKUP($C2991,customers!$A$2:$I$2124,7,FALSE)</f>
        <v>Edmond</v>
      </c>
      <c r="Q2991" t="str">
        <f>VLOOKUP($C2991,customers!$A$2:$I$2124,8,FALSE)</f>
        <v>Oklahoma</v>
      </c>
      <c r="R2991">
        <f>VLOOKUP($C2991,customers!$A$2:$I$2124,9,FALSE)</f>
        <v>73034</v>
      </c>
      <c r="S2991" t="str">
        <f t="shared" si="46"/>
        <v>69 Merchant Way, Edmond, Oklahoma 73034</v>
      </c>
    </row>
    <row r="2992" spans="1:19">
      <c r="A2992">
        <v>2991</v>
      </c>
      <c r="B2992" s="2">
        <v>44479</v>
      </c>
      <c r="C2992">
        <v>1582</v>
      </c>
      <c r="D2992" t="s">
        <v>102</v>
      </c>
      <c r="E2992">
        <v>4</v>
      </c>
      <c r="F2992" t="s">
        <v>70</v>
      </c>
      <c r="G2992" t="str">
        <f>VLOOKUP(F2992,'product category'!$B$2:$C$8,2,FALSE)</f>
        <v>Blueprints</v>
      </c>
      <c r="H2992" t="str">
        <f>VLOOKUP(D2992,'dataset_task 5'!$A$2:$D$71,2,FALSE)</f>
        <v>QuadroCopter Blueprint</v>
      </c>
      <c r="I2992" s="3">
        <f>VLOOKUP(D2992,'dataset_task 5'!$A$2:$D$71,4,FALSE)</f>
        <v>10.99</v>
      </c>
      <c r="J2992" s="3">
        <f>I2992*E2992</f>
        <v>43.96</v>
      </c>
      <c r="K2992" t="str">
        <f>VLOOKUP(C2992,customers!$A$2:$I$2124,2,FALSE)</f>
        <v>Kimberley</v>
      </c>
      <c r="L2992" t="str">
        <f>VLOOKUP($C2992,customers!$A$2:$I$2124,3,FALSE)</f>
        <v>Lye</v>
      </c>
      <c r="M2992" t="str">
        <f>VLOOKUP($C2992,customers!$A$2:$I$2124,4,FALSE)</f>
        <v>klyer8@fotki.com</v>
      </c>
      <c r="N2992" t="str">
        <f>VLOOKUP($C2992,customers!$A$2:$I$2124,5,FALSE)</f>
        <v>315-853-9271</v>
      </c>
      <c r="O2992" t="str">
        <f>VLOOKUP($C2992,customers!$A$2:$I$2124,6,FALSE)</f>
        <v>801 Buhler Court</v>
      </c>
      <c r="P2992" t="str">
        <f>VLOOKUP($C2992,customers!$A$2:$I$2124,7,FALSE)</f>
        <v>Syracuse</v>
      </c>
      <c r="Q2992" t="str">
        <f>VLOOKUP($C2992,customers!$A$2:$I$2124,8,FALSE)</f>
        <v>New York</v>
      </c>
      <c r="R2992">
        <f>VLOOKUP($C2992,customers!$A$2:$I$2124,9,FALSE)</f>
        <v>13205</v>
      </c>
      <c r="S2992" t="str">
        <f t="shared" si="46"/>
        <v>801 Buhler Court, Syracuse, New York 13205</v>
      </c>
    </row>
    <row r="2993" spans="1:19">
      <c r="A2993">
        <v>2992</v>
      </c>
      <c r="B2993" s="2">
        <v>44479</v>
      </c>
      <c r="C2993">
        <v>1582</v>
      </c>
      <c r="D2993" t="s">
        <v>102</v>
      </c>
      <c r="E2993">
        <v>2</v>
      </c>
      <c r="F2993" t="s">
        <v>70</v>
      </c>
      <c r="G2993" t="str">
        <f>VLOOKUP(F2993,'product category'!$B$2:$C$8,2,FALSE)</f>
        <v>Blueprints</v>
      </c>
      <c r="H2993" t="str">
        <f>VLOOKUP(D2993,'dataset_task 5'!$A$2:$D$71,2,FALSE)</f>
        <v>QuadroCopter Blueprint</v>
      </c>
      <c r="I2993" s="3">
        <f>VLOOKUP(D2993,'dataset_task 5'!$A$2:$D$71,4,FALSE)</f>
        <v>10.99</v>
      </c>
      <c r="J2993" s="3">
        <f>I2993*E2993</f>
        <v>21.98</v>
      </c>
      <c r="K2993" t="str">
        <f>VLOOKUP(C2993,customers!$A$2:$I$2124,2,FALSE)</f>
        <v>Kimberley</v>
      </c>
      <c r="L2993" t="str">
        <f>VLOOKUP($C2993,customers!$A$2:$I$2124,3,FALSE)</f>
        <v>Lye</v>
      </c>
      <c r="M2993" t="str">
        <f>VLOOKUP($C2993,customers!$A$2:$I$2124,4,FALSE)</f>
        <v>klyer8@fotki.com</v>
      </c>
      <c r="N2993" t="str">
        <f>VLOOKUP($C2993,customers!$A$2:$I$2124,5,FALSE)</f>
        <v>315-853-9271</v>
      </c>
      <c r="O2993" t="str">
        <f>VLOOKUP($C2993,customers!$A$2:$I$2124,6,FALSE)</f>
        <v>801 Buhler Court</v>
      </c>
      <c r="P2993" t="str">
        <f>VLOOKUP($C2993,customers!$A$2:$I$2124,7,FALSE)</f>
        <v>Syracuse</v>
      </c>
      <c r="Q2993" t="str">
        <f>VLOOKUP($C2993,customers!$A$2:$I$2124,8,FALSE)</f>
        <v>New York</v>
      </c>
      <c r="R2993">
        <f>VLOOKUP($C2993,customers!$A$2:$I$2124,9,FALSE)</f>
        <v>13205</v>
      </c>
      <c r="S2993" t="str">
        <f t="shared" si="46"/>
        <v>801 Buhler Court, Syracuse, New York 13205</v>
      </c>
    </row>
    <row r="2994" spans="1:19">
      <c r="A2994">
        <v>2993</v>
      </c>
      <c r="B2994" s="2">
        <v>44480</v>
      </c>
      <c r="C2994">
        <v>239</v>
      </c>
      <c r="D2994" t="s">
        <v>64</v>
      </c>
      <c r="E2994">
        <v>2</v>
      </c>
      <c r="F2994" t="s">
        <v>57</v>
      </c>
      <c r="G2994" t="str">
        <f>VLOOKUP(F2994,'product category'!$B$2:$C$8,2,FALSE)</f>
        <v>Training Videos</v>
      </c>
      <c r="H2994" t="str">
        <f>VLOOKUP(D2994,'dataset_task 5'!$A$2:$D$71,2,FALSE)</f>
        <v>Understanding Automation</v>
      </c>
      <c r="I2994" s="3">
        <f>VLOOKUP(D2994,'dataset_task 5'!$A$2:$D$71,4,FALSE)</f>
        <v>44.95</v>
      </c>
      <c r="J2994" s="3">
        <f>I2994*E2994</f>
        <v>89.9</v>
      </c>
      <c r="K2994" t="str">
        <f>VLOOKUP(C2994,customers!$A$2:$I$2124,2,FALSE)</f>
        <v>Karim</v>
      </c>
      <c r="L2994" t="str">
        <f>VLOOKUP($C2994,customers!$A$2:$I$2124,3,FALSE)</f>
        <v>Coen</v>
      </c>
      <c r="M2994" t="str">
        <f>VLOOKUP($C2994,customers!$A$2:$I$2124,4,FALSE)</f>
        <v>kcoen29@loc.gov</v>
      </c>
      <c r="N2994" t="str">
        <f>VLOOKUP($C2994,customers!$A$2:$I$2124,5,FALSE)</f>
        <v>912-210-1194</v>
      </c>
      <c r="O2994" t="str">
        <f>VLOOKUP($C2994,customers!$A$2:$I$2124,6,FALSE)</f>
        <v>6922 Golf View Junction</v>
      </c>
      <c r="P2994" t="str">
        <f>VLOOKUP($C2994,customers!$A$2:$I$2124,7,FALSE)</f>
        <v>Savannah</v>
      </c>
      <c r="Q2994" t="str">
        <f>VLOOKUP($C2994,customers!$A$2:$I$2124,8,FALSE)</f>
        <v>Georgia</v>
      </c>
      <c r="R2994">
        <f>VLOOKUP($C2994,customers!$A$2:$I$2124,9,FALSE)</f>
        <v>31405</v>
      </c>
      <c r="S2994" t="str">
        <f t="shared" si="46"/>
        <v>6922 Golf View Junction, Savannah, Georgia 31405</v>
      </c>
    </row>
    <row r="2995" spans="1:19">
      <c r="A2995">
        <v>2994</v>
      </c>
      <c r="B2995" s="2">
        <v>44480</v>
      </c>
      <c r="C2995">
        <v>1585</v>
      </c>
      <c r="D2995" t="s">
        <v>96</v>
      </c>
      <c r="E2995">
        <v>3</v>
      </c>
      <c r="F2995" t="s">
        <v>70</v>
      </c>
      <c r="G2995" t="str">
        <f>VLOOKUP(F2995,'product category'!$B$2:$C$8,2,FALSE)</f>
        <v>Blueprints</v>
      </c>
      <c r="H2995" t="str">
        <f>VLOOKUP(D2995,'dataset_task 5'!$A$2:$D$71,2,FALSE)</f>
        <v>Sleepy Eye Blueprint</v>
      </c>
      <c r="I2995" s="3">
        <f>VLOOKUP(D2995,'dataset_task 5'!$A$2:$D$71,4,FALSE)</f>
        <v>11.99</v>
      </c>
      <c r="J2995" s="3">
        <f>I2995*E2995</f>
        <v>35.97</v>
      </c>
      <c r="K2995" t="str">
        <f>VLOOKUP(C2995,customers!$A$2:$I$2124,2,FALSE)</f>
        <v>Cello</v>
      </c>
      <c r="L2995" t="str">
        <f>VLOOKUP($C2995,customers!$A$2:$I$2124,3,FALSE)</f>
        <v>Gillion</v>
      </c>
      <c r="M2995" t="str">
        <f>VLOOKUP($C2995,customers!$A$2:$I$2124,4,FALSE)</f>
        <v>cgillionm7@cdc.gov</v>
      </c>
      <c r="N2995" t="str">
        <f>VLOOKUP($C2995,customers!$A$2:$I$2124,5,FALSE)</f>
        <v>713-235-8878</v>
      </c>
      <c r="O2995" t="str">
        <f>VLOOKUP($C2995,customers!$A$2:$I$2124,6,FALSE)</f>
        <v>9565 3rd Parkway</v>
      </c>
      <c r="P2995" t="str">
        <f>VLOOKUP($C2995,customers!$A$2:$I$2124,7,FALSE)</f>
        <v>Houston</v>
      </c>
      <c r="Q2995" t="str">
        <f>VLOOKUP($C2995,customers!$A$2:$I$2124,8,FALSE)</f>
        <v>Texas</v>
      </c>
      <c r="R2995">
        <f>VLOOKUP($C2995,customers!$A$2:$I$2124,9,FALSE)</f>
        <v>77255</v>
      </c>
      <c r="S2995" t="str">
        <f t="shared" si="46"/>
        <v>9565 3rd Parkway, Houston, Texas 77255</v>
      </c>
    </row>
    <row r="2996" spans="1:19">
      <c r="A2996">
        <v>2995</v>
      </c>
      <c r="B2996" s="2">
        <v>44481</v>
      </c>
      <c r="C2996">
        <v>1699</v>
      </c>
      <c r="D2996" t="s">
        <v>111</v>
      </c>
      <c r="E2996">
        <v>5</v>
      </c>
      <c r="F2996" t="s">
        <v>53</v>
      </c>
      <c r="G2996" t="str">
        <f>VLOOKUP(F2996,'product category'!$B$2:$C$8,2,FALSE)</f>
        <v>eBooks</v>
      </c>
      <c r="H2996" t="str">
        <f>VLOOKUP(D2996,'dataset_task 5'!$A$2:$D$71,2,FALSE)</f>
        <v>Multi Rotor Drones</v>
      </c>
      <c r="I2996" s="3">
        <f>VLOOKUP(D2996,'dataset_task 5'!$A$2:$D$71,4,FALSE)</f>
        <v>24.95</v>
      </c>
      <c r="J2996" s="3">
        <f>I2996*E2996</f>
        <v>124.75</v>
      </c>
      <c r="K2996" t="str">
        <f>VLOOKUP(C2996,customers!$A$2:$I$2124,2,FALSE)</f>
        <v>Marney</v>
      </c>
      <c r="L2996" t="str">
        <f>VLOOKUP($C2996,customers!$A$2:$I$2124,3,FALSE)</f>
        <v>Lillford</v>
      </c>
      <c r="M2996" t="str">
        <f>VLOOKUP($C2996,customers!$A$2:$I$2124,4,FALSE)</f>
        <v>mlillford24@yelp.com</v>
      </c>
      <c r="N2996" t="str">
        <f>VLOOKUP($C2996,customers!$A$2:$I$2124,5,FALSE)</f>
        <v>419-357-5256</v>
      </c>
      <c r="O2996" t="str">
        <f>VLOOKUP($C2996,customers!$A$2:$I$2124,6,FALSE)</f>
        <v>27053 Vahlen Pass</v>
      </c>
      <c r="P2996" t="str">
        <f>VLOOKUP($C2996,customers!$A$2:$I$2124,7,FALSE)</f>
        <v>Toledo</v>
      </c>
      <c r="Q2996" t="str">
        <f>VLOOKUP($C2996,customers!$A$2:$I$2124,8,FALSE)</f>
        <v>Ohio</v>
      </c>
      <c r="R2996">
        <f>VLOOKUP($C2996,customers!$A$2:$I$2124,9,FALSE)</f>
        <v>43605</v>
      </c>
      <c r="S2996" t="str">
        <f t="shared" si="46"/>
        <v>27053 Vahlen Pass, Toledo, Ohio 43605</v>
      </c>
    </row>
    <row r="2997" spans="1:19">
      <c r="A2997">
        <v>2996</v>
      </c>
      <c r="B2997" s="2">
        <v>44481</v>
      </c>
      <c r="C2997">
        <v>804</v>
      </c>
      <c r="D2997" t="s">
        <v>96</v>
      </c>
      <c r="E2997">
        <v>2</v>
      </c>
      <c r="F2997" t="s">
        <v>70</v>
      </c>
      <c r="G2997" t="str">
        <f>VLOOKUP(F2997,'product category'!$B$2:$C$8,2,FALSE)</f>
        <v>Blueprints</v>
      </c>
      <c r="H2997" t="str">
        <f>VLOOKUP(D2997,'dataset_task 5'!$A$2:$D$71,2,FALSE)</f>
        <v>Sleepy Eye Blueprint</v>
      </c>
      <c r="I2997" s="3">
        <f>VLOOKUP(D2997,'dataset_task 5'!$A$2:$D$71,4,FALSE)</f>
        <v>11.99</v>
      </c>
      <c r="J2997" s="3">
        <f>I2997*E2997</f>
        <v>23.98</v>
      </c>
      <c r="K2997" t="str">
        <f>VLOOKUP(C2997,customers!$A$2:$I$2124,2,FALSE)</f>
        <v>Aurore</v>
      </c>
      <c r="L2997" t="str">
        <f>VLOOKUP($C2997,customers!$A$2:$I$2124,3,FALSE)</f>
        <v>Clampe</v>
      </c>
      <c r="M2997" t="str">
        <f>VLOOKUP($C2997,customers!$A$2:$I$2124,4,FALSE)</f>
        <v>aclampe8f@geocities.jp</v>
      </c>
      <c r="N2997" t="str">
        <f>VLOOKUP($C2997,customers!$A$2:$I$2124,5,FALSE)</f>
        <v>229-463-8971</v>
      </c>
      <c r="O2997" t="str">
        <f>VLOOKUP($C2997,customers!$A$2:$I$2124,6,FALSE)</f>
        <v>2651 Alpine Street</v>
      </c>
      <c r="P2997" t="str">
        <f>VLOOKUP($C2997,customers!$A$2:$I$2124,7,FALSE)</f>
        <v>Albany</v>
      </c>
      <c r="Q2997" t="str">
        <f>VLOOKUP($C2997,customers!$A$2:$I$2124,8,FALSE)</f>
        <v>Georgia</v>
      </c>
      <c r="R2997">
        <f>VLOOKUP($C2997,customers!$A$2:$I$2124,9,FALSE)</f>
        <v>31704</v>
      </c>
      <c r="S2997" t="str">
        <f t="shared" si="46"/>
        <v>2651 Alpine Street, Albany, Georgia 31704</v>
      </c>
    </row>
    <row r="2998" spans="1:19">
      <c r="A2998">
        <v>2997</v>
      </c>
      <c r="B2998" s="2">
        <v>44482</v>
      </c>
      <c r="C2998">
        <v>936</v>
      </c>
      <c r="D2998" t="s">
        <v>122</v>
      </c>
      <c r="E2998">
        <v>1</v>
      </c>
      <c r="F2998" t="s">
        <v>57</v>
      </c>
      <c r="G2998" t="str">
        <f>VLOOKUP(F2998,'product category'!$B$2:$C$8,2,FALSE)</f>
        <v>Training Videos</v>
      </c>
      <c r="H2998" t="str">
        <f>VLOOKUP(D2998,'dataset_task 5'!$A$2:$D$71,2,FALSE)</f>
        <v>Aerial Security</v>
      </c>
      <c r="I2998" s="3">
        <f>VLOOKUP(D2998,'dataset_task 5'!$A$2:$D$71,4,FALSE)</f>
        <v>36.99</v>
      </c>
      <c r="J2998" s="3">
        <f>I2998*E2998</f>
        <v>36.99</v>
      </c>
      <c r="K2998" t="str">
        <f>VLOOKUP(C2998,customers!$A$2:$I$2124,2,FALSE)</f>
        <v>Alaric</v>
      </c>
      <c r="L2998" t="str">
        <f>VLOOKUP($C2998,customers!$A$2:$I$2124,3,FALSE)</f>
        <v>Eschalotte</v>
      </c>
      <c r="M2998" t="str">
        <f>VLOOKUP($C2998,customers!$A$2:$I$2124,4,FALSE)</f>
        <v>aeschalotteih@virginia.edu</v>
      </c>
      <c r="N2998" t="str">
        <f>VLOOKUP($C2998,customers!$A$2:$I$2124,5,FALSE)</f>
        <v>915-342-8160</v>
      </c>
      <c r="O2998" t="str">
        <f>VLOOKUP($C2998,customers!$A$2:$I$2124,6,FALSE)</f>
        <v>417 Forest Run Junction</v>
      </c>
      <c r="P2998" t="str">
        <f>VLOOKUP($C2998,customers!$A$2:$I$2124,7,FALSE)</f>
        <v>El Paso</v>
      </c>
      <c r="Q2998" t="str">
        <f>VLOOKUP($C2998,customers!$A$2:$I$2124,8,FALSE)</f>
        <v>Texas</v>
      </c>
      <c r="R2998">
        <f>VLOOKUP($C2998,customers!$A$2:$I$2124,9,FALSE)</f>
        <v>88553</v>
      </c>
      <c r="S2998" t="str">
        <f t="shared" si="46"/>
        <v>417 Forest Run Junction, El Paso, Texas 88553</v>
      </c>
    </row>
    <row r="2999" spans="1:19">
      <c r="A2999">
        <v>2998</v>
      </c>
      <c r="B2999" s="2">
        <v>44482</v>
      </c>
      <c r="C2999">
        <v>1011</v>
      </c>
      <c r="D2999" t="s">
        <v>56</v>
      </c>
      <c r="E2999">
        <v>2</v>
      </c>
      <c r="F2999" t="s">
        <v>57</v>
      </c>
      <c r="G2999" t="str">
        <f>VLOOKUP(F2999,'product category'!$B$2:$C$8,2,FALSE)</f>
        <v>Training Videos</v>
      </c>
      <c r="H2999" t="str">
        <f>VLOOKUP(D2999,'dataset_task 5'!$A$2:$D$71,2,FALSE)</f>
        <v>Drone Video Techniques</v>
      </c>
      <c r="I2999" s="3">
        <f>VLOOKUP(D2999,'dataset_task 5'!$A$2:$D$71,4,FALSE)</f>
        <v>37.99</v>
      </c>
      <c r="J2999" s="3">
        <f>I2999*E2999</f>
        <v>75.98</v>
      </c>
      <c r="K2999" t="str">
        <f>VLOOKUP(C2999,customers!$A$2:$I$2124,2,FALSE)</f>
        <v>Tilda</v>
      </c>
      <c r="L2999" t="str">
        <f>VLOOKUP($C2999,customers!$A$2:$I$2124,3,FALSE)</f>
        <v>Pistol</v>
      </c>
      <c r="M2999" t="str">
        <f>VLOOKUP($C2999,customers!$A$2:$I$2124,4,FALSE)</f>
        <v>tpistol34@mashable.com</v>
      </c>
      <c r="N2999" t="str">
        <f>VLOOKUP($C2999,customers!$A$2:$I$2124,5,FALSE)</f>
        <v>570-930-2196</v>
      </c>
      <c r="O2999" t="str">
        <f>VLOOKUP($C2999,customers!$A$2:$I$2124,6,FALSE)</f>
        <v>69198 Cascade Way</v>
      </c>
      <c r="P2999" t="str">
        <f>VLOOKUP($C2999,customers!$A$2:$I$2124,7,FALSE)</f>
        <v>Scranton</v>
      </c>
      <c r="Q2999" t="str">
        <f>VLOOKUP($C2999,customers!$A$2:$I$2124,8,FALSE)</f>
        <v>Pennsylvania</v>
      </c>
      <c r="R2999">
        <f>VLOOKUP($C2999,customers!$A$2:$I$2124,9,FALSE)</f>
        <v>18514</v>
      </c>
      <c r="S2999" t="str">
        <f t="shared" si="46"/>
        <v>69198 Cascade Way, Scranton, Pennsylvania 18514</v>
      </c>
    </row>
    <row r="3000" spans="1:19">
      <c r="A3000">
        <v>2999</v>
      </c>
      <c r="B3000" s="2">
        <v>44482</v>
      </c>
      <c r="C3000">
        <v>950</v>
      </c>
      <c r="D3000" t="s">
        <v>118</v>
      </c>
      <c r="E3000">
        <v>3</v>
      </c>
      <c r="F3000" t="s">
        <v>57</v>
      </c>
      <c r="G3000" t="str">
        <f>VLOOKUP(F3000,'product category'!$B$2:$C$8,2,FALSE)</f>
        <v>Training Videos</v>
      </c>
      <c r="H3000" t="str">
        <f>VLOOKUP(D3000,'dataset_task 5'!$A$2:$D$71,2,FALSE)</f>
        <v>Mapping with Drones</v>
      </c>
      <c r="I3000" s="3">
        <f>VLOOKUP(D3000,'dataset_task 5'!$A$2:$D$71,4,FALSE)</f>
        <v>49</v>
      </c>
      <c r="J3000" s="3">
        <f>I3000*E3000</f>
        <v>147</v>
      </c>
      <c r="K3000" t="str">
        <f>VLOOKUP(C3000,customers!$A$2:$I$2124,2,FALSE)</f>
        <v>Winfield</v>
      </c>
      <c r="L3000" t="str">
        <f>VLOOKUP($C3000,customers!$A$2:$I$2124,3,FALSE)</f>
        <v>Uren</v>
      </c>
      <c r="M3000" t="str">
        <f>VLOOKUP($C3000,customers!$A$2:$I$2124,4,FALSE)</f>
        <v>wurenec@uiuc.edu</v>
      </c>
      <c r="N3000" t="str">
        <f>VLOOKUP($C3000,customers!$A$2:$I$2124,5,FALSE)</f>
        <v>937-746-9437</v>
      </c>
      <c r="O3000" t="str">
        <f>VLOOKUP($C3000,customers!$A$2:$I$2124,6,FALSE)</f>
        <v>33517 Mockingbird Alley</v>
      </c>
      <c r="P3000" t="str">
        <f>VLOOKUP($C3000,customers!$A$2:$I$2124,7,FALSE)</f>
        <v>Dayton</v>
      </c>
      <c r="Q3000" t="str">
        <f>VLOOKUP($C3000,customers!$A$2:$I$2124,8,FALSE)</f>
        <v>Ohio</v>
      </c>
      <c r="R3000">
        <f>VLOOKUP($C3000,customers!$A$2:$I$2124,9,FALSE)</f>
        <v>45490</v>
      </c>
      <c r="S3000" t="str">
        <f t="shared" si="46"/>
        <v>33517 Mockingbird Alley, Dayton, Ohio 45490</v>
      </c>
    </row>
    <row r="3001" spans="1:19">
      <c r="A3001">
        <v>3000</v>
      </c>
      <c r="B3001" s="2">
        <v>44482</v>
      </c>
      <c r="C3001">
        <v>573</v>
      </c>
      <c r="D3001" t="s">
        <v>95</v>
      </c>
      <c r="E3001">
        <v>4</v>
      </c>
      <c r="F3001" t="s">
        <v>57</v>
      </c>
      <c r="G3001" t="str">
        <f>VLOOKUP(F3001,'product category'!$B$2:$C$8,2,FALSE)</f>
        <v>Training Videos</v>
      </c>
      <c r="H3001" t="str">
        <f>VLOOKUP(D3001,'dataset_task 5'!$A$2:$D$71,2,FALSE)</f>
        <v>Industrial 3D Printing</v>
      </c>
      <c r="I3001" s="3">
        <f>VLOOKUP(D3001,'dataset_task 5'!$A$2:$D$71,4,FALSE)</f>
        <v>49</v>
      </c>
      <c r="J3001" s="3">
        <f>I3001*E3001</f>
        <v>196</v>
      </c>
      <c r="K3001" t="str">
        <f>VLOOKUP(C3001,customers!$A$2:$I$2124,2,FALSE)</f>
        <v>Dena</v>
      </c>
      <c r="L3001" t="str">
        <f>VLOOKUP($C3001,customers!$A$2:$I$2124,3,FALSE)</f>
        <v>Rosberg</v>
      </c>
      <c r="M3001" t="str">
        <f>VLOOKUP($C3001,customers!$A$2:$I$2124,4,FALSE)</f>
        <v>drosberg6u@simplemachines.org</v>
      </c>
      <c r="N3001" t="str">
        <f>VLOOKUP($C3001,customers!$A$2:$I$2124,5,FALSE)</f>
        <v>619-704-5643</v>
      </c>
      <c r="O3001" t="str">
        <f>VLOOKUP($C3001,customers!$A$2:$I$2124,6,FALSE)</f>
        <v>54424 Moulton Alley</v>
      </c>
      <c r="P3001" t="str">
        <f>VLOOKUP($C3001,customers!$A$2:$I$2124,7,FALSE)</f>
        <v>San Diego</v>
      </c>
      <c r="Q3001" t="str">
        <f>VLOOKUP($C3001,customers!$A$2:$I$2124,8,FALSE)</f>
        <v>California</v>
      </c>
      <c r="R3001">
        <f>VLOOKUP($C3001,customers!$A$2:$I$2124,9,FALSE)</f>
        <v>92153</v>
      </c>
      <c r="S3001" t="str">
        <f t="shared" si="46"/>
        <v>54424 Moulton Alley, San Diego, California 92153</v>
      </c>
    </row>
    <row r="3002" spans="1:19">
      <c r="A3002">
        <v>3001</v>
      </c>
      <c r="B3002" s="2">
        <v>44482</v>
      </c>
      <c r="C3002">
        <v>1568</v>
      </c>
      <c r="D3002" t="s">
        <v>78</v>
      </c>
      <c r="E3002">
        <v>4</v>
      </c>
      <c r="F3002" t="s">
        <v>57</v>
      </c>
      <c r="G3002" t="str">
        <f>VLOOKUP(F3002,'product category'!$B$2:$C$8,2,FALSE)</f>
        <v>Training Videos</v>
      </c>
      <c r="H3002" t="str">
        <f>VLOOKUP(D3002,'dataset_task 5'!$A$2:$D$71,2,FALSE)</f>
        <v>AI for Educators</v>
      </c>
      <c r="I3002" s="3">
        <f>VLOOKUP(D3002,'dataset_task 5'!$A$2:$D$71,4,FALSE)</f>
        <v>49.95</v>
      </c>
      <c r="J3002" s="3">
        <f>I3002*E3002</f>
        <v>199.8</v>
      </c>
      <c r="K3002" t="str">
        <f>VLOOKUP(C3002,customers!$A$2:$I$2124,2,FALSE)</f>
        <v>Willard</v>
      </c>
      <c r="L3002" t="str">
        <f>VLOOKUP($C3002,customers!$A$2:$I$2124,3,FALSE)</f>
        <v>Sayer</v>
      </c>
      <c r="M3002" t="str">
        <f>VLOOKUP($C3002,customers!$A$2:$I$2124,4,FALSE)</f>
        <v>wsayergy@prnewswire.com</v>
      </c>
      <c r="N3002" t="str">
        <f>VLOOKUP($C3002,customers!$A$2:$I$2124,5,FALSE)</f>
        <v>941-155-3684</v>
      </c>
      <c r="O3002" t="str">
        <f>VLOOKUP($C3002,customers!$A$2:$I$2124,6,FALSE)</f>
        <v>91298 Schmedeman Pass</v>
      </c>
      <c r="P3002" t="str">
        <f>VLOOKUP($C3002,customers!$A$2:$I$2124,7,FALSE)</f>
        <v>Bradenton</v>
      </c>
      <c r="Q3002" t="str">
        <f>VLOOKUP($C3002,customers!$A$2:$I$2124,8,FALSE)</f>
        <v>Florida</v>
      </c>
      <c r="R3002">
        <f>VLOOKUP($C3002,customers!$A$2:$I$2124,9,FALSE)</f>
        <v>34205</v>
      </c>
      <c r="S3002" t="str">
        <f t="shared" si="46"/>
        <v>91298 Schmedeman Pass, Bradenton, Florida 34205</v>
      </c>
    </row>
    <row r="3003" spans="1:19">
      <c r="A3003">
        <v>3002</v>
      </c>
      <c r="B3003" s="2">
        <v>44482</v>
      </c>
      <c r="C3003">
        <v>994</v>
      </c>
      <c r="D3003" t="s">
        <v>111</v>
      </c>
      <c r="E3003">
        <v>2</v>
      </c>
      <c r="F3003" t="s">
        <v>53</v>
      </c>
      <c r="G3003" t="str">
        <f>VLOOKUP(F3003,'product category'!$B$2:$C$8,2,FALSE)</f>
        <v>eBooks</v>
      </c>
      <c r="H3003" t="str">
        <f>VLOOKUP(D3003,'dataset_task 5'!$A$2:$D$71,2,FALSE)</f>
        <v>Multi Rotor Drones</v>
      </c>
      <c r="I3003" s="3">
        <f>VLOOKUP(D3003,'dataset_task 5'!$A$2:$D$71,4,FALSE)</f>
        <v>24.95</v>
      </c>
      <c r="J3003" s="3">
        <f>I3003*E3003</f>
        <v>49.9</v>
      </c>
      <c r="K3003" t="str">
        <f>VLOOKUP(C3003,customers!$A$2:$I$2124,2,FALSE)</f>
        <v>Tallou</v>
      </c>
      <c r="L3003" t="str">
        <f>VLOOKUP($C3003,customers!$A$2:$I$2124,3,FALSE)</f>
        <v>Mallya</v>
      </c>
      <c r="M3003" t="str">
        <f>VLOOKUP($C3003,customers!$A$2:$I$2124,4,FALSE)</f>
        <v>tmallyael@php.net</v>
      </c>
      <c r="N3003" t="str">
        <f>VLOOKUP($C3003,customers!$A$2:$I$2124,5,FALSE)</f>
        <v>682-440-8098</v>
      </c>
      <c r="O3003" t="str">
        <f>VLOOKUP($C3003,customers!$A$2:$I$2124,6,FALSE)</f>
        <v>67 South Place</v>
      </c>
      <c r="P3003" t="str">
        <f>VLOOKUP($C3003,customers!$A$2:$I$2124,7,FALSE)</f>
        <v>Arlington</v>
      </c>
      <c r="Q3003" t="str">
        <f>VLOOKUP($C3003,customers!$A$2:$I$2124,8,FALSE)</f>
        <v>Texas</v>
      </c>
      <c r="R3003">
        <f>VLOOKUP($C3003,customers!$A$2:$I$2124,9,FALSE)</f>
        <v>76011</v>
      </c>
      <c r="S3003" t="str">
        <f t="shared" si="46"/>
        <v>67 South Place, Arlington, Texas 76011</v>
      </c>
    </row>
    <row r="3004" spans="1:19">
      <c r="A3004">
        <v>3003</v>
      </c>
      <c r="B3004" s="2">
        <v>44482</v>
      </c>
      <c r="C3004">
        <v>1505</v>
      </c>
      <c r="D3004" t="s">
        <v>71</v>
      </c>
      <c r="E3004">
        <v>5</v>
      </c>
      <c r="F3004" t="s">
        <v>63</v>
      </c>
      <c r="G3004" t="str">
        <f>VLOOKUP(F3004,'product category'!$B$2:$C$8,2,FALSE)</f>
        <v>Robot Kits</v>
      </c>
      <c r="H3004" t="str">
        <f>VLOOKUP(D3004,'dataset_task 5'!$A$2:$D$71,2,FALSE)</f>
        <v>BYOR-3000</v>
      </c>
      <c r="I3004" s="3">
        <f>VLOOKUP(D3004,'dataset_task 5'!$A$2:$D$71,4,FALSE)</f>
        <v>214</v>
      </c>
      <c r="J3004" s="3">
        <f>I3004*E3004</f>
        <v>1070</v>
      </c>
      <c r="K3004" t="str">
        <f>VLOOKUP(C3004,customers!$A$2:$I$2124,2,FALSE)</f>
        <v>Marlin</v>
      </c>
      <c r="L3004" t="str">
        <f>VLOOKUP($C3004,customers!$A$2:$I$2124,3,FALSE)</f>
        <v>Haskins</v>
      </c>
      <c r="M3004" t="str">
        <f>VLOOKUP($C3004,customers!$A$2:$I$2124,4,FALSE)</f>
        <v>mhaskins5@ibm.com</v>
      </c>
      <c r="N3004" t="str">
        <f>VLOOKUP($C3004,customers!$A$2:$I$2124,5,FALSE)</f>
        <v>775-601-7252</v>
      </c>
      <c r="O3004" t="str">
        <f>VLOOKUP($C3004,customers!$A$2:$I$2124,6,FALSE)</f>
        <v>92801 Oak Valley Plaza</v>
      </c>
      <c r="P3004" t="str">
        <f>VLOOKUP($C3004,customers!$A$2:$I$2124,7,FALSE)</f>
        <v>Reno</v>
      </c>
      <c r="Q3004" t="str">
        <f>VLOOKUP($C3004,customers!$A$2:$I$2124,8,FALSE)</f>
        <v>Nevada</v>
      </c>
      <c r="R3004">
        <f>VLOOKUP($C3004,customers!$A$2:$I$2124,9,FALSE)</f>
        <v>89550</v>
      </c>
      <c r="S3004" t="str">
        <f t="shared" si="46"/>
        <v>92801 Oak Valley Plaza, Reno, Nevada 89550</v>
      </c>
    </row>
    <row r="3005" spans="1:19">
      <c r="A3005">
        <v>3004</v>
      </c>
      <c r="B3005" s="2">
        <v>44482</v>
      </c>
      <c r="C3005">
        <v>2105</v>
      </c>
      <c r="D3005" t="s">
        <v>67</v>
      </c>
      <c r="E3005">
        <v>3</v>
      </c>
      <c r="F3005" t="s">
        <v>59</v>
      </c>
      <c r="G3005" t="str">
        <f>VLOOKUP(F3005,'product category'!$B$2:$C$8,2,FALSE)</f>
        <v>Drone Kits</v>
      </c>
      <c r="H3005" t="str">
        <f>VLOOKUP(D3005,'dataset_task 5'!$A$2:$D$71,2,FALSE)</f>
        <v>BYOD-100</v>
      </c>
      <c r="I3005" s="3">
        <f>VLOOKUP(D3005,'dataset_task 5'!$A$2:$D$71,4,FALSE)</f>
        <v>54</v>
      </c>
      <c r="J3005" s="3">
        <f>I3005*E3005</f>
        <v>162</v>
      </c>
      <c r="K3005" t="str">
        <f>VLOOKUP(C3005,customers!$A$2:$I$2124,2,FALSE)</f>
        <v>Larissa</v>
      </c>
      <c r="L3005" t="str">
        <f>VLOOKUP($C3005,customers!$A$2:$I$2124,3,FALSE)</f>
        <v>Petrovic</v>
      </c>
      <c r="M3005" t="str">
        <f>VLOOKUP($C3005,customers!$A$2:$I$2124,4,FALSE)</f>
        <v>lpetrovicr3@newyorker.com</v>
      </c>
      <c r="N3005" t="str">
        <f>VLOOKUP($C3005,customers!$A$2:$I$2124,5,FALSE)</f>
        <v>540-939-8833</v>
      </c>
      <c r="O3005" t="str">
        <f>VLOOKUP($C3005,customers!$A$2:$I$2124,6,FALSE)</f>
        <v>81898 Lillian Junction</v>
      </c>
      <c r="P3005" t="str">
        <f>VLOOKUP($C3005,customers!$A$2:$I$2124,7,FALSE)</f>
        <v>Roanoke</v>
      </c>
      <c r="Q3005" t="str">
        <f>VLOOKUP($C3005,customers!$A$2:$I$2124,8,FALSE)</f>
        <v>Virginia</v>
      </c>
      <c r="R3005">
        <f>VLOOKUP($C3005,customers!$A$2:$I$2124,9,FALSE)</f>
        <v>24024</v>
      </c>
      <c r="S3005" t="str">
        <f t="shared" si="46"/>
        <v>81898 Lillian Junction, Roanoke, Virginia 24024</v>
      </c>
    </row>
    <row r="3006" spans="1:19">
      <c r="A3006">
        <v>3005</v>
      </c>
      <c r="B3006" s="2">
        <v>44483</v>
      </c>
      <c r="C3006">
        <v>1232</v>
      </c>
      <c r="D3006" t="s">
        <v>95</v>
      </c>
      <c r="E3006">
        <v>3</v>
      </c>
      <c r="F3006" t="s">
        <v>57</v>
      </c>
      <c r="G3006" t="str">
        <f>VLOOKUP(F3006,'product category'!$B$2:$C$8,2,FALSE)</f>
        <v>Training Videos</v>
      </c>
      <c r="H3006" t="str">
        <f>VLOOKUP(D3006,'dataset_task 5'!$A$2:$D$71,2,FALSE)</f>
        <v>Industrial 3D Printing</v>
      </c>
      <c r="I3006" s="3">
        <f>VLOOKUP(D3006,'dataset_task 5'!$A$2:$D$71,4,FALSE)</f>
        <v>49</v>
      </c>
      <c r="J3006" s="3">
        <f>I3006*E3006</f>
        <v>147</v>
      </c>
      <c r="K3006" t="str">
        <f>VLOOKUP(C3006,customers!$A$2:$I$2124,2,FALSE)</f>
        <v>Susie</v>
      </c>
      <c r="L3006" t="str">
        <f>VLOOKUP($C3006,customers!$A$2:$I$2124,3,FALSE)</f>
        <v>Raffels</v>
      </c>
      <c r="M3006" t="str">
        <f>VLOOKUP($C3006,customers!$A$2:$I$2124,4,FALSE)</f>
        <v>sraffelsm2@time.com</v>
      </c>
      <c r="N3006" t="str">
        <f>VLOOKUP($C3006,customers!$A$2:$I$2124,5,FALSE)</f>
        <v>971-527-8659</v>
      </c>
      <c r="O3006" t="str">
        <f>VLOOKUP($C3006,customers!$A$2:$I$2124,6,FALSE)</f>
        <v>571 Cottonwood Hill</v>
      </c>
      <c r="P3006" t="str">
        <f>VLOOKUP($C3006,customers!$A$2:$I$2124,7,FALSE)</f>
        <v>Portland</v>
      </c>
      <c r="Q3006" t="str">
        <f>VLOOKUP($C3006,customers!$A$2:$I$2124,8,FALSE)</f>
        <v>Oregon</v>
      </c>
      <c r="R3006">
        <f>VLOOKUP($C3006,customers!$A$2:$I$2124,9,FALSE)</f>
        <v>97271</v>
      </c>
      <c r="S3006" t="str">
        <f t="shared" si="46"/>
        <v>571 Cottonwood Hill, Portland, Oregon 97271</v>
      </c>
    </row>
    <row r="3007" spans="1:19">
      <c r="A3007">
        <v>3006</v>
      </c>
      <c r="B3007" s="2">
        <v>44483</v>
      </c>
      <c r="C3007">
        <v>1984</v>
      </c>
      <c r="D3007" t="s">
        <v>95</v>
      </c>
      <c r="E3007">
        <v>5</v>
      </c>
      <c r="F3007" t="s">
        <v>57</v>
      </c>
      <c r="G3007" t="str">
        <f>VLOOKUP(F3007,'product category'!$B$2:$C$8,2,FALSE)</f>
        <v>Training Videos</v>
      </c>
      <c r="H3007" t="str">
        <f>VLOOKUP(D3007,'dataset_task 5'!$A$2:$D$71,2,FALSE)</f>
        <v>Industrial 3D Printing</v>
      </c>
      <c r="I3007" s="3">
        <f>VLOOKUP(D3007,'dataset_task 5'!$A$2:$D$71,4,FALSE)</f>
        <v>49</v>
      </c>
      <c r="J3007" s="3">
        <f>I3007*E3007</f>
        <v>245</v>
      </c>
      <c r="K3007" t="str">
        <f>VLOOKUP(C3007,customers!$A$2:$I$2124,2,FALSE)</f>
        <v>Romola</v>
      </c>
      <c r="L3007" t="str">
        <f>VLOOKUP($C3007,customers!$A$2:$I$2124,3,FALSE)</f>
        <v>O'Shiel</v>
      </c>
      <c r="M3007" t="str">
        <f>VLOOKUP($C3007,customers!$A$2:$I$2124,4,FALSE)</f>
        <v>roshieldi@tiny.cc</v>
      </c>
      <c r="N3007" t="str">
        <f>VLOOKUP($C3007,customers!$A$2:$I$2124,5,FALSE)</f>
        <v>203-194-8057</v>
      </c>
      <c r="O3007" t="str">
        <f>VLOOKUP($C3007,customers!$A$2:$I$2124,6,FALSE)</f>
        <v>6964 Lindbergh Street</v>
      </c>
      <c r="P3007" t="str">
        <f>VLOOKUP($C3007,customers!$A$2:$I$2124,7,FALSE)</f>
        <v>Bridgeport</v>
      </c>
      <c r="Q3007" t="str">
        <f>VLOOKUP($C3007,customers!$A$2:$I$2124,8,FALSE)</f>
        <v>Connecticut</v>
      </c>
      <c r="R3007">
        <f>VLOOKUP($C3007,customers!$A$2:$I$2124,9,FALSE)</f>
        <v>6606</v>
      </c>
      <c r="S3007" t="str">
        <f t="shared" si="46"/>
        <v>6964 Lindbergh Street, Bridgeport, Connecticut 6606</v>
      </c>
    </row>
    <row r="3008" spans="1:19">
      <c r="A3008">
        <v>3007</v>
      </c>
      <c r="B3008" s="2">
        <v>44483</v>
      </c>
      <c r="C3008">
        <v>2062</v>
      </c>
      <c r="D3008" t="s">
        <v>91</v>
      </c>
      <c r="E3008">
        <v>1</v>
      </c>
      <c r="F3008" t="s">
        <v>53</v>
      </c>
      <c r="G3008" t="str">
        <f>VLOOKUP(F3008,'product category'!$B$2:$C$8,2,FALSE)</f>
        <v>eBooks</v>
      </c>
      <c r="H3008" t="str">
        <f>VLOOKUP(D3008,'dataset_task 5'!$A$2:$D$71,2,FALSE)</f>
        <v>Photograph Drones</v>
      </c>
      <c r="I3008" s="3">
        <f>VLOOKUP(D3008,'dataset_task 5'!$A$2:$D$71,4,FALSE)</f>
        <v>14.99</v>
      </c>
      <c r="J3008" s="3">
        <f>I3008*E3008</f>
        <v>14.99</v>
      </c>
      <c r="K3008" t="str">
        <f>VLOOKUP(C3008,customers!$A$2:$I$2124,2,FALSE)</f>
        <v>Arlin</v>
      </c>
      <c r="L3008" t="str">
        <f>VLOOKUP($C3008,customers!$A$2:$I$2124,3,FALSE)</f>
        <v>Relf</v>
      </c>
      <c r="M3008" t="str">
        <f>VLOOKUP($C3008,customers!$A$2:$I$2124,4,FALSE)</f>
        <v>arelfro@dion.ne.jp</v>
      </c>
      <c r="N3008" t="str">
        <f>VLOOKUP($C3008,customers!$A$2:$I$2124,5,FALSE)</f>
        <v>412-806-2344</v>
      </c>
      <c r="O3008" t="str">
        <f>VLOOKUP($C3008,customers!$A$2:$I$2124,6,FALSE)</f>
        <v>94021 New Castle Circle</v>
      </c>
      <c r="P3008" t="str">
        <f>VLOOKUP($C3008,customers!$A$2:$I$2124,7,FALSE)</f>
        <v>Pittsburgh</v>
      </c>
      <c r="Q3008" t="str">
        <f>VLOOKUP($C3008,customers!$A$2:$I$2124,8,FALSE)</f>
        <v>Pennsylvania</v>
      </c>
      <c r="R3008">
        <f>VLOOKUP($C3008,customers!$A$2:$I$2124,9,FALSE)</f>
        <v>15255</v>
      </c>
      <c r="S3008" t="str">
        <f t="shared" si="46"/>
        <v>94021 New Castle Circle, Pittsburgh, Pennsylvania 15255</v>
      </c>
    </row>
    <row r="3009" spans="1:19">
      <c r="A3009">
        <v>3008</v>
      </c>
      <c r="B3009" s="2">
        <v>44483</v>
      </c>
      <c r="C3009">
        <v>125</v>
      </c>
      <c r="D3009" t="s">
        <v>115</v>
      </c>
      <c r="E3009">
        <v>2</v>
      </c>
      <c r="F3009" t="s">
        <v>57</v>
      </c>
      <c r="G3009" t="str">
        <f>VLOOKUP(F3009,'product category'!$B$2:$C$8,2,FALSE)</f>
        <v>Training Videos</v>
      </c>
      <c r="H3009" t="str">
        <f>VLOOKUP(D3009,'dataset_task 5'!$A$2:$D$71,2,FALSE)</f>
        <v>Understanding Drone Regulations</v>
      </c>
      <c r="I3009" s="3">
        <f>VLOOKUP(D3009,'dataset_task 5'!$A$2:$D$71,4,FALSE)</f>
        <v>27.5</v>
      </c>
      <c r="J3009" s="3">
        <f>I3009*E3009</f>
        <v>55</v>
      </c>
      <c r="K3009" t="str">
        <f>VLOOKUP(C3009,customers!$A$2:$I$2124,2,FALSE)</f>
        <v>Joey</v>
      </c>
      <c r="L3009" t="str">
        <f>VLOOKUP($C3009,customers!$A$2:$I$2124,3,FALSE)</f>
        <v>Woodier</v>
      </c>
      <c r="M3009" t="str">
        <f>VLOOKUP($C3009,customers!$A$2:$I$2124,4,FALSE)</f>
        <v>jwoodiercp@netlog.com</v>
      </c>
      <c r="N3009" t="str">
        <f>VLOOKUP($C3009,customers!$A$2:$I$2124,5,FALSE)</f>
        <v>727-347-5473</v>
      </c>
      <c r="O3009" t="str">
        <f>VLOOKUP($C3009,customers!$A$2:$I$2124,6,FALSE)</f>
        <v>5959 Rutledge Street</v>
      </c>
      <c r="P3009" t="str">
        <f>VLOOKUP($C3009,customers!$A$2:$I$2124,7,FALSE)</f>
        <v>Saint Petersburg</v>
      </c>
      <c r="Q3009" t="str">
        <f>VLOOKUP($C3009,customers!$A$2:$I$2124,8,FALSE)</f>
        <v>Florida</v>
      </c>
      <c r="R3009">
        <f>VLOOKUP($C3009,customers!$A$2:$I$2124,9,FALSE)</f>
        <v>33710</v>
      </c>
      <c r="S3009" t="str">
        <f t="shared" si="46"/>
        <v>5959 Rutledge Street, Saint Petersburg, Florida 33710</v>
      </c>
    </row>
    <row r="3010" spans="1:19">
      <c r="A3010">
        <v>3009</v>
      </c>
      <c r="B3010" s="2">
        <v>44483</v>
      </c>
      <c r="C3010">
        <v>1474</v>
      </c>
      <c r="D3010" t="s">
        <v>103</v>
      </c>
      <c r="E3010">
        <v>2</v>
      </c>
      <c r="F3010" t="s">
        <v>53</v>
      </c>
      <c r="G3010" t="str">
        <f>VLOOKUP(F3010,'product category'!$B$2:$C$8,2,FALSE)</f>
        <v>eBooks</v>
      </c>
      <c r="H3010" t="str">
        <f>VLOOKUP(D3010,'dataset_task 5'!$A$2:$D$71,2,FALSE)</f>
        <v>Understanding Artificial Intelligence</v>
      </c>
      <c r="I3010" s="3">
        <f>VLOOKUP(D3010,'dataset_task 5'!$A$2:$D$71,4,FALSE)</f>
        <v>19.5</v>
      </c>
      <c r="J3010" s="3">
        <f>I3010*E3010</f>
        <v>39</v>
      </c>
      <c r="K3010" t="str">
        <f>VLOOKUP(C3010,customers!$A$2:$I$2124,2,FALSE)</f>
        <v>Myrna</v>
      </c>
      <c r="L3010" t="str">
        <f>VLOOKUP($C3010,customers!$A$2:$I$2124,3,FALSE)</f>
        <v>Bermingham</v>
      </c>
      <c r="M3010" t="str">
        <f>VLOOKUP($C3010,customers!$A$2:$I$2124,4,FALSE)</f>
        <v>mbermingham2d@php.net</v>
      </c>
      <c r="N3010" t="str">
        <f>VLOOKUP($C3010,customers!$A$2:$I$2124,5,FALSE)</f>
        <v>530-557-9326</v>
      </c>
      <c r="O3010" t="str">
        <f>VLOOKUP($C3010,customers!$A$2:$I$2124,6,FALSE)</f>
        <v>89789 Eastwood Place</v>
      </c>
      <c r="P3010" t="str">
        <f>VLOOKUP($C3010,customers!$A$2:$I$2124,7,FALSE)</f>
        <v>Chico</v>
      </c>
      <c r="Q3010" t="str">
        <f>VLOOKUP($C3010,customers!$A$2:$I$2124,8,FALSE)</f>
        <v>California</v>
      </c>
      <c r="R3010">
        <f>VLOOKUP($C3010,customers!$A$2:$I$2124,9,FALSE)</f>
        <v>95973</v>
      </c>
      <c r="S3010" t="str">
        <f t="shared" si="46"/>
        <v>89789 Eastwood Place, Chico, California 95973</v>
      </c>
    </row>
    <row r="3011" spans="1:19">
      <c r="A3011">
        <v>3010</v>
      </c>
      <c r="B3011" s="2">
        <v>44483</v>
      </c>
      <c r="C3011">
        <v>528</v>
      </c>
      <c r="D3011" t="s">
        <v>101</v>
      </c>
      <c r="E3011">
        <v>3</v>
      </c>
      <c r="F3011" t="s">
        <v>53</v>
      </c>
      <c r="G3011" t="str">
        <f>VLOOKUP(F3011,'product category'!$B$2:$C$8,2,FALSE)</f>
        <v>eBooks</v>
      </c>
      <c r="H3011" t="str">
        <f>VLOOKUP(D3011,'dataset_task 5'!$A$2:$D$71,2,FALSE)</f>
        <v>Building Your Own Drone</v>
      </c>
      <c r="I3011" s="3">
        <f>VLOOKUP(D3011,'dataset_task 5'!$A$2:$D$71,4,FALSE)</f>
        <v>24.99</v>
      </c>
      <c r="J3011" s="3">
        <f>I3011*E3011</f>
        <v>74.97</v>
      </c>
      <c r="K3011" t="str">
        <f>VLOOKUP(C3011,customers!$A$2:$I$2124,2,FALSE)</f>
        <v>Darcy</v>
      </c>
      <c r="L3011" t="str">
        <f>VLOOKUP($C3011,customers!$A$2:$I$2124,3,FALSE)</f>
        <v>Rosewell</v>
      </c>
      <c r="M3011" t="str">
        <f>VLOOKUP($C3011,customers!$A$2:$I$2124,4,FALSE)</f>
        <v>drosewellmi@baidu.com</v>
      </c>
      <c r="N3011" t="str">
        <f>VLOOKUP($C3011,customers!$A$2:$I$2124,5,FALSE)</f>
        <v>574-322-7778</v>
      </c>
      <c r="O3011" t="str">
        <f>VLOOKUP($C3011,customers!$A$2:$I$2124,6,FALSE)</f>
        <v>7003 Longview Circle</v>
      </c>
      <c r="P3011" t="str">
        <f>VLOOKUP($C3011,customers!$A$2:$I$2124,7,FALSE)</f>
        <v>South Bend</v>
      </c>
      <c r="Q3011" t="str">
        <f>VLOOKUP($C3011,customers!$A$2:$I$2124,8,FALSE)</f>
        <v>Indiana</v>
      </c>
      <c r="R3011">
        <f>VLOOKUP($C3011,customers!$A$2:$I$2124,9,FALSE)</f>
        <v>46620</v>
      </c>
      <c r="S3011" t="str">
        <f t="shared" ref="S3011:S3074" si="47">CONCATENATE(O3011,", ",P3011,", ",Q3011," ",R3011)</f>
        <v>7003 Longview Circle, South Bend, Indiana 46620</v>
      </c>
    </row>
    <row r="3012" spans="1:19">
      <c r="A3012">
        <v>3011</v>
      </c>
      <c r="B3012" s="2">
        <v>44484</v>
      </c>
      <c r="C3012">
        <v>30</v>
      </c>
      <c r="D3012" t="s">
        <v>98</v>
      </c>
      <c r="E3012">
        <v>4</v>
      </c>
      <c r="F3012" t="s">
        <v>66</v>
      </c>
      <c r="G3012" t="str">
        <f>VLOOKUP(F3012,'product category'!$B$2:$C$8,2,FALSE)</f>
        <v>Drones</v>
      </c>
      <c r="H3012" t="str">
        <f>VLOOKUP(D3012,'dataset_task 5'!$A$2:$D$71,2,FALSE)</f>
        <v>MICR-564K Drone</v>
      </c>
      <c r="I3012" s="3">
        <f>VLOOKUP(D3012,'dataset_task 5'!$A$2:$D$71,4,FALSE)</f>
        <v>499</v>
      </c>
      <c r="J3012" s="3">
        <f>I3012*E3012</f>
        <v>1996</v>
      </c>
      <c r="K3012" t="str">
        <f>VLOOKUP(C3012,customers!$A$2:$I$2124,2,FALSE)</f>
        <v>Emelina</v>
      </c>
      <c r="L3012" t="str">
        <f>VLOOKUP($C3012,customers!$A$2:$I$2124,3,FALSE)</f>
        <v>Nestle</v>
      </c>
      <c r="M3012" t="str">
        <f>VLOOKUP($C3012,customers!$A$2:$I$2124,4,FALSE)</f>
        <v>enestle3o@mac.com</v>
      </c>
      <c r="N3012" t="str">
        <f>VLOOKUP($C3012,customers!$A$2:$I$2124,5,FALSE)</f>
        <v>212-140-2024</v>
      </c>
      <c r="O3012" t="str">
        <f>VLOOKUP($C3012,customers!$A$2:$I$2124,6,FALSE)</f>
        <v>79830 Prairieview Terrace</v>
      </c>
      <c r="P3012" t="str">
        <f>VLOOKUP($C3012,customers!$A$2:$I$2124,7,FALSE)</f>
        <v>Jamaica</v>
      </c>
      <c r="Q3012" t="str">
        <f>VLOOKUP($C3012,customers!$A$2:$I$2124,8,FALSE)</f>
        <v>New York</v>
      </c>
      <c r="R3012">
        <f>VLOOKUP($C3012,customers!$A$2:$I$2124,9,FALSE)</f>
        <v>11431</v>
      </c>
      <c r="S3012" t="str">
        <f t="shared" si="47"/>
        <v>79830 Prairieview Terrace, Jamaica, New York 11431</v>
      </c>
    </row>
    <row r="3013" spans="1:19">
      <c r="A3013">
        <v>3012</v>
      </c>
      <c r="B3013" s="2">
        <v>44484</v>
      </c>
      <c r="C3013">
        <v>653</v>
      </c>
      <c r="D3013" t="s">
        <v>95</v>
      </c>
      <c r="E3013">
        <v>4</v>
      </c>
      <c r="F3013" t="s">
        <v>57</v>
      </c>
      <c r="G3013" t="str">
        <f>VLOOKUP(F3013,'product category'!$B$2:$C$8,2,FALSE)</f>
        <v>Training Videos</v>
      </c>
      <c r="H3013" t="str">
        <f>VLOOKUP(D3013,'dataset_task 5'!$A$2:$D$71,2,FALSE)</f>
        <v>Industrial 3D Printing</v>
      </c>
      <c r="I3013" s="3">
        <f>VLOOKUP(D3013,'dataset_task 5'!$A$2:$D$71,4,FALSE)</f>
        <v>49</v>
      </c>
      <c r="J3013" s="3">
        <f>I3013*E3013</f>
        <v>196</v>
      </c>
      <c r="K3013" t="str">
        <f>VLOOKUP(C3013,customers!$A$2:$I$2124,2,FALSE)</f>
        <v>Elianore</v>
      </c>
      <c r="L3013" t="str">
        <f>VLOOKUP($C3013,customers!$A$2:$I$2124,3,FALSE)</f>
        <v>Petegree</v>
      </c>
      <c r="M3013" t="str">
        <f>VLOOKUP($C3013,customers!$A$2:$I$2124,4,FALSE)</f>
        <v>epetegreem0@hhs.gov</v>
      </c>
      <c r="N3013" t="str">
        <f>VLOOKUP($C3013,customers!$A$2:$I$2124,5,FALSE)</f>
        <v>509-711-6514</v>
      </c>
      <c r="O3013" t="str">
        <f>VLOOKUP($C3013,customers!$A$2:$I$2124,6,FALSE)</f>
        <v>4783 Coleman Parkway</v>
      </c>
      <c r="P3013" t="str">
        <f>VLOOKUP($C3013,customers!$A$2:$I$2124,7,FALSE)</f>
        <v>Spokane</v>
      </c>
      <c r="Q3013" t="str">
        <f>VLOOKUP($C3013,customers!$A$2:$I$2124,8,FALSE)</f>
        <v>Washington</v>
      </c>
      <c r="R3013">
        <f>VLOOKUP($C3013,customers!$A$2:$I$2124,9,FALSE)</f>
        <v>99252</v>
      </c>
      <c r="S3013" t="str">
        <f t="shared" si="47"/>
        <v>4783 Coleman Parkway, Spokane, Washington 99252</v>
      </c>
    </row>
    <row r="3014" spans="1:19">
      <c r="A3014">
        <v>3013</v>
      </c>
      <c r="B3014" s="2">
        <v>44484</v>
      </c>
      <c r="C3014">
        <v>1340</v>
      </c>
      <c r="D3014" t="s">
        <v>68</v>
      </c>
      <c r="E3014">
        <v>5</v>
      </c>
      <c r="F3014" t="s">
        <v>53</v>
      </c>
      <c r="G3014" t="str">
        <f>VLOOKUP(F3014,'product category'!$B$2:$C$8,2,FALSE)</f>
        <v>eBooks</v>
      </c>
      <c r="H3014" t="str">
        <f>VLOOKUP(D3014,'dataset_task 5'!$A$2:$D$71,2,FALSE)</f>
        <v>Fixed Wing Drones</v>
      </c>
      <c r="I3014" s="3">
        <f>VLOOKUP(D3014,'dataset_task 5'!$A$2:$D$71,4,FALSE)</f>
        <v>15.5</v>
      </c>
      <c r="J3014" s="3">
        <f>I3014*E3014</f>
        <v>77.5</v>
      </c>
      <c r="K3014" t="str">
        <f>VLOOKUP(C3014,customers!$A$2:$I$2124,2,FALSE)</f>
        <v>Uriel</v>
      </c>
      <c r="L3014" t="str">
        <f>VLOOKUP($C3014,customers!$A$2:$I$2124,3,FALSE)</f>
        <v>Castanho</v>
      </c>
      <c r="M3014" t="str">
        <f>VLOOKUP($C3014,customers!$A$2:$I$2124,4,FALSE)</f>
        <v>ucastanhoq7@who.int</v>
      </c>
      <c r="N3014" t="str">
        <f>VLOOKUP($C3014,customers!$A$2:$I$2124,5,FALSE)</f>
        <v>786-457-5685</v>
      </c>
      <c r="O3014" t="str">
        <f>VLOOKUP($C3014,customers!$A$2:$I$2124,6,FALSE)</f>
        <v>45 Hollow Ridge Pass</v>
      </c>
      <c r="P3014" t="str">
        <f>VLOOKUP($C3014,customers!$A$2:$I$2124,7,FALSE)</f>
        <v>Miami</v>
      </c>
      <c r="Q3014" t="str">
        <f>VLOOKUP($C3014,customers!$A$2:$I$2124,8,FALSE)</f>
        <v>Florida</v>
      </c>
      <c r="R3014">
        <f>VLOOKUP($C3014,customers!$A$2:$I$2124,9,FALSE)</f>
        <v>33245</v>
      </c>
      <c r="S3014" t="str">
        <f t="shared" si="47"/>
        <v>45 Hollow Ridge Pass, Miami, Florida 33245</v>
      </c>
    </row>
    <row r="3015" spans="1:19">
      <c r="A3015">
        <v>3014</v>
      </c>
      <c r="B3015" s="2">
        <v>44484</v>
      </c>
      <c r="C3015">
        <v>1243</v>
      </c>
      <c r="D3015" t="s">
        <v>64</v>
      </c>
      <c r="E3015">
        <v>4</v>
      </c>
      <c r="F3015" t="s">
        <v>57</v>
      </c>
      <c r="G3015" t="str">
        <f>VLOOKUP(F3015,'product category'!$B$2:$C$8,2,FALSE)</f>
        <v>Training Videos</v>
      </c>
      <c r="H3015" t="str">
        <f>VLOOKUP(D3015,'dataset_task 5'!$A$2:$D$71,2,FALSE)</f>
        <v>Understanding Automation</v>
      </c>
      <c r="I3015" s="3">
        <f>VLOOKUP(D3015,'dataset_task 5'!$A$2:$D$71,4,FALSE)</f>
        <v>44.95</v>
      </c>
      <c r="J3015" s="3">
        <f>I3015*E3015</f>
        <v>179.8</v>
      </c>
      <c r="K3015" t="str">
        <f>VLOOKUP(C3015,customers!$A$2:$I$2124,2,FALSE)</f>
        <v>Marta</v>
      </c>
      <c r="L3015" t="str">
        <f>VLOOKUP($C3015,customers!$A$2:$I$2124,3,FALSE)</f>
        <v>Diben</v>
      </c>
      <c r="M3015" t="str">
        <f>VLOOKUP($C3015,customers!$A$2:$I$2124,4,FALSE)</f>
        <v>mdibenn6@blogger.com</v>
      </c>
      <c r="N3015" t="str">
        <f>VLOOKUP($C3015,customers!$A$2:$I$2124,5,FALSE)</f>
        <v>941-434-3337</v>
      </c>
      <c r="O3015" t="str">
        <f>VLOOKUP($C3015,customers!$A$2:$I$2124,6,FALSE)</f>
        <v>279 Orin Circle</v>
      </c>
      <c r="P3015" t="str">
        <f>VLOOKUP($C3015,customers!$A$2:$I$2124,7,FALSE)</f>
        <v>Sarasota</v>
      </c>
      <c r="Q3015" t="str">
        <f>VLOOKUP($C3015,customers!$A$2:$I$2124,8,FALSE)</f>
        <v>Florida</v>
      </c>
      <c r="R3015">
        <f>VLOOKUP($C3015,customers!$A$2:$I$2124,9,FALSE)</f>
        <v>34276</v>
      </c>
      <c r="S3015" t="str">
        <f t="shared" si="47"/>
        <v>279 Orin Circle, Sarasota, Florida 34276</v>
      </c>
    </row>
    <row r="3016" spans="1:19">
      <c r="A3016">
        <v>3015</v>
      </c>
      <c r="B3016" s="2">
        <v>44484</v>
      </c>
      <c r="C3016">
        <v>1529</v>
      </c>
      <c r="D3016" t="s">
        <v>58</v>
      </c>
      <c r="E3016">
        <v>5</v>
      </c>
      <c r="F3016" t="s">
        <v>59</v>
      </c>
      <c r="G3016" t="str">
        <f>VLOOKUP(F3016,'product category'!$B$2:$C$8,2,FALSE)</f>
        <v>Drone Kits</v>
      </c>
      <c r="H3016" t="str">
        <f>VLOOKUP(D3016,'dataset_task 5'!$A$2:$D$71,2,FALSE)</f>
        <v>BYOD-220</v>
      </c>
      <c r="I3016" s="3">
        <f>VLOOKUP(D3016,'dataset_task 5'!$A$2:$D$71,4,FALSE)</f>
        <v>69</v>
      </c>
      <c r="J3016" s="3">
        <f>I3016*E3016</f>
        <v>345</v>
      </c>
      <c r="K3016" t="str">
        <f>VLOOKUP(C3016,customers!$A$2:$I$2124,2,FALSE)</f>
        <v>Salomon</v>
      </c>
      <c r="L3016" t="str">
        <f>VLOOKUP($C3016,customers!$A$2:$I$2124,3,FALSE)</f>
        <v>Griswood</v>
      </c>
      <c r="M3016" t="str">
        <f>VLOOKUP($C3016,customers!$A$2:$I$2124,4,FALSE)</f>
        <v>sgriswood9u@forbes.com</v>
      </c>
      <c r="N3016" t="str">
        <f>VLOOKUP($C3016,customers!$A$2:$I$2124,5,FALSE)</f>
        <v>858-128-0664</v>
      </c>
      <c r="O3016" t="str">
        <f>VLOOKUP($C3016,customers!$A$2:$I$2124,6,FALSE)</f>
        <v>421 North Avenue</v>
      </c>
      <c r="P3016" t="str">
        <f>VLOOKUP($C3016,customers!$A$2:$I$2124,7,FALSE)</f>
        <v>San Diego</v>
      </c>
      <c r="Q3016" t="str">
        <f>VLOOKUP($C3016,customers!$A$2:$I$2124,8,FALSE)</f>
        <v>California</v>
      </c>
      <c r="R3016">
        <f>VLOOKUP($C3016,customers!$A$2:$I$2124,9,FALSE)</f>
        <v>92132</v>
      </c>
      <c r="S3016" t="str">
        <f t="shared" si="47"/>
        <v>421 North Avenue, San Diego, California 92132</v>
      </c>
    </row>
    <row r="3017" spans="1:19">
      <c r="A3017">
        <v>3016</v>
      </c>
      <c r="B3017" s="2">
        <v>44484</v>
      </c>
      <c r="C3017">
        <v>104</v>
      </c>
      <c r="D3017" t="s">
        <v>111</v>
      </c>
      <c r="E3017">
        <v>2</v>
      </c>
      <c r="F3017" t="s">
        <v>53</v>
      </c>
      <c r="G3017" t="str">
        <f>VLOOKUP(F3017,'product category'!$B$2:$C$8,2,FALSE)</f>
        <v>eBooks</v>
      </c>
      <c r="H3017" t="str">
        <f>VLOOKUP(D3017,'dataset_task 5'!$A$2:$D$71,2,FALSE)</f>
        <v>Multi Rotor Drones</v>
      </c>
      <c r="I3017" s="3">
        <f>VLOOKUP(D3017,'dataset_task 5'!$A$2:$D$71,4,FALSE)</f>
        <v>24.95</v>
      </c>
      <c r="J3017" s="3">
        <f>I3017*E3017</f>
        <v>49.9</v>
      </c>
      <c r="K3017" t="str">
        <f>VLOOKUP(C3017,customers!$A$2:$I$2124,2,FALSE)</f>
        <v>Binky</v>
      </c>
      <c r="L3017" t="str">
        <f>VLOOKUP($C3017,customers!$A$2:$I$2124,3,FALSE)</f>
        <v>Escale</v>
      </c>
      <c r="M3017" t="str">
        <f>VLOOKUP($C3017,customers!$A$2:$I$2124,4,FALSE)</f>
        <v>bescale84@ow.ly</v>
      </c>
      <c r="N3017" t="str">
        <f>VLOOKUP($C3017,customers!$A$2:$I$2124,5,FALSE)</f>
        <v>310-350-1747</v>
      </c>
      <c r="O3017" t="str">
        <f>VLOOKUP($C3017,customers!$A$2:$I$2124,6,FALSE)</f>
        <v>6507 Ridgeview Road</v>
      </c>
      <c r="P3017" t="str">
        <f>VLOOKUP($C3017,customers!$A$2:$I$2124,7,FALSE)</f>
        <v>Los Angeles</v>
      </c>
      <c r="Q3017" t="str">
        <f>VLOOKUP($C3017,customers!$A$2:$I$2124,8,FALSE)</f>
        <v>California</v>
      </c>
      <c r="R3017">
        <f>VLOOKUP($C3017,customers!$A$2:$I$2124,9,FALSE)</f>
        <v>90071</v>
      </c>
      <c r="S3017" t="str">
        <f t="shared" si="47"/>
        <v>6507 Ridgeview Road, Los Angeles, California 90071</v>
      </c>
    </row>
    <row r="3018" spans="1:19">
      <c r="A3018">
        <v>3017</v>
      </c>
      <c r="B3018" s="2">
        <v>44485</v>
      </c>
      <c r="C3018">
        <v>1073</v>
      </c>
      <c r="D3018" t="s">
        <v>73</v>
      </c>
      <c r="E3018">
        <v>3</v>
      </c>
      <c r="F3018" t="s">
        <v>55</v>
      </c>
      <c r="G3018" t="str">
        <f>VLOOKUP(F3018,'product category'!$B$2:$C$8,2,FALSE)</f>
        <v>Robots</v>
      </c>
      <c r="H3018" t="str">
        <f>VLOOKUP(D3018,'dataset_task 5'!$A$2:$D$71,2,FALSE)</f>
        <v>MICR-23K Robot</v>
      </c>
      <c r="I3018" s="3">
        <f>VLOOKUP(D3018,'dataset_task 5'!$A$2:$D$71,4,FALSE)</f>
        <v>899</v>
      </c>
      <c r="J3018" s="3">
        <f>I3018*E3018</f>
        <v>2697</v>
      </c>
      <c r="K3018" t="str">
        <f>VLOOKUP(C3018,customers!$A$2:$I$2124,2,FALSE)</f>
        <v>Jenilee</v>
      </c>
      <c r="L3018" t="str">
        <f>VLOOKUP($C3018,customers!$A$2:$I$2124,3,FALSE)</f>
        <v>Deaconson</v>
      </c>
      <c r="M3018" t="str">
        <f>VLOOKUP($C3018,customers!$A$2:$I$2124,4,FALSE)</f>
        <v>jdeaconsonqb@usgs.gov</v>
      </c>
      <c r="N3018" t="str">
        <f>VLOOKUP($C3018,customers!$A$2:$I$2124,5,FALSE)</f>
        <v>336-210-9085</v>
      </c>
      <c r="O3018" t="str">
        <f>VLOOKUP($C3018,customers!$A$2:$I$2124,6,FALSE)</f>
        <v>84170 Commercial Road</v>
      </c>
      <c r="P3018" t="str">
        <f>VLOOKUP($C3018,customers!$A$2:$I$2124,7,FALSE)</f>
        <v>Winston Salem</v>
      </c>
      <c r="Q3018" t="str">
        <f>VLOOKUP($C3018,customers!$A$2:$I$2124,8,FALSE)</f>
        <v>North Carolina</v>
      </c>
      <c r="R3018">
        <f>VLOOKUP($C3018,customers!$A$2:$I$2124,9,FALSE)</f>
        <v>27110</v>
      </c>
      <c r="S3018" t="str">
        <f t="shared" si="47"/>
        <v>84170 Commercial Road, Winston Salem, North Carolina 27110</v>
      </c>
    </row>
    <row r="3019" spans="1:19">
      <c r="A3019">
        <v>3018</v>
      </c>
      <c r="B3019" s="2">
        <v>44485</v>
      </c>
      <c r="C3019">
        <v>834</v>
      </c>
      <c r="D3019" t="s">
        <v>123</v>
      </c>
      <c r="E3019">
        <v>2</v>
      </c>
      <c r="F3019" t="s">
        <v>70</v>
      </c>
      <c r="G3019" t="str">
        <f>VLOOKUP(F3019,'product category'!$B$2:$C$8,2,FALSE)</f>
        <v>Blueprints</v>
      </c>
      <c r="H3019" t="str">
        <f>VLOOKUP(D3019,'dataset_task 5'!$A$2:$D$71,2,FALSE)</f>
        <v>Hexacopter Drone Blueprint</v>
      </c>
      <c r="I3019" s="3">
        <f>VLOOKUP(D3019,'dataset_task 5'!$A$2:$D$71,4,FALSE)</f>
        <v>8.99</v>
      </c>
      <c r="J3019" s="3">
        <f>I3019*E3019</f>
        <v>17.98</v>
      </c>
      <c r="K3019" t="str">
        <f>VLOOKUP(C3019,customers!$A$2:$I$2124,2,FALSE)</f>
        <v>Christoph</v>
      </c>
      <c r="L3019" t="str">
        <f>VLOOKUP($C3019,customers!$A$2:$I$2124,3,FALSE)</f>
        <v>Elsdon</v>
      </c>
      <c r="M3019" t="str">
        <f>VLOOKUP($C3019,customers!$A$2:$I$2124,4,FALSE)</f>
        <v>celsdonjw@flavors.me</v>
      </c>
      <c r="N3019" t="str">
        <f>VLOOKUP($C3019,customers!$A$2:$I$2124,5,FALSE)</f>
        <v>504-947-5654</v>
      </c>
      <c r="O3019" t="str">
        <f>VLOOKUP($C3019,customers!$A$2:$I$2124,6,FALSE)</f>
        <v>9992 Boyd Hill</v>
      </c>
      <c r="P3019" t="str">
        <f>VLOOKUP($C3019,customers!$A$2:$I$2124,7,FALSE)</f>
        <v>New Orleans</v>
      </c>
      <c r="Q3019" t="str">
        <f>VLOOKUP($C3019,customers!$A$2:$I$2124,8,FALSE)</f>
        <v>Louisiana</v>
      </c>
      <c r="R3019">
        <f>VLOOKUP($C3019,customers!$A$2:$I$2124,9,FALSE)</f>
        <v>70187</v>
      </c>
      <c r="S3019" t="str">
        <f t="shared" si="47"/>
        <v>9992 Boyd Hill, New Orleans, Louisiana 70187</v>
      </c>
    </row>
    <row r="3020" spans="1:19">
      <c r="A3020">
        <v>3019</v>
      </c>
      <c r="B3020" s="2">
        <v>44486</v>
      </c>
      <c r="C3020">
        <v>1458</v>
      </c>
      <c r="D3020" t="s">
        <v>100</v>
      </c>
      <c r="E3020">
        <v>3</v>
      </c>
      <c r="F3020" t="s">
        <v>59</v>
      </c>
      <c r="G3020" t="str">
        <f>VLOOKUP(F3020,'product category'!$B$2:$C$8,2,FALSE)</f>
        <v>Drone Kits</v>
      </c>
      <c r="H3020" t="str">
        <f>VLOOKUP(D3020,'dataset_task 5'!$A$2:$D$71,2,FALSE)</f>
        <v>BYOD-200</v>
      </c>
      <c r="I3020" s="3">
        <f>VLOOKUP(D3020,'dataset_task 5'!$A$2:$D$71,4,FALSE)</f>
        <v>58.95</v>
      </c>
      <c r="J3020" s="3">
        <f>I3020*E3020</f>
        <v>176.85000000000002</v>
      </c>
      <c r="K3020" t="str">
        <f>VLOOKUP(C3020,customers!$A$2:$I$2124,2,FALSE)</f>
        <v>Hobie</v>
      </c>
      <c r="L3020" t="str">
        <f>VLOOKUP($C3020,customers!$A$2:$I$2124,3,FALSE)</f>
        <v>Grigs</v>
      </c>
      <c r="M3020" t="str">
        <f>VLOOKUP($C3020,customers!$A$2:$I$2124,4,FALSE)</f>
        <v>hgrigs3y@microsoft.com</v>
      </c>
      <c r="N3020" t="str">
        <f>VLOOKUP($C3020,customers!$A$2:$I$2124,5,FALSE)</f>
        <v>617-403-9249</v>
      </c>
      <c r="O3020" t="str">
        <f>VLOOKUP($C3020,customers!$A$2:$I$2124,6,FALSE)</f>
        <v>40 Hazelcrest Road</v>
      </c>
      <c r="P3020" t="str">
        <f>VLOOKUP($C3020,customers!$A$2:$I$2124,7,FALSE)</f>
        <v>Boston</v>
      </c>
      <c r="Q3020" t="str">
        <f>VLOOKUP($C3020,customers!$A$2:$I$2124,8,FALSE)</f>
        <v>Massachusetts</v>
      </c>
      <c r="R3020">
        <f>VLOOKUP($C3020,customers!$A$2:$I$2124,9,FALSE)</f>
        <v>2203</v>
      </c>
      <c r="S3020" t="str">
        <f t="shared" si="47"/>
        <v>40 Hazelcrest Road, Boston, Massachusetts 2203</v>
      </c>
    </row>
    <row r="3021" spans="1:19">
      <c r="A3021">
        <v>3020</v>
      </c>
      <c r="B3021" s="2">
        <v>44486</v>
      </c>
      <c r="C3021">
        <v>1035</v>
      </c>
      <c r="D3021" t="s">
        <v>89</v>
      </c>
      <c r="E3021">
        <v>2</v>
      </c>
      <c r="F3021" t="s">
        <v>53</v>
      </c>
      <c r="G3021" t="str">
        <f>VLOOKUP(F3021,'product category'!$B$2:$C$8,2,FALSE)</f>
        <v>eBooks</v>
      </c>
      <c r="H3021" t="str">
        <f>VLOOKUP(D3021,'dataset_task 5'!$A$2:$D$71,2,FALSE)</f>
        <v>GPS Drones</v>
      </c>
      <c r="I3021" s="3">
        <f>VLOOKUP(D3021,'dataset_task 5'!$A$2:$D$71,4,FALSE)</f>
        <v>19.989999999999998</v>
      </c>
      <c r="J3021" s="3">
        <f>I3021*E3021</f>
        <v>39.979999999999997</v>
      </c>
      <c r="K3021" t="str">
        <f>VLOOKUP(C3021,customers!$A$2:$I$2124,2,FALSE)</f>
        <v>Tabbatha</v>
      </c>
      <c r="L3021" t="str">
        <f>VLOOKUP($C3021,customers!$A$2:$I$2124,3,FALSE)</f>
        <v>Little</v>
      </c>
      <c r="M3021" t="str">
        <f>VLOOKUP($C3021,customers!$A$2:$I$2124,4,FALSE)</f>
        <v>tlittlejd@liveinternet.ru</v>
      </c>
      <c r="N3021" t="str">
        <f>VLOOKUP($C3021,customers!$A$2:$I$2124,5,FALSE)</f>
        <v>202-497-2434</v>
      </c>
      <c r="O3021" t="str">
        <f>VLOOKUP($C3021,customers!$A$2:$I$2124,6,FALSE)</f>
        <v>38 Carpenter Lane</v>
      </c>
      <c r="P3021" t="str">
        <f>VLOOKUP($C3021,customers!$A$2:$I$2124,7,FALSE)</f>
        <v>Washington</v>
      </c>
      <c r="Q3021" t="str">
        <f>VLOOKUP($C3021,customers!$A$2:$I$2124,8,FALSE)</f>
        <v>District of Columbia</v>
      </c>
      <c r="R3021">
        <f>VLOOKUP($C3021,customers!$A$2:$I$2124,9,FALSE)</f>
        <v>20425</v>
      </c>
      <c r="S3021" t="str">
        <f t="shared" si="47"/>
        <v>38 Carpenter Lane, Washington, District of Columbia 20425</v>
      </c>
    </row>
    <row r="3022" spans="1:19">
      <c r="A3022">
        <v>3021</v>
      </c>
      <c r="B3022" s="2">
        <v>44487</v>
      </c>
      <c r="C3022">
        <v>408</v>
      </c>
      <c r="D3022" t="s">
        <v>113</v>
      </c>
      <c r="E3022">
        <v>4</v>
      </c>
      <c r="F3022" t="s">
        <v>70</v>
      </c>
      <c r="G3022" t="str">
        <f>VLOOKUP(F3022,'product category'!$B$2:$C$8,2,FALSE)</f>
        <v>Blueprints</v>
      </c>
      <c r="H3022" t="str">
        <f>VLOOKUP(D3022,'dataset_task 5'!$A$2:$D$71,2,FALSE)</f>
        <v>All Eyes Drone Blueprint</v>
      </c>
      <c r="I3022" s="3">
        <f>VLOOKUP(D3022,'dataset_task 5'!$A$2:$D$71,4,FALSE)</f>
        <v>9.99</v>
      </c>
      <c r="J3022" s="3">
        <f>I3022*E3022</f>
        <v>39.96</v>
      </c>
      <c r="K3022" t="str">
        <f>VLOOKUP(C3022,customers!$A$2:$I$2124,2,FALSE)</f>
        <v>Elsinore</v>
      </c>
      <c r="L3022" t="str">
        <f>VLOOKUP($C3022,customers!$A$2:$I$2124,3,FALSE)</f>
        <v>Scougal</v>
      </c>
      <c r="M3022" t="str">
        <f>VLOOKUP($C3022,customers!$A$2:$I$2124,4,FALSE)</f>
        <v>escougalda@desdev.cn</v>
      </c>
      <c r="N3022" t="str">
        <f>VLOOKUP($C3022,customers!$A$2:$I$2124,5,FALSE)</f>
        <v>559-722-2479</v>
      </c>
      <c r="O3022" t="str">
        <f>VLOOKUP($C3022,customers!$A$2:$I$2124,6,FALSE)</f>
        <v>2216 Green Ridge Court</v>
      </c>
      <c r="P3022" t="str">
        <f>VLOOKUP($C3022,customers!$A$2:$I$2124,7,FALSE)</f>
        <v>Fresno</v>
      </c>
      <c r="Q3022" t="str">
        <f>VLOOKUP($C3022,customers!$A$2:$I$2124,8,FALSE)</f>
        <v>California</v>
      </c>
      <c r="R3022">
        <f>VLOOKUP($C3022,customers!$A$2:$I$2124,9,FALSE)</f>
        <v>93773</v>
      </c>
      <c r="S3022" t="str">
        <f t="shared" si="47"/>
        <v>2216 Green Ridge Court, Fresno, California 93773</v>
      </c>
    </row>
    <row r="3023" spans="1:19">
      <c r="A3023">
        <v>3022</v>
      </c>
      <c r="B3023" s="2">
        <v>44487</v>
      </c>
      <c r="C3023">
        <v>290</v>
      </c>
      <c r="D3023" t="s">
        <v>110</v>
      </c>
      <c r="E3023">
        <v>3</v>
      </c>
      <c r="F3023" t="s">
        <v>57</v>
      </c>
      <c r="G3023" t="str">
        <f>VLOOKUP(F3023,'product category'!$B$2:$C$8,2,FALSE)</f>
        <v>Training Videos</v>
      </c>
      <c r="H3023" t="str">
        <f>VLOOKUP(D3023,'dataset_task 5'!$A$2:$D$71,2,FALSE)</f>
        <v>Cloud Computing</v>
      </c>
      <c r="I3023" s="3">
        <f>VLOOKUP(D3023,'dataset_task 5'!$A$2:$D$71,4,FALSE)</f>
        <v>29.99</v>
      </c>
      <c r="J3023" s="3">
        <f>I3023*E3023</f>
        <v>89.97</v>
      </c>
      <c r="K3023" t="str">
        <f>VLOOKUP(C3023,customers!$A$2:$I$2124,2,FALSE)</f>
        <v>Marcile</v>
      </c>
      <c r="L3023" t="str">
        <f>VLOOKUP($C3023,customers!$A$2:$I$2124,3,FALSE)</f>
        <v>Kuhnel</v>
      </c>
      <c r="M3023" t="str">
        <f>VLOOKUP($C3023,customers!$A$2:$I$2124,4,FALSE)</f>
        <v>mkuhnelbm@slate.com</v>
      </c>
      <c r="N3023" t="str">
        <f>VLOOKUP($C3023,customers!$A$2:$I$2124,5,FALSE)</f>
        <v>202-624-7800</v>
      </c>
      <c r="O3023" t="str">
        <f>VLOOKUP($C3023,customers!$A$2:$I$2124,6,FALSE)</f>
        <v>62 Carioca Terrace</v>
      </c>
      <c r="P3023" t="str">
        <f>VLOOKUP($C3023,customers!$A$2:$I$2124,7,FALSE)</f>
        <v>Washington</v>
      </c>
      <c r="Q3023" t="str">
        <f>VLOOKUP($C3023,customers!$A$2:$I$2124,8,FALSE)</f>
        <v>District of Columbia</v>
      </c>
      <c r="R3023">
        <f>VLOOKUP($C3023,customers!$A$2:$I$2124,9,FALSE)</f>
        <v>20310</v>
      </c>
      <c r="S3023" t="str">
        <f t="shared" si="47"/>
        <v>62 Carioca Terrace, Washington, District of Columbia 20310</v>
      </c>
    </row>
    <row r="3024" spans="1:19">
      <c r="A3024">
        <v>3023</v>
      </c>
      <c r="B3024" s="2">
        <v>44488</v>
      </c>
      <c r="C3024">
        <v>2099</v>
      </c>
      <c r="D3024" t="s">
        <v>124</v>
      </c>
      <c r="E3024">
        <v>3</v>
      </c>
      <c r="F3024" t="s">
        <v>59</v>
      </c>
      <c r="G3024" t="str">
        <f>VLOOKUP(F3024,'product category'!$B$2:$C$8,2,FALSE)</f>
        <v>Drone Kits</v>
      </c>
      <c r="H3024" t="str">
        <f>VLOOKUP(D3024,'dataset_task 5'!$A$2:$D$71,2,FALSE)</f>
        <v>BYOD-300</v>
      </c>
      <c r="I3024" s="3">
        <f>VLOOKUP(D3024,'dataset_task 5'!$A$2:$D$71,4,FALSE)</f>
        <v>89</v>
      </c>
      <c r="J3024" s="3">
        <f>I3024*E3024</f>
        <v>267</v>
      </c>
      <c r="K3024" t="str">
        <f>VLOOKUP(C3024,customers!$A$2:$I$2124,2,FALSE)</f>
        <v>Aldin</v>
      </c>
      <c r="L3024" t="str">
        <f>VLOOKUP($C3024,customers!$A$2:$I$2124,3,FALSE)</f>
        <v>Walsh</v>
      </c>
      <c r="M3024" t="str">
        <f>VLOOKUP($C3024,customers!$A$2:$I$2124,4,FALSE)</f>
        <v>awalshj1@dell.com</v>
      </c>
      <c r="N3024" t="str">
        <f>VLOOKUP($C3024,customers!$A$2:$I$2124,5,FALSE)</f>
        <v>928-506-9720</v>
      </c>
      <c r="O3024" t="str">
        <f>VLOOKUP($C3024,customers!$A$2:$I$2124,6,FALSE)</f>
        <v>7459 Messerschmidt Park</v>
      </c>
      <c r="P3024" t="str">
        <f>VLOOKUP($C3024,customers!$A$2:$I$2124,7,FALSE)</f>
        <v>Mesa</v>
      </c>
      <c r="Q3024" t="str">
        <f>VLOOKUP($C3024,customers!$A$2:$I$2124,8,FALSE)</f>
        <v>Arizona</v>
      </c>
      <c r="R3024">
        <f>VLOOKUP($C3024,customers!$A$2:$I$2124,9,FALSE)</f>
        <v>85210</v>
      </c>
      <c r="S3024" t="str">
        <f t="shared" si="47"/>
        <v>7459 Messerschmidt Park, Mesa, Arizona 85210</v>
      </c>
    </row>
    <row r="3025" spans="1:19">
      <c r="A3025">
        <v>3024</v>
      </c>
      <c r="B3025" s="2">
        <v>44488</v>
      </c>
      <c r="C3025">
        <v>686</v>
      </c>
      <c r="D3025" t="s">
        <v>75</v>
      </c>
      <c r="E3025">
        <v>5</v>
      </c>
      <c r="F3025" t="s">
        <v>59</v>
      </c>
      <c r="G3025" t="str">
        <f>VLOOKUP(F3025,'product category'!$B$2:$C$8,2,FALSE)</f>
        <v>Drone Kits</v>
      </c>
      <c r="H3025" t="str">
        <f>VLOOKUP(D3025,'dataset_task 5'!$A$2:$D$71,2,FALSE)</f>
        <v>BYOD-550</v>
      </c>
      <c r="I3025" s="3">
        <f>VLOOKUP(D3025,'dataset_task 5'!$A$2:$D$71,4,FALSE)</f>
        <v>179</v>
      </c>
      <c r="J3025" s="3">
        <f>I3025*E3025</f>
        <v>895</v>
      </c>
      <c r="K3025" t="str">
        <f>VLOOKUP(C3025,customers!$A$2:$I$2124,2,FALSE)</f>
        <v>Andee</v>
      </c>
      <c r="L3025" t="str">
        <f>VLOOKUP($C3025,customers!$A$2:$I$2124,3,FALSE)</f>
        <v>Ambrosi</v>
      </c>
      <c r="M3025" t="str">
        <f>VLOOKUP($C3025,customers!$A$2:$I$2124,4,FALSE)</f>
        <v>aambrosi3s@sogou.com</v>
      </c>
      <c r="N3025" t="str">
        <f>VLOOKUP($C3025,customers!$A$2:$I$2124,5,FALSE)</f>
        <v>518-501-1605</v>
      </c>
      <c r="O3025" t="str">
        <f>VLOOKUP($C3025,customers!$A$2:$I$2124,6,FALSE)</f>
        <v>54183 Monument Lane</v>
      </c>
      <c r="P3025" t="str">
        <f>VLOOKUP($C3025,customers!$A$2:$I$2124,7,FALSE)</f>
        <v>Albany</v>
      </c>
      <c r="Q3025" t="str">
        <f>VLOOKUP($C3025,customers!$A$2:$I$2124,8,FALSE)</f>
        <v>New York</v>
      </c>
      <c r="R3025">
        <f>VLOOKUP($C3025,customers!$A$2:$I$2124,9,FALSE)</f>
        <v>12247</v>
      </c>
      <c r="S3025" t="str">
        <f t="shared" si="47"/>
        <v>54183 Monument Lane, Albany, New York 12247</v>
      </c>
    </row>
    <row r="3026" spans="1:19">
      <c r="A3026">
        <v>3025</v>
      </c>
      <c r="B3026" s="2">
        <v>44488</v>
      </c>
      <c r="C3026">
        <v>994</v>
      </c>
      <c r="D3026" t="s">
        <v>77</v>
      </c>
      <c r="E3026">
        <v>4</v>
      </c>
      <c r="F3026" t="s">
        <v>53</v>
      </c>
      <c r="G3026" t="str">
        <f>VLOOKUP(F3026,'product category'!$B$2:$C$8,2,FALSE)</f>
        <v>eBooks</v>
      </c>
      <c r="H3026" t="str">
        <f>VLOOKUP(D3026,'dataset_task 5'!$A$2:$D$71,2,FALSE)</f>
        <v>RTF Drones</v>
      </c>
      <c r="I3026" s="3">
        <f>VLOOKUP(D3026,'dataset_task 5'!$A$2:$D$71,4,FALSE)</f>
        <v>16.989999999999998</v>
      </c>
      <c r="J3026" s="3">
        <f>I3026*E3026</f>
        <v>67.959999999999994</v>
      </c>
      <c r="K3026" t="str">
        <f>VLOOKUP(C3026,customers!$A$2:$I$2124,2,FALSE)</f>
        <v>Tallou</v>
      </c>
      <c r="L3026" t="str">
        <f>VLOOKUP($C3026,customers!$A$2:$I$2124,3,FALSE)</f>
        <v>Mallya</v>
      </c>
      <c r="M3026" t="str">
        <f>VLOOKUP($C3026,customers!$A$2:$I$2124,4,FALSE)</f>
        <v>tmallyael@php.net</v>
      </c>
      <c r="N3026" t="str">
        <f>VLOOKUP($C3026,customers!$A$2:$I$2124,5,FALSE)</f>
        <v>682-440-8098</v>
      </c>
      <c r="O3026" t="str">
        <f>VLOOKUP($C3026,customers!$A$2:$I$2124,6,FALSE)</f>
        <v>67 South Place</v>
      </c>
      <c r="P3026" t="str">
        <f>VLOOKUP($C3026,customers!$A$2:$I$2124,7,FALSE)</f>
        <v>Arlington</v>
      </c>
      <c r="Q3026" t="str">
        <f>VLOOKUP($C3026,customers!$A$2:$I$2124,8,FALSE)</f>
        <v>Texas</v>
      </c>
      <c r="R3026">
        <f>VLOOKUP($C3026,customers!$A$2:$I$2124,9,FALSE)</f>
        <v>76011</v>
      </c>
      <c r="S3026" t="str">
        <f t="shared" si="47"/>
        <v>67 South Place, Arlington, Texas 76011</v>
      </c>
    </row>
    <row r="3027" spans="1:19">
      <c r="A3027">
        <v>3026</v>
      </c>
      <c r="B3027" s="2">
        <v>44488</v>
      </c>
      <c r="C3027">
        <v>1878</v>
      </c>
      <c r="D3027" t="s">
        <v>107</v>
      </c>
      <c r="E3027">
        <v>5</v>
      </c>
      <c r="F3027" t="s">
        <v>55</v>
      </c>
      <c r="G3027" t="str">
        <f>VLOOKUP(F3027,'product category'!$B$2:$C$8,2,FALSE)</f>
        <v>Robots</v>
      </c>
      <c r="H3027" t="str">
        <f>VLOOKUP(D3027,'dataset_task 5'!$A$2:$D$71,2,FALSE)</f>
        <v>RLK-9920 Robot</v>
      </c>
      <c r="I3027" s="3">
        <f>VLOOKUP(D3027,'dataset_task 5'!$A$2:$D$71,4,FALSE)</f>
        <v>699</v>
      </c>
      <c r="J3027" s="3">
        <f>I3027*E3027</f>
        <v>3495</v>
      </c>
      <c r="K3027" t="str">
        <f>VLOOKUP(C3027,customers!$A$2:$I$2124,2,FALSE)</f>
        <v>Blake</v>
      </c>
      <c r="L3027" t="str">
        <f>VLOOKUP($C3027,customers!$A$2:$I$2124,3,FALSE)</f>
        <v>Heditch</v>
      </c>
      <c r="M3027" t="str">
        <f>VLOOKUP($C3027,customers!$A$2:$I$2124,4,FALSE)</f>
        <v>bheditchad@icq.com</v>
      </c>
      <c r="N3027" t="str">
        <f>VLOOKUP($C3027,customers!$A$2:$I$2124,5,FALSE)</f>
        <v>305-763-2489</v>
      </c>
      <c r="O3027" t="str">
        <f>VLOOKUP($C3027,customers!$A$2:$I$2124,6,FALSE)</f>
        <v>40588 Hoffman Trail</v>
      </c>
      <c r="P3027" t="str">
        <f>VLOOKUP($C3027,customers!$A$2:$I$2124,7,FALSE)</f>
        <v>Miami</v>
      </c>
      <c r="Q3027" t="str">
        <f>VLOOKUP($C3027,customers!$A$2:$I$2124,8,FALSE)</f>
        <v>Florida</v>
      </c>
      <c r="R3027">
        <f>VLOOKUP($C3027,customers!$A$2:$I$2124,9,FALSE)</f>
        <v>33129</v>
      </c>
      <c r="S3027" t="str">
        <f t="shared" si="47"/>
        <v>40588 Hoffman Trail, Miami, Florida 33129</v>
      </c>
    </row>
    <row r="3028" spans="1:19">
      <c r="A3028">
        <v>3027</v>
      </c>
      <c r="B3028" s="2">
        <v>44488</v>
      </c>
      <c r="C3028">
        <v>1705</v>
      </c>
      <c r="D3028" t="s">
        <v>100</v>
      </c>
      <c r="E3028">
        <v>3</v>
      </c>
      <c r="F3028" t="s">
        <v>59</v>
      </c>
      <c r="G3028" t="str">
        <f>VLOOKUP(F3028,'product category'!$B$2:$C$8,2,FALSE)</f>
        <v>Drone Kits</v>
      </c>
      <c r="H3028" t="str">
        <f>VLOOKUP(D3028,'dataset_task 5'!$A$2:$D$71,2,FALSE)</f>
        <v>BYOD-200</v>
      </c>
      <c r="I3028" s="3">
        <f>VLOOKUP(D3028,'dataset_task 5'!$A$2:$D$71,4,FALSE)</f>
        <v>58.95</v>
      </c>
      <c r="J3028" s="3">
        <f>I3028*E3028</f>
        <v>176.85000000000002</v>
      </c>
      <c r="K3028" t="str">
        <f>VLOOKUP(C3028,customers!$A$2:$I$2124,2,FALSE)</f>
        <v>Velma</v>
      </c>
      <c r="L3028" t="str">
        <f>VLOOKUP($C3028,customers!$A$2:$I$2124,3,FALSE)</f>
        <v>Beals</v>
      </c>
      <c r="M3028" t="str">
        <f>VLOOKUP($C3028,customers!$A$2:$I$2124,4,FALSE)</f>
        <v>vbeals8s@t.co</v>
      </c>
      <c r="N3028" t="str">
        <f>VLOOKUP($C3028,customers!$A$2:$I$2124,5,FALSE)</f>
        <v>785-451-5857</v>
      </c>
      <c r="O3028" t="str">
        <f>VLOOKUP($C3028,customers!$A$2:$I$2124,6,FALSE)</f>
        <v>2811 Bluestem Alley</v>
      </c>
      <c r="P3028" t="str">
        <f>VLOOKUP($C3028,customers!$A$2:$I$2124,7,FALSE)</f>
        <v>Topeka</v>
      </c>
      <c r="Q3028" t="str">
        <f>VLOOKUP($C3028,customers!$A$2:$I$2124,8,FALSE)</f>
        <v>Kansas</v>
      </c>
      <c r="R3028">
        <f>VLOOKUP($C3028,customers!$A$2:$I$2124,9,FALSE)</f>
        <v>66617</v>
      </c>
      <c r="S3028" t="str">
        <f t="shared" si="47"/>
        <v>2811 Bluestem Alley, Topeka, Kansas 66617</v>
      </c>
    </row>
    <row r="3029" spans="1:19">
      <c r="A3029">
        <v>3028</v>
      </c>
      <c r="B3029" s="2">
        <v>44488</v>
      </c>
      <c r="C3029">
        <v>1819</v>
      </c>
      <c r="D3029" t="s">
        <v>122</v>
      </c>
      <c r="E3029">
        <v>4</v>
      </c>
      <c r="F3029" t="s">
        <v>57</v>
      </c>
      <c r="G3029" t="str">
        <f>VLOOKUP(F3029,'product category'!$B$2:$C$8,2,FALSE)</f>
        <v>Training Videos</v>
      </c>
      <c r="H3029" t="str">
        <f>VLOOKUP(D3029,'dataset_task 5'!$A$2:$D$71,2,FALSE)</f>
        <v>Aerial Security</v>
      </c>
      <c r="I3029" s="3">
        <f>VLOOKUP(D3029,'dataset_task 5'!$A$2:$D$71,4,FALSE)</f>
        <v>36.99</v>
      </c>
      <c r="J3029" s="3">
        <f>I3029*E3029</f>
        <v>147.96</v>
      </c>
      <c r="K3029" t="str">
        <f>VLOOKUP(C3029,customers!$A$2:$I$2124,2,FALSE)</f>
        <v>Dehlia</v>
      </c>
      <c r="L3029" t="str">
        <f>VLOOKUP($C3029,customers!$A$2:$I$2124,3,FALSE)</f>
        <v>Gaiter</v>
      </c>
      <c r="M3029" t="str">
        <f>VLOOKUP($C3029,customers!$A$2:$I$2124,4,FALSE)</f>
        <v>dgaiter2k@va.gov</v>
      </c>
      <c r="N3029" t="str">
        <f>VLOOKUP($C3029,customers!$A$2:$I$2124,5,FALSE)</f>
        <v>229-359-6826</v>
      </c>
      <c r="O3029" t="str">
        <f>VLOOKUP($C3029,customers!$A$2:$I$2124,6,FALSE)</f>
        <v>5945 Shopko Point</v>
      </c>
      <c r="P3029" t="str">
        <f>VLOOKUP($C3029,customers!$A$2:$I$2124,7,FALSE)</f>
        <v>Albany</v>
      </c>
      <c r="Q3029" t="str">
        <f>VLOOKUP($C3029,customers!$A$2:$I$2124,8,FALSE)</f>
        <v>Georgia</v>
      </c>
      <c r="R3029">
        <f>VLOOKUP($C3029,customers!$A$2:$I$2124,9,FALSE)</f>
        <v>31704</v>
      </c>
      <c r="S3029" t="str">
        <f t="shared" si="47"/>
        <v>5945 Shopko Point, Albany, Georgia 31704</v>
      </c>
    </row>
    <row r="3030" spans="1:19">
      <c r="A3030">
        <v>3029</v>
      </c>
      <c r="B3030" s="2">
        <v>44489</v>
      </c>
      <c r="C3030">
        <v>907</v>
      </c>
      <c r="D3030" t="s">
        <v>115</v>
      </c>
      <c r="E3030">
        <v>2</v>
      </c>
      <c r="F3030" t="s">
        <v>57</v>
      </c>
      <c r="G3030" t="str">
        <f>VLOOKUP(F3030,'product category'!$B$2:$C$8,2,FALSE)</f>
        <v>Training Videos</v>
      </c>
      <c r="H3030" t="str">
        <f>VLOOKUP(D3030,'dataset_task 5'!$A$2:$D$71,2,FALSE)</f>
        <v>Understanding Drone Regulations</v>
      </c>
      <c r="I3030" s="3">
        <f>VLOOKUP(D3030,'dataset_task 5'!$A$2:$D$71,4,FALSE)</f>
        <v>27.5</v>
      </c>
      <c r="J3030" s="3">
        <f>I3030*E3030</f>
        <v>55</v>
      </c>
      <c r="K3030" t="str">
        <f>VLOOKUP(C3030,customers!$A$2:$I$2124,2,FALSE)</f>
        <v>Myrtia</v>
      </c>
      <c r="L3030" t="str">
        <f>VLOOKUP($C3030,customers!$A$2:$I$2124,3,FALSE)</f>
        <v>Scupham</v>
      </c>
      <c r="M3030" t="str">
        <f>VLOOKUP($C3030,customers!$A$2:$I$2124,4,FALSE)</f>
        <v>mscuphamj1@oaic.gov.au</v>
      </c>
      <c r="N3030" t="str">
        <f>VLOOKUP($C3030,customers!$A$2:$I$2124,5,FALSE)</f>
        <v>915-419-1740</v>
      </c>
      <c r="O3030" t="str">
        <f>VLOOKUP($C3030,customers!$A$2:$I$2124,6,FALSE)</f>
        <v>23783 New Castle Park</v>
      </c>
      <c r="P3030" t="str">
        <f>VLOOKUP($C3030,customers!$A$2:$I$2124,7,FALSE)</f>
        <v>El Paso</v>
      </c>
      <c r="Q3030" t="str">
        <f>VLOOKUP($C3030,customers!$A$2:$I$2124,8,FALSE)</f>
        <v>Texas</v>
      </c>
      <c r="R3030">
        <f>VLOOKUP($C3030,customers!$A$2:$I$2124,9,FALSE)</f>
        <v>79994</v>
      </c>
      <c r="S3030" t="str">
        <f t="shared" si="47"/>
        <v>23783 New Castle Park, El Paso, Texas 79994</v>
      </c>
    </row>
    <row r="3031" spans="1:19">
      <c r="A3031">
        <v>3030</v>
      </c>
      <c r="B3031" s="2">
        <v>44489</v>
      </c>
      <c r="C3031">
        <v>872</v>
      </c>
      <c r="D3031" t="s">
        <v>123</v>
      </c>
      <c r="E3031">
        <v>5</v>
      </c>
      <c r="F3031" t="s">
        <v>70</v>
      </c>
      <c r="G3031" t="str">
        <f>VLOOKUP(F3031,'product category'!$B$2:$C$8,2,FALSE)</f>
        <v>Blueprints</v>
      </c>
      <c r="H3031" t="str">
        <f>VLOOKUP(D3031,'dataset_task 5'!$A$2:$D$71,2,FALSE)</f>
        <v>Hexacopter Drone Blueprint</v>
      </c>
      <c r="I3031" s="3">
        <f>VLOOKUP(D3031,'dataset_task 5'!$A$2:$D$71,4,FALSE)</f>
        <v>8.99</v>
      </c>
      <c r="J3031" s="3">
        <f>I3031*E3031</f>
        <v>44.95</v>
      </c>
      <c r="K3031" t="str">
        <f>VLOOKUP(C3031,customers!$A$2:$I$2124,2,FALSE)</f>
        <v>Montague</v>
      </c>
      <c r="L3031" t="str">
        <f>VLOOKUP($C3031,customers!$A$2:$I$2124,3,FALSE)</f>
        <v>Wherry</v>
      </c>
      <c r="M3031" t="str">
        <f>VLOOKUP($C3031,customers!$A$2:$I$2124,4,FALSE)</f>
        <v>mwherry9r@csmonitor.com</v>
      </c>
      <c r="N3031" t="str">
        <f>VLOOKUP($C3031,customers!$A$2:$I$2124,5,FALSE)</f>
        <v>813-854-6502</v>
      </c>
      <c r="O3031" t="str">
        <f>VLOOKUP($C3031,customers!$A$2:$I$2124,6,FALSE)</f>
        <v>295 Sullivan Place</v>
      </c>
      <c r="P3031" t="str">
        <f>VLOOKUP($C3031,customers!$A$2:$I$2124,7,FALSE)</f>
        <v>Tampa</v>
      </c>
      <c r="Q3031" t="str">
        <f>VLOOKUP($C3031,customers!$A$2:$I$2124,8,FALSE)</f>
        <v>Florida</v>
      </c>
      <c r="R3031">
        <f>VLOOKUP($C3031,customers!$A$2:$I$2124,9,FALSE)</f>
        <v>33661</v>
      </c>
      <c r="S3031" t="str">
        <f t="shared" si="47"/>
        <v>295 Sullivan Place, Tampa, Florida 33661</v>
      </c>
    </row>
    <row r="3032" spans="1:19">
      <c r="A3032">
        <v>3031</v>
      </c>
      <c r="B3032" s="2">
        <v>44489</v>
      </c>
      <c r="C3032">
        <v>1394</v>
      </c>
      <c r="D3032" t="s">
        <v>105</v>
      </c>
      <c r="E3032">
        <v>1</v>
      </c>
      <c r="F3032" t="s">
        <v>59</v>
      </c>
      <c r="G3032" t="str">
        <f>VLOOKUP(F3032,'product category'!$B$2:$C$8,2,FALSE)</f>
        <v>Drone Kits</v>
      </c>
      <c r="H3032" t="str">
        <f>VLOOKUP(D3032,'dataset_task 5'!$A$2:$D$71,2,FALSE)</f>
        <v>BYOD-400S</v>
      </c>
      <c r="I3032" s="3">
        <f>VLOOKUP(D3032,'dataset_task 5'!$A$2:$D$71,4,FALSE)</f>
        <v>129.94999999999999</v>
      </c>
      <c r="J3032" s="3">
        <f>I3032*E3032</f>
        <v>129.94999999999999</v>
      </c>
      <c r="K3032" t="str">
        <f>VLOOKUP(C3032,customers!$A$2:$I$2124,2,FALSE)</f>
        <v>Daisi</v>
      </c>
      <c r="L3032" t="str">
        <f>VLOOKUP($C3032,customers!$A$2:$I$2124,3,FALSE)</f>
        <v>Hothersall</v>
      </c>
      <c r="M3032" t="str">
        <f>VLOOKUP($C3032,customers!$A$2:$I$2124,4,FALSE)</f>
        <v>dhothersall9z@printfriendly.com</v>
      </c>
      <c r="N3032" t="str">
        <f>VLOOKUP($C3032,customers!$A$2:$I$2124,5,FALSE)</f>
        <v>318-393-5645</v>
      </c>
      <c r="O3032" t="str">
        <f>VLOOKUP($C3032,customers!$A$2:$I$2124,6,FALSE)</f>
        <v>8378 Valley Edge Circle</v>
      </c>
      <c r="P3032" t="str">
        <f>VLOOKUP($C3032,customers!$A$2:$I$2124,7,FALSE)</f>
        <v>Monroe</v>
      </c>
      <c r="Q3032" t="str">
        <f>VLOOKUP($C3032,customers!$A$2:$I$2124,8,FALSE)</f>
        <v>Louisiana</v>
      </c>
      <c r="R3032">
        <f>VLOOKUP($C3032,customers!$A$2:$I$2124,9,FALSE)</f>
        <v>71208</v>
      </c>
      <c r="S3032" t="str">
        <f t="shared" si="47"/>
        <v>8378 Valley Edge Circle, Monroe, Louisiana 71208</v>
      </c>
    </row>
    <row r="3033" spans="1:19">
      <c r="A3033">
        <v>3032</v>
      </c>
      <c r="B3033" s="2">
        <v>44490</v>
      </c>
      <c r="C3033">
        <v>1079</v>
      </c>
      <c r="D3033" t="s">
        <v>82</v>
      </c>
      <c r="E3033">
        <v>4</v>
      </c>
      <c r="F3033" t="s">
        <v>63</v>
      </c>
      <c r="G3033" t="str">
        <f>VLOOKUP(F3033,'product category'!$B$2:$C$8,2,FALSE)</f>
        <v>Robot Kits</v>
      </c>
      <c r="H3033" t="str">
        <f>VLOOKUP(D3033,'dataset_task 5'!$A$2:$D$71,2,FALSE)</f>
        <v>BYOR-3535</v>
      </c>
      <c r="I3033" s="3">
        <f>VLOOKUP(D3033,'dataset_task 5'!$A$2:$D$71,4,FALSE)</f>
        <v>225</v>
      </c>
      <c r="J3033" s="3">
        <f>I3033*E3033</f>
        <v>900</v>
      </c>
      <c r="K3033" t="str">
        <f>VLOOKUP(C3033,customers!$A$2:$I$2124,2,FALSE)</f>
        <v>Marie-jeanne</v>
      </c>
      <c r="L3033" t="str">
        <f>VLOOKUP($C3033,customers!$A$2:$I$2124,3,FALSE)</f>
        <v>Fryett</v>
      </c>
      <c r="M3033" t="str">
        <f>VLOOKUP($C3033,customers!$A$2:$I$2124,4,FALSE)</f>
        <v>mfryettav@liveinternet.ru</v>
      </c>
      <c r="N3033" t="str">
        <f>VLOOKUP($C3033,customers!$A$2:$I$2124,5,FALSE)</f>
        <v>305-339-8624</v>
      </c>
      <c r="O3033" t="str">
        <f>VLOOKUP($C3033,customers!$A$2:$I$2124,6,FALSE)</f>
        <v>83 Stone Corner Junction</v>
      </c>
      <c r="P3033" t="str">
        <f>VLOOKUP($C3033,customers!$A$2:$I$2124,7,FALSE)</f>
        <v>Miami</v>
      </c>
      <c r="Q3033" t="str">
        <f>VLOOKUP($C3033,customers!$A$2:$I$2124,8,FALSE)</f>
        <v>Florida</v>
      </c>
      <c r="R3033">
        <f>VLOOKUP($C3033,customers!$A$2:$I$2124,9,FALSE)</f>
        <v>33283</v>
      </c>
      <c r="S3033" t="str">
        <f t="shared" si="47"/>
        <v>83 Stone Corner Junction, Miami, Florida 33283</v>
      </c>
    </row>
    <row r="3034" spans="1:19">
      <c r="A3034">
        <v>3033</v>
      </c>
      <c r="B3034" s="2">
        <v>44490</v>
      </c>
      <c r="C3034">
        <v>331</v>
      </c>
      <c r="D3034" t="s">
        <v>52</v>
      </c>
      <c r="E3034">
        <v>5</v>
      </c>
      <c r="F3034" t="s">
        <v>53</v>
      </c>
      <c r="G3034" t="str">
        <f>VLOOKUP(F3034,'product category'!$B$2:$C$8,2,FALSE)</f>
        <v>eBooks</v>
      </c>
      <c r="H3034" t="str">
        <f>VLOOKUP(D3034,'dataset_task 5'!$A$2:$D$71,2,FALSE)</f>
        <v>Polar Robots</v>
      </c>
      <c r="I3034" s="3">
        <f>VLOOKUP(D3034,'dataset_task 5'!$A$2:$D$71,4,FALSE)</f>
        <v>23.99</v>
      </c>
      <c r="J3034" s="3">
        <f>I3034*E3034</f>
        <v>119.94999999999999</v>
      </c>
      <c r="K3034" t="str">
        <f>VLOOKUP(C3034,customers!$A$2:$I$2124,2,FALSE)</f>
        <v>Tiena</v>
      </c>
      <c r="L3034" t="str">
        <f>VLOOKUP($C3034,customers!$A$2:$I$2124,3,FALSE)</f>
        <v>McGarry</v>
      </c>
      <c r="M3034" t="str">
        <f>VLOOKUP($C3034,customers!$A$2:$I$2124,4,FALSE)</f>
        <v>tmcgarry75@narod.ru</v>
      </c>
      <c r="N3034" t="str">
        <f>VLOOKUP($C3034,customers!$A$2:$I$2124,5,FALSE)</f>
        <v>202-356-4219</v>
      </c>
      <c r="O3034" t="str">
        <f>VLOOKUP($C3034,customers!$A$2:$I$2124,6,FALSE)</f>
        <v>168 Nobel Crossing</v>
      </c>
      <c r="P3034" t="str">
        <f>VLOOKUP($C3034,customers!$A$2:$I$2124,7,FALSE)</f>
        <v>Washington</v>
      </c>
      <c r="Q3034" t="str">
        <f>VLOOKUP($C3034,customers!$A$2:$I$2124,8,FALSE)</f>
        <v>District of Columbia</v>
      </c>
      <c r="R3034">
        <f>VLOOKUP($C3034,customers!$A$2:$I$2124,9,FALSE)</f>
        <v>20220</v>
      </c>
      <c r="S3034" t="str">
        <f t="shared" si="47"/>
        <v>168 Nobel Crossing, Washington, District of Columbia 20220</v>
      </c>
    </row>
    <row r="3035" spans="1:19">
      <c r="A3035">
        <v>3034</v>
      </c>
      <c r="B3035" s="2">
        <v>44490</v>
      </c>
      <c r="C3035">
        <v>1325</v>
      </c>
      <c r="D3035" t="s">
        <v>92</v>
      </c>
      <c r="E3035">
        <v>3</v>
      </c>
      <c r="F3035" t="s">
        <v>55</v>
      </c>
      <c r="G3035" t="str">
        <f>VLOOKUP(F3035,'product category'!$B$2:$C$8,2,FALSE)</f>
        <v>Robots</v>
      </c>
      <c r="H3035" t="str">
        <f>VLOOKUP(D3035,'dataset_task 5'!$A$2:$D$71,2,FALSE)</f>
        <v>RQTE-554 Robot</v>
      </c>
      <c r="I3035" s="3">
        <f>VLOOKUP(D3035,'dataset_task 5'!$A$2:$D$71,4,FALSE)</f>
        <v>684</v>
      </c>
      <c r="J3035" s="3">
        <f>I3035*E3035</f>
        <v>2052</v>
      </c>
      <c r="K3035" t="str">
        <f>VLOOKUP(C3035,customers!$A$2:$I$2124,2,FALSE)</f>
        <v>Gennifer</v>
      </c>
      <c r="L3035" t="str">
        <f>VLOOKUP($C3035,customers!$A$2:$I$2124,3,FALSE)</f>
        <v>De Souza</v>
      </c>
      <c r="M3035" t="str">
        <f>VLOOKUP($C3035,customers!$A$2:$I$2124,4,FALSE)</f>
        <v>gde6n@dmoz.org</v>
      </c>
      <c r="N3035" t="str">
        <f>VLOOKUP($C3035,customers!$A$2:$I$2124,5,FALSE)</f>
        <v>512-309-1608</v>
      </c>
      <c r="O3035" t="str">
        <f>VLOOKUP($C3035,customers!$A$2:$I$2124,6,FALSE)</f>
        <v>822 Dennis Park</v>
      </c>
      <c r="P3035" t="str">
        <f>VLOOKUP($C3035,customers!$A$2:$I$2124,7,FALSE)</f>
        <v>Austin</v>
      </c>
      <c r="Q3035" t="str">
        <f>VLOOKUP($C3035,customers!$A$2:$I$2124,8,FALSE)</f>
        <v>Texas</v>
      </c>
      <c r="R3035">
        <f>VLOOKUP($C3035,customers!$A$2:$I$2124,9,FALSE)</f>
        <v>78759</v>
      </c>
      <c r="S3035" t="str">
        <f t="shared" si="47"/>
        <v>822 Dennis Park, Austin, Texas 78759</v>
      </c>
    </row>
    <row r="3036" spans="1:19">
      <c r="A3036">
        <v>3035</v>
      </c>
      <c r="B3036" s="2">
        <v>44490</v>
      </c>
      <c r="C3036">
        <v>1351</v>
      </c>
      <c r="D3036" t="s">
        <v>95</v>
      </c>
      <c r="E3036">
        <v>4</v>
      </c>
      <c r="F3036" t="s">
        <v>57</v>
      </c>
      <c r="G3036" t="str">
        <f>VLOOKUP(F3036,'product category'!$B$2:$C$8,2,FALSE)</f>
        <v>Training Videos</v>
      </c>
      <c r="H3036" t="str">
        <f>VLOOKUP(D3036,'dataset_task 5'!$A$2:$D$71,2,FALSE)</f>
        <v>Industrial 3D Printing</v>
      </c>
      <c r="I3036" s="3">
        <f>VLOOKUP(D3036,'dataset_task 5'!$A$2:$D$71,4,FALSE)</f>
        <v>49</v>
      </c>
      <c r="J3036" s="3">
        <f>I3036*E3036</f>
        <v>196</v>
      </c>
      <c r="K3036" t="str">
        <f>VLOOKUP(C3036,customers!$A$2:$I$2124,2,FALSE)</f>
        <v>Cherey</v>
      </c>
      <c r="L3036" t="str">
        <f>VLOOKUP($C3036,customers!$A$2:$I$2124,3,FALSE)</f>
        <v>Caitlin</v>
      </c>
      <c r="M3036" t="str">
        <f>VLOOKUP($C3036,customers!$A$2:$I$2124,4,FALSE)</f>
        <v>ccaitlinlc@shutterfly.com</v>
      </c>
      <c r="N3036" t="str">
        <f>VLOOKUP($C3036,customers!$A$2:$I$2124,5,FALSE)</f>
        <v>512-697-4624</v>
      </c>
      <c r="O3036" t="str">
        <f>VLOOKUP($C3036,customers!$A$2:$I$2124,6,FALSE)</f>
        <v>89948 Ohio Crossing</v>
      </c>
      <c r="P3036" t="str">
        <f>VLOOKUP($C3036,customers!$A$2:$I$2124,7,FALSE)</f>
        <v>Round Rock</v>
      </c>
      <c r="Q3036" t="str">
        <f>VLOOKUP($C3036,customers!$A$2:$I$2124,8,FALSE)</f>
        <v>Texas</v>
      </c>
      <c r="R3036">
        <f>VLOOKUP($C3036,customers!$A$2:$I$2124,9,FALSE)</f>
        <v>78682</v>
      </c>
      <c r="S3036" t="str">
        <f t="shared" si="47"/>
        <v>89948 Ohio Crossing, Round Rock, Texas 78682</v>
      </c>
    </row>
    <row r="3037" spans="1:19">
      <c r="A3037">
        <v>3036</v>
      </c>
      <c r="B3037" s="2">
        <v>44490</v>
      </c>
      <c r="C3037">
        <v>269</v>
      </c>
      <c r="D3037" t="s">
        <v>72</v>
      </c>
      <c r="E3037">
        <v>1</v>
      </c>
      <c r="F3037" t="s">
        <v>59</v>
      </c>
      <c r="G3037" t="str">
        <f>VLOOKUP(F3037,'product category'!$B$2:$C$8,2,FALSE)</f>
        <v>Drone Kits</v>
      </c>
      <c r="H3037" t="str">
        <f>VLOOKUP(D3037,'dataset_task 5'!$A$2:$D$71,2,FALSE)</f>
        <v>BYOD-350</v>
      </c>
      <c r="I3037" s="3">
        <f>VLOOKUP(D3037,'dataset_task 5'!$A$2:$D$71,4,FALSE)</f>
        <v>89.95</v>
      </c>
      <c r="J3037" s="3">
        <f>I3037*E3037</f>
        <v>89.95</v>
      </c>
      <c r="K3037" t="str">
        <f>VLOOKUP(C3037,customers!$A$2:$I$2124,2,FALSE)</f>
        <v>Willi</v>
      </c>
      <c r="L3037" t="str">
        <f>VLOOKUP($C3037,customers!$A$2:$I$2124,3,FALSE)</f>
        <v>Ortiger</v>
      </c>
      <c r="M3037" t="str">
        <f>VLOOKUP($C3037,customers!$A$2:$I$2124,4,FALSE)</f>
        <v>wortigerp5@noaa.gov</v>
      </c>
      <c r="N3037" t="str">
        <f>VLOOKUP($C3037,customers!$A$2:$I$2124,5,FALSE)</f>
        <v>860-411-5922</v>
      </c>
      <c r="O3037" t="str">
        <f>VLOOKUP($C3037,customers!$A$2:$I$2124,6,FALSE)</f>
        <v>80 Bartillon Place</v>
      </c>
      <c r="P3037" t="str">
        <f>VLOOKUP($C3037,customers!$A$2:$I$2124,7,FALSE)</f>
        <v>Hartford</v>
      </c>
      <c r="Q3037" t="str">
        <f>VLOOKUP($C3037,customers!$A$2:$I$2124,8,FALSE)</f>
        <v>Connecticut</v>
      </c>
      <c r="R3037">
        <f>VLOOKUP($C3037,customers!$A$2:$I$2124,9,FALSE)</f>
        <v>6145</v>
      </c>
      <c r="S3037" t="str">
        <f t="shared" si="47"/>
        <v>80 Bartillon Place, Hartford, Connecticut 6145</v>
      </c>
    </row>
    <row r="3038" spans="1:19">
      <c r="A3038">
        <v>3037</v>
      </c>
      <c r="B3038" s="2">
        <v>44491</v>
      </c>
      <c r="C3038">
        <v>475</v>
      </c>
      <c r="D3038" t="s">
        <v>82</v>
      </c>
      <c r="E3038">
        <v>4</v>
      </c>
      <c r="F3038" t="s">
        <v>63</v>
      </c>
      <c r="G3038" t="str">
        <f>VLOOKUP(F3038,'product category'!$B$2:$C$8,2,FALSE)</f>
        <v>Robot Kits</v>
      </c>
      <c r="H3038" t="str">
        <f>VLOOKUP(D3038,'dataset_task 5'!$A$2:$D$71,2,FALSE)</f>
        <v>BYOR-3535</v>
      </c>
      <c r="I3038" s="3">
        <f>VLOOKUP(D3038,'dataset_task 5'!$A$2:$D$71,4,FALSE)</f>
        <v>225</v>
      </c>
      <c r="J3038" s="3">
        <f>I3038*E3038</f>
        <v>900</v>
      </c>
      <c r="K3038" t="str">
        <f>VLOOKUP(C3038,customers!$A$2:$I$2124,2,FALSE)</f>
        <v>Gabriel</v>
      </c>
      <c r="L3038" t="str">
        <f>VLOOKUP($C3038,customers!$A$2:$I$2124,3,FALSE)</f>
        <v>Gallaher</v>
      </c>
      <c r="M3038" t="str">
        <f>VLOOKUP($C3038,customers!$A$2:$I$2124,4,FALSE)</f>
        <v>ggallaherhm@newsvine.com</v>
      </c>
      <c r="N3038" t="str">
        <f>VLOOKUP($C3038,customers!$A$2:$I$2124,5,FALSE)</f>
        <v>602-754-4213</v>
      </c>
      <c r="O3038" t="str">
        <f>VLOOKUP($C3038,customers!$A$2:$I$2124,6,FALSE)</f>
        <v>22 Karstens Terrace</v>
      </c>
      <c r="P3038" t="str">
        <f>VLOOKUP($C3038,customers!$A$2:$I$2124,7,FALSE)</f>
        <v>Phoenix</v>
      </c>
      <c r="Q3038" t="str">
        <f>VLOOKUP($C3038,customers!$A$2:$I$2124,8,FALSE)</f>
        <v>Arizona</v>
      </c>
      <c r="R3038">
        <f>VLOOKUP($C3038,customers!$A$2:$I$2124,9,FALSE)</f>
        <v>85053</v>
      </c>
      <c r="S3038" t="str">
        <f t="shared" si="47"/>
        <v>22 Karstens Terrace, Phoenix, Arizona 85053</v>
      </c>
    </row>
    <row r="3039" spans="1:19">
      <c r="A3039">
        <v>3038</v>
      </c>
      <c r="B3039" s="2">
        <v>44491</v>
      </c>
      <c r="C3039">
        <v>1957</v>
      </c>
      <c r="D3039" t="s">
        <v>52</v>
      </c>
      <c r="E3039">
        <v>3</v>
      </c>
      <c r="F3039" t="s">
        <v>53</v>
      </c>
      <c r="G3039" t="str">
        <f>VLOOKUP(F3039,'product category'!$B$2:$C$8,2,FALSE)</f>
        <v>eBooks</v>
      </c>
      <c r="H3039" t="str">
        <f>VLOOKUP(D3039,'dataset_task 5'!$A$2:$D$71,2,FALSE)</f>
        <v>Polar Robots</v>
      </c>
      <c r="I3039" s="3">
        <f>VLOOKUP(D3039,'dataset_task 5'!$A$2:$D$71,4,FALSE)</f>
        <v>23.99</v>
      </c>
      <c r="J3039" s="3">
        <f>I3039*E3039</f>
        <v>71.97</v>
      </c>
      <c r="K3039" t="str">
        <f>VLOOKUP(C3039,customers!$A$2:$I$2124,2,FALSE)</f>
        <v>Vito</v>
      </c>
      <c r="L3039" t="str">
        <f>VLOOKUP($C3039,customers!$A$2:$I$2124,3,FALSE)</f>
        <v>Canwell</v>
      </c>
      <c r="M3039" t="str">
        <f>VLOOKUP($C3039,customers!$A$2:$I$2124,4,FALSE)</f>
        <v>vcanwell9n@buzzfeed.com</v>
      </c>
      <c r="N3039" t="str">
        <f>VLOOKUP($C3039,customers!$A$2:$I$2124,5,FALSE)</f>
        <v>281-979-1172</v>
      </c>
      <c r="O3039" t="str">
        <f>VLOOKUP($C3039,customers!$A$2:$I$2124,6,FALSE)</f>
        <v>5176 Burrows Street</v>
      </c>
      <c r="P3039" t="str">
        <f>VLOOKUP($C3039,customers!$A$2:$I$2124,7,FALSE)</f>
        <v>Houston</v>
      </c>
      <c r="Q3039" t="str">
        <f>VLOOKUP($C3039,customers!$A$2:$I$2124,8,FALSE)</f>
        <v>Texas</v>
      </c>
      <c r="R3039">
        <f>VLOOKUP($C3039,customers!$A$2:$I$2124,9,FALSE)</f>
        <v>77085</v>
      </c>
      <c r="S3039" t="str">
        <f t="shared" si="47"/>
        <v>5176 Burrows Street, Houston, Texas 77085</v>
      </c>
    </row>
    <row r="3040" spans="1:19">
      <c r="A3040">
        <v>3039</v>
      </c>
      <c r="B3040" s="2">
        <v>44491</v>
      </c>
      <c r="C3040">
        <v>1051</v>
      </c>
      <c r="D3040" t="s">
        <v>94</v>
      </c>
      <c r="E3040">
        <v>5</v>
      </c>
      <c r="F3040" t="s">
        <v>59</v>
      </c>
      <c r="G3040" t="str">
        <f>VLOOKUP(F3040,'product category'!$B$2:$C$8,2,FALSE)</f>
        <v>Drone Kits</v>
      </c>
      <c r="H3040" t="str">
        <f>VLOOKUP(D3040,'dataset_task 5'!$A$2:$D$71,2,FALSE)</f>
        <v>BYOD-500</v>
      </c>
      <c r="I3040" s="3">
        <f>VLOOKUP(D3040,'dataset_task 5'!$A$2:$D$71,4,FALSE)</f>
        <v>167</v>
      </c>
      <c r="J3040" s="3">
        <f>I3040*E3040</f>
        <v>835</v>
      </c>
      <c r="K3040" t="str">
        <f>VLOOKUP(C3040,customers!$A$2:$I$2124,2,FALSE)</f>
        <v>Gabe</v>
      </c>
      <c r="L3040" t="str">
        <f>VLOOKUP($C3040,customers!$A$2:$I$2124,3,FALSE)</f>
        <v>Craise</v>
      </c>
      <c r="M3040" t="str">
        <f>VLOOKUP($C3040,customers!$A$2:$I$2124,4,FALSE)</f>
        <v>gcraiseo1@weibo.com</v>
      </c>
      <c r="N3040" t="str">
        <f>VLOOKUP($C3040,customers!$A$2:$I$2124,5,FALSE)</f>
        <v>507-762-9532</v>
      </c>
      <c r="O3040" t="str">
        <f>VLOOKUP($C3040,customers!$A$2:$I$2124,6,FALSE)</f>
        <v>47 Brickson Park Court</v>
      </c>
      <c r="P3040" t="str">
        <f>VLOOKUP($C3040,customers!$A$2:$I$2124,7,FALSE)</f>
        <v>Rochester</v>
      </c>
      <c r="Q3040" t="str">
        <f>VLOOKUP($C3040,customers!$A$2:$I$2124,8,FALSE)</f>
        <v>Minnesota</v>
      </c>
      <c r="R3040">
        <f>VLOOKUP($C3040,customers!$A$2:$I$2124,9,FALSE)</f>
        <v>55905</v>
      </c>
      <c r="S3040" t="str">
        <f t="shared" si="47"/>
        <v>47 Brickson Park Court, Rochester, Minnesota 55905</v>
      </c>
    </row>
    <row r="3041" spans="1:19">
      <c r="A3041">
        <v>3040</v>
      </c>
      <c r="B3041" s="2">
        <v>44492</v>
      </c>
      <c r="C3041">
        <v>470</v>
      </c>
      <c r="D3041" t="s">
        <v>102</v>
      </c>
      <c r="E3041">
        <v>2</v>
      </c>
      <c r="F3041" t="s">
        <v>70</v>
      </c>
      <c r="G3041" t="str">
        <f>VLOOKUP(F3041,'product category'!$B$2:$C$8,2,FALSE)</f>
        <v>Blueprints</v>
      </c>
      <c r="H3041" t="str">
        <f>VLOOKUP(D3041,'dataset_task 5'!$A$2:$D$71,2,FALSE)</f>
        <v>QuadroCopter Blueprint</v>
      </c>
      <c r="I3041" s="3">
        <f>VLOOKUP(D3041,'dataset_task 5'!$A$2:$D$71,4,FALSE)</f>
        <v>10.99</v>
      </c>
      <c r="J3041" s="3">
        <f>I3041*E3041</f>
        <v>21.98</v>
      </c>
      <c r="K3041" t="str">
        <f>VLOOKUP(C3041,customers!$A$2:$I$2124,2,FALSE)</f>
        <v>Angele</v>
      </c>
      <c r="L3041" t="str">
        <f>VLOOKUP($C3041,customers!$A$2:$I$2124,3,FALSE)</f>
        <v>Heeley</v>
      </c>
      <c r="M3041" t="str">
        <f>VLOOKUP($C3041,customers!$A$2:$I$2124,4,FALSE)</f>
        <v>aheeleyna@amazon.co.jp</v>
      </c>
      <c r="N3041" t="str">
        <f>VLOOKUP($C3041,customers!$A$2:$I$2124,5,FALSE)</f>
        <v>217-847-7793</v>
      </c>
      <c r="O3041" t="str">
        <f>VLOOKUP($C3041,customers!$A$2:$I$2124,6,FALSE)</f>
        <v>38096 Chinook Crossing</v>
      </c>
      <c r="P3041" t="str">
        <f>VLOOKUP($C3041,customers!$A$2:$I$2124,7,FALSE)</f>
        <v>Springfield</v>
      </c>
      <c r="Q3041" t="str">
        <f>VLOOKUP($C3041,customers!$A$2:$I$2124,8,FALSE)</f>
        <v>Illinois</v>
      </c>
      <c r="R3041">
        <f>VLOOKUP($C3041,customers!$A$2:$I$2124,9,FALSE)</f>
        <v>62756</v>
      </c>
      <c r="S3041" t="str">
        <f t="shared" si="47"/>
        <v>38096 Chinook Crossing, Springfield, Illinois 62756</v>
      </c>
    </row>
    <row r="3042" spans="1:19">
      <c r="A3042">
        <v>3041</v>
      </c>
      <c r="B3042" s="2">
        <v>44492</v>
      </c>
      <c r="C3042">
        <v>2120</v>
      </c>
      <c r="D3042" t="s">
        <v>58</v>
      </c>
      <c r="E3042">
        <v>3</v>
      </c>
      <c r="F3042" t="s">
        <v>59</v>
      </c>
      <c r="G3042" t="str">
        <f>VLOOKUP(F3042,'product category'!$B$2:$C$8,2,FALSE)</f>
        <v>Drone Kits</v>
      </c>
      <c r="H3042" t="str">
        <f>VLOOKUP(D3042,'dataset_task 5'!$A$2:$D$71,2,FALSE)</f>
        <v>BYOD-220</v>
      </c>
      <c r="I3042" s="3">
        <f>VLOOKUP(D3042,'dataset_task 5'!$A$2:$D$71,4,FALSE)</f>
        <v>69</v>
      </c>
      <c r="J3042" s="3">
        <f>I3042*E3042</f>
        <v>207</v>
      </c>
      <c r="K3042" t="str">
        <f>VLOOKUP(C3042,customers!$A$2:$I$2124,2,FALSE)</f>
        <v>Jackie</v>
      </c>
      <c r="L3042" t="str">
        <f>VLOOKUP($C3042,customers!$A$2:$I$2124,3,FALSE)</f>
        <v>Johnes</v>
      </c>
      <c r="M3042" t="str">
        <f>VLOOKUP($C3042,customers!$A$2:$I$2124,4,FALSE)</f>
        <v>jjohnesgq@ca.gov</v>
      </c>
      <c r="N3042" t="str">
        <f>VLOOKUP($C3042,customers!$A$2:$I$2124,5,FALSE)</f>
        <v>941-491-1065</v>
      </c>
      <c r="O3042" t="str">
        <f>VLOOKUP($C3042,customers!$A$2:$I$2124,6,FALSE)</f>
        <v>19 Sunnyside Trail</v>
      </c>
      <c r="P3042" t="str">
        <f>VLOOKUP($C3042,customers!$A$2:$I$2124,7,FALSE)</f>
        <v>North Port</v>
      </c>
      <c r="Q3042" t="str">
        <f>VLOOKUP($C3042,customers!$A$2:$I$2124,8,FALSE)</f>
        <v>Florida</v>
      </c>
      <c r="R3042">
        <f>VLOOKUP($C3042,customers!$A$2:$I$2124,9,FALSE)</f>
        <v>34290</v>
      </c>
      <c r="S3042" t="str">
        <f t="shared" si="47"/>
        <v>19 Sunnyside Trail, North Port, Florida 34290</v>
      </c>
    </row>
    <row r="3043" spans="1:19">
      <c r="A3043">
        <v>3042</v>
      </c>
      <c r="B3043" s="2">
        <v>44492</v>
      </c>
      <c r="C3043">
        <v>1289</v>
      </c>
      <c r="D3043" t="s">
        <v>82</v>
      </c>
      <c r="E3043">
        <v>3</v>
      </c>
      <c r="F3043" t="s">
        <v>63</v>
      </c>
      <c r="G3043" t="str">
        <f>VLOOKUP(F3043,'product category'!$B$2:$C$8,2,FALSE)</f>
        <v>Robot Kits</v>
      </c>
      <c r="H3043" t="str">
        <f>VLOOKUP(D3043,'dataset_task 5'!$A$2:$D$71,2,FALSE)</f>
        <v>BYOR-3535</v>
      </c>
      <c r="I3043" s="3">
        <f>VLOOKUP(D3043,'dataset_task 5'!$A$2:$D$71,4,FALSE)</f>
        <v>225</v>
      </c>
      <c r="J3043" s="3">
        <f>I3043*E3043</f>
        <v>675</v>
      </c>
      <c r="K3043" t="str">
        <f>VLOOKUP(C3043,customers!$A$2:$I$2124,2,FALSE)</f>
        <v>Jany</v>
      </c>
      <c r="L3043" t="str">
        <f>VLOOKUP($C3043,customers!$A$2:$I$2124,3,FALSE)</f>
        <v>Halliday</v>
      </c>
      <c r="M3043" t="str">
        <f>VLOOKUP($C3043,customers!$A$2:$I$2124,4,FALSE)</f>
        <v>jhallidayrl@dell.com</v>
      </c>
      <c r="N3043" t="str">
        <f>VLOOKUP($C3043,customers!$A$2:$I$2124,5,FALSE)</f>
        <v>503-659-9951</v>
      </c>
      <c r="O3043" t="str">
        <f>VLOOKUP($C3043,customers!$A$2:$I$2124,6,FALSE)</f>
        <v>87 Village Center</v>
      </c>
      <c r="P3043" t="str">
        <f>VLOOKUP($C3043,customers!$A$2:$I$2124,7,FALSE)</f>
        <v>Portland</v>
      </c>
      <c r="Q3043" t="str">
        <f>VLOOKUP($C3043,customers!$A$2:$I$2124,8,FALSE)</f>
        <v>Oregon</v>
      </c>
      <c r="R3043">
        <f>VLOOKUP($C3043,customers!$A$2:$I$2124,9,FALSE)</f>
        <v>97206</v>
      </c>
      <c r="S3043" t="str">
        <f t="shared" si="47"/>
        <v>87 Village Center, Portland, Oregon 97206</v>
      </c>
    </row>
    <row r="3044" spans="1:19">
      <c r="A3044">
        <v>3043</v>
      </c>
      <c r="B3044" s="2">
        <v>44492</v>
      </c>
      <c r="C3044">
        <v>929</v>
      </c>
      <c r="D3044" t="s">
        <v>52</v>
      </c>
      <c r="E3044">
        <v>5</v>
      </c>
      <c r="F3044" t="s">
        <v>53</v>
      </c>
      <c r="G3044" t="str">
        <f>VLOOKUP(F3044,'product category'!$B$2:$C$8,2,FALSE)</f>
        <v>eBooks</v>
      </c>
      <c r="H3044" t="str">
        <f>VLOOKUP(D3044,'dataset_task 5'!$A$2:$D$71,2,FALSE)</f>
        <v>Polar Robots</v>
      </c>
      <c r="I3044" s="3">
        <f>VLOOKUP(D3044,'dataset_task 5'!$A$2:$D$71,4,FALSE)</f>
        <v>23.99</v>
      </c>
      <c r="J3044" s="3">
        <f>I3044*E3044</f>
        <v>119.94999999999999</v>
      </c>
      <c r="K3044" t="str">
        <f>VLOOKUP(C3044,customers!$A$2:$I$2124,2,FALSE)</f>
        <v>Laney</v>
      </c>
      <c r="L3044" t="str">
        <f>VLOOKUP($C3044,customers!$A$2:$I$2124,3,FALSE)</f>
        <v>Olford</v>
      </c>
      <c r="M3044" t="str">
        <f>VLOOKUP($C3044,customers!$A$2:$I$2124,4,FALSE)</f>
        <v>lolfordpj@marriott.com</v>
      </c>
      <c r="N3044" t="str">
        <f>VLOOKUP($C3044,customers!$A$2:$I$2124,5,FALSE)</f>
        <v>702-748-8009</v>
      </c>
      <c r="O3044" t="str">
        <f>VLOOKUP($C3044,customers!$A$2:$I$2124,6,FALSE)</f>
        <v>20 Mayfield Terrace</v>
      </c>
      <c r="P3044" t="str">
        <f>VLOOKUP($C3044,customers!$A$2:$I$2124,7,FALSE)</f>
        <v>North Las Vegas</v>
      </c>
      <c r="Q3044" t="str">
        <f>VLOOKUP($C3044,customers!$A$2:$I$2124,8,FALSE)</f>
        <v>Nevada</v>
      </c>
      <c r="R3044">
        <f>VLOOKUP($C3044,customers!$A$2:$I$2124,9,FALSE)</f>
        <v>89036</v>
      </c>
      <c r="S3044" t="str">
        <f t="shared" si="47"/>
        <v>20 Mayfield Terrace, North Las Vegas, Nevada 89036</v>
      </c>
    </row>
    <row r="3045" spans="1:19">
      <c r="A3045">
        <v>3044</v>
      </c>
      <c r="B3045" s="2">
        <v>44493</v>
      </c>
      <c r="C3045">
        <v>1281</v>
      </c>
      <c r="D3045" t="s">
        <v>102</v>
      </c>
      <c r="E3045">
        <v>5</v>
      </c>
      <c r="F3045" t="s">
        <v>70</v>
      </c>
      <c r="G3045" t="str">
        <f>VLOOKUP(F3045,'product category'!$B$2:$C$8,2,FALSE)</f>
        <v>Blueprints</v>
      </c>
      <c r="H3045" t="str">
        <f>VLOOKUP(D3045,'dataset_task 5'!$A$2:$D$71,2,FALSE)</f>
        <v>QuadroCopter Blueprint</v>
      </c>
      <c r="I3045" s="3">
        <f>VLOOKUP(D3045,'dataset_task 5'!$A$2:$D$71,4,FALSE)</f>
        <v>10.99</v>
      </c>
      <c r="J3045" s="3">
        <f>I3045*E3045</f>
        <v>54.95</v>
      </c>
      <c r="K3045" t="str">
        <f>VLOOKUP(C3045,customers!$A$2:$I$2124,2,FALSE)</f>
        <v>Yuri</v>
      </c>
      <c r="L3045" t="str">
        <f>VLOOKUP($C3045,customers!$A$2:$I$2124,3,FALSE)</f>
        <v>Edison</v>
      </c>
      <c r="M3045" t="str">
        <f>VLOOKUP($C3045,customers!$A$2:$I$2124,4,FALSE)</f>
        <v>yedisongm@comcast.net</v>
      </c>
      <c r="N3045" t="str">
        <f>VLOOKUP($C3045,customers!$A$2:$I$2124,5,FALSE)</f>
        <v>404-534-4007</v>
      </c>
      <c r="O3045" t="str">
        <f>VLOOKUP($C3045,customers!$A$2:$I$2124,6,FALSE)</f>
        <v>751 Calypso Point</v>
      </c>
      <c r="P3045" t="str">
        <f>VLOOKUP($C3045,customers!$A$2:$I$2124,7,FALSE)</f>
        <v>Atlanta</v>
      </c>
      <c r="Q3045" t="str">
        <f>VLOOKUP($C3045,customers!$A$2:$I$2124,8,FALSE)</f>
        <v>Georgia</v>
      </c>
      <c r="R3045">
        <f>VLOOKUP($C3045,customers!$A$2:$I$2124,9,FALSE)</f>
        <v>31106</v>
      </c>
      <c r="S3045" t="str">
        <f t="shared" si="47"/>
        <v>751 Calypso Point, Atlanta, Georgia 31106</v>
      </c>
    </row>
    <row r="3046" spans="1:19">
      <c r="A3046">
        <v>3045</v>
      </c>
      <c r="B3046" s="2">
        <v>44493</v>
      </c>
      <c r="C3046">
        <v>305</v>
      </c>
      <c r="D3046" t="s">
        <v>118</v>
      </c>
      <c r="E3046">
        <v>2</v>
      </c>
      <c r="F3046" t="s">
        <v>57</v>
      </c>
      <c r="G3046" t="str">
        <f>VLOOKUP(F3046,'product category'!$B$2:$C$8,2,FALSE)</f>
        <v>Training Videos</v>
      </c>
      <c r="H3046" t="str">
        <f>VLOOKUP(D3046,'dataset_task 5'!$A$2:$D$71,2,FALSE)</f>
        <v>Mapping with Drones</v>
      </c>
      <c r="I3046" s="3">
        <f>VLOOKUP(D3046,'dataset_task 5'!$A$2:$D$71,4,FALSE)</f>
        <v>49</v>
      </c>
      <c r="J3046" s="3">
        <f>I3046*E3046</f>
        <v>98</v>
      </c>
      <c r="K3046" t="str">
        <f>VLOOKUP(C3046,customers!$A$2:$I$2124,2,FALSE)</f>
        <v>Corny</v>
      </c>
      <c r="L3046" t="str">
        <f>VLOOKUP($C3046,customers!$A$2:$I$2124,3,FALSE)</f>
        <v>Sowrah</v>
      </c>
      <c r="M3046" t="str">
        <f>VLOOKUP($C3046,customers!$A$2:$I$2124,4,FALSE)</f>
        <v>csowrahah@opera.com</v>
      </c>
      <c r="N3046" t="str">
        <f>VLOOKUP($C3046,customers!$A$2:$I$2124,5,FALSE)</f>
        <v>718-471-4276</v>
      </c>
      <c r="O3046" t="str">
        <f>VLOOKUP($C3046,customers!$A$2:$I$2124,6,FALSE)</f>
        <v>92 Sunfield Park</v>
      </c>
      <c r="P3046" t="str">
        <f>VLOOKUP($C3046,customers!$A$2:$I$2124,7,FALSE)</f>
        <v>Bronx</v>
      </c>
      <c r="Q3046" t="str">
        <f>VLOOKUP($C3046,customers!$A$2:$I$2124,8,FALSE)</f>
        <v>New York</v>
      </c>
      <c r="R3046">
        <f>VLOOKUP($C3046,customers!$A$2:$I$2124,9,FALSE)</f>
        <v>10454</v>
      </c>
      <c r="S3046" t="str">
        <f t="shared" si="47"/>
        <v>92 Sunfield Park, Bronx, New York 10454</v>
      </c>
    </row>
    <row r="3047" spans="1:19">
      <c r="A3047">
        <v>3046</v>
      </c>
      <c r="B3047" s="2">
        <v>44493</v>
      </c>
      <c r="C3047">
        <v>1354</v>
      </c>
      <c r="D3047" t="s">
        <v>72</v>
      </c>
      <c r="E3047">
        <v>2</v>
      </c>
      <c r="F3047" t="s">
        <v>59</v>
      </c>
      <c r="G3047" t="str">
        <f>VLOOKUP(F3047,'product category'!$B$2:$C$8,2,FALSE)</f>
        <v>Drone Kits</v>
      </c>
      <c r="H3047" t="str">
        <f>VLOOKUP(D3047,'dataset_task 5'!$A$2:$D$71,2,FALSE)</f>
        <v>BYOD-350</v>
      </c>
      <c r="I3047" s="3">
        <f>VLOOKUP(D3047,'dataset_task 5'!$A$2:$D$71,4,FALSE)</f>
        <v>89.95</v>
      </c>
      <c r="J3047" s="3">
        <f>I3047*E3047</f>
        <v>179.9</v>
      </c>
      <c r="K3047" t="str">
        <f>VLOOKUP(C3047,customers!$A$2:$I$2124,2,FALSE)</f>
        <v>Tailor</v>
      </c>
      <c r="L3047" t="str">
        <f>VLOOKUP($C3047,customers!$A$2:$I$2124,3,FALSE)</f>
        <v>Pride</v>
      </c>
      <c r="M3047" t="str">
        <f>VLOOKUP($C3047,customers!$A$2:$I$2124,4,FALSE)</f>
        <v>tprideku@1688.com</v>
      </c>
      <c r="N3047" t="str">
        <f>VLOOKUP($C3047,customers!$A$2:$I$2124,5,FALSE)</f>
        <v>716-750-5439</v>
      </c>
      <c r="O3047" t="str">
        <f>VLOOKUP($C3047,customers!$A$2:$I$2124,6,FALSE)</f>
        <v>39969 Raven Terrace</v>
      </c>
      <c r="P3047" t="str">
        <f>VLOOKUP($C3047,customers!$A$2:$I$2124,7,FALSE)</f>
        <v>Buffalo</v>
      </c>
      <c r="Q3047" t="str">
        <f>VLOOKUP($C3047,customers!$A$2:$I$2124,8,FALSE)</f>
        <v>New York</v>
      </c>
      <c r="R3047">
        <f>VLOOKUP($C3047,customers!$A$2:$I$2124,9,FALSE)</f>
        <v>14205</v>
      </c>
      <c r="S3047" t="str">
        <f t="shared" si="47"/>
        <v>39969 Raven Terrace, Buffalo, New York 14205</v>
      </c>
    </row>
    <row r="3048" spans="1:19">
      <c r="A3048">
        <v>3047</v>
      </c>
      <c r="B3048" s="2">
        <v>44494</v>
      </c>
      <c r="C3048">
        <v>950</v>
      </c>
      <c r="D3048" t="s">
        <v>52</v>
      </c>
      <c r="E3048">
        <v>3</v>
      </c>
      <c r="F3048" t="s">
        <v>53</v>
      </c>
      <c r="G3048" t="str">
        <f>VLOOKUP(F3048,'product category'!$B$2:$C$8,2,FALSE)</f>
        <v>eBooks</v>
      </c>
      <c r="H3048" t="str">
        <f>VLOOKUP(D3048,'dataset_task 5'!$A$2:$D$71,2,FALSE)</f>
        <v>Polar Robots</v>
      </c>
      <c r="I3048" s="3">
        <f>VLOOKUP(D3048,'dataset_task 5'!$A$2:$D$71,4,FALSE)</f>
        <v>23.99</v>
      </c>
      <c r="J3048" s="3">
        <f>I3048*E3048</f>
        <v>71.97</v>
      </c>
      <c r="K3048" t="str">
        <f>VLOOKUP(C3048,customers!$A$2:$I$2124,2,FALSE)</f>
        <v>Winfield</v>
      </c>
      <c r="L3048" t="str">
        <f>VLOOKUP($C3048,customers!$A$2:$I$2124,3,FALSE)</f>
        <v>Uren</v>
      </c>
      <c r="M3048" t="str">
        <f>VLOOKUP($C3048,customers!$A$2:$I$2124,4,FALSE)</f>
        <v>wurenec@uiuc.edu</v>
      </c>
      <c r="N3048" t="str">
        <f>VLOOKUP($C3048,customers!$A$2:$I$2124,5,FALSE)</f>
        <v>937-746-9437</v>
      </c>
      <c r="O3048" t="str">
        <f>VLOOKUP($C3048,customers!$A$2:$I$2124,6,FALSE)</f>
        <v>33517 Mockingbird Alley</v>
      </c>
      <c r="P3048" t="str">
        <f>VLOOKUP($C3048,customers!$A$2:$I$2124,7,FALSE)</f>
        <v>Dayton</v>
      </c>
      <c r="Q3048" t="str">
        <f>VLOOKUP($C3048,customers!$A$2:$I$2124,8,FALSE)</f>
        <v>Ohio</v>
      </c>
      <c r="R3048">
        <f>VLOOKUP($C3048,customers!$A$2:$I$2124,9,FALSE)</f>
        <v>45490</v>
      </c>
      <c r="S3048" t="str">
        <f t="shared" si="47"/>
        <v>33517 Mockingbird Alley, Dayton, Ohio 45490</v>
      </c>
    </row>
    <row r="3049" spans="1:19">
      <c r="A3049">
        <v>3048</v>
      </c>
      <c r="B3049" s="2">
        <v>44494</v>
      </c>
      <c r="C3049">
        <v>496</v>
      </c>
      <c r="D3049" t="s">
        <v>112</v>
      </c>
      <c r="E3049">
        <v>1</v>
      </c>
      <c r="F3049" t="s">
        <v>55</v>
      </c>
      <c r="G3049" t="str">
        <f>VLOOKUP(F3049,'product category'!$B$2:$C$8,2,FALSE)</f>
        <v>Robots</v>
      </c>
      <c r="H3049" t="str">
        <f>VLOOKUP(D3049,'dataset_task 5'!$A$2:$D$71,2,FALSE)</f>
        <v>RCB-889 Robot</v>
      </c>
      <c r="I3049" s="3">
        <f>VLOOKUP(D3049,'dataset_task 5'!$A$2:$D$71,4,FALSE)</f>
        <v>549</v>
      </c>
      <c r="J3049" s="3">
        <f>I3049*E3049</f>
        <v>549</v>
      </c>
      <c r="K3049" t="str">
        <f>VLOOKUP(C3049,customers!$A$2:$I$2124,2,FALSE)</f>
        <v>Carole</v>
      </c>
      <c r="L3049" t="str">
        <f>VLOOKUP($C3049,customers!$A$2:$I$2124,3,FALSE)</f>
        <v>Halliburton</v>
      </c>
      <c r="M3049" t="str">
        <f>VLOOKUP($C3049,customers!$A$2:$I$2124,4,FALSE)</f>
        <v>challiburtonjx@wordpress.com</v>
      </c>
      <c r="N3049" t="str">
        <f>VLOOKUP($C3049,customers!$A$2:$I$2124,5,FALSE)</f>
        <v>907-659-9515</v>
      </c>
      <c r="O3049" t="str">
        <f>VLOOKUP($C3049,customers!$A$2:$I$2124,6,FALSE)</f>
        <v>452 Bowman Place</v>
      </c>
      <c r="P3049" t="str">
        <f>VLOOKUP($C3049,customers!$A$2:$I$2124,7,FALSE)</f>
        <v>Anchorage</v>
      </c>
      <c r="Q3049" t="str">
        <f>VLOOKUP($C3049,customers!$A$2:$I$2124,8,FALSE)</f>
        <v>Alaska</v>
      </c>
      <c r="R3049">
        <f>VLOOKUP($C3049,customers!$A$2:$I$2124,9,FALSE)</f>
        <v>99517</v>
      </c>
      <c r="S3049" t="str">
        <f t="shared" si="47"/>
        <v>452 Bowman Place, Anchorage, Alaska 99517</v>
      </c>
    </row>
    <row r="3050" spans="1:19">
      <c r="A3050">
        <v>3049</v>
      </c>
      <c r="B3050" s="2">
        <v>44495</v>
      </c>
      <c r="C3050">
        <v>1804</v>
      </c>
      <c r="D3050" t="s">
        <v>61</v>
      </c>
      <c r="E3050">
        <v>3</v>
      </c>
      <c r="F3050" t="s">
        <v>53</v>
      </c>
      <c r="G3050" t="str">
        <f>VLOOKUP(F3050,'product category'!$B$2:$C$8,2,FALSE)</f>
        <v>eBooks</v>
      </c>
      <c r="H3050" t="str">
        <f>VLOOKUP(D3050,'dataset_task 5'!$A$2:$D$71,2,FALSE)</f>
        <v>Spherical Robots</v>
      </c>
      <c r="I3050" s="3">
        <f>VLOOKUP(D3050,'dataset_task 5'!$A$2:$D$71,4,FALSE)</f>
        <v>16.75</v>
      </c>
      <c r="J3050" s="3">
        <f>I3050*E3050</f>
        <v>50.25</v>
      </c>
      <c r="K3050" t="str">
        <f>VLOOKUP(C3050,customers!$A$2:$I$2124,2,FALSE)</f>
        <v>Deonne</v>
      </c>
      <c r="L3050" t="str">
        <f>VLOOKUP($C3050,customers!$A$2:$I$2124,3,FALSE)</f>
        <v>Di Batista</v>
      </c>
      <c r="M3050" t="str">
        <f>VLOOKUP($C3050,customers!$A$2:$I$2124,4,FALSE)</f>
        <v>ddik8@sphinn.com</v>
      </c>
      <c r="N3050" t="str">
        <f>VLOOKUP($C3050,customers!$A$2:$I$2124,5,FALSE)</f>
        <v>206-561-9336</v>
      </c>
      <c r="O3050" t="str">
        <f>VLOOKUP($C3050,customers!$A$2:$I$2124,6,FALSE)</f>
        <v>64462 Annamark Drive</v>
      </c>
      <c r="P3050" t="str">
        <f>VLOOKUP($C3050,customers!$A$2:$I$2124,7,FALSE)</f>
        <v>Seattle</v>
      </c>
      <c r="Q3050" t="str">
        <f>VLOOKUP($C3050,customers!$A$2:$I$2124,8,FALSE)</f>
        <v>Washington</v>
      </c>
      <c r="R3050">
        <f>VLOOKUP($C3050,customers!$A$2:$I$2124,9,FALSE)</f>
        <v>98115</v>
      </c>
      <c r="S3050" t="str">
        <f t="shared" si="47"/>
        <v>64462 Annamark Drive, Seattle, Washington 98115</v>
      </c>
    </row>
    <row r="3051" spans="1:19">
      <c r="A3051">
        <v>3050</v>
      </c>
      <c r="B3051" s="2">
        <v>44495</v>
      </c>
      <c r="C3051">
        <v>61</v>
      </c>
      <c r="D3051" t="s">
        <v>98</v>
      </c>
      <c r="E3051">
        <v>3</v>
      </c>
      <c r="F3051" t="s">
        <v>66</v>
      </c>
      <c r="G3051" t="str">
        <f>VLOOKUP(F3051,'product category'!$B$2:$C$8,2,FALSE)</f>
        <v>Drones</v>
      </c>
      <c r="H3051" t="str">
        <f>VLOOKUP(D3051,'dataset_task 5'!$A$2:$D$71,2,FALSE)</f>
        <v>MICR-564K Drone</v>
      </c>
      <c r="I3051" s="3">
        <f>VLOOKUP(D3051,'dataset_task 5'!$A$2:$D$71,4,FALSE)</f>
        <v>499</v>
      </c>
      <c r="J3051" s="3">
        <f>I3051*E3051</f>
        <v>1497</v>
      </c>
      <c r="K3051" t="str">
        <f>VLOOKUP(C3051,customers!$A$2:$I$2124,2,FALSE)</f>
        <v>Rickie</v>
      </c>
      <c r="L3051" t="str">
        <f>VLOOKUP($C3051,customers!$A$2:$I$2124,3,FALSE)</f>
        <v>Brumby</v>
      </c>
      <c r="M3051" t="str">
        <f>VLOOKUP($C3051,customers!$A$2:$I$2124,4,FALSE)</f>
        <v>rbrumby9z@abc.net.au</v>
      </c>
      <c r="N3051" t="str">
        <f>VLOOKUP($C3051,customers!$A$2:$I$2124,5,FALSE)</f>
        <v>804-941-6408</v>
      </c>
      <c r="O3051" t="str">
        <f>VLOOKUP($C3051,customers!$A$2:$I$2124,6,FALSE)</f>
        <v>457 Golf Junction</v>
      </c>
      <c r="P3051" t="str">
        <f>VLOOKUP($C3051,customers!$A$2:$I$2124,7,FALSE)</f>
        <v>Richmond</v>
      </c>
      <c r="Q3051" t="str">
        <f>VLOOKUP($C3051,customers!$A$2:$I$2124,8,FALSE)</f>
        <v>Virginia</v>
      </c>
      <c r="R3051">
        <f>VLOOKUP($C3051,customers!$A$2:$I$2124,9,FALSE)</f>
        <v>23208</v>
      </c>
      <c r="S3051" t="str">
        <f t="shared" si="47"/>
        <v>457 Golf Junction, Richmond, Virginia 23208</v>
      </c>
    </row>
    <row r="3052" spans="1:19">
      <c r="A3052">
        <v>3051</v>
      </c>
      <c r="B3052" s="2">
        <v>44495</v>
      </c>
      <c r="C3052">
        <v>583</v>
      </c>
      <c r="D3052" t="s">
        <v>71</v>
      </c>
      <c r="E3052">
        <v>1</v>
      </c>
      <c r="F3052" t="s">
        <v>63</v>
      </c>
      <c r="G3052" t="str">
        <f>VLOOKUP(F3052,'product category'!$B$2:$C$8,2,FALSE)</f>
        <v>Robot Kits</v>
      </c>
      <c r="H3052" t="str">
        <f>VLOOKUP(D3052,'dataset_task 5'!$A$2:$D$71,2,FALSE)</f>
        <v>BYOR-3000</v>
      </c>
      <c r="I3052" s="3">
        <f>VLOOKUP(D3052,'dataset_task 5'!$A$2:$D$71,4,FALSE)</f>
        <v>214</v>
      </c>
      <c r="J3052" s="3">
        <f>I3052*E3052</f>
        <v>214</v>
      </c>
      <c r="K3052" t="str">
        <f>VLOOKUP(C3052,customers!$A$2:$I$2124,2,FALSE)</f>
        <v>Arlena</v>
      </c>
      <c r="L3052" t="str">
        <f>VLOOKUP($C3052,customers!$A$2:$I$2124,3,FALSE)</f>
        <v>Hollyland</v>
      </c>
      <c r="M3052" t="str">
        <f>VLOOKUP($C3052,customers!$A$2:$I$2124,4,FALSE)</f>
        <v>ahollyland65@marketwatch.com</v>
      </c>
      <c r="N3052" t="str">
        <f>VLOOKUP($C3052,customers!$A$2:$I$2124,5,FALSE)</f>
        <v>910-567-2640</v>
      </c>
      <c r="O3052" t="str">
        <f>VLOOKUP($C3052,customers!$A$2:$I$2124,6,FALSE)</f>
        <v>3260 Quincy Crossing</v>
      </c>
      <c r="P3052" t="str">
        <f>VLOOKUP($C3052,customers!$A$2:$I$2124,7,FALSE)</f>
        <v>Wilmington</v>
      </c>
      <c r="Q3052" t="str">
        <f>VLOOKUP($C3052,customers!$A$2:$I$2124,8,FALSE)</f>
        <v>North Carolina</v>
      </c>
      <c r="R3052">
        <f>VLOOKUP($C3052,customers!$A$2:$I$2124,9,FALSE)</f>
        <v>28410</v>
      </c>
      <c r="S3052" t="str">
        <f t="shared" si="47"/>
        <v>3260 Quincy Crossing, Wilmington, North Carolina 28410</v>
      </c>
    </row>
    <row r="3053" spans="1:19">
      <c r="A3053">
        <v>3052</v>
      </c>
      <c r="B3053" s="2">
        <v>44495</v>
      </c>
      <c r="C3053">
        <v>1607</v>
      </c>
      <c r="D3053" t="s">
        <v>62</v>
      </c>
      <c r="E3053">
        <v>3</v>
      </c>
      <c r="F3053" t="s">
        <v>63</v>
      </c>
      <c r="G3053" t="str">
        <f>VLOOKUP(F3053,'product category'!$B$2:$C$8,2,FALSE)</f>
        <v>Robot Kits</v>
      </c>
      <c r="H3053" t="str">
        <f>VLOOKUP(D3053,'dataset_task 5'!$A$2:$D$71,2,FALSE)</f>
        <v>BYOR-2640S</v>
      </c>
      <c r="I3053" s="3">
        <f>VLOOKUP(D3053,'dataset_task 5'!$A$2:$D$71,4,FALSE)</f>
        <v>189</v>
      </c>
      <c r="J3053" s="3">
        <f>I3053*E3053</f>
        <v>567</v>
      </c>
      <c r="K3053" t="str">
        <f>VLOOKUP(C3053,customers!$A$2:$I$2124,2,FALSE)</f>
        <v>Junie</v>
      </c>
      <c r="L3053" t="str">
        <f>VLOOKUP($C3053,customers!$A$2:$I$2124,3,FALSE)</f>
        <v>Linnard</v>
      </c>
      <c r="M3053" t="str">
        <f>VLOOKUP($C3053,customers!$A$2:$I$2124,4,FALSE)</f>
        <v>jlinnard3f@plala.or.jp</v>
      </c>
      <c r="N3053" t="str">
        <f>VLOOKUP($C3053,customers!$A$2:$I$2124,5,FALSE)</f>
        <v>615-376-5871</v>
      </c>
      <c r="O3053" t="str">
        <f>VLOOKUP($C3053,customers!$A$2:$I$2124,6,FALSE)</f>
        <v>3312 Lakewood Terrace</v>
      </c>
      <c r="P3053" t="str">
        <f>VLOOKUP($C3053,customers!$A$2:$I$2124,7,FALSE)</f>
        <v>Nashville</v>
      </c>
      <c r="Q3053" t="str">
        <f>VLOOKUP($C3053,customers!$A$2:$I$2124,8,FALSE)</f>
        <v>Tennessee</v>
      </c>
      <c r="R3053">
        <f>VLOOKUP($C3053,customers!$A$2:$I$2124,9,FALSE)</f>
        <v>37228</v>
      </c>
      <c r="S3053" t="str">
        <f t="shared" si="47"/>
        <v>3312 Lakewood Terrace, Nashville, Tennessee 37228</v>
      </c>
    </row>
    <row r="3054" spans="1:19">
      <c r="A3054">
        <v>3053</v>
      </c>
      <c r="B3054" s="2">
        <v>44496</v>
      </c>
      <c r="C3054">
        <v>1966</v>
      </c>
      <c r="D3054" t="s">
        <v>75</v>
      </c>
      <c r="E3054">
        <v>4</v>
      </c>
      <c r="F3054" t="s">
        <v>59</v>
      </c>
      <c r="G3054" t="str">
        <f>VLOOKUP(F3054,'product category'!$B$2:$C$8,2,FALSE)</f>
        <v>Drone Kits</v>
      </c>
      <c r="H3054" t="str">
        <f>VLOOKUP(D3054,'dataset_task 5'!$A$2:$D$71,2,FALSE)</f>
        <v>BYOD-550</v>
      </c>
      <c r="I3054" s="3">
        <f>VLOOKUP(D3054,'dataset_task 5'!$A$2:$D$71,4,FALSE)</f>
        <v>179</v>
      </c>
      <c r="J3054" s="3">
        <f>I3054*E3054</f>
        <v>716</v>
      </c>
      <c r="K3054" t="str">
        <f>VLOOKUP(C3054,customers!$A$2:$I$2124,2,FALSE)</f>
        <v>Shelby</v>
      </c>
      <c r="L3054" t="str">
        <f>VLOOKUP($C3054,customers!$A$2:$I$2124,3,FALSE)</f>
        <v>O' Concannon</v>
      </c>
      <c r="M3054" t="str">
        <f>VLOOKUP($C3054,customers!$A$2:$I$2124,4,FALSE)</f>
        <v>sojf@businessinsider.com</v>
      </c>
      <c r="N3054" t="str">
        <f>VLOOKUP($C3054,customers!$A$2:$I$2124,5,FALSE)</f>
        <v>402-506-9276</v>
      </c>
      <c r="O3054" t="str">
        <f>VLOOKUP($C3054,customers!$A$2:$I$2124,6,FALSE)</f>
        <v>2405 Crowley Crossing</v>
      </c>
      <c r="P3054" t="str">
        <f>VLOOKUP($C3054,customers!$A$2:$I$2124,7,FALSE)</f>
        <v>Omaha</v>
      </c>
      <c r="Q3054" t="str">
        <f>VLOOKUP($C3054,customers!$A$2:$I$2124,8,FALSE)</f>
        <v>Nebraska</v>
      </c>
      <c r="R3054">
        <f>VLOOKUP($C3054,customers!$A$2:$I$2124,9,FALSE)</f>
        <v>68179</v>
      </c>
      <c r="S3054" t="str">
        <f t="shared" si="47"/>
        <v>2405 Crowley Crossing, Omaha, Nebraska 68179</v>
      </c>
    </row>
    <row r="3055" spans="1:19">
      <c r="A3055">
        <v>3054</v>
      </c>
      <c r="B3055" s="2">
        <v>44496</v>
      </c>
      <c r="C3055">
        <v>9</v>
      </c>
      <c r="D3055" t="s">
        <v>108</v>
      </c>
      <c r="E3055">
        <v>5</v>
      </c>
      <c r="F3055" t="s">
        <v>66</v>
      </c>
      <c r="G3055" t="str">
        <f>VLOOKUP(F3055,'product category'!$B$2:$C$8,2,FALSE)</f>
        <v>Drones</v>
      </c>
      <c r="H3055" t="str">
        <f>VLOOKUP(D3055,'dataset_task 5'!$A$2:$D$71,2,FALSE)</f>
        <v>DTI-84 Drone</v>
      </c>
      <c r="I3055" s="3">
        <f>VLOOKUP(D3055,'dataset_task 5'!$A$2:$D$71,4,FALSE)</f>
        <v>455</v>
      </c>
      <c r="J3055" s="3">
        <f>I3055*E3055</f>
        <v>2275</v>
      </c>
      <c r="K3055" t="str">
        <f>VLOOKUP(C3055,customers!$A$2:$I$2124,2,FALSE)</f>
        <v>Curran</v>
      </c>
      <c r="L3055" t="str">
        <f>VLOOKUP($C3055,customers!$A$2:$I$2124,3,FALSE)</f>
        <v>MacMichael</v>
      </c>
      <c r="M3055" t="str">
        <f>VLOOKUP($C3055,customers!$A$2:$I$2124,4,FALSE)</f>
        <v>cmacmichael5y@businesswire.com</v>
      </c>
      <c r="N3055" t="str">
        <f>VLOOKUP($C3055,customers!$A$2:$I$2124,5,FALSE)</f>
        <v>520-968-8763</v>
      </c>
      <c r="O3055" t="str">
        <f>VLOOKUP($C3055,customers!$A$2:$I$2124,6,FALSE)</f>
        <v>4949 Hauk Road</v>
      </c>
      <c r="P3055" t="str">
        <f>VLOOKUP($C3055,customers!$A$2:$I$2124,7,FALSE)</f>
        <v>Tucson</v>
      </c>
      <c r="Q3055" t="str">
        <f>VLOOKUP($C3055,customers!$A$2:$I$2124,8,FALSE)</f>
        <v>Arizona</v>
      </c>
      <c r="R3055">
        <f>VLOOKUP($C3055,customers!$A$2:$I$2124,9,FALSE)</f>
        <v>85705</v>
      </c>
      <c r="S3055" t="str">
        <f t="shared" si="47"/>
        <v>4949 Hauk Road, Tucson, Arizona 85705</v>
      </c>
    </row>
    <row r="3056" spans="1:19">
      <c r="A3056">
        <v>3055</v>
      </c>
      <c r="B3056" s="2">
        <v>44496</v>
      </c>
      <c r="C3056">
        <v>9</v>
      </c>
      <c r="D3056" t="s">
        <v>108</v>
      </c>
      <c r="E3056">
        <v>3</v>
      </c>
      <c r="F3056" t="s">
        <v>66</v>
      </c>
      <c r="G3056" t="str">
        <f>VLOOKUP(F3056,'product category'!$B$2:$C$8,2,FALSE)</f>
        <v>Drones</v>
      </c>
      <c r="H3056" t="str">
        <f>VLOOKUP(D3056,'dataset_task 5'!$A$2:$D$71,2,FALSE)</f>
        <v>DTI-84 Drone</v>
      </c>
      <c r="I3056" s="3">
        <f>VLOOKUP(D3056,'dataset_task 5'!$A$2:$D$71,4,FALSE)</f>
        <v>455</v>
      </c>
      <c r="J3056" s="3">
        <f>I3056*E3056</f>
        <v>1365</v>
      </c>
      <c r="K3056" t="str">
        <f>VLOOKUP(C3056,customers!$A$2:$I$2124,2,FALSE)</f>
        <v>Curran</v>
      </c>
      <c r="L3056" t="str">
        <f>VLOOKUP($C3056,customers!$A$2:$I$2124,3,FALSE)</f>
        <v>MacMichael</v>
      </c>
      <c r="M3056" t="str">
        <f>VLOOKUP($C3056,customers!$A$2:$I$2124,4,FALSE)</f>
        <v>cmacmichael5y@businesswire.com</v>
      </c>
      <c r="N3056" t="str">
        <f>VLOOKUP($C3056,customers!$A$2:$I$2124,5,FALSE)</f>
        <v>520-968-8763</v>
      </c>
      <c r="O3056" t="str">
        <f>VLOOKUP($C3056,customers!$A$2:$I$2124,6,FALSE)</f>
        <v>4949 Hauk Road</v>
      </c>
      <c r="P3056" t="str">
        <f>VLOOKUP($C3056,customers!$A$2:$I$2124,7,FALSE)</f>
        <v>Tucson</v>
      </c>
      <c r="Q3056" t="str">
        <f>VLOOKUP($C3056,customers!$A$2:$I$2124,8,FALSE)</f>
        <v>Arizona</v>
      </c>
      <c r="R3056">
        <f>VLOOKUP($C3056,customers!$A$2:$I$2124,9,FALSE)</f>
        <v>85705</v>
      </c>
      <c r="S3056" t="str">
        <f t="shared" si="47"/>
        <v>4949 Hauk Road, Tucson, Arizona 85705</v>
      </c>
    </row>
    <row r="3057" spans="1:19">
      <c r="A3057">
        <v>3056</v>
      </c>
      <c r="B3057" s="2">
        <v>44496</v>
      </c>
      <c r="C3057">
        <v>1151</v>
      </c>
      <c r="D3057" t="s">
        <v>108</v>
      </c>
      <c r="E3057">
        <v>4</v>
      </c>
      <c r="F3057" t="s">
        <v>66</v>
      </c>
      <c r="G3057" t="str">
        <f>VLOOKUP(F3057,'product category'!$B$2:$C$8,2,FALSE)</f>
        <v>Drones</v>
      </c>
      <c r="H3057" t="str">
        <f>VLOOKUP(D3057,'dataset_task 5'!$A$2:$D$71,2,FALSE)</f>
        <v>DTI-84 Drone</v>
      </c>
      <c r="I3057" s="3">
        <f>VLOOKUP(D3057,'dataset_task 5'!$A$2:$D$71,4,FALSE)</f>
        <v>455</v>
      </c>
      <c r="J3057" s="3">
        <f>I3057*E3057</f>
        <v>1820</v>
      </c>
      <c r="K3057" t="str">
        <f>VLOOKUP(C3057,customers!$A$2:$I$2124,2,FALSE)</f>
        <v>Garland</v>
      </c>
      <c r="L3057" t="str">
        <f>VLOOKUP($C3057,customers!$A$2:$I$2124,3,FALSE)</f>
        <v>Agius</v>
      </c>
      <c r="M3057" t="str">
        <f>VLOOKUP($C3057,customers!$A$2:$I$2124,4,FALSE)</f>
        <v>gagius9a@about.me</v>
      </c>
      <c r="N3057" t="str">
        <f>VLOOKUP($C3057,customers!$A$2:$I$2124,5,FALSE)</f>
        <v>713-113-7793</v>
      </c>
      <c r="O3057" t="str">
        <f>VLOOKUP($C3057,customers!$A$2:$I$2124,6,FALSE)</f>
        <v>8326 Sloan Drive</v>
      </c>
      <c r="P3057" t="str">
        <f>VLOOKUP($C3057,customers!$A$2:$I$2124,7,FALSE)</f>
        <v>Houston</v>
      </c>
      <c r="Q3057" t="str">
        <f>VLOOKUP($C3057,customers!$A$2:$I$2124,8,FALSE)</f>
        <v>Texas</v>
      </c>
      <c r="R3057">
        <f>VLOOKUP($C3057,customers!$A$2:$I$2124,9,FALSE)</f>
        <v>77055</v>
      </c>
      <c r="S3057" t="str">
        <f t="shared" si="47"/>
        <v>8326 Sloan Drive, Houston, Texas 77055</v>
      </c>
    </row>
    <row r="3058" spans="1:19">
      <c r="A3058">
        <v>3057</v>
      </c>
      <c r="B3058" s="2">
        <v>44497</v>
      </c>
      <c r="C3058">
        <v>2090</v>
      </c>
      <c r="D3058" t="s">
        <v>109</v>
      </c>
      <c r="E3058">
        <v>2</v>
      </c>
      <c r="F3058" t="s">
        <v>57</v>
      </c>
      <c r="G3058" t="str">
        <f>VLOOKUP(F3058,'product category'!$B$2:$C$8,2,FALSE)</f>
        <v>Training Videos</v>
      </c>
      <c r="H3058" t="str">
        <f>VLOOKUP(D3058,'dataset_task 5'!$A$2:$D$71,2,FALSE)</f>
        <v>Virtual Reality Basics</v>
      </c>
      <c r="I3058" s="3">
        <f>VLOOKUP(D3058,'dataset_task 5'!$A$2:$D$71,4,FALSE)</f>
        <v>29.99</v>
      </c>
      <c r="J3058" s="3">
        <f>I3058*E3058</f>
        <v>59.98</v>
      </c>
      <c r="K3058" t="str">
        <f>VLOOKUP(C3058,customers!$A$2:$I$2124,2,FALSE)</f>
        <v>Farrel</v>
      </c>
      <c r="L3058" t="str">
        <f>VLOOKUP($C3058,customers!$A$2:$I$2124,3,FALSE)</f>
        <v>Raylton</v>
      </c>
      <c r="M3058" t="str">
        <f>VLOOKUP($C3058,customers!$A$2:$I$2124,4,FALSE)</f>
        <v>fraylton54@fema.gov</v>
      </c>
      <c r="N3058" t="str">
        <f>VLOOKUP($C3058,customers!$A$2:$I$2124,5,FALSE)</f>
        <v>303-494-2733</v>
      </c>
      <c r="O3058" t="str">
        <f>VLOOKUP($C3058,customers!$A$2:$I$2124,6,FALSE)</f>
        <v>977 Schurz Hill</v>
      </c>
      <c r="P3058" t="str">
        <f>VLOOKUP($C3058,customers!$A$2:$I$2124,7,FALSE)</f>
        <v>Englewood</v>
      </c>
      <c r="Q3058" t="str">
        <f>VLOOKUP($C3058,customers!$A$2:$I$2124,8,FALSE)</f>
        <v>Colorado</v>
      </c>
      <c r="R3058">
        <f>VLOOKUP($C3058,customers!$A$2:$I$2124,9,FALSE)</f>
        <v>80150</v>
      </c>
      <c r="S3058" t="str">
        <f t="shared" si="47"/>
        <v>977 Schurz Hill, Englewood, Colorado 80150</v>
      </c>
    </row>
    <row r="3059" spans="1:19">
      <c r="A3059">
        <v>3058</v>
      </c>
      <c r="B3059" s="2">
        <v>44497</v>
      </c>
      <c r="C3059">
        <v>1014</v>
      </c>
      <c r="D3059" t="s">
        <v>78</v>
      </c>
      <c r="E3059">
        <v>4</v>
      </c>
      <c r="F3059" t="s">
        <v>57</v>
      </c>
      <c r="G3059" t="str">
        <f>VLOOKUP(F3059,'product category'!$B$2:$C$8,2,FALSE)</f>
        <v>Training Videos</v>
      </c>
      <c r="H3059" t="str">
        <f>VLOOKUP(D3059,'dataset_task 5'!$A$2:$D$71,2,FALSE)</f>
        <v>AI for Educators</v>
      </c>
      <c r="I3059" s="3">
        <f>VLOOKUP(D3059,'dataset_task 5'!$A$2:$D$71,4,FALSE)</f>
        <v>49.95</v>
      </c>
      <c r="J3059" s="3">
        <f>I3059*E3059</f>
        <v>199.8</v>
      </c>
      <c r="K3059" t="str">
        <f>VLOOKUP(C3059,customers!$A$2:$I$2124,2,FALSE)</f>
        <v>Saundra</v>
      </c>
      <c r="L3059" t="str">
        <f>VLOOKUP($C3059,customers!$A$2:$I$2124,3,FALSE)</f>
        <v>Mixture</v>
      </c>
      <c r="M3059" t="str">
        <f>VLOOKUP($C3059,customers!$A$2:$I$2124,4,FALSE)</f>
        <v>smixturere@businesswire.com</v>
      </c>
      <c r="N3059" t="str">
        <f>VLOOKUP($C3059,customers!$A$2:$I$2124,5,FALSE)</f>
        <v>516-490-7024</v>
      </c>
      <c r="O3059" t="str">
        <f>VLOOKUP($C3059,customers!$A$2:$I$2124,6,FALSE)</f>
        <v>9422 Crowley Crossing</v>
      </c>
      <c r="P3059" t="str">
        <f>VLOOKUP($C3059,customers!$A$2:$I$2124,7,FALSE)</f>
        <v>New Hyde Park</v>
      </c>
      <c r="Q3059" t="str">
        <f>VLOOKUP($C3059,customers!$A$2:$I$2124,8,FALSE)</f>
        <v>New York</v>
      </c>
      <c r="R3059">
        <f>VLOOKUP($C3059,customers!$A$2:$I$2124,9,FALSE)</f>
        <v>11044</v>
      </c>
      <c r="S3059" t="str">
        <f t="shared" si="47"/>
        <v>9422 Crowley Crossing, New Hyde Park, New York 11044</v>
      </c>
    </row>
    <row r="3060" spans="1:19">
      <c r="A3060">
        <v>3059</v>
      </c>
      <c r="B3060" s="2">
        <v>44497</v>
      </c>
      <c r="C3060">
        <v>673</v>
      </c>
      <c r="D3060" t="s">
        <v>115</v>
      </c>
      <c r="E3060">
        <v>3</v>
      </c>
      <c r="F3060" t="s">
        <v>57</v>
      </c>
      <c r="G3060" t="str">
        <f>VLOOKUP(F3060,'product category'!$B$2:$C$8,2,FALSE)</f>
        <v>Training Videos</v>
      </c>
      <c r="H3060" t="str">
        <f>VLOOKUP(D3060,'dataset_task 5'!$A$2:$D$71,2,FALSE)</f>
        <v>Understanding Drone Regulations</v>
      </c>
      <c r="I3060" s="3">
        <f>VLOOKUP(D3060,'dataset_task 5'!$A$2:$D$71,4,FALSE)</f>
        <v>27.5</v>
      </c>
      <c r="J3060" s="3">
        <f>I3060*E3060</f>
        <v>82.5</v>
      </c>
      <c r="K3060" t="str">
        <f>VLOOKUP(C3060,customers!$A$2:$I$2124,2,FALSE)</f>
        <v>Duky</v>
      </c>
      <c r="L3060" t="str">
        <f>VLOOKUP($C3060,customers!$A$2:$I$2124,3,FALSE)</f>
        <v>Theodoris</v>
      </c>
      <c r="M3060" t="str">
        <f>VLOOKUP($C3060,customers!$A$2:$I$2124,4,FALSE)</f>
        <v>dtheodoris2s@drupal.org</v>
      </c>
      <c r="N3060" t="str">
        <f>VLOOKUP($C3060,customers!$A$2:$I$2124,5,FALSE)</f>
        <v>518-417-5694</v>
      </c>
      <c r="O3060" t="str">
        <f>VLOOKUP($C3060,customers!$A$2:$I$2124,6,FALSE)</f>
        <v>746 Kings Trail</v>
      </c>
      <c r="P3060" t="str">
        <f>VLOOKUP($C3060,customers!$A$2:$I$2124,7,FALSE)</f>
        <v>Albany</v>
      </c>
      <c r="Q3060" t="str">
        <f>VLOOKUP($C3060,customers!$A$2:$I$2124,8,FALSE)</f>
        <v>New York</v>
      </c>
      <c r="R3060">
        <f>VLOOKUP($C3060,customers!$A$2:$I$2124,9,FALSE)</f>
        <v>12232</v>
      </c>
      <c r="S3060" t="str">
        <f t="shared" si="47"/>
        <v>746 Kings Trail, Albany, New York 12232</v>
      </c>
    </row>
    <row r="3061" spans="1:19">
      <c r="A3061">
        <v>3060</v>
      </c>
      <c r="B3061" s="2">
        <v>44497</v>
      </c>
      <c r="C3061">
        <v>35</v>
      </c>
      <c r="D3061" t="s">
        <v>65</v>
      </c>
      <c r="E3061">
        <v>2</v>
      </c>
      <c r="F3061" t="s">
        <v>66</v>
      </c>
      <c r="G3061" t="str">
        <f>VLOOKUP(F3061,'product category'!$B$2:$C$8,2,FALSE)</f>
        <v>Drones</v>
      </c>
      <c r="H3061" t="str">
        <f>VLOOKUP(D3061,'dataset_task 5'!$A$2:$D$71,2,FALSE)</f>
        <v>DTE-QFN20 Drone</v>
      </c>
      <c r="I3061" s="3">
        <f>VLOOKUP(D3061,'dataset_task 5'!$A$2:$D$71,4,FALSE)</f>
        <v>250</v>
      </c>
      <c r="J3061" s="3">
        <f>I3061*E3061</f>
        <v>500</v>
      </c>
      <c r="K3061" t="str">
        <f>VLOOKUP(C3061,customers!$A$2:$I$2124,2,FALSE)</f>
        <v>Izaak</v>
      </c>
      <c r="L3061" t="str">
        <f>VLOOKUP($C3061,customers!$A$2:$I$2124,3,FALSE)</f>
        <v>Belfelt</v>
      </c>
      <c r="M3061" t="str">
        <f>VLOOKUP($C3061,customers!$A$2:$I$2124,4,FALSE)</f>
        <v>ibelfelteo@dedecms.com</v>
      </c>
      <c r="N3061" t="str">
        <f>VLOOKUP($C3061,customers!$A$2:$I$2124,5,FALSE)</f>
        <v>773-972-6546</v>
      </c>
      <c r="O3061" t="str">
        <f>VLOOKUP($C3061,customers!$A$2:$I$2124,6,FALSE)</f>
        <v>2232 Banding Terrace</v>
      </c>
      <c r="P3061" t="str">
        <f>VLOOKUP($C3061,customers!$A$2:$I$2124,7,FALSE)</f>
        <v>Chicago</v>
      </c>
      <c r="Q3061" t="str">
        <f>VLOOKUP($C3061,customers!$A$2:$I$2124,8,FALSE)</f>
        <v>Illinois</v>
      </c>
      <c r="R3061">
        <f>VLOOKUP($C3061,customers!$A$2:$I$2124,9,FALSE)</f>
        <v>60630</v>
      </c>
      <c r="S3061" t="str">
        <f t="shared" si="47"/>
        <v>2232 Banding Terrace, Chicago, Illinois 60630</v>
      </c>
    </row>
    <row r="3062" spans="1:19">
      <c r="A3062">
        <v>3061</v>
      </c>
      <c r="B3062" s="2">
        <v>44498</v>
      </c>
      <c r="C3062">
        <v>136</v>
      </c>
      <c r="D3062" t="s">
        <v>78</v>
      </c>
      <c r="E3062">
        <v>3</v>
      </c>
      <c r="F3062" t="s">
        <v>57</v>
      </c>
      <c r="G3062" t="str">
        <f>VLOOKUP(F3062,'product category'!$B$2:$C$8,2,FALSE)</f>
        <v>Training Videos</v>
      </c>
      <c r="H3062" t="str">
        <f>VLOOKUP(D3062,'dataset_task 5'!$A$2:$D$71,2,FALSE)</f>
        <v>AI for Educators</v>
      </c>
      <c r="I3062" s="3">
        <f>VLOOKUP(D3062,'dataset_task 5'!$A$2:$D$71,4,FALSE)</f>
        <v>49.95</v>
      </c>
      <c r="J3062" s="3">
        <f>I3062*E3062</f>
        <v>149.85000000000002</v>
      </c>
      <c r="K3062" t="str">
        <f>VLOOKUP(C3062,customers!$A$2:$I$2124,2,FALSE)</f>
        <v>Jessalin</v>
      </c>
      <c r="L3062" t="str">
        <f>VLOOKUP($C3062,customers!$A$2:$I$2124,3,FALSE)</f>
        <v>Bestwerthick</v>
      </c>
      <c r="M3062" t="str">
        <f>VLOOKUP($C3062,customers!$A$2:$I$2124,4,FALSE)</f>
        <v>jbestwerthick7n@sciencedaily.com</v>
      </c>
      <c r="N3062" t="str">
        <f>VLOOKUP($C3062,customers!$A$2:$I$2124,5,FALSE)</f>
        <v>251-917-5882</v>
      </c>
      <c r="O3062" t="str">
        <f>VLOOKUP($C3062,customers!$A$2:$I$2124,6,FALSE)</f>
        <v>771 Carpenter Pass</v>
      </c>
      <c r="P3062" t="str">
        <f>VLOOKUP($C3062,customers!$A$2:$I$2124,7,FALSE)</f>
        <v>Mobile</v>
      </c>
      <c r="Q3062" t="str">
        <f>VLOOKUP($C3062,customers!$A$2:$I$2124,8,FALSE)</f>
        <v>Alabama</v>
      </c>
      <c r="R3062">
        <f>VLOOKUP($C3062,customers!$A$2:$I$2124,9,FALSE)</f>
        <v>36616</v>
      </c>
      <c r="S3062" t="str">
        <f t="shared" si="47"/>
        <v>771 Carpenter Pass, Mobile, Alabama 36616</v>
      </c>
    </row>
    <row r="3063" spans="1:19">
      <c r="A3063">
        <v>3062</v>
      </c>
      <c r="B3063" s="2">
        <v>44498</v>
      </c>
      <c r="C3063">
        <v>347</v>
      </c>
      <c r="D3063" t="s">
        <v>118</v>
      </c>
      <c r="E3063">
        <v>1</v>
      </c>
      <c r="F3063" t="s">
        <v>57</v>
      </c>
      <c r="G3063" t="str">
        <f>VLOOKUP(F3063,'product category'!$B$2:$C$8,2,FALSE)</f>
        <v>Training Videos</v>
      </c>
      <c r="H3063" t="str">
        <f>VLOOKUP(D3063,'dataset_task 5'!$A$2:$D$71,2,FALSE)</f>
        <v>Mapping with Drones</v>
      </c>
      <c r="I3063" s="3">
        <f>VLOOKUP(D3063,'dataset_task 5'!$A$2:$D$71,4,FALSE)</f>
        <v>49</v>
      </c>
      <c r="J3063" s="3">
        <f>I3063*E3063</f>
        <v>49</v>
      </c>
      <c r="K3063" t="str">
        <f>VLOOKUP(C3063,customers!$A$2:$I$2124,2,FALSE)</f>
        <v>Brady</v>
      </c>
      <c r="L3063" t="str">
        <f>VLOOKUP($C3063,customers!$A$2:$I$2124,3,FALSE)</f>
        <v>Medeway</v>
      </c>
      <c r="M3063" t="str">
        <f>VLOOKUP($C3063,customers!$A$2:$I$2124,4,FALSE)</f>
        <v>bmedewaylp@dailymotion.com</v>
      </c>
      <c r="N3063" t="str">
        <f>VLOOKUP($C3063,customers!$A$2:$I$2124,5,FALSE)</f>
        <v>415-848-8824</v>
      </c>
      <c r="O3063" t="str">
        <f>VLOOKUP($C3063,customers!$A$2:$I$2124,6,FALSE)</f>
        <v>90986 Trailsway Crossing</v>
      </c>
      <c r="P3063" t="str">
        <f>VLOOKUP($C3063,customers!$A$2:$I$2124,7,FALSE)</f>
        <v>San Francisco</v>
      </c>
      <c r="Q3063" t="str">
        <f>VLOOKUP($C3063,customers!$A$2:$I$2124,8,FALSE)</f>
        <v>California</v>
      </c>
      <c r="R3063">
        <f>VLOOKUP($C3063,customers!$A$2:$I$2124,9,FALSE)</f>
        <v>94116</v>
      </c>
      <c r="S3063" t="str">
        <f t="shared" si="47"/>
        <v>90986 Trailsway Crossing, San Francisco, California 94116</v>
      </c>
    </row>
    <row r="3064" spans="1:19">
      <c r="A3064">
        <v>3063</v>
      </c>
      <c r="B3064" s="2">
        <v>44498</v>
      </c>
      <c r="C3064">
        <v>1740</v>
      </c>
      <c r="D3064" t="s">
        <v>69</v>
      </c>
      <c r="E3064">
        <v>5</v>
      </c>
      <c r="F3064" t="s">
        <v>70</v>
      </c>
      <c r="G3064" t="str">
        <f>VLOOKUP(F3064,'product category'!$B$2:$C$8,2,FALSE)</f>
        <v>Blueprints</v>
      </c>
      <c r="H3064" t="str">
        <f>VLOOKUP(D3064,'dataset_task 5'!$A$2:$D$71,2,FALSE)</f>
        <v>Ladybug Robot Blueprint</v>
      </c>
      <c r="I3064" s="3">
        <f>VLOOKUP(D3064,'dataset_task 5'!$A$2:$D$71,4,FALSE)</f>
        <v>12</v>
      </c>
      <c r="J3064" s="3">
        <f>I3064*E3064</f>
        <v>60</v>
      </c>
      <c r="K3064" t="str">
        <f>VLOOKUP(C3064,customers!$A$2:$I$2124,2,FALSE)</f>
        <v>Kalinda</v>
      </c>
      <c r="L3064" t="str">
        <f>VLOOKUP($C3064,customers!$A$2:$I$2124,3,FALSE)</f>
        <v>Steers</v>
      </c>
      <c r="M3064" t="str">
        <f>VLOOKUP($C3064,customers!$A$2:$I$2124,4,FALSE)</f>
        <v>ksteershp@ameblo.jp</v>
      </c>
      <c r="N3064" t="str">
        <f>VLOOKUP($C3064,customers!$A$2:$I$2124,5,FALSE)</f>
        <v>619-322-8326</v>
      </c>
      <c r="O3064" t="str">
        <f>VLOOKUP($C3064,customers!$A$2:$I$2124,6,FALSE)</f>
        <v>13871 Summit Place</v>
      </c>
      <c r="P3064" t="str">
        <f>VLOOKUP($C3064,customers!$A$2:$I$2124,7,FALSE)</f>
        <v>San Diego</v>
      </c>
      <c r="Q3064" t="str">
        <f>VLOOKUP($C3064,customers!$A$2:$I$2124,8,FALSE)</f>
        <v>California</v>
      </c>
      <c r="R3064">
        <f>VLOOKUP($C3064,customers!$A$2:$I$2124,9,FALSE)</f>
        <v>92137</v>
      </c>
      <c r="S3064" t="str">
        <f t="shared" si="47"/>
        <v>13871 Summit Place, San Diego, California 92137</v>
      </c>
    </row>
    <row r="3065" spans="1:19">
      <c r="A3065">
        <v>3064</v>
      </c>
      <c r="B3065" s="2">
        <v>44498</v>
      </c>
      <c r="C3065">
        <v>1714</v>
      </c>
      <c r="D3065" t="s">
        <v>65</v>
      </c>
      <c r="E3065">
        <v>2</v>
      </c>
      <c r="F3065" t="s">
        <v>66</v>
      </c>
      <c r="G3065" t="str">
        <f>VLOOKUP(F3065,'product category'!$B$2:$C$8,2,FALSE)</f>
        <v>Drones</v>
      </c>
      <c r="H3065" t="str">
        <f>VLOOKUP(D3065,'dataset_task 5'!$A$2:$D$71,2,FALSE)</f>
        <v>DTE-QFN20 Drone</v>
      </c>
      <c r="I3065" s="3">
        <f>VLOOKUP(D3065,'dataset_task 5'!$A$2:$D$71,4,FALSE)</f>
        <v>250</v>
      </c>
      <c r="J3065" s="3">
        <f>I3065*E3065</f>
        <v>500</v>
      </c>
      <c r="K3065" t="str">
        <f>VLOOKUP(C3065,customers!$A$2:$I$2124,2,FALSE)</f>
        <v>Everett</v>
      </c>
      <c r="L3065" t="str">
        <f>VLOOKUP($C3065,customers!$A$2:$I$2124,3,FALSE)</f>
        <v>Bartels-Ellis</v>
      </c>
      <c r="M3065" t="str">
        <f>VLOOKUP($C3065,customers!$A$2:$I$2124,4,FALSE)</f>
        <v>ebartelsellisll@va.gov</v>
      </c>
      <c r="N3065" t="str">
        <f>VLOOKUP($C3065,customers!$A$2:$I$2124,5,FALSE)</f>
        <v>815-527-6380</v>
      </c>
      <c r="O3065" t="str">
        <f>VLOOKUP($C3065,customers!$A$2:$I$2124,6,FALSE)</f>
        <v>63426 Bellgrove Avenue</v>
      </c>
      <c r="P3065" t="str">
        <f>VLOOKUP($C3065,customers!$A$2:$I$2124,7,FALSE)</f>
        <v>Rockford</v>
      </c>
      <c r="Q3065" t="str">
        <f>VLOOKUP($C3065,customers!$A$2:$I$2124,8,FALSE)</f>
        <v>Illinois</v>
      </c>
      <c r="R3065">
        <f>VLOOKUP($C3065,customers!$A$2:$I$2124,9,FALSE)</f>
        <v>61105</v>
      </c>
      <c r="S3065" t="str">
        <f t="shared" si="47"/>
        <v>63426 Bellgrove Avenue, Rockford, Illinois 61105</v>
      </c>
    </row>
    <row r="3066" spans="1:19">
      <c r="A3066">
        <v>3065</v>
      </c>
      <c r="B3066" s="2">
        <v>44498</v>
      </c>
      <c r="C3066">
        <v>1926</v>
      </c>
      <c r="D3066" t="s">
        <v>106</v>
      </c>
      <c r="E3066">
        <v>3</v>
      </c>
      <c r="F3066" t="s">
        <v>66</v>
      </c>
      <c r="G3066" t="str">
        <f>VLOOKUP(F3066,'product category'!$B$2:$C$8,2,FALSE)</f>
        <v>Drones</v>
      </c>
      <c r="H3066" t="str">
        <f>VLOOKUP(D3066,'dataset_task 5'!$A$2:$D$71,2,FALSE)</f>
        <v>DTD-7000 Drone</v>
      </c>
      <c r="I3066" s="3">
        <f>VLOOKUP(D3066,'dataset_task 5'!$A$2:$D$71,4,FALSE)</f>
        <v>450</v>
      </c>
      <c r="J3066" s="3">
        <f>I3066*E3066</f>
        <v>1350</v>
      </c>
      <c r="K3066" t="str">
        <f>VLOOKUP(C3066,customers!$A$2:$I$2124,2,FALSE)</f>
        <v>Lauren</v>
      </c>
      <c r="L3066" t="str">
        <f>VLOOKUP($C3066,customers!$A$2:$I$2124,3,FALSE)</f>
        <v>Le Pine</v>
      </c>
      <c r="M3066" t="str">
        <f>VLOOKUP($C3066,customers!$A$2:$I$2124,4,FALSE)</f>
        <v>llee6@reddit.com</v>
      </c>
      <c r="N3066" t="str">
        <f>VLOOKUP($C3066,customers!$A$2:$I$2124,5,FALSE)</f>
        <v>609-309-1551</v>
      </c>
      <c r="O3066" t="str">
        <f>VLOOKUP($C3066,customers!$A$2:$I$2124,6,FALSE)</f>
        <v>85 Bowman Junction</v>
      </c>
      <c r="P3066" t="str">
        <f>VLOOKUP($C3066,customers!$A$2:$I$2124,7,FALSE)</f>
        <v>Trenton</v>
      </c>
      <c r="Q3066" t="str">
        <f>VLOOKUP($C3066,customers!$A$2:$I$2124,8,FALSE)</f>
        <v>New Jersey</v>
      </c>
      <c r="R3066">
        <f>VLOOKUP($C3066,customers!$A$2:$I$2124,9,FALSE)</f>
        <v>8650</v>
      </c>
      <c r="S3066" t="str">
        <f t="shared" si="47"/>
        <v>85 Bowman Junction, Trenton, New Jersey 8650</v>
      </c>
    </row>
    <row r="3067" spans="1:19">
      <c r="A3067">
        <v>3066</v>
      </c>
      <c r="B3067" s="2">
        <v>44499</v>
      </c>
      <c r="C3067">
        <v>504</v>
      </c>
      <c r="D3067" t="s">
        <v>62</v>
      </c>
      <c r="E3067">
        <v>3</v>
      </c>
      <c r="F3067" t="s">
        <v>63</v>
      </c>
      <c r="G3067" t="str">
        <f>VLOOKUP(F3067,'product category'!$B$2:$C$8,2,FALSE)</f>
        <v>Robot Kits</v>
      </c>
      <c r="H3067" t="str">
        <f>VLOOKUP(D3067,'dataset_task 5'!$A$2:$D$71,2,FALSE)</f>
        <v>BYOR-2640S</v>
      </c>
      <c r="I3067" s="3">
        <f>VLOOKUP(D3067,'dataset_task 5'!$A$2:$D$71,4,FALSE)</f>
        <v>189</v>
      </c>
      <c r="J3067" s="3">
        <f>I3067*E3067</f>
        <v>567</v>
      </c>
      <c r="K3067" t="str">
        <f>VLOOKUP(C3067,customers!$A$2:$I$2124,2,FALSE)</f>
        <v>Derrek</v>
      </c>
      <c r="L3067" t="str">
        <f>VLOOKUP($C3067,customers!$A$2:$I$2124,3,FALSE)</f>
        <v>Shalloo</v>
      </c>
      <c r="M3067" t="str">
        <f>VLOOKUP($C3067,customers!$A$2:$I$2124,4,FALSE)</f>
        <v>dshalloo5i@redcross.org</v>
      </c>
      <c r="N3067" t="str">
        <f>VLOOKUP($C3067,customers!$A$2:$I$2124,5,FALSE)</f>
        <v>509-980-7050</v>
      </c>
      <c r="O3067" t="str">
        <f>VLOOKUP($C3067,customers!$A$2:$I$2124,6,FALSE)</f>
        <v>98412 Stang Circle</v>
      </c>
      <c r="P3067" t="str">
        <f>VLOOKUP($C3067,customers!$A$2:$I$2124,7,FALSE)</f>
        <v>Yakima</v>
      </c>
      <c r="Q3067" t="str">
        <f>VLOOKUP($C3067,customers!$A$2:$I$2124,8,FALSE)</f>
        <v>Washington</v>
      </c>
      <c r="R3067">
        <f>VLOOKUP($C3067,customers!$A$2:$I$2124,9,FALSE)</f>
        <v>98907</v>
      </c>
      <c r="S3067" t="str">
        <f t="shared" si="47"/>
        <v>98412 Stang Circle, Yakima, Washington 98907</v>
      </c>
    </row>
    <row r="3068" spans="1:19">
      <c r="A3068">
        <v>3067</v>
      </c>
      <c r="B3068" s="2">
        <v>44499</v>
      </c>
      <c r="C3068">
        <v>63</v>
      </c>
      <c r="D3068" t="s">
        <v>84</v>
      </c>
      <c r="E3068">
        <v>2</v>
      </c>
      <c r="F3068" t="s">
        <v>66</v>
      </c>
      <c r="G3068" t="str">
        <f>VLOOKUP(F3068,'product category'!$B$2:$C$8,2,FALSE)</f>
        <v>Drones</v>
      </c>
      <c r="H3068" t="str">
        <f>VLOOKUP(D3068,'dataset_task 5'!$A$2:$D$71,2,FALSE)</f>
        <v>DX-145 Drone</v>
      </c>
      <c r="I3068" s="3">
        <f>VLOOKUP(D3068,'dataset_task 5'!$A$2:$D$71,4,FALSE)</f>
        <v>250</v>
      </c>
      <c r="J3068" s="3">
        <f>I3068*E3068</f>
        <v>500</v>
      </c>
      <c r="K3068" t="str">
        <f>VLOOKUP(C3068,customers!$A$2:$I$2124,2,FALSE)</f>
        <v>Perri</v>
      </c>
      <c r="L3068" t="str">
        <f>VLOOKUP($C3068,customers!$A$2:$I$2124,3,FALSE)</f>
        <v>Gard</v>
      </c>
      <c r="M3068" t="str">
        <f>VLOOKUP($C3068,customers!$A$2:$I$2124,4,FALSE)</f>
        <v>pgardjv@smugmug.com</v>
      </c>
      <c r="N3068" t="str">
        <f>VLOOKUP($C3068,customers!$A$2:$I$2124,5,FALSE)</f>
        <v>917-282-5843</v>
      </c>
      <c r="O3068" t="str">
        <f>VLOOKUP($C3068,customers!$A$2:$I$2124,6,FALSE)</f>
        <v>70 Mallard Junction</v>
      </c>
      <c r="P3068" t="str">
        <f>VLOOKUP($C3068,customers!$A$2:$I$2124,7,FALSE)</f>
        <v>New York City</v>
      </c>
      <c r="Q3068" t="str">
        <f>VLOOKUP($C3068,customers!$A$2:$I$2124,8,FALSE)</f>
        <v>New York</v>
      </c>
      <c r="R3068">
        <f>VLOOKUP($C3068,customers!$A$2:$I$2124,9,FALSE)</f>
        <v>10034</v>
      </c>
      <c r="S3068" t="str">
        <f t="shared" si="47"/>
        <v>70 Mallard Junction, New York City, New York 10034</v>
      </c>
    </row>
    <row r="3069" spans="1:19">
      <c r="A3069">
        <v>3068</v>
      </c>
      <c r="B3069" s="2">
        <v>44499</v>
      </c>
      <c r="C3069">
        <v>1956</v>
      </c>
      <c r="D3069" t="s">
        <v>96</v>
      </c>
      <c r="E3069">
        <v>3</v>
      </c>
      <c r="F3069" t="s">
        <v>70</v>
      </c>
      <c r="G3069" t="str">
        <f>VLOOKUP(F3069,'product category'!$B$2:$C$8,2,FALSE)</f>
        <v>Blueprints</v>
      </c>
      <c r="H3069" t="str">
        <f>VLOOKUP(D3069,'dataset_task 5'!$A$2:$D$71,2,FALSE)</f>
        <v>Sleepy Eye Blueprint</v>
      </c>
      <c r="I3069" s="3">
        <f>VLOOKUP(D3069,'dataset_task 5'!$A$2:$D$71,4,FALSE)</f>
        <v>11.99</v>
      </c>
      <c r="J3069" s="3">
        <f>I3069*E3069</f>
        <v>35.97</v>
      </c>
      <c r="K3069" t="str">
        <f>VLOOKUP(C3069,customers!$A$2:$I$2124,2,FALSE)</f>
        <v>Elsie</v>
      </c>
      <c r="L3069" t="str">
        <f>VLOOKUP($C3069,customers!$A$2:$I$2124,3,FALSE)</f>
        <v>Grigore</v>
      </c>
      <c r="M3069" t="str">
        <f>VLOOKUP($C3069,customers!$A$2:$I$2124,4,FALSE)</f>
        <v>egrigoree2@51.la</v>
      </c>
      <c r="N3069" t="str">
        <f>VLOOKUP($C3069,customers!$A$2:$I$2124,5,FALSE)</f>
        <v>407-193-0931</v>
      </c>
      <c r="O3069" t="str">
        <f>VLOOKUP($C3069,customers!$A$2:$I$2124,6,FALSE)</f>
        <v>15 Schiller Way</v>
      </c>
      <c r="P3069" t="str">
        <f>VLOOKUP($C3069,customers!$A$2:$I$2124,7,FALSE)</f>
        <v>Orlando</v>
      </c>
      <c r="Q3069" t="str">
        <f>VLOOKUP($C3069,customers!$A$2:$I$2124,8,FALSE)</f>
        <v>Florida</v>
      </c>
      <c r="R3069">
        <f>VLOOKUP($C3069,customers!$A$2:$I$2124,9,FALSE)</f>
        <v>32835</v>
      </c>
      <c r="S3069" t="str">
        <f t="shared" si="47"/>
        <v>15 Schiller Way, Orlando, Florida 32835</v>
      </c>
    </row>
    <row r="3070" spans="1:19">
      <c r="A3070">
        <v>3069</v>
      </c>
      <c r="B3070" s="2">
        <v>44499</v>
      </c>
      <c r="C3070">
        <v>1448</v>
      </c>
      <c r="D3070" t="s">
        <v>106</v>
      </c>
      <c r="E3070">
        <v>2</v>
      </c>
      <c r="F3070" t="s">
        <v>66</v>
      </c>
      <c r="G3070" t="str">
        <f>VLOOKUP(F3070,'product category'!$B$2:$C$8,2,FALSE)</f>
        <v>Drones</v>
      </c>
      <c r="H3070" t="str">
        <f>VLOOKUP(D3070,'dataset_task 5'!$A$2:$D$71,2,FALSE)</f>
        <v>DTD-7000 Drone</v>
      </c>
      <c r="I3070" s="3">
        <f>VLOOKUP(D3070,'dataset_task 5'!$A$2:$D$71,4,FALSE)</f>
        <v>450</v>
      </c>
      <c r="J3070" s="3">
        <f>I3070*E3070</f>
        <v>900</v>
      </c>
      <c r="K3070" t="str">
        <f>VLOOKUP(C3070,customers!$A$2:$I$2124,2,FALSE)</f>
        <v>Elston</v>
      </c>
      <c r="L3070" t="str">
        <f>VLOOKUP($C3070,customers!$A$2:$I$2124,3,FALSE)</f>
        <v>Littleproud</v>
      </c>
      <c r="M3070" t="str">
        <f>VLOOKUP($C3070,customers!$A$2:$I$2124,4,FALSE)</f>
        <v>elittleproudqf@bigcartel.com</v>
      </c>
      <c r="N3070" t="str">
        <f>VLOOKUP($C3070,customers!$A$2:$I$2124,5,FALSE)</f>
        <v>864-634-8430</v>
      </c>
      <c r="O3070" t="str">
        <f>VLOOKUP($C3070,customers!$A$2:$I$2124,6,FALSE)</f>
        <v>22452 5th Point</v>
      </c>
      <c r="P3070" t="str">
        <f>VLOOKUP($C3070,customers!$A$2:$I$2124,7,FALSE)</f>
        <v>Greenville</v>
      </c>
      <c r="Q3070" t="str">
        <f>VLOOKUP($C3070,customers!$A$2:$I$2124,8,FALSE)</f>
        <v>South Carolina</v>
      </c>
      <c r="R3070">
        <f>VLOOKUP($C3070,customers!$A$2:$I$2124,9,FALSE)</f>
        <v>29605</v>
      </c>
      <c r="S3070" t="str">
        <f t="shared" si="47"/>
        <v>22452 5th Point, Greenville, South Carolina 29605</v>
      </c>
    </row>
    <row r="3071" spans="1:19">
      <c r="A3071">
        <v>3070</v>
      </c>
      <c r="B3071" s="2">
        <v>44499</v>
      </c>
      <c r="C3071">
        <v>1028</v>
      </c>
      <c r="D3071" t="s">
        <v>83</v>
      </c>
      <c r="E3071">
        <v>4</v>
      </c>
      <c r="F3071" t="s">
        <v>53</v>
      </c>
      <c r="G3071" t="str">
        <f>VLOOKUP(F3071,'product category'!$B$2:$C$8,2,FALSE)</f>
        <v>eBooks</v>
      </c>
      <c r="H3071" t="str">
        <f>VLOOKUP(D3071,'dataset_task 5'!$A$2:$D$71,2,FALSE)</f>
        <v>Cartesian Robots</v>
      </c>
      <c r="I3071" s="3">
        <f>VLOOKUP(D3071,'dataset_task 5'!$A$2:$D$71,4,FALSE)</f>
        <v>12.99</v>
      </c>
      <c r="J3071" s="3">
        <f>I3071*E3071</f>
        <v>51.96</v>
      </c>
      <c r="K3071" t="str">
        <f>VLOOKUP(C3071,customers!$A$2:$I$2124,2,FALSE)</f>
        <v>Eb</v>
      </c>
      <c r="L3071" t="str">
        <f>VLOOKUP($C3071,customers!$A$2:$I$2124,3,FALSE)</f>
        <v>Jurczik</v>
      </c>
      <c r="M3071" t="str">
        <f>VLOOKUP($C3071,customers!$A$2:$I$2124,4,FALSE)</f>
        <v>ejurczik1j@booking.com</v>
      </c>
      <c r="N3071" t="str">
        <f>VLOOKUP($C3071,customers!$A$2:$I$2124,5,FALSE)</f>
        <v>571-790-1482</v>
      </c>
      <c r="O3071" t="str">
        <f>VLOOKUP($C3071,customers!$A$2:$I$2124,6,FALSE)</f>
        <v>58320 Browning Lane</v>
      </c>
      <c r="P3071" t="str">
        <f>VLOOKUP($C3071,customers!$A$2:$I$2124,7,FALSE)</f>
        <v>Fairfax</v>
      </c>
      <c r="Q3071" t="str">
        <f>VLOOKUP($C3071,customers!$A$2:$I$2124,8,FALSE)</f>
        <v>Virginia</v>
      </c>
      <c r="R3071">
        <f>VLOOKUP($C3071,customers!$A$2:$I$2124,9,FALSE)</f>
        <v>22036</v>
      </c>
      <c r="S3071" t="str">
        <f t="shared" si="47"/>
        <v>58320 Browning Lane, Fairfax, Virginia 22036</v>
      </c>
    </row>
    <row r="3072" spans="1:19">
      <c r="A3072">
        <v>3071</v>
      </c>
      <c r="B3072" s="2">
        <v>44500</v>
      </c>
      <c r="C3072">
        <v>1018</v>
      </c>
      <c r="D3072" t="s">
        <v>94</v>
      </c>
      <c r="E3072">
        <v>2</v>
      </c>
      <c r="F3072" t="s">
        <v>59</v>
      </c>
      <c r="G3072" t="str">
        <f>VLOOKUP(F3072,'product category'!$B$2:$C$8,2,FALSE)</f>
        <v>Drone Kits</v>
      </c>
      <c r="H3072" t="str">
        <f>VLOOKUP(D3072,'dataset_task 5'!$A$2:$D$71,2,FALSE)</f>
        <v>BYOD-500</v>
      </c>
      <c r="I3072" s="3">
        <f>VLOOKUP(D3072,'dataset_task 5'!$A$2:$D$71,4,FALSE)</f>
        <v>167</v>
      </c>
      <c r="J3072" s="3">
        <f>I3072*E3072</f>
        <v>334</v>
      </c>
      <c r="K3072" t="str">
        <f>VLOOKUP(C3072,customers!$A$2:$I$2124,2,FALSE)</f>
        <v>Dalenna</v>
      </c>
      <c r="L3072" t="str">
        <f>VLOOKUP($C3072,customers!$A$2:$I$2124,3,FALSE)</f>
        <v>Oliver-Paull</v>
      </c>
      <c r="M3072" t="str">
        <f>VLOOKUP($C3072,customers!$A$2:$I$2124,4,FALSE)</f>
        <v>doliverpaullmb@vinaora.com</v>
      </c>
      <c r="N3072" t="str">
        <f>VLOOKUP($C3072,customers!$A$2:$I$2124,5,FALSE)</f>
        <v>260-830-9859</v>
      </c>
      <c r="O3072" t="str">
        <f>VLOOKUP($C3072,customers!$A$2:$I$2124,6,FALSE)</f>
        <v>78 Park Meadow Avenue</v>
      </c>
      <c r="P3072" t="str">
        <f>VLOOKUP($C3072,customers!$A$2:$I$2124,7,FALSE)</f>
        <v>Fort Wayne</v>
      </c>
      <c r="Q3072" t="str">
        <f>VLOOKUP($C3072,customers!$A$2:$I$2124,8,FALSE)</f>
        <v>Indiana</v>
      </c>
      <c r="R3072">
        <f>VLOOKUP($C3072,customers!$A$2:$I$2124,9,FALSE)</f>
        <v>46896</v>
      </c>
      <c r="S3072" t="str">
        <f t="shared" si="47"/>
        <v>78 Park Meadow Avenue, Fort Wayne, Indiana 46896</v>
      </c>
    </row>
    <row r="3073" spans="1:19">
      <c r="A3073">
        <v>3072</v>
      </c>
      <c r="B3073" s="2">
        <v>44500</v>
      </c>
      <c r="C3073">
        <v>711</v>
      </c>
      <c r="D3073" t="s">
        <v>83</v>
      </c>
      <c r="E3073">
        <v>1</v>
      </c>
      <c r="F3073" t="s">
        <v>53</v>
      </c>
      <c r="G3073" t="str">
        <f>VLOOKUP(F3073,'product category'!$B$2:$C$8,2,FALSE)</f>
        <v>eBooks</v>
      </c>
      <c r="H3073" t="str">
        <f>VLOOKUP(D3073,'dataset_task 5'!$A$2:$D$71,2,FALSE)</f>
        <v>Cartesian Robots</v>
      </c>
      <c r="I3073" s="3">
        <f>VLOOKUP(D3073,'dataset_task 5'!$A$2:$D$71,4,FALSE)</f>
        <v>12.99</v>
      </c>
      <c r="J3073" s="3">
        <f>I3073*E3073</f>
        <v>12.99</v>
      </c>
      <c r="K3073" t="str">
        <f>VLOOKUP(C3073,customers!$A$2:$I$2124,2,FALSE)</f>
        <v>Brittney</v>
      </c>
      <c r="L3073" t="str">
        <f>VLOOKUP($C3073,customers!$A$2:$I$2124,3,FALSE)</f>
        <v>Whiteman</v>
      </c>
      <c r="M3073" t="str">
        <f>VLOOKUP($C3073,customers!$A$2:$I$2124,4,FALSE)</f>
        <v>bwhitemanpf@dailymail.co.uk</v>
      </c>
      <c r="N3073" t="str">
        <f>VLOOKUP($C3073,customers!$A$2:$I$2124,5,FALSE)</f>
        <v>509-388-3211</v>
      </c>
      <c r="O3073" t="str">
        <f>VLOOKUP($C3073,customers!$A$2:$I$2124,6,FALSE)</f>
        <v>64 Iowa Pass</v>
      </c>
      <c r="P3073" t="str">
        <f>VLOOKUP($C3073,customers!$A$2:$I$2124,7,FALSE)</f>
        <v>Spokane</v>
      </c>
      <c r="Q3073" t="str">
        <f>VLOOKUP($C3073,customers!$A$2:$I$2124,8,FALSE)</f>
        <v>Washington</v>
      </c>
      <c r="R3073">
        <f>VLOOKUP($C3073,customers!$A$2:$I$2124,9,FALSE)</f>
        <v>99205</v>
      </c>
      <c r="S3073" t="str">
        <f t="shared" si="47"/>
        <v>64 Iowa Pass, Spokane, Washington 99205</v>
      </c>
    </row>
    <row r="3074" spans="1:19">
      <c r="A3074">
        <v>3073</v>
      </c>
      <c r="B3074" s="2">
        <v>44500</v>
      </c>
      <c r="C3074">
        <v>514</v>
      </c>
      <c r="D3074" t="s">
        <v>106</v>
      </c>
      <c r="E3074">
        <v>4</v>
      </c>
      <c r="F3074" t="s">
        <v>66</v>
      </c>
      <c r="G3074" t="str">
        <f>VLOOKUP(F3074,'product category'!$B$2:$C$8,2,FALSE)</f>
        <v>Drones</v>
      </c>
      <c r="H3074" t="str">
        <f>VLOOKUP(D3074,'dataset_task 5'!$A$2:$D$71,2,FALSE)</f>
        <v>DTD-7000 Drone</v>
      </c>
      <c r="I3074" s="3">
        <f>VLOOKUP(D3074,'dataset_task 5'!$A$2:$D$71,4,FALSE)</f>
        <v>450</v>
      </c>
      <c r="J3074" s="3">
        <f>I3074*E3074</f>
        <v>1800</v>
      </c>
      <c r="K3074" t="str">
        <f>VLOOKUP(C3074,customers!$A$2:$I$2124,2,FALSE)</f>
        <v>Hoyt</v>
      </c>
      <c r="L3074" t="str">
        <f>VLOOKUP($C3074,customers!$A$2:$I$2124,3,FALSE)</f>
        <v>Stainfield</v>
      </c>
      <c r="M3074" t="str">
        <f>VLOOKUP($C3074,customers!$A$2:$I$2124,4,FALSE)</f>
        <v>hstainfieldqj@163.com</v>
      </c>
      <c r="N3074" t="str">
        <f>VLOOKUP($C3074,customers!$A$2:$I$2124,5,FALSE)</f>
        <v>901-183-3299</v>
      </c>
      <c r="O3074" t="str">
        <f>VLOOKUP($C3074,customers!$A$2:$I$2124,6,FALSE)</f>
        <v>32 Mcbride Trail</v>
      </c>
      <c r="P3074" t="str">
        <f>VLOOKUP($C3074,customers!$A$2:$I$2124,7,FALSE)</f>
        <v>Memphis</v>
      </c>
      <c r="Q3074" t="str">
        <f>VLOOKUP($C3074,customers!$A$2:$I$2124,8,FALSE)</f>
        <v>Tennessee</v>
      </c>
      <c r="R3074">
        <f>VLOOKUP($C3074,customers!$A$2:$I$2124,9,FALSE)</f>
        <v>38136</v>
      </c>
      <c r="S3074" t="str">
        <f t="shared" si="47"/>
        <v>32 Mcbride Trail, Memphis, Tennessee 38136</v>
      </c>
    </row>
    <row r="3075" spans="1:19">
      <c r="A3075">
        <v>3074</v>
      </c>
      <c r="B3075" s="2">
        <v>44500</v>
      </c>
      <c r="C3075">
        <v>1198</v>
      </c>
      <c r="D3075" t="s">
        <v>82</v>
      </c>
      <c r="E3075">
        <v>2</v>
      </c>
      <c r="F3075" t="s">
        <v>63</v>
      </c>
      <c r="G3075" t="str">
        <f>VLOOKUP(F3075,'product category'!$B$2:$C$8,2,FALSE)</f>
        <v>Robot Kits</v>
      </c>
      <c r="H3075" t="str">
        <f>VLOOKUP(D3075,'dataset_task 5'!$A$2:$D$71,2,FALSE)</f>
        <v>BYOR-3535</v>
      </c>
      <c r="I3075" s="3">
        <f>VLOOKUP(D3075,'dataset_task 5'!$A$2:$D$71,4,FALSE)</f>
        <v>225</v>
      </c>
      <c r="J3075" s="3">
        <f>I3075*E3075</f>
        <v>450</v>
      </c>
      <c r="K3075" t="str">
        <f>VLOOKUP(C3075,customers!$A$2:$I$2124,2,FALSE)</f>
        <v>Aurore</v>
      </c>
      <c r="L3075" t="str">
        <f>VLOOKUP($C3075,customers!$A$2:$I$2124,3,FALSE)</f>
        <v>Rudinger</v>
      </c>
      <c r="M3075" t="str">
        <f>VLOOKUP($C3075,customers!$A$2:$I$2124,4,FALSE)</f>
        <v>arudingerbh@nps.gov</v>
      </c>
      <c r="N3075" t="str">
        <f>VLOOKUP($C3075,customers!$A$2:$I$2124,5,FALSE)</f>
        <v>432-380-4820</v>
      </c>
      <c r="O3075" t="str">
        <f>VLOOKUP($C3075,customers!$A$2:$I$2124,6,FALSE)</f>
        <v>5625 Macpherson Hill</v>
      </c>
      <c r="P3075" t="str">
        <f>VLOOKUP($C3075,customers!$A$2:$I$2124,7,FALSE)</f>
        <v>Odessa</v>
      </c>
      <c r="Q3075" t="str">
        <f>VLOOKUP($C3075,customers!$A$2:$I$2124,8,FALSE)</f>
        <v>Texas</v>
      </c>
      <c r="R3075">
        <f>VLOOKUP($C3075,customers!$A$2:$I$2124,9,FALSE)</f>
        <v>79764</v>
      </c>
      <c r="S3075" t="str">
        <f t="shared" ref="S3075:S3138" si="48">CONCATENATE(O3075,", ",P3075,", ",Q3075," ",R3075)</f>
        <v>5625 Macpherson Hill, Odessa, Texas 79764</v>
      </c>
    </row>
    <row r="3076" spans="1:19">
      <c r="A3076">
        <v>3075</v>
      </c>
      <c r="B3076" s="2">
        <v>44501</v>
      </c>
      <c r="C3076">
        <v>1276</v>
      </c>
      <c r="D3076" t="s">
        <v>82</v>
      </c>
      <c r="E3076">
        <v>2</v>
      </c>
      <c r="F3076" t="s">
        <v>63</v>
      </c>
      <c r="G3076" t="str">
        <f>VLOOKUP(F3076,'product category'!$B$2:$C$8,2,FALSE)</f>
        <v>Robot Kits</v>
      </c>
      <c r="H3076" t="str">
        <f>VLOOKUP(D3076,'dataset_task 5'!$A$2:$D$71,2,FALSE)</f>
        <v>BYOR-3535</v>
      </c>
      <c r="I3076" s="3">
        <f>VLOOKUP(D3076,'dataset_task 5'!$A$2:$D$71,4,FALSE)</f>
        <v>225</v>
      </c>
      <c r="J3076" s="3">
        <f>I3076*E3076</f>
        <v>450</v>
      </c>
      <c r="K3076" t="str">
        <f>VLOOKUP(C3076,customers!$A$2:$I$2124,2,FALSE)</f>
        <v>Dyan</v>
      </c>
      <c r="L3076" t="str">
        <f>VLOOKUP($C3076,customers!$A$2:$I$2124,3,FALSE)</f>
        <v>Atwood</v>
      </c>
      <c r="M3076" t="str">
        <f>VLOOKUP($C3076,customers!$A$2:$I$2124,4,FALSE)</f>
        <v>datwood4f@diigo.com</v>
      </c>
      <c r="N3076" t="str">
        <f>VLOOKUP($C3076,customers!$A$2:$I$2124,5,FALSE)</f>
        <v>202-894-2188</v>
      </c>
      <c r="O3076" t="str">
        <f>VLOOKUP($C3076,customers!$A$2:$I$2124,6,FALSE)</f>
        <v>40 Jay Circle</v>
      </c>
      <c r="P3076" t="str">
        <f>VLOOKUP($C3076,customers!$A$2:$I$2124,7,FALSE)</f>
        <v>Washington</v>
      </c>
      <c r="Q3076" t="str">
        <f>VLOOKUP($C3076,customers!$A$2:$I$2124,8,FALSE)</f>
        <v>District of Columbia</v>
      </c>
      <c r="R3076">
        <f>VLOOKUP($C3076,customers!$A$2:$I$2124,9,FALSE)</f>
        <v>20310</v>
      </c>
      <c r="S3076" t="str">
        <f t="shared" si="48"/>
        <v>40 Jay Circle, Washington, District of Columbia 20310</v>
      </c>
    </row>
    <row r="3077" spans="1:19">
      <c r="A3077">
        <v>3076</v>
      </c>
      <c r="B3077" s="2">
        <v>44501</v>
      </c>
      <c r="C3077">
        <v>33</v>
      </c>
      <c r="D3077" t="s">
        <v>96</v>
      </c>
      <c r="E3077">
        <v>4</v>
      </c>
      <c r="F3077" t="s">
        <v>70</v>
      </c>
      <c r="G3077" t="str">
        <f>VLOOKUP(F3077,'product category'!$B$2:$C$8,2,FALSE)</f>
        <v>Blueprints</v>
      </c>
      <c r="H3077" t="str">
        <f>VLOOKUP(D3077,'dataset_task 5'!$A$2:$D$71,2,FALSE)</f>
        <v>Sleepy Eye Blueprint</v>
      </c>
      <c r="I3077" s="3">
        <f>VLOOKUP(D3077,'dataset_task 5'!$A$2:$D$71,4,FALSE)</f>
        <v>11.99</v>
      </c>
      <c r="J3077" s="3">
        <f>I3077*E3077</f>
        <v>47.96</v>
      </c>
      <c r="K3077" t="str">
        <f>VLOOKUP(C3077,customers!$A$2:$I$2124,2,FALSE)</f>
        <v>Christiano</v>
      </c>
      <c r="L3077" t="str">
        <f>VLOOKUP($C3077,customers!$A$2:$I$2124,3,FALSE)</f>
        <v>Tuson</v>
      </c>
      <c r="M3077" t="str">
        <f>VLOOKUP($C3077,customers!$A$2:$I$2124,4,FALSE)</f>
        <v>ctusonh0@hc360.com</v>
      </c>
      <c r="N3077" t="str">
        <f>VLOOKUP($C3077,customers!$A$2:$I$2124,5,FALSE)</f>
        <v>504-191-9564</v>
      </c>
      <c r="O3077" t="str">
        <f>VLOOKUP($C3077,customers!$A$2:$I$2124,6,FALSE)</f>
        <v>16417 Marcy Place</v>
      </c>
      <c r="P3077" t="str">
        <f>VLOOKUP($C3077,customers!$A$2:$I$2124,7,FALSE)</f>
        <v>New Orleans</v>
      </c>
      <c r="Q3077" t="str">
        <f>VLOOKUP($C3077,customers!$A$2:$I$2124,8,FALSE)</f>
        <v>Louisiana</v>
      </c>
      <c r="R3077">
        <f>VLOOKUP($C3077,customers!$A$2:$I$2124,9,FALSE)</f>
        <v>70149</v>
      </c>
      <c r="S3077" t="str">
        <f t="shared" si="48"/>
        <v>16417 Marcy Place, New Orleans, Louisiana 70149</v>
      </c>
    </row>
    <row r="3078" spans="1:19">
      <c r="A3078">
        <v>3077</v>
      </c>
      <c r="B3078" s="2">
        <v>44501</v>
      </c>
      <c r="C3078">
        <v>1891</v>
      </c>
      <c r="D3078" t="s">
        <v>86</v>
      </c>
      <c r="E3078">
        <v>5</v>
      </c>
      <c r="F3078" t="s">
        <v>53</v>
      </c>
      <c r="G3078" t="str">
        <f>VLOOKUP(F3078,'product category'!$B$2:$C$8,2,FALSE)</f>
        <v>eBooks</v>
      </c>
      <c r="H3078" t="str">
        <f>VLOOKUP(D3078,'dataset_task 5'!$A$2:$D$71,2,FALSE)</f>
        <v>Building Your First Robot</v>
      </c>
      <c r="I3078" s="3">
        <f>VLOOKUP(D3078,'dataset_task 5'!$A$2:$D$71,4,FALSE)</f>
        <v>24.95</v>
      </c>
      <c r="J3078" s="3">
        <f>I3078*E3078</f>
        <v>124.75</v>
      </c>
      <c r="K3078" t="str">
        <f>VLOOKUP(C3078,customers!$A$2:$I$2124,2,FALSE)</f>
        <v>Ivette</v>
      </c>
      <c r="L3078" t="str">
        <f>VLOOKUP($C3078,customers!$A$2:$I$2124,3,FALSE)</f>
        <v>Orth</v>
      </c>
      <c r="M3078" t="str">
        <f>VLOOKUP($C3078,customers!$A$2:$I$2124,4,FALSE)</f>
        <v>iorth45@odnoklassniki.ru</v>
      </c>
      <c r="N3078" t="str">
        <f>VLOOKUP($C3078,customers!$A$2:$I$2124,5,FALSE)</f>
        <v>714-194-9831</v>
      </c>
      <c r="O3078" t="str">
        <f>VLOOKUP($C3078,customers!$A$2:$I$2124,6,FALSE)</f>
        <v>546 Esch Drive</v>
      </c>
      <c r="P3078" t="str">
        <f>VLOOKUP($C3078,customers!$A$2:$I$2124,7,FALSE)</f>
        <v>Anaheim</v>
      </c>
      <c r="Q3078" t="str">
        <f>VLOOKUP($C3078,customers!$A$2:$I$2124,8,FALSE)</f>
        <v>California</v>
      </c>
      <c r="R3078">
        <f>VLOOKUP($C3078,customers!$A$2:$I$2124,9,FALSE)</f>
        <v>92812</v>
      </c>
      <c r="S3078" t="str">
        <f t="shared" si="48"/>
        <v>546 Esch Drive, Anaheim, California 92812</v>
      </c>
    </row>
    <row r="3079" spans="1:19">
      <c r="A3079">
        <v>3078</v>
      </c>
      <c r="B3079" s="2">
        <v>44501</v>
      </c>
      <c r="C3079">
        <v>545</v>
      </c>
      <c r="D3079" t="s">
        <v>84</v>
      </c>
      <c r="E3079">
        <v>4</v>
      </c>
      <c r="F3079" t="s">
        <v>66</v>
      </c>
      <c r="G3079" t="str">
        <f>VLOOKUP(F3079,'product category'!$B$2:$C$8,2,FALSE)</f>
        <v>Drones</v>
      </c>
      <c r="H3079" t="str">
        <f>VLOOKUP(D3079,'dataset_task 5'!$A$2:$D$71,2,FALSE)</f>
        <v>DX-145 Drone</v>
      </c>
      <c r="I3079" s="3">
        <f>VLOOKUP(D3079,'dataset_task 5'!$A$2:$D$71,4,FALSE)</f>
        <v>250</v>
      </c>
      <c r="J3079" s="3">
        <f>I3079*E3079</f>
        <v>1000</v>
      </c>
      <c r="K3079" t="str">
        <f>VLOOKUP(C3079,customers!$A$2:$I$2124,2,FALSE)</f>
        <v>Tessa</v>
      </c>
      <c r="L3079" t="str">
        <f>VLOOKUP($C3079,customers!$A$2:$I$2124,3,FALSE)</f>
        <v>Charette</v>
      </c>
      <c r="M3079" t="str">
        <f>VLOOKUP($C3079,customers!$A$2:$I$2124,4,FALSE)</f>
        <v>tcharette2c@google.com.br</v>
      </c>
      <c r="N3079" t="str">
        <f>VLOOKUP($C3079,customers!$A$2:$I$2124,5,FALSE)</f>
        <v>330-632-5115</v>
      </c>
      <c r="O3079" t="str">
        <f>VLOOKUP($C3079,customers!$A$2:$I$2124,6,FALSE)</f>
        <v>7289 Fuller Road</v>
      </c>
      <c r="P3079" t="str">
        <f>VLOOKUP($C3079,customers!$A$2:$I$2124,7,FALSE)</f>
        <v>Akron</v>
      </c>
      <c r="Q3079" t="str">
        <f>VLOOKUP($C3079,customers!$A$2:$I$2124,8,FALSE)</f>
        <v>Ohio</v>
      </c>
      <c r="R3079">
        <f>VLOOKUP($C3079,customers!$A$2:$I$2124,9,FALSE)</f>
        <v>44321</v>
      </c>
      <c r="S3079" t="str">
        <f t="shared" si="48"/>
        <v>7289 Fuller Road, Akron, Ohio 44321</v>
      </c>
    </row>
    <row r="3080" spans="1:19">
      <c r="A3080">
        <v>3079</v>
      </c>
      <c r="B3080" s="2">
        <v>44501</v>
      </c>
      <c r="C3080">
        <v>1598</v>
      </c>
      <c r="D3080" t="s">
        <v>116</v>
      </c>
      <c r="E3080">
        <v>2</v>
      </c>
      <c r="F3080" t="s">
        <v>57</v>
      </c>
      <c r="G3080" t="str">
        <f>VLOOKUP(F3080,'product category'!$B$2:$C$8,2,FALSE)</f>
        <v>Training Videos</v>
      </c>
      <c r="H3080" t="str">
        <f>VLOOKUP(D3080,'dataset_task 5'!$A$2:$D$71,2,FALSE)</f>
        <v>Robotic Essentials</v>
      </c>
      <c r="I3080" s="3">
        <f>VLOOKUP(D3080,'dataset_task 5'!$A$2:$D$71,4,FALSE)</f>
        <v>34.99</v>
      </c>
      <c r="J3080" s="3">
        <f>I3080*E3080</f>
        <v>69.98</v>
      </c>
      <c r="K3080" t="str">
        <f>VLOOKUP(C3080,customers!$A$2:$I$2124,2,FALSE)</f>
        <v>Maia</v>
      </c>
      <c r="L3080" t="str">
        <f>VLOOKUP($C3080,customers!$A$2:$I$2124,3,FALSE)</f>
        <v>Baudino</v>
      </c>
      <c r="M3080" t="str">
        <f>VLOOKUP($C3080,customers!$A$2:$I$2124,4,FALSE)</f>
        <v>mbaudinoav@about.com</v>
      </c>
      <c r="N3080" t="str">
        <f>VLOOKUP($C3080,customers!$A$2:$I$2124,5,FALSE)</f>
        <v>202-394-5426</v>
      </c>
      <c r="O3080" t="str">
        <f>VLOOKUP($C3080,customers!$A$2:$I$2124,6,FALSE)</f>
        <v>70 School Place</v>
      </c>
      <c r="P3080" t="str">
        <f>VLOOKUP($C3080,customers!$A$2:$I$2124,7,FALSE)</f>
        <v>Washington</v>
      </c>
      <c r="Q3080" t="str">
        <f>VLOOKUP($C3080,customers!$A$2:$I$2124,8,FALSE)</f>
        <v>District of Columbia</v>
      </c>
      <c r="R3080">
        <f>VLOOKUP($C3080,customers!$A$2:$I$2124,9,FALSE)</f>
        <v>20392</v>
      </c>
      <c r="S3080" t="str">
        <f t="shared" si="48"/>
        <v>70 School Place, Washington, District of Columbia 20392</v>
      </c>
    </row>
    <row r="3081" spans="1:19">
      <c r="A3081">
        <v>3080</v>
      </c>
      <c r="B3081" s="2">
        <v>44501</v>
      </c>
      <c r="C3081">
        <v>1493</v>
      </c>
      <c r="D3081" t="s">
        <v>67</v>
      </c>
      <c r="E3081">
        <v>3</v>
      </c>
      <c r="F3081" t="s">
        <v>59</v>
      </c>
      <c r="G3081" t="str">
        <f>VLOOKUP(F3081,'product category'!$B$2:$C$8,2,FALSE)</f>
        <v>Drone Kits</v>
      </c>
      <c r="H3081" t="str">
        <f>VLOOKUP(D3081,'dataset_task 5'!$A$2:$D$71,2,FALSE)</f>
        <v>BYOD-100</v>
      </c>
      <c r="I3081" s="3">
        <f>VLOOKUP(D3081,'dataset_task 5'!$A$2:$D$71,4,FALSE)</f>
        <v>54</v>
      </c>
      <c r="J3081" s="3">
        <f>I3081*E3081</f>
        <v>162</v>
      </c>
      <c r="K3081" t="str">
        <f>VLOOKUP(C3081,customers!$A$2:$I$2124,2,FALSE)</f>
        <v>Alexina</v>
      </c>
      <c r="L3081" t="str">
        <f>VLOOKUP($C3081,customers!$A$2:$I$2124,3,FALSE)</f>
        <v>Ould</v>
      </c>
      <c r="M3081" t="str">
        <f>VLOOKUP($C3081,customers!$A$2:$I$2124,4,FALSE)</f>
        <v>aouldip@reference.com</v>
      </c>
      <c r="N3081" t="str">
        <f>VLOOKUP($C3081,customers!$A$2:$I$2124,5,FALSE)</f>
        <v>941-844-6041</v>
      </c>
      <c r="O3081" t="str">
        <f>VLOOKUP($C3081,customers!$A$2:$I$2124,6,FALSE)</f>
        <v>946 David Circle</v>
      </c>
      <c r="P3081" t="str">
        <f>VLOOKUP($C3081,customers!$A$2:$I$2124,7,FALSE)</f>
        <v>Port Charlotte</v>
      </c>
      <c r="Q3081" t="str">
        <f>VLOOKUP($C3081,customers!$A$2:$I$2124,8,FALSE)</f>
        <v>Florida</v>
      </c>
      <c r="R3081">
        <f>VLOOKUP($C3081,customers!$A$2:$I$2124,9,FALSE)</f>
        <v>33954</v>
      </c>
      <c r="S3081" t="str">
        <f t="shared" si="48"/>
        <v>946 David Circle, Port Charlotte, Florida 33954</v>
      </c>
    </row>
    <row r="3082" spans="1:19">
      <c r="A3082">
        <v>3081</v>
      </c>
      <c r="B3082" s="2">
        <v>44502</v>
      </c>
      <c r="C3082">
        <v>1931</v>
      </c>
      <c r="D3082" t="s">
        <v>83</v>
      </c>
      <c r="E3082">
        <v>3</v>
      </c>
      <c r="F3082" t="s">
        <v>53</v>
      </c>
      <c r="G3082" t="str">
        <f>VLOOKUP(F3082,'product category'!$B$2:$C$8,2,FALSE)</f>
        <v>eBooks</v>
      </c>
      <c r="H3082" t="str">
        <f>VLOOKUP(D3082,'dataset_task 5'!$A$2:$D$71,2,FALSE)</f>
        <v>Cartesian Robots</v>
      </c>
      <c r="I3082" s="3">
        <f>VLOOKUP(D3082,'dataset_task 5'!$A$2:$D$71,4,FALSE)</f>
        <v>12.99</v>
      </c>
      <c r="J3082" s="3">
        <f>I3082*E3082</f>
        <v>38.97</v>
      </c>
      <c r="K3082" t="str">
        <f>VLOOKUP(C3082,customers!$A$2:$I$2124,2,FALSE)</f>
        <v>Blinny</v>
      </c>
      <c r="L3082" t="str">
        <f>VLOOKUP($C3082,customers!$A$2:$I$2124,3,FALSE)</f>
        <v>Worsall</v>
      </c>
      <c r="M3082" t="str">
        <f>VLOOKUP($C3082,customers!$A$2:$I$2124,4,FALSE)</f>
        <v>bworsallf9@cnbc.com</v>
      </c>
      <c r="N3082" t="str">
        <f>VLOOKUP($C3082,customers!$A$2:$I$2124,5,FALSE)</f>
        <v>202-739-4198</v>
      </c>
      <c r="O3082" t="str">
        <f>VLOOKUP($C3082,customers!$A$2:$I$2124,6,FALSE)</f>
        <v>5756 Sundown Junction</v>
      </c>
      <c r="P3082" t="str">
        <f>VLOOKUP($C3082,customers!$A$2:$I$2124,7,FALSE)</f>
        <v>Washington</v>
      </c>
      <c r="Q3082" t="str">
        <f>VLOOKUP($C3082,customers!$A$2:$I$2124,8,FALSE)</f>
        <v>District of Columbia</v>
      </c>
      <c r="R3082">
        <f>VLOOKUP($C3082,customers!$A$2:$I$2124,9,FALSE)</f>
        <v>20260</v>
      </c>
      <c r="S3082" t="str">
        <f t="shared" si="48"/>
        <v>5756 Sundown Junction, Washington, District of Columbia 20260</v>
      </c>
    </row>
    <row r="3083" spans="1:19">
      <c r="A3083">
        <v>3082</v>
      </c>
      <c r="B3083" s="2">
        <v>44502</v>
      </c>
      <c r="C3083">
        <v>1261</v>
      </c>
      <c r="D3083" t="s">
        <v>62</v>
      </c>
      <c r="E3083">
        <v>3</v>
      </c>
      <c r="F3083" t="s">
        <v>63</v>
      </c>
      <c r="G3083" t="str">
        <f>VLOOKUP(F3083,'product category'!$B$2:$C$8,2,FALSE)</f>
        <v>Robot Kits</v>
      </c>
      <c r="H3083" t="str">
        <f>VLOOKUP(D3083,'dataset_task 5'!$A$2:$D$71,2,FALSE)</f>
        <v>BYOR-2640S</v>
      </c>
      <c r="I3083" s="3">
        <f>VLOOKUP(D3083,'dataset_task 5'!$A$2:$D$71,4,FALSE)</f>
        <v>189</v>
      </c>
      <c r="J3083" s="3">
        <f>I3083*E3083</f>
        <v>567</v>
      </c>
      <c r="K3083" t="str">
        <f>VLOOKUP(C3083,customers!$A$2:$I$2124,2,FALSE)</f>
        <v>Buck</v>
      </c>
      <c r="L3083" t="str">
        <f>VLOOKUP($C3083,customers!$A$2:$I$2124,3,FALSE)</f>
        <v>Knowlman</v>
      </c>
      <c r="M3083" t="str">
        <f>VLOOKUP($C3083,customers!$A$2:$I$2124,4,FALSE)</f>
        <v>bknowlmanki@rediff.com</v>
      </c>
      <c r="N3083" t="str">
        <f>VLOOKUP($C3083,customers!$A$2:$I$2124,5,FALSE)</f>
        <v>770-573-1010</v>
      </c>
      <c r="O3083" t="str">
        <f>VLOOKUP($C3083,customers!$A$2:$I$2124,6,FALSE)</f>
        <v>94 Kropf Point</v>
      </c>
      <c r="P3083" t="str">
        <f>VLOOKUP($C3083,customers!$A$2:$I$2124,7,FALSE)</f>
        <v>Atlanta</v>
      </c>
      <c r="Q3083" t="str">
        <f>VLOOKUP($C3083,customers!$A$2:$I$2124,8,FALSE)</f>
        <v>Georgia</v>
      </c>
      <c r="R3083">
        <f>VLOOKUP($C3083,customers!$A$2:$I$2124,9,FALSE)</f>
        <v>30328</v>
      </c>
      <c r="S3083" t="str">
        <f t="shared" si="48"/>
        <v>94 Kropf Point, Atlanta, Georgia 30328</v>
      </c>
    </row>
    <row r="3084" spans="1:19">
      <c r="A3084">
        <v>3083</v>
      </c>
      <c r="B3084" s="2">
        <v>44502</v>
      </c>
      <c r="C3084">
        <v>95</v>
      </c>
      <c r="D3084" t="s">
        <v>78</v>
      </c>
      <c r="E3084">
        <v>6</v>
      </c>
      <c r="F3084" t="s">
        <v>57</v>
      </c>
      <c r="G3084" t="str">
        <f>VLOOKUP(F3084,'product category'!$B$2:$C$8,2,FALSE)</f>
        <v>Training Videos</v>
      </c>
      <c r="H3084" t="str">
        <f>VLOOKUP(D3084,'dataset_task 5'!$A$2:$D$71,2,FALSE)</f>
        <v>AI for Educators</v>
      </c>
      <c r="I3084" s="3">
        <f>VLOOKUP(D3084,'dataset_task 5'!$A$2:$D$71,4,FALSE)</f>
        <v>49.95</v>
      </c>
      <c r="J3084" s="3">
        <f>I3084*E3084</f>
        <v>299.70000000000005</v>
      </c>
      <c r="K3084" t="str">
        <f>VLOOKUP(C3084,customers!$A$2:$I$2124,2,FALSE)</f>
        <v>Birgitta</v>
      </c>
      <c r="L3084" t="str">
        <f>VLOOKUP($C3084,customers!$A$2:$I$2124,3,FALSE)</f>
        <v>Decourcy</v>
      </c>
      <c r="M3084" t="str">
        <f>VLOOKUP($C3084,customers!$A$2:$I$2124,4,FALSE)</f>
        <v>bdecourcy5n@blogspot.com</v>
      </c>
      <c r="N3084" t="str">
        <f>VLOOKUP($C3084,customers!$A$2:$I$2124,5,FALSE)</f>
        <v>251-377-1872</v>
      </c>
      <c r="O3084" t="str">
        <f>VLOOKUP($C3084,customers!$A$2:$I$2124,6,FALSE)</f>
        <v>35 Arrowood Point</v>
      </c>
      <c r="P3084" t="str">
        <f>VLOOKUP($C3084,customers!$A$2:$I$2124,7,FALSE)</f>
        <v>Mobile</v>
      </c>
      <c r="Q3084" t="str">
        <f>VLOOKUP($C3084,customers!$A$2:$I$2124,8,FALSE)</f>
        <v>Alabama</v>
      </c>
      <c r="R3084">
        <f>VLOOKUP($C3084,customers!$A$2:$I$2124,9,FALSE)</f>
        <v>36628</v>
      </c>
      <c r="S3084" t="str">
        <f t="shared" si="48"/>
        <v>35 Arrowood Point, Mobile, Alabama 36628</v>
      </c>
    </row>
    <row r="3085" spans="1:19">
      <c r="A3085">
        <v>3084</v>
      </c>
      <c r="B3085" s="2">
        <v>44502</v>
      </c>
      <c r="C3085">
        <v>585</v>
      </c>
      <c r="D3085" t="s">
        <v>123</v>
      </c>
      <c r="E3085">
        <v>2</v>
      </c>
      <c r="F3085" t="s">
        <v>70</v>
      </c>
      <c r="G3085" t="str">
        <f>VLOOKUP(F3085,'product category'!$B$2:$C$8,2,FALSE)</f>
        <v>Blueprints</v>
      </c>
      <c r="H3085" t="str">
        <f>VLOOKUP(D3085,'dataset_task 5'!$A$2:$D$71,2,FALSE)</f>
        <v>Hexacopter Drone Blueprint</v>
      </c>
      <c r="I3085" s="3">
        <f>VLOOKUP(D3085,'dataset_task 5'!$A$2:$D$71,4,FALSE)</f>
        <v>8.99</v>
      </c>
      <c r="J3085" s="3">
        <f>I3085*E3085</f>
        <v>17.98</v>
      </c>
      <c r="K3085" t="str">
        <f>VLOOKUP(C3085,customers!$A$2:$I$2124,2,FALSE)</f>
        <v>Latia</v>
      </c>
      <c r="L3085" t="str">
        <f>VLOOKUP($C3085,customers!$A$2:$I$2124,3,FALSE)</f>
        <v>Lamport</v>
      </c>
      <c r="M3085" t="str">
        <f>VLOOKUP($C3085,customers!$A$2:$I$2124,4,FALSE)</f>
        <v>llamport2z@hatena.ne.jp</v>
      </c>
      <c r="N3085" t="str">
        <f>VLOOKUP($C3085,customers!$A$2:$I$2124,5,FALSE)</f>
        <v>619-896-1165</v>
      </c>
      <c r="O3085" t="str">
        <f>VLOOKUP($C3085,customers!$A$2:$I$2124,6,FALSE)</f>
        <v>4333 Mayer Hill</v>
      </c>
      <c r="P3085" t="str">
        <f>VLOOKUP($C3085,customers!$A$2:$I$2124,7,FALSE)</f>
        <v>San Diego</v>
      </c>
      <c r="Q3085" t="str">
        <f>VLOOKUP($C3085,customers!$A$2:$I$2124,8,FALSE)</f>
        <v>California</v>
      </c>
      <c r="R3085">
        <f>VLOOKUP($C3085,customers!$A$2:$I$2124,9,FALSE)</f>
        <v>92137</v>
      </c>
      <c r="S3085" t="str">
        <f t="shared" si="48"/>
        <v>4333 Mayer Hill, San Diego, California 92137</v>
      </c>
    </row>
    <row r="3086" spans="1:19">
      <c r="A3086">
        <v>3085</v>
      </c>
      <c r="B3086" s="2">
        <v>44503</v>
      </c>
      <c r="C3086">
        <v>828</v>
      </c>
      <c r="D3086" t="s">
        <v>92</v>
      </c>
      <c r="E3086">
        <v>3</v>
      </c>
      <c r="F3086" t="s">
        <v>55</v>
      </c>
      <c r="G3086" t="str">
        <f>VLOOKUP(F3086,'product category'!$B$2:$C$8,2,FALSE)</f>
        <v>Robots</v>
      </c>
      <c r="H3086" t="str">
        <f>VLOOKUP(D3086,'dataset_task 5'!$A$2:$D$71,2,FALSE)</f>
        <v>RQTE-554 Robot</v>
      </c>
      <c r="I3086" s="3">
        <f>VLOOKUP(D3086,'dataset_task 5'!$A$2:$D$71,4,FALSE)</f>
        <v>684</v>
      </c>
      <c r="J3086" s="3">
        <f>I3086*E3086</f>
        <v>2052</v>
      </c>
      <c r="K3086" t="str">
        <f>VLOOKUP(C3086,customers!$A$2:$I$2124,2,FALSE)</f>
        <v>Fairleigh</v>
      </c>
      <c r="L3086" t="str">
        <f>VLOOKUP($C3086,customers!$A$2:$I$2124,3,FALSE)</f>
        <v>Peiser</v>
      </c>
      <c r="M3086" t="str">
        <f>VLOOKUP($C3086,customers!$A$2:$I$2124,4,FALSE)</f>
        <v>fpeiser7b@yale.edu</v>
      </c>
      <c r="N3086" t="str">
        <f>VLOOKUP($C3086,customers!$A$2:$I$2124,5,FALSE)</f>
        <v>208-902-5848</v>
      </c>
      <c r="O3086" t="str">
        <f>VLOOKUP($C3086,customers!$A$2:$I$2124,6,FALSE)</f>
        <v>106 Birchwood Park</v>
      </c>
      <c r="P3086" t="str">
        <f>VLOOKUP($C3086,customers!$A$2:$I$2124,7,FALSE)</f>
        <v>Pocatello</v>
      </c>
      <c r="Q3086" t="str">
        <f>VLOOKUP($C3086,customers!$A$2:$I$2124,8,FALSE)</f>
        <v>Idaho</v>
      </c>
      <c r="R3086">
        <f>VLOOKUP($C3086,customers!$A$2:$I$2124,9,FALSE)</f>
        <v>83206</v>
      </c>
      <c r="S3086" t="str">
        <f t="shared" si="48"/>
        <v>106 Birchwood Park, Pocatello, Idaho 83206</v>
      </c>
    </row>
    <row r="3087" spans="1:19">
      <c r="A3087">
        <v>3086</v>
      </c>
      <c r="B3087" s="2">
        <v>44503</v>
      </c>
      <c r="C3087">
        <v>994</v>
      </c>
      <c r="D3087" t="s">
        <v>85</v>
      </c>
      <c r="E3087">
        <v>4</v>
      </c>
      <c r="F3087" t="s">
        <v>53</v>
      </c>
      <c r="G3087" t="str">
        <f>VLOOKUP(F3087,'product category'!$B$2:$C$8,2,FALSE)</f>
        <v>eBooks</v>
      </c>
      <c r="H3087" t="str">
        <f>VLOOKUP(D3087,'dataset_task 5'!$A$2:$D$71,2,FALSE)</f>
        <v>Articulated Robots</v>
      </c>
      <c r="I3087" s="3">
        <f>VLOOKUP(D3087,'dataset_task 5'!$A$2:$D$71,4,FALSE)</f>
        <v>23.99</v>
      </c>
      <c r="J3087" s="3">
        <f>I3087*E3087</f>
        <v>95.96</v>
      </c>
      <c r="K3087" t="str">
        <f>VLOOKUP(C3087,customers!$A$2:$I$2124,2,FALSE)</f>
        <v>Tallou</v>
      </c>
      <c r="L3087" t="str">
        <f>VLOOKUP($C3087,customers!$A$2:$I$2124,3,FALSE)</f>
        <v>Mallya</v>
      </c>
      <c r="M3087" t="str">
        <f>VLOOKUP($C3087,customers!$A$2:$I$2124,4,FALSE)</f>
        <v>tmallyael@php.net</v>
      </c>
      <c r="N3087" t="str">
        <f>VLOOKUP($C3087,customers!$A$2:$I$2124,5,FALSE)</f>
        <v>682-440-8098</v>
      </c>
      <c r="O3087" t="str">
        <f>VLOOKUP($C3087,customers!$A$2:$I$2124,6,FALSE)</f>
        <v>67 South Place</v>
      </c>
      <c r="P3087" t="str">
        <f>VLOOKUP($C3087,customers!$A$2:$I$2124,7,FALSE)</f>
        <v>Arlington</v>
      </c>
      <c r="Q3087" t="str">
        <f>VLOOKUP($C3087,customers!$A$2:$I$2124,8,FALSE)</f>
        <v>Texas</v>
      </c>
      <c r="R3087">
        <f>VLOOKUP($C3087,customers!$A$2:$I$2124,9,FALSE)</f>
        <v>76011</v>
      </c>
      <c r="S3087" t="str">
        <f t="shared" si="48"/>
        <v>67 South Place, Arlington, Texas 76011</v>
      </c>
    </row>
    <row r="3088" spans="1:19">
      <c r="A3088">
        <v>3087</v>
      </c>
      <c r="B3088" s="2">
        <v>44503</v>
      </c>
      <c r="C3088">
        <v>558</v>
      </c>
      <c r="D3088" t="s">
        <v>62</v>
      </c>
      <c r="E3088">
        <v>4</v>
      </c>
      <c r="F3088" t="s">
        <v>63</v>
      </c>
      <c r="G3088" t="str">
        <f>VLOOKUP(F3088,'product category'!$B$2:$C$8,2,FALSE)</f>
        <v>Robot Kits</v>
      </c>
      <c r="H3088" t="str">
        <f>VLOOKUP(D3088,'dataset_task 5'!$A$2:$D$71,2,FALSE)</f>
        <v>BYOR-2640S</v>
      </c>
      <c r="I3088" s="3">
        <f>VLOOKUP(D3088,'dataset_task 5'!$A$2:$D$71,4,FALSE)</f>
        <v>189</v>
      </c>
      <c r="J3088" s="3">
        <f>I3088*E3088</f>
        <v>756</v>
      </c>
      <c r="K3088" t="str">
        <f>VLOOKUP(C3088,customers!$A$2:$I$2124,2,FALSE)</f>
        <v>Nikos</v>
      </c>
      <c r="L3088" t="str">
        <f>VLOOKUP($C3088,customers!$A$2:$I$2124,3,FALSE)</f>
        <v>Pulteneye</v>
      </c>
      <c r="M3088" t="str">
        <f>VLOOKUP($C3088,customers!$A$2:$I$2124,4,FALSE)</f>
        <v>npulteneyeio@pcworld.com</v>
      </c>
      <c r="N3088" t="str">
        <f>VLOOKUP($C3088,customers!$A$2:$I$2124,5,FALSE)</f>
        <v>810-372-6463</v>
      </c>
      <c r="O3088" t="str">
        <f>VLOOKUP($C3088,customers!$A$2:$I$2124,6,FALSE)</f>
        <v>8041 Lindbergh Road</v>
      </c>
      <c r="P3088" t="str">
        <f>VLOOKUP($C3088,customers!$A$2:$I$2124,7,FALSE)</f>
        <v>Flint</v>
      </c>
      <c r="Q3088" t="str">
        <f>VLOOKUP($C3088,customers!$A$2:$I$2124,8,FALSE)</f>
        <v>Michigan</v>
      </c>
      <c r="R3088">
        <f>VLOOKUP($C3088,customers!$A$2:$I$2124,9,FALSE)</f>
        <v>48555</v>
      </c>
      <c r="S3088" t="str">
        <f t="shared" si="48"/>
        <v>8041 Lindbergh Road, Flint, Michigan 48555</v>
      </c>
    </row>
    <row r="3089" spans="1:19">
      <c r="A3089">
        <v>3088</v>
      </c>
      <c r="B3089" s="2">
        <v>44503</v>
      </c>
      <c r="C3089">
        <v>1656</v>
      </c>
      <c r="D3089" t="s">
        <v>114</v>
      </c>
      <c r="E3089">
        <v>2</v>
      </c>
      <c r="F3089" t="s">
        <v>59</v>
      </c>
      <c r="G3089" t="str">
        <f>VLOOKUP(F3089,'product category'!$B$2:$C$8,2,FALSE)</f>
        <v>Drone Kits</v>
      </c>
      <c r="H3089" t="str">
        <f>VLOOKUP(D3089,'dataset_task 5'!$A$2:$D$71,2,FALSE)</f>
        <v>BYOD-400</v>
      </c>
      <c r="I3089" s="3">
        <f>VLOOKUP(D3089,'dataset_task 5'!$A$2:$D$71,4,FALSE)</f>
        <v>119</v>
      </c>
      <c r="J3089" s="3">
        <f>I3089*E3089</f>
        <v>238</v>
      </c>
      <c r="K3089" t="str">
        <f>VLOOKUP(C3089,customers!$A$2:$I$2124,2,FALSE)</f>
        <v>Malanie</v>
      </c>
      <c r="L3089" t="str">
        <f>VLOOKUP($C3089,customers!$A$2:$I$2124,3,FALSE)</f>
        <v>Rollingson</v>
      </c>
      <c r="M3089" t="str">
        <f>VLOOKUP($C3089,customers!$A$2:$I$2124,4,FALSE)</f>
        <v>mrollingsonjl@miibeian.gov.cn</v>
      </c>
      <c r="N3089" t="str">
        <f>VLOOKUP($C3089,customers!$A$2:$I$2124,5,FALSE)</f>
        <v>903-773-0486</v>
      </c>
      <c r="O3089" t="str">
        <f>VLOOKUP($C3089,customers!$A$2:$I$2124,6,FALSE)</f>
        <v>408 Knutson Court</v>
      </c>
      <c r="P3089" t="str">
        <f>VLOOKUP($C3089,customers!$A$2:$I$2124,7,FALSE)</f>
        <v>Tyler</v>
      </c>
      <c r="Q3089" t="str">
        <f>VLOOKUP($C3089,customers!$A$2:$I$2124,8,FALSE)</f>
        <v>Texas</v>
      </c>
      <c r="R3089">
        <f>VLOOKUP($C3089,customers!$A$2:$I$2124,9,FALSE)</f>
        <v>75705</v>
      </c>
      <c r="S3089" t="str">
        <f t="shared" si="48"/>
        <v>408 Knutson Court, Tyler, Texas 75705</v>
      </c>
    </row>
    <row r="3090" spans="1:19">
      <c r="A3090">
        <v>3089</v>
      </c>
      <c r="B3090" s="2">
        <v>44503</v>
      </c>
      <c r="C3090">
        <v>283</v>
      </c>
      <c r="D3090" t="s">
        <v>74</v>
      </c>
      <c r="E3090">
        <v>1</v>
      </c>
      <c r="F3090" t="s">
        <v>66</v>
      </c>
      <c r="G3090" t="str">
        <f>VLOOKUP(F3090,'product category'!$B$2:$C$8,2,FALSE)</f>
        <v>Drones</v>
      </c>
      <c r="H3090" t="str">
        <f>VLOOKUP(D3090,'dataset_task 5'!$A$2:$D$71,2,FALSE)</f>
        <v>DA-SA702 Drone</v>
      </c>
      <c r="I3090" s="3">
        <f>VLOOKUP(D3090,'dataset_task 5'!$A$2:$D$71,4,FALSE)</f>
        <v>399</v>
      </c>
      <c r="J3090" s="3">
        <f>I3090*E3090</f>
        <v>399</v>
      </c>
      <c r="K3090" t="str">
        <f>VLOOKUP(C3090,customers!$A$2:$I$2124,2,FALSE)</f>
        <v>Charmion</v>
      </c>
      <c r="L3090" t="str">
        <f>VLOOKUP($C3090,customers!$A$2:$I$2124,3,FALSE)</f>
        <v>Le Gassick</v>
      </c>
      <c r="M3090" t="str">
        <f>VLOOKUP($C3090,customers!$A$2:$I$2124,4,FALSE)</f>
        <v>clecm@miibeian.gov.cn</v>
      </c>
      <c r="N3090" t="str">
        <f>VLOOKUP($C3090,customers!$A$2:$I$2124,5,FALSE)</f>
        <v>318-709-1564</v>
      </c>
      <c r="O3090" t="str">
        <f>VLOOKUP($C3090,customers!$A$2:$I$2124,6,FALSE)</f>
        <v>245 Hovde Trail</v>
      </c>
      <c r="P3090" t="str">
        <f>VLOOKUP($C3090,customers!$A$2:$I$2124,7,FALSE)</f>
        <v>Shreveport</v>
      </c>
      <c r="Q3090" t="str">
        <f>VLOOKUP($C3090,customers!$A$2:$I$2124,8,FALSE)</f>
        <v>Louisiana</v>
      </c>
      <c r="R3090">
        <f>VLOOKUP($C3090,customers!$A$2:$I$2124,9,FALSE)</f>
        <v>71137</v>
      </c>
      <c r="S3090" t="str">
        <f t="shared" si="48"/>
        <v>245 Hovde Trail, Shreveport, Louisiana 71137</v>
      </c>
    </row>
    <row r="3091" spans="1:19">
      <c r="A3091">
        <v>3090</v>
      </c>
      <c r="B3091" s="2">
        <v>44504</v>
      </c>
      <c r="C3091">
        <v>779</v>
      </c>
      <c r="D3091" t="s">
        <v>121</v>
      </c>
      <c r="E3091">
        <v>4</v>
      </c>
      <c r="F3091" t="s">
        <v>53</v>
      </c>
      <c r="G3091" t="str">
        <f>VLOOKUP(F3091,'product category'!$B$2:$C$8,2,FALSE)</f>
        <v>eBooks</v>
      </c>
      <c r="H3091" t="str">
        <f>VLOOKUP(D3091,'dataset_task 5'!$A$2:$D$71,2,FALSE)</f>
        <v>Understanding Arduino</v>
      </c>
      <c r="I3091" s="3">
        <f>VLOOKUP(D3091,'dataset_task 5'!$A$2:$D$71,4,FALSE)</f>
        <v>17.5</v>
      </c>
      <c r="J3091" s="3">
        <f>I3091*E3091</f>
        <v>70</v>
      </c>
      <c r="K3091" t="str">
        <f>VLOOKUP(C3091,customers!$A$2:$I$2124,2,FALSE)</f>
        <v>Tallie</v>
      </c>
      <c r="L3091" t="str">
        <f>VLOOKUP($C3091,customers!$A$2:$I$2124,3,FALSE)</f>
        <v>Niezen</v>
      </c>
      <c r="M3091" t="str">
        <f>VLOOKUP($C3091,customers!$A$2:$I$2124,4,FALSE)</f>
        <v>tniezen6u@symantec.com</v>
      </c>
      <c r="N3091" t="str">
        <f>VLOOKUP($C3091,customers!$A$2:$I$2124,5,FALSE)</f>
        <v>702-572-5316</v>
      </c>
      <c r="O3091" t="str">
        <f>VLOOKUP($C3091,customers!$A$2:$I$2124,6,FALSE)</f>
        <v>11104 Becker Center</v>
      </c>
      <c r="P3091" t="str">
        <f>VLOOKUP($C3091,customers!$A$2:$I$2124,7,FALSE)</f>
        <v>Las Vegas</v>
      </c>
      <c r="Q3091" t="str">
        <f>VLOOKUP($C3091,customers!$A$2:$I$2124,8,FALSE)</f>
        <v>Nevada</v>
      </c>
      <c r="R3091">
        <f>VLOOKUP($C3091,customers!$A$2:$I$2124,9,FALSE)</f>
        <v>89105</v>
      </c>
      <c r="S3091" t="str">
        <f t="shared" si="48"/>
        <v>11104 Becker Center, Las Vegas, Nevada 89105</v>
      </c>
    </row>
    <row r="3092" spans="1:19">
      <c r="A3092">
        <v>3091</v>
      </c>
      <c r="B3092" s="2">
        <v>44504</v>
      </c>
      <c r="C3092">
        <v>1863</v>
      </c>
      <c r="D3092" t="s">
        <v>77</v>
      </c>
      <c r="E3092">
        <v>5</v>
      </c>
      <c r="F3092" t="s">
        <v>53</v>
      </c>
      <c r="G3092" t="str">
        <f>VLOOKUP(F3092,'product category'!$B$2:$C$8,2,FALSE)</f>
        <v>eBooks</v>
      </c>
      <c r="H3092" t="str">
        <f>VLOOKUP(D3092,'dataset_task 5'!$A$2:$D$71,2,FALSE)</f>
        <v>RTF Drones</v>
      </c>
      <c r="I3092" s="3">
        <f>VLOOKUP(D3092,'dataset_task 5'!$A$2:$D$71,4,FALSE)</f>
        <v>16.989999999999998</v>
      </c>
      <c r="J3092" s="3">
        <f>I3092*E3092</f>
        <v>84.949999999999989</v>
      </c>
      <c r="K3092" t="str">
        <f>VLOOKUP(C3092,customers!$A$2:$I$2124,2,FALSE)</f>
        <v>Kelley</v>
      </c>
      <c r="L3092" t="str">
        <f>VLOOKUP($C3092,customers!$A$2:$I$2124,3,FALSE)</f>
        <v>Garrold</v>
      </c>
      <c r="M3092" t="str">
        <f>VLOOKUP($C3092,customers!$A$2:$I$2124,4,FALSE)</f>
        <v>kgarroldqn@blogtalkradio.com</v>
      </c>
      <c r="N3092" t="str">
        <f>VLOOKUP($C3092,customers!$A$2:$I$2124,5,FALSE)</f>
        <v>812-765-0448</v>
      </c>
      <c r="O3092" t="str">
        <f>VLOOKUP($C3092,customers!$A$2:$I$2124,6,FALSE)</f>
        <v>38241 Barby Lane</v>
      </c>
      <c r="P3092" t="str">
        <f>VLOOKUP($C3092,customers!$A$2:$I$2124,7,FALSE)</f>
        <v>Evansville</v>
      </c>
      <c r="Q3092" t="str">
        <f>VLOOKUP($C3092,customers!$A$2:$I$2124,8,FALSE)</f>
        <v>Indiana</v>
      </c>
      <c r="R3092">
        <f>VLOOKUP($C3092,customers!$A$2:$I$2124,9,FALSE)</f>
        <v>47712</v>
      </c>
      <c r="S3092" t="str">
        <f t="shared" si="48"/>
        <v>38241 Barby Lane, Evansville, Indiana 47712</v>
      </c>
    </row>
    <row r="3093" spans="1:19">
      <c r="A3093">
        <v>3092</v>
      </c>
      <c r="B3093" s="2">
        <v>44505</v>
      </c>
      <c r="C3093">
        <v>908</v>
      </c>
      <c r="D3093" t="s">
        <v>77</v>
      </c>
      <c r="E3093">
        <v>4</v>
      </c>
      <c r="F3093" t="s">
        <v>53</v>
      </c>
      <c r="G3093" t="str">
        <f>VLOOKUP(F3093,'product category'!$B$2:$C$8,2,FALSE)</f>
        <v>eBooks</v>
      </c>
      <c r="H3093" t="str">
        <f>VLOOKUP(D3093,'dataset_task 5'!$A$2:$D$71,2,FALSE)</f>
        <v>RTF Drones</v>
      </c>
      <c r="I3093" s="3">
        <f>VLOOKUP(D3093,'dataset_task 5'!$A$2:$D$71,4,FALSE)</f>
        <v>16.989999999999998</v>
      </c>
      <c r="J3093" s="3">
        <f>I3093*E3093</f>
        <v>67.959999999999994</v>
      </c>
      <c r="K3093" t="str">
        <f>VLOOKUP(C3093,customers!$A$2:$I$2124,2,FALSE)</f>
        <v>Fonsie</v>
      </c>
      <c r="L3093" t="str">
        <f>VLOOKUP($C3093,customers!$A$2:$I$2124,3,FALSE)</f>
        <v>Aron</v>
      </c>
      <c r="M3093" t="str">
        <f>VLOOKUP($C3093,customers!$A$2:$I$2124,4,FALSE)</f>
        <v>faron9f@51.la</v>
      </c>
      <c r="N3093" t="str">
        <f>VLOOKUP($C3093,customers!$A$2:$I$2124,5,FALSE)</f>
        <v>619-680-6204</v>
      </c>
      <c r="O3093" t="str">
        <f>VLOOKUP($C3093,customers!$A$2:$I$2124,6,FALSE)</f>
        <v>272 Elka Way</v>
      </c>
      <c r="P3093" t="str">
        <f>VLOOKUP($C3093,customers!$A$2:$I$2124,7,FALSE)</f>
        <v>San Diego</v>
      </c>
      <c r="Q3093" t="str">
        <f>VLOOKUP($C3093,customers!$A$2:$I$2124,8,FALSE)</f>
        <v>California</v>
      </c>
      <c r="R3093">
        <f>VLOOKUP($C3093,customers!$A$2:$I$2124,9,FALSE)</f>
        <v>92153</v>
      </c>
      <c r="S3093" t="str">
        <f t="shared" si="48"/>
        <v>272 Elka Way, San Diego, California 92153</v>
      </c>
    </row>
    <row r="3094" spans="1:19">
      <c r="A3094">
        <v>3093</v>
      </c>
      <c r="B3094" s="2">
        <v>44505</v>
      </c>
      <c r="C3094">
        <v>1188</v>
      </c>
      <c r="D3094" t="s">
        <v>90</v>
      </c>
      <c r="E3094">
        <v>2</v>
      </c>
      <c r="F3094" t="s">
        <v>55</v>
      </c>
      <c r="G3094" t="str">
        <f>VLOOKUP(F3094,'product category'!$B$2:$C$8,2,FALSE)</f>
        <v>Robots</v>
      </c>
      <c r="H3094" t="str">
        <f>VLOOKUP(D3094,'dataset_task 5'!$A$2:$D$71,2,FALSE)</f>
        <v>RXW-9807 Robot</v>
      </c>
      <c r="I3094" s="3">
        <f>VLOOKUP(D3094,'dataset_task 5'!$A$2:$D$71,4,FALSE)</f>
        <v>599</v>
      </c>
      <c r="J3094" s="3">
        <f>I3094*E3094</f>
        <v>1198</v>
      </c>
      <c r="K3094" t="str">
        <f>VLOOKUP(C3094,customers!$A$2:$I$2124,2,FALSE)</f>
        <v>Roderick</v>
      </c>
      <c r="L3094" t="str">
        <f>VLOOKUP($C3094,customers!$A$2:$I$2124,3,FALSE)</f>
        <v>Winship</v>
      </c>
      <c r="M3094" t="str">
        <f>VLOOKUP($C3094,customers!$A$2:$I$2124,4,FALSE)</f>
        <v>rwinship67@ox.ac.uk</v>
      </c>
      <c r="N3094" t="str">
        <f>VLOOKUP($C3094,customers!$A$2:$I$2124,5,FALSE)</f>
        <v>605-900-3169</v>
      </c>
      <c r="O3094" t="str">
        <f>VLOOKUP($C3094,customers!$A$2:$I$2124,6,FALSE)</f>
        <v>31109 Marcy Avenue</v>
      </c>
      <c r="P3094" t="str">
        <f>VLOOKUP($C3094,customers!$A$2:$I$2124,7,FALSE)</f>
        <v>Sioux Falls</v>
      </c>
      <c r="Q3094" t="str">
        <f>VLOOKUP($C3094,customers!$A$2:$I$2124,8,FALSE)</f>
        <v>South Dakota</v>
      </c>
      <c r="R3094">
        <f>VLOOKUP($C3094,customers!$A$2:$I$2124,9,FALSE)</f>
        <v>57105</v>
      </c>
      <c r="S3094" t="str">
        <f t="shared" si="48"/>
        <v>31109 Marcy Avenue, Sioux Falls, South Dakota 57105</v>
      </c>
    </row>
    <row r="3095" spans="1:19">
      <c r="A3095">
        <v>3094</v>
      </c>
      <c r="B3095" s="2">
        <v>44505</v>
      </c>
      <c r="C3095">
        <v>1317</v>
      </c>
      <c r="D3095" t="s">
        <v>61</v>
      </c>
      <c r="E3095">
        <v>5</v>
      </c>
      <c r="F3095" t="s">
        <v>53</v>
      </c>
      <c r="G3095" t="str">
        <f>VLOOKUP(F3095,'product category'!$B$2:$C$8,2,FALSE)</f>
        <v>eBooks</v>
      </c>
      <c r="H3095" t="str">
        <f>VLOOKUP(D3095,'dataset_task 5'!$A$2:$D$71,2,FALSE)</f>
        <v>Spherical Robots</v>
      </c>
      <c r="I3095" s="3">
        <f>VLOOKUP(D3095,'dataset_task 5'!$A$2:$D$71,4,FALSE)</f>
        <v>16.75</v>
      </c>
      <c r="J3095" s="3">
        <f>I3095*E3095</f>
        <v>83.75</v>
      </c>
      <c r="K3095" t="str">
        <f>VLOOKUP(C3095,customers!$A$2:$I$2124,2,FALSE)</f>
        <v>Ingaberg</v>
      </c>
      <c r="L3095" t="str">
        <f>VLOOKUP($C3095,customers!$A$2:$I$2124,3,FALSE)</f>
        <v>MacKeogh</v>
      </c>
      <c r="M3095" t="str">
        <f>VLOOKUP($C3095,customers!$A$2:$I$2124,4,FALSE)</f>
        <v>imackeoghhh@foxnews.com</v>
      </c>
      <c r="N3095" t="str">
        <f>VLOOKUP($C3095,customers!$A$2:$I$2124,5,FALSE)</f>
        <v>202-251-6833</v>
      </c>
      <c r="O3095" t="str">
        <f>VLOOKUP($C3095,customers!$A$2:$I$2124,6,FALSE)</f>
        <v>95 Morningstar Parkway</v>
      </c>
      <c r="P3095" t="str">
        <f>VLOOKUP($C3095,customers!$A$2:$I$2124,7,FALSE)</f>
        <v>Washington</v>
      </c>
      <c r="Q3095" t="str">
        <f>VLOOKUP($C3095,customers!$A$2:$I$2124,8,FALSE)</f>
        <v>District of Columbia</v>
      </c>
      <c r="R3095">
        <f>VLOOKUP($C3095,customers!$A$2:$I$2124,9,FALSE)</f>
        <v>20036</v>
      </c>
      <c r="S3095" t="str">
        <f t="shared" si="48"/>
        <v>95 Morningstar Parkway, Washington, District of Columbia 20036</v>
      </c>
    </row>
    <row r="3096" spans="1:19">
      <c r="A3096">
        <v>3095</v>
      </c>
      <c r="B3096" s="2">
        <v>44505</v>
      </c>
      <c r="C3096">
        <v>317</v>
      </c>
      <c r="D3096" t="s">
        <v>92</v>
      </c>
      <c r="E3096">
        <v>2</v>
      </c>
      <c r="F3096" t="s">
        <v>55</v>
      </c>
      <c r="G3096" t="str">
        <f>VLOOKUP(F3096,'product category'!$B$2:$C$8,2,FALSE)</f>
        <v>Robots</v>
      </c>
      <c r="H3096" t="str">
        <f>VLOOKUP(D3096,'dataset_task 5'!$A$2:$D$71,2,FALSE)</f>
        <v>RQTE-554 Robot</v>
      </c>
      <c r="I3096" s="3">
        <f>VLOOKUP(D3096,'dataset_task 5'!$A$2:$D$71,4,FALSE)</f>
        <v>684</v>
      </c>
      <c r="J3096" s="3">
        <f>I3096*E3096</f>
        <v>1368</v>
      </c>
      <c r="K3096" t="str">
        <f>VLOOKUP(C3096,customers!$A$2:$I$2124,2,FALSE)</f>
        <v>Isadore</v>
      </c>
      <c r="L3096" t="str">
        <f>VLOOKUP($C3096,customers!$A$2:$I$2124,3,FALSE)</f>
        <v>Lethby</v>
      </c>
      <c r="M3096" t="str">
        <f>VLOOKUP($C3096,customers!$A$2:$I$2124,4,FALSE)</f>
        <v>ilethbyib@ustream.tv</v>
      </c>
      <c r="N3096" t="str">
        <f>VLOOKUP($C3096,customers!$A$2:$I$2124,5,FALSE)</f>
        <v>347-155-0194</v>
      </c>
      <c r="O3096" t="str">
        <f>VLOOKUP($C3096,customers!$A$2:$I$2124,6,FALSE)</f>
        <v>29 Larry Court</v>
      </c>
      <c r="P3096" t="str">
        <f>VLOOKUP($C3096,customers!$A$2:$I$2124,7,FALSE)</f>
        <v>Brooklyn</v>
      </c>
      <c r="Q3096" t="str">
        <f>VLOOKUP($C3096,customers!$A$2:$I$2124,8,FALSE)</f>
        <v>New York</v>
      </c>
      <c r="R3096">
        <f>VLOOKUP($C3096,customers!$A$2:$I$2124,9,FALSE)</f>
        <v>11241</v>
      </c>
      <c r="S3096" t="str">
        <f t="shared" si="48"/>
        <v>29 Larry Court, Brooklyn, New York 11241</v>
      </c>
    </row>
    <row r="3097" spans="1:19">
      <c r="A3097">
        <v>3096</v>
      </c>
      <c r="B3097" s="2">
        <v>44505</v>
      </c>
      <c r="C3097">
        <v>662</v>
      </c>
      <c r="D3097" t="s">
        <v>120</v>
      </c>
      <c r="E3097">
        <v>4</v>
      </c>
      <c r="F3097" t="s">
        <v>70</v>
      </c>
      <c r="G3097" t="str">
        <f>VLOOKUP(F3097,'product category'!$B$2:$C$8,2,FALSE)</f>
        <v>Blueprints</v>
      </c>
      <c r="H3097" t="str">
        <f>VLOOKUP(D3097,'dataset_task 5'!$A$2:$D$71,2,FALSE)</f>
        <v>Bsquare Robot Blueprint</v>
      </c>
      <c r="I3097" s="3">
        <f>VLOOKUP(D3097,'dataset_task 5'!$A$2:$D$71,4,FALSE)</f>
        <v>8.99</v>
      </c>
      <c r="J3097" s="3">
        <f>I3097*E3097</f>
        <v>35.96</v>
      </c>
      <c r="K3097" t="str">
        <f>VLOOKUP(C3097,customers!$A$2:$I$2124,2,FALSE)</f>
        <v>Edythe</v>
      </c>
      <c r="L3097" t="str">
        <f>VLOOKUP($C3097,customers!$A$2:$I$2124,3,FALSE)</f>
        <v>Burgoin</v>
      </c>
      <c r="M3097" t="str">
        <f>VLOOKUP($C3097,customers!$A$2:$I$2124,4,FALSE)</f>
        <v>eburgoinng@gmpg.org</v>
      </c>
      <c r="N3097" t="str">
        <f>VLOOKUP($C3097,customers!$A$2:$I$2124,5,FALSE)</f>
        <v>404-161-6995</v>
      </c>
      <c r="O3097" t="str">
        <f>VLOOKUP($C3097,customers!$A$2:$I$2124,6,FALSE)</f>
        <v>546 Lyons Pass</v>
      </c>
      <c r="P3097" t="str">
        <f>VLOOKUP($C3097,customers!$A$2:$I$2124,7,FALSE)</f>
        <v>Atlanta</v>
      </c>
      <c r="Q3097" t="str">
        <f>VLOOKUP($C3097,customers!$A$2:$I$2124,8,FALSE)</f>
        <v>Georgia</v>
      </c>
      <c r="R3097">
        <f>VLOOKUP($C3097,customers!$A$2:$I$2124,9,FALSE)</f>
        <v>30340</v>
      </c>
      <c r="S3097" t="str">
        <f t="shared" si="48"/>
        <v>546 Lyons Pass, Atlanta, Georgia 30340</v>
      </c>
    </row>
    <row r="3098" spans="1:19">
      <c r="A3098">
        <v>3097</v>
      </c>
      <c r="B3098" s="2">
        <v>44506</v>
      </c>
      <c r="C3098">
        <v>605</v>
      </c>
      <c r="D3098" t="s">
        <v>95</v>
      </c>
      <c r="E3098">
        <v>5</v>
      </c>
      <c r="F3098" t="s">
        <v>57</v>
      </c>
      <c r="G3098" t="str">
        <f>VLOOKUP(F3098,'product category'!$B$2:$C$8,2,FALSE)</f>
        <v>Training Videos</v>
      </c>
      <c r="H3098" t="str">
        <f>VLOOKUP(D3098,'dataset_task 5'!$A$2:$D$71,2,FALSE)</f>
        <v>Industrial 3D Printing</v>
      </c>
      <c r="I3098" s="3">
        <f>VLOOKUP(D3098,'dataset_task 5'!$A$2:$D$71,4,FALSE)</f>
        <v>49</v>
      </c>
      <c r="J3098" s="3">
        <f>I3098*E3098</f>
        <v>245</v>
      </c>
      <c r="K3098" t="str">
        <f>VLOOKUP(C3098,customers!$A$2:$I$2124,2,FALSE)</f>
        <v>Armin</v>
      </c>
      <c r="L3098" t="str">
        <f>VLOOKUP($C3098,customers!$A$2:$I$2124,3,FALSE)</f>
        <v>Measen</v>
      </c>
      <c r="M3098" t="str">
        <f>VLOOKUP($C3098,customers!$A$2:$I$2124,4,FALSE)</f>
        <v>ameasenbt@hubpages.com</v>
      </c>
      <c r="N3098" t="str">
        <f>VLOOKUP($C3098,customers!$A$2:$I$2124,5,FALSE)</f>
        <v>862-394-4120</v>
      </c>
      <c r="O3098" t="str">
        <f>VLOOKUP($C3098,customers!$A$2:$I$2124,6,FALSE)</f>
        <v>934 Shasta Terrace</v>
      </c>
      <c r="P3098" t="str">
        <f>VLOOKUP($C3098,customers!$A$2:$I$2124,7,FALSE)</f>
        <v>Newark</v>
      </c>
      <c r="Q3098" t="str">
        <f>VLOOKUP($C3098,customers!$A$2:$I$2124,8,FALSE)</f>
        <v>New Jersey</v>
      </c>
      <c r="R3098">
        <f>VLOOKUP($C3098,customers!$A$2:$I$2124,9,FALSE)</f>
        <v>7195</v>
      </c>
      <c r="S3098" t="str">
        <f t="shared" si="48"/>
        <v>934 Shasta Terrace, Newark, New Jersey 7195</v>
      </c>
    </row>
    <row r="3099" spans="1:19">
      <c r="A3099">
        <v>3098</v>
      </c>
      <c r="B3099" s="2">
        <v>44506</v>
      </c>
      <c r="C3099">
        <v>1884</v>
      </c>
      <c r="D3099" t="s">
        <v>120</v>
      </c>
      <c r="E3099">
        <v>6</v>
      </c>
      <c r="F3099" t="s">
        <v>70</v>
      </c>
      <c r="G3099" t="str">
        <f>VLOOKUP(F3099,'product category'!$B$2:$C$8,2,FALSE)</f>
        <v>Blueprints</v>
      </c>
      <c r="H3099" t="str">
        <f>VLOOKUP(D3099,'dataset_task 5'!$A$2:$D$71,2,FALSE)</f>
        <v>Bsquare Robot Blueprint</v>
      </c>
      <c r="I3099" s="3">
        <f>VLOOKUP(D3099,'dataset_task 5'!$A$2:$D$71,4,FALSE)</f>
        <v>8.99</v>
      </c>
      <c r="J3099" s="3">
        <f>I3099*E3099</f>
        <v>53.94</v>
      </c>
      <c r="K3099" t="str">
        <f>VLOOKUP(C3099,customers!$A$2:$I$2124,2,FALSE)</f>
        <v>Astrix</v>
      </c>
      <c r="L3099" t="str">
        <f>VLOOKUP($C3099,customers!$A$2:$I$2124,3,FALSE)</f>
        <v>Fanning</v>
      </c>
      <c r="M3099" t="str">
        <f>VLOOKUP($C3099,customers!$A$2:$I$2124,4,FALSE)</f>
        <v>afanning12@dmoz.org</v>
      </c>
      <c r="N3099" t="str">
        <f>VLOOKUP($C3099,customers!$A$2:$I$2124,5,FALSE)</f>
        <v>817-897-1530</v>
      </c>
      <c r="O3099" t="str">
        <f>VLOOKUP($C3099,customers!$A$2:$I$2124,6,FALSE)</f>
        <v>22 Garrison Hill</v>
      </c>
      <c r="P3099" t="str">
        <f>VLOOKUP($C3099,customers!$A$2:$I$2124,7,FALSE)</f>
        <v>Arlington</v>
      </c>
      <c r="Q3099" t="str">
        <f>VLOOKUP($C3099,customers!$A$2:$I$2124,8,FALSE)</f>
        <v>Texas</v>
      </c>
      <c r="R3099">
        <f>VLOOKUP($C3099,customers!$A$2:$I$2124,9,FALSE)</f>
        <v>76004</v>
      </c>
      <c r="S3099" t="str">
        <f t="shared" si="48"/>
        <v>22 Garrison Hill, Arlington, Texas 76004</v>
      </c>
    </row>
    <row r="3100" spans="1:19">
      <c r="A3100">
        <v>3099</v>
      </c>
      <c r="B3100" s="2">
        <v>44506</v>
      </c>
      <c r="C3100">
        <v>1816</v>
      </c>
      <c r="D3100" t="s">
        <v>69</v>
      </c>
      <c r="E3100">
        <v>5</v>
      </c>
      <c r="F3100" t="s">
        <v>70</v>
      </c>
      <c r="G3100" t="str">
        <f>VLOOKUP(F3100,'product category'!$B$2:$C$8,2,FALSE)</f>
        <v>Blueprints</v>
      </c>
      <c r="H3100" t="str">
        <f>VLOOKUP(D3100,'dataset_task 5'!$A$2:$D$71,2,FALSE)</f>
        <v>Ladybug Robot Blueprint</v>
      </c>
      <c r="I3100" s="3">
        <f>VLOOKUP(D3100,'dataset_task 5'!$A$2:$D$71,4,FALSE)</f>
        <v>12</v>
      </c>
      <c r="J3100" s="3">
        <f>I3100*E3100</f>
        <v>60</v>
      </c>
      <c r="K3100" t="str">
        <f>VLOOKUP(C3100,customers!$A$2:$I$2124,2,FALSE)</f>
        <v>Toddie</v>
      </c>
      <c r="L3100" t="str">
        <f>VLOOKUP($C3100,customers!$A$2:$I$2124,3,FALSE)</f>
        <v>Burch</v>
      </c>
      <c r="M3100" t="str">
        <f>VLOOKUP($C3100,customers!$A$2:$I$2124,4,FALSE)</f>
        <v>tburch7g@jugem.jp</v>
      </c>
      <c r="N3100" t="str">
        <f>VLOOKUP($C3100,customers!$A$2:$I$2124,5,FALSE)</f>
        <v>954-225-5883</v>
      </c>
      <c r="O3100" t="str">
        <f>VLOOKUP($C3100,customers!$A$2:$I$2124,6,FALSE)</f>
        <v>93 Elka Junction</v>
      </c>
      <c r="P3100" t="str">
        <f>VLOOKUP($C3100,customers!$A$2:$I$2124,7,FALSE)</f>
        <v>Fort Lauderdale</v>
      </c>
      <c r="Q3100" t="str">
        <f>VLOOKUP($C3100,customers!$A$2:$I$2124,8,FALSE)</f>
        <v>Florida</v>
      </c>
      <c r="R3100">
        <f>VLOOKUP($C3100,customers!$A$2:$I$2124,9,FALSE)</f>
        <v>33325</v>
      </c>
      <c r="S3100" t="str">
        <f t="shared" si="48"/>
        <v>93 Elka Junction, Fort Lauderdale, Florida 33325</v>
      </c>
    </row>
    <row r="3101" spans="1:19">
      <c r="A3101">
        <v>3100</v>
      </c>
      <c r="B3101" s="2">
        <v>44507</v>
      </c>
      <c r="C3101">
        <v>697</v>
      </c>
      <c r="D3101" t="s">
        <v>97</v>
      </c>
      <c r="E3101">
        <v>3</v>
      </c>
      <c r="F3101" t="s">
        <v>53</v>
      </c>
      <c r="G3101" t="str">
        <f>VLOOKUP(F3101,'product category'!$B$2:$C$8,2,FALSE)</f>
        <v>eBooks</v>
      </c>
      <c r="H3101" t="str">
        <f>VLOOKUP(D3101,'dataset_task 5'!$A$2:$D$71,2,FALSE)</f>
        <v>Delivery Drones</v>
      </c>
      <c r="I3101" s="3">
        <f>VLOOKUP(D3101,'dataset_task 5'!$A$2:$D$71,4,FALSE)</f>
        <v>14.99</v>
      </c>
      <c r="J3101" s="3">
        <f>I3101*E3101</f>
        <v>44.97</v>
      </c>
      <c r="K3101" t="str">
        <f>VLOOKUP(C3101,customers!$A$2:$I$2124,2,FALSE)</f>
        <v>Ellette</v>
      </c>
      <c r="L3101" t="str">
        <f>VLOOKUP($C3101,customers!$A$2:$I$2124,3,FALSE)</f>
        <v>Kondratowicz</v>
      </c>
      <c r="M3101" t="str">
        <f>VLOOKUP($C3101,customers!$A$2:$I$2124,4,FALSE)</f>
        <v>ekondratowiczqh@photobucket.com</v>
      </c>
      <c r="N3101" t="str">
        <f>VLOOKUP($C3101,customers!$A$2:$I$2124,5,FALSE)</f>
        <v>915-952-0770</v>
      </c>
      <c r="O3101" t="str">
        <f>VLOOKUP($C3101,customers!$A$2:$I$2124,6,FALSE)</f>
        <v>22311 Sage Point</v>
      </c>
      <c r="P3101" t="str">
        <f>VLOOKUP($C3101,customers!$A$2:$I$2124,7,FALSE)</f>
        <v>El Paso</v>
      </c>
      <c r="Q3101" t="str">
        <f>VLOOKUP($C3101,customers!$A$2:$I$2124,8,FALSE)</f>
        <v>Texas</v>
      </c>
      <c r="R3101">
        <f>VLOOKUP($C3101,customers!$A$2:$I$2124,9,FALSE)</f>
        <v>79945</v>
      </c>
      <c r="S3101" t="str">
        <f t="shared" si="48"/>
        <v>22311 Sage Point, El Paso, Texas 79945</v>
      </c>
    </row>
    <row r="3102" spans="1:19">
      <c r="A3102">
        <v>3101</v>
      </c>
      <c r="B3102" s="2">
        <v>44507</v>
      </c>
      <c r="C3102">
        <v>797</v>
      </c>
      <c r="D3102" t="s">
        <v>61</v>
      </c>
      <c r="E3102">
        <v>2</v>
      </c>
      <c r="F3102" t="s">
        <v>53</v>
      </c>
      <c r="G3102" t="str">
        <f>VLOOKUP(F3102,'product category'!$B$2:$C$8,2,FALSE)</f>
        <v>eBooks</v>
      </c>
      <c r="H3102" t="str">
        <f>VLOOKUP(D3102,'dataset_task 5'!$A$2:$D$71,2,FALSE)</f>
        <v>Spherical Robots</v>
      </c>
      <c r="I3102" s="3">
        <f>VLOOKUP(D3102,'dataset_task 5'!$A$2:$D$71,4,FALSE)</f>
        <v>16.75</v>
      </c>
      <c r="J3102" s="3">
        <f>I3102*E3102</f>
        <v>33.5</v>
      </c>
      <c r="K3102" t="str">
        <f>VLOOKUP(C3102,customers!$A$2:$I$2124,2,FALSE)</f>
        <v>Bethany</v>
      </c>
      <c r="L3102" t="str">
        <f>VLOOKUP($C3102,customers!$A$2:$I$2124,3,FALSE)</f>
        <v>Scogin</v>
      </c>
      <c r="M3102" t="str">
        <f>VLOOKUP($C3102,customers!$A$2:$I$2124,4,FALSE)</f>
        <v>bscoginm3@yelp.com</v>
      </c>
      <c r="N3102" t="str">
        <f>VLOOKUP($C3102,customers!$A$2:$I$2124,5,FALSE)</f>
        <v>314-239-6111</v>
      </c>
      <c r="O3102" t="str">
        <f>VLOOKUP($C3102,customers!$A$2:$I$2124,6,FALSE)</f>
        <v>685 Brown Hill</v>
      </c>
      <c r="P3102" t="str">
        <f>VLOOKUP($C3102,customers!$A$2:$I$2124,7,FALSE)</f>
        <v>Saint Louis</v>
      </c>
      <c r="Q3102" t="str">
        <f>VLOOKUP($C3102,customers!$A$2:$I$2124,8,FALSE)</f>
        <v>Missouri</v>
      </c>
      <c r="R3102">
        <f>VLOOKUP($C3102,customers!$A$2:$I$2124,9,FALSE)</f>
        <v>63121</v>
      </c>
      <c r="S3102" t="str">
        <f t="shared" si="48"/>
        <v>685 Brown Hill, Saint Louis, Missouri 63121</v>
      </c>
    </row>
    <row r="3103" spans="1:19">
      <c r="A3103">
        <v>3102</v>
      </c>
      <c r="B3103" s="2">
        <v>44507</v>
      </c>
      <c r="C3103">
        <v>1801</v>
      </c>
      <c r="D3103" t="s">
        <v>78</v>
      </c>
      <c r="E3103">
        <v>4</v>
      </c>
      <c r="F3103" t="s">
        <v>57</v>
      </c>
      <c r="G3103" t="str">
        <f>VLOOKUP(F3103,'product category'!$B$2:$C$8,2,FALSE)</f>
        <v>Training Videos</v>
      </c>
      <c r="H3103" t="str">
        <f>VLOOKUP(D3103,'dataset_task 5'!$A$2:$D$71,2,FALSE)</f>
        <v>AI for Educators</v>
      </c>
      <c r="I3103" s="3">
        <f>VLOOKUP(D3103,'dataset_task 5'!$A$2:$D$71,4,FALSE)</f>
        <v>49.95</v>
      </c>
      <c r="J3103" s="3">
        <f>I3103*E3103</f>
        <v>199.8</v>
      </c>
      <c r="K3103" t="str">
        <f>VLOOKUP(C3103,customers!$A$2:$I$2124,2,FALSE)</f>
        <v>Rayner</v>
      </c>
      <c r="L3103" t="str">
        <f>VLOOKUP($C3103,customers!$A$2:$I$2124,3,FALSE)</f>
        <v>Echalier</v>
      </c>
      <c r="M3103" t="str">
        <f>VLOOKUP($C3103,customers!$A$2:$I$2124,4,FALSE)</f>
        <v>rechalier4o@hexun.com</v>
      </c>
      <c r="N3103" t="str">
        <f>VLOOKUP($C3103,customers!$A$2:$I$2124,5,FALSE)</f>
        <v>213-264-3748</v>
      </c>
      <c r="O3103" t="str">
        <f>VLOOKUP($C3103,customers!$A$2:$I$2124,6,FALSE)</f>
        <v>8213 Towne Point</v>
      </c>
      <c r="P3103" t="str">
        <f>VLOOKUP($C3103,customers!$A$2:$I$2124,7,FALSE)</f>
        <v>Los Angeles</v>
      </c>
      <c r="Q3103" t="str">
        <f>VLOOKUP($C3103,customers!$A$2:$I$2124,8,FALSE)</f>
        <v>California</v>
      </c>
      <c r="R3103">
        <f>VLOOKUP($C3103,customers!$A$2:$I$2124,9,FALSE)</f>
        <v>90189</v>
      </c>
      <c r="S3103" t="str">
        <f t="shared" si="48"/>
        <v>8213 Towne Point, Los Angeles, California 90189</v>
      </c>
    </row>
    <row r="3104" spans="1:19">
      <c r="A3104">
        <v>3103</v>
      </c>
      <c r="B3104" s="2">
        <v>44507</v>
      </c>
      <c r="C3104">
        <v>92</v>
      </c>
      <c r="D3104" t="s">
        <v>65</v>
      </c>
      <c r="E3104">
        <v>2</v>
      </c>
      <c r="F3104" t="s">
        <v>66</v>
      </c>
      <c r="G3104" t="str">
        <f>VLOOKUP(F3104,'product category'!$B$2:$C$8,2,FALSE)</f>
        <v>Drones</v>
      </c>
      <c r="H3104" t="str">
        <f>VLOOKUP(D3104,'dataset_task 5'!$A$2:$D$71,2,FALSE)</f>
        <v>DTE-QFN20 Drone</v>
      </c>
      <c r="I3104" s="3">
        <f>VLOOKUP(D3104,'dataset_task 5'!$A$2:$D$71,4,FALSE)</f>
        <v>250</v>
      </c>
      <c r="J3104" s="3">
        <f>I3104*E3104</f>
        <v>500</v>
      </c>
      <c r="K3104" t="str">
        <f>VLOOKUP(C3104,customers!$A$2:$I$2124,2,FALSE)</f>
        <v>Mariel</v>
      </c>
      <c r="L3104" t="str">
        <f>VLOOKUP($C3104,customers!$A$2:$I$2124,3,FALSE)</f>
        <v>Silbermann</v>
      </c>
      <c r="M3104" t="str">
        <f>VLOOKUP($C3104,customers!$A$2:$I$2124,4,FALSE)</f>
        <v>msilbermannd0@yolasite.com</v>
      </c>
      <c r="N3104" t="str">
        <f>VLOOKUP($C3104,customers!$A$2:$I$2124,5,FALSE)</f>
        <v>313-212-4085</v>
      </c>
      <c r="O3104" t="str">
        <f>VLOOKUP($C3104,customers!$A$2:$I$2124,6,FALSE)</f>
        <v>466 Jay Road</v>
      </c>
      <c r="P3104" t="str">
        <f>VLOOKUP($C3104,customers!$A$2:$I$2124,7,FALSE)</f>
        <v>Detroit</v>
      </c>
      <c r="Q3104" t="str">
        <f>VLOOKUP($C3104,customers!$A$2:$I$2124,8,FALSE)</f>
        <v>Michigan</v>
      </c>
      <c r="R3104">
        <f>VLOOKUP($C3104,customers!$A$2:$I$2124,9,FALSE)</f>
        <v>48242</v>
      </c>
      <c r="S3104" t="str">
        <f t="shared" si="48"/>
        <v>466 Jay Road, Detroit, Michigan 48242</v>
      </c>
    </row>
    <row r="3105" spans="1:19">
      <c r="A3105">
        <v>3104</v>
      </c>
      <c r="B3105" s="2">
        <v>44507</v>
      </c>
      <c r="C3105">
        <v>1603</v>
      </c>
      <c r="D3105" t="s">
        <v>81</v>
      </c>
      <c r="E3105">
        <v>2</v>
      </c>
      <c r="F3105" t="s">
        <v>57</v>
      </c>
      <c r="G3105" t="str">
        <f>VLOOKUP(F3105,'product category'!$B$2:$C$8,2,FALSE)</f>
        <v>Training Videos</v>
      </c>
      <c r="H3105" t="str">
        <f>VLOOKUP(D3105,'dataset_task 5'!$A$2:$D$71,2,FALSE)</f>
        <v>Understanding 3D Printing</v>
      </c>
      <c r="I3105" s="3">
        <f>VLOOKUP(D3105,'dataset_task 5'!$A$2:$D$71,4,FALSE)</f>
        <v>42.99</v>
      </c>
      <c r="J3105" s="3">
        <f>I3105*E3105</f>
        <v>85.98</v>
      </c>
      <c r="K3105" t="str">
        <f>VLOOKUP(C3105,customers!$A$2:$I$2124,2,FALSE)</f>
        <v>Trstram</v>
      </c>
      <c r="L3105" t="str">
        <f>VLOOKUP($C3105,customers!$A$2:$I$2124,3,FALSE)</f>
        <v>Hamil</v>
      </c>
      <c r="M3105" t="str">
        <f>VLOOKUP($C3105,customers!$A$2:$I$2124,4,FALSE)</f>
        <v>thamil87@telegraph.co.uk</v>
      </c>
      <c r="N3105" t="str">
        <f>VLOOKUP($C3105,customers!$A$2:$I$2124,5,FALSE)</f>
        <v>313-388-6568</v>
      </c>
      <c r="O3105" t="str">
        <f>VLOOKUP($C3105,customers!$A$2:$I$2124,6,FALSE)</f>
        <v>2151 Algoma Way</v>
      </c>
      <c r="P3105" t="str">
        <f>VLOOKUP($C3105,customers!$A$2:$I$2124,7,FALSE)</f>
        <v>Detroit</v>
      </c>
      <c r="Q3105" t="str">
        <f>VLOOKUP($C3105,customers!$A$2:$I$2124,8,FALSE)</f>
        <v>Michigan</v>
      </c>
      <c r="R3105">
        <f>VLOOKUP($C3105,customers!$A$2:$I$2124,9,FALSE)</f>
        <v>48267</v>
      </c>
      <c r="S3105" t="str">
        <f t="shared" si="48"/>
        <v>2151 Algoma Way, Detroit, Michigan 48267</v>
      </c>
    </row>
    <row r="3106" spans="1:19">
      <c r="A3106">
        <v>3105</v>
      </c>
      <c r="B3106" s="2">
        <v>44507</v>
      </c>
      <c r="C3106">
        <v>1137</v>
      </c>
      <c r="D3106" t="s">
        <v>100</v>
      </c>
      <c r="E3106">
        <v>2</v>
      </c>
      <c r="F3106" t="s">
        <v>59</v>
      </c>
      <c r="G3106" t="str">
        <f>VLOOKUP(F3106,'product category'!$B$2:$C$8,2,FALSE)</f>
        <v>Drone Kits</v>
      </c>
      <c r="H3106" t="str">
        <f>VLOOKUP(D3106,'dataset_task 5'!$A$2:$D$71,2,FALSE)</f>
        <v>BYOD-200</v>
      </c>
      <c r="I3106" s="3">
        <f>VLOOKUP(D3106,'dataset_task 5'!$A$2:$D$71,4,FALSE)</f>
        <v>58.95</v>
      </c>
      <c r="J3106" s="3">
        <f>I3106*E3106</f>
        <v>117.9</v>
      </c>
      <c r="K3106" t="str">
        <f>VLOOKUP(C3106,customers!$A$2:$I$2124,2,FALSE)</f>
        <v>Honoria</v>
      </c>
      <c r="L3106" t="str">
        <f>VLOOKUP($C3106,customers!$A$2:$I$2124,3,FALSE)</f>
        <v>Thew</v>
      </c>
      <c r="M3106" t="str">
        <f>VLOOKUP($C3106,customers!$A$2:$I$2124,4,FALSE)</f>
        <v>hthewqd@hhs.gov</v>
      </c>
      <c r="N3106" t="str">
        <f>VLOOKUP($C3106,customers!$A$2:$I$2124,5,FALSE)</f>
        <v>301-394-7113</v>
      </c>
      <c r="O3106" t="str">
        <f>VLOOKUP($C3106,customers!$A$2:$I$2124,6,FALSE)</f>
        <v>37 Springview Lane</v>
      </c>
      <c r="P3106" t="str">
        <f>VLOOKUP($C3106,customers!$A$2:$I$2124,7,FALSE)</f>
        <v>Bethesda</v>
      </c>
      <c r="Q3106" t="str">
        <f>VLOOKUP($C3106,customers!$A$2:$I$2124,8,FALSE)</f>
        <v>Maryland</v>
      </c>
      <c r="R3106">
        <f>VLOOKUP($C3106,customers!$A$2:$I$2124,9,FALSE)</f>
        <v>20892</v>
      </c>
      <c r="S3106" t="str">
        <f t="shared" si="48"/>
        <v>37 Springview Lane, Bethesda, Maryland 20892</v>
      </c>
    </row>
    <row r="3107" spans="1:19">
      <c r="A3107">
        <v>3106</v>
      </c>
      <c r="B3107" s="2">
        <v>44508</v>
      </c>
      <c r="C3107">
        <v>607</v>
      </c>
      <c r="D3107" t="s">
        <v>64</v>
      </c>
      <c r="E3107">
        <v>3</v>
      </c>
      <c r="F3107" t="s">
        <v>57</v>
      </c>
      <c r="G3107" t="str">
        <f>VLOOKUP(F3107,'product category'!$B$2:$C$8,2,FALSE)</f>
        <v>Training Videos</v>
      </c>
      <c r="H3107" t="str">
        <f>VLOOKUP(D3107,'dataset_task 5'!$A$2:$D$71,2,FALSE)</f>
        <v>Understanding Automation</v>
      </c>
      <c r="I3107" s="3">
        <f>VLOOKUP(D3107,'dataset_task 5'!$A$2:$D$71,4,FALSE)</f>
        <v>44.95</v>
      </c>
      <c r="J3107" s="3">
        <f>I3107*E3107</f>
        <v>134.85000000000002</v>
      </c>
      <c r="K3107" t="str">
        <f>VLOOKUP(C3107,customers!$A$2:$I$2124,2,FALSE)</f>
        <v>Louisette</v>
      </c>
      <c r="L3107" t="str">
        <f>VLOOKUP($C3107,customers!$A$2:$I$2124,3,FALSE)</f>
        <v>Ditch</v>
      </c>
      <c r="M3107" t="str">
        <f>VLOOKUP($C3107,customers!$A$2:$I$2124,4,FALSE)</f>
        <v>lditchnu@mlb.com</v>
      </c>
      <c r="N3107" t="str">
        <f>VLOOKUP($C3107,customers!$A$2:$I$2124,5,FALSE)</f>
        <v>843-914-4036</v>
      </c>
      <c r="O3107" t="str">
        <f>VLOOKUP($C3107,customers!$A$2:$I$2124,6,FALSE)</f>
        <v>61 Kinsman Way</v>
      </c>
      <c r="P3107" t="str">
        <f>VLOOKUP($C3107,customers!$A$2:$I$2124,7,FALSE)</f>
        <v>Beaufort</v>
      </c>
      <c r="Q3107" t="str">
        <f>VLOOKUP($C3107,customers!$A$2:$I$2124,8,FALSE)</f>
        <v>South Carolina</v>
      </c>
      <c r="R3107">
        <f>VLOOKUP($C3107,customers!$A$2:$I$2124,9,FALSE)</f>
        <v>29905</v>
      </c>
      <c r="S3107" t="str">
        <f t="shared" si="48"/>
        <v>61 Kinsman Way, Beaufort, South Carolina 29905</v>
      </c>
    </row>
    <row r="3108" spans="1:19">
      <c r="A3108">
        <v>3107</v>
      </c>
      <c r="B3108" s="2">
        <v>44508</v>
      </c>
      <c r="C3108">
        <v>1865</v>
      </c>
      <c r="D3108" t="s">
        <v>91</v>
      </c>
      <c r="E3108">
        <v>2</v>
      </c>
      <c r="F3108" t="s">
        <v>53</v>
      </c>
      <c r="G3108" t="str">
        <f>VLOOKUP(F3108,'product category'!$B$2:$C$8,2,FALSE)</f>
        <v>eBooks</v>
      </c>
      <c r="H3108" t="str">
        <f>VLOOKUP(D3108,'dataset_task 5'!$A$2:$D$71,2,FALSE)</f>
        <v>Photograph Drones</v>
      </c>
      <c r="I3108" s="3">
        <f>VLOOKUP(D3108,'dataset_task 5'!$A$2:$D$71,4,FALSE)</f>
        <v>14.99</v>
      </c>
      <c r="J3108" s="3">
        <f>I3108*E3108</f>
        <v>29.98</v>
      </c>
      <c r="K3108" t="str">
        <f>VLOOKUP(C3108,customers!$A$2:$I$2124,2,FALSE)</f>
        <v>Xena</v>
      </c>
      <c r="L3108" t="str">
        <f>VLOOKUP($C3108,customers!$A$2:$I$2124,3,FALSE)</f>
        <v>Hulle</v>
      </c>
      <c r="M3108" t="str">
        <f>VLOOKUP($C3108,customers!$A$2:$I$2124,4,FALSE)</f>
        <v>xhulle6v@shinystat.com</v>
      </c>
      <c r="N3108" t="str">
        <f>VLOOKUP($C3108,customers!$A$2:$I$2124,5,FALSE)</f>
        <v>704-860-5834</v>
      </c>
      <c r="O3108" t="str">
        <f>VLOOKUP($C3108,customers!$A$2:$I$2124,6,FALSE)</f>
        <v>3663 Gateway Center</v>
      </c>
      <c r="P3108" t="str">
        <f>VLOOKUP($C3108,customers!$A$2:$I$2124,7,FALSE)</f>
        <v>Charlotte</v>
      </c>
      <c r="Q3108" t="str">
        <f>VLOOKUP($C3108,customers!$A$2:$I$2124,8,FALSE)</f>
        <v>North Carolina</v>
      </c>
      <c r="R3108">
        <f>VLOOKUP($C3108,customers!$A$2:$I$2124,9,FALSE)</f>
        <v>28235</v>
      </c>
      <c r="S3108" t="str">
        <f t="shared" si="48"/>
        <v>3663 Gateway Center, Charlotte, North Carolina 28235</v>
      </c>
    </row>
    <row r="3109" spans="1:19">
      <c r="A3109">
        <v>3108</v>
      </c>
      <c r="B3109" s="2">
        <v>44508</v>
      </c>
      <c r="C3109">
        <v>787</v>
      </c>
      <c r="D3109" t="s">
        <v>98</v>
      </c>
      <c r="E3109">
        <v>5</v>
      </c>
      <c r="F3109" t="s">
        <v>66</v>
      </c>
      <c r="G3109" t="str">
        <f>VLOOKUP(F3109,'product category'!$B$2:$C$8,2,FALSE)</f>
        <v>Drones</v>
      </c>
      <c r="H3109" t="str">
        <f>VLOOKUP(D3109,'dataset_task 5'!$A$2:$D$71,2,FALSE)</f>
        <v>MICR-564K Drone</v>
      </c>
      <c r="I3109" s="3">
        <f>VLOOKUP(D3109,'dataset_task 5'!$A$2:$D$71,4,FALSE)</f>
        <v>499</v>
      </c>
      <c r="J3109" s="3">
        <f>I3109*E3109</f>
        <v>2495</v>
      </c>
      <c r="K3109" t="str">
        <f>VLOOKUP(C3109,customers!$A$2:$I$2124,2,FALSE)</f>
        <v>Purcell</v>
      </c>
      <c r="L3109" t="str">
        <f>VLOOKUP($C3109,customers!$A$2:$I$2124,3,FALSE)</f>
        <v>Dubose</v>
      </c>
      <c r="M3109" t="str">
        <f>VLOOKUP($C3109,customers!$A$2:$I$2124,4,FALSE)</f>
        <v>pduboself@photobucket.com</v>
      </c>
      <c r="N3109" t="str">
        <f>VLOOKUP($C3109,customers!$A$2:$I$2124,5,FALSE)</f>
        <v>712-790-2083</v>
      </c>
      <c r="O3109" t="str">
        <f>VLOOKUP($C3109,customers!$A$2:$I$2124,6,FALSE)</f>
        <v>59 Mccormick Junction</v>
      </c>
      <c r="P3109" t="str">
        <f>VLOOKUP($C3109,customers!$A$2:$I$2124,7,FALSE)</f>
        <v>Sioux City</v>
      </c>
      <c r="Q3109" t="str">
        <f>VLOOKUP($C3109,customers!$A$2:$I$2124,8,FALSE)</f>
        <v>Iowa</v>
      </c>
      <c r="R3109">
        <f>VLOOKUP($C3109,customers!$A$2:$I$2124,9,FALSE)</f>
        <v>51105</v>
      </c>
      <c r="S3109" t="str">
        <f t="shared" si="48"/>
        <v>59 Mccormick Junction, Sioux City, Iowa 51105</v>
      </c>
    </row>
    <row r="3110" spans="1:19">
      <c r="A3110">
        <v>3109</v>
      </c>
      <c r="B3110" s="2">
        <v>44508</v>
      </c>
      <c r="C3110">
        <v>385</v>
      </c>
      <c r="D3110" t="s">
        <v>103</v>
      </c>
      <c r="E3110">
        <v>5</v>
      </c>
      <c r="F3110" t="s">
        <v>53</v>
      </c>
      <c r="G3110" t="str">
        <f>VLOOKUP(F3110,'product category'!$B$2:$C$8,2,FALSE)</f>
        <v>eBooks</v>
      </c>
      <c r="H3110" t="str">
        <f>VLOOKUP(D3110,'dataset_task 5'!$A$2:$D$71,2,FALSE)</f>
        <v>Understanding Artificial Intelligence</v>
      </c>
      <c r="I3110" s="3">
        <f>VLOOKUP(D3110,'dataset_task 5'!$A$2:$D$71,4,FALSE)</f>
        <v>19.5</v>
      </c>
      <c r="J3110" s="3">
        <f>I3110*E3110</f>
        <v>97.5</v>
      </c>
      <c r="K3110" t="str">
        <f>VLOOKUP(C3110,customers!$A$2:$I$2124,2,FALSE)</f>
        <v>Cathlene</v>
      </c>
      <c r="L3110" t="str">
        <f>VLOOKUP($C3110,customers!$A$2:$I$2124,3,FALSE)</f>
        <v>Bayless</v>
      </c>
      <c r="M3110" t="str">
        <f>VLOOKUP($C3110,customers!$A$2:$I$2124,4,FALSE)</f>
        <v>cbaylessm3@mayoclinic.com</v>
      </c>
      <c r="N3110" t="str">
        <f>VLOOKUP($C3110,customers!$A$2:$I$2124,5,FALSE)</f>
        <v>304-986-0580</v>
      </c>
      <c r="O3110" t="str">
        <f>VLOOKUP($C3110,customers!$A$2:$I$2124,6,FALSE)</f>
        <v>28 Ridgeway Drive</v>
      </c>
      <c r="P3110" t="str">
        <f>VLOOKUP($C3110,customers!$A$2:$I$2124,7,FALSE)</f>
        <v>Charleston</v>
      </c>
      <c r="Q3110" t="str">
        <f>VLOOKUP($C3110,customers!$A$2:$I$2124,8,FALSE)</f>
        <v>West Virginia</v>
      </c>
      <c r="R3110">
        <f>VLOOKUP($C3110,customers!$A$2:$I$2124,9,FALSE)</f>
        <v>25313</v>
      </c>
      <c r="S3110" t="str">
        <f t="shared" si="48"/>
        <v>28 Ridgeway Drive, Charleston, West Virginia 25313</v>
      </c>
    </row>
    <row r="3111" spans="1:19">
      <c r="A3111">
        <v>3110</v>
      </c>
      <c r="B3111" s="2">
        <v>44508</v>
      </c>
      <c r="C3111">
        <v>267</v>
      </c>
      <c r="D3111" t="s">
        <v>54</v>
      </c>
      <c r="E3111">
        <v>3</v>
      </c>
      <c r="F3111" t="s">
        <v>55</v>
      </c>
      <c r="G3111" t="str">
        <f>VLOOKUP(F3111,'product category'!$B$2:$C$8,2,FALSE)</f>
        <v>Robots</v>
      </c>
      <c r="H3111" t="str">
        <f>VLOOKUP(D3111,'dataset_task 5'!$A$2:$D$71,2,FALSE)</f>
        <v>RWW-75 Robot</v>
      </c>
      <c r="I3111" s="3">
        <f>VLOOKUP(D3111,'dataset_task 5'!$A$2:$D$71,4,FALSE)</f>
        <v>883</v>
      </c>
      <c r="J3111" s="3">
        <f>I3111*E3111</f>
        <v>2649</v>
      </c>
      <c r="K3111" t="str">
        <f>VLOOKUP(C3111,customers!$A$2:$I$2124,2,FALSE)</f>
        <v>Jeanine</v>
      </c>
      <c r="L3111" t="str">
        <f>VLOOKUP($C3111,customers!$A$2:$I$2124,3,FALSE)</f>
        <v>Merit</v>
      </c>
      <c r="M3111" t="str">
        <f>VLOOKUP($C3111,customers!$A$2:$I$2124,4,FALSE)</f>
        <v>jmeritib@sphinn.com</v>
      </c>
      <c r="N3111" t="str">
        <f>VLOOKUP($C3111,customers!$A$2:$I$2124,5,FALSE)</f>
        <v>608-370-2421</v>
      </c>
      <c r="O3111" t="str">
        <f>VLOOKUP($C3111,customers!$A$2:$I$2124,6,FALSE)</f>
        <v>171 Iowa Parkway</v>
      </c>
      <c r="P3111" t="str">
        <f>VLOOKUP($C3111,customers!$A$2:$I$2124,7,FALSE)</f>
        <v>Madison</v>
      </c>
      <c r="Q3111" t="str">
        <f>VLOOKUP($C3111,customers!$A$2:$I$2124,8,FALSE)</f>
        <v>Wisconsin</v>
      </c>
      <c r="R3111">
        <f>VLOOKUP($C3111,customers!$A$2:$I$2124,9,FALSE)</f>
        <v>53726</v>
      </c>
      <c r="S3111" t="str">
        <f t="shared" si="48"/>
        <v>171 Iowa Parkway, Madison, Wisconsin 53726</v>
      </c>
    </row>
    <row r="3112" spans="1:19">
      <c r="A3112">
        <v>3111</v>
      </c>
      <c r="B3112" s="2">
        <v>44508</v>
      </c>
      <c r="C3112">
        <v>1178</v>
      </c>
      <c r="D3112" t="s">
        <v>110</v>
      </c>
      <c r="E3112">
        <v>4</v>
      </c>
      <c r="F3112" t="s">
        <v>57</v>
      </c>
      <c r="G3112" t="str">
        <f>VLOOKUP(F3112,'product category'!$B$2:$C$8,2,FALSE)</f>
        <v>Training Videos</v>
      </c>
      <c r="H3112" t="str">
        <f>VLOOKUP(D3112,'dataset_task 5'!$A$2:$D$71,2,FALSE)</f>
        <v>Cloud Computing</v>
      </c>
      <c r="I3112" s="3">
        <f>VLOOKUP(D3112,'dataset_task 5'!$A$2:$D$71,4,FALSE)</f>
        <v>29.99</v>
      </c>
      <c r="J3112" s="3">
        <f>I3112*E3112</f>
        <v>119.96</v>
      </c>
      <c r="K3112" t="str">
        <f>VLOOKUP(C3112,customers!$A$2:$I$2124,2,FALSE)</f>
        <v>Hillier</v>
      </c>
      <c r="L3112" t="str">
        <f>VLOOKUP($C3112,customers!$A$2:$I$2124,3,FALSE)</f>
        <v>Endrizzi</v>
      </c>
      <c r="M3112" t="str">
        <f>VLOOKUP($C3112,customers!$A$2:$I$2124,4,FALSE)</f>
        <v>hendrizzik4@japanpost.jp</v>
      </c>
      <c r="N3112" t="str">
        <f>VLOOKUP($C3112,customers!$A$2:$I$2124,5,FALSE)</f>
        <v>330-630-0498</v>
      </c>
      <c r="O3112" t="str">
        <f>VLOOKUP($C3112,customers!$A$2:$I$2124,6,FALSE)</f>
        <v>23875 Trailsway Alley</v>
      </c>
      <c r="P3112" t="str">
        <f>VLOOKUP($C3112,customers!$A$2:$I$2124,7,FALSE)</f>
        <v>Canton</v>
      </c>
      <c r="Q3112" t="str">
        <f>VLOOKUP($C3112,customers!$A$2:$I$2124,8,FALSE)</f>
        <v>Ohio</v>
      </c>
      <c r="R3112">
        <f>VLOOKUP($C3112,customers!$A$2:$I$2124,9,FALSE)</f>
        <v>44710</v>
      </c>
      <c r="S3112" t="str">
        <f t="shared" si="48"/>
        <v>23875 Trailsway Alley, Canton, Ohio 44710</v>
      </c>
    </row>
    <row r="3113" spans="1:19">
      <c r="A3113">
        <v>3112</v>
      </c>
      <c r="B3113" s="2">
        <v>44508</v>
      </c>
      <c r="C3113">
        <v>472</v>
      </c>
      <c r="D3113" t="s">
        <v>62</v>
      </c>
      <c r="E3113">
        <v>5</v>
      </c>
      <c r="F3113" t="s">
        <v>63</v>
      </c>
      <c r="G3113" t="str">
        <f>VLOOKUP(F3113,'product category'!$B$2:$C$8,2,FALSE)</f>
        <v>Robot Kits</v>
      </c>
      <c r="H3113" t="str">
        <f>VLOOKUP(D3113,'dataset_task 5'!$A$2:$D$71,2,FALSE)</f>
        <v>BYOR-2640S</v>
      </c>
      <c r="I3113" s="3">
        <f>VLOOKUP(D3113,'dataset_task 5'!$A$2:$D$71,4,FALSE)</f>
        <v>189</v>
      </c>
      <c r="J3113" s="3">
        <f>I3113*E3113</f>
        <v>945</v>
      </c>
      <c r="K3113" t="str">
        <f>VLOOKUP(C3113,customers!$A$2:$I$2124,2,FALSE)</f>
        <v>Aguste</v>
      </c>
      <c r="L3113" t="str">
        <f>VLOOKUP($C3113,customers!$A$2:$I$2124,3,FALSE)</f>
        <v>Olanda</v>
      </c>
      <c r="M3113" t="str">
        <f>VLOOKUP($C3113,customers!$A$2:$I$2124,4,FALSE)</f>
        <v>aolanda1f@cornell.edu</v>
      </c>
      <c r="N3113" t="str">
        <f>VLOOKUP($C3113,customers!$A$2:$I$2124,5,FALSE)</f>
        <v>814-818-5186</v>
      </c>
      <c r="O3113" t="str">
        <f>VLOOKUP($C3113,customers!$A$2:$I$2124,6,FALSE)</f>
        <v>24 Bunker Hill Center</v>
      </c>
      <c r="P3113" t="str">
        <f>VLOOKUP($C3113,customers!$A$2:$I$2124,7,FALSE)</f>
        <v>Johnstown</v>
      </c>
      <c r="Q3113" t="str">
        <f>VLOOKUP($C3113,customers!$A$2:$I$2124,8,FALSE)</f>
        <v>Pennsylvania</v>
      </c>
      <c r="R3113">
        <f>VLOOKUP($C3113,customers!$A$2:$I$2124,9,FALSE)</f>
        <v>15906</v>
      </c>
      <c r="S3113" t="str">
        <f t="shared" si="48"/>
        <v>24 Bunker Hill Center, Johnstown, Pennsylvania 15906</v>
      </c>
    </row>
    <row r="3114" spans="1:19">
      <c r="A3114">
        <v>3113</v>
      </c>
      <c r="B3114" s="2">
        <v>44508</v>
      </c>
      <c r="C3114">
        <v>1230</v>
      </c>
      <c r="D3114" t="s">
        <v>100</v>
      </c>
      <c r="E3114">
        <v>5</v>
      </c>
      <c r="F3114" t="s">
        <v>59</v>
      </c>
      <c r="G3114" t="str">
        <f>VLOOKUP(F3114,'product category'!$B$2:$C$8,2,FALSE)</f>
        <v>Drone Kits</v>
      </c>
      <c r="H3114" t="str">
        <f>VLOOKUP(D3114,'dataset_task 5'!$A$2:$D$71,2,FALSE)</f>
        <v>BYOD-200</v>
      </c>
      <c r="I3114" s="3">
        <f>VLOOKUP(D3114,'dataset_task 5'!$A$2:$D$71,4,FALSE)</f>
        <v>58.95</v>
      </c>
      <c r="J3114" s="3">
        <f>I3114*E3114</f>
        <v>294.75</v>
      </c>
      <c r="K3114" t="str">
        <f>VLOOKUP(C3114,customers!$A$2:$I$2124,2,FALSE)</f>
        <v>Rosita</v>
      </c>
      <c r="L3114" t="str">
        <f>VLOOKUP($C3114,customers!$A$2:$I$2124,3,FALSE)</f>
        <v>Baswall</v>
      </c>
      <c r="M3114" t="str">
        <f>VLOOKUP($C3114,customers!$A$2:$I$2124,4,FALSE)</f>
        <v>rbaswall9t@topsy.com</v>
      </c>
      <c r="N3114" t="str">
        <f>VLOOKUP($C3114,customers!$A$2:$I$2124,5,FALSE)</f>
        <v>718-552-1634</v>
      </c>
      <c r="O3114" t="str">
        <f>VLOOKUP($C3114,customers!$A$2:$I$2124,6,FALSE)</f>
        <v>80410 Northfield Trail</v>
      </c>
      <c r="P3114" t="str">
        <f>VLOOKUP($C3114,customers!$A$2:$I$2124,7,FALSE)</f>
        <v>Staten Island</v>
      </c>
      <c r="Q3114" t="str">
        <f>VLOOKUP($C3114,customers!$A$2:$I$2124,8,FALSE)</f>
        <v>New York</v>
      </c>
      <c r="R3114">
        <f>VLOOKUP($C3114,customers!$A$2:$I$2124,9,FALSE)</f>
        <v>10305</v>
      </c>
      <c r="S3114" t="str">
        <f t="shared" si="48"/>
        <v>80410 Northfield Trail, Staten Island, New York 10305</v>
      </c>
    </row>
    <row r="3115" spans="1:19">
      <c r="A3115">
        <v>3114</v>
      </c>
      <c r="B3115" s="2">
        <v>44508</v>
      </c>
      <c r="C3115">
        <v>652</v>
      </c>
      <c r="D3115" t="s">
        <v>84</v>
      </c>
      <c r="E3115">
        <v>5</v>
      </c>
      <c r="F3115" t="s">
        <v>66</v>
      </c>
      <c r="G3115" t="str">
        <f>VLOOKUP(F3115,'product category'!$B$2:$C$8,2,FALSE)</f>
        <v>Drones</v>
      </c>
      <c r="H3115" t="str">
        <f>VLOOKUP(D3115,'dataset_task 5'!$A$2:$D$71,2,FALSE)</f>
        <v>DX-145 Drone</v>
      </c>
      <c r="I3115" s="3">
        <f>VLOOKUP(D3115,'dataset_task 5'!$A$2:$D$71,4,FALSE)</f>
        <v>250</v>
      </c>
      <c r="J3115" s="3">
        <f>I3115*E3115</f>
        <v>1250</v>
      </c>
      <c r="K3115" t="str">
        <f>VLOOKUP(C3115,customers!$A$2:$I$2124,2,FALSE)</f>
        <v>Jack</v>
      </c>
      <c r="L3115" t="str">
        <f>VLOOKUP($C3115,customers!$A$2:$I$2124,3,FALSE)</f>
        <v>Dobby</v>
      </c>
      <c r="M3115" t="str">
        <f>VLOOKUP($C3115,customers!$A$2:$I$2124,4,FALSE)</f>
        <v>jdobby73@ocn.ne.jp</v>
      </c>
      <c r="N3115" t="str">
        <f>VLOOKUP($C3115,customers!$A$2:$I$2124,5,FALSE)</f>
        <v>916-728-6425</v>
      </c>
      <c r="O3115" t="str">
        <f>VLOOKUP($C3115,customers!$A$2:$I$2124,6,FALSE)</f>
        <v>8167 Spenser Trail</v>
      </c>
      <c r="P3115" t="str">
        <f>VLOOKUP($C3115,customers!$A$2:$I$2124,7,FALSE)</f>
        <v>Sacramento</v>
      </c>
      <c r="Q3115" t="str">
        <f>VLOOKUP($C3115,customers!$A$2:$I$2124,8,FALSE)</f>
        <v>California</v>
      </c>
      <c r="R3115">
        <f>VLOOKUP($C3115,customers!$A$2:$I$2124,9,FALSE)</f>
        <v>94250</v>
      </c>
      <c r="S3115" t="str">
        <f t="shared" si="48"/>
        <v>8167 Spenser Trail, Sacramento, California 94250</v>
      </c>
    </row>
    <row r="3116" spans="1:19">
      <c r="A3116">
        <v>3115</v>
      </c>
      <c r="B3116" s="2">
        <v>44508</v>
      </c>
      <c r="C3116">
        <v>1591</v>
      </c>
      <c r="D3116" t="s">
        <v>82</v>
      </c>
      <c r="E3116">
        <v>2</v>
      </c>
      <c r="F3116" t="s">
        <v>63</v>
      </c>
      <c r="G3116" t="str">
        <f>VLOOKUP(F3116,'product category'!$B$2:$C$8,2,FALSE)</f>
        <v>Robot Kits</v>
      </c>
      <c r="H3116" t="str">
        <f>VLOOKUP(D3116,'dataset_task 5'!$A$2:$D$71,2,FALSE)</f>
        <v>BYOR-3535</v>
      </c>
      <c r="I3116" s="3">
        <f>VLOOKUP(D3116,'dataset_task 5'!$A$2:$D$71,4,FALSE)</f>
        <v>225</v>
      </c>
      <c r="J3116" s="3">
        <f>I3116*E3116</f>
        <v>450</v>
      </c>
      <c r="K3116" t="str">
        <f>VLOOKUP(C3116,customers!$A$2:$I$2124,2,FALSE)</f>
        <v>Bondy</v>
      </c>
      <c r="L3116" t="str">
        <f>VLOOKUP($C3116,customers!$A$2:$I$2124,3,FALSE)</f>
        <v>Flint</v>
      </c>
      <c r="M3116" t="str">
        <f>VLOOKUP($C3116,customers!$A$2:$I$2124,4,FALSE)</f>
        <v>bflintls@bloglovin.com</v>
      </c>
      <c r="N3116" t="str">
        <f>VLOOKUP($C3116,customers!$A$2:$I$2124,5,FALSE)</f>
        <v>702-505-0627</v>
      </c>
      <c r="O3116" t="str">
        <f>VLOOKUP($C3116,customers!$A$2:$I$2124,6,FALSE)</f>
        <v>840 Portage Point</v>
      </c>
      <c r="P3116" t="str">
        <f>VLOOKUP($C3116,customers!$A$2:$I$2124,7,FALSE)</f>
        <v>Santa Barbara</v>
      </c>
      <c r="Q3116" t="str">
        <f>VLOOKUP($C3116,customers!$A$2:$I$2124,8,FALSE)</f>
        <v>California</v>
      </c>
      <c r="R3116">
        <f>VLOOKUP($C3116,customers!$A$2:$I$2124,9,FALSE)</f>
        <v>93111</v>
      </c>
      <c r="S3116" t="str">
        <f t="shared" si="48"/>
        <v>840 Portage Point, Santa Barbara, California 93111</v>
      </c>
    </row>
    <row r="3117" spans="1:19">
      <c r="A3117">
        <v>3116</v>
      </c>
      <c r="B3117" s="2">
        <v>44509</v>
      </c>
      <c r="C3117">
        <v>1406</v>
      </c>
      <c r="D3117" t="s">
        <v>85</v>
      </c>
      <c r="E3117">
        <v>5</v>
      </c>
      <c r="F3117" t="s">
        <v>53</v>
      </c>
      <c r="G3117" t="str">
        <f>VLOOKUP(F3117,'product category'!$B$2:$C$8,2,FALSE)</f>
        <v>eBooks</v>
      </c>
      <c r="H3117" t="str">
        <f>VLOOKUP(D3117,'dataset_task 5'!$A$2:$D$71,2,FALSE)</f>
        <v>Articulated Robots</v>
      </c>
      <c r="I3117" s="3">
        <f>VLOOKUP(D3117,'dataset_task 5'!$A$2:$D$71,4,FALSE)</f>
        <v>23.99</v>
      </c>
      <c r="J3117" s="3">
        <f>I3117*E3117</f>
        <v>119.94999999999999</v>
      </c>
      <c r="K3117" t="str">
        <f>VLOOKUP(C3117,customers!$A$2:$I$2124,2,FALSE)</f>
        <v>Daphene</v>
      </c>
      <c r="L3117" t="str">
        <f>VLOOKUP($C3117,customers!$A$2:$I$2124,3,FALSE)</f>
        <v>Torrecilla</v>
      </c>
      <c r="M3117" t="str">
        <f>VLOOKUP($C3117,customers!$A$2:$I$2124,4,FALSE)</f>
        <v>dtorrecilla46@indiegogo.com</v>
      </c>
      <c r="N3117" t="str">
        <f>VLOOKUP($C3117,customers!$A$2:$I$2124,5,FALSE)</f>
        <v>704-989-6711</v>
      </c>
      <c r="O3117" t="str">
        <f>VLOOKUP($C3117,customers!$A$2:$I$2124,6,FALSE)</f>
        <v>47598 American Ash Parkway</v>
      </c>
      <c r="P3117" t="str">
        <f>VLOOKUP($C3117,customers!$A$2:$I$2124,7,FALSE)</f>
        <v>Charlotte</v>
      </c>
      <c r="Q3117" t="str">
        <f>VLOOKUP($C3117,customers!$A$2:$I$2124,8,FALSE)</f>
        <v>North Carolina</v>
      </c>
      <c r="R3117">
        <f>VLOOKUP($C3117,customers!$A$2:$I$2124,9,FALSE)</f>
        <v>28272</v>
      </c>
      <c r="S3117" t="str">
        <f t="shared" si="48"/>
        <v>47598 American Ash Parkway, Charlotte, North Carolina 28272</v>
      </c>
    </row>
    <row r="3118" spans="1:19">
      <c r="A3118">
        <v>3117</v>
      </c>
      <c r="B3118" s="2">
        <v>44509</v>
      </c>
      <c r="C3118">
        <v>1796</v>
      </c>
      <c r="D3118" t="s">
        <v>73</v>
      </c>
      <c r="E3118">
        <v>1</v>
      </c>
      <c r="F3118" t="s">
        <v>55</v>
      </c>
      <c r="G3118" t="str">
        <f>VLOOKUP(F3118,'product category'!$B$2:$C$8,2,FALSE)</f>
        <v>Robots</v>
      </c>
      <c r="H3118" t="str">
        <f>VLOOKUP(D3118,'dataset_task 5'!$A$2:$D$71,2,FALSE)</f>
        <v>MICR-23K Robot</v>
      </c>
      <c r="I3118" s="3">
        <f>VLOOKUP(D3118,'dataset_task 5'!$A$2:$D$71,4,FALSE)</f>
        <v>899</v>
      </c>
      <c r="J3118" s="3">
        <f>I3118*E3118</f>
        <v>899</v>
      </c>
      <c r="K3118" t="str">
        <f>VLOOKUP(C3118,customers!$A$2:$I$2124,2,FALSE)</f>
        <v>Judah</v>
      </c>
      <c r="L3118" t="str">
        <f>VLOOKUP($C3118,customers!$A$2:$I$2124,3,FALSE)</f>
        <v>Redwin</v>
      </c>
      <c r="M3118" t="str">
        <f>VLOOKUP($C3118,customers!$A$2:$I$2124,4,FALSE)</f>
        <v>jredwin34@joomla.org</v>
      </c>
      <c r="N3118" t="str">
        <f>VLOOKUP($C3118,customers!$A$2:$I$2124,5,FALSE)</f>
        <v>573-587-7548</v>
      </c>
      <c r="O3118" t="str">
        <f>VLOOKUP($C3118,customers!$A$2:$I$2124,6,FALSE)</f>
        <v>707 Golf View Junction</v>
      </c>
      <c r="P3118" t="str">
        <f>VLOOKUP($C3118,customers!$A$2:$I$2124,7,FALSE)</f>
        <v>Columbia</v>
      </c>
      <c r="Q3118" t="str">
        <f>VLOOKUP($C3118,customers!$A$2:$I$2124,8,FALSE)</f>
        <v>Missouri</v>
      </c>
      <c r="R3118">
        <f>VLOOKUP($C3118,customers!$A$2:$I$2124,9,FALSE)</f>
        <v>65218</v>
      </c>
      <c r="S3118" t="str">
        <f t="shared" si="48"/>
        <v>707 Golf View Junction, Columbia, Missouri 65218</v>
      </c>
    </row>
    <row r="3119" spans="1:19">
      <c r="A3119">
        <v>3118</v>
      </c>
      <c r="B3119" s="2">
        <v>44509</v>
      </c>
      <c r="C3119">
        <v>206</v>
      </c>
      <c r="D3119" t="s">
        <v>101</v>
      </c>
      <c r="E3119">
        <v>5</v>
      </c>
      <c r="F3119" t="s">
        <v>53</v>
      </c>
      <c r="G3119" t="str">
        <f>VLOOKUP(F3119,'product category'!$B$2:$C$8,2,FALSE)</f>
        <v>eBooks</v>
      </c>
      <c r="H3119" t="str">
        <f>VLOOKUP(D3119,'dataset_task 5'!$A$2:$D$71,2,FALSE)</f>
        <v>Building Your Own Drone</v>
      </c>
      <c r="I3119" s="3">
        <f>VLOOKUP(D3119,'dataset_task 5'!$A$2:$D$71,4,FALSE)</f>
        <v>24.99</v>
      </c>
      <c r="J3119" s="3">
        <f>I3119*E3119</f>
        <v>124.94999999999999</v>
      </c>
      <c r="K3119" t="str">
        <f>VLOOKUP(C3119,customers!$A$2:$I$2124,2,FALSE)</f>
        <v>Buiron</v>
      </c>
      <c r="L3119" t="str">
        <f>VLOOKUP($C3119,customers!$A$2:$I$2124,3,FALSE)</f>
        <v>Haycock</v>
      </c>
      <c r="M3119" t="str">
        <f>VLOOKUP($C3119,customers!$A$2:$I$2124,4,FALSE)</f>
        <v>bhaycock23@kickstarter.com</v>
      </c>
      <c r="N3119" t="str">
        <f>VLOOKUP($C3119,customers!$A$2:$I$2124,5,FALSE)</f>
        <v>605-755-0590</v>
      </c>
      <c r="O3119" t="str">
        <f>VLOOKUP($C3119,customers!$A$2:$I$2124,6,FALSE)</f>
        <v>395 Oakridge Parkway</v>
      </c>
      <c r="P3119" t="str">
        <f>VLOOKUP($C3119,customers!$A$2:$I$2124,7,FALSE)</f>
        <v>Sioux Falls</v>
      </c>
      <c r="Q3119" t="str">
        <f>VLOOKUP($C3119,customers!$A$2:$I$2124,8,FALSE)</f>
        <v>South Dakota</v>
      </c>
      <c r="R3119">
        <f>VLOOKUP($C3119,customers!$A$2:$I$2124,9,FALSE)</f>
        <v>57198</v>
      </c>
      <c r="S3119" t="str">
        <f t="shared" si="48"/>
        <v>395 Oakridge Parkway, Sioux Falls, South Dakota 57198</v>
      </c>
    </row>
    <row r="3120" spans="1:19">
      <c r="A3120">
        <v>3119</v>
      </c>
      <c r="B3120" s="2">
        <v>44509</v>
      </c>
      <c r="C3120">
        <v>876</v>
      </c>
      <c r="D3120" t="s">
        <v>87</v>
      </c>
      <c r="E3120">
        <v>2</v>
      </c>
      <c r="F3120" t="s">
        <v>70</v>
      </c>
      <c r="G3120" t="str">
        <f>VLOOKUP(F3120,'product category'!$B$2:$C$8,2,FALSE)</f>
        <v>Blueprints</v>
      </c>
      <c r="H3120" t="str">
        <f>VLOOKUP(D3120,'dataset_task 5'!$A$2:$D$71,2,FALSE)</f>
        <v>Creature Robot Arms Blueprint</v>
      </c>
      <c r="I3120" s="3">
        <f>VLOOKUP(D3120,'dataset_task 5'!$A$2:$D$71,4,FALSE)</f>
        <v>12</v>
      </c>
      <c r="J3120" s="3">
        <f>I3120*E3120</f>
        <v>24</v>
      </c>
      <c r="K3120" t="str">
        <f>VLOOKUP(C3120,customers!$A$2:$I$2124,2,FALSE)</f>
        <v>Idalia</v>
      </c>
      <c r="L3120" t="str">
        <f>VLOOKUP($C3120,customers!$A$2:$I$2124,3,FALSE)</f>
        <v>Stanlick</v>
      </c>
      <c r="M3120" t="str">
        <f>VLOOKUP($C3120,customers!$A$2:$I$2124,4,FALSE)</f>
        <v>istanlickmq@constantcontact.com</v>
      </c>
      <c r="N3120" t="str">
        <f>VLOOKUP($C3120,customers!$A$2:$I$2124,5,FALSE)</f>
        <v>706-732-1567</v>
      </c>
      <c r="O3120" t="str">
        <f>VLOOKUP($C3120,customers!$A$2:$I$2124,6,FALSE)</f>
        <v>809 Ridgeway Street</v>
      </c>
      <c r="P3120" t="str">
        <f>VLOOKUP($C3120,customers!$A$2:$I$2124,7,FALSE)</f>
        <v>Cumming</v>
      </c>
      <c r="Q3120" t="str">
        <f>VLOOKUP($C3120,customers!$A$2:$I$2124,8,FALSE)</f>
        <v>Georgia</v>
      </c>
      <c r="R3120">
        <f>VLOOKUP($C3120,customers!$A$2:$I$2124,9,FALSE)</f>
        <v>30130</v>
      </c>
      <c r="S3120" t="str">
        <f t="shared" si="48"/>
        <v>809 Ridgeway Street, Cumming, Georgia 30130</v>
      </c>
    </row>
    <row r="3121" spans="1:19">
      <c r="A3121">
        <v>3120</v>
      </c>
      <c r="B3121" s="2">
        <v>44509</v>
      </c>
      <c r="C3121">
        <v>2064</v>
      </c>
      <c r="D3121" t="s">
        <v>103</v>
      </c>
      <c r="E3121">
        <v>5</v>
      </c>
      <c r="F3121" t="s">
        <v>53</v>
      </c>
      <c r="G3121" t="str">
        <f>VLOOKUP(F3121,'product category'!$B$2:$C$8,2,FALSE)</f>
        <v>eBooks</v>
      </c>
      <c r="H3121" t="str">
        <f>VLOOKUP(D3121,'dataset_task 5'!$A$2:$D$71,2,FALSE)</f>
        <v>Understanding Artificial Intelligence</v>
      </c>
      <c r="I3121" s="3">
        <f>VLOOKUP(D3121,'dataset_task 5'!$A$2:$D$71,4,FALSE)</f>
        <v>19.5</v>
      </c>
      <c r="J3121" s="3">
        <f>I3121*E3121</f>
        <v>97.5</v>
      </c>
      <c r="K3121" t="str">
        <f>VLOOKUP(C3121,customers!$A$2:$I$2124,2,FALSE)</f>
        <v>Geordie</v>
      </c>
      <c r="L3121" t="str">
        <f>VLOOKUP($C3121,customers!$A$2:$I$2124,3,FALSE)</f>
        <v>Stiggers</v>
      </c>
      <c r="M3121" t="str">
        <f>VLOOKUP($C3121,customers!$A$2:$I$2124,4,FALSE)</f>
        <v>gstiggersdd@eventbrite.com</v>
      </c>
      <c r="N3121" t="str">
        <f>VLOOKUP($C3121,customers!$A$2:$I$2124,5,FALSE)</f>
        <v>727-777-8163</v>
      </c>
      <c r="O3121" t="str">
        <f>VLOOKUP($C3121,customers!$A$2:$I$2124,6,FALSE)</f>
        <v>11106 Cordelia Plaza</v>
      </c>
      <c r="P3121" t="str">
        <f>VLOOKUP($C3121,customers!$A$2:$I$2124,7,FALSE)</f>
        <v>Saint Petersburg</v>
      </c>
      <c r="Q3121" t="str">
        <f>VLOOKUP($C3121,customers!$A$2:$I$2124,8,FALSE)</f>
        <v>Florida</v>
      </c>
      <c r="R3121">
        <f>VLOOKUP($C3121,customers!$A$2:$I$2124,9,FALSE)</f>
        <v>33737</v>
      </c>
      <c r="S3121" t="str">
        <f t="shared" si="48"/>
        <v>11106 Cordelia Plaza, Saint Petersburg, Florida 33737</v>
      </c>
    </row>
    <row r="3122" spans="1:19">
      <c r="A3122">
        <v>3121</v>
      </c>
      <c r="B3122" s="2">
        <v>44509</v>
      </c>
      <c r="C3122">
        <v>729</v>
      </c>
      <c r="D3122" t="s">
        <v>93</v>
      </c>
      <c r="E3122">
        <v>5</v>
      </c>
      <c r="F3122" t="s">
        <v>57</v>
      </c>
      <c r="G3122" t="str">
        <f>VLOOKUP(F3122,'product category'!$B$2:$C$8,2,FALSE)</f>
        <v>Training Videos</v>
      </c>
      <c r="H3122" t="str">
        <f>VLOOKUP(D3122,'dataset_task 5'!$A$2:$D$71,2,FALSE)</f>
        <v>Understanding Raspberry PI</v>
      </c>
      <c r="I3122" s="3">
        <f>VLOOKUP(D3122,'dataset_task 5'!$A$2:$D$71,4,FALSE)</f>
        <v>28.99</v>
      </c>
      <c r="J3122" s="3">
        <f>I3122*E3122</f>
        <v>144.94999999999999</v>
      </c>
      <c r="K3122" t="str">
        <f>VLOOKUP(C3122,customers!$A$2:$I$2124,2,FALSE)</f>
        <v>Nerte</v>
      </c>
      <c r="L3122" t="str">
        <f>VLOOKUP($C3122,customers!$A$2:$I$2124,3,FALSE)</f>
        <v>Shillabeer</v>
      </c>
      <c r="M3122" t="str">
        <f>VLOOKUP($C3122,customers!$A$2:$I$2124,4,FALSE)</f>
        <v>nshillabeerle@skype.com</v>
      </c>
      <c r="N3122" t="str">
        <f>VLOOKUP($C3122,customers!$A$2:$I$2124,5,FALSE)</f>
        <v>770-225-1309</v>
      </c>
      <c r="O3122" t="str">
        <f>VLOOKUP($C3122,customers!$A$2:$I$2124,6,FALSE)</f>
        <v>78669 Kedzie Parkway</v>
      </c>
      <c r="P3122" t="str">
        <f>VLOOKUP($C3122,customers!$A$2:$I$2124,7,FALSE)</f>
        <v>Atlanta</v>
      </c>
      <c r="Q3122" t="str">
        <f>VLOOKUP($C3122,customers!$A$2:$I$2124,8,FALSE)</f>
        <v>Georgia</v>
      </c>
      <c r="R3122">
        <f>VLOOKUP($C3122,customers!$A$2:$I$2124,9,FALSE)</f>
        <v>30311</v>
      </c>
      <c r="S3122" t="str">
        <f t="shared" si="48"/>
        <v>78669 Kedzie Parkway, Atlanta, Georgia 30311</v>
      </c>
    </row>
    <row r="3123" spans="1:19">
      <c r="A3123">
        <v>3122</v>
      </c>
      <c r="B3123" s="2">
        <v>44510</v>
      </c>
      <c r="C3123">
        <v>941</v>
      </c>
      <c r="D3123" t="s">
        <v>67</v>
      </c>
      <c r="E3123">
        <v>3</v>
      </c>
      <c r="F3123" t="s">
        <v>59</v>
      </c>
      <c r="G3123" t="str">
        <f>VLOOKUP(F3123,'product category'!$B$2:$C$8,2,FALSE)</f>
        <v>Drone Kits</v>
      </c>
      <c r="H3123" t="str">
        <f>VLOOKUP(D3123,'dataset_task 5'!$A$2:$D$71,2,FALSE)</f>
        <v>BYOD-100</v>
      </c>
      <c r="I3123" s="3">
        <f>VLOOKUP(D3123,'dataset_task 5'!$A$2:$D$71,4,FALSE)</f>
        <v>54</v>
      </c>
      <c r="J3123" s="3">
        <f>I3123*E3123</f>
        <v>162</v>
      </c>
      <c r="K3123" t="str">
        <f>VLOOKUP(C3123,customers!$A$2:$I$2124,2,FALSE)</f>
        <v>Geri</v>
      </c>
      <c r="L3123" t="str">
        <f>VLOOKUP($C3123,customers!$A$2:$I$2124,3,FALSE)</f>
        <v>Haddock</v>
      </c>
      <c r="M3123" t="str">
        <f>VLOOKUP($C3123,customers!$A$2:$I$2124,4,FALSE)</f>
        <v>ghaddock54@live.com</v>
      </c>
      <c r="N3123" t="str">
        <f>VLOOKUP($C3123,customers!$A$2:$I$2124,5,FALSE)</f>
        <v>501-406-6693</v>
      </c>
      <c r="O3123" t="str">
        <f>VLOOKUP($C3123,customers!$A$2:$I$2124,6,FALSE)</f>
        <v>1842 Gale Place</v>
      </c>
      <c r="P3123" t="str">
        <f>VLOOKUP($C3123,customers!$A$2:$I$2124,7,FALSE)</f>
        <v>North Little Rock</v>
      </c>
      <c r="Q3123" t="str">
        <f>VLOOKUP($C3123,customers!$A$2:$I$2124,8,FALSE)</f>
        <v>Arkansas</v>
      </c>
      <c r="R3123">
        <f>VLOOKUP($C3123,customers!$A$2:$I$2124,9,FALSE)</f>
        <v>72199</v>
      </c>
      <c r="S3123" t="str">
        <f t="shared" si="48"/>
        <v>1842 Gale Place, North Little Rock, Arkansas 72199</v>
      </c>
    </row>
    <row r="3124" spans="1:19">
      <c r="A3124">
        <v>3123</v>
      </c>
      <c r="B3124" s="2">
        <v>44510</v>
      </c>
      <c r="C3124">
        <v>1166</v>
      </c>
      <c r="D3124" t="s">
        <v>97</v>
      </c>
      <c r="E3124">
        <v>5</v>
      </c>
      <c r="F3124" t="s">
        <v>53</v>
      </c>
      <c r="G3124" t="str">
        <f>VLOOKUP(F3124,'product category'!$B$2:$C$8,2,FALSE)</f>
        <v>eBooks</v>
      </c>
      <c r="H3124" t="str">
        <f>VLOOKUP(D3124,'dataset_task 5'!$A$2:$D$71,2,FALSE)</f>
        <v>Delivery Drones</v>
      </c>
      <c r="I3124" s="3">
        <f>VLOOKUP(D3124,'dataset_task 5'!$A$2:$D$71,4,FALSE)</f>
        <v>14.99</v>
      </c>
      <c r="J3124" s="3">
        <f>I3124*E3124</f>
        <v>74.95</v>
      </c>
      <c r="K3124" t="str">
        <f>VLOOKUP(C3124,customers!$A$2:$I$2124,2,FALSE)</f>
        <v>Yardley</v>
      </c>
      <c r="L3124" t="str">
        <f>VLOOKUP($C3124,customers!$A$2:$I$2124,3,FALSE)</f>
        <v>Kikke</v>
      </c>
      <c r="M3124" t="str">
        <f>VLOOKUP($C3124,customers!$A$2:$I$2124,4,FALSE)</f>
        <v>ykikkec5@bing.com</v>
      </c>
      <c r="N3124" t="str">
        <f>VLOOKUP($C3124,customers!$A$2:$I$2124,5,FALSE)</f>
        <v>571-733-0022</v>
      </c>
      <c r="O3124" t="str">
        <f>VLOOKUP($C3124,customers!$A$2:$I$2124,6,FALSE)</f>
        <v>42 Chive Point</v>
      </c>
      <c r="P3124" t="str">
        <f>VLOOKUP($C3124,customers!$A$2:$I$2124,7,FALSE)</f>
        <v>Arlington</v>
      </c>
      <c r="Q3124" t="str">
        <f>VLOOKUP($C3124,customers!$A$2:$I$2124,8,FALSE)</f>
        <v>Virginia</v>
      </c>
      <c r="R3124">
        <f>VLOOKUP($C3124,customers!$A$2:$I$2124,9,FALSE)</f>
        <v>22244</v>
      </c>
      <c r="S3124" t="str">
        <f t="shared" si="48"/>
        <v>42 Chive Point, Arlington, Virginia 22244</v>
      </c>
    </row>
    <row r="3125" spans="1:19">
      <c r="A3125">
        <v>3124</v>
      </c>
      <c r="B3125" s="2">
        <v>44510</v>
      </c>
      <c r="C3125">
        <v>496</v>
      </c>
      <c r="D3125" t="s">
        <v>119</v>
      </c>
      <c r="E3125">
        <v>5</v>
      </c>
      <c r="F3125" t="s">
        <v>53</v>
      </c>
      <c r="G3125" t="str">
        <f>VLOOKUP(F3125,'product category'!$B$2:$C$8,2,FALSE)</f>
        <v>eBooks</v>
      </c>
      <c r="H3125" t="str">
        <f>VLOOKUP(D3125,'dataset_task 5'!$A$2:$D$71,2,FALSE)</f>
        <v>Drone Building Essentials</v>
      </c>
      <c r="I3125" s="3">
        <f>VLOOKUP(D3125,'dataset_task 5'!$A$2:$D$71,4,FALSE)</f>
        <v>13.99</v>
      </c>
      <c r="J3125" s="3">
        <f>I3125*E3125</f>
        <v>69.95</v>
      </c>
      <c r="K3125" t="str">
        <f>VLOOKUP(C3125,customers!$A$2:$I$2124,2,FALSE)</f>
        <v>Carole</v>
      </c>
      <c r="L3125" t="str">
        <f>VLOOKUP($C3125,customers!$A$2:$I$2124,3,FALSE)</f>
        <v>Halliburton</v>
      </c>
      <c r="M3125" t="str">
        <f>VLOOKUP($C3125,customers!$A$2:$I$2124,4,FALSE)</f>
        <v>challiburtonjx@wordpress.com</v>
      </c>
      <c r="N3125" t="str">
        <f>VLOOKUP($C3125,customers!$A$2:$I$2124,5,FALSE)</f>
        <v>907-659-9515</v>
      </c>
      <c r="O3125" t="str">
        <f>VLOOKUP($C3125,customers!$A$2:$I$2124,6,FALSE)</f>
        <v>452 Bowman Place</v>
      </c>
      <c r="P3125" t="str">
        <f>VLOOKUP($C3125,customers!$A$2:$I$2124,7,FALSE)</f>
        <v>Anchorage</v>
      </c>
      <c r="Q3125" t="str">
        <f>VLOOKUP($C3125,customers!$A$2:$I$2124,8,FALSE)</f>
        <v>Alaska</v>
      </c>
      <c r="R3125">
        <f>VLOOKUP($C3125,customers!$A$2:$I$2124,9,FALSE)</f>
        <v>99517</v>
      </c>
      <c r="S3125" t="str">
        <f t="shared" si="48"/>
        <v>452 Bowman Place, Anchorage, Alaska 99517</v>
      </c>
    </row>
    <row r="3126" spans="1:19">
      <c r="A3126">
        <v>3125</v>
      </c>
      <c r="B3126" s="2">
        <v>44511</v>
      </c>
      <c r="C3126">
        <v>788</v>
      </c>
      <c r="D3126" t="s">
        <v>86</v>
      </c>
      <c r="E3126">
        <v>5</v>
      </c>
      <c r="F3126" t="s">
        <v>53</v>
      </c>
      <c r="G3126" t="str">
        <f>VLOOKUP(F3126,'product category'!$B$2:$C$8,2,FALSE)</f>
        <v>eBooks</v>
      </c>
      <c r="H3126" t="str">
        <f>VLOOKUP(D3126,'dataset_task 5'!$A$2:$D$71,2,FALSE)</f>
        <v>Building Your First Robot</v>
      </c>
      <c r="I3126" s="3">
        <f>VLOOKUP(D3126,'dataset_task 5'!$A$2:$D$71,4,FALSE)</f>
        <v>24.95</v>
      </c>
      <c r="J3126" s="3">
        <f>I3126*E3126</f>
        <v>124.75</v>
      </c>
      <c r="K3126" t="str">
        <f>VLOOKUP(C3126,customers!$A$2:$I$2124,2,FALSE)</f>
        <v>Mason</v>
      </c>
      <c r="L3126" t="str">
        <f>VLOOKUP($C3126,customers!$A$2:$I$2124,3,FALSE)</f>
        <v>Caddan</v>
      </c>
      <c r="M3126" t="str">
        <f>VLOOKUP($C3126,customers!$A$2:$I$2124,4,FALSE)</f>
        <v>mcaddan7a@tinyurl.com</v>
      </c>
      <c r="N3126" t="str">
        <f>VLOOKUP($C3126,customers!$A$2:$I$2124,5,FALSE)</f>
        <v>770-960-6820</v>
      </c>
      <c r="O3126" t="str">
        <f>VLOOKUP($C3126,customers!$A$2:$I$2124,6,FALSE)</f>
        <v>26 Steensland Way</v>
      </c>
      <c r="P3126" t="str">
        <f>VLOOKUP($C3126,customers!$A$2:$I$2124,7,FALSE)</f>
        <v>Decatur</v>
      </c>
      <c r="Q3126" t="str">
        <f>VLOOKUP($C3126,customers!$A$2:$I$2124,8,FALSE)</f>
        <v>Georgia</v>
      </c>
      <c r="R3126">
        <f>VLOOKUP($C3126,customers!$A$2:$I$2124,9,FALSE)</f>
        <v>30089</v>
      </c>
      <c r="S3126" t="str">
        <f t="shared" si="48"/>
        <v>26 Steensland Way, Decatur, Georgia 30089</v>
      </c>
    </row>
    <row r="3127" spans="1:19">
      <c r="A3127">
        <v>3126</v>
      </c>
      <c r="B3127" s="2">
        <v>44511</v>
      </c>
      <c r="C3127">
        <v>1762</v>
      </c>
      <c r="D3127" t="s">
        <v>76</v>
      </c>
      <c r="E3127">
        <v>5</v>
      </c>
      <c r="F3127" t="s">
        <v>66</v>
      </c>
      <c r="G3127" t="str">
        <f>VLOOKUP(F3127,'product category'!$B$2:$C$8,2,FALSE)</f>
        <v>Drones</v>
      </c>
      <c r="H3127" t="str">
        <f>VLOOKUP(D3127,'dataset_task 5'!$A$2:$D$71,2,FALSE)</f>
        <v>DC-304 Drone</v>
      </c>
      <c r="I3127" s="3">
        <f>VLOOKUP(D3127,'dataset_task 5'!$A$2:$D$71,4,FALSE)</f>
        <v>395</v>
      </c>
      <c r="J3127" s="3">
        <f>I3127*E3127</f>
        <v>1975</v>
      </c>
      <c r="K3127" t="str">
        <f>VLOOKUP(C3127,customers!$A$2:$I$2124,2,FALSE)</f>
        <v>Allyson</v>
      </c>
      <c r="L3127" t="str">
        <f>VLOOKUP($C3127,customers!$A$2:$I$2124,3,FALSE)</f>
        <v>Keppin</v>
      </c>
      <c r="M3127" t="str">
        <f>VLOOKUP($C3127,customers!$A$2:$I$2124,4,FALSE)</f>
        <v>akeppin4m@addtoany.com</v>
      </c>
      <c r="N3127" t="str">
        <f>VLOOKUP($C3127,customers!$A$2:$I$2124,5,FALSE)</f>
        <v>504-901-9921</v>
      </c>
      <c r="O3127" t="str">
        <f>VLOOKUP($C3127,customers!$A$2:$I$2124,6,FALSE)</f>
        <v>5046 Mosinee Road</v>
      </c>
      <c r="P3127" t="str">
        <f>VLOOKUP($C3127,customers!$A$2:$I$2124,7,FALSE)</f>
        <v>New Orleans</v>
      </c>
      <c r="Q3127" t="str">
        <f>VLOOKUP($C3127,customers!$A$2:$I$2124,8,FALSE)</f>
        <v>Louisiana</v>
      </c>
      <c r="R3127">
        <f>VLOOKUP($C3127,customers!$A$2:$I$2124,9,FALSE)</f>
        <v>70124</v>
      </c>
      <c r="S3127" t="str">
        <f t="shared" si="48"/>
        <v>5046 Mosinee Road, New Orleans, Louisiana 70124</v>
      </c>
    </row>
    <row r="3128" spans="1:19">
      <c r="A3128">
        <v>3127</v>
      </c>
      <c r="B3128" s="2">
        <v>44511</v>
      </c>
      <c r="C3128">
        <v>646</v>
      </c>
      <c r="D3128" t="s">
        <v>118</v>
      </c>
      <c r="E3128">
        <v>2</v>
      </c>
      <c r="F3128" t="s">
        <v>57</v>
      </c>
      <c r="G3128" t="str">
        <f>VLOOKUP(F3128,'product category'!$B$2:$C$8,2,FALSE)</f>
        <v>Training Videos</v>
      </c>
      <c r="H3128" t="str">
        <f>VLOOKUP(D3128,'dataset_task 5'!$A$2:$D$71,2,FALSE)</f>
        <v>Mapping with Drones</v>
      </c>
      <c r="I3128" s="3">
        <f>VLOOKUP(D3128,'dataset_task 5'!$A$2:$D$71,4,FALSE)</f>
        <v>49</v>
      </c>
      <c r="J3128" s="3">
        <f>I3128*E3128</f>
        <v>98</v>
      </c>
      <c r="K3128" t="str">
        <f>VLOOKUP(C3128,customers!$A$2:$I$2124,2,FALSE)</f>
        <v>Joli</v>
      </c>
      <c r="L3128" t="str">
        <f>VLOOKUP($C3128,customers!$A$2:$I$2124,3,FALSE)</f>
        <v>Seeler</v>
      </c>
      <c r="M3128" t="str">
        <f>VLOOKUP($C3128,customers!$A$2:$I$2124,4,FALSE)</f>
        <v>jseelerok@odnoklassniki.ru</v>
      </c>
      <c r="N3128" t="str">
        <f>VLOOKUP($C3128,customers!$A$2:$I$2124,5,FALSE)</f>
        <v>801-893-4947</v>
      </c>
      <c r="O3128" t="str">
        <f>VLOOKUP($C3128,customers!$A$2:$I$2124,6,FALSE)</f>
        <v>9566 Erie Alley</v>
      </c>
      <c r="P3128" t="str">
        <f>VLOOKUP($C3128,customers!$A$2:$I$2124,7,FALSE)</f>
        <v>Salt Lake City</v>
      </c>
      <c r="Q3128" t="str">
        <f>VLOOKUP($C3128,customers!$A$2:$I$2124,8,FALSE)</f>
        <v>Utah</v>
      </c>
      <c r="R3128">
        <f>VLOOKUP($C3128,customers!$A$2:$I$2124,9,FALSE)</f>
        <v>84110</v>
      </c>
      <c r="S3128" t="str">
        <f t="shared" si="48"/>
        <v>9566 Erie Alley, Salt Lake City, Utah 84110</v>
      </c>
    </row>
    <row r="3129" spans="1:19">
      <c r="A3129">
        <v>3128</v>
      </c>
      <c r="B3129" s="2">
        <v>44512</v>
      </c>
      <c r="C3129">
        <v>1956</v>
      </c>
      <c r="D3129" t="s">
        <v>85</v>
      </c>
      <c r="E3129">
        <v>2</v>
      </c>
      <c r="F3129" t="s">
        <v>53</v>
      </c>
      <c r="G3129" t="str">
        <f>VLOOKUP(F3129,'product category'!$B$2:$C$8,2,FALSE)</f>
        <v>eBooks</v>
      </c>
      <c r="H3129" t="str">
        <f>VLOOKUP(D3129,'dataset_task 5'!$A$2:$D$71,2,FALSE)</f>
        <v>Articulated Robots</v>
      </c>
      <c r="I3129" s="3">
        <f>VLOOKUP(D3129,'dataset_task 5'!$A$2:$D$71,4,FALSE)</f>
        <v>23.99</v>
      </c>
      <c r="J3129" s="3">
        <f>I3129*E3129</f>
        <v>47.98</v>
      </c>
      <c r="K3129" t="str">
        <f>VLOOKUP(C3129,customers!$A$2:$I$2124,2,FALSE)</f>
        <v>Elsie</v>
      </c>
      <c r="L3129" t="str">
        <f>VLOOKUP($C3129,customers!$A$2:$I$2124,3,FALSE)</f>
        <v>Grigore</v>
      </c>
      <c r="M3129" t="str">
        <f>VLOOKUP($C3129,customers!$A$2:$I$2124,4,FALSE)</f>
        <v>egrigoree2@51.la</v>
      </c>
      <c r="N3129" t="str">
        <f>VLOOKUP($C3129,customers!$A$2:$I$2124,5,FALSE)</f>
        <v>407-193-0931</v>
      </c>
      <c r="O3129" t="str">
        <f>VLOOKUP($C3129,customers!$A$2:$I$2124,6,FALSE)</f>
        <v>15 Schiller Way</v>
      </c>
      <c r="P3129" t="str">
        <f>VLOOKUP($C3129,customers!$A$2:$I$2124,7,FALSE)</f>
        <v>Orlando</v>
      </c>
      <c r="Q3129" t="str">
        <f>VLOOKUP($C3129,customers!$A$2:$I$2124,8,FALSE)</f>
        <v>Florida</v>
      </c>
      <c r="R3129">
        <f>VLOOKUP($C3129,customers!$A$2:$I$2124,9,FALSE)</f>
        <v>32835</v>
      </c>
      <c r="S3129" t="str">
        <f t="shared" si="48"/>
        <v>15 Schiller Way, Orlando, Florida 32835</v>
      </c>
    </row>
    <row r="3130" spans="1:19">
      <c r="A3130">
        <v>3129</v>
      </c>
      <c r="B3130" s="2">
        <v>44512</v>
      </c>
      <c r="C3130">
        <v>1392</v>
      </c>
      <c r="D3130" t="s">
        <v>93</v>
      </c>
      <c r="E3130">
        <v>2</v>
      </c>
      <c r="F3130" t="s">
        <v>57</v>
      </c>
      <c r="G3130" t="str">
        <f>VLOOKUP(F3130,'product category'!$B$2:$C$8,2,FALSE)</f>
        <v>Training Videos</v>
      </c>
      <c r="H3130" t="str">
        <f>VLOOKUP(D3130,'dataset_task 5'!$A$2:$D$71,2,FALSE)</f>
        <v>Understanding Raspberry PI</v>
      </c>
      <c r="I3130" s="3">
        <f>VLOOKUP(D3130,'dataset_task 5'!$A$2:$D$71,4,FALSE)</f>
        <v>28.99</v>
      </c>
      <c r="J3130" s="3">
        <f>I3130*E3130</f>
        <v>57.98</v>
      </c>
      <c r="K3130" t="str">
        <f>VLOOKUP(C3130,customers!$A$2:$I$2124,2,FALSE)</f>
        <v>Gianina</v>
      </c>
      <c r="L3130" t="str">
        <f>VLOOKUP($C3130,customers!$A$2:$I$2124,3,FALSE)</f>
        <v>Rewcassell</v>
      </c>
      <c r="M3130" t="str">
        <f>VLOOKUP($C3130,customers!$A$2:$I$2124,4,FALSE)</f>
        <v>grewcassellp5@noaa.gov</v>
      </c>
      <c r="N3130" t="str">
        <f>VLOOKUP($C3130,customers!$A$2:$I$2124,5,FALSE)</f>
        <v>651-451-8131</v>
      </c>
      <c r="O3130" t="str">
        <f>VLOOKUP($C3130,customers!$A$2:$I$2124,6,FALSE)</f>
        <v>46 Red Cloud Park</v>
      </c>
      <c r="P3130" t="str">
        <f>VLOOKUP($C3130,customers!$A$2:$I$2124,7,FALSE)</f>
        <v>Minneapolis</v>
      </c>
      <c r="Q3130" t="str">
        <f>VLOOKUP($C3130,customers!$A$2:$I$2124,8,FALSE)</f>
        <v>Minnesota</v>
      </c>
      <c r="R3130">
        <f>VLOOKUP($C3130,customers!$A$2:$I$2124,9,FALSE)</f>
        <v>55441</v>
      </c>
      <c r="S3130" t="str">
        <f t="shared" si="48"/>
        <v>46 Red Cloud Park, Minneapolis, Minnesota 55441</v>
      </c>
    </row>
    <row r="3131" spans="1:19">
      <c r="A3131">
        <v>3130</v>
      </c>
      <c r="B3131" s="2">
        <v>44512</v>
      </c>
      <c r="C3131">
        <v>1001</v>
      </c>
      <c r="D3131" t="s">
        <v>87</v>
      </c>
      <c r="E3131">
        <v>5</v>
      </c>
      <c r="F3131" t="s">
        <v>70</v>
      </c>
      <c r="G3131" t="str">
        <f>VLOOKUP(F3131,'product category'!$B$2:$C$8,2,FALSE)</f>
        <v>Blueprints</v>
      </c>
      <c r="H3131" t="str">
        <f>VLOOKUP(D3131,'dataset_task 5'!$A$2:$D$71,2,FALSE)</f>
        <v>Creature Robot Arms Blueprint</v>
      </c>
      <c r="I3131" s="3">
        <f>VLOOKUP(D3131,'dataset_task 5'!$A$2:$D$71,4,FALSE)</f>
        <v>12</v>
      </c>
      <c r="J3131" s="3">
        <f>I3131*E3131</f>
        <v>60</v>
      </c>
      <c r="K3131" t="str">
        <f>VLOOKUP(C3131,customers!$A$2:$I$2124,2,FALSE)</f>
        <v>Skippie</v>
      </c>
      <c r="L3131" t="str">
        <f>VLOOKUP($C3131,customers!$A$2:$I$2124,3,FALSE)</f>
        <v>Youll</v>
      </c>
      <c r="M3131" t="str">
        <f>VLOOKUP($C3131,customers!$A$2:$I$2124,4,FALSE)</f>
        <v>syoull17@house.gov</v>
      </c>
      <c r="N3131" t="str">
        <f>VLOOKUP($C3131,customers!$A$2:$I$2124,5,FALSE)</f>
        <v>317-157-1911</v>
      </c>
      <c r="O3131" t="str">
        <f>VLOOKUP($C3131,customers!$A$2:$I$2124,6,FALSE)</f>
        <v>68670 Holmberg Alley</v>
      </c>
      <c r="P3131" t="str">
        <f>VLOOKUP($C3131,customers!$A$2:$I$2124,7,FALSE)</f>
        <v>Indianapolis</v>
      </c>
      <c r="Q3131" t="str">
        <f>VLOOKUP($C3131,customers!$A$2:$I$2124,8,FALSE)</f>
        <v>Indiana</v>
      </c>
      <c r="R3131">
        <f>VLOOKUP($C3131,customers!$A$2:$I$2124,9,FALSE)</f>
        <v>46231</v>
      </c>
      <c r="S3131" t="str">
        <f t="shared" si="48"/>
        <v>68670 Holmberg Alley, Indianapolis, Indiana 46231</v>
      </c>
    </row>
    <row r="3132" spans="1:19">
      <c r="A3132">
        <v>3131</v>
      </c>
      <c r="B3132" s="2">
        <v>44512</v>
      </c>
      <c r="C3132">
        <v>1113</v>
      </c>
      <c r="D3132" t="s">
        <v>91</v>
      </c>
      <c r="E3132">
        <v>5</v>
      </c>
      <c r="F3132" t="s">
        <v>53</v>
      </c>
      <c r="G3132" t="str">
        <f>VLOOKUP(F3132,'product category'!$B$2:$C$8,2,FALSE)</f>
        <v>eBooks</v>
      </c>
      <c r="H3132" t="str">
        <f>VLOOKUP(D3132,'dataset_task 5'!$A$2:$D$71,2,FALSE)</f>
        <v>Photograph Drones</v>
      </c>
      <c r="I3132" s="3">
        <f>VLOOKUP(D3132,'dataset_task 5'!$A$2:$D$71,4,FALSE)</f>
        <v>14.99</v>
      </c>
      <c r="J3132" s="3">
        <f>I3132*E3132</f>
        <v>74.95</v>
      </c>
      <c r="K3132" t="str">
        <f>VLOOKUP(C3132,customers!$A$2:$I$2124,2,FALSE)</f>
        <v>Arnuad</v>
      </c>
      <c r="L3132" t="str">
        <f>VLOOKUP($C3132,customers!$A$2:$I$2124,3,FALSE)</f>
        <v>Kellaway</v>
      </c>
      <c r="M3132" t="str">
        <f>VLOOKUP($C3132,customers!$A$2:$I$2124,4,FALSE)</f>
        <v>akellawayds@github.io</v>
      </c>
      <c r="N3132" t="str">
        <f>VLOOKUP($C3132,customers!$A$2:$I$2124,5,FALSE)</f>
        <v>404-134-3964</v>
      </c>
      <c r="O3132" t="str">
        <f>VLOOKUP($C3132,customers!$A$2:$I$2124,6,FALSE)</f>
        <v>565 Jenna Way</v>
      </c>
      <c r="P3132" t="str">
        <f>VLOOKUP($C3132,customers!$A$2:$I$2124,7,FALSE)</f>
        <v>Lawrenceville</v>
      </c>
      <c r="Q3132" t="str">
        <f>VLOOKUP($C3132,customers!$A$2:$I$2124,8,FALSE)</f>
        <v>Georgia</v>
      </c>
      <c r="R3132">
        <f>VLOOKUP($C3132,customers!$A$2:$I$2124,9,FALSE)</f>
        <v>30245</v>
      </c>
      <c r="S3132" t="str">
        <f t="shared" si="48"/>
        <v>565 Jenna Way, Lawrenceville, Georgia 30245</v>
      </c>
    </row>
    <row r="3133" spans="1:19">
      <c r="A3133">
        <v>3132</v>
      </c>
      <c r="B3133" s="2">
        <v>44512</v>
      </c>
      <c r="C3133">
        <v>902</v>
      </c>
      <c r="D3133" t="s">
        <v>58</v>
      </c>
      <c r="E3133">
        <v>1</v>
      </c>
      <c r="F3133" t="s">
        <v>59</v>
      </c>
      <c r="G3133" t="str">
        <f>VLOOKUP(F3133,'product category'!$B$2:$C$8,2,FALSE)</f>
        <v>Drone Kits</v>
      </c>
      <c r="H3133" t="str">
        <f>VLOOKUP(D3133,'dataset_task 5'!$A$2:$D$71,2,FALSE)</f>
        <v>BYOD-220</v>
      </c>
      <c r="I3133" s="3">
        <f>VLOOKUP(D3133,'dataset_task 5'!$A$2:$D$71,4,FALSE)</f>
        <v>69</v>
      </c>
      <c r="J3133" s="3">
        <f>I3133*E3133</f>
        <v>69</v>
      </c>
      <c r="K3133" t="str">
        <f>VLOOKUP(C3133,customers!$A$2:$I$2124,2,FALSE)</f>
        <v>Robb</v>
      </c>
      <c r="L3133" t="str">
        <f>VLOOKUP($C3133,customers!$A$2:$I$2124,3,FALSE)</f>
        <v>Keelan</v>
      </c>
      <c r="M3133" t="str">
        <f>VLOOKUP($C3133,customers!$A$2:$I$2124,4,FALSE)</f>
        <v>rkeelanoc@yolasite.com</v>
      </c>
      <c r="N3133" t="str">
        <f>VLOOKUP($C3133,customers!$A$2:$I$2124,5,FALSE)</f>
        <v>609-870-0022</v>
      </c>
      <c r="O3133" t="str">
        <f>VLOOKUP($C3133,customers!$A$2:$I$2124,6,FALSE)</f>
        <v>8745 Golf Course Terrace</v>
      </c>
      <c r="P3133" t="str">
        <f>VLOOKUP($C3133,customers!$A$2:$I$2124,7,FALSE)</f>
        <v>Trenton</v>
      </c>
      <c r="Q3133" t="str">
        <f>VLOOKUP($C3133,customers!$A$2:$I$2124,8,FALSE)</f>
        <v>New Jersey</v>
      </c>
      <c r="R3133">
        <f>VLOOKUP($C3133,customers!$A$2:$I$2124,9,FALSE)</f>
        <v>8650</v>
      </c>
      <c r="S3133" t="str">
        <f t="shared" si="48"/>
        <v>8745 Golf Course Terrace, Trenton, New Jersey 8650</v>
      </c>
    </row>
    <row r="3134" spans="1:19">
      <c r="A3134">
        <v>3133</v>
      </c>
      <c r="B3134" s="2">
        <v>44513</v>
      </c>
      <c r="C3134">
        <v>956</v>
      </c>
      <c r="D3134" t="s">
        <v>126</v>
      </c>
      <c r="E3134">
        <v>4</v>
      </c>
      <c r="F3134" t="s">
        <v>57</v>
      </c>
      <c r="G3134" t="str">
        <f>VLOOKUP(F3134,'product category'!$B$2:$C$8,2,FALSE)</f>
        <v>Training Videos</v>
      </c>
      <c r="H3134" t="str">
        <f>VLOOKUP(D3134,'dataset_task 5'!$A$2:$D$71,2,FALSE)</f>
        <v>Open Source Code</v>
      </c>
      <c r="I3134" s="3">
        <f>VLOOKUP(D3134,'dataset_task 5'!$A$2:$D$71,4,FALSE)</f>
        <v>32.950000000000003</v>
      </c>
      <c r="J3134" s="3">
        <f>I3134*E3134</f>
        <v>131.80000000000001</v>
      </c>
      <c r="K3134" t="str">
        <f>VLOOKUP(C3134,customers!$A$2:$I$2124,2,FALSE)</f>
        <v>Brandon</v>
      </c>
      <c r="L3134" t="str">
        <f>VLOOKUP($C3134,customers!$A$2:$I$2124,3,FALSE)</f>
        <v>Zorer</v>
      </c>
      <c r="M3134" t="str">
        <f>VLOOKUP($C3134,customers!$A$2:$I$2124,4,FALSE)</f>
        <v>bzorer79@squarespace.com</v>
      </c>
      <c r="N3134" t="str">
        <f>VLOOKUP($C3134,customers!$A$2:$I$2124,5,FALSE)</f>
        <v>859-812-4649</v>
      </c>
      <c r="O3134" t="str">
        <f>VLOOKUP($C3134,customers!$A$2:$I$2124,6,FALSE)</f>
        <v>46 Hansons Court</v>
      </c>
      <c r="P3134" t="str">
        <f>VLOOKUP($C3134,customers!$A$2:$I$2124,7,FALSE)</f>
        <v>Lexington</v>
      </c>
      <c r="Q3134" t="str">
        <f>VLOOKUP($C3134,customers!$A$2:$I$2124,8,FALSE)</f>
        <v>Kentucky</v>
      </c>
      <c r="R3134">
        <f>VLOOKUP($C3134,customers!$A$2:$I$2124,9,FALSE)</f>
        <v>40596</v>
      </c>
      <c r="S3134" t="str">
        <f t="shared" si="48"/>
        <v>46 Hansons Court, Lexington, Kentucky 40596</v>
      </c>
    </row>
    <row r="3135" spans="1:19">
      <c r="A3135">
        <v>3134</v>
      </c>
      <c r="B3135" s="2">
        <v>44513</v>
      </c>
      <c r="C3135">
        <v>760</v>
      </c>
      <c r="D3135" t="s">
        <v>105</v>
      </c>
      <c r="E3135">
        <v>5</v>
      </c>
      <c r="F3135" t="s">
        <v>59</v>
      </c>
      <c r="G3135" t="str">
        <f>VLOOKUP(F3135,'product category'!$B$2:$C$8,2,FALSE)</f>
        <v>Drone Kits</v>
      </c>
      <c r="H3135" t="str">
        <f>VLOOKUP(D3135,'dataset_task 5'!$A$2:$D$71,2,FALSE)</f>
        <v>BYOD-400S</v>
      </c>
      <c r="I3135" s="3">
        <f>VLOOKUP(D3135,'dataset_task 5'!$A$2:$D$71,4,FALSE)</f>
        <v>129.94999999999999</v>
      </c>
      <c r="J3135" s="3">
        <f>I3135*E3135</f>
        <v>649.75</v>
      </c>
      <c r="K3135" t="str">
        <f>VLOOKUP(C3135,customers!$A$2:$I$2124,2,FALSE)</f>
        <v>Ahmad</v>
      </c>
      <c r="L3135" t="str">
        <f>VLOOKUP($C3135,customers!$A$2:$I$2124,3,FALSE)</f>
        <v>Lonie</v>
      </c>
      <c r="M3135" t="str">
        <f>VLOOKUP($C3135,customers!$A$2:$I$2124,4,FALSE)</f>
        <v>aloniep3@pinterest.com</v>
      </c>
      <c r="N3135" t="str">
        <f>VLOOKUP($C3135,customers!$A$2:$I$2124,5,FALSE)</f>
        <v>425-909-5358</v>
      </c>
      <c r="O3135" t="str">
        <f>VLOOKUP($C3135,customers!$A$2:$I$2124,6,FALSE)</f>
        <v>79 Eastwood Drive</v>
      </c>
      <c r="P3135" t="str">
        <f>VLOOKUP($C3135,customers!$A$2:$I$2124,7,FALSE)</f>
        <v>Bellevue</v>
      </c>
      <c r="Q3135" t="str">
        <f>VLOOKUP($C3135,customers!$A$2:$I$2124,8,FALSE)</f>
        <v>Washington</v>
      </c>
      <c r="R3135">
        <f>VLOOKUP($C3135,customers!$A$2:$I$2124,9,FALSE)</f>
        <v>98008</v>
      </c>
      <c r="S3135" t="str">
        <f t="shared" si="48"/>
        <v>79 Eastwood Drive, Bellevue, Washington 98008</v>
      </c>
    </row>
    <row r="3136" spans="1:19">
      <c r="A3136">
        <v>3135</v>
      </c>
      <c r="B3136" s="2">
        <v>44513</v>
      </c>
      <c r="C3136">
        <v>141</v>
      </c>
      <c r="D3136" t="s">
        <v>121</v>
      </c>
      <c r="E3136">
        <v>6</v>
      </c>
      <c r="F3136" t="s">
        <v>53</v>
      </c>
      <c r="G3136" t="str">
        <f>VLOOKUP(F3136,'product category'!$B$2:$C$8,2,FALSE)</f>
        <v>eBooks</v>
      </c>
      <c r="H3136" t="str">
        <f>VLOOKUP(D3136,'dataset_task 5'!$A$2:$D$71,2,FALSE)</f>
        <v>Understanding Arduino</v>
      </c>
      <c r="I3136" s="3">
        <f>VLOOKUP(D3136,'dataset_task 5'!$A$2:$D$71,4,FALSE)</f>
        <v>17.5</v>
      </c>
      <c r="J3136" s="3">
        <f>I3136*E3136</f>
        <v>105</v>
      </c>
      <c r="K3136" t="str">
        <f>VLOOKUP(C3136,customers!$A$2:$I$2124,2,FALSE)</f>
        <v>Waylin</v>
      </c>
      <c r="L3136" t="str">
        <f>VLOOKUP($C3136,customers!$A$2:$I$2124,3,FALSE)</f>
        <v>Bernolet</v>
      </c>
      <c r="M3136" t="str">
        <f>VLOOKUP($C3136,customers!$A$2:$I$2124,4,FALSE)</f>
        <v>wbernolet9v@ft.com</v>
      </c>
      <c r="N3136" t="str">
        <f>VLOOKUP($C3136,customers!$A$2:$I$2124,5,FALSE)</f>
        <v>920-324-0981</v>
      </c>
      <c r="O3136" t="str">
        <f>VLOOKUP($C3136,customers!$A$2:$I$2124,6,FALSE)</f>
        <v>58134 Bayside Center</v>
      </c>
      <c r="P3136" t="str">
        <f>VLOOKUP($C3136,customers!$A$2:$I$2124,7,FALSE)</f>
        <v>Appleton</v>
      </c>
      <c r="Q3136" t="str">
        <f>VLOOKUP($C3136,customers!$A$2:$I$2124,8,FALSE)</f>
        <v>Wisconsin</v>
      </c>
      <c r="R3136">
        <f>VLOOKUP($C3136,customers!$A$2:$I$2124,9,FALSE)</f>
        <v>54915</v>
      </c>
      <c r="S3136" t="str">
        <f t="shared" si="48"/>
        <v>58134 Bayside Center, Appleton, Wisconsin 54915</v>
      </c>
    </row>
    <row r="3137" spans="1:19">
      <c r="A3137">
        <v>3136</v>
      </c>
      <c r="B3137" s="2">
        <v>44513</v>
      </c>
      <c r="C3137">
        <v>1765</v>
      </c>
      <c r="D3137" t="s">
        <v>60</v>
      </c>
      <c r="E3137">
        <v>2</v>
      </c>
      <c r="F3137" t="s">
        <v>53</v>
      </c>
      <c r="G3137" t="str">
        <f>VLOOKUP(F3137,'product category'!$B$2:$C$8,2,FALSE)</f>
        <v>eBooks</v>
      </c>
      <c r="H3137" t="str">
        <f>VLOOKUP(D3137,'dataset_task 5'!$A$2:$D$71,2,FALSE)</f>
        <v>SCARA Robots</v>
      </c>
      <c r="I3137" s="3">
        <f>VLOOKUP(D3137,'dataset_task 5'!$A$2:$D$71,4,FALSE)</f>
        <v>19.5</v>
      </c>
      <c r="J3137" s="3">
        <f>I3137*E3137</f>
        <v>39</v>
      </c>
      <c r="K3137" t="str">
        <f>VLOOKUP(C3137,customers!$A$2:$I$2124,2,FALSE)</f>
        <v>Osmond</v>
      </c>
      <c r="L3137" t="str">
        <f>VLOOKUP($C3137,customers!$A$2:$I$2124,3,FALSE)</f>
        <v>Creane</v>
      </c>
      <c r="M3137" t="str">
        <f>VLOOKUP($C3137,customers!$A$2:$I$2124,4,FALSE)</f>
        <v>ocreanekp@nature.com</v>
      </c>
      <c r="N3137" t="str">
        <f>VLOOKUP($C3137,customers!$A$2:$I$2124,5,FALSE)</f>
        <v>407-805-9105</v>
      </c>
      <c r="O3137" t="str">
        <f>VLOOKUP($C3137,customers!$A$2:$I$2124,6,FALSE)</f>
        <v>591 Esker Road</v>
      </c>
      <c r="P3137" t="str">
        <f>VLOOKUP($C3137,customers!$A$2:$I$2124,7,FALSE)</f>
        <v>Orlando</v>
      </c>
      <c r="Q3137" t="str">
        <f>VLOOKUP($C3137,customers!$A$2:$I$2124,8,FALSE)</f>
        <v>Florida</v>
      </c>
      <c r="R3137">
        <f>VLOOKUP($C3137,customers!$A$2:$I$2124,9,FALSE)</f>
        <v>32808</v>
      </c>
      <c r="S3137" t="str">
        <f t="shared" si="48"/>
        <v>591 Esker Road, Orlando, Florida 32808</v>
      </c>
    </row>
    <row r="3138" spans="1:19">
      <c r="A3138">
        <v>3137</v>
      </c>
      <c r="B3138" s="2">
        <v>44514</v>
      </c>
      <c r="C3138">
        <v>147</v>
      </c>
      <c r="D3138" t="s">
        <v>115</v>
      </c>
      <c r="E3138">
        <v>3</v>
      </c>
      <c r="F3138" t="s">
        <v>57</v>
      </c>
      <c r="G3138" t="str">
        <f>VLOOKUP(F3138,'product category'!$B$2:$C$8,2,FALSE)</f>
        <v>Training Videos</v>
      </c>
      <c r="H3138" t="str">
        <f>VLOOKUP(D3138,'dataset_task 5'!$A$2:$D$71,2,FALSE)</f>
        <v>Understanding Drone Regulations</v>
      </c>
      <c r="I3138" s="3">
        <f>VLOOKUP(D3138,'dataset_task 5'!$A$2:$D$71,4,FALSE)</f>
        <v>27.5</v>
      </c>
      <c r="J3138" s="3">
        <f>I3138*E3138</f>
        <v>82.5</v>
      </c>
      <c r="K3138" t="str">
        <f>VLOOKUP(C3138,customers!$A$2:$I$2124,2,FALSE)</f>
        <v>Delila</v>
      </c>
      <c r="L3138" t="str">
        <f>VLOOKUP($C3138,customers!$A$2:$I$2124,3,FALSE)</f>
        <v>Biddell</v>
      </c>
      <c r="M3138" t="str">
        <f>VLOOKUP($C3138,customers!$A$2:$I$2124,4,FALSE)</f>
        <v>dbiddelljy@privacy.gov.au</v>
      </c>
      <c r="N3138" t="str">
        <f>VLOOKUP($C3138,customers!$A$2:$I$2124,5,FALSE)</f>
        <v>907-593-4971</v>
      </c>
      <c r="O3138" t="str">
        <f>VLOOKUP($C3138,customers!$A$2:$I$2124,6,FALSE)</f>
        <v>2599 Grayhawk Terrace</v>
      </c>
      <c r="P3138" t="str">
        <f>VLOOKUP($C3138,customers!$A$2:$I$2124,7,FALSE)</f>
        <v>Juneau</v>
      </c>
      <c r="Q3138" t="str">
        <f>VLOOKUP($C3138,customers!$A$2:$I$2124,8,FALSE)</f>
        <v>Alaska</v>
      </c>
      <c r="R3138">
        <f>VLOOKUP($C3138,customers!$A$2:$I$2124,9,FALSE)</f>
        <v>99812</v>
      </c>
      <c r="S3138" t="str">
        <f t="shared" si="48"/>
        <v>2599 Grayhawk Terrace, Juneau, Alaska 99812</v>
      </c>
    </row>
    <row r="3139" spans="1:19">
      <c r="A3139">
        <v>3138</v>
      </c>
      <c r="B3139" s="2">
        <v>44515</v>
      </c>
      <c r="C3139">
        <v>451</v>
      </c>
      <c r="D3139" t="s">
        <v>62</v>
      </c>
      <c r="E3139">
        <v>6</v>
      </c>
      <c r="F3139" t="s">
        <v>63</v>
      </c>
      <c r="G3139" t="str">
        <f>VLOOKUP(F3139,'product category'!$B$2:$C$8,2,FALSE)</f>
        <v>Robot Kits</v>
      </c>
      <c r="H3139" t="str">
        <f>VLOOKUP(D3139,'dataset_task 5'!$A$2:$D$71,2,FALSE)</f>
        <v>BYOR-2640S</v>
      </c>
      <c r="I3139" s="3">
        <f>VLOOKUP(D3139,'dataset_task 5'!$A$2:$D$71,4,FALSE)</f>
        <v>189</v>
      </c>
      <c r="J3139" s="3">
        <f>I3139*E3139</f>
        <v>1134</v>
      </c>
      <c r="K3139" t="str">
        <f>VLOOKUP(C3139,customers!$A$2:$I$2124,2,FALSE)</f>
        <v>Loutitia</v>
      </c>
      <c r="L3139" t="str">
        <f>VLOOKUP($C3139,customers!$A$2:$I$2124,3,FALSE)</f>
        <v>Cota</v>
      </c>
      <c r="M3139" t="str">
        <f>VLOOKUP($C3139,customers!$A$2:$I$2124,4,FALSE)</f>
        <v>lcotaeq@prweb.com</v>
      </c>
      <c r="N3139" t="str">
        <f>VLOOKUP($C3139,customers!$A$2:$I$2124,5,FALSE)</f>
        <v>510-783-2470</v>
      </c>
      <c r="O3139" t="str">
        <f>VLOOKUP($C3139,customers!$A$2:$I$2124,6,FALSE)</f>
        <v>62921 Farwell Point</v>
      </c>
      <c r="P3139" t="str">
        <f>VLOOKUP($C3139,customers!$A$2:$I$2124,7,FALSE)</f>
        <v>Oakland</v>
      </c>
      <c r="Q3139" t="str">
        <f>VLOOKUP($C3139,customers!$A$2:$I$2124,8,FALSE)</f>
        <v>California</v>
      </c>
      <c r="R3139">
        <f>VLOOKUP($C3139,customers!$A$2:$I$2124,9,FALSE)</f>
        <v>94627</v>
      </c>
      <c r="S3139" t="str">
        <f t="shared" ref="S3139:S3202" si="49">CONCATENATE(O3139,", ",P3139,", ",Q3139," ",R3139)</f>
        <v>62921 Farwell Point, Oakland, California 94627</v>
      </c>
    </row>
    <row r="3140" spans="1:19">
      <c r="A3140">
        <v>3139</v>
      </c>
      <c r="B3140" s="2">
        <v>44515</v>
      </c>
      <c r="C3140">
        <v>882</v>
      </c>
      <c r="D3140" t="s">
        <v>75</v>
      </c>
      <c r="E3140">
        <v>2</v>
      </c>
      <c r="F3140" t="s">
        <v>59</v>
      </c>
      <c r="G3140" t="str">
        <f>VLOOKUP(F3140,'product category'!$B$2:$C$8,2,FALSE)</f>
        <v>Drone Kits</v>
      </c>
      <c r="H3140" t="str">
        <f>VLOOKUP(D3140,'dataset_task 5'!$A$2:$D$71,2,FALSE)</f>
        <v>BYOD-550</v>
      </c>
      <c r="I3140" s="3">
        <f>VLOOKUP(D3140,'dataset_task 5'!$A$2:$D$71,4,FALSE)</f>
        <v>179</v>
      </c>
      <c r="J3140" s="3">
        <f>I3140*E3140</f>
        <v>358</v>
      </c>
      <c r="K3140" t="str">
        <f>VLOOKUP(C3140,customers!$A$2:$I$2124,2,FALSE)</f>
        <v>Bartholemy</v>
      </c>
      <c r="L3140" t="str">
        <f>VLOOKUP($C3140,customers!$A$2:$I$2124,3,FALSE)</f>
        <v>Dunseath</v>
      </c>
      <c r="M3140" t="str">
        <f>VLOOKUP($C3140,customers!$A$2:$I$2124,4,FALSE)</f>
        <v>bdunseathai@cisco.com</v>
      </c>
      <c r="N3140" t="str">
        <f>VLOOKUP($C3140,customers!$A$2:$I$2124,5,FALSE)</f>
        <v>972-931-0516</v>
      </c>
      <c r="O3140" t="str">
        <f>VLOOKUP($C3140,customers!$A$2:$I$2124,6,FALSE)</f>
        <v>42206 1st Junction</v>
      </c>
      <c r="P3140" t="str">
        <f>VLOOKUP($C3140,customers!$A$2:$I$2124,7,FALSE)</f>
        <v>Dallas</v>
      </c>
      <c r="Q3140" t="str">
        <f>VLOOKUP($C3140,customers!$A$2:$I$2124,8,FALSE)</f>
        <v>Texas</v>
      </c>
      <c r="R3140">
        <f>VLOOKUP($C3140,customers!$A$2:$I$2124,9,FALSE)</f>
        <v>75241</v>
      </c>
      <c r="S3140" t="str">
        <f t="shared" si="49"/>
        <v>42206 1st Junction, Dallas, Texas 75241</v>
      </c>
    </row>
    <row r="3141" spans="1:19">
      <c r="A3141">
        <v>3340</v>
      </c>
      <c r="B3141" s="2">
        <v>44515</v>
      </c>
      <c r="C3141">
        <v>5</v>
      </c>
      <c r="D3141" t="s">
        <v>68</v>
      </c>
      <c r="E3141">
        <v>2</v>
      </c>
      <c r="F3141" t="s">
        <v>53</v>
      </c>
      <c r="G3141" t="str">
        <f>VLOOKUP(F3141,'product category'!$B$2:$C$8,2,FALSE)</f>
        <v>eBooks</v>
      </c>
      <c r="H3141" t="str">
        <f>VLOOKUP(D3141,'dataset_task 5'!$A$2:$D$71,2,FALSE)</f>
        <v>Fixed Wing Drones</v>
      </c>
      <c r="I3141" s="3">
        <f>VLOOKUP(D3141,'dataset_task 5'!$A$2:$D$71,4,FALSE)</f>
        <v>15.5</v>
      </c>
      <c r="J3141" s="3">
        <f>I3141*E3141</f>
        <v>31</v>
      </c>
      <c r="K3141" t="str">
        <f>VLOOKUP(C3141,customers!$A$2:$I$2124,2,FALSE)</f>
        <v>Shea</v>
      </c>
      <c r="L3141" t="str">
        <f>VLOOKUP($C3141,customers!$A$2:$I$2124,3,FALSE)</f>
        <v>Stronghill</v>
      </c>
      <c r="M3141" t="str">
        <f>VLOOKUP($C3141,customers!$A$2:$I$2124,4,FALSE)</f>
        <v>sstronghillc1@google.nl</v>
      </c>
      <c r="N3141" t="str">
        <f>VLOOKUP($C3141,customers!$A$2:$I$2124,5,FALSE)</f>
        <v>432-775-7828</v>
      </c>
      <c r="O3141" t="str">
        <f>VLOOKUP($C3141,customers!$A$2:$I$2124,6,FALSE)</f>
        <v>542 3rd Point</v>
      </c>
      <c r="P3141" t="str">
        <f>VLOOKUP($C3141,customers!$A$2:$I$2124,7,FALSE)</f>
        <v>Midland</v>
      </c>
      <c r="Q3141" t="str">
        <f>VLOOKUP($C3141,customers!$A$2:$I$2124,8,FALSE)</f>
        <v>Texas</v>
      </c>
      <c r="R3141">
        <f>VLOOKUP($C3141,customers!$A$2:$I$2124,9,FALSE)</f>
        <v>79705</v>
      </c>
      <c r="S3141" t="str">
        <f t="shared" si="49"/>
        <v>542 3rd Point, Midland, Texas 79705</v>
      </c>
    </row>
    <row r="3142" spans="1:19">
      <c r="A3142">
        <v>3140</v>
      </c>
      <c r="B3142" s="2">
        <v>44516</v>
      </c>
      <c r="C3142">
        <v>502</v>
      </c>
      <c r="D3142" t="s">
        <v>112</v>
      </c>
      <c r="E3142">
        <v>2</v>
      </c>
      <c r="F3142" t="s">
        <v>55</v>
      </c>
      <c r="G3142" t="str">
        <f>VLOOKUP(F3142,'product category'!$B$2:$C$8,2,FALSE)</f>
        <v>Robots</v>
      </c>
      <c r="H3142" t="str">
        <f>VLOOKUP(D3142,'dataset_task 5'!$A$2:$D$71,2,FALSE)</f>
        <v>RCB-889 Robot</v>
      </c>
      <c r="I3142" s="3">
        <f>VLOOKUP(D3142,'dataset_task 5'!$A$2:$D$71,4,FALSE)</f>
        <v>549</v>
      </c>
      <c r="J3142" s="3">
        <f>I3142*E3142</f>
        <v>1098</v>
      </c>
      <c r="K3142" t="str">
        <f>VLOOKUP(C3142,customers!$A$2:$I$2124,2,FALSE)</f>
        <v>Josepha</v>
      </c>
      <c r="L3142" t="str">
        <f>VLOOKUP($C3142,customers!$A$2:$I$2124,3,FALSE)</f>
        <v>Seth</v>
      </c>
      <c r="M3142" t="str">
        <f>VLOOKUP($C3142,customers!$A$2:$I$2124,4,FALSE)</f>
        <v>jsethkt@google.fr</v>
      </c>
      <c r="N3142" t="str">
        <f>VLOOKUP($C3142,customers!$A$2:$I$2124,5,FALSE)</f>
        <v>713-447-5213</v>
      </c>
      <c r="O3142" t="str">
        <f>VLOOKUP($C3142,customers!$A$2:$I$2124,6,FALSE)</f>
        <v>1968 Village Place</v>
      </c>
      <c r="P3142" t="str">
        <f>VLOOKUP($C3142,customers!$A$2:$I$2124,7,FALSE)</f>
        <v>Houston</v>
      </c>
      <c r="Q3142" t="str">
        <f>VLOOKUP($C3142,customers!$A$2:$I$2124,8,FALSE)</f>
        <v>Texas</v>
      </c>
      <c r="R3142">
        <f>VLOOKUP($C3142,customers!$A$2:$I$2124,9,FALSE)</f>
        <v>77035</v>
      </c>
      <c r="S3142" t="str">
        <f t="shared" si="49"/>
        <v>1968 Village Place, Houston, Texas 77035</v>
      </c>
    </row>
    <row r="3143" spans="1:19">
      <c r="A3143">
        <v>3141</v>
      </c>
      <c r="B3143" s="2">
        <v>44516</v>
      </c>
      <c r="C3143">
        <v>900</v>
      </c>
      <c r="D3143" t="s">
        <v>87</v>
      </c>
      <c r="E3143">
        <v>4</v>
      </c>
      <c r="F3143" t="s">
        <v>70</v>
      </c>
      <c r="G3143" t="str">
        <f>VLOOKUP(F3143,'product category'!$B$2:$C$8,2,FALSE)</f>
        <v>Blueprints</v>
      </c>
      <c r="H3143" t="str">
        <f>VLOOKUP(D3143,'dataset_task 5'!$A$2:$D$71,2,FALSE)</f>
        <v>Creature Robot Arms Blueprint</v>
      </c>
      <c r="I3143" s="3">
        <f>VLOOKUP(D3143,'dataset_task 5'!$A$2:$D$71,4,FALSE)</f>
        <v>12</v>
      </c>
      <c r="J3143" s="3">
        <f>I3143*E3143</f>
        <v>48</v>
      </c>
      <c r="K3143" t="str">
        <f>VLOOKUP(C3143,customers!$A$2:$I$2124,2,FALSE)</f>
        <v>Kenny</v>
      </c>
      <c r="L3143" t="str">
        <f>VLOOKUP($C3143,customers!$A$2:$I$2124,3,FALSE)</f>
        <v>Coffey</v>
      </c>
      <c r="M3143" t="str">
        <f>VLOOKUP($C3143,customers!$A$2:$I$2124,4,FALSE)</f>
        <v>kcoffeych@posterous.com</v>
      </c>
      <c r="N3143" t="str">
        <f>VLOOKUP($C3143,customers!$A$2:$I$2124,5,FALSE)</f>
        <v>909-623-5862</v>
      </c>
      <c r="O3143" t="str">
        <f>VLOOKUP($C3143,customers!$A$2:$I$2124,6,FALSE)</f>
        <v>1944 Orin Plaza</v>
      </c>
      <c r="P3143" t="str">
        <f>VLOOKUP($C3143,customers!$A$2:$I$2124,7,FALSE)</f>
        <v>Pomona</v>
      </c>
      <c r="Q3143" t="str">
        <f>VLOOKUP($C3143,customers!$A$2:$I$2124,8,FALSE)</f>
        <v>California</v>
      </c>
      <c r="R3143">
        <f>VLOOKUP($C3143,customers!$A$2:$I$2124,9,FALSE)</f>
        <v>91797</v>
      </c>
      <c r="S3143" t="str">
        <f t="shared" si="49"/>
        <v>1944 Orin Plaza, Pomona, California 91797</v>
      </c>
    </row>
    <row r="3144" spans="1:19">
      <c r="A3144">
        <v>3142</v>
      </c>
      <c r="B3144" s="2">
        <v>44516</v>
      </c>
      <c r="C3144">
        <v>2096</v>
      </c>
      <c r="D3144" t="s">
        <v>112</v>
      </c>
      <c r="E3144">
        <v>2</v>
      </c>
      <c r="F3144" t="s">
        <v>55</v>
      </c>
      <c r="G3144" t="str">
        <f>VLOOKUP(F3144,'product category'!$B$2:$C$8,2,FALSE)</f>
        <v>Robots</v>
      </c>
      <c r="H3144" t="str">
        <f>VLOOKUP(D3144,'dataset_task 5'!$A$2:$D$71,2,FALSE)</f>
        <v>RCB-889 Robot</v>
      </c>
      <c r="I3144" s="3">
        <f>VLOOKUP(D3144,'dataset_task 5'!$A$2:$D$71,4,FALSE)</f>
        <v>549</v>
      </c>
      <c r="J3144" s="3">
        <f>I3144*E3144</f>
        <v>1098</v>
      </c>
      <c r="K3144" t="str">
        <f>VLOOKUP(C3144,customers!$A$2:$I$2124,2,FALSE)</f>
        <v>Gayler</v>
      </c>
      <c r="L3144" t="str">
        <f>VLOOKUP($C3144,customers!$A$2:$I$2124,3,FALSE)</f>
        <v>Emeney</v>
      </c>
      <c r="M3144" t="str">
        <f>VLOOKUP($C3144,customers!$A$2:$I$2124,4,FALSE)</f>
        <v>gemeneyci@wikimedia.org</v>
      </c>
      <c r="N3144" t="str">
        <f>VLOOKUP($C3144,customers!$A$2:$I$2124,5,FALSE)</f>
        <v>323-803-0514</v>
      </c>
      <c r="O3144" t="str">
        <f>VLOOKUP($C3144,customers!$A$2:$I$2124,6,FALSE)</f>
        <v>668 Nevada Avenue</v>
      </c>
      <c r="P3144" t="str">
        <f>VLOOKUP($C3144,customers!$A$2:$I$2124,7,FALSE)</f>
        <v>North Hollywood</v>
      </c>
      <c r="Q3144" t="str">
        <f>VLOOKUP($C3144,customers!$A$2:$I$2124,8,FALSE)</f>
        <v>California</v>
      </c>
      <c r="R3144">
        <f>VLOOKUP($C3144,customers!$A$2:$I$2124,9,FALSE)</f>
        <v>91606</v>
      </c>
      <c r="S3144" t="str">
        <f t="shared" si="49"/>
        <v>668 Nevada Avenue, North Hollywood, California 91606</v>
      </c>
    </row>
    <row r="3145" spans="1:19">
      <c r="A3145">
        <v>3143</v>
      </c>
      <c r="B3145" s="2">
        <v>44517</v>
      </c>
      <c r="C3145">
        <v>1916</v>
      </c>
      <c r="D3145" t="s">
        <v>119</v>
      </c>
      <c r="E3145">
        <v>1</v>
      </c>
      <c r="F3145" t="s">
        <v>53</v>
      </c>
      <c r="G3145" t="str">
        <f>VLOOKUP(F3145,'product category'!$B$2:$C$8,2,FALSE)</f>
        <v>eBooks</v>
      </c>
      <c r="H3145" t="str">
        <f>VLOOKUP(D3145,'dataset_task 5'!$A$2:$D$71,2,FALSE)</f>
        <v>Drone Building Essentials</v>
      </c>
      <c r="I3145" s="3">
        <f>VLOOKUP(D3145,'dataset_task 5'!$A$2:$D$71,4,FALSE)</f>
        <v>13.99</v>
      </c>
      <c r="J3145" s="3">
        <f>I3145*E3145</f>
        <v>13.99</v>
      </c>
      <c r="K3145" t="str">
        <f>VLOOKUP(C3145,customers!$A$2:$I$2124,2,FALSE)</f>
        <v>Haley</v>
      </c>
      <c r="L3145" t="str">
        <f>VLOOKUP($C3145,customers!$A$2:$I$2124,3,FALSE)</f>
        <v>Carff</v>
      </c>
      <c r="M3145" t="str">
        <f>VLOOKUP($C3145,customers!$A$2:$I$2124,4,FALSE)</f>
        <v>hcarfflq@freewebs.com</v>
      </c>
      <c r="N3145" t="str">
        <f>VLOOKUP($C3145,customers!$A$2:$I$2124,5,FALSE)</f>
        <v>614-158-5244</v>
      </c>
      <c r="O3145" t="str">
        <f>VLOOKUP($C3145,customers!$A$2:$I$2124,6,FALSE)</f>
        <v>30400 Park Meadow Place</v>
      </c>
      <c r="P3145" t="str">
        <f>VLOOKUP($C3145,customers!$A$2:$I$2124,7,FALSE)</f>
        <v>Columbus</v>
      </c>
      <c r="Q3145" t="str">
        <f>VLOOKUP($C3145,customers!$A$2:$I$2124,8,FALSE)</f>
        <v>Ohio</v>
      </c>
      <c r="R3145">
        <f>VLOOKUP($C3145,customers!$A$2:$I$2124,9,FALSE)</f>
        <v>43231</v>
      </c>
      <c r="S3145" t="str">
        <f t="shared" si="49"/>
        <v>30400 Park Meadow Place, Columbus, Ohio 43231</v>
      </c>
    </row>
    <row r="3146" spans="1:19">
      <c r="A3146">
        <v>3144</v>
      </c>
      <c r="B3146" s="2">
        <v>44518</v>
      </c>
      <c r="C3146">
        <v>1</v>
      </c>
      <c r="D3146" t="s">
        <v>120</v>
      </c>
      <c r="E3146">
        <v>5</v>
      </c>
      <c r="F3146" t="s">
        <v>70</v>
      </c>
      <c r="G3146" t="str">
        <f>VLOOKUP(F3146,'product category'!$B$2:$C$8,2,FALSE)</f>
        <v>Blueprints</v>
      </c>
      <c r="H3146" t="str">
        <f>VLOOKUP(D3146,'dataset_task 5'!$A$2:$D$71,2,FALSE)</f>
        <v>Bsquare Robot Blueprint</v>
      </c>
      <c r="I3146" s="3">
        <f>VLOOKUP(D3146,'dataset_task 5'!$A$2:$D$71,4,FALSE)</f>
        <v>8.99</v>
      </c>
      <c r="J3146" s="3">
        <f>I3146*E3146</f>
        <v>44.95</v>
      </c>
      <c r="K3146" t="str">
        <f>VLOOKUP(C3146,customers!$A$2:$I$2124,2,FALSE)</f>
        <v>Grazia</v>
      </c>
      <c r="L3146" t="str">
        <f>VLOOKUP($C3146,customers!$A$2:$I$2124,3,FALSE)</f>
        <v>Rasmus</v>
      </c>
      <c r="M3146" t="str">
        <f>VLOOKUP($C3146,customers!$A$2:$I$2124,4,FALSE)</f>
        <v>grasmusas@i2i.jp</v>
      </c>
      <c r="N3146" t="str">
        <f>VLOOKUP($C3146,customers!$A$2:$I$2124,5,FALSE)</f>
        <v>(202) 577-2595</v>
      </c>
      <c r="O3146" t="str">
        <f>VLOOKUP($C3146,customers!$A$2:$I$2124,6,FALSE)</f>
        <v>628 Buhler Junction</v>
      </c>
      <c r="P3146" t="str">
        <f>VLOOKUP($C3146,customers!$A$2:$I$2124,7,FALSE)</f>
        <v>Washington</v>
      </c>
      <c r="Q3146" t="str">
        <f>VLOOKUP($C3146,customers!$A$2:$I$2124,8,FALSE)</f>
        <v>District of Columbia</v>
      </c>
      <c r="R3146">
        <f>VLOOKUP($C3146,customers!$A$2:$I$2124,9,FALSE)</f>
        <v>20029</v>
      </c>
      <c r="S3146" t="str">
        <f t="shared" si="49"/>
        <v>628 Buhler Junction, Washington, District of Columbia 20029</v>
      </c>
    </row>
    <row r="3147" spans="1:19">
      <c r="A3147">
        <v>3145</v>
      </c>
      <c r="B3147" s="2">
        <v>44518</v>
      </c>
      <c r="C3147">
        <v>36</v>
      </c>
      <c r="D3147" t="s">
        <v>78</v>
      </c>
      <c r="E3147">
        <v>6</v>
      </c>
      <c r="F3147" t="s">
        <v>57</v>
      </c>
      <c r="G3147" t="str">
        <f>VLOOKUP(F3147,'product category'!$B$2:$C$8,2,FALSE)</f>
        <v>Training Videos</v>
      </c>
      <c r="H3147" t="str">
        <f>VLOOKUP(D3147,'dataset_task 5'!$A$2:$D$71,2,FALSE)</f>
        <v>AI for Educators</v>
      </c>
      <c r="I3147" s="3">
        <f>VLOOKUP(D3147,'dataset_task 5'!$A$2:$D$71,4,FALSE)</f>
        <v>49.95</v>
      </c>
      <c r="J3147" s="3">
        <f>I3147*E3147</f>
        <v>299.70000000000005</v>
      </c>
      <c r="K3147" t="str">
        <f>VLOOKUP(C3147,customers!$A$2:$I$2124,2,FALSE)</f>
        <v>Waly</v>
      </c>
      <c r="L3147" t="str">
        <f>VLOOKUP($C3147,customers!$A$2:$I$2124,3,FALSE)</f>
        <v>Cuthbertson</v>
      </c>
      <c r="M3147" t="str">
        <f>VLOOKUP($C3147,customers!$A$2:$I$2124,4,FALSE)</f>
        <v>wcuthbertson2s@wix.com</v>
      </c>
      <c r="N3147" t="str">
        <f>VLOOKUP($C3147,customers!$A$2:$I$2124,5,FALSE)</f>
        <v>917-492-4544</v>
      </c>
      <c r="O3147" t="str">
        <f>VLOOKUP($C3147,customers!$A$2:$I$2124,6,FALSE)</f>
        <v>497 Macpherson Center</v>
      </c>
      <c r="P3147" t="str">
        <f>VLOOKUP($C3147,customers!$A$2:$I$2124,7,FALSE)</f>
        <v>New York City</v>
      </c>
      <c r="Q3147" t="str">
        <f>VLOOKUP($C3147,customers!$A$2:$I$2124,8,FALSE)</f>
        <v>New York</v>
      </c>
      <c r="R3147">
        <f>VLOOKUP($C3147,customers!$A$2:$I$2124,9,FALSE)</f>
        <v>10019</v>
      </c>
      <c r="S3147" t="str">
        <f t="shared" si="49"/>
        <v>497 Macpherson Center, New York City, New York 10019</v>
      </c>
    </row>
    <row r="3148" spans="1:19">
      <c r="A3148">
        <v>3146</v>
      </c>
      <c r="B3148" s="2">
        <v>44518</v>
      </c>
      <c r="C3148">
        <v>1910</v>
      </c>
      <c r="D3148" t="s">
        <v>85</v>
      </c>
      <c r="E3148">
        <v>4</v>
      </c>
      <c r="F3148" t="s">
        <v>53</v>
      </c>
      <c r="G3148" t="str">
        <f>VLOOKUP(F3148,'product category'!$B$2:$C$8,2,FALSE)</f>
        <v>eBooks</v>
      </c>
      <c r="H3148" t="str">
        <f>VLOOKUP(D3148,'dataset_task 5'!$A$2:$D$71,2,FALSE)</f>
        <v>Articulated Robots</v>
      </c>
      <c r="I3148" s="3">
        <f>VLOOKUP(D3148,'dataset_task 5'!$A$2:$D$71,4,FALSE)</f>
        <v>23.99</v>
      </c>
      <c r="J3148" s="3">
        <f>I3148*E3148</f>
        <v>95.96</v>
      </c>
      <c r="K3148" t="str">
        <f>VLOOKUP(C3148,customers!$A$2:$I$2124,2,FALSE)</f>
        <v>Keelby</v>
      </c>
      <c r="L3148" t="str">
        <f>VLOOKUP($C3148,customers!$A$2:$I$2124,3,FALSE)</f>
        <v>Bonnet</v>
      </c>
      <c r="M3148" t="str">
        <f>VLOOKUP($C3148,customers!$A$2:$I$2124,4,FALSE)</f>
        <v>kbonnetmg@google.com.br</v>
      </c>
      <c r="N3148" t="str">
        <f>VLOOKUP($C3148,customers!$A$2:$I$2124,5,FALSE)</f>
        <v>949-555-7810</v>
      </c>
      <c r="O3148" t="str">
        <f>VLOOKUP($C3148,customers!$A$2:$I$2124,6,FALSE)</f>
        <v>72312 Luster Place</v>
      </c>
      <c r="P3148" t="str">
        <f>VLOOKUP($C3148,customers!$A$2:$I$2124,7,FALSE)</f>
        <v>Los Angeles</v>
      </c>
      <c r="Q3148" t="str">
        <f>VLOOKUP($C3148,customers!$A$2:$I$2124,8,FALSE)</f>
        <v>California</v>
      </c>
      <c r="R3148">
        <f>VLOOKUP($C3148,customers!$A$2:$I$2124,9,FALSE)</f>
        <v>90010</v>
      </c>
      <c r="S3148" t="str">
        <f t="shared" si="49"/>
        <v>72312 Luster Place, Los Angeles, California 90010</v>
      </c>
    </row>
    <row r="3149" spans="1:19">
      <c r="A3149">
        <v>3147</v>
      </c>
      <c r="B3149" s="2">
        <v>44518</v>
      </c>
      <c r="C3149">
        <v>371</v>
      </c>
      <c r="D3149" t="s">
        <v>88</v>
      </c>
      <c r="E3149">
        <v>3</v>
      </c>
      <c r="F3149" t="s">
        <v>63</v>
      </c>
      <c r="G3149" t="str">
        <f>VLOOKUP(F3149,'product category'!$B$2:$C$8,2,FALSE)</f>
        <v>Robot Kits</v>
      </c>
      <c r="H3149" t="str">
        <f>VLOOKUP(D3149,'dataset_task 5'!$A$2:$D$71,2,FALSE)</f>
        <v>BYOR-1000</v>
      </c>
      <c r="I3149" s="3">
        <f>VLOOKUP(D3149,'dataset_task 5'!$A$2:$D$71,4,FALSE)</f>
        <v>189</v>
      </c>
      <c r="J3149" s="3">
        <f>I3149*E3149</f>
        <v>567</v>
      </c>
      <c r="K3149" t="str">
        <f>VLOOKUP(C3149,customers!$A$2:$I$2124,2,FALSE)</f>
        <v>Nelia</v>
      </c>
      <c r="L3149" t="str">
        <f>VLOOKUP($C3149,customers!$A$2:$I$2124,3,FALSE)</f>
        <v>Tolussi</v>
      </c>
      <c r="M3149" t="str">
        <f>VLOOKUP($C3149,customers!$A$2:$I$2124,4,FALSE)</f>
        <v>ntolussidy@sciencedaily.com</v>
      </c>
      <c r="N3149" t="str">
        <f>VLOOKUP($C3149,customers!$A$2:$I$2124,5,FALSE)</f>
        <v>915-527-3472</v>
      </c>
      <c r="O3149" t="str">
        <f>VLOOKUP($C3149,customers!$A$2:$I$2124,6,FALSE)</f>
        <v>68 Forest Dale Park</v>
      </c>
      <c r="P3149" t="str">
        <f>VLOOKUP($C3149,customers!$A$2:$I$2124,7,FALSE)</f>
        <v>El Paso</v>
      </c>
      <c r="Q3149" t="str">
        <f>VLOOKUP($C3149,customers!$A$2:$I$2124,8,FALSE)</f>
        <v>Texas</v>
      </c>
      <c r="R3149">
        <f>VLOOKUP($C3149,customers!$A$2:$I$2124,9,FALSE)</f>
        <v>79955</v>
      </c>
      <c r="S3149" t="str">
        <f t="shared" si="49"/>
        <v>68 Forest Dale Park, El Paso, Texas 79955</v>
      </c>
    </row>
    <row r="3150" spans="1:19">
      <c r="A3150">
        <v>3148</v>
      </c>
      <c r="B3150" s="2">
        <v>44519</v>
      </c>
      <c r="C3150">
        <v>754</v>
      </c>
      <c r="D3150" t="s">
        <v>114</v>
      </c>
      <c r="E3150">
        <v>4</v>
      </c>
      <c r="F3150" t="s">
        <v>59</v>
      </c>
      <c r="G3150" t="str">
        <f>VLOOKUP(F3150,'product category'!$B$2:$C$8,2,FALSE)</f>
        <v>Drone Kits</v>
      </c>
      <c r="H3150" t="str">
        <f>VLOOKUP(D3150,'dataset_task 5'!$A$2:$D$71,2,FALSE)</f>
        <v>BYOD-400</v>
      </c>
      <c r="I3150" s="3">
        <f>VLOOKUP(D3150,'dataset_task 5'!$A$2:$D$71,4,FALSE)</f>
        <v>119</v>
      </c>
      <c r="J3150" s="3">
        <f>I3150*E3150</f>
        <v>476</v>
      </c>
      <c r="K3150" t="str">
        <f>VLOOKUP(C3150,customers!$A$2:$I$2124,2,FALSE)</f>
        <v>Free</v>
      </c>
      <c r="L3150" t="str">
        <f>VLOOKUP($C3150,customers!$A$2:$I$2124,3,FALSE)</f>
        <v>Stebbings</v>
      </c>
      <c r="M3150" t="str">
        <f>VLOOKUP($C3150,customers!$A$2:$I$2124,4,FALSE)</f>
        <v>fstebbings6w@latimes.com</v>
      </c>
      <c r="N3150" t="str">
        <f>VLOOKUP($C3150,customers!$A$2:$I$2124,5,FALSE)</f>
        <v>804-522-5292</v>
      </c>
      <c r="O3150" t="str">
        <f>VLOOKUP($C3150,customers!$A$2:$I$2124,6,FALSE)</f>
        <v>5317 Rusk Parkway</v>
      </c>
      <c r="P3150" t="str">
        <f>VLOOKUP($C3150,customers!$A$2:$I$2124,7,FALSE)</f>
        <v>Richmond</v>
      </c>
      <c r="Q3150" t="str">
        <f>VLOOKUP($C3150,customers!$A$2:$I$2124,8,FALSE)</f>
        <v>Virginia</v>
      </c>
      <c r="R3150">
        <f>VLOOKUP($C3150,customers!$A$2:$I$2124,9,FALSE)</f>
        <v>23293</v>
      </c>
      <c r="S3150" t="str">
        <f t="shared" si="49"/>
        <v>5317 Rusk Parkway, Richmond, Virginia 23293</v>
      </c>
    </row>
    <row r="3151" spans="1:19">
      <c r="A3151">
        <v>3149</v>
      </c>
      <c r="B3151" s="2">
        <v>44519</v>
      </c>
      <c r="C3151">
        <v>588</v>
      </c>
      <c r="D3151" t="s">
        <v>119</v>
      </c>
      <c r="E3151">
        <v>2</v>
      </c>
      <c r="F3151" t="s">
        <v>53</v>
      </c>
      <c r="G3151" t="str">
        <f>VLOOKUP(F3151,'product category'!$B$2:$C$8,2,FALSE)</f>
        <v>eBooks</v>
      </c>
      <c r="H3151" t="str">
        <f>VLOOKUP(D3151,'dataset_task 5'!$A$2:$D$71,2,FALSE)</f>
        <v>Drone Building Essentials</v>
      </c>
      <c r="I3151" s="3">
        <f>VLOOKUP(D3151,'dataset_task 5'!$A$2:$D$71,4,FALSE)</f>
        <v>13.99</v>
      </c>
      <c r="J3151" s="3">
        <f>I3151*E3151</f>
        <v>27.98</v>
      </c>
      <c r="K3151" t="str">
        <f>VLOOKUP(C3151,customers!$A$2:$I$2124,2,FALSE)</f>
        <v>Thurstan</v>
      </c>
      <c r="L3151" t="str">
        <f>VLOOKUP($C3151,customers!$A$2:$I$2124,3,FALSE)</f>
        <v>Pulfer</v>
      </c>
      <c r="M3151" t="str">
        <f>VLOOKUP($C3151,customers!$A$2:$I$2124,4,FALSE)</f>
        <v>tpulferql@wsj.com</v>
      </c>
      <c r="N3151" t="str">
        <f>VLOOKUP($C3151,customers!$A$2:$I$2124,5,FALSE)</f>
        <v>504-228-6063</v>
      </c>
      <c r="O3151" t="str">
        <f>VLOOKUP($C3151,customers!$A$2:$I$2124,6,FALSE)</f>
        <v>6953 Comanche Hill</v>
      </c>
      <c r="P3151" t="str">
        <f>VLOOKUP($C3151,customers!$A$2:$I$2124,7,FALSE)</f>
        <v>New Orleans</v>
      </c>
      <c r="Q3151" t="str">
        <f>VLOOKUP($C3151,customers!$A$2:$I$2124,8,FALSE)</f>
        <v>Louisiana</v>
      </c>
      <c r="R3151">
        <f>VLOOKUP($C3151,customers!$A$2:$I$2124,9,FALSE)</f>
        <v>70116</v>
      </c>
      <c r="S3151" t="str">
        <f t="shared" si="49"/>
        <v>6953 Comanche Hill, New Orleans, Louisiana 70116</v>
      </c>
    </row>
    <row r="3152" spans="1:19">
      <c r="A3152">
        <v>3150</v>
      </c>
      <c r="B3152" s="2">
        <v>44519</v>
      </c>
      <c r="C3152">
        <v>1279</v>
      </c>
      <c r="D3152" t="s">
        <v>71</v>
      </c>
      <c r="E3152">
        <v>5</v>
      </c>
      <c r="F3152" t="s">
        <v>63</v>
      </c>
      <c r="G3152" t="str">
        <f>VLOOKUP(F3152,'product category'!$B$2:$C$8,2,FALSE)</f>
        <v>Robot Kits</v>
      </c>
      <c r="H3152" t="str">
        <f>VLOOKUP(D3152,'dataset_task 5'!$A$2:$D$71,2,FALSE)</f>
        <v>BYOR-3000</v>
      </c>
      <c r="I3152" s="3">
        <f>VLOOKUP(D3152,'dataset_task 5'!$A$2:$D$71,4,FALSE)</f>
        <v>214</v>
      </c>
      <c r="J3152" s="3">
        <f>I3152*E3152</f>
        <v>1070</v>
      </c>
      <c r="K3152" t="str">
        <f>VLOOKUP(C3152,customers!$A$2:$I$2124,2,FALSE)</f>
        <v>Ewan</v>
      </c>
      <c r="L3152" t="str">
        <f>VLOOKUP($C3152,customers!$A$2:$I$2124,3,FALSE)</f>
        <v>Skerrett</v>
      </c>
      <c r="M3152" t="str">
        <f>VLOOKUP($C3152,customers!$A$2:$I$2124,4,FALSE)</f>
        <v>eskerrett4y@bravesites.com</v>
      </c>
      <c r="N3152" t="str">
        <f>VLOOKUP($C3152,customers!$A$2:$I$2124,5,FALSE)</f>
        <v>206-636-8289</v>
      </c>
      <c r="O3152" t="str">
        <f>VLOOKUP($C3152,customers!$A$2:$I$2124,6,FALSE)</f>
        <v>63776 Portage Court</v>
      </c>
      <c r="P3152" t="str">
        <f>VLOOKUP($C3152,customers!$A$2:$I$2124,7,FALSE)</f>
        <v>Seattle</v>
      </c>
      <c r="Q3152" t="str">
        <f>VLOOKUP($C3152,customers!$A$2:$I$2124,8,FALSE)</f>
        <v>Washington</v>
      </c>
      <c r="R3152">
        <f>VLOOKUP($C3152,customers!$A$2:$I$2124,9,FALSE)</f>
        <v>98127</v>
      </c>
      <c r="S3152" t="str">
        <f t="shared" si="49"/>
        <v>63776 Portage Court, Seattle, Washington 98127</v>
      </c>
    </row>
    <row r="3153" spans="1:19">
      <c r="A3153">
        <v>3151</v>
      </c>
      <c r="B3153" s="2">
        <v>44519</v>
      </c>
      <c r="C3153">
        <v>1813</v>
      </c>
      <c r="D3153" t="s">
        <v>84</v>
      </c>
      <c r="E3153">
        <v>6</v>
      </c>
      <c r="F3153" t="s">
        <v>66</v>
      </c>
      <c r="G3153" t="str">
        <f>VLOOKUP(F3153,'product category'!$B$2:$C$8,2,FALSE)</f>
        <v>Drones</v>
      </c>
      <c r="H3153" t="str">
        <f>VLOOKUP(D3153,'dataset_task 5'!$A$2:$D$71,2,FALSE)</f>
        <v>DX-145 Drone</v>
      </c>
      <c r="I3153" s="3">
        <f>VLOOKUP(D3153,'dataset_task 5'!$A$2:$D$71,4,FALSE)</f>
        <v>250</v>
      </c>
      <c r="J3153" s="3">
        <f>I3153*E3153</f>
        <v>1500</v>
      </c>
      <c r="K3153" t="str">
        <f>VLOOKUP(C3153,customers!$A$2:$I$2124,2,FALSE)</f>
        <v>Rayshell</v>
      </c>
      <c r="L3153" t="str">
        <f>VLOOKUP($C3153,customers!$A$2:$I$2124,3,FALSE)</f>
        <v>Large</v>
      </c>
      <c r="M3153" t="str">
        <f>VLOOKUP($C3153,customers!$A$2:$I$2124,4,FALSE)</f>
        <v>rlargefw@about.com</v>
      </c>
      <c r="N3153" t="str">
        <f>VLOOKUP($C3153,customers!$A$2:$I$2124,5,FALSE)</f>
        <v>510-922-0764</v>
      </c>
      <c r="O3153" t="str">
        <f>VLOOKUP($C3153,customers!$A$2:$I$2124,6,FALSE)</f>
        <v>23768 Ryan Hill</v>
      </c>
      <c r="P3153" t="str">
        <f>VLOOKUP($C3153,customers!$A$2:$I$2124,7,FALSE)</f>
        <v>Berkeley</v>
      </c>
      <c r="Q3153" t="str">
        <f>VLOOKUP($C3153,customers!$A$2:$I$2124,8,FALSE)</f>
        <v>California</v>
      </c>
      <c r="R3153">
        <f>VLOOKUP($C3153,customers!$A$2:$I$2124,9,FALSE)</f>
        <v>94712</v>
      </c>
      <c r="S3153" t="str">
        <f t="shared" si="49"/>
        <v>23768 Ryan Hill, Berkeley, California 94712</v>
      </c>
    </row>
    <row r="3154" spans="1:19">
      <c r="A3154">
        <v>3152</v>
      </c>
      <c r="B3154" s="2">
        <v>44519</v>
      </c>
      <c r="C3154">
        <v>741</v>
      </c>
      <c r="D3154" t="s">
        <v>96</v>
      </c>
      <c r="E3154">
        <v>4</v>
      </c>
      <c r="F3154" t="s">
        <v>70</v>
      </c>
      <c r="G3154" t="str">
        <f>VLOOKUP(F3154,'product category'!$B$2:$C$8,2,FALSE)</f>
        <v>Blueprints</v>
      </c>
      <c r="H3154" t="str">
        <f>VLOOKUP(D3154,'dataset_task 5'!$A$2:$D$71,2,FALSE)</f>
        <v>Sleepy Eye Blueprint</v>
      </c>
      <c r="I3154" s="3">
        <f>VLOOKUP(D3154,'dataset_task 5'!$A$2:$D$71,4,FALSE)</f>
        <v>11.99</v>
      </c>
      <c r="J3154" s="3">
        <f>I3154*E3154</f>
        <v>47.96</v>
      </c>
      <c r="K3154" t="str">
        <f>VLOOKUP(C3154,customers!$A$2:$I$2124,2,FALSE)</f>
        <v>Chuck</v>
      </c>
      <c r="L3154" t="str">
        <f>VLOOKUP($C3154,customers!$A$2:$I$2124,3,FALSE)</f>
        <v>Sarvar</v>
      </c>
      <c r="M3154" t="str">
        <f>VLOOKUP($C3154,customers!$A$2:$I$2124,4,FALSE)</f>
        <v>csarvarl6@freewebs.com</v>
      </c>
      <c r="N3154" t="str">
        <f>VLOOKUP($C3154,customers!$A$2:$I$2124,5,FALSE)</f>
        <v>901-775-8032</v>
      </c>
      <c r="O3154" t="str">
        <f>VLOOKUP($C3154,customers!$A$2:$I$2124,6,FALSE)</f>
        <v>85896 Carey Crossing</v>
      </c>
      <c r="P3154" t="str">
        <f>VLOOKUP($C3154,customers!$A$2:$I$2124,7,FALSE)</f>
        <v>Memphis</v>
      </c>
      <c r="Q3154" t="str">
        <f>VLOOKUP($C3154,customers!$A$2:$I$2124,8,FALSE)</f>
        <v>Tennessee</v>
      </c>
      <c r="R3154">
        <f>VLOOKUP($C3154,customers!$A$2:$I$2124,9,FALSE)</f>
        <v>38188</v>
      </c>
      <c r="S3154" t="str">
        <f t="shared" si="49"/>
        <v>85896 Carey Crossing, Memphis, Tennessee 38188</v>
      </c>
    </row>
    <row r="3155" spans="1:19">
      <c r="A3155">
        <v>3153</v>
      </c>
      <c r="B3155" s="2">
        <v>44519</v>
      </c>
      <c r="C3155">
        <v>982</v>
      </c>
      <c r="D3155" t="s">
        <v>96</v>
      </c>
      <c r="E3155">
        <v>4</v>
      </c>
      <c r="F3155" t="s">
        <v>70</v>
      </c>
      <c r="G3155" t="str">
        <f>VLOOKUP(F3155,'product category'!$B$2:$C$8,2,FALSE)</f>
        <v>Blueprints</v>
      </c>
      <c r="H3155" t="str">
        <f>VLOOKUP(D3155,'dataset_task 5'!$A$2:$D$71,2,FALSE)</f>
        <v>Sleepy Eye Blueprint</v>
      </c>
      <c r="I3155" s="3">
        <f>VLOOKUP(D3155,'dataset_task 5'!$A$2:$D$71,4,FALSE)</f>
        <v>11.99</v>
      </c>
      <c r="J3155" s="3">
        <f>I3155*E3155</f>
        <v>47.96</v>
      </c>
      <c r="K3155" t="str">
        <f>VLOOKUP(C3155,customers!$A$2:$I$2124,2,FALSE)</f>
        <v>Atlante</v>
      </c>
      <c r="L3155" t="str">
        <f>VLOOKUP($C3155,customers!$A$2:$I$2124,3,FALSE)</f>
        <v>Calladine</v>
      </c>
      <c r="M3155" t="str">
        <f>VLOOKUP($C3155,customers!$A$2:$I$2124,4,FALSE)</f>
        <v>acalladineai@narod.ru</v>
      </c>
      <c r="N3155" t="str">
        <f>VLOOKUP($C3155,customers!$A$2:$I$2124,5,FALSE)</f>
        <v>609-387-4907</v>
      </c>
      <c r="O3155" t="str">
        <f>VLOOKUP($C3155,customers!$A$2:$I$2124,6,FALSE)</f>
        <v>81 Starling Center</v>
      </c>
      <c r="P3155" t="str">
        <f>VLOOKUP($C3155,customers!$A$2:$I$2124,7,FALSE)</f>
        <v>Trenton</v>
      </c>
      <c r="Q3155" t="str">
        <f>VLOOKUP($C3155,customers!$A$2:$I$2124,8,FALSE)</f>
        <v>New Jersey</v>
      </c>
      <c r="R3155">
        <f>VLOOKUP($C3155,customers!$A$2:$I$2124,9,FALSE)</f>
        <v>8695</v>
      </c>
      <c r="S3155" t="str">
        <f t="shared" si="49"/>
        <v>81 Starling Center, Trenton, New Jersey 8695</v>
      </c>
    </row>
    <row r="3156" spans="1:19">
      <c r="A3156">
        <v>3154</v>
      </c>
      <c r="B3156" s="2">
        <v>44519</v>
      </c>
      <c r="C3156">
        <v>1878</v>
      </c>
      <c r="D3156" t="s">
        <v>127</v>
      </c>
      <c r="E3156">
        <v>3</v>
      </c>
      <c r="F3156" t="s">
        <v>53</v>
      </c>
      <c r="G3156" t="str">
        <f>VLOOKUP(F3156,'product category'!$B$2:$C$8,2,FALSE)</f>
        <v>eBooks</v>
      </c>
      <c r="H3156" t="str">
        <f>VLOOKUP(D3156,'dataset_task 5'!$A$2:$D$71,2,FALSE)</f>
        <v>Delta Robots</v>
      </c>
      <c r="I3156" s="3">
        <f>VLOOKUP(D3156,'dataset_task 5'!$A$2:$D$71,4,FALSE)</f>
        <v>16.989999999999998</v>
      </c>
      <c r="J3156" s="3">
        <f>I3156*E3156</f>
        <v>50.97</v>
      </c>
      <c r="K3156" t="str">
        <f>VLOOKUP(C3156,customers!$A$2:$I$2124,2,FALSE)</f>
        <v>Blake</v>
      </c>
      <c r="L3156" t="str">
        <f>VLOOKUP($C3156,customers!$A$2:$I$2124,3,FALSE)</f>
        <v>Heditch</v>
      </c>
      <c r="M3156" t="str">
        <f>VLOOKUP($C3156,customers!$A$2:$I$2124,4,FALSE)</f>
        <v>bheditchad@icq.com</v>
      </c>
      <c r="N3156" t="str">
        <f>VLOOKUP($C3156,customers!$A$2:$I$2124,5,FALSE)</f>
        <v>305-763-2489</v>
      </c>
      <c r="O3156" t="str">
        <f>VLOOKUP($C3156,customers!$A$2:$I$2124,6,FALSE)</f>
        <v>40588 Hoffman Trail</v>
      </c>
      <c r="P3156" t="str">
        <f>VLOOKUP($C3156,customers!$A$2:$I$2124,7,FALSE)</f>
        <v>Miami</v>
      </c>
      <c r="Q3156" t="str">
        <f>VLOOKUP($C3156,customers!$A$2:$I$2124,8,FALSE)</f>
        <v>Florida</v>
      </c>
      <c r="R3156">
        <f>VLOOKUP($C3156,customers!$A$2:$I$2124,9,FALSE)</f>
        <v>33129</v>
      </c>
      <c r="S3156" t="str">
        <f t="shared" si="49"/>
        <v>40588 Hoffman Trail, Miami, Florida 33129</v>
      </c>
    </row>
    <row r="3157" spans="1:19">
      <c r="A3157">
        <v>3155</v>
      </c>
      <c r="B3157" s="2">
        <v>44520</v>
      </c>
      <c r="C3157">
        <v>1867</v>
      </c>
      <c r="D3157" t="s">
        <v>85</v>
      </c>
      <c r="E3157">
        <v>4</v>
      </c>
      <c r="F3157" t="s">
        <v>53</v>
      </c>
      <c r="G3157" t="str">
        <f>VLOOKUP(F3157,'product category'!$B$2:$C$8,2,FALSE)</f>
        <v>eBooks</v>
      </c>
      <c r="H3157" t="str">
        <f>VLOOKUP(D3157,'dataset_task 5'!$A$2:$D$71,2,FALSE)</f>
        <v>Articulated Robots</v>
      </c>
      <c r="I3157" s="3">
        <f>VLOOKUP(D3157,'dataset_task 5'!$A$2:$D$71,4,FALSE)</f>
        <v>23.99</v>
      </c>
      <c r="J3157" s="3">
        <f>I3157*E3157</f>
        <v>95.96</v>
      </c>
      <c r="K3157" t="str">
        <f>VLOOKUP(C3157,customers!$A$2:$I$2124,2,FALSE)</f>
        <v>Aura</v>
      </c>
      <c r="L3157" t="str">
        <f>VLOOKUP($C3157,customers!$A$2:$I$2124,3,FALSE)</f>
        <v>Carde</v>
      </c>
      <c r="M3157" t="str">
        <f>VLOOKUP($C3157,customers!$A$2:$I$2124,4,FALSE)</f>
        <v>acardegs@ft.com</v>
      </c>
      <c r="N3157" t="str">
        <f>VLOOKUP($C3157,customers!$A$2:$I$2124,5,FALSE)</f>
        <v>225-349-3242</v>
      </c>
      <c r="O3157" t="str">
        <f>VLOOKUP($C3157,customers!$A$2:$I$2124,6,FALSE)</f>
        <v>740 Pennsylvania Drive</v>
      </c>
      <c r="P3157" t="str">
        <f>VLOOKUP($C3157,customers!$A$2:$I$2124,7,FALSE)</f>
        <v>Baton Rouge</v>
      </c>
      <c r="Q3157" t="str">
        <f>VLOOKUP($C3157,customers!$A$2:$I$2124,8,FALSE)</f>
        <v>Louisiana</v>
      </c>
      <c r="R3157">
        <f>VLOOKUP($C3157,customers!$A$2:$I$2124,9,FALSE)</f>
        <v>70810</v>
      </c>
      <c r="S3157" t="str">
        <f t="shared" si="49"/>
        <v>740 Pennsylvania Drive, Baton Rouge, Louisiana 70810</v>
      </c>
    </row>
    <row r="3158" spans="1:19">
      <c r="A3158">
        <v>3156</v>
      </c>
      <c r="B3158" s="2">
        <v>44521</v>
      </c>
      <c r="C3158">
        <v>18</v>
      </c>
      <c r="D3158" t="s">
        <v>101</v>
      </c>
      <c r="E3158">
        <v>3</v>
      </c>
      <c r="F3158" t="s">
        <v>53</v>
      </c>
      <c r="G3158" t="str">
        <f>VLOOKUP(F3158,'product category'!$B$2:$C$8,2,FALSE)</f>
        <v>eBooks</v>
      </c>
      <c r="H3158" t="str">
        <f>VLOOKUP(D3158,'dataset_task 5'!$A$2:$D$71,2,FALSE)</f>
        <v>Building Your Own Drone</v>
      </c>
      <c r="I3158" s="3">
        <f>VLOOKUP(D3158,'dataset_task 5'!$A$2:$D$71,4,FALSE)</f>
        <v>24.99</v>
      </c>
      <c r="J3158" s="3">
        <f>I3158*E3158</f>
        <v>74.97</v>
      </c>
      <c r="K3158" t="str">
        <f>VLOOKUP(C3158,customers!$A$2:$I$2124,2,FALSE)</f>
        <v>Mead</v>
      </c>
      <c r="L3158" t="str">
        <f>VLOOKUP($C3158,customers!$A$2:$I$2124,3,FALSE)</f>
        <v>Whiteley</v>
      </c>
      <c r="M3158" t="str">
        <f>VLOOKUP($C3158,customers!$A$2:$I$2124,4,FALSE)</f>
        <v>mwhiteleypw@istockphoto.com</v>
      </c>
      <c r="N3158" t="str">
        <f>VLOOKUP($C3158,customers!$A$2:$I$2124,5,FALSE)</f>
        <v>609-361-4610</v>
      </c>
      <c r="O3158" t="str">
        <f>VLOOKUP($C3158,customers!$A$2:$I$2124,6,FALSE)</f>
        <v>97 Westend Terrace</v>
      </c>
      <c r="P3158" t="str">
        <f>VLOOKUP($C3158,customers!$A$2:$I$2124,7,FALSE)</f>
        <v>Trenton</v>
      </c>
      <c r="Q3158" t="str">
        <f>VLOOKUP($C3158,customers!$A$2:$I$2124,8,FALSE)</f>
        <v>New Jersey</v>
      </c>
      <c r="R3158">
        <f>VLOOKUP($C3158,customers!$A$2:$I$2124,9,FALSE)</f>
        <v>8638</v>
      </c>
      <c r="S3158" t="str">
        <f t="shared" si="49"/>
        <v>97 Westend Terrace, Trenton, New Jersey 8638</v>
      </c>
    </row>
    <row r="3159" spans="1:19">
      <c r="A3159">
        <v>3157</v>
      </c>
      <c r="B3159" s="2">
        <v>44521</v>
      </c>
      <c r="C3159">
        <v>697</v>
      </c>
      <c r="D3159" t="s">
        <v>88</v>
      </c>
      <c r="E3159">
        <v>3</v>
      </c>
      <c r="F3159" t="s">
        <v>63</v>
      </c>
      <c r="G3159" t="str">
        <f>VLOOKUP(F3159,'product category'!$B$2:$C$8,2,FALSE)</f>
        <v>Robot Kits</v>
      </c>
      <c r="H3159" t="str">
        <f>VLOOKUP(D3159,'dataset_task 5'!$A$2:$D$71,2,FALSE)</f>
        <v>BYOR-1000</v>
      </c>
      <c r="I3159" s="3">
        <f>VLOOKUP(D3159,'dataset_task 5'!$A$2:$D$71,4,FALSE)</f>
        <v>189</v>
      </c>
      <c r="J3159" s="3">
        <f>I3159*E3159</f>
        <v>567</v>
      </c>
      <c r="K3159" t="str">
        <f>VLOOKUP(C3159,customers!$A$2:$I$2124,2,FALSE)</f>
        <v>Ellette</v>
      </c>
      <c r="L3159" t="str">
        <f>VLOOKUP($C3159,customers!$A$2:$I$2124,3,FALSE)</f>
        <v>Kondratowicz</v>
      </c>
      <c r="M3159" t="str">
        <f>VLOOKUP($C3159,customers!$A$2:$I$2124,4,FALSE)</f>
        <v>ekondratowiczqh@photobucket.com</v>
      </c>
      <c r="N3159" t="str">
        <f>VLOOKUP($C3159,customers!$A$2:$I$2124,5,FALSE)</f>
        <v>915-952-0770</v>
      </c>
      <c r="O3159" t="str">
        <f>VLOOKUP($C3159,customers!$A$2:$I$2124,6,FALSE)</f>
        <v>22311 Sage Point</v>
      </c>
      <c r="P3159" t="str">
        <f>VLOOKUP($C3159,customers!$A$2:$I$2124,7,FALSE)</f>
        <v>El Paso</v>
      </c>
      <c r="Q3159" t="str">
        <f>VLOOKUP($C3159,customers!$A$2:$I$2124,8,FALSE)</f>
        <v>Texas</v>
      </c>
      <c r="R3159">
        <f>VLOOKUP($C3159,customers!$A$2:$I$2124,9,FALSE)</f>
        <v>79945</v>
      </c>
      <c r="S3159" t="str">
        <f t="shared" si="49"/>
        <v>22311 Sage Point, El Paso, Texas 79945</v>
      </c>
    </row>
    <row r="3160" spans="1:19">
      <c r="A3160">
        <v>3158</v>
      </c>
      <c r="B3160" s="2">
        <v>44521</v>
      </c>
      <c r="C3160">
        <v>379</v>
      </c>
      <c r="D3160" t="s">
        <v>113</v>
      </c>
      <c r="E3160">
        <v>2</v>
      </c>
      <c r="F3160" t="s">
        <v>70</v>
      </c>
      <c r="G3160" t="str">
        <f>VLOOKUP(F3160,'product category'!$B$2:$C$8,2,FALSE)</f>
        <v>Blueprints</v>
      </c>
      <c r="H3160" t="str">
        <f>VLOOKUP(D3160,'dataset_task 5'!$A$2:$D$71,2,FALSE)</f>
        <v>All Eyes Drone Blueprint</v>
      </c>
      <c r="I3160" s="3">
        <f>VLOOKUP(D3160,'dataset_task 5'!$A$2:$D$71,4,FALSE)</f>
        <v>9.99</v>
      </c>
      <c r="J3160" s="3">
        <f>I3160*E3160</f>
        <v>19.98</v>
      </c>
      <c r="K3160" t="str">
        <f>VLOOKUP(C3160,customers!$A$2:$I$2124,2,FALSE)</f>
        <v>Alaster</v>
      </c>
      <c r="L3160" t="str">
        <f>VLOOKUP($C3160,customers!$A$2:$I$2124,3,FALSE)</f>
        <v>Chesnay</v>
      </c>
      <c r="M3160" t="str">
        <f>VLOOKUP($C3160,customers!$A$2:$I$2124,4,FALSE)</f>
        <v>achesnaymo@ebay.com</v>
      </c>
      <c r="N3160" t="str">
        <f>VLOOKUP($C3160,customers!$A$2:$I$2124,5,FALSE)</f>
        <v>269-931-8671</v>
      </c>
      <c r="O3160" t="str">
        <f>VLOOKUP($C3160,customers!$A$2:$I$2124,6,FALSE)</f>
        <v>83136 Northfield Avenue</v>
      </c>
      <c r="P3160" t="str">
        <f>VLOOKUP($C3160,customers!$A$2:$I$2124,7,FALSE)</f>
        <v>Battle Creek</v>
      </c>
      <c r="Q3160" t="str">
        <f>VLOOKUP($C3160,customers!$A$2:$I$2124,8,FALSE)</f>
        <v>Michigan</v>
      </c>
      <c r="R3160">
        <f>VLOOKUP($C3160,customers!$A$2:$I$2124,9,FALSE)</f>
        <v>49018</v>
      </c>
      <c r="S3160" t="str">
        <f t="shared" si="49"/>
        <v>83136 Northfield Avenue, Battle Creek, Michigan 49018</v>
      </c>
    </row>
    <row r="3161" spans="1:19">
      <c r="A3161">
        <v>3159</v>
      </c>
      <c r="B3161" s="2">
        <v>44521</v>
      </c>
      <c r="C3161">
        <v>1808</v>
      </c>
      <c r="D3161" t="s">
        <v>76</v>
      </c>
      <c r="E3161">
        <v>2</v>
      </c>
      <c r="F3161" t="s">
        <v>66</v>
      </c>
      <c r="G3161" t="str">
        <f>VLOOKUP(F3161,'product category'!$B$2:$C$8,2,FALSE)</f>
        <v>Drones</v>
      </c>
      <c r="H3161" t="str">
        <f>VLOOKUP(D3161,'dataset_task 5'!$A$2:$D$71,2,FALSE)</f>
        <v>DC-304 Drone</v>
      </c>
      <c r="I3161" s="3">
        <f>VLOOKUP(D3161,'dataset_task 5'!$A$2:$D$71,4,FALSE)</f>
        <v>395</v>
      </c>
      <c r="J3161" s="3">
        <f>I3161*E3161</f>
        <v>790</v>
      </c>
      <c r="K3161" t="str">
        <f>VLOOKUP(C3161,customers!$A$2:$I$2124,2,FALSE)</f>
        <v>Gilles</v>
      </c>
      <c r="L3161" t="str">
        <f>VLOOKUP($C3161,customers!$A$2:$I$2124,3,FALSE)</f>
        <v>Okeshott</v>
      </c>
      <c r="M3161" t="str">
        <f>VLOOKUP($C3161,customers!$A$2:$I$2124,4,FALSE)</f>
        <v>gokeshottqp@ning.com</v>
      </c>
      <c r="N3161" t="str">
        <f>VLOOKUP($C3161,customers!$A$2:$I$2124,5,FALSE)</f>
        <v>757-217-9804</v>
      </c>
      <c r="O3161" t="str">
        <f>VLOOKUP($C3161,customers!$A$2:$I$2124,6,FALSE)</f>
        <v>3510 Park Meadow Alley</v>
      </c>
      <c r="P3161" t="str">
        <f>VLOOKUP($C3161,customers!$A$2:$I$2124,7,FALSE)</f>
        <v>Norfolk</v>
      </c>
      <c r="Q3161" t="str">
        <f>VLOOKUP($C3161,customers!$A$2:$I$2124,8,FALSE)</f>
        <v>Virginia</v>
      </c>
      <c r="R3161">
        <f>VLOOKUP($C3161,customers!$A$2:$I$2124,9,FALSE)</f>
        <v>23551</v>
      </c>
      <c r="S3161" t="str">
        <f t="shared" si="49"/>
        <v>3510 Park Meadow Alley, Norfolk, Virginia 23551</v>
      </c>
    </row>
    <row r="3162" spans="1:19">
      <c r="A3162">
        <v>3160</v>
      </c>
      <c r="B3162" s="2">
        <v>44521</v>
      </c>
      <c r="C3162">
        <v>694</v>
      </c>
      <c r="D3162" t="s">
        <v>96</v>
      </c>
      <c r="E3162">
        <v>4</v>
      </c>
      <c r="F3162" t="s">
        <v>70</v>
      </c>
      <c r="G3162" t="str">
        <f>VLOOKUP(F3162,'product category'!$B$2:$C$8,2,FALSE)</f>
        <v>Blueprints</v>
      </c>
      <c r="H3162" t="str">
        <f>VLOOKUP(D3162,'dataset_task 5'!$A$2:$D$71,2,FALSE)</f>
        <v>Sleepy Eye Blueprint</v>
      </c>
      <c r="I3162" s="3">
        <f>VLOOKUP(D3162,'dataset_task 5'!$A$2:$D$71,4,FALSE)</f>
        <v>11.99</v>
      </c>
      <c r="J3162" s="3">
        <f>I3162*E3162</f>
        <v>47.96</v>
      </c>
      <c r="K3162" t="str">
        <f>VLOOKUP(C3162,customers!$A$2:$I$2124,2,FALSE)</f>
        <v>Daile</v>
      </c>
      <c r="L3162" t="str">
        <f>VLOOKUP($C3162,customers!$A$2:$I$2124,3,FALSE)</f>
        <v>Weedenburg</v>
      </c>
      <c r="M3162" t="str">
        <f>VLOOKUP($C3162,customers!$A$2:$I$2124,4,FALSE)</f>
        <v>dweedenburga6@unc.edu</v>
      </c>
      <c r="N3162" t="str">
        <f>VLOOKUP($C3162,customers!$A$2:$I$2124,5,FALSE)</f>
        <v>309-704-0850</v>
      </c>
      <c r="O3162" t="str">
        <f>VLOOKUP($C3162,customers!$A$2:$I$2124,6,FALSE)</f>
        <v>94 Loeprich Way</v>
      </c>
      <c r="P3162" t="str">
        <f>VLOOKUP($C3162,customers!$A$2:$I$2124,7,FALSE)</f>
        <v>Peoria</v>
      </c>
      <c r="Q3162" t="str">
        <f>VLOOKUP($C3162,customers!$A$2:$I$2124,8,FALSE)</f>
        <v>Illinois</v>
      </c>
      <c r="R3162">
        <f>VLOOKUP($C3162,customers!$A$2:$I$2124,9,FALSE)</f>
        <v>61635</v>
      </c>
      <c r="S3162" t="str">
        <f t="shared" si="49"/>
        <v>94 Loeprich Way, Peoria, Illinois 61635</v>
      </c>
    </row>
    <row r="3163" spans="1:19">
      <c r="A3163">
        <v>3161</v>
      </c>
      <c r="B3163" s="2">
        <v>44521</v>
      </c>
      <c r="C3163">
        <v>852</v>
      </c>
      <c r="D3163" t="s">
        <v>103</v>
      </c>
      <c r="E3163">
        <v>3</v>
      </c>
      <c r="F3163" t="s">
        <v>53</v>
      </c>
      <c r="G3163" t="str">
        <f>VLOOKUP(F3163,'product category'!$B$2:$C$8,2,FALSE)</f>
        <v>eBooks</v>
      </c>
      <c r="H3163" t="str">
        <f>VLOOKUP(D3163,'dataset_task 5'!$A$2:$D$71,2,FALSE)</f>
        <v>Understanding Artificial Intelligence</v>
      </c>
      <c r="I3163" s="3">
        <f>VLOOKUP(D3163,'dataset_task 5'!$A$2:$D$71,4,FALSE)</f>
        <v>19.5</v>
      </c>
      <c r="J3163" s="3">
        <f>I3163*E3163</f>
        <v>58.5</v>
      </c>
      <c r="K3163" t="str">
        <f>VLOOKUP(C3163,customers!$A$2:$I$2124,2,FALSE)</f>
        <v>Tracie</v>
      </c>
      <c r="L3163" t="str">
        <f>VLOOKUP($C3163,customers!$A$2:$I$2124,3,FALSE)</f>
        <v>Pegden</v>
      </c>
      <c r="M3163" t="str">
        <f>VLOOKUP($C3163,customers!$A$2:$I$2124,4,FALSE)</f>
        <v>tpegden7c@google.de</v>
      </c>
      <c r="N3163" t="str">
        <f>VLOOKUP($C3163,customers!$A$2:$I$2124,5,FALSE)</f>
        <v>303-792-5477</v>
      </c>
      <c r="O3163" t="str">
        <f>VLOOKUP($C3163,customers!$A$2:$I$2124,6,FALSE)</f>
        <v>98 Towne Lane</v>
      </c>
      <c r="P3163" t="str">
        <f>VLOOKUP($C3163,customers!$A$2:$I$2124,7,FALSE)</f>
        <v>Denver</v>
      </c>
      <c r="Q3163" t="str">
        <f>VLOOKUP($C3163,customers!$A$2:$I$2124,8,FALSE)</f>
        <v>Colorado</v>
      </c>
      <c r="R3163">
        <f>VLOOKUP($C3163,customers!$A$2:$I$2124,9,FALSE)</f>
        <v>80241</v>
      </c>
      <c r="S3163" t="str">
        <f t="shared" si="49"/>
        <v>98 Towne Lane, Denver, Colorado 80241</v>
      </c>
    </row>
    <row r="3164" spans="1:19">
      <c r="A3164">
        <v>3162</v>
      </c>
      <c r="B3164" s="2">
        <v>44521</v>
      </c>
      <c r="C3164">
        <v>1330</v>
      </c>
      <c r="D3164" t="s">
        <v>110</v>
      </c>
      <c r="E3164">
        <v>3</v>
      </c>
      <c r="F3164" t="s">
        <v>57</v>
      </c>
      <c r="G3164" t="str">
        <f>VLOOKUP(F3164,'product category'!$B$2:$C$8,2,FALSE)</f>
        <v>Training Videos</v>
      </c>
      <c r="H3164" t="str">
        <f>VLOOKUP(D3164,'dataset_task 5'!$A$2:$D$71,2,FALSE)</f>
        <v>Cloud Computing</v>
      </c>
      <c r="I3164" s="3">
        <f>VLOOKUP(D3164,'dataset_task 5'!$A$2:$D$71,4,FALSE)</f>
        <v>29.99</v>
      </c>
      <c r="J3164" s="3">
        <f>I3164*E3164</f>
        <v>89.97</v>
      </c>
      <c r="K3164" t="str">
        <f>VLOOKUP(C3164,customers!$A$2:$I$2124,2,FALSE)</f>
        <v>Cilka</v>
      </c>
      <c r="L3164" t="str">
        <f>VLOOKUP($C3164,customers!$A$2:$I$2124,3,FALSE)</f>
        <v>Bonifant</v>
      </c>
      <c r="M3164" t="str">
        <f>VLOOKUP($C3164,customers!$A$2:$I$2124,4,FALSE)</f>
        <v>cbonifant8g@wisc.edu</v>
      </c>
      <c r="N3164" t="str">
        <f>VLOOKUP($C3164,customers!$A$2:$I$2124,5,FALSE)</f>
        <v>915-907-6774</v>
      </c>
      <c r="O3164" t="str">
        <f>VLOOKUP($C3164,customers!$A$2:$I$2124,6,FALSE)</f>
        <v>30 Bunting Park</v>
      </c>
      <c r="P3164" t="str">
        <f>VLOOKUP($C3164,customers!$A$2:$I$2124,7,FALSE)</f>
        <v>El Paso</v>
      </c>
      <c r="Q3164" t="str">
        <f>VLOOKUP($C3164,customers!$A$2:$I$2124,8,FALSE)</f>
        <v>Texas</v>
      </c>
      <c r="R3164">
        <f>VLOOKUP($C3164,customers!$A$2:$I$2124,9,FALSE)</f>
        <v>79916</v>
      </c>
      <c r="S3164" t="str">
        <f t="shared" si="49"/>
        <v>30 Bunting Park, El Paso, Texas 79916</v>
      </c>
    </row>
    <row r="3165" spans="1:19">
      <c r="A3165">
        <v>3163</v>
      </c>
      <c r="B3165" s="2">
        <v>44521</v>
      </c>
      <c r="C3165">
        <v>1214</v>
      </c>
      <c r="D3165" t="s">
        <v>58</v>
      </c>
      <c r="E3165">
        <v>6</v>
      </c>
      <c r="F3165" t="s">
        <v>59</v>
      </c>
      <c r="G3165" t="str">
        <f>VLOOKUP(F3165,'product category'!$B$2:$C$8,2,FALSE)</f>
        <v>Drone Kits</v>
      </c>
      <c r="H3165" t="str">
        <f>VLOOKUP(D3165,'dataset_task 5'!$A$2:$D$71,2,FALSE)</f>
        <v>BYOD-220</v>
      </c>
      <c r="I3165" s="3">
        <f>VLOOKUP(D3165,'dataset_task 5'!$A$2:$D$71,4,FALSE)</f>
        <v>69</v>
      </c>
      <c r="J3165" s="3">
        <f>I3165*E3165</f>
        <v>414</v>
      </c>
      <c r="K3165" t="str">
        <f>VLOOKUP(C3165,customers!$A$2:$I$2124,2,FALSE)</f>
        <v>Joey</v>
      </c>
      <c r="L3165" t="str">
        <f>VLOOKUP($C3165,customers!$A$2:$I$2124,3,FALSE)</f>
        <v>Sumpner</v>
      </c>
      <c r="M3165" t="str">
        <f>VLOOKUP($C3165,customers!$A$2:$I$2124,4,FALSE)</f>
        <v>jsumpner5u@google.com.au</v>
      </c>
      <c r="N3165" t="str">
        <f>VLOOKUP($C3165,customers!$A$2:$I$2124,5,FALSE)</f>
        <v>786-405-4171</v>
      </c>
      <c r="O3165" t="str">
        <f>VLOOKUP($C3165,customers!$A$2:$I$2124,6,FALSE)</f>
        <v>420 Transport Center</v>
      </c>
      <c r="P3165" t="str">
        <f>VLOOKUP($C3165,customers!$A$2:$I$2124,7,FALSE)</f>
        <v>Miami</v>
      </c>
      <c r="Q3165" t="str">
        <f>VLOOKUP($C3165,customers!$A$2:$I$2124,8,FALSE)</f>
        <v>Florida</v>
      </c>
      <c r="R3165">
        <f>VLOOKUP($C3165,customers!$A$2:$I$2124,9,FALSE)</f>
        <v>33169</v>
      </c>
      <c r="S3165" t="str">
        <f t="shared" si="49"/>
        <v>420 Transport Center, Miami, Florida 33169</v>
      </c>
    </row>
    <row r="3166" spans="1:19">
      <c r="A3166">
        <v>3164</v>
      </c>
      <c r="B3166" s="2">
        <v>44521</v>
      </c>
      <c r="C3166">
        <v>627</v>
      </c>
      <c r="D3166" t="s">
        <v>97</v>
      </c>
      <c r="E3166">
        <v>3</v>
      </c>
      <c r="F3166" t="s">
        <v>53</v>
      </c>
      <c r="G3166" t="str">
        <f>VLOOKUP(F3166,'product category'!$B$2:$C$8,2,FALSE)</f>
        <v>eBooks</v>
      </c>
      <c r="H3166" t="str">
        <f>VLOOKUP(D3166,'dataset_task 5'!$A$2:$D$71,2,FALSE)</f>
        <v>Delivery Drones</v>
      </c>
      <c r="I3166" s="3">
        <f>VLOOKUP(D3166,'dataset_task 5'!$A$2:$D$71,4,FALSE)</f>
        <v>14.99</v>
      </c>
      <c r="J3166" s="3">
        <f>I3166*E3166</f>
        <v>44.97</v>
      </c>
      <c r="K3166" t="str">
        <f>VLOOKUP(C3166,customers!$A$2:$I$2124,2,FALSE)</f>
        <v>Wood</v>
      </c>
      <c r="L3166" t="str">
        <f>VLOOKUP($C3166,customers!$A$2:$I$2124,3,FALSE)</f>
        <v>Gallager</v>
      </c>
      <c r="M3166" t="str">
        <f>VLOOKUP($C3166,customers!$A$2:$I$2124,4,FALSE)</f>
        <v>wgallager55@drupal.org</v>
      </c>
      <c r="N3166" t="str">
        <f>VLOOKUP($C3166,customers!$A$2:$I$2124,5,FALSE)</f>
        <v>405-637-9724</v>
      </c>
      <c r="O3166" t="str">
        <f>VLOOKUP($C3166,customers!$A$2:$I$2124,6,FALSE)</f>
        <v>59 Eagan Way</v>
      </c>
      <c r="P3166" t="str">
        <f>VLOOKUP($C3166,customers!$A$2:$I$2124,7,FALSE)</f>
        <v>Oklahoma City</v>
      </c>
      <c r="Q3166" t="str">
        <f>VLOOKUP($C3166,customers!$A$2:$I$2124,8,FALSE)</f>
        <v>Oklahoma</v>
      </c>
      <c r="R3166">
        <f>VLOOKUP($C3166,customers!$A$2:$I$2124,9,FALSE)</f>
        <v>73119</v>
      </c>
      <c r="S3166" t="str">
        <f t="shared" si="49"/>
        <v>59 Eagan Way, Oklahoma City, Oklahoma 73119</v>
      </c>
    </row>
    <row r="3167" spans="1:19">
      <c r="A3167">
        <v>3165</v>
      </c>
      <c r="B3167" s="2">
        <v>44522</v>
      </c>
      <c r="C3167">
        <v>1400</v>
      </c>
      <c r="D3167" t="s">
        <v>97</v>
      </c>
      <c r="E3167">
        <v>5</v>
      </c>
      <c r="F3167" t="s">
        <v>53</v>
      </c>
      <c r="G3167" t="str">
        <f>VLOOKUP(F3167,'product category'!$B$2:$C$8,2,FALSE)</f>
        <v>eBooks</v>
      </c>
      <c r="H3167" t="str">
        <f>VLOOKUP(D3167,'dataset_task 5'!$A$2:$D$71,2,FALSE)</f>
        <v>Delivery Drones</v>
      </c>
      <c r="I3167" s="3">
        <f>VLOOKUP(D3167,'dataset_task 5'!$A$2:$D$71,4,FALSE)</f>
        <v>14.99</v>
      </c>
      <c r="J3167" s="3">
        <f>I3167*E3167</f>
        <v>74.95</v>
      </c>
      <c r="K3167" t="str">
        <f>VLOOKUP(C3167,customers!$A$2:$I$2124,2,FALSE)</f>
        <v>Arni</v>
      </c>
      <c r="L3167" t="str">
        <f>VLOOKUP($C3167,customers!$A$2:$I$2124,3,FALSE)</f>
        <v>Maylin</v>
      </c>
      <c r="M3167" t="str">
        <f>VLOOKUP($C3167,customers!$A$2:$I$2124,4,FALSE)</f>
        <v>amaylin91@cbc.ca</v>
      </c>
      <c r="N3167" t="str">
        <f>VLOOKUP($C3167,customers!$A$2:$I$2124,5,FALSE)</f>
        <v>405-731-1086</v>
      </c>
      <c r="O3167" t="str">
        <f>VLOOKUP($C3167,customers!$A$2:$I$2124,6,FALSE)</f>
        <v>45500 Caliangt Pass</v>
      </c>
      <c r="P3167" t="str">
        <f>VLOOKUP($C3167,customers!$A$2:$I$2124,7,FALSE)</f>
        <v>Oklahoma City</v>
      </c>
      <c r="Q3167" t="str">
        <f>VLOOKUP($C3167,customers!$A$2:$I$2124,8,FALSE)</f>
        <v>Oklahoma</v>
      </c>
      <c r="R3167">
        <f>VLOOKUP($C3167,customers!$A$2:$I$2124,9,FALSE)</f>
        <v>73104</v>
      </c>
      <c r="S3167" t="str">
        <f t="shared" si="49"/>
        <v>45500 Caliangt Pass, Oklahoma City, Oklahoma 73104</v>
      </c>
    </row>
    <row r="3168" spans="1:19">
      <c r="A3168">
        <v>3166</v>
      </c>
      <c r="B3168" s="2">
        <v>44522</v>
      </c>
      <c r="C3168">
        <v>1299</v>
      </c>
      <c r="D3168" t="s">
        <v>124</v>
      </c>
      <c r="E3168">
        <v>4</v>
      </c>
      <c r="F3168" t="s">
        <v>59</v>
      </c>
      <c r="G3168" t="str">
        <f>VLOOKUP(F3168,'product category'!$B$2:$C$8,2,FALSE)</f>
        <v>Drone Kits</v>
      </c>
      <c r="H3168" t="str">
        <f>VLOOKUP(D3168,'dataset_task 5'!$A$2:$D$71,2,FALSE)</f>
        <v>BYOD-300</v>
      </c>
      <c r="I3168" s="3">
        <f>VLOOKUP(D3168,'dataset_task 5'!$A$2:$D$71,4,FALSE)</f>
        <v>89</v>
      </c>
      <c r="J3168" s="3">
        <f>I3168*E3168</f>
        <v>356</v>
      </c>
      <c r="K3168" t="str">
        <f>VLOOKUP(C3168,customers!$A$2:$I$2124,2,FALSE)</f>
        <v>Newton</v>
      </c>
      <c r="L3168" t="str">
        <f>VLOOKUP($C3168,customers!$A$2:$I$2124,3,FALSE)</f>
        <v>Iglesia</v>
      </c>
      <c r="M3168" t="str">
        <f>VLOOKUP($C3168,customers!$A$2:$I$2124,4,FALSE)</f>
        <v>niglesia2s@stumbleupon.com</v>
      </c>
      <c r="N3168" t="str">
        <f>VLOOKUP($C3168,customers!$A$2:$I$2124,5,FALSE)</f>
        <v>520-127-0154</v>
      </c>
      <c r="O3168" t="str">
        <f>VLOOKUP($C3168,customers!$A$2:$I$2124,6,FALSE)</f>
        <v>39253 Killdeer Street</v>
      </c>
      <c r="P3168" t="str">
        <f>VLOOKUP($C3168,customers!$A$2:$I$2124,7,FALSE)</f>
        <v>Prescott</v>
      </c>
      <c r="Q3168" t="str">
        <f>VLOOKUP($C3168,customers!$A$2:$I$2124,8,FALSE)</f>
        <v>Arizona</v>
      </c>
      <c r="R3168">
        <f>VLOOKUP($C3168,customers!$A$2:$I$2124,9,FALSE)</f>
        <v>86305</v>
      </c>
      <c r="S3168" t="str">
        <f t="shared" si="49"/>
        <v>39253 Killdeer Street, Prescott, Arizona 86305</v>
      </c>
    </row>
    <row r="3169" spans="1:19">
      <c r="A3169">
        <v>3167</v>
      </c>
      <c r="B3169" s="2">
        <v>44522</v>
      </c>
      <c r="C3169">
        <v>901</v>
      </c>
      <c r="D3169" t="s">
        <v>69</v>
      </c>
      <c r="E3169">
        <v>2</v>
      </c>
      <c r="F3169" t="s">
        <v>70</v>
      </c>
      <c r="G3169" t="str">
        <f>VLOOKUP(F3169,'product category'!$B$2:$C$8,2,FALSE)</f>
        <v>Blueprints</v>
      </c>
      <c r="H3169" t="str">
        <f>VLOOKUP(D3169,'dataset_task 5'!$A$2:$D$71,2,FALSE)</f>
        <v>Ladybug Robot Blueprint</v>
      </c>
      <c r="I3169" s="3">
        <f>VLOOKUP(D3169,'dataset_task 5'!$A$2:$D$71,4,FALSE)</f>
        <v>12</v>
      </c>
      <c r="J3169" s="3">
        <f>I3169*E3169</f>
        <v>24</v>
      </c>
      <c r="K3169" t="str">
        <f>VLOOKUP(C3169,customers!$A$2:$I$2124,2,FALSE)</f>
        <v>Julissa</v>
      </c>
      <c r="L3169" t="str">
        <f>VLOOKUP($C3169,customers!$A$2:$I$2124,3,FALSE)</f>
        <v>Brannan</v>
      </c>
      <c r="M3169" t="str">
        <f>VLOOKUP($C3169,customers!$A$2:$I$2124,4,FALSE)</f>
        <v>jbrannanq9@ustream.tv</v>
      </c>
      <c r="N3169" t="str">
        <f>VLOOKUP($C3169,customers!$A$2:$I$2124,5,FALSE)</f>
        <v>937-370-0536</v>
      </c>
      <c r="O3169" t="str">
        <f>VLOOKUP($C3169,customers!$A$2:$I$2124,6,FALSE)</f>
        <v>600 Bowman Trail</v>
      </c>
      <c r="P3169" t="str">
        <f>VLOOKUP($C3169,customers!$A$2:$I$2124,7,FALSE)</f>
        <v>Dayton</v>
      </c>
      <c r="Q3169" t="str">
        <f>VLOOKUP($C3169,customers!$A$2:$I$2124,8,FALSE)</f>
        <v>Ohio</v>
      </c>
      <c r="R3169">
        <f>VLOOKUP($C3169,customers!$A$2:$I$2124,9,FALSE)</f>
        <v>45454</v>
      </c>
      <c r="S3169" t="str">
        <f t="shared" si="49"/>
        <v>600 Bowman Trail, Dayton, Ohio 45454</v>
      </c>
    </row>
    <row r="3170" spans="1:19">
      <c r="A3170">
        <v>3168</v>
      </c>
      <c r="B3170" s="2">
        <v>44522</v>
      </c>
      <c r="C3170">
        <v>1066</v>
      </c>
      <c r="D3170" t="s">
        <v>71</v>
      </c>
      <c r="E3170">
        <v>4</v>
      </c>
      <c r="F3170" t="s">
        <v>63</v>
      </c>
      <c r="G3170" t="str">
        <f>VLOOKUP(F3170,'product category'!$B$2:$C$8,2,FALSE)</f>
        <v>Robot Kits</v>
      </c>
      <c r="H3170" t="str">
        <f>VLOOKUP(D3170,'dataset_task 5'!$A$2:$D$71,2,FALSE)</f>
        <v>BYOR-3000</v>
      </c>
      <c r="I3170" s="3">
        <f>VLOOKUP(D3170,'dataset_task 5'!$A$2:$D$71,4,FALSE)</f>
        <v>214</v>
      </c>
      <c r="J3170" s="3">
        <f>I3170*E3170</f>
        <v>856</v>
      </c>
      <c r="K3170" t="str">
        <f>VLOOKUP(C3170,customers!$A$2:$I$2124,2,FALSE)</f>
        <v>Minna</v>
      </c>
      <c r="L3170" t="str">
        <f>VLOOKUP($C3170,customers!$A$2:$I$2124,3,FALSE)</f>
        <v>Arrigo</v>
      </c>
      <c r="M3170" t="str">
        <f>VLOOKUP($C3170,customers!$A$2:$I$2124,4,FALSE)</f>
        <v>marrigoly@hibu.com</v>
      </c>
      <c r="N3170" t="str">
        <f>VLOOKUP($C3170,customers!$A$2:$I$2124,5,FALSE)</f>
        <v>916-148-0676</v>
      </c>
      <c r="O3170" t="str">
        <f>VLOOKUP($C3170,customers!$A$2:$I$2124,6,FALSE)</f>
        <v>167 Transport Alley</v>
      </c>
      <c r="P3170" t="str">
        <f>VLOOKUP($C3170,customers!$A$2:$I$2124,7,FALSE)</f>
        <v>Sacramento</v>
      </c>
      <c r="Q3170" t="str">
        <f>VLOOKUP($C3170,customers!$A$2:$I$2124,8,FALSE)</f>
        <v>California</v>
      </c>
      <c r="R3170">
        <f>VLOOKUP($C3170,customers!$A$2:$I$2124,9,FALSE)</f>
        <v>95813</v>
      </c>
      <c r="S3170" t="str">
        <f t="shared" si="49"/>
        <v>167 Transport Alley, Sacramento, California 95813</v>
      </c>
    </row>
    <row r="3171" spans="1:19">
      <c r="A3171">
        <v>3169</v>
      </c>
      <c r="B3171" s="2">
        <v>44522</v>
      </c>
      <c r="C3171">
        <v>374</v>
      </c>
      <c r="D3171" t="s">
        <v>96</v>
      </c>
      <c r="E3171">
        <v>4</v>
      </c>
      <c r="F3171" t="s">
        <v>70</v>
      </c>
      <c r="G3171" t="str">
        <f>VLOOKUP(F3171,'product category'!$B$2:$C$8,2,FALSE)</f>
        <v>Blueprints</v>
      </c>
      <c r="H3171" t="str">
        <f>VLOOKUP(D3171,'dataset_task 5'!$A$2:$D$71,2,FALSE)</f>
        <v>Sleepy Eye Blueprint</v>
      </c>
      <c r="I3171" s="3">
        <f>VLOOKUP(D3171,'dataset_task 5'!$A$2:$D$71,4,FALSE)</f>
        <v>11.99</v>
      </c>
      <c r="J3171" s="3">
        <f>I3171*E3171</f>
        <v>47.96</v>
      </c>
      <c r="K3171" t="str">
        <f>VLOOKUP(C3171,customers!$A$2:$I$2124,2,FALSE)</f>
        <v>Tye</v>
      </c>
      <c r="L3171" t="str">
        <f>VLOOKUP($C3171,customers!$A$2:$I$2124,3,FALSE)</f>
        <v>Grzelczak</v>
      </c>
      <c r="M3171" t="str">
        <f>VLOOKUP($C3171,customers!$A$2:$I$2124,4,FALSE)</f>
        <v>tgrzelczakgc@feedburner.com</v>
      </c>
      <c r="N3171" t="str">
        <f>VLOOKUP($C3171,customers!$A$2:$I$2124,5,FALSE)</f>
        <v>706-970-9766</v>
      </c>
      <c r="O3171" t="str">
        <f>VLOOKUP($C3171,customers!$A$2:$I$2124,6,FALSE)</f>
        <v>618 Melody Pass</v>
      </c>
      <c r="P3171" t="str">
        <f>VLOOKUP($C3171,customers!$A$2:$I$2124,7,FALSE)</f>
        <v>Cumming</v>
      </c>
      <c r="Q3171" t="str">
        <f>VLOOKUP($C3171,customers!$A$2:$I$2124,8,FALSE)</f>
        <v>Georgia</v>
      </c>
      <c r="R3171">
        <f>VLOOKUP($C3171,customers!$A$2:$I$2124,9,FALSE)</f>
        <v>30130</v>
      </c>
      <c r="S3171" t="str">
        <f t="shared" si="49"/>
        <v>618 Melody Pass, Cumming, Georgia 30130</v>
      </c>
    </row>
    <row r="3172" spans="1:19">
      <c r="A3172">
        <v>3170</v>
      </c>
      <c r="B3172" s="2">
        <v>44522</v>
      </c>
      <c r="C3172">
        <v>971</v>
      </c>
      <c r="D3172" t="s">
        <v>60</v>
      </c>
      <c r="E3172">
        <v>4</v>
      </c>
      <c r="F3172" t="s">
        <v>53</v>
      </c>
      <c r="G3172" t="str">
        <f>VLOOKUP(F3172,'product category'!$B$2:$C$8,2,FALSE)</f>
        <v>eBooks</v>
      </c>
      <c r="H3172" t="str">
        <f>VLOOKUP(D3172,'dataset_task 5'!$A$2:$D$71,2,FALSE)</f>
        <v>SCARA Robots</v>
      </c>
      <c r="I3172" s="3">
        <f>VLOOKUP(D3172,'dataset_task 5'!$A$2:$D$71,4,FALSE)</f>
        <v>19.5</v>
      </c>
      <c r="J3172" s="3">
        <f>I3172*E3172</f>
        <v>78</v>
      </c>
      <c r="K3172" t="str">
        <f>VLOOKUP(C3172,customers!$A$2:$I$2124,2,FALSE)</f>
        <v>Maddy</v>
      </c>
      <c r="L3172" t="str">
        <f>VLOOKUP($C3172,customers!$A$2:$I$2124,3,FALSE)</f>
        <v>Baume</v>
      </c>
      <c r="M3172" t="str">
        <f>VLOOKUP($C3172,customers!$A$2:$I$2124,4,FALSE)</f>
        <v>mbaumer2@wikispaces.com</v>
      </c>
      <c r="N3172" t="str">
        <f>VLOOKUP($C3172,customers!$A$2:$I$2124,5,FALSE)</f>
        <v>303-763-1756</v>
      </c>
      <c r="O3172" t="str">
        <f>VLOOKUP($C3172,customers!$A$2:$I$2124,6,FALSE)</f>
        <v>82545 Mayfield Avenue</v>
      </c>
      <c r="P3172" t="str">
        <f>VLOOKUP($C3172,customers!$A$2:$I$2124,7,FALSE)</f>
        <v>Denver</v>
      </c>
      <c r="Q3172" t="str">
        <f>VLOOKUP($C3172,customers!$A$2:$I$2124,8,FALSE)</f>
        <v>Colorado</v>
      </c>
      <c r="R3172">
        <f>VLOOKUP($C3172,customers!$A$2:$I$2124,9,FALSE)</f>
        <v>80262</v>
      </c>
      <c r="S3172" t="str">
        <f t="shared" si="49"/>
        <v>82545 Mayfield Avenue, Denver, Colorado 80262</v>
      </c>
    </row>
    <row r="3173" spans="1:19">
      <c r="A3173">
        <v>3171</v>
      </c>
      <c r="B3173" s="2">
        <v>44523</v>
      </c>
      <c r="C3173">
        <v>437</v>
      </c>
      <c r="D3173" t="s">
        <v>73</v>
      </c>
      <c r="E3173">
        <v>5</v>
      </c>
      <c r="F3173" t="s">
        <v>55</v>
      </c>
      <c r="G3173" t="str">
        <f>VLOOKUP(F3173,'product category'!$B$2:$C$8,2,FALSE)</f>
        <v>Robots</v>
      </c>
      <c r="H3173" t="str">
        <f>VLOOKUP(D3173,'dataset_task 5'!$A$2:$D$71,2,FALSE)</f>
        <v>MICR-23K Robot</v>
      </c>
      <c r="I3173" s="3">
        <f>VLOOKUP(D3173,'dataset_task 5'!$A$2:$D$71,4,FALSE)</f>
        <v>899</v>
      </c>
      <c r="J3173" s="3">
        <f>I3173*E3173</f>
        <v>4495</v>
      </c>
      <c r="K3173" t="str">
        <f>VLOOKUP(C3173,customers!$A$2:$I$2124,2,FALSE)</f>
        <v>Rafael</v>
      </c>
      <c r="L3173" t="str">
        <f>VLOOKUP($C3173,customers!$A$2:$I$2124,3,FALSE)</f>
        <v>Richly</v>
      </c>
      <c r="M3173" t="str">
        <f>VLOOKUP($C3173,customers!$A$2:$I$2124,4,FALSE)</f>
        <v>rrichlyg8@infoseek.co.jp</v>
      </c>
      <c r="N3173" t="str">
        <f>VLOOKUP($C3173,customers!$A$2:$I$2124,5,FALSE)</f>
        <v>305-373-8290</v>
      </c>
      <c r="O3173" t="str">
        <f>VLOOKUP($C3173,customers!$A$2:$I$2124,6,FALSE)</f>
        <v>91 Kensington Center</v>
      </c>
      <c r="P3173" t="str">
        <f>VLOOKUP($C3173,customers!$A$2:$I$2124,7,FALSE)</f>
        <v>Miami Beach</v>
      </c>
      <c r="Q3173" t="str">
        <f>VLOOKUP($C3173,customers!$A$2:$I$2124,8,FALSE)</f>
        <v>Florida</v>
      </c>
      <c r="R3173">
        <f>VLOOKUP($C3173,customers!$A$2:$I$2124,9,FALSE)</f>
        <v>33141</v>
      </c>
      <c r="S3173" t="str">
        <f t="shared" si="49"/>
        <v>91 Kensington Center, Miami Beach, Florida 33141</v>
      </c>
    </row>
    <row r="3174" spans="1:19">
      <c r="A3174">
        <v>3172</v>
      </c>
      <c r="B3174" s="2">
        <v>44523</v>
      </c>
      <c r="C3174">
        <v>439</v>
      </c>
      <c r="D3174" t="s">
        <v>102</v>
      </c>
      <c r="E3174">
        <v>5</v>
      </c>
      <c r="F3174" t="s">
        <v>70</v>
      </c>
      <c r="G3174" t="str">
        <f>VLOOKUP(F3174,'product category'!$B$2:$C$8,2,FALSE)</f>
        <v>Blueprints</v>
      </c>
      <c r="H3174" t="str">
        <f>VLOOKUP(D3174,'dataset_task 5'!$A$2:$D$71,2,FALSE)</f>
        <v>QuadroCopter Blueprint</v>
      </c>
      <c r="I3174" s="3">
        <f>VLOOKUP(D3174,'dataset_task 5'!$A$2:$D$71,4,FALSE)</f>
        <v>10.99</v>
      </c>
      <c r="J3174" s="3">
        <f>I3174*E3174</f>
        <v>54.95</v>
      </c>
      <c r="K3174" t="str">
        <f>VLOOKUP(C3174,customers!$A$2:$I$2124,2,FALSE)</f>
        <v>Geneva</v>
      </c>
      <c r="L3174" t="str">
        <f>VLOOKUP($C3174,customers!$A$2:$I$2124,3,FALSE)</f>
        <v>Iacivelli</v>
      </c>
      <c r="M3174" t="str">
        <f>VLOOKUP($C3174,customers!$A$2:$I$2124,4,FALSE)</f>
        <v>giacivelli1a@skyrock.com</v>
      </c>
      <c r="N3174" t="str">
        <f>VLOOKUP($C3174,customers!$A$2:$I$2124,5,FALSE)</f>
        <v>646-491-3147</v>
      </c>
      <c r="O3174" t="str">
        <f>VLOOKUP($C3174,customers!$A$2:$I$2124,6,FALSE)</f>
        <v>916 Corry Terrace</v>
      </c>
      <c r="P3174" t="str">
        <f>VLOOKUP($C3174,customers!$A$2:$I$2124,7,FALSE)</f>
        <v>New York City</v>
      </c>
      <c r="Q3174" t="str">
        <f>VLOOKUP($C3174,customers!$A$2:$I$2124,8,FALSE)</f>
        <v>New York</v>
      </c>
      <c r="R3174">
        <f>VLOOKUP($C3174,customers!$A$2:$I$2124,9,FALSE)</f>
        <v>10045</v>
      </c>
      <c r="S3174" t="str">
        <f t="shared" si="49"/>
        <v>916 Corry Terrace, New York City, New York 10045</v>
      </c>
    </row>
    <row r="3175" spans="1:19">
      <c r="A3175">
        <v>3173</v>
      </c>
      <c r="B3175" s="2">
        <v>44523</v>
      </c>
      <c r="C3175">
        <v>1748</v>
      </c>
      <c r="D3175" t="s">
        <v>73</v>
      </c>
      <c r="E3175">
        <v>2</v>
      </c>
      <c r="F3175" t="s">
        <v>55</v>
      </c>
      <c r="G3175" t="str">
        <f>VLOOKUP(F3175,'product category'!$B$2:$C$8,2,FALSE)</f>
        <v>Robots</v>
      </c>
      <c r="H3175" t="str">
        <f>VLOOKUP(D3175,'dataset_task 5'!$A$2:$D$71,2,FALSE)</f>
        <v>MICR-23K Robot</v>
      </c>
      <c r="I3175" s="3">
        <f>VLOOKUP(D3175,'dataset_task 5'!$A$2:$D$71,4,FALSE)</f>
        <v>899</v>
      </c>
      <c r="J3175" s="3">
        <f>I3175*E3175</f>
        <v>1798</v>
      </c>
      <c r="K3175" t="str">
        <f>VLOOKUP(C3175,customers!$A$2:$I$2124,2,FALSE)</f>
        <v>Hannah</v>
      </c>
      <c r="L3175" t="str">
        <f>VLOOKUP($C3175,customers!$A$2:$I$2124,3,FALSE)</f>
        <v>Hassan</v>
      </c>
      <c r="M3175" t="str">
        <f>VLOOKUP($C3175,customers!$A$2:$I$2124,4,FALSE)</f>
        <v>hhassank@yelp.com</v>
      </c>
      <c r="N3175" t="str">
        <f>VLOOKUP($C3175,customers!$A$2:$I$2124,5,FALSE)</f>
        <v>724-796-8716</v>
      </c>
      <c r="O3175" t="str">
        <f>VLOOKUP($C3175,customers!$A$2:$I$2124,6,FALSE)</f>
        <v>67 Packers Hill</v>
      </c>
      <c r="P3175" t="str">
        <f>VLOOKUP($C3175,customers!$A$2:$I$2124,7,FALSE)</f>
        <v>New Castle</v>
      </c>
      <c r="Q3175" t="str">
        <f>VLOOKUP($C3175,customers!$A$2:$I$2124,8,FALSE)</f>
        <v>Pennsylvania</v>
      </c>
      <c r="R3175">
        <f>VLOOKUP($C3175,customers!$A$2:$I$2124,9,FALSE)</f>
        <v>16107</v>
      </c>
      <c r="S3175" t="str">
        <f t="shared" si="49"/>
        <v>67 Packers Hill, New Castle, Pennsylvania 16107</v>
      </c>
    </row>
    <row r="3176" spans="1:19">
      <c r="A3176">
        <v>3174</v>
      </c>
      <c r="B3176" s="2">
        <v>44523</v>
      </c>
      <c r="C3176">
        <v>924</v>
      </c>
      <c r="D3176" t="s">
        <v>112</v>
      </c>
      <c r="E3176">
        <v>3</v>
      </c>
      <c r="F3176" t="s">
        <v>55</v>
      </c>
      <c r="G3176" t="str">
        <f>VLOOKUP(F3176,'product category'!$B$2:$C$8,2,FALSE)</f>
        <v>Robots</v>
      </c>
      <c r="H3176" t="str">
        <f>VLOOKUP(D3176,'dataset_task 5'!$A$2:$D$71,2,FALSE)</f>
        <v>RCB-889 Robot</v>
      </c>
      <c r="I3176" s="3">
        <f>VLOOKUP(D3176,'dataset_task 5'!$A$2:$D$71,4,FALSE)</f>
        <v>549</v>
      </c>
      <c r="J3176" s="3">
        <f>I3176*E3176</f>
        <v>1647</v>
      </c>
      <c r="K3176" t="str">
        <f>VLOOKUP(C3176,customers!$A$2:$I$2124,2,FALSE)</f>
        <v>Morgan</v>
      </c>
      <c r="L3176" t="str">
        <f>VLOOKUP($C3176,customers!$A$2:$I$2124,3,FALSE)</f>
        <v>Paddell</v>
      </c>
      <c r="M3176" t="str">
        <f>VLOOKUP($C3176,customers!$A$2:$I$2124,4,FALSE)</f>
        <v>mpaddell6k@jiathis.com</v>
      </c>
      <c r="N3176" t="str">
        <f>VLOOKUP($C3176,customers!$A$2:$I$2124,5,FALSE)</f>
        <v>860-111-3856</v>
      </c>
      <c r="O3176" t="str">
        <f>VLOOKUP($C3176,customers!$A$2:$I$2124,6,FALSE)</f>
        <v>904 Washington Road</v>
      </c>
      <c r="P3176" t="str">
        <f>VLOOKUP($C3176,customers!$A$2:$I$2124,7,FALSE)</f>
        <v>Hartford</v>
      </c>
      <c r="Q3176" t="str">
        <f>VLOOKUP($C3176,customers!$A$2:$I$2124,8,FALSE)</f>
        <v>Connecticut</v>
      </c>
      <c r="R3176">
        <f>VLOOKUP($C3176,customers!$A$2:$I$2124,9,FALSE)</f>
        <v>6145</v>
      </c>
      <c r="S3176" t="str">
        <f t="shared" si="49"/>
        <v>904 Washington Road, Hartford, Connecticut 6145</v>
      </c>
    </row>
    <row r="3177" spans="1:19">
      <c r="A3177">
        <v>3175</v>
      </c>
      <c r="B3177" s="2">
        <v>44524</v>
      </c>
      <c r="C3177">
        <v>608</v>
      </c>
      <c r="D3177" t="s">
        <v>121</v>
      </c>
      <c r="E3177">
        <v>4</v>
      </c>
      <c r="F3177" t="s">
        <v>53</v>
      </c>
      <c r="G3177" t="str">
        <f>VLOOKUP(F3177,'product category'!$B$2:$C$8,2,FALSE)</f>
        <v>eBooks</v>
      </c>
      <c r="H3177" t="str">
        <f>VLOOKUP(D3177,'dataset_task 5'!$A$2:$D$71,2,FALSE)</f>
        <v>Understanding Arduino</v>
      </c>
      <c r="I3177" s="3">
        <f>VLOOKUP(D3177,'dataset_task 5'!$A$2:$D$71,4,FALSE)</f>
        <v>17.5</v>
      </c>
      <c r="J3177" s="3">
        <f>I3177*E3177</f>
        <v>70</v>
      </c>
      <c r="K3177" t="str">
        <f>VLOOKUP(C3177,customers!$A$2:$I$2124,2,FALSE)</f>
        <v>Martainn</v>
      </c>
      <c r="L3177" t="str">
        <f>VLOOKUP($C3177,customers!$A$2:$I$2124,3,FALSE)</f>
        <v>Alenichicov</v>
      </c>
      <c r="M3177" t="str">
        <f>VLOOKUP($C3177,customers!$A$2:$I$2124,4,FALSE)</f>
        <v>malenichicovqh@ftc.gov</v>
      </c>
      <c r="N3177" t="str">
        <f>VLOOKUP($C3177,customers!$A$2:$I$2124,5,FALSE)</f>
        <v>561-912-2066</v>
      </c>
      <c r="O3177" t="str">
        <f>VLOOKUP($C3177,customers!$A$2:$I$2124,6,FALSE)</f>
        <v>58 Sloan Road</v>
      </c>
      <c r="P3177" t="str">
        <f>VLOOKUP($C3177,customers!$A$2:$I$2124,7,FALSE)</f>
        <v>Lake Worth</v>
      </c>
      <c r="Q3177" t="str">
        <f>VLOOKUP($C3177,customers!$A$2:$I$2124,8,FALSE)</f>
        <v>Florida</v>
      </c>
      <c r="R3177">
        <f>VLOOKUP($C3177,customers!$A$2:$I$2124,9,FALSE)</f>
        <v>33467</v>
      </c>
      <c r="S3177" t="str">
        <f t="shared" si="49"/>
        <v>58 Sloan Road, Lake Worth, Florida 33467</v>
      </c>
    </row>
    <row r="3178" spans="1:19">
      <c r="A3178">
        <v>3176</v>
      </c>
      <c r="B3178" s="2">
        <v>44524</v>
      </c>
      <c r="C3178">
        <v>624</v>
      </c>
      <c r="D3178" t="s">
        <v>126</v>
      </c>
      <c r="E3178">
        <v>6</v>
      </c>
      <c r="F3178" t="s">
        <v>57</v>
      </c>
      <c r="G3178" t="str">
        <f>VLOOKUP(F3178,'product category'!$B$2:$C$8,2,FALSE)</f>
        <v>Training Videos</v>
      </c>
      <c r="H3178" t="str">
        <f>VLOOKUP(D3178,'dataset_task 5'!$A$2:$D$71,2,FALSE)</f>
        <v>Open Source Code</v>
      </c>
      <c r="I3178" s="3">
        <f>VLOOKUP(D3178,'dataset_task 5'!$A$2:$D$71,4,FALSE)</f>
        <v>32.950000000000003</v>
      </c>
      <c r="J3178" s="3">
        <f>I3178*E3178</f>
        <v>197.70000000000002</v>
      </c>
      <c r="K3178" t="str">
        <f>VLOOKUP(C3178,customers!$A$2:$I$2124,2,FALSE)</f>
        <v>Davy</v>
      </c>
      <c r="L3178" t="str">
        <f>VLOOKUP($C3178,customers!$A$2:$I$2124,3,FALSE)</f>
        <v>Dunsmore</v>
      </c>
      <c r="M3178" t="str">
        <f>VLOOKUP($C3178,customers!$A$2:$I$2124,4,FALSE)</f>
        <v>ddunsmorehu@deliciousdays.com</v>
      </c>
      <c r="N3178" t="str">
        <f>VLOOKUP($C3178,customers!$A$2:$I$2124,5,FALSE)</f>
        <v>865-498-2284</v>
      </c>
      <c r="O3178" t="str">
        <f>VLOOKUP($C3178,customers!$A$2:$I$2124,6,FALSE)</f>
        <v>585 Forster Lane</v>
      </c>
      <c r="P3178" t="str">
        <f>VLOOKUP($C3178,customers!$A$2:$I$2124,7,FALSE)</f>
        <v>Knoxville</v>
      </c>
      <c r="Q3178" t="str">
        <f>VLOOKUP($C3178,customers!$A$2:$I$2124,8,FALSE)</f>
        <v>Tennessee</v>
      </c>
      <c r="R3178">
        <f>VLOOKUP($C3178,customers!$A$2:$I$2124,9,FALSE)</f>
        <v>37939</v>
      </c>
      <c r="S3178" t="str">
        <f t="shared" si="49"/>
        <v>585 Forster Lane, Knoxville, Tennessee 37939</v>
      </c>
    </row>
    <row r="3179" spans="1:19">
      <c r="A3179">
        <v>3177</v>
      </c>
      <c r="B3179" s="2">
        <v>44524</v>
      </c>
      <c r="C3179">
        <v>1919</v>
      </c>
      <c r="D3179" t="s">
        <v>81</v>
      </c>
      <c r="E3179">
        <v>3</v>
      </c>
      <c r="F3179" t="s">
        <v>57</v>
      </c>
      <c r="G3179" t="str">
        <f>VLOOKUP(F3179,'product category'!$B$2:$C$8,2,FALSE)</f>
        <v>Training Videos</v>
      </c>
      <c r="H3179" t="str">
        <f>VLOOKUP(D3179,'dataset_task 5'!$A$2:$D$71,2,FALSE)</f>
        <v>Understanding 3D Printing</v>
      </c>
      <c r="I3179" s="3">
        <f>VLOOKUP(D3179,'dataset_task 5'!$A$2:$D$71,4,FALSE)</f>
        <v>42.99</v>
      </c>
      <c r="J3179" s="3">
        <f>I3179*E3179</f>
        <v>128.97</v>
      </c>
      <c r="K3179" t="str">
        <f>VLOOKUP(C3179,customers!$A$2:$I$2124,2,FALSE)</f>
        <v>Hurlee</v>
      </c>
      <c r="L3179" t="str">
        <f>VLOOKUP($C3179,customers!$A$2:$I$2124,3,FALSE)</f>
        <v>Surgey</v>
      </c>
      <c r="M3179" t="str">
        <f>VLOOKUP($C3179,customers!$A$2:$I$2124,4,FALSE)</f>
        <v>hsurgey8h@cbslocal.com</v>
      </c>
      <c r="N3179" t="str">
        <f>VLOOKUP($C3179,customers!$A$2:$I$2124,5,FALSE)</f>
        <v>314-652-7658</v>
      </c>
      <c r="O3179" t="str">
        <f>VLOOKUP($C3179,customers!$A$2:$I$2124,6,FALSE)</f>
        <v>61461 Service Pass</v>
      </c>
      <c r="P3179" t="str">
        <f>VLOOKUP($C3179,customers!$A$2:$I$2124,7,FALSE)</f>
        <v>Saint Louis</v>
      </c>
      <c r="Q3179" t="str">
        <f>VLOOKUP($C3179,customers!$A$2:$I$2124,8,FALSE)</f>
        <v>Missouri</v>
      </c>
      <c r="R3179">
        <f>VLOOKUP($C3179,customers!$A$2:$I$2124,9,FALSE)</f>
        <v>63143</v>
      </c>
      <c r="S3179" t="str">
        <f t="shared" si="49"/>
        <v>61461 Service Pass, Saint Louis, Missouri 63143</v>
      </c>
    </row>
    <row r="3180" spans="1:19">
      <c r="A3180">
        <v>3178</v>
      </c>
      <c r="B3180" s="2">
        <v>44524</v>
      </c>
      <c r="C3180">
        <v>1953</v>
      </c>
      <c r="D3180" t="s">
        <v>91</v>
      </c>
      <c r="E3180">
        <v>3</v>
      </c>
      <c r="F3180" t="s">
        <v>53</v>
      </c>
      <c r="G3180" t="str">
        <f>VLOOKUP(F3180,'product category'!$B$2:$C$8,2,FALSE)</f>
        <v>eBooks</v>
      </c>
      <c r="H3180" t="str">
        <f>VLOOKUP(D3180,'dataset_task 5'!$A$2:$D$71,2,FALSE)</f>
        <v>Photograph Drones</v>
      </c>
      <c r="I3180" s="3">
        <f>VLOOKUP(D3180,'dataset_task 5'!$A$2:$D$71,4,FALSE)</f>
        <v>14.99</v>
      </c>
      <c r="J3180" s="3">
        <f>I3180*E3180</f>
        <v>44.97</v>
      </c>
      <c r="K3180" t="str">
        <f>VLOOKUP(C3180,customers!$A$2:$I$2124,2,FALSE)</f>
        <v>Wren</v>
      </c>
      <c r="L3180" t="str">
        <f>VLOOKUP($C3180,customers!$A$2:$I$2124,3,FALSE)</f>
        <v>Rowlstone</v>
      </c>
      <c r="M3180" t="str">
        <f>VLOOKUP($C3180,customers!$A$2:$I$2124,4,FALSE)</f>
        <v>wrowlstone4z@google.nl</v>
      </c>
      <c r="N3180" t="str">
        <f>VLOOKUP($C3180,customers!$A$2:$I$2124,5,FALSE)</f>
        <v>914-962-6876</v>
      </c>
      <c r="O3180" t="str">
        <f>VLOOKUP($C3180,customers!$A$2:$I$2124,6,FALSE)</f>
        <v>335 Scott Point</v>
      </c>
      <c r="P3180" t="str">
        <f>VLOOKUP($C3180,customers!$A$2:$I$2124,7,FALSE)</f>
        <v>White Plains</v>
      </c>
      <c r="Q3180" t="str">
        <f>VLOOKUP($C3180,customers!$A$2:$I$2124,8,FALSE)</f>
        <v>New York</v>
      </c>
      <c r="R3180">
        <f>VLOOKUP($C3180,customers!$A$2:$I$2124,9,FALSE)</f>
        <v>10633</v>
      </c>
      <c r="S3180" t="str">
        <f t="shared" si="49"/>
        <v>335 Scott Point, White Plains, New York 10633</v>
      </c>
    </row>
    <row r="3181" spans="1:19">
      <c r="A3181">
        <v>3179</v>
      </c>
      <c r="B3181" s="2">
        <v>44525</v>
      </c>
      <c r="C3181">
        <v>83</v>
      </c>
      <c r="D3181" t="s">
        <v>65</v>
      </c>
      <c r="E3181">
        <v>2</v>
      </c>
      <c r="F3181" t="s">
        <v>66</v>
      </c>
      <c r="G3181" t="str">
        <f>VLOOKUP(F3181,'product category'!$B$2:$C$8,2,FALSE)</f>
        <v>Drones</v>
      </c>
      <c r="H3181" t="str">
        <f>VLOOKUP(D3181,'dataset_task 5'!$A$2:$D$71,2,FALSE)</f>
        <v>DTE-QFN20 Drone</v>
      </c>
      <c r="I3181" s="3">
        <f>VLOOKUP(D3181,'dataset_task 5'!$A$2:$D$71,4,FALSE)</f>
        <v>250</v>
      </c>
      <c r="J3181" s="3">
        <f>I3181*E3181</f>
        <v>500</v>
      </c>
      <c r="K3181" t="str">
        <f>VLOOKUP(C3181,customers!$A$2:$I$2124,2,FALSE)</f>
        <v>Deedee</v>
      </c>
      <c r="L3181" t="str">
        <f>VLOOKUP($C3181,customers!$A$2:$I$2124,3,FALSE)</f>
        <v>Bernardes</v>
      </c>
      <c r="M3181" t="str">
        <f>VLOOKUP($C3181,customers!$A$2:$I$2124,4,FALSE)</f>
        <v>dbernardesj7@cornell.edu</v>
      </c>
      <c r="N3181" t="str">
        <f>VLOOKUP($C3181,customers!$A$2:$I$2124,5,FALSE)</f>
        <v>765-906-4874</v>
      </c>
      <c r="O3181" t="str">
        <f>VLOOKUP($C3181,customers!$A$2:$I$2124,6,FALSE)</f>
        <v>16541 Golden Leaf Alley</v>
      </c>
      <c r="P3181" t="str">
        <f>VLOOKUP($C3181,customers!$A$2:$I$2124,7,FALSE)</f>
        <v>Lafayette</v>
      </c>
      <c r="Q3181" t="str">
        <f>VLOOKUP($C3181,customers!$A$2:$I$2124,8,FALSE)</f>
        <v>Indiana</v>
      </c>
      <c r="R3181">
        <f>VLOOKUP($C3181,customers!$A$2:$I$2124,9,FALSE)</f>
        <v>47905</v>
      </c>
      <c r="S3181" t="str">
        <f t="shared" si="49"/>
        <v>16541 Golden Leaf Alley, Lafayette, Indiana 47905</v>
      </c>
    </row>
    <row r="3182" spans="1:19">
      <c r="A3182">
        <v>3180</v>
      </c>
      <c r="B3182" s="2">
        <v>44525</v>
      </c>
      <c r="C3182">
        <v>1702</v>
      </c>
      <c r="D3182" t="s">
        <v>112</v>
      </c>
      <c r="E3182">
        <v>4</v>
      </c>
      <c r="F3182" t="s">
        <v>55</v>
      </c>
      <c r="G3182" t="str">
        <f>VLOOKUP(F3182,'product category'!$B$2:$C$8,2,FALSE)</f>
        <v>Robots</v>
      </c>
      <c r="H3182" t="str">
        <f>VLOOKUP(D3182,'dataset_task 5'!$A$2:$D$71,2,FALSE)</f>
        <v>RCB-889 Robot</v>
      </c>
      <c r="I3182" s="3">
        <f>VLOOKUP(D3182,'dataset_task 5'!$A$2:$D$71,4,FALSE)</f>
        <v>549</v>
      </c>
      <c r="J3182" s="3">
        <f>I3182*E3182</f>
        <v>2196</v>
      </c>
      <c r="K3182" t="str">
        <f>VLOOKUP(C3182,customers!$A$2:$I$2124,2,FALSE)</f>
        <v>Maitilde</v>
      </c>
      <c r="L3182" t="str">
        <f>VLOOKUP($C3182,customers!$A$2:$I$2124,3,FALSE)</f>
        <v>Garthland</v>
      </c>
      <c r="M3182" t="str">
        <f>VLOOKUP($C3182,customers!$A$2:$I$2124,4,FALSE)</f>
        <v>mgarthland1@nationalgeographic.com</v>
      </c>
      <c r="N3182" t="str">
        <f>VLOOKUP($C3182,customers!$A$2:$I$2124,5,FALSE)</f>
        <v>254-719-2666</v>
      </c>
      <c r="O3182" t="str">
        <f>VLOOKUP($C3182,customers!$A$2:$I$2124,6,FALSE)</f>
        <v>742 Pawling Road</v>
      </c>
      <c r="P3182" t="str">
        <f>VLOOKUP($C3182,customers!$A$2:$I$2124,7,FALSE)</f>
        <v>Waco</v>
      </c>
      <c r="Q3182" t="str">
        <f>VLOOKUP($C3182,customers!$A$2:$I$2124,8,FALSE)</f>
        <v>Texas</v>
      </c>
      <c r="R3182">
        <f>VLOOKUP($C3182,customers!$A$2:$I$2124,9,FALSE)</f>
        <v>76705</v>
      </c>
      <c r="S3182" t="str">
        <f t="shared" si="49"/>
        <v>742 Pawling Road, Waco, Texas 76705</v>
      </c>
    </row>
    <row r="3183" spans="1:19">
      <c r="A3183">
        <v>3181</v>
      </c>
      <c r="B3183" s="2">
        <v>44525</v>
      </c>
      <c r="C3183">
        <v>1875</v>
      </c>
      <c r="D3183" t="s">
        <v>71</v>
      </c>
      <c r="E3183">
        <v>3</v>
      </c>
      <c r="F3183" t="s">
        <v>63</v>
      </c>
      <c r="G3183" t="str">
        <f>VLOOKUP(F3183,'product category'!$B$2:$C$8,2,FALSE)</f>
        <v>Robot Kits</v>
      </c>
      <c r="H3183" t="str">
        <f>VLOOKUP(D3183,'dataset_task 5'!$A$2:$D$71,2,FALSE)</f>
        <v>BYOR-3000</v>
      </c>
      <c r="I3183" s="3">
        <f>VLOOKUP(D3183,'dataset_task 5'!$A$2:$D$71,4,FALSE)</f>
        <v>214</v>
      </c>
      <c r="J3183" s="3">
        <f>I3183*E3183</f>
        <v>642</v>
      </c>
      <c r="K3183" t="str">
        <f>VLOOKUP(C3183,customers!$A$2:$I$2124,2,FALSE)</f>
        <v>Ely</v>
      </c>
      <c r="L3183" t="str">
        <f>VLOOKUP($C3183,customers!$A$2:$I$2124,3,FALSE)</f>
        <v>Hightown</v>
      </c>
      <c r="M3183" t="str">
        <f>VLOOKUP($C3183,customers!$A$2:$I$2124,4,FALSE)</f>
        <v>ehightown7@free.fr</v>
      </c>
      <c r="N3183" t="str">
        <f>VLOOKUP($C3183,customers!$A$2:$I$2124,5,FALSE)</f>
        <v>312-610-0644</v>
      </c>
      <c r="O3183" t="str">
        <f>VLOOKUP($C3183,customers!$A$2:$I$2124,6,FALSE)</f>
        <v>28539 Marquette Circle</v>
      </c>
      <c r="P3183" t="str">
        <f>VLOOKUP($C3183,customers!$A$2:$I$2124,7,FALSE)</f>
        <v>Chicago</v>
      </c>
      <c r="Q3183" t="str">
        <f>VLOOKUP($C3183,customers!$A$2:$I$2124,8,FALSE)</f>
        <v>Illinois</v>
      </c>
      <c r="R3183">
        <f>VLOOKUP($C3183,customers!$A$2:$I$2124,9,FALSE)</f>
        <v>60681</v>
      </c>
      <c r="S3183" t="str">
        <f t="shared" si="49"/>
        <v>28539 Marquette Circle, Chicago, Illinois 60681</v>
      </c>
    </row>
    <row r="3184" spans="1:19">
      <c r="A3184">
        <v>3182</v>
      </c>
      <c r="B3184" s="2">
        <v>44525</v>
      </c>
      <c r="C3184">
        <v>1938</v>
      </c>
      <c r="D3184" t="s">
        <v>62</v>
      </c>
      <c r="E3184">
        <v>3</v>
      </c>
      <c r="F3184" t="s">
        <v>63</v>
      </c>
      <c r="G3184" t="str">
        <f>VLOOKUP(F3184,'product category'!$B$2:$C$8,2,FALSE)</f>
        <v>Robot Kits</v>
      </c>
      <c r="H3184" t="str">
        <f>VLOOKUP(D3184,'dataset_task 5'!$A$2:$D$71,2,FALSE)</f>
        <v>BYOR-2640S</v>
      </c>
      <c r="I3184" s="3">
        <f>VLOOKUP(D3184,'dataset_task 5'!$A$2:$D$71,4,FALSE)</f>
        <v>189</v>
      </c>
      <c r="J3184" s="3">
        <f>I3184*E3184</f>
        <v>567</v>
      </c>
      <c r="K3184" t="str">
        <f>VLOOKUP(C3184,customers!$A$2:$I$2124,2,FALSE)</f>
        <v>Sharai</v>
      </c>
      <c r="L3184" t="str">
        <f>VLOOKUP($C3184,customers!$A$2:$I$2124,3,FALSE)</f>
        <v>Sigg</v>
      </c>
      <c r="M3184" t="str">
        <f>VLOOKUP($C3184,customers!$A$2:$I$2124,4,FALSE)</f>
        <v>ssiggn0@canalblog.com</v>
      </c>
      <c r="N3184" t="str">
        <f>VLOOKUP($C3184,customers!$A$2:$I$2124,5,FALSE)</f>
        <v>770-894-8703</v>
      </c>
      <c r="O3184" t="str">
        <f>VLOOKUP($C3184,customers!$A$2:$I$2124,6,FALSE)</f>
        <v>83640 Merchant Junction</v>
      </c>
      <c r="P3184" t="str">
        <f>VLOOKUP($C3184,customers!$A$2:$I$2124,7,FALSE)</f>
        <v>Decatur</v>
      </c>
      <c r="Q3184" t="str">
        <f>VLOOKUP($C3184,customers!$A$2:$I$2124,8,FALSE)</f>
        <v>Georgia</v>
      </c>
      <c r="R3184">
        <f>VLOOKUP($C3184,customers!$A$2:$I$2124,9,FALSE)</f>
        <v>30033</v>
      </c>
      <c r="S3184" t="str">
        <f t="shared" si="49"/>
        <v>83640 Merchant Junction, Decatur, Georgia 30033</v>
      </c>
    </row>
    <row r="3185" spans="1:19">
      <c r="A3185">
        <v>3183</v>
      </c>
      <c r="B3185" s="2">
        <v>44526</v>
      </c>
      <c r="C3185">
        <v>811</v>
      </c>
      <c r="D3185" t="s">
        <v>113</v>
      </c>
      <c r="E3185">
        <v>2</v>
      </c>
      <c r="F3185" t="s">
        <v>70</v>
      </c>
      <c r="G3185" t="str">
        <f>VLOOKUP(F3185,'product category'!$B$2:$C$8,2,FALSE)</f>
        <v>Blueprints</v>
      </c>
      <c r="H3185" t="str">
        <f>VLOOKUP(D3185,'dataset_task 5'!$A$2:$D$71,2,FALSE)</f>
        <v>All Eyes Drone Blueprint</v>
      </c>
      <c r="I3185" s="3">
        <f>VLOOKUP(D3185,'dataset_task 5'!$A$2:$D$71,4,FALSE)</f>
        <v>9.99</v>
      </c>
      <c r="J3185" s="3">
        <f>I3185*E3185</f>
        <v>19.98</v>
      </c>
      <c r="K3185" t="str">
        <f>VLOOKUP(C3185,customers!$A$2:$I$2124,2,FALSE)</f>
        <v>Ariela</v>
      </c>
      <c r="L3185" t="str">
        <f>VLOOKUP($C3185,customers!$A$2:$I$2124,3,FALSE)</f>
        <v>Berick</v>
      </c>
      <c r="M3185" t="str">
        <f>VLOOKUP($C3185,customers!$A$2:$I$2124,4,FALSE)</f>
        <v>aberickkg@intel.com</v>
      </c>
      <c r="N3185" t="str">
        <f>VLOOKUP($C3185,customers!$A$2:$I$2124,5,FALSE)</f>
        <v>770-530-0536</v>
      </c>
      <c r="O3185" t="str">
        <f>VLOOKUP($C3185,customers!$A$2:$I$2124,6,FALSE)</f>
        <v>297 Rowland Court</v>
      </c>
      <c r="P3185" t="str">
        <f>VLOOKUP($C3185,customers!$A$2:$I$2124,7,FALSE)</f>
        <v>Atlanta</v>
      </c>
      <c r="Q3185" t="str">
        <f>VLOOKUP($C3185,customers!$A$2:$I$2124,8,FALSE)</f>
        <v>Georgia</v>
      </c>
      <c r="R3185">
        <f>VLOOKUP($C3185,customers!$A$2:$I$2124,9,FALSE)</f>
        <v>30311</v>
      </c>
      <c r="S3185" t="str">
        <f t="shared" si="49"/>
        <v>297 Rowland Court, Atlanta, Georgia 30311</v>
      </c>
    </row>
    <row r="3186" spans="1:19">
      <c r="A3186">
        <v>3184</v>
      </c>
      <c r="B3186" s="2">
        <v>44526</v>
      </c>
      <c r="C3186">
        <v>1675</v>
      </c>
      <c r="D3186" t="s">
        <v>93</v>
      </c>
      <c r="E3186">
        <v>4</v>
      </c>
      <c r="F3186" t="s">
        <v>57</v>
      </c>
      <c r="G3186" t="str">
        <f>VLOOKUP(F3186,'product category'!$B$2:$C$8,2,FALSE)</f>
        <v>Training Videos</v>
      </c>
      <c r="H3186" t="str">
        <f>VLOOKUP(D3186,'dataset_task 5'!$A$2:$D$71,2,FALSE)</f>
        <v>Understanding Raspberry PI</v>
      </c>
      <c r="I3186" s="3">
        <f>VLOOKUP(D3186,'dataset_task 5'!$A$2:$D$71,4,FALSE)</f>
        <v>28.99</v>
      </c>
      <c r="J3186" s="3">
        <f>I3186*E3186</f>
        <v>115.96</v>
      </c>
      <c r="K3186" t="str">
        <f>VLOOKUP(C3186,customers!$A$2:$I$2124,2,FALSE)</f>
        <v>Franklin</v>
      </c>
      <c r="L3186" t="str">
        <f>VLOOKUP($C3186,customers!$A$2:$I$2124,3,FALSE)</f>
        <v>Grieswood</v>
      </c>
      <c r="M3186" t="str">
        <f>VLOOKUP($C3186,customers!$A$2:$I$2124,4,FALSE)</f>
        <v>fgrieswoodh8@sina.com.cn</v>
      </c>
      <c r="N3186" t="str">
        <f>VLOOKUP($C3186,customers!$A$2:$I$2124,5,FALSE)</f>
        <v>850-877-9571</v>
      </c>
      <c r="O3186" t="str">
        <f>VLOOKUP($C3186,customers!$A$2:$I$2124,6,FALSE)</f>
        <v>73 Montana Junction</v>
      </c>
      <c r="P3186" t="str">
        <f>VLOOKUP($C3186,customers!$A$2:$I$2124,7,FALSE)</f>
        <v>Pensacola</v>
      </c>
      <c r="Q3186" t="str">
        <f>VLOOKUP($C3186,customers!$A$2:$I$2124,8,FALSE)</f>
        <v>Florida</v>
      </c>
      <c r="R3186">
        <f>VLOOKUP($C3186,customers!$A$2:$I$2124,9,FALSE)</f>
        <v>32505</v>
      </c>
      <c r="S3186" t="str">
        <f t="shared" si="49"/>
        <v>73 Montana Junction, Pensacola, Florida 32505</v>
      </c>
    </row>
    <row r="3187" spans="1:19">
      <c r="A3187">
        <v>3185</v>
      </c>
      <c r="B3187" s="2">
        <v>44526</v>
      </c>
      <c r="C3187">
        <v>942</v>
      </c>
      <c r="D3187" t="s">
        <v>96</v>
      </c>
      <c r="E3187">
        <v>6</v>
      </c>
      <c r="F3187" t="s">
        <v>70</v>
      </c>
      <c r="G3187" t="str">
        <f>VLOOKUP(F3187,'product category'!$B$2:$C$8,2,FALSE)</f>
        <v>Blueprints</v>
      </c>
      <c r="H3187" t="str">
        <f>VLOOKUP(D3187,'dataset_task 5'!$A$2:$D$71,2,FALSE)</f>
        <v>Sleepy Eye Blueprint</v>
      </c>
      <c r="I3187" s="3">
        <f>VLOOKUP(D3187,'dataset_task 5'!$A$2:$D$71,4,FALSE)</f>
        <v>11.99</v>
      </c>
      <c r="J3187" s="3">
        <f>I3187*E3187</f>
        <v>71.94</v>
      </c>
      <c r="K3187" t="str">
        <f>VLOOKUP(C3187,customers!$A$2:$I$2124,2,FALSE)</f>
        <v>Eziechiele</v>
      </c>
      <c r="L3187" t="str">
        <f>VLOOKUP($C3187,customers!$A$2:$I$2124,3,FALSE)</f>
        <v>Grindlay</v>
      </c>
      <c r="M3187" t="str">
        <f>VLOOKUP($C3187,customers!$A$2:$I$2124,4,FALSE)</f>
        <v>egrindlaynw@chicagotribune.com</v>
      </c>
      <c r="N3187" t="str">
        <f>VLOOKUP($C3187,customers!$A$2:$I$2124,5,FALSE)</f>
        <v>951-730-5687</v>
      </c>
      <c r="O3187" t="str">
        <f>VLOOKUP($C3187,customers!$A$2:$I$2124,6,FALSE)</f>
        <v>91887 Chive Avenue</v>
      </c>
      <c r="P3187" t="str">
        <f>VLOOKUP($C3187,customers!$A$2:$I$2124,7,FALSE)</f>
        <v>Moreno Valley</v>
      </c>
      <c r="Q3187" t="str">
        <f>VLOOKUP($C3187,customers!$A$2:$I$2124,8,FALSE)</f>
        <v>California</v>
      </c>
      <c r="R3187">
        <f>VLOOKUP($C3187,customers!$A$2:$I$2124,9,FALSE)</f>
        <v>92555</v>
      </c>
      <c r="S3187" t="str">
        <f t="shared" si="49"/>
        <v>91887 Chive Avenue, Moreno Valley, California 92555</v>
      </c>
    </row>
    <row r="3188" spans="1:19">
      <c r="A3188">
        <v>3186</v>
      </c>
      <c r="B3188" s="2">
        <v>44526</v>
      </c>
      <c r="C3188">
        <v>1660</v>
      </c>
      <c r="D3188" t="s">
        <v>93</v>
      </c>
      <c r="E3188">
        <v>3</v>
      </c>
      <c r="F3188" t="s">
        <v>57</v>
      </c>
      <c r="G3188" t="str">
        <f>VLOOKUP(F3188,'product category'!$B$2:$C$8,2,FALSE)</f>
        <v>Training Videos</v>
      </c>
      <c r="H3188" t="str">
        <f>VLOOKUP(D3188,'dataset_task 5'!$A$2:$D$71,2,FALSE)</f>
        <v>Understanding Raspberry PI</v>
      </c>
      <c r="I3188" s="3">
        <f>VLOOKUP(D3188,'dataset_task 5'!$A$2:$D$71,4,FALSE)</f>
        <v>28.99</v>
      </c>
      <c r="J3188" s="3">
        <f>I3188*E3188</f>
        <v>86.97</v>
      </c>
      <c r="K3188" t="str">
        <f>VLOOKUP(C3188,customers!$A$2:$I$2124,2,FALSE)</f>
        <v>Pearl</v>
      </c>
      <c r="L3188" t="str">
        <f>VLOOKUP($C3188,customers!$A$2:$I$2124,3,FALSE)</f>
        <v>Lory</v>
      </c>
      <c r="M3188" t="str">
        <f>VLOOKUP($C3188,customers!$A$2:$I$2124,4,FALSE)</f>
        <v>ploryf4@slideshare.net</v>
      </c>
      <c r="N3188" t="str">
        <f>VLOOKUP($C3188,customers!$A$2:$I$2124,5,FALSE)</f>
        <v>402-430-0500</v>
      </c>
      <c r="O3188" t="str">
        <f>VLOOKUP($C3188,customers!$A$2:$I$2124,6,FALSE)</f>
        <v>958 Pearson Trail</v>
      </c>
      <c r="P3188" t="str">
        <f>VLOOKUP($C3188,customers!$A$2:$I$2124,7,FALSE)</f>
        <v>Omaha</v>
      </c>
      <c r="Q3188" t="str">
        <f>VLOOKUP($C3188,customers!$A$2:$I$2124,8,FALSE)</f>
        <v>Nebraska</v>
      </c>
      <c r="R3188">
        <f>VLOOKUP($C3188,customers!$A$2:$I$2124,9,FALSE)</f>
        <v>68144</v>
      </c>
      <c r="S3188" t="str">
        <f t="shared" si="49"/>
        <v>958 Pearson Trail, Omaha, Nebraska 68144</v>
      </c>
    </row>
    <row r="3189" spans="1:19">
      <c r="A3189">
        <v>3187</v>
      </c>
      <c r="B3189" s="2">
        <v>44527</v>
      </c>
      <c r="C3189">
        <v>258</v>
      </c>
      <c r="D3189" t="s">
        <v>81</v>
      </c>
      <c r="E3189">
        <v>4</v>
      </c>
      <c r="F3189" t="s">
        <v>57</v>
      </c>
      <c r="G3189" t="str">
        <f>VLOOKUP(F3189,'product category'!$B$2:$C$8,2,FALSE)</f>
        <v>Training Videos</v>
      </c>
      <c r="H3189" t="str">
        <f>VLOOKUP(D3189,'dataset_task 5'!$A$2:$D$71,2,FALSE)</f>
        <v>Understanding 3D Printing</v>
      </c>
      <c r="I3189" s="3">
        <f>VLOOKUP(D3189,'dataset_task 5'!$A$2:$D$71,4,FALSE)</f>
        <v>42.99</v>
      </c>
      <c r="J3189" s="3">
        <f>I3189*E3189</f>
        <v>171.96</v>
      </c>
      <c r="K3189" t="str">
        <f>VLOOKUP(C3189,customers!$A$2:$I$2124,2,FALSE)</f>
        <v>Marjory</v>
      </c>
      <c r="L3189" t="str">
        <f>VLOOKUP($C3189,customers!$A$2:$I$2124,3,FALSE)</f>
        <v>Burton</v>
      </c>
      <c r="M3189" t="str">
        <f>VLOOKUP($C3189,customers!$A$2:$I$2124,4,FALSE)</f>
        <v>mburton4z@scribd.com</v>
      </c>
      <c r="N3189" t="str">
        <f>VLOOKUP($C3189,customers!$A$2:$I$2124,5,FALSE)</f>
        <v>915-498-5006</v>
      </c>
      <c r="O3189" t="str">
        <f>VLOOKUP($C3189,customers!$A$2:$I$2124,6,FALSE)</f>
        <v>74976 High Crossing Center</v>
      </c>
      <c r="P3189" t="str">
        <f>VLOOKUP($C3189,customers!$A$2:$I$2124,7,FALSE)</f>
        <v>El Paso</v>
      </c>
      <c r="Q3189" t="str">
        <f>VLOOKUP($C3189,customers!$A$2:$I$2124,8,FALSE)</f>
        <v>Texas</v>
      </c>
      <c r="R3189">
        <f>VLOOKUP($C3189,customers!$A$2:$I$2124,9,FALSE)</f>
        <v>88546</v>
      </c>
      <c r="S3189" t="str">
        <f t="shared" si="49"/>
        <v>74976 High Crossing Center, El Paso, Texas 88546</v>
      </c>
    </row>
    <row r="3190" spans="1:19">
      <c r="A3190">
        <v>3188</v>
      </c>
      <c r="B3190" s="2">
        <v>44527</v>
      </c>
      <c r="C3190">
        <v>1870</v>
      </c>
      <c r="D3190" t="s">
        <v>108</v>
      </c>
      <c r="E3190">
        <v>4</v>
      </c>
      <c r="F3190" t="s">
        <v>66</v>
      </c>
      <c r="G3190" t="str">
        <f>VLOOKUP(F3190,'product category'!$B$2:$C$8,2,FALSE)</f>
        <v>Drones</v>
      </c>
      <c r="H3190" t="str">
        <f>VLOOKUP(D3190,'dataset_task 5'!$A$2:$D$71,2,FALSE)</f>
        <v>DTI-84 Drone</v>
      </c>
      <c r="I3190" s="3">
        <f>VLOOKUP(D3190,'dataset_task 5'!$A$2:$D$71,4,FALSE)</f>
        <v>455</v>
      </c>
      <c r="J3190" s="3">
        <f>I3190*E3190</f>
        <v>1820</v>
      </c>
      <c r="K3190" t="str">
        <f>VLOOKUP(C3190,customers!$A$2:$I$2124,2,FALSE)</f>
        <v>Florie</v>
      </c>
      <c r="L3190" t="str">
        <f>VLOOKUP($C3190,customers!$A$2:$I$2124,3,FALSE)</f>
        <v>Boylin</v>
      </c>
      <c r="M3190" t="str">
        <f>VLOOKUP($C3190,customers!$A$2:$I$2124,4,FALSE)</f>
        <v>fboyling@wordpress.org</v>
      </c>
      <c r="N3190" t="str">
        <f>VLOOKUP($C3190,customers!$A$2:$I$2124,5,FALSE)</f>
        <v>309-502-2605</v>
      </c>
      <c r="O3190" t="str">
        <f>VLOOKUP($C3190,customers!$A$2:$I$2124,6,FALSE)</f>
        <v>511 Claremont Plaza</v>
      </c>
      <c r="P3190" t="str">
        <f>VLOOKUP($C3190,customers!$A$2:$I$2124,7,FALSE)</f>
        <v>Carol Stream</v>
      </c>
      <c r="Q3190" t="str">
        <f>VLOOKUP($C3190,customers!$A$2:$I$2124,8,FALSE)</f>
        <v>Illinois</v>
      </c>
      <c r="R3190">
        <f>VLOOKUP($C3190,customers!$A$2:$I$2124,9,FALSE)</f>
        <v>60351</v>
      </c>
      <c r="S3190" t="str">
        <f t="shared" si="49"/>
        <v>511 Claremont Plaza, Carol Stream, Illinois 60351</v>
      </c>
    </row>
    <row r="3191" spans="1:19">
      <c r="A3191">
        <v>3189</v>
      </c>
      <c r="B3191" s="2">
        <v>44527</v>
      </c>
      <c r="C3191">
        <v>1853</v>
      </c>
      <c r="D3191" t="s">
        <v>127</v>
      </c>
      <c r="E3191">
        <v>3</v>
      </c>
      <c r="F3191" t="s">
        <v>53</v>
      </c>
      <c r="G3191" t="str">
        <f>VLOOKUP(F3191,'product category'!$B$2:$C$8,2,FALSE)</f>
        <v>eBooks</v>
      </c>
      <c r="H3191" t="str">
        <f>VLOOKUP(D3191,'dataset_task 5'!$A$2:$D$71,2,FALSE)</f>
        <v>Delta Robots</v>
      </c>
      <c r="I3191" s="3">
        <f>VLOOKUP(D3191,'dataset_task 5'!$A$2:$D$71,4,FALSE)</f>
        <v>16.989999999999998</v>
      </c>
      <c r="J3191" s="3">
        <f>I3191*E3191</f>
        <v>50.97</v>
      </c>
      <c r="K3191" t="str">
        <f>VLOOKUP(C3191,customers!$A$2:$I$2124,2,FALSE)</f>
        <v>Siobhan</v>
      </c>
      <c r="L3191" t="str">
        <f>VLOOKUP($C3191,customers!$A$2:$I$2124,3,FALSE)</f>
        <v>Sabbatier</v>
      </c>
      <c r="M3191" t="str">
        <f>VLOOKUP($C3191,customers!$A$2:$I$2124,4,FALSE)</f>
        <v>ssabbatier5w@mediafire.com</v>
      </c>
      <c r="N3191" t="str">
        <f>VLOOKUP($C3191,customers!$A$2:$I$2124,5,FALSE)</f>
        <v>315-685-1145</v>
      </c>
      <c r="O3191" t="str">
        <f>VLOOKUP($C3191,customers!$A$2:$I$2124,6,FALSE)</f>
        <v>53795 Pankratz Alley</v>
      </c>
      <c r="P3191" t="str">
        <f>VLOOKUP($C3191,customers!$A$2:$I$2124,7,FALSE)</f>
        <v>Rochester</v>
      </c>
      <c r="Q3191" t="str">
        <f>VLOOKUP($C3191,customers!$A$2:$I$2124,8,FALSE)</f>
        <v>New York</v>
      </c>
      <c r="R3191">
        <f>VLOOKUP($C3191,customers!$A$2:$I$2124,9,FALSE)</f>
        <v>14614</v>
      </c>
      <c r="S3191" t="str">
        <f t="shared" si="49"/>
        <v>53795 Pankratz Alley, Rochester, New York 14614</v>
      </c>
    </row>
    <row r="3192" spans="1:19">
      <c r="A3192">
        <v>3190</v>
      </c>
      <c r="B3192" s="2">
        <v>44527</v>
      </c>
      <c r="C3192">
        <v>1293</v>
      </c>
      <c r="D3192" t="s">
        <v>116</v>
      </c>
      <c r="E3192">
        <v>4</v>
      </c>
      <c r="F3192" t="s">
        <v>57</v>
      </c>
      <c r="G3192" t="str">
        <f>VLOOKUP(F3192,'product category'!$B$2:$C$8,2,FALSE)</f>
        <v>Training Videos</v>
      </c>
      <c r="H3192" t="str">
        <f>VLOOKUP(D3192,'dataset_task 5'!$A$2:$D$71,2,FALSE)</f>
        <v>Robotic Essentials</v>
      </c>
      <c r="I3192" s="3">
        <f>VLOOKUP(D3192,'dataset_task 5'!$A$2:$D$71,4,FALSE)</f>
        <v>34.99</v>
      </c>
      <c r="J3192" s="3">
        <f>I3192*E3192</f>
        <v>139.96</v>
      </c>
      <c r="K3192" t="str">
        <f>VLOOKUP(C3192,customers!$A$2:$I$2124,2,FALSE)</f>
        <v>Godiva</v>
      </c>
      <c r="L3192" t="str">
        <f>VLOOKUP($C3192,customers!$A$2:$I$2124,3,FALSE)</f>
        <v>Jirusek</v>
      </c>
      <c r="M3192" t="str">
        <f>VLOOKUP($C3192,customers!$A$2:$I$2124,4,FALSE)</f>
        <v>gjirusekby@360.cn</v>
      </c>
      <c r="N3192" t="str">
        <f>VLOOKUP($C3192,customers!$A$2:$I$2124,5,FALSE)</f>
        <v>317-919-4191</v>
      </c>
      <c r="O3192" t="str">
        <f>VLOOKUP($C3192,customers!$A$2:$I$2124,6,FALSE)</f>
        <v>251 Lien Parkway</v>
      </c>
      <c r="P3192" t="str">
        <f>VLOOKUP($C3192,customers!$A$2:$I$2124,7,FALSE)</f>
        <v>Indianapolis</v>
      </c>
      <c r="Q3192" t="str">
        <f>VLOOKUP($C3192,customers!$A$2:$I$2124,8,FALSE)</f>
        <v>Indiana</v>
      </c>
      <c r="R3192">
        <f>VLOOKUP($C3192,customers!$A$2:$I$2124,9,FALSE)</f>
        <v>46295</v>
      </c>
      <c r="S3192" t="str">
        <f t="shared" si="49"/>
        <v>251 Lien Parkway, Indianapolis, Indiana 46295</v>
      </c>
    </row>
    <row r="3193" spans="1:19">
      <c r="A3193">
        <v>3191</v>
      </c>
      <c r="B3193" s="2">
        <v>44527</v>
      </c>
      <c r="C3193">
        <v>1835</v>
      </c>
      <c r="D3193" t="s">
        <v>72</v>
      </c>
      <c r="E3193">
        <v>5</v>
      </c>
      <c r="F3193" t="s">
        <v>59</v>
      </c>
      <c r="G3193" t="str">
        <f>VLOOKUP(F3193,'product category'!$B$2:$C$8,2,FALSE)</f>
        <v>Drone Kits</v>
      </c>
      <c r="H3193" t="str">
        <f>VLOOKUP(D3193,'dataset_task 5'!$A$2:$D$71,2,FALSE)</f>
        <v>BYOD-350</v>
      </c>
      <c r="I3193" s="3">
        <f>VLOOKUP(D3193,'dataset_task 5'!$A$2:$D$71,4,FALSE)</f>
        <v>89.95</v>
      </c>
      <c r="J3193" s="3">
        <f>I3193*E3193</f>
        <v>449.75</v>
      </c>
      <c r="K3193" t="str">
        <f>VLOOKUP(C3193,customers!$A$2:$I$2124,2,FALSE)</f>
        <v>Jeremias</v>
      </c>
      <c r="L3193" t="str">
        <f>VLOOKUP($C3193,customers!$A$2:$I$2124,3,FALSE)</f>
        <v>Gluyas</v>
      </c>
      <c r="M3193" t="str">
        <f>VLOOKUP($C3193,customers!$A$2:$I$2124,4,FALSE)</f>
        <v>jgluyasrl@cdc.gov</v>
      </c>
      <c r="N3193" t="str">
        <f>VLOOKUP($C3193,customers!$A$2:$I$2124,5,FALSE)</f>
        <v>248-152-7734</v>
      </c>
      <c r="O3193" t="str">
        <f>VLOOKUP($C3193,customers!$A$2:$I$2124,6,FALSE)</f>
        <v>10847 Sutteridge Center</v>
      </c>
      <c r="P3193" t="str">
        <f>VLOOKUP($C3193,customers!$A$2:$I$2124,7,FALSE)</f>
        <v>Troy</v>
      </c>
      <c r="Q3193" t="str">
        <f>VLOOKUP($C3193,customers!$A$2:$I$2124,8,FALSE)</f>
        <v>Michigan</v>
      </c>
      <c r="R3193">
        <f>VLOOKUP($C3193,customers!$A$2:$I$2124,9,FALSE)</f>
        <v>48098</v>
      </c>
      <c r="S3193" t="str">
        <f t="shared" si="49"/>
        <v>10847 Sutteridge Center, Troy, Michigan 48098</v>
      </c>
    </row>
    <row r="3194" spans="1:19">
      <c r="A3194">
        <v>3192</v>
      </c>
      <c r="B3194" s="2">
        <v>44527</v>
      </c>
      <c r="C3194">
        <v>1747</v>
      </c>
      <c r="D3194" t="s">
        <v>88</v>
      </c>
      <c r="E3194">
        <v>3</v>
      </c>
      <c r="F3194" t="s">
        <v>63</v>
      </c>
      <c r="G3194" t="str">
        <f>VLOOKUP(F3194,'product category'!$B$2:$C$8,2,FALSE)</f>
        <v>Robot Kits</v>
      </c>
      <c r="H3194" t="str">
        <f>VLOOKUP(D3194,'dataset_task 5'!$A$2:$D$71,2,FALSE)</f>
        <v>BYOR-1000</v>
      </c>
      <c r="I3194" s="3">
        <f>VLOOKUP(D3194,'dataset_task 5'!$A$2:$D$71,4,FALSE)</f>
        <v>189</v>
      </c>
      <c r="J3194" s="3">
        <f>I3194*E3194</f>
        <v>567</v>
      </c>
      <c r="K3194" t="str">
        <f>VLOOKUP(C3194,customers!$A$2:$I$2124,2,FALSE)</f>
        <v>Ingram</v>
      </c>
      <c r="L3194" t="str">
        <f>VLOOKUP($C3194,customers!$A$2:$I$2124,3,FALSE)</f>
        <v>Weddeburn - Scrimgeour</v>
      </c>
      <c r="M3194" t="str">
        <f>VLOOKUP($C3194,customers!$A$2:$I$2124,4,FALSE)</f>
        <v>iweddeburn4p@ocn.ne.jp</v>
      </c>
      <c r="N3194" t="str">
        <f>VLOOKUP($C3194,customers!$A$2:$I$2124,5,FALSE)</f>
        <v>717-863-9284</v>
      </c>
      <c r="O3194" t="str">
        <f>VLOOKUP($C3194,customers!$A$2:$I$2124,6,FALSE)</f>
        <v>76577 John Wall Point</v>
      </c>
      <c r="P3194" t="str">
        <f>VLOOKUP($C3194,customers!$A$2:$I$2124,7,FALSE)</f>
        <v>Harrisburg</v>
      </c>
      <c r="Q3194" t="str">
        <f>VLOOKUP($C3194,customers!$A$2:$I$2124,8,FALSE)</f>
        <v>Pennsylvania</v>
      </c>
      <c r="R3194">
        <f>VLOOKUP($C3194,customers!$A$2:$I$2124,9,FALSE)</f>
        <v>17121</v>
      </c>
      <c r="S3194" t="str">
        <f t="shared" si="49"/>
        <v>76577 John Wall Point, Harrisburg, Pennsylvania 17121</v>
      </c>
    </row>
    <row r="3195" spans="1:19">
      <c r="A3195">
        <v>3193</v>
      </c>
      <c r="B3195" s="2">
        <v>44527</v>
      </c>
      <c r="C3195">
        <v>2103</v>
      </c>
      <c r="D3195" t="s">
        <v>99</v>
      </c>
      <c r="E3195">
        <v>5</v>
      </c>
      <c r="F3195" t="s">
        <v>70</v>
      </c>
      <c r="G3195" t="str">
        <f>VLOOKUP(F3195,'product category'!$B$2:$C$8,2,FALSE)</f>
        <v>Blueprints</v>
      </c>
      <c r="H3195" t="str">
        <f>VLOOKUP(D3195,'dataset_task 5'!$A$2:$D$71,2,FALSE)</f>
        <v>Panda Robot Blueprint</v>
      </c>
      <c r="I3195" s="3">
        <f>VLOOKUP(D3195,'dataset_task 5'!$A$2:$D$71,4,FALSE)</f>
        <v>7.99</v>
      </c>
      <c r="J3195" s="3">
        <f>I3195*E3195</f>
        <v>39.950000000000003</v>
      </c>
      <c r="K3195" t="str">
        <f>VLOOKUP(C3195,customers!$A$2:$I$2124,2,FALSE)</f>
        <v>Cassaundra</v>
      </c>
      <c r="L3195" t="str">
        <f>VLOOKUP($C3195,customers!$A$2:$I$2124,3,FALSE)</f>
        <v>Laurenzi</v>
      </c>
      <c r="M3195" t="str">
        <f>VLOOKUP($C3195,customers!$A$2:$I$2124,4,FALSE)</f>
        <v>claurenzibt@noaa.gov</v>
      </c>
      <c r="N3195" t="str">
        <f>VLOOKUP($C3195,customers!$A$2:$I$2124,5,FALSE)</f>
        <v>754-355-6654</v>
      </c>
      <c r="O3195" t="str">
        <f>VLOOKUP($C3195,customers!$A$2:$I$2124,6,FALSE)</f>
        <v>73504 Walton Drive</v>
      </c>
      <c r="P3195" t="str">
        <f>VLOOKUP($C3195,customers!$A$2:$I$2124,7,FALSE)</f>
        <v>Pompano Beach</v>
      </c>
      <c r="Q3195" t="str">
        <f>VLOOKUP($C3195,customers!$A$2:$I$2124,8,FALSE)</f>
        <v>Florida</v>
      </c>
      <c r="R3195">
        <f>VLOOKUP($C3195,customers!$A$2:$I$2124,9,FALSE)</f>
        <v>33075</v>
      </c>
      <c r="S3195" t="str">
        <f t="shared" si="49"/>
        <v>73504 Walton Drive, Pompano Beach, Florida 33075</v>
      </c>
    </row>
    <row r="3196" spans="1:19">
      <c r="A3196">
        <v>3194</v>
      </c>
      <c r="B3196" s="2">
        <v>44527</v>
      </c>
      <c r="C3196">
        <v>665</v>
      </c>
      <c r="D3196" t="s">
        <v>95</v>
      </c>
      <c r="E3196">
        <v>4</v>
      </c>
      <c r="F3196" t="s">
        <v>57</v>
      </c>
      <c r="G3196" t="str">
        <f>VLOOKUP(F3196,'product category'!$B$2:$C$8,2,FALSE)</f>
        <v>Training Videos</v>
      </c>
      <c r="H3196" t="str">
        <f>VLOOKUP(D3196,'dataset_task 5'!$A$2:$D$71,2,FALSE)</f>
        <v>Industrial 3D Printing</v>
      </c>
      <c r="I3196" s="3">
        <f>VLOOKUP(D3196,'dataset_task 5'!$A$2:$D$71,4,FALSE)</f>
        <v>49</v>
      </c>
      <c r="J3196" s="3">
        <f>I3196*E3196</f>
        <v>196</v>
      </c>
      <c r="K3196" t="str">
        <f>VLOOKUP(C3196,customers!$A$2:$I$2124,2,FALSE)</f>
        <v>Lemar</v>
      </c>
      <c r="L3196" t="str">
        <f>VLOOKUP($C3196,customers!$A$2:$I$2124,3,FALSE)</f>
        <v>Judgkins</v>
      </c>
      <c r="M3196" t="str">
        <f>VLOOKUP($C3196,customers!$A$2:$I$2124,4,FALSE)</f>
        <v>ljudgkinsji@godaddy.com</v>
      </c>
      <c r="N3196" t="str">
        <f>VLOOKUP($C3196,customers!$A$2:$I$2124,5,FALSE)</f>
        <v>970-338-7988</v>
      </c>
      <c r="O3196" t="str">
        <f>VLOOKUP($C3196,customers!$A$2:$I$2124,6,FALSE)</f>
        <v>2030 6th Circle</v>
      </c>
      <c r="P3196" t="str">
        <f>VLOOKUP($C3196,customers!$A$2:$I$2124,7,FALSE)</f>
        <v>Fort Collins</v>
      </c>
      <c r="Q3196" t="str">
        <f>VLOOKUP($C3196,customers!$A$2:$I$2124,8,FALSE)</f>
        <v>Colorado</v>
      </c>
      <c r="R3196">
        <f>VLOOKUP($C3196,customers!$A$2:$I$2124,9,FALSE)</f>
        <v>80525</v>
      </c>
      <c r="S3196" t="str">
        <f t="shared" si="49"/>
        <v>2030 6th Circle, Fort Collins, Colorado 80525</v>
      </c>
    </row>
    <row r="3197" spans="1:19">
      <c r="A3197">
        <v>3195</v>
      </c>
      <c r="B3197" s="2">
        <v>44527</v>
      </c>
      <c r="C3197">
        <v>1479</v>
      </c>
      <c r="D3197" t="s">
        <v>93</v>
      </c>
      <c r="E3197">
        <v>3</v>
      </c>
      <c r="F3197" t="s">
        <v>57</v>
      </c>
      <c r="G3197" t="str">
        <f>VLOOKUP(F3197,'product category'!$B$2:$C$8,2,FALSE)</f>
        <v>Training Videos</v>
      </c>
      <c r="H3197" t="str">
        <f>VLOOKUP(D3197,'dataset_task 5'!$A$2:$D$71,2,FALSE)</f>
        <v>Understanding Raspberry PI</v>
      </c>
      <c r="I3197" s="3">
        <f>VLOOKUP(D3197,'dataset_task 5'!$A$2:$D$71,4,FALSE)</f>
        <v>28.99</v>
      </c>
      <c r="J3197" s="3">
        <f>I3197*E3197</f>
        <v>86.97</v>
      </c>
      <c r="K3197" t="str">
        <f>VLOOKUP(C3197,customers!$A$2:$I$2124,2,FALSE)</f>
        <v>Lilith</v>
      </c>
      <c r="L3197" t="str">
        <f>VLOOKUP($C3197,customers!$A$2:$I$2124,3,FALSE)</f>
        <v>Hughes</v>
      </c>
      <c r="M3197" t="str">
        <f>VLOOKUP($C3197,customers!$A$2:$I$2124,4,FALSE)</f>
        <v>lhughes8y@qq.com</v>
      </c>
      <c r="N3197" t="str">
        <f>VLOOKUP($C3197,customers!$A$2:$I$2124,5,FALSE)</f>
        <v>602-833-7435</v>
      </c>
      <c r="O3197" t="str">
        <f>VLOOKUP($C3197,customers!$A$2:$I$2124,6,FALSE)</f>
        <v>30 Surrey Trail</v>
      </c>
      <c r="P3197" t="str">
        <f>VLOOKUP($C3197,customers!$A$2:$I$2124,7,FALSE)</f>
        <v>Phoenix</v>
      </c>
      <c r="Q3197" t="str">
        <f>VLOOKUP($C3197,customers!$A$2:$I$2124,8,FALSE)</f>
        <v>Arizona</v>
      </c>
      <c r="R3197">
        <f>VLOOKUP($C3197,customers!$A$2:$I$2124,9,FALSE)</f>
        <v>85045</v>
      </c>
      <c r="S3197" t="str">
        <f t="shared" si="49"/>
        <v>30 Surrey Trail, Phoenix, Arizona 85045</v>
      </c>
    </row>
    <row r="3198" spans="1:19">
      <c r="A3198">
        <v>3196</v>
      </c>
      <c r="B3198" s="2">
        <v>44528</v>
      </c>
      <c r="C3198">
        <v>1568</v>
      </c>
      <c r="D3198" t="s">
        <v>109</v>
      </c>
      <c r="E3198">
        <v>1</v>
      </c>
      <c r="F3198" t="s">
        <v>57</v>
      </c>
      <c r="G3198" t="str">
        <f>VLOOKUP(F3198,'product category'!$B$2:$C$8,2,FALSE)</f>
        <v>Training Videos</v>
      </c>
      <c r="H3198" t="str">
        <f>VLOOKUP(D3198,'dataset_task 5'!$A$2:$D$71,2,FALSE)</f>
        <v>Virtual Reality Basics</v>
      </c>
      <c r="I3198" s="3">
        <f>VLOOKUP(D3198,'dataset_task 5'!$A$2:$D$71,4,FALSE)</f>
        <v>29.99</v>
      </c>
      <c r="J3198" s="3">
        <f>I3198*E3198</f>
        <v>29.99</v>
      </c>
      <c r="K3198" t="str">
        <f>VLOOKUP(C3198,customers!$A$2:$I$2124,2,FALSE)</f>
        <v>Willard</v>
      </c>
      <c r="L3198" t="str">
        <f>VLOOKUP($C3198,customers!$A$2:$I$2124,3,FALSE)</f>
        <v>Sayer</v>
      </c>
      <c r="M3198" t="str">
        <f>VLOOKUP($C3198,customers!$A$2:$I$2124,4,FALSE)</f>
        <v>wsayergy@prnewswire.com</v>
      </c>
      <c r="N3198" t="str">
        <f>VLOOKUP($C3198,customers!$A$2:$I$2124,5,FALSE)</f>
        <v>941-155-3684</v>
      </c>
      <c r="O3198" t="str">
        <f>VLOOKUP($C3198,customers!$A$2:$I$2124,6,FALSE)</f>
        <v>91298 Schmedeman Pass</v>
      </c>
      <c r="P3198" t="str">
        <f>VLOOKUP($C3198,customers!$A$2:$I$2124,7,FALSE)</f>
        <v>Bradenton</v>
      </c>
      <c r="Q3198" t="str">
        <f>VLOOKUP($C3198,customers!$A$2:$I$2124,8,FALSE)</f>
        <v>Florida</v>
      </c>
      <c r="R3198">
        <f>VLOOKUP($C3198,customers!$A$2:$I$2124,9,FALSE)</f>
        <v>34205</v>
      </c>
      <c r="S3198" t="str">
        <f t="shared" si="49"/>
        <v>91298 Schmedeman Pass, Bradenton, Florida 34205</v>
      </c>
    </row>
    <row r="3199" spans="1:19">
      <c r="A3199">
        <v>3197</v>
      </c>
      <c r="B3199" s="2">
        <v>44528</v>
      </c>
      <c r="C3199">
        <v>468</v>
      </c>
      <c r="D3199" t="s">
        <v>56</v>
      </c>
      <c r="E3199">
        <v>2</v>
      </c>
      <c r="F3199" t="s">
        <v>57</v>
      </c>
      <c r="G3199" t="str">
        <f>VLOOKUP(F3199,'product category'!$B$2:$C$8,2,FALSE)</f>
        <v>Training Videos</v>
      </c>
      <c r="H3199" t="str">
        <f>VLOOKUP(D3199,'dataset_task 5'!$A$2:$D$71,2,FALSE)</f>
        <v>Drone Video Techniques</v>
      </c>
      <c r="I3199" s="3">
        <f>VLOOKUP(D3199,'dataset_task 5'!$A$2:$D$71,4,FALSE)</f>
        <v>37.99</v>
      </c>
      <c r="J3199" s="3">
        <f>I3199*E3199</f>
        <v>75.98</v>
      </c>
      <c r="K3199" t="str">
        <f>VLOOKUP(C3199,customers!$A$2:$I$2124,2,FALSE)</f>
        <v>Mellisent</v>
      </c>
      <c r="L3199" t="str">
        <f>VLOOKUP($C3199,customers!$A$2:$I$2124,3,FALSE)</f>
        <v>Yashaev</v>
      </c>
      <c r="M3199" t="str">
        <f>VLOOKUP($C3199,customers!$A$2:$I$2124,4,FALSE)</f>
        <v>myashaev3h@ow.ly</v>
      </c>
      <c r="N3199" t="str">
        <f>VLOOKUP($C3199,customers!$A$2:$I$2124,5,FALSE)</f>
        <v>352-114-1370</v>
      </c>
      <c r="O3199" t="str">
        <f>VLOOKUP($C3199,customers!$A$2:$I$2124,6,FALSE)</f>
        <v>814 Buell Lane</v>
      </c>
      <c r="P3199" t="str">
        <f>VLOOKUP($C3199,customers!$A$2:$I$2124,7,FALSE)</f>
        <v>Gainesville</v>
      </c>
      <c r="Q3199" t="str">
        <f>VLOOKUP($C3199,customers!$A$2:$I$2124,8,FALSE)</f>
        <v>Florida</v>
      </c>
      <c r="R3199">
        <f>VLOOKUP($C3199,customers!$A$2:$I$2124,9,FALSE)</f>
        <v>32627</v>
      </c>
      <c r="S3199" t="str">
        <f t="shared" si="49"/>
        <v>814 Buell Lane, Gainesville, Florida 32627</v>
      </c>
    </row>
    <row r="3200" spans="1:19">
      <c r="A3200">
        <v>3198</v>
      </c>
      <c r="B3200" s="2">
        <v>44528</v>
      </c>
      <c r="C3200">
        <v>1488</v>
      </c>
      <c r="D3200" t="s">
        <v>72</v>
      </c>
      <c r="E3200">
        <v>5</v>
      </c>
      <c r="F3200" t="s">
        <v>59</v>
      </c>
      <c r="G3200" t="str">
        <f>VLOOKUP(F3200,'product category'!$B$2:$C$8,2,FALSE)</f>
        <v>Drone Kits</v>
      </c>
      <c r="H3200" t="str">
        <f>VLOOKUP(D3200,'dataset_task 5'!$A$2:$D$71,2,FALSE)</f>
        <v>BYOD-350</v>
      </c>
      <c r="I3200" s="3">
        <f>VLOOKUP(D3200,'dataset_task 5'!$A$2:$D$71,4,FALSE)</f>
        <v>89.95</v>
      </c>
      <c r="J3200" s="3">
        <f>I3200*E3200</f>
        <v>449.75</v>
      </c>
      <c r="K3200" t="str">
        <f>VLOOKUP(C3200,customers!$A$2:$I$2124,2,FALSE)</f>
        <v>Mayer</v>
      </c>
      <c r="L3200" t="str">
        <f>VLOOKUP($C3200,customers!$A$2:$I$2124,3,FALSE)</f>
        <v>Twydell</v>
      </c>
      <c r="M3200" t="str">
        <f>VLOOKUP($C3200,customers!$A$2:$I$2124,4,FALSE)</f>
        <v>mtwydell6r@bravesites.com</v>
      </c>
      <c r="N3200" t="str">
        <f>VLOOKUP($C3200,customers!$A$2:$I$2124,5,FALSE)</f>
        <v>682-754-0475</v>
      </c>
      <c r="O3200" t="str">
        <f>VLOOKUP($C3200,customers!$A$2:$I$2124,6,FALSE)</f>
        <v>431 Warrior Plaza</v>
      </c>
      <c r="P3200" t="str">
        <f>VLOOKUP($C3200,customers!$A$2:$I$2124,7,FALSE)</f>
        <v>Fort Worth</v>
      </c>
      <c r="Q3200" t="str">
        <f>VLOOKUP($C3200,customers!$A$2:$I$2124,8,FALSE)</f>
        <v>Texas</v>
      </c>
      <c r="R3200">
        <f>VLOOKUP($C3200,customers!$A$2:$I$2124,9,FALSE)</f>
        <v>76178</v>
      </c>
      <c r="S3200" t="str">
        <f t="shared" si="49"/>
        <v>431 Warrior Plaza, Fort Worth, Texas 76178</v>
      </c>
    </row>
    <row r="3201" spans="1:19">
      <c r="A3201">
        <v>3199</v>
      </c>
      <c r="B3201" s="2">
        <v>44529</v>
      </c>
      <c r="C3201">
        <v>1949</v>
      </c>
      <c r="D3201" t="s">
        <v>94</v>
      </c>
      <c r="E3201">
        <v>1</v>
      </c>
      <c r="F3201" t="s">
        <v>59</v>
      </c>
      <c r="G3201" t="str">
        <f>VLOOKUP(F3201,'product category'!$B$2:$C$8,2,FALSE)</f>
        <v>Drone Kits</v>
      </c>
      <c r="H3201" t="str">
        <f>VLOOKUP(D3201,'dataset_task 5'!$A$2:$D$71,2,FALSE)</f>
        <v>BYOD-500</v>
      </c>
      <c r="I3201" s="3">
        <f>VLOOKUP(D3201,'dataset_task 5'!$A$2:$D$71,4,FALSE)</f>
        <v>167</v>
      </c>
      <c r="J3201" s="3">
        <f>I3201*E3201</f>
        <v>167</v>
      </c>
      <c r="K3201" t="str">
        <f>VLOOKUP(C3201,customers!$A$2:$I$2124,2,FALSE)</f>
        <v>Gilberte</v>
      </c>
      <c r="L3201" t="str">
        <f>VLOOKUP($C3201,customers!$A$2:$I$2124,3,FALSE)</f>
        <v>Plain</v>
      </c>
      <c r="M3201" t="str">
        <f>VLOOKUP($C3201,customers!$A$2:$I$2124,4,FALSE)</f>
        <v>gplainak@canalblog.com</v>
      </c>
      <c r="N3201" t="str">
        <f>VLOOKUP($C3201,customers!$A$2:$I$2124,5,FALSE)</f>
        <v>215-489-6639</v>
      </c>
      <c r="O3201" t="str">
        <f>VLOOKUP($C3201,customers!$A$2:$I$2124,6,FALSE)</f>
        <v>3663 Hansons Pass</v>
      </c>
      <c r="P3201" t="str">
        <f>VLOOKUP($C3201,customers!$A$2:$I$2124,7,FALSE)</f>
        <v>Philadelphia</v>
      </c>
      <c r="Q3201" t="str">
        <f>VLOOKUP($C3201,customers!$A$2:$I$2124,8,FALSE)</f>
        <v>Pennsylvania</v>
      </c>
      <c r="R3201">
        <f>VLOOKUP($C3201,customers!$A$2:$I$2124,9,FALSE)</f>
        <v>19115</v>
      </c>
      <c r="S3201" t="str">
        <f t="shared" si="49"/>
        <v>3663 Hansons Pass, Philadelphia, Pennsylvania 19115</v>
      </c>
    </row>
    <row r="3202" spans="1:19">
      <c r="A3202">
        <v>3200</v>
      </c>
      <c r="B3202" s="2">
        <v>44529</v>
      </c>
      <c r="C3202">
        <v>322</v>
      </c>
      <c r="D3202" t="s">
        <v>105</v>
      </c>
      <c r="E3202">
        <v>5</v>
      </c>
      <c r="F3202" t="s">
        <v>59</v>
      </c>
      <c r="G3202" t="str">
        <f>VLOOKUP(F3202,'product category'!$B$2:$C$8,2,FALSE)</f>
        <v>Drone Kits</v>
      </c>
      <c r="H3202" t="str">
        <f>VLOOKUP(D3202,'dataset_task 5'!$A$2:$D$71,2,FALSE)</f>
        <v>BYOD-400S</v>
      </c>
      <c r="I3202" s="3">
        <f>VLOOKUP(D3202,'dataset_task 5'!$A$2:$D$71,4,FALSE)</f>
        <v>129.94999999999999</v>
      </c>
      <c r="J3202" s="3">
        <f>I3202*E3202</f>
        <v>649.75</v>
      </c>
      <c r="K3202" t="str">
        <f>VLOOKUP(C3202,customers!$A$2:$I$2124,2,FALSE)</f>
        <v>Cristian</v>
      </c>
      <c r="L3202" t="str">
        <f>VLOOKUP($C3202,customers!$A$2:$I$2124,3,FALSE)</f>
        <v>Barker</v>
      </c>
      <c r="M3202" t="str">
        <f>VLOOKUP($C3202,customers!$A$2:$I$2124,4,FALSE)</f>
        <v>cbarker7t@clickbank.net</v>
      </c>
      <c r="N3202" t="str">
        <f>VLOOKUP($C3202,customers!$A$2:$I$2124,5,FALSE)</f>
        <v>727-277-3163</v>
      </c>
      <c r="O3202" t="str">
        <f>VLOOKUP($C3202,customers!$A$2:$I$2124,6,FALSE)</f>
        <v>39076 Declaration Parkway</v>
      </c>
      <c r="P3202" t="str">
        <f>VLOOKUP($C3202,customers!$A$2:$I$2124,7,FALSE)</f>
        <v>Saint Petersburg</v>
      </c>
      <c r="Q3202" t="str">
        <f>VLOOKUP($C3202,customers!$A$2:$I$2124,8,FALSE)</f>
        <v>Florida</v>
      </c>
      <c r="R3202">
        <f>VLOOKUP($C3202,customers!$A$2:$I$2124,9,FALSE)</f>
        <v>33705</v>
      </c>
      <c r="S3202" t="str">
        <f t="shared" si="49"/>
        <v>39076 Declaration Parkway, Saint Petersburg, Florida 33705</v>
      </c>
    </row>
    <row r="3203" spans="1:19">
      <c r="A3203">
        <v>3201</v>
      </c>
      <c r="B3203" s="2">
        <v>44529</v>
      </c>
      <c r="C3203">
        <v>1288</v>
      </c>
      <c r="D3203" t="s">
        <v>94</v>
      </c>
      <c r="E3203">
        <v>6</v>
      </c>
      <c r="F3203" t="s">
        <v>59</v>
      </c>
      <c r="G3203" t="str">
        <f>VLOOKUP(F3203,'product category'!$B$2:$C$8,2,FALSE)</f>
        <v>Drone Kits</v>
      </c>
      <c r="H3203" t="str">
        <f>VLOOKUP(D3203,'dataset_task 5'!$A$2:$D$71,2,FALSE)</f>
        <v>BYOD-500</v>
      </c>
      <c r="I3203" s="3">
        <f>VLOOKUP(D3203,'dataset_task 5'!$A$2:$D$71,4,FALSE)</f>
        <v>167</v>
      </c>
      <c r="J3203" s="3">
        <f>I3203*E3203</f>
        <v>1002</v>
      </c>
      <c r="K3203" t="str">
        <f>VLOOKUP(C3203,customers!$A$2:$I$2124,2,FALSE)</f>
        <v>Spence</v>
      </c>
      <c r="L3203" t="str">
        <f>VLOOKUP($C3203,customers!$A$2:$I$2124,3,FALSE)</f>
        <v>Acton</v>
      </c>
      <c r="M3203" t="str">
        <f>VLOOKUP($C3203,customers!$A$2:$I$2124,4,FALSE)</f>
        <v>sactonhe@amazon.co.jp</v>
      </c>
      <c r="N3203" t="str">
        <f>VLOOKUP($C3203,customers!$A$2:$I$2124,5,FALSE)</f>
        <v>717-931-2819</v>
      </c>
      <c r="O3203" t="str">
        <f>VLOOKUP($C3203,customers!$A$2:$I$2124,6,FALSE)</f>
        <v>94331 Farragut Point</v>
      </c>
      <c r="P3203" t="str">
        <f>VLOOKUP($C3203,customers!$A$2:$I$2124,7,FALSE)</f>
        <v>Harrisburg</v>
      </c>
      <c r="Q3203" t="str">
        <f>VLOOKUP($C3203,customers!$A$2:$I$2124,8,FALSE)</f>
        <v>Pennsylvania</v>
      </c>
      <c r="R3203">
        <f>VLOOKUP($C3203,customers!$A$2:$I$2124,9,FALSE)</f>
        <v>17126</v>
      </c>
      <c r="S3203" t="str">
        <f t="shared" ref="S3203:S3266" si="50">CONCATENATE(O3203,", ",P3203,", ",Q3203," ",R3203)</f>
        <v>94331 Farragut Point, Harrisburg, Pennsylvania 17126</v>
      </c>
    </row>
    <row r="3204" spans="1:19">
      <c r="A3204">
        <v>3202</v>
      </c>
      <c r="B3204" s="2">
        <v>44529</v>
      </c>
      <c r="C3204">
        <v>1743</v>
      </c>
      <c r="D3204" t="s">
        <v>95</v>
      </c>
      <c r="E3204">
        <v>5</v>
      </c>
      <c r="F3204" t="s">
        <v>57</v>
      </c>
      <c r="G3204" t="str">
        <f>VLOOKUP(F3204,'product category'!$B$2:$C$8,2,FALSE)</f>
        <v>Training Videos</v>
      </c>
      <c r="H3204" t="str">
        <f>VLOOKUP(D3204,'dataset_task 5'!$A$2:$D$71,2,FALSE)</f>
        <v>Industrial 3D Printing</v>
      </c>
      <c r="I3204" s="3">
        <f>VLOOKUP(D3204,'dataset_task 5'!$A$2:$D$71,4,FALSE)</f>
        <v>49</v>
      </c>
      <c r="J3204" s="3">
        <f>I3204*E3204</f>
        <v>245</v>
      </c>
      <c r="K3204" t="str">
        <f>VLOOKUP(C3204,customers!$A$2:$I$2124,2,FALSE)</f>
        <v>Abel</v>
      </c>
      <c r="L3204" t="str">
        <f>VLOOKUP($C3204,customers!$A$2:$I$2124,3,FALSE)</f>
        <v>Strike</v>
      </c>
      <c r="M3204" t="str">
        <f>VLOOKUP($C3204,customers!$A$2:$I$2124,4,FALSE)</f>
        <v>astrikei9@opensource.org</v>
      </c>
      <c r="N3204" t="str">
        <f>VLOOKUP($C3204,customers!$A$2:$I$2124,5,FALSE)</f>
        <v>267-168-6705</v>
      </c>
      <c r="O3204" t="str">
        <f>VLOOKUP($C3204,customers!$A$2:$I$2124,6,FALSE)</f>
        <v>86 Farwell Junction</v>
      </c>
      <c r="P3204" t="str">
        <f>VLOOKUP($C3204,customers!$A$2:$I$2124,7,FALSE)</f>
        <v>Philadelphia</v>
      </c>
      <c r="Q3204" t="str">
        <f>VLOOKUP($C3204,customers!$A$2:$I$2124,8,FALSE)</f>
        <v>Pennsylvania</v>
      </c>
      <c r="R3204">
        <f>VLOOKUP($C3204,customers!$A$2:$I$2124,9,FALSE)</f>
        <v>19136</v>
      </c>
      <c r="S3204" t="str">
        <f t="shared" si="50"/>
        <v>86 Farwell Junction, Philadelphia, Pennsylvania 19136</v>
      </c>
    </row>
    <row r="3205" spans="1:19">
      <c r="A3205">
        <v>3203</v>
      </c>
      <c r="B3205" s="2">
        <v>44529</v>
      </c>
      <c r="C3205">
        <v>650</v>
      </c>
      <c r="D3205" t="s">
        <v>90</v>
      </c>
      <c r="E3205">
        <v>4</v>
      </c>
      <c r="F3205" t="s">
        <v>55</v>
      </c>
      <c r="G3205" t="str">
        <f>VLOOKUP(F3205,'product category'!$B$2:$C$8,2,FALSE)</f>
        <v>Robots</v>
      </c>
      <c r="H3205" t="str">
        <f>VLOOKUP(D3205,'dataset_task 5'!$A$2:$D$71,2,FALSE)</f>
        <v>RXW-9807 Robot</v>
      </c>
      <c r="I3205" s="3">
        <f>VLOOKUP(D3205,'dataset_task 5'!$A$2:$D$71,4,FALSE)</f>
        <v>599</v>
      </c>
      <c r="J3205" s="3">
        <f>I3205*E3205</f>
        <v>2396</v>
      </c>
      <c r="K3205" t="str">
        <f>VLOOKUP(C3205,customers!$A$2:$I$2124,2,FALSE)</f>
        <v>Eduino</v>
      </c>
      <c r="L3205" t="str">
        <f>VLOOKUP($C3205,customers!$A$2:$I$2124,3,FALSE)</f>
        <v>Hammant</v>
      </c>
      <c r="M3205" t="str">
        <f>VLOOKUP($C3205,customers!$A$2:$I$2124,4,FALSE)</f>
        <v>ehammantkh@ow.ly</v>
      </c>
      <c r="N3205" t="str">
        <f>VLOOKUP($C3205,customers!$A$2:$I$2124,5,FALSE)</f>
        <v>775-949-6601</v>
      </c>
      <c r="O3205" t="str">
        <f>VLOOKUP($C3205,customers!$A$2:$I$2124,6,FALSE)</f>
        <v>824 Blaine Terrace</v>
      </c>
      <c r="P3205" t="str">
        <f>VLOOKUP($C3205,customers!$A$2:$I$2124,7,FALSE)</f>
        <v>Carson City</v>
      </c>
      <c r="Q3205" t="str">
        <f>VLOOKUP($C3205,customers!$A$2:$I$2124,8,FALSE)</f>
        <v>Nevada</v>
      </c>
      <c r="R3205">
        <f>VLOOKUP($C3205,customers!$A$2:$I$2124,9,FALSE)</f>
        <v>89714</v>
      </c>
      <c r="S3205" t="str">
        <f t="shared" si="50"/>
        <v>824 Blaine Terrace, Carson City, Nevada 89714</v>
      </c>
    </row>
    <row r="3206" spans="1:19">
      <c r="A3206">
        <v>3204</v>
      </c>
      <c r="B3206" s="2">
        <v>44530</v>
      </c>
      <c r="C3206">
        <v>765</v>
      </c>
      <c r="D3206" t="s">
        <v>98</v>
      </c>
      <c r="E3206">
        <v>5</v>
      </c>
      <c r="F3206" t="s">
        <v>66</v>
      </c>
      <c r="G3206" t="str">
        <f>VLOOKUP(F3206,'product category'!$B$2:$C$8,2,FALSE)</f>
        <v>Drones</v>
      </c>
      <c r="H3206" t="str">
        <f>VLOOKUP(D3206,'dataset_task 5'!$A$2:$D$71,2,FALSE)</f>
        <v>MICR-564K Drone</v>
      </c>
      <c r="I3206" s="3">
        <f>VLOOKUP(D3206,'dataset_task 5'!$A$2:$D$71,4,FALSE)</f>
        <v>499</v>
      </c>
      <c r="J3206" s="3">
        <f>I3206*E3206</f>
        <v>2495</v>
      </c>
      <c r="K3206" t="str">
        <f>VLOOKUP(C3206,customers!$A$2:$I$2124,2,FALSE)</f>
        <v>Dulciana</v>
      </c>
      <c r="L3206" t="str">
        <f>VLOOKUP($C3206,customers!$A$2:$I$2124,3,FALSE)</f>
        <v>Pickup</v>
      </c>
      <c r="M3206" t="str">
        <f>VLOOKUP($C3206,customers!$A$2:$I$2124,4,FALSE)</f>
        <v>dpickupj4@amazon.co.jp</v>
      </c>
      <c r="N3206" t="str">
        <f>VLOOKUP($C3206,customers!$A$2:$I$2124,5,FALSE)</f>
        <v>859-527-8227</v>
      </c>
      <c r="O3206" t="str">
        <f>VLOOKUP($C3206,customers!$A$2:$I$2124,6,FALSE)</f>
        <v>741 Pankratz Junction</v>
      </c>
      <c r="P3206" t="str">
        <f>VLOOKUP($C3206,customers!$A$2:$I$2124,7,FALSE)</f>
        <v>Lexington</v>
      </c>
      <c r="Q3206" t="str">
        <f>VLOOKUP($C3206,customers!$A$2:$I$2124,8,FALSE)</f>
        <v>Kentucky</v>
      </c>
      <c r="R3206">
        <f>VLOOKUP($C3206,customers!$A$2:$I$2124,9,FALSE)</f>
        <v>40524</v>
      </c>
      <c r="S3206" t="str">
        <f t="shared" si="50"/>
        <v>741 Pankratz Junction, Lexington, Kentucky 40524</v>
      </c>
    </row>
    <row r="3207" spans="1:19">
      <c r="A3207">
        <v>3205</v>
      </c>
      <c r="B3207" s="2">
        <v>44530</v>
      </c>
      <c r="C3207">
        <v>13</v>
      </c>
      <c r="D3207" t="s">
        <v>84</v>
      </c>
      <c r="E3207">
        <v>4</v>
      </c>
      <c r="F3207" t="s">
        <v>66</v>
      </c>
      <c r="G3207" t="str">
        <f>VLOOKUP(F3207,'product category'!$B$2:$C$8,2,FALSE)</f>
        <v>Drones</v>
      </c>
      <c r="H3207" t="str">
        <f>VLOOKUP(D3207,'dataset_task 5'!$A$2:$D$71,2,FALSE)</f>
        <v>DX-145 Drone</v>
      </c>
      <c r="I3207" s="3">
        <f>VLOOKUP(D3207,'dataset_task 5'!$A$2:$D$71,4,FALSE)</f>
        <v>250</v>
      </c>
      <c r="J3207" s="3">
        <f>I3207*E3207</f>
        <v>1000</v>
      </c>
      <c r="K3207" t="str">
        <f>VLOOKUP(C3207,customers!$A$2:$I$2124,2,FALSE)</f>
        <v>Faber</v>
      </c>
      <c r="L3207" t="str">
        <f>VLOOKUP($C3207,customers!$A$2:$I$2124,3,FALSE)</f>
        <v>Boosey</v>
      </c>
      <c r="M3207" t="str">
        <f>VLOOKUP($C3207,customers!$A$2:$I$2124,4,FALSE)</f>
        <v>fbooseyjv@chicagotribune.com</v>
      </c>
      <c r="N3207" t="str">
        <f>VLOOKUP($C3207,customers!$A$2:$I$2124,5,FALSE)</f>
        <v>804-270-9294</v>
      </c>
      <c r="O3207" t="str">
        <f>VLOOKUP($C3207,customers!$A$2:$I$2124,6,FALSE)</f>
        <v>925 5th Hill</v>
      </c>
      <c r="P3207" t="str">
        <f>VLOOKUP($C3207,customers!$A$2:$I$2124,7,FALSE)</f>
        <v>Richmond</v>
      </c>
      <c r="Q3207" t="str">
        <f>VLOOKUP($C3207,customers!$A$2:$I$2124,8,FALSE)</f>
        <v>Virginia</v>
      </c>
      <c r="R3207">
        <f>VLOOKUP($C3207,customers!$A$2:$I$2124,9,FALSE)</f>
        <v>23237</v>
      </c>
      <c r="S3207" t="str">
        <f t="shared" si="50"/>
        <v>925 5th Hill, Richmond, Virginia 23237</v>
      </c>
    </row>
    <row r="3208" spans="1:19">
      <c r="A3208">
        <v>3206</v>
      </c>
      <c r="B3208" s="2">
        <v>44530</v>
      </c>
      <c r="C3208">
        <v>471</v>
      </c>
      <c r="D3208" t="s">
        <v>114</v>
      </c>
      <c r="E3208">
        <v>3</v>
      </c>
      <c r="F3208" t="s">
        <v>59</v>
      </c>
      <c r="G3208" t="str">
        <f>VLOOKUP(F3208,'product category'!$B$2:$C$8,2,FALSE)</f>
        <v>Drone Kits</v>
      </c>
      <c r="H3208" t="str">
        <f>VLOOKUP(D3208,'dataset_task 5'!$A$2:$D$71,2,FALSE)</f>
        <v>BYOD-400</v>
      </c>
      <c r="I3208" s="3">
        <f>VLOOKUP(D3208,'dataset_task 5'!$A$2:$D$71,4,FALSE)</f>
        <v>119</v>
      </c>
      <c r="J3208" s="3">
        <f>I3208*E3208</f>
        <v>357</v>
      </c>
      <c r="K3208" t="str">
        <f>VLOOKUP(C3208,customers!$A$2:$I$2124,2,FALSE)</f>
        <v>Torrie</v>
      </c>
      <c r="L3208" t="str">
        <f>VLOOKUP($C3208,customers!$A$2:$I$2124,3,FALSE)</f>
        <v>Coytes</v>
      </c>
      <c r="M3208" t="str">
        <f>VLOOKUP($C3208,customers!$A$2:$I$2124,4,FALSE)</f>
        <v>tcoytesas@technorati.com</v>
      </c>
      <c r="N3208" t="str">
        <f>VLOOKUP($C3208,customers!$A$2:$I$2124,5,FALSE)</f>
        <v>763-220-4635</v>
      </c>
      <c r="O3208" t="str">
        <f>VLOOKUP($C3208,customers!$A$2:$I$2124,6,FALSE)</f>
        <v>95 Lawn Junction</v>
      </c>
      <c r="P3208" t="str">
        <f>VLOOKUP($C3208,customers!$A$2:$I$2124,7,FALSE)</f>
        <v>Monticello</v>
      </c>
      <c r="Q3208" t="str">
        <f>VLOOKUP($C3208,customers!$A$2:$I$2124,8,FALSE)</f>
        <v>Minnesota</v>
      </c>
      <c r="R3208">
        <f>VLOOKUP($C3208,customers!$A$2:$I$2124,9,FALSE)</f>
        <v>55565</v>
      </c>
      <c r="S3208" t="str">
        <f t="shared" si="50"/>
        <v>95 Lawn Junction, Monticello, Minnesota 55565</v>
      </c>
    </row>
    <row r="3209" spans="1:19">
      <c r="A3209">
        <v>3207</v>
      </c>
      <c r="B3209" s="2">
        <v>44530</v>
      </c>
      <c r="C3209">
        <v>161</v>
      </c>
      <c r="D3209" t="s">
        <v>80</v>
      </c>
      <c r="E3209">
        <v>1</v>
      </c>
      <c r="F3209" t="s">
        <v>53</v>
      </c>
      <c r="G3209" t="str">
        <f>VLOOKUP(F3209,'product category'!$B$2:$C$8,2,FALSE)</f>
        <v>eBooks</v>
      </c>
      <c r="H3209" t="str">
        <f>VLOOKUP(D3209,'dataset_task 5'!$A$2:$D$71,2,FALSE)</f>
        <v>Single Rotor Drones</v>
      </c>
      <c r="I3209" s="3">
        <f>VLOOKUP(D3209,'dataset_task 5'!$A$2:$D$71,4,FALSE)</f>
        <v>14.99</v>
      </c>
      <c r="J3209" s="3">
        <f>I3209*E3209</f>
        <v>14.99</v>
      </c>
      <c r="K3209" t="str">
        <f>VLOOKUP(C3209,customers!$A$2:$I$2124,2,FALSE)</f>
        <v>Herbie</v>
      </c>
      <c r="L3209" t="str">
        <f>VLOOKUP($C3209,customers!$A$2:$I$2124,3,FALSE)</f>
        <v>Ottawell</v>
      </c>
      <c r="M3209" t="str">
        <f>VLOOKUP($C3209,customers!$A$2:$I$2124,4,FALSE)</f>
        <v>hottawellcs@sourceforge.net</v>
      </c>
      <c r="N3209" t="str">
        <f>VLOOKUP($C3209,customers!$A$2:$I$2124,5,FALSE)</f>
        <v>302-920-9473</v>
      </c>
      <c r="O3209" t="str">
        <f>VLOOKUP($C3209,customers!$A$2:$I$2124,6,FALSE)</f>
        <v>12743 Valley Edge Alley</v>
      </c>
      <c r="P3209" t="str">
        <f>VLOOKUP($C3209,customers!$A$2:$I$2124,7,FALSE)</f>
        <v>Wilmington</v>
      </c>
      <c r="Q3209" t="str">
        <f>VLOOKUP($C3209,customers!$A$2:$I$2124,8,FALSE)</f>
        <v>Delaware</v>
      </c>
      <c r="R3209">
        <f>VLOOKUP($C3209,customers!$A$2:$I$2124,9,FALSE)</f>
        <v>19805</v>
      </c>
      <c r="S3209" t="str">
        <f t="shared" si="50"/>
        <v>12743 Valley Edge Alley, Wilmington, Delaware 19805</v>
      </c>
    </row>
    <row r="3210" spans="1:19">
      <c r="A3210">
        <v>3208</v>
      </c>
      <c r="B3210" s="2">
        <v>44530</v>
      </c>
      <c r="C3210">
        <v>209</v>
      </c>
      <c r="D3210" t="s">
        <v>75</v>
      </c>
      <c r="E3210">
        <v>6</v>
      </c>
      <c r="F3210" t="s">
        <v>59</v>
      </c>
      <c r="G3210" t="str">
        <f>VLOOKUP(F3210,'product category'!$B$2:$C$8,2,FALSE)</f>
        <v>Drone Kits</v>
      </c>
      <c r="H3210" t="str">
        <f>VLOOKUP(D3210,'dataset_task 5'!$A$2:$D$71,2,FALSE)</f>
        <v>BYOD-550</v>
      </c>
      <c r="I3210" s="3">
        <f>VLOOKUP(D3210,'dataset_task 5'!$A$2:$D$71,4,FALSE)</f>
        <v>179</v>
      </c>
      <c r="J3210" s="3">
        <f>I3210*E3210</f>
        <v>1074</v>
      </c>
      <c r="K3210" t="str">
        <f>VLOOKUP(C3210,customers!$A$2:$I$2124,2,FALSE)</f>
        <v>Earvin</v>
      </c>
      <c r="L3210" t="str">
        <f>VLOOKUP($C3210,customers!$A$2:$I$2124,3,FALSE)</f>
        <v>Askell</v>
      </c>
      <c r="M3210" t="str">
        <f>VLOOKUP($C3210,customers!$A$2:$I$2124,4,FALSE)</f>
        <v>easkella0@eventbrite.com</v>
      </c>
      <c r="N3210" t="str">
        <f>VLOOKUP($C3210,customers!$A$2:$I$2124,5,FALSE)</f>
        <v>504-932-0002</v>
      </c>
      <c r="O3210" t="str">
        <f>VLOOKUP($C3210,customers!$A$2:$I$2124,6,FALSE)</f>
        <v>134 Cordelia Crossing</v>
      </c>
      <c r="P3210" t="str">
        <f>VLOOKUP($C3210,customers!$A$2:$I$2124,7,FALSE)</f>
        <v>New Orleans</v>
      </c>
      <c r="Q3210" t="str">
        <f>VLOOKUP($C3210,customers!$A$2:$I$2124,8,FALSE)</f>
        <v>Louisiana</v>
      </c>
      <c r="R3210">
        <f>VLOOKUP($C3210,customers!$A$2:$I$2124,9,FALSE)</f>
        <v>70129</v>
      </c>
      <c r="S3210" t="str">
        <f t="shared" si="50"/>
        <v>134 Cordelia Crossing, New Orleans, Louisiana 70129</v>
      </c>
    </row>
    <row r="3211" spans="1:19">
      <c r="A3211">
        <v>3209</v>
      </c>
      <c r="B3211" s="2">
        <v>44530</v>
      </c>
      <c r="C3211">
        <v>1363</v>
      </c>
      <c r="D3211" t="s">
        <v>113</v>
      </c>
      <c r="E3211">
        <v>4</v>
      </c>
      <c r="F3211" t="s">
        <v>70</v>
      </c>
      <c r="G3211" t="str">
        <f>VLOOKUP(F3211,'product category'!$B$2:$C$8,2,FALSE)</f>
        <v>Blueprints</v>
      </c>
      <c r="H3211" t="str">
        <f>VLOOKUP(D3211,'dataset_task 5'!$A$2:$D$71,2,FALSE)</f>
        <v>All Eyes Drone Blueprint</v>
      </c>
      <c r="I3211" s="3">
        <f>VLOOKUP(D3211,'dataset_task 5'!$A$2:$D$71,4,FALSE)</f>
        <v>9.99</v>
      </c>
      <c r="J3211" s="3">
        <f>I3211*E3211</f>
        <v>39.96</v>
      </c>
      <c r="K3211" t="str">
        <f>VLOOKUP(C3211,customers!$A$2:$I$2124,2,FALSE)</f>
        <v>Minnnie</v>
      </c>
      <c r="L3211" t="str">
        <f>VLOOKUP($C3211,customers!$A$2:$I$2124,3,FALSE)</f>
        <v>Wilbraham</v>
      </c>
      <c r="M3211" t="str">
        <f>VLOOKUP($C3211,customers!$A$2:$I$2124,4,FALSE)</f>
        <v>mwilbrahame@cnn.com</v>
      </c>
      <c r="N3211" t="str">
        <f>VLOOKUP($C3211,customers!$A$2:$I$2124,5,FALSE)</f>
        <v>510-387-5103</v>
      </c>
      <c r="O3211" t="str">
        <f>VLOOKUP($C3211,customers!$A$2:$I$2124,6,FALSE)</f>
        <v>15 Montana Avenue</v>
      </c>
      <c r="P3211" t="str">
        <f>VLOOKUP($C3211,customers!$A$2:$I$2124,7,FALSE)</f>
        <v>Oakland</v>
      </c>
      <c r="Q3211" t="str">
        <f>VLOOKUP($C3211,customers!$A$2:$I$2124,8,FALSE)</f>
        <v>California</v>
      </c>
      <c r="R3211">
        <f>VLOOKUP($C3211,customers!$A$2:$I$2124,9,FALSE)</f>
        <v>94660</v>
      </c>
      <c r="S3211" t="str">
        <f t="shared" si="50"/>
        <v>15 Montana Avenue, Oakland, California 94660</v>
      </c>
    </row>
    <row r="3212" spans="1:19">
      <c r="A3212">
        <v>3210</v>
      </c>
      <c r="B3212" s="2">
        <v>44531</v>
      </c>
      <c r="C3212">
        <v>308</v>
      </c>
      <c r="D3212" t="s">
        <v>93</v>
      </c>
      <c r="E3212">
        <v>5</v>
      </c>
      <c r="F3212" t="s">
        <v>57</v>
      </c>
      <c r="G3212" t="str">
        <f>VLOOKUP(F3212,'product category'!$B$2:$C$8,2,FALSE)</f>
        <v>Training Videos</v>
      </c>
      <c r="H3212" t="str">
        <f>VLOOKUP(D3212,'dataset_task 5'!$A$2:$D$71,2,FALSE)</f>
        <v>Understanding Raspberry PI</v>
      </c>
      <c r="I3212" s="3">
        <f>VLOOKUP(D3212,'dataset_task 5'!$A$2:$D$71,4,FALSE)</f>
        <v>28.99</v>
      </c>
      <c r="J3212" s="3">
        <f>I3212*E3212</f>
        <v>144.94999999999999</v>
      </c>
      <c r="K3212" t="str">
        <f>VLOOKUP(C3212,customers!$A$2:$I$2124,2,FALSE)</f>
        <v>Babara</v>
      </c>
      <c r="L3212" t="str">
        <f>VLOOKUP($C3212,customers!$A$2:$I$2124,3,FALSE)</f>
        <v>Abrahamsson</v>
      </c>
      <c r="M3212" t="str">
        <f>VLOOKUP($C3212,customers!$A$2:$I$2124,4,FALSE)</f>
        <v>babrahamssonje@twitter.com</v>
      </c>
      <c r="N3212" t="str">
        <f>VLOOKUP($C3212,customers!$A$2:$I$2124,5,FALSE)</f>
        <v>267-258-0401</v>
      </c>
      <c r="O3212" t="str">
        <f>VLOOKUP($C3212,customers!$A$2:$I$2124,6,FALSE)</f>
        <v>1732 Pearson Court</v>
      </c>
      <c r="P3212" t="str">
        <f>VLOOKUP($C3212,customers!$A$2:$I$2124,7,FALSE)</f>
        <v>Philadelphia</v>
      </c>
      <c r="Q3212" t="str">
        <f>VLOOKUP($C3212,customers!$A$2:$I$2124,8,FALSE)</f>
        <v>Pennsylvania</v>
      </c>
      <c r="R3212">
        <f>VLOOKUP($C3212,customers!$A$2:$I$2124,9,FALSE)</f>
        <v>19104</v>
      </c>
      <c r="S3212" t="str">
        <f t="shared" si="50"/>
        <v>1732 Pearson Court, Philadelphia, Pennsylvania 19104</v>
      </c>
    </row>
    <row r="3213" spans="1:19">
      <c r="A3213">
        <v>3211</v>
      </c>
      <c r="B3213" s="2">
        <v>44532</v>
      </c>
      <c r="C3213">
        <v>1767</v>
      </c>
      <c r="D3213" t="s">
        <v>108</v>
      </c>
      <c r="E3213">
        <v>3</v>
      </c>
      <c r="F3213" t="s">
        <v>66</v>
      </c>
      <c r="G3213" t="str">
        <f>VLOOKUP(F3213,'product category'!$B$2:$C$8,2,FALSE)</f>
        <v>Drones</v>
      </c>
      <c r="H3213" t="str">
        <f>VLOOKUP(D3213,'dataset_task 5'!$A$2:$D$71,2,FALSE)</f>
        <v>DTI-84 Drone</v>
      </c>
      <c r="I3213" s="3">
        <f>VLOOKUP(D3213,'dataset_task 5'!$A$2:$D$71,4,FALSE)</f>
        <v>455</v>
      </c>
      <c r="J3213" s="3">
        <f>I3213*E3213</f>
        <v>1365</v>
      </c>
      <c r="K3213" t="str">
        <f>VLOOKUP(C3213,customers!$A$2:$I$2124,2,FALSE)</f>
        <v>Chick</v>
      </c>
      <c r="L3213" t="str">
        <f>VLOOKUP($C3213,customers!$A$2:$I$2124,3,FALSE)</f>
        <v>McGrath</v>
      </c>
      <c r="M3213" t="str">
        <f>VLOOKUP($C3213,customers!$A$2:$I$2124,4,FALSE)</f>
        <v>cmcgrathn8@aol.com</v>
      </c>
      <c r="N3213" t="str">
        <f>VLOOKUP($C3213,customers!$A$2:$I$2124,5,FALSE)</f>
        <v>225-414-3073</v>
      </c>
      <c r="O3213" t="str">
        <f>VLOOKUP($C3213,customers!$A$2:$I$2124,6,FALSE)</f>
        <v>74 Granby Lane</v>
      </c>
      <c r="P3213" t="str">
        <f>VLOOKUP($C3213,customers!$A$2:$I$2124,7,FALSE)</f>
        <v>Baton Rouge</v>
      </c>
      <c r="Q3213" t="str">
        <f>VLOOKUP($C3213,customers!$A$2:$I$2124,8,FALSE)</f>
        <v>Louisiana</v>
      </c>
      <c r="R3213">
        <f>VLOOKUP($C3213,customers!$A$2:$I$2124,9,FALSE)</f>
        <v>70815</v>
      </c>
      <c r="S3213" t="str">
        <f t="shared" si="50"/>
        <v>74 Granby Lane, Baton Rouge, Louisiana 70815</v>
      </c>
    </row>
    <row r="3214" spans="1:19">
      <c r="A3214">
        <v>3212</v>
      </c>
      <c r="B3214" s="2">
        <v>44532</v>
      </c>
      <c r="C3214">
        <v>1553</v>
      </c>
      <c r="D3214" t="s">
        <v>60</v>
      </c>
      <c r="E3214">
        <v>5</v>
      </c>
      <c r="F3214" t="s">
        <v>53</v>
      </c>
      <c r="G3214" t="str">
        <f>VLOOKUP(F3214,'product category'!$B$2:$C$8,2,FALSE)</f>
        <v>eBooks</v>
      </c>
      <c r="H3214" t="str">
        <f>VLOOKUP(D3214,'dataset_task 5'!$A$2:$D$71,2,FALSE)</f>
        <v>SCARA Robots</v>
      </c>
      <c r="I3214" s="3">
        <f>VLOOKUP(D3214,'dataset_task 5'!$A$2:$D$71,4,FALSE)</f>
        <v>19.5</v>
      </c>
      <c r="J3214" s="3">
        <f>I3214*E3214</f>
        <v>97.5</v>
      </c>
      <c r="K3214" t="str">
        <f>VLOOKUP(C3214,customers!$A$2:$I$2124,2,FALSE)</f>
        <v>Jerrilyn</v>
      </c>
      <c r="L3214" t="str">
        <f>VLOOKUP($C3214,customers!$A$2:$I$2124,3,FALSE)</f>
        <v>Allom</v>
      </c>
      <c r="M3214" t="str">
        <f>VLOOKUP($C3214,customers!$A$2:$I$2124,4,FALSE)</f>
        <v>jallomdj@stanford.edu</v>
      </c>
      <c r="N3214" t="str">
        <f>VLOOKUP($C3214,customers!$A$2:$I$2124,5,FALSE)</f>
        <v>816-563-9779</v>
      </c>
      <c r="O3214" t="str">
        <f>VLOOKUP($C3214,customers!$A$2:$I$2124,6,FALSE)</f>
        <v>33 Cottonwood Drive</v>
      </c>
      <c r="P3214" t="str">
        <f>VLOOKUP($C3214,customers!$A$2:$I$2124,7,FALSE)</f>
        <v>Kansas City</v>
      </c>
      <c r="Q3214" t="str">
        <f>VLOOKUP($C3214,customers!$A$2:$I$2124,8,FALSE)</f>
        <v>Missouri</v>
      </c>
      <c r="R3214">
        <f>VLOOKUP($C3214,customers!$A$2:$I$2124,9,FALSE)</f>
        <v>64199</v>
      </c>
      <c r="S3214" t="str">
        <f t="shared" si="50"/>
        <v>33 Cottonwood Drive, Kansas City, Missouri 64199</v>
      </c>
    </row>
    <row r="3215" spans="1:19">
      <c r="A3215">
        <v>3213</v>
      </c>
      <c r="B3215" s="2">
        <v>44532</v>
      </c>
      <c r="C3215">
        <v>73</v>
      </c>
      <c r="D3215" t="s">
        <v>84</v>
      </c>
      <c r="E3215">
        <v>4</v>
      </c>
      <c r="F3215" t="s">
        <v>66</v>
      </c>
      <c r="G3215" t="str">
        <f>VLOOKUP(F3215,'product category'!$B$2:$C$8,2,FALSE)</f>
        <v>Drones</v>
      </c>
      <c r="H3215" t="str">
        <f>VLOOKUP(D3215,'dataset_task 5'!$A$2:$D$71,2,FALSE)</f>
        <v>DX-145 Drone</v>
      </c>
      <c r="I3215" s="3">
        <f>VLOOKUP(D3215,'dataset_task 5'!$A$2:$D$71,4,FALSE)</f>
        <v>250</v>
      </c>
      <c r="J3215" s="3">
        <f>I3215*E3215</f>
        <v>1000</v>
      </c>
      <c r="K3215" t="str">
        <f>VLOOKUP(C3215,customers!$A$2:$I$2124,2,FALSE)</f>
        <v>Ed</v>
      </c>
      <c r="L3215" t="str">
        <f>VLOOKUP($C3215,customers!$A$2:$I$2124,3,FALSE)</f>
        <v>Tabart</v>
      </c>
      <c r="M3215" t="str">
        <f>VLOOKUP($C3215,customers!$A$2:$I$2124,4,FALSE)</f>
        <v>etabartf5@ezinearticles.com</v>
      </c>
      <c r="N3215" t="str">
        <f>VLOOKUP($C3215,customers!$A$2:$I$2124,5,FALSE)</f>
        <v>248-470-0027</v>
      </c>
      <c r="O3215" t="str">
        <f>VLOOKUP($C3215,customers!$A$2:$I$2124,6,FALSE)</f>
        <v>725 Dixon Street</v>
      </c>
      <c r="P3215" t="str">
        <f>VLOOKUP($C3215,customers!$A$2:$I$2124,7,FALSE)</f>
        <v>Troy</v>
      </c>
      <c r="Q3215" t="str">
        <f>VLOOKUP($C3215,customers!$A$2:$I$2124,8,FALSE)</f>
        <v>Michigan</v>
      </c>
      <c r="R3215">
        <f>VLOOKUP($C3215,customers!$A$2:$I$2124,9,FALSE)</f>
        <v>48098</v>
      </c>
      <c r="S3215" t="str">
        <f t="shared" si="50"/>
        <v>725 Dixon Street, Troy, Michigan 48098</v>
      </c>
    </row>
    <row r="3216" spans="1:19">
      <c r="A3216">
        <v>3214</v>
      </c>
      <c r="B3216" s="2">
        <v>44532</v>
      </c>
      <c r="C3216">
        <v>1105</v>
      </c>
      <c r="D3216" t="s">
        <v>77</v>
      </c>
      <c r="E3216">
        <v>5</v>
      </c>
      <c r="F3216" t="s">
        <v>53</v>
      </c>
      <c r="G3216" t="str">
        <f>VLOOKUP(F3216,'product category'!$B$2:$C$8,2,FALSE)</f>
        <v>eBooks</v>
      </c>
      <c r="H3216" t="str">
        <f>VLOOKUP(D3216,'dataset_task 5'!$A$2:$D$71,2,FALSE)</f>
        <v>RTF Drones</v>
      </c>
      <c r="I3216" s="3">
        <f>VLOOKUP(D3216,'dataset_task 5'!$A$2:$D$71,4,FALSE)</f>
        <v>16.989999999999998</v>
      </c>
      <c r="J3216" s="3">
        <f>I3216*E3216</f>
        <v>84.949999999999989</v>
      </c>
      <c r="K3216" t="str">
        <f>VLOOKUP(C3216,customers!$A$2:$I$2124,2,FALSE)</f>
        <v>Lucila</v>
      </c>
      <c r="L3216" t="str">
        <f>VLOOKUP($C3216,customers!$A$2:$I$2124,3,FALSE)</f>
        <v>Aylward</v>
      </c>
      <c r="M3216" t="str">
        <f>VLOOKUP($C3216,customers!$A$2:$I$2124,4,FALSE)</f>
        <v>laylwardde@jalbum.net</v>
      </c>
      <c r="N3216" t="str">
        <f>VLOOKUP($C3216,customers!$A$2:$I$2124,5,FALSE)</f>
        <v>214-766-8473</v>
      </c>
      <c r="O3216" t="str">
        <f>VLOOKUP($C3216,customers!$A$2:$I$2124,6,FALSE)</f>
        <v>87 Dryden Park</v>
      </c>
      <c r="P3216" t="str">
        <f>VLOOKUP($C3216,customers!$A$2:$I$2124,7,FALSE)</f>
        <v>Dallas</v>
      </c>
      <c r="Q3216" t="str">
        <f>VLOOKUP($C3216,customers!$A$2:$I$2124,8,FALSE)</f>
        <v>Texas</v>
      </c>
      <c r="R3216">
        <f>VLOOKUP($C3216,customers!$A$2:$I$2124,9,FALSE)</f>
        <v>75379</v>
      </c>
      <c r="S3216" t="str">
        <f t="shared" si="50"/>
        <v>87 Dryden Park, Dallas, Texas 75379</v>
      </c>
    </row>
    <row r="3217" spans="1:19">
      <c r="A3217">
        <v>3215</v>
      </c>
      <c r="B3217" s="2">
        <v>44533</v>
      </c>
      <c r="C3217">
        <v>1982</v>
      </c>
      <c r="D3217" t="s">
        <v>68</v>
      </c>
      <c r="E3217">
        <v>1</v>
      </c>
      <c r="F3217" t="s">
        <v>53</v>
      </c>
      <c r="G3217" t="str">
        <f>VLOOKUP(F3217,'product category'!$B$2:$C$8,2,FALSE)</f>
        <v>eBooks</v>
      </c>
      <c r="H3217" t="str">
        <f>VLOOKUP(D3217,'dataset_task 5'!$A$2:$D$71,2,FALSE)</f>
        <v>Fixed Wing Drones</v>
      </c>
      <c r="I3217" s="3">
        <f>VLOOKUP(D3217,'dataset_task 5'!$A$2:$D$71,4,FALSE)</f>
        <v>15.5</v>
      </c>
      <c r="J3217" s="3">
        <f>I3217*E3217</f>
        <v>15.5</v>
      </c>
      <c r="K3217" t="str">
        <f>VLOOKUP(C3217,customers!$A$2:$I$2124,2,FALSE)</f>
        <v>Wallis</v>
      </c>
      <c r="L3217" t="str">
        <f>VLOOKUP($C3217,customers!$A$2:$I$2124,3,FALSE)</f>
        <v>Gaveltone</v>
      </c>
      <c r="M3217" t="str">
        <f>VLOOKUP($C3217,customers!$A$2:$I$2124,4,FALSE)</f>
        <v>wgaveltonepz@hud.gov</v>
      </c>
      <c r="N3217" t="str">
        <f>VLOOKUP($C3217,customers!$A$2:$I$2124,5,FALSE)</f>
        <v>901-227-9007</v>
      </c>
      <c r="O3217" t="str">
        <f>VLOOKUP($C3217,customers!$A$2:$I$2124,6,FALSE)</f>
        <v>1837 Scofield Center</v>
      </c>
      <c r="P3217" t="str">
        <f>VLOOKUP($C3217,customers!$A$2:$I$2124,7,FALSE)</f>
        <v>Memphis</v>
      </c>
      <c r="Q3217" t="str">
        <f>VLOOKUP($C3217,customers!$A$2:$I$2124,8,FALSE)</f>
        <v>Tennessee</v>
      </c>
      <c r="R3217">
        <f>VLOOKUP($C3217,customers!$A$2:$I$2124,9,FALSE)</f>
        <v>38181</v>
      </c>
      <c r="S3217" t="str">
        <f t="shared" si="50"/>
        <v>1837 Scofield Center, Memphis, Tennessee 38181</v>
      </c>
    </row>
    <row r="3218" spans="1:19">
      <c r="A3218">
        <v>3216</v>
      </c>
      <c r="B3218" s="2">
        <v>44533</v>
      </c>
      <c r="C3218">
        <v>678</v>
      </c>
      <c r="D3218" t="s">
        <v>89</v>
      </c>
      <c r="E3218">
        <v>3</v>
      </c>
      <c r="F3218" t="s">
        <v>53</v>
      </c>
      <c r="G3218" t="str">
        <f>VLOOKUP(F3218,'product category'!$B$2:$C$8,2,FALSE)</f>
        <v>eBooks</v>
      </c>
      <c r="H3218" t="str">
        <f>VLOOKUP(D3218,'dataset_task 5'!$A$2:$D$71,2,FALSE)</f>
        <v>GPS Drones</v>
      </c>
      <c r="I3218" s="3">
        <f>VLOOKUP(D3218,'dataset_task 5'!$A$2:$D$71,4,FALSE)</f>
        <v>19.989999999999998</v>
      </c>
      <c r="J3218" s="3">
        <f>I3218*E3218</f>
        <v>59.97</v>
      </c>
      <c r="K3218" t="str">
        <f>VLOOKUP(C3218,customers!$A$2:$I$2124,2,FALSE)</f>
        <v>Christyna</v>
      </c>
      <c r="L3218" t="str">
        <f>VLOOKUP($C3218,customers!$A$2:$I$2124,3,FALSE)</f>
        <v>Ciobutaru</v>
      </c>
      <c r="M3218" t="str">
        <f>VLOOKUP($C3218,customers!$A$2:$I$2124,4,FALSE)</f>
        <v>cciobutaru6v@netlog.com</v>
      </c>
      <c r="N3218" t="str">
        <f>VLOOKUP($C3218,customers!$A$2:$I$2124,5,FALSE)</f>
        <v>704-120-3431</v>
      </c>
      <c r="O3218" t="str">
        <f>VLOOKUP($C3218,customers!$A$2:$I$2124,6,FALSE)</f>
        <v>714 Aberg Circle</v>
      </c>
      <c r="P3218" t="str">
        <f>VLOOKUP($C3218,customers!$A$2:$I$2124,7,FALSE)</f>
        <v>Charlotte</v>
      </c>
      <c r="Q3218" t="str">
        <f>VLOOKUP($C3218,customers!$A$2:$I$2124,8,FALSE)</f>
        <v>North Carolina</v>
      </c>
      <c r="R3218">
        <f>VLOOKUP($C3218,customers!$A$2:$I$2124,9,FALSE)</f>
        <v>28263</v>
      </c>
      <c r="S3218" t="str">
        <f t="shared" si="50"/>
        <v>714 Aberg Circle, Charlotte, North Carolina 28263</v>
      </c>
    </row>
    <row r="3219" spans="1:19">
      <c r="A3219">
        <v>3217</v>
      </c>
      <c r="B3219" s="2">
        <v>44533</v>
      </c>
      <c r="C3219">
        <v>469</v>
      </c>
      <c r="D3219" t="s">
        <v>120</v>
      </c>
      <c r="E3219">
        <v>2</v>
      </c>
      <c r="F3219" t="s">
        <v>70</v>
      </c>
      <c r="G3219" t="str">
        <f>VLOOKUP(F3219,'product category'!$B$2:$C$8,2,FALSE)</f>
        <v>Blueprints</v>
      </c>
      <c r="H3219" t="str">
        <f>VLOOKUP(D3219,'dataset_task 5'!$A$2:$D$71,2,FALSE)</f>
        <v>Bsquare Robot Blueprint</v>
      </c>
      <c r="I3219" s="3">
        <f>VLOOKUP(D3219,'dataset_task 5'!$A$2:$D$71,4,FALSE)</f>
        <v>8.99</v>
      </c>
      <c r="J3219" s="3">
        <f>I3219*E3219</f>
        <v>17.98</v>
      </c>
      <c r="K3219" t="str">
        <f>VLOOKUP(C3219,customers!$A$2:$I$2124,2,FALSE)</f>
        <v>Mora</v>
      </c>
      <c r="L3219" t="str">
        <f>VLOOKUP($C3219,customers!$A$2:$I$2124,3,FALSE)</f>
        <v>Bisset</v>
      </c>
      <c r="M3219" t="str">
        <f>VLOOKUP($C3219,customers!$A$2:$I$2124,4,FALSE)</f>
        <v>mbisset68@npr.org</v>
      </c>
      <c r="N3219" t="str">
        <f>VLOOKUP($C3219,customers!$A$2:$I$2124,5,FALSE)</f>
        <v>972-444-7776</v>
      </c>
      <c r="O3219" t="str">
        <f>VLOOKUP($C3219,customers!$A$2:$I$2124,6,FALSE)</f>
        <v>347 Forster Avenue</v>
      </c>
      <c r="P3219" t="str">
        <f>VLOOKUP($C3219,customers!$A$2:$I$2124,7,FALSE)</f>
        <v>Dallas</v>
      </c>
      <c r="Q3219" t="str">
        <f>VLOOKUP($C3219,customers!$A$2:$I$2124,8,FALSE)</f>
        <v>Texas</v>
      </c>
      <c r="R3219">
        <f>VLOOKUP($C3219,customers!$A$2:$I$2124,9,FALSE)</f>
        <v>75287</v>
      </c>
      <c r="S3219" t="str">
        <f t="shared" si="50"/>
        <v>347 Forster Avenue, Dallas, Texas 75287</v>
      </c>
    </row>
    <row r="3220" spans="1:19">
      <c r="A3220">
        <v>3218</v>
      </c>
      <c r="B3220" s="2">
        <v>44533</v>
      </c>
      <c r="C3220">
        <v>247</v>
      </c>
      <c r="D3220" t="s">
        <v>77</v>
      </c>
      <c r="E3220">
        <v>3</v>
      </c>
      <c r="F3220" t="s">
        <v>53</v>
      </c>
      <c r="G3220" t="str">
        <f>VLOOKUP(F3220,'product category'!$B$2:$C$8,2,FALSE)</f>
        <v>eBooks</v>
      </c>
      <c r="H3220" t="str">
        <f>VLOOKUP(D3220,'dataset_task 5'!$A$2:$D$71,2,FALSE)</f>
        <v>RTF Drones</v>
      </c>
      <c r="I3220" s="3">
        <f>VLOOKUP(D3220,'dataset_task 5'!$A$2:$D$71,4,FALSE)</f>
        <v>16.989999999999998</v>
      </c>
      <c r="J3220" s="3">
        <f>I3220*E3220</f>
        <v>50.97</v>
      </c>
      <c r="K3220" t="str">
        <f>VLOOKUP(C3220,customers!$A$2:$I$2124,2,FALSE)</f>
        <v>Vivienne</v>
      </c>
      <c r="L3220" t="str">
        <f>VLOOKUP($C3220,customers!$A$2:$I$2124,3,FALSE)</f>
        <v>Krolle</v>
      </c>
      <c r="M3220" t="str">
        <f>VLOOKUP($C3220,customers!$A$2:$I$2124,4,FALSE)</f>
        <v>vkrolleg4@fc2.com</v>
      </c>
      <c r="N3220" t="str">
        <f>VLOOKUP($C3220,customers!$A$2:$I$2124,5,FALSE)</f>
        <v>415-743-3689</v>
      </c>
      <c r="O3220" t="str">
        <f>VLOOKUP($C3220,customers!$A$2:$I$2124,6,FALSE)</f>
        <v>866 Carey Trail</v>
      </c>
      <c r="P3220" t="str">
        <f>VLOOKUP($C3220,customers!$A$2:$I$2124,7,FALSE)</f>
        <v>San Francisco</v>
      </c>
      <c r="Q3220" t="str">
        <f>VLOOKUP($C3220,customers!$A$2:$I$2124,8,FALSE)</f>
        <v>California</v>
      </c>
      <c r="R3220">
        <f>VLOOKUP($C3220,customers!$A$2:$I$2124,9,FALSE)</f>
        <v>94159</v>
      </c>
      <c r="S3220" t="str">
        <f t="shared" si="50"/>
        <v>866 Carey Trail, San Francisco, California 94159</v>
      </c>
    </row>
    <row r="3221" spans="1:19">
      <c r="A3221">
        <v>3219</v>
      </c>
      <c r="B3221" s="2">
        <v>44534</v>
      </c>
      <c r="C3221">
        <v>628</v>
      </c>
      <c r="D3221" t="s">
        <v>75</v>
      </c>
      <c r="E3221">
        <v>2</v>
      </c>
      <c r="F3221" t="s">
        <v>59</v>
      </c>
      <c r="G3221" t="str">
        <f>VLOOKUP(F3221,'product category'!$B$2:$C$8,2,FALSE)</f>
        <v>Drone Kits</v>
      </c>
      <c r="H3221" t="str">
        <f>VLOOKUP(D3221,'dataset_task 5'!$A$2:$D$71,2,FALSE)</f>
        <v>BYOD-550</v>
      </c>
      <c r="I3221" s="3">
        <f>VLOOKUP(D3221,'dataset_task 5'!$A$2:$D$71,4,FALSE)</f>
        <v>179</v>
      </c>
      <c r="J3221" s="3">
        <f>I3221*E3221</f>
        <v>358</v>
      </c>
      <c r="K3221" t="str">
        <f>VLOOKUP(C3221,customers!$A$2:$I$2124,2,FALSE)</f>
        <v>Carlie</v>
      </c>
      <c r="L3221" t="str">
        <f>VLOOKUP($C3221,customers!$A$2:$I$2124,3,FALSE)</f>
        <v>Pala</v>
      </c>
      <c r="M3221" t="str">
        <f>VLOOKUP($C3221,customers!$A$2:$I$2124,4,FALSE)</f>
        <v>cpala1d@mysql.com</v>
      </c>
      <c r="N3221" t="str">
        <f>VLOOKUP($C3221,customers!$A$2:$I$2124,5,FALSE)</f>
        <v>563-279-3211</v>
      </c>
      <c r="O3221" t="str">
        <f>VLOOKUP($C3221,customers!$A$2:$I$2124,6,FALSE)</f>
        <v>765 Del Sol Way</v>
      </c>
      <c r="P3221" t="str">
        <f>VLOOKUP($C3221,customers!$A$2:$I$2124,7,FALSE)</f>
        <v>Davenport</v>
      </c>
      <c r="Q3221" t="str">
        <f>VLOOKUP($C3221,customers!$A$2:$I$2124,8,FALSE)</f>
        <v>Iowa</v>
      </c>
      <c r="R3221">
        <f>VLOOKUP($C3221,customers!$A$2:$I$2124,9,FALSE)</f>
        <v>52804</v>
      </c>
      <c r="S3221" t="str">
        <f t="shared" si="50"/>
        <v>765 Del Sol Way, Davenport, Iowa 52804</v>
      </c>
    </row>
    <row r="3222" spans="1:19">
      <c r="A3222">
        <v>3220</v>
      </c>
      <c r="B3222" s="2">
        <v>44534</v>
      </c>
      <c r="C3222">
        <v>1094</v>
      </c>
      <c r="D3222" t="s">
        <v>92</v>
      </c>
      <c r="E3222">
        <v>6</v>
      </c>
      <c r="F3222" t="s">
        <v>55</v>
      </c>
      <c r="G3222" t="str">
        <f>VLOOKUP(F3222,'product category'!$B$2:$C$8,2,FALSE)</f>
        <v>Robots</v>
      </c>
      <c r="H3222" t="str">
        <f>VLOOKUP(D3222,'dataset_task 5'!$A$2:$D$71,2,FALSE)</f>
        <v>RQTE-554 Robot</v>
      </c>
      <c r="I3222" s="3">
        <f>VLOOKUP(D3222,'dataset_task 5'!$A$2:$D$71,4,FALSE)</f>
        <v>684</v>
      </c>
      <c r="J3222" s="3">
        <f>I3222*E3222</f>
        <v>4104</v>
      </c>
      <c r="K3222" t="str">
        <f>VLOOKUP(C3222,customers!$A$2:$I$2124,2,FALSE)</f>
        <v>Katerina</v>
      </c>
      <c r="L3222" t="str">
        <f>VLOOKUP($C3222,customers!$A$2:$I$2124,3,FALSE)</f>
        <v>Kempstone</v>
      </c>
      <c r="M3222" t="str">
        <f>VLOOKUP($C3222,customers!$A$2:$I$2124,4,FALSE)</f>
        <v>kkempstone3t@harvard.edu</v>
      </c>
      <c r="N3222" t="str">
        <f>VLOOKUP($C3222,customers!$A$2:$I$2124,5,FALSE)</f>
        <v>303-823-7990</v>
      </c>
      <c r="O3222" t="str">
        <f>VLOOKUP($C3222,customers!$A$2:$I$2124,6,FALSE)</f>
        <v>4153 7th Park</v>
      </c>
      <c r="P3222" t="str">
        <f>VLOOKUP($C3222,customers!$A$2:$I$2124,7,FALSE)</f>
        <v>Denver</v>
      </c>
      <c r="Q3222" t="str">
        <f>VLOOKUP($C3222,customers!$A$2:$I$2124,8,FALSE)</f>
        <v>Colorado</v>
      </c>
      <c r="R3222">
        <f>VLOOKUP($C3222,customers!$A$2:$I$2124,9,FALSE)</f>
        <v>80217</v>
      </c>
      <c r="S3222" t="str">
        <f t="shared" si="50"/>
        <v>4153 7th Park, Denver, Colorado 80217</v>
      </c>
    </row>
    <row r="3223" spans="1:19">
      <c r="A3223">
        <v>3221</v>
      </c>
      <c r="B3223" s="2">
        <v>44535</v>
      </c>
      <c r="C3223">
        <v>1107</v>
      </c>
      <c r="D3223" t="s">
        <v>58</v>
      </c>
      <c r="E3223">
        <v>2</v>
      </c>
      <c r="F3223" t="s">
        <v>59</v>
      </c>
      <c r="G3223" t="str">
        <f>VLOOKUP(F3223,'product category'!$B$2:$C$8,2,FALSE)</f>
        <v>Drone Kits</v>
      </c>
      <c r="H3223" t="str">
        <f>VLOOKUP(D3223,'dataset_task 5'!$A$2:$D$71,2,FALSE)</f>
        <v>BYOD-220</v>
      </c>
      <c r="I3223" s="3">
        <f>VLOOKUP(D3223,'dataset_task 5'!$A$2:$D$71,4,FALSE)</f>
        <v>69</v>
      </c>
      <c r="J3223" s="3">
        <f>I3223*E3223</f>
        <v>138</v>
      </c>
      <c r="K3223" t="str">
        <f>VLOOKUP(C3223,customers!$A$2:$I$2124,2,FALSE)</f>
        <v>Daniela</v>
      </c>
      <c r="L3223" t="str">
        <f>VLOOKUP($C3223,customers!$A$2:$I$2124,3,FALSE)</f>
        <v>Hallard</v>
      </c>
      <c r="M3223" t="str">
        <f>VLOOKUP($C3223,customers!$A$2:$I$2124,4,FALSE)</f>
        <v>dhallard4v@admin.ch</v>
      </c>
      <c r="N3223" t="str">
        <f>VLOOKUP($C3223,customers!$A$2:$I$2124,5,FALSE)</f>
        <v>434-917-4976</v>
      </c>
      <c r="O3223" t="str">
        <f>VLOOKUP($C3223,customers!$A$2:$I$2124,6,FALSE)</f>
        <v>50917 Hintze Center</v>
      </c>
      <c r="P3223" t="str">
        <f>VLOOKUP($C3223,customers!$A$2:$I$2124,7,FALSE)</f>
        <v>Lynchburg</v>
      </c>
      <c r="Q3223" t="str">
        <f>VLOOKUP($C3223,customers!$A$2:$I$2124,8,FALSE)</f>
        <v>Virginia</v>
      </c>
      <c r="R3223">
        <f>VLOOKUP($C3223,customers!$A$2:$I$2124,9,FALSE)</f>
        <v>24515</v>
      </c>
      <c r="S3223" t="str">
        <f t="shared" si="50"/>
        <v>50917 Hintze Center, Lynchburg, Virginia 24515</v>
      </c>
    </row>
    <row r="3224" spans="1:19">
      <c r="A3224">
        <v>3222</v>
      </c>
      <c r="B3224" s="2">
        <v>44535</v>
      </c>
      <c r="C3224">
        <v>1361</v>
      </c>
      <c r="D3224" t="s">
        <v>64</v>
      </c>
      <c r="E3224">
        <v>5</v>
      </c>
      <c r="F3224" t="s">
        <v>57</v>
      </c>
      <c r="G3224" t="str">
        <f>VLOOKUP(F3224,'product category'!$B$2:$C$8,2,FALSE)</f>
        <v>Training Videos</v>
      </c>
      <c r="H3224" t="str">
        <f>VLOOKUP(D3224,'dataset_task 5'!$A$2:$D$71,2,FALSE)</f>
        <v>Understanding Automation</v>
      </c>
      <c r="I3224" s="3">
        <f>VLOOKUP(D3224,'dataset_task 5'!$A$2:$D$71,4,FALSE)</f>
        <v>44.95</v>
      </c>
      <c r="J3224" s="3">
        <f>I3224*E3224</f>
        <v>224.75</v>
      </c>
      <c r="K3224" t="str">
        <f>VLOOKUP(C3224,customers!$A$2:$I$2124,2,FALSE)</f>
        <v>Marigold</v>
      </c>
      <c r="L3224" t="str">
        <f>VLOOKUP($C3224,customers!$A$2:$I$2124,3,FALSE)</f>
        <v>Geaves</v>
      </c>
      <c r="M3224" t="str">
        <f>VLOOKUP($C3224,customers!$A$2:$I$2124,4,FALSE)</f>
        <v>mgeavesab@hibu.com</v>
      </c>
      <c r="N3224" t="str">
        <f>VLOOKUP($C3224,customers!$A$2:$I$2124,5,FALSE)</f>
        <v>704-479-5243</v>
      </c>
      <c r="O3224" t="str">
        <f>VLOOKUP($C3224,customers!$A$2:$I$2124,6,FALSE)</f>
        <v>861 Grover Pass</v>
      </c>
      <c r="P3224" t="str">
        <f>VLOOKUP($C3224,customers!$A$2:$I$2124,7,FALSE)</f>
        <v>Charlotte</v>
      </c>
      <c r="Q3224" t="str">
        <f>VLOOKUP($C3224,customers!$A$2:$I$2124,8,FALSE)</f>
        <v>North Carolina</v>
      </c>
      <c r="R3224">
        <f>VLOOKUP($C3224,customers!$A$2:$I$2124,9,FALSE)</f>
        <v>28272</v>
      </c>
      <c r="S3224" t="str">
        <f t="shared" si="50"/>
        <v>861 Grover Pass, Charlotte, North Carolina 28272</v>
      </c>
    </row>
    <row r="3225" spans="1:19">
      <c r="A3225">
        <v>3223</v>
      </c>
      <c r="B3225" s="2">
        <v>44535</v>
      </c>
      <c r="C3225">
        <v>1992</v>
      </c>
      <c r="D3225" t="s">
        <v>67</v>
      </c>
      <c r="E3225">
        <v>6</v>
      </c>
      <c r="F3225" t="s">
        <v>59</v>
      </c>
      <c r="G3225" t="str">
        <f>VLOOKUP(F3225,'product category'!$B$2:$C$8,2,FALSE)</f>
        <v>Drone Kits</v>
      </c>
      <c r="H3225" t="str">
        <f>VLOOKUP(D3225,'dataset_task 5'!$A$2:$D$71,2,FALSE)</f>
        <v>BYOD-100</v>
      </c>
      <c r="I3225" s="3">
        <f>VLOOKUP(D3225,'dataset_task 5'!$A$2:$D$71,4,FALSE)</f>
        <v>54</v>
      </c>
      <c r="J3225" s="3">
        <f>I3225*E3225</f>
        <v>324</v>
      </c>
      <c r="K3225" t="str">
        <f>VLOOKUP(C3225,customers!$A$2:$I$2124,2,FALSE)</f>
        <v>Goldina</v>
      </c>
      <c r="L3225" t="str">
        <f>VLOOKUP($C3225,customers!$A$2:$I$2124,3,FALSE)</f>
        <v>Baldacchi</v>
      </c>
      <c r="M3225" t="str">
        <f>VLOOKUP($C3225,customers!$A$2:$I$2124,4,FALSE)</f>
        <v>gbaldacchiaj@prnewswire.com</v>
      </c>
      <c r="N3225" t="str">
        <f>VLOOKUP($C3225,customers!$A$2:$I$2124,5,FALSE)</f>
        <v>718-956-1357</v>
      </c>
      <c r="O3225" t="str">
        <f>VLOOKUP($C3225,customers!$A$2:$I$2124,6,FALSE)</f>
        <v>36888 Esch Crossing</v>
      </c>
      <c r="P3225" t="str">
        <f>VLOOKUP($C3225,customers!$A$2:$I$2124,7,FALSE)</f>
        <v>Bronx</v>
      </c>
      <c r="Q3225" t="str">
        <f>VLOOKUP($C3225,customers!$A$2:$I$2124,8,FALSE)</f>
        <v>New York</v>
      </c>
      <c r="R3225">
        <f>VLOOKUP($C3225,customers!$A$2:$I$2124,9,FALSE)</f>
        <v>10474</v>
      </c>
      <c r="S3225" t="str">
        <f t="shared" si="50"/>
        <v>36888 Esch Crossing, Bronx, New York 10474</v>
      </c>
    </row>
    <row r="3226" spans="1:19">
      <c r="A3226">
        <v>3224</v>
      </c>
      <c r="B3226" s="2">
        <v>44535</v>
      </c>
      <c r="C3226">
        <v>2057</v>
      </c>
      <c r="D3226" t="s">
        <v>115</v>
      </c>
      <c r="E3226">
        <v>5</v>
      </c>
      <c r="F3226" t="s">
        <v>57</v>
      </c>
      <c r="G3226" t="str">
        <f>VLOOKUP(F3226,'product category'!$B$2:$C$8,2,FALSE)</f>
        <v>Training Videos</v>
      </c>
      <c r="H3226" t="str">
        <f>VLOOKUP(D3226,'dataset_task 5'!$A$2:$D$71,2,FALSE)</f>
        <v>Understanding Drone Regulations</v>
      </c>
      <c r="I3226" s="3">
        <f>VLOOKUP(D3226,'dataset_task 5'!$A$2:$D$71,4,FALSE)</f>
        <v>27.5</v>
      </c>
      <c r="J3226" s="3">
        <f>I3226*E3226</f>
        <v>137.5</v>
      </c>
      <c r="K3226" t="str">
        <f>VLOOKUP(C3226,customers!$A$2:$I$2124,2,FALSE)</f>
        <v>Jerrold</v>
      </c>
      <c r="L3226" t="str">
        <f>VLOOKUP($C3226,customers!$A$2:$I$2124,3,FALSE)</f>
        <v>Hector</v>
      </c>
      <c r="M3226" t="str">
        <f>VLOOKUP($C3226,customers!$A$2:$I$2124,4,FALSE)</f>
        <v>jhectores@geocities.com</v>
      </c>
      <c r="N3226" t="str">
        <f>VLOOKUP($C3226,customers!$A$2:$I$2124,5,FALSE)</f>
        <v>559-989-8821</v>
      </c>
      <c r="O3226" t="str">
        <f>VLOOKUP($C3226,customers!$A$2:$I$2124,6,FALSE)</f>
        <v>63002 Burrows Drive</v>
      </c>
      <c r="P3226" t="str">
        <f>VLOOKUP($C3226,customers!$A$2:$I$2124,7,FALSE)</f>
        <v>Fresno</v>
      </c>
      <c r="Q3226" t="str">
        <f>VLOOKUP($C3226,customers!$A$2:$I$2124,8,FALSE)</f>
        <v>California</v>
      </c>
      <c r="R3226">
        <f>VLOOKUP($C3226,customers!$A$2:$I$2124,9,FALSE)</f>
        <v>93786</v>
      </c>
      <c r="S3226" t="str">
        <f t="shared" si="50"/>
        <v>63002 Burrows Drive, Fresno, California 93786</v>
      </c>
    </row>
    <row r="3227" spans="1:19">
      <c r="A3227">
        <v>3225</v>
      </c>
      <c r="B3227" s="2">
        <v>44535</v>
      </c>
      <c r="C3227">
        <v>1352</v>
      </c>
      <c r="D3227" t="s">
        <v>104</v>
      </c>
      <c r="E3227">
        <v>4</v>
      </c>
      <c r="F3227" t="s">
        <v>63</v>
      </c>
      <c r="G3227" t="str">
        <f>VLOOKUP(F3227,'product category'!$B$2:$C$8,2,FALSE)</f>
        <v>Robot Kits</v>
      </c>
      <c r="H3227" t="str">
        <f>VLOOKUP(D3227,'dataset_task 5'!$A$2:$D$71,2,FALSE)</f>
        <v>BYOR-1500</v>
      </c>
      <c r="I3227" s="3">
        <f>VLOOKUP(D3227,'dataset_task 5'!$A$2:$D$71,4,FALSE)</f>
        <v>189</v>
      </c>
      <c r="J3227" s="3">
        <f>I3227*E3227</f>
        <v>756</v>
      </c>
      <c r="K3227" t="str">
        <f>VLOOKUP(C3227,customers!$A$2:$I$2124,2,FALSE)</f>
        <v>Gratiana</v>
      </c>
      <c r="L3227" t="str">
        <f>VLOOKUP($C3227,customers!$A$2:$I$2124,3,FALSE)</f>
        <v>Atwood</v>
      </c>
      <c r="M3227" t="str">
        <f>VLOOKUP($C3227,customers!$A$2:$I$2124,4,FALSE)</f>
        <v>gatwood6i@stanford.edu</v>
      </c>
      <c r="N3227" t="str">
        <f>VLOOKUP($C3227,customers!$A$2:$I$2124,5,FALSE)</f>
        <v>414-624-7175</v>
      </c>
      <c r="O3227" t="str">
        <f>VLOOKUP($C3227,customers!$A$2:$I$2124,6,FALSE)</f>
        <v>31 Stephen Trail</v>
      </c>
      <c r="P3227" t="str">
        <f>VLOOKUP($C3227,customers!$A$2:$I$2124,7,FALSE)</f>
        <v>Milwaukee</v>
      </c>
      <c r="Q3227" t="str">
        <f>VLOOKUP($C3227,customers!$A$2:$I$2124,8,FALSE)</f>
        <v>Wisconsin</v>
      </c>
      <c r="R3227">
        <f>VLOOKUP($C3227,customers!$A$2:$I$2124,9,FALSE)</f>
        <v>53234</v>
      </c>
      <c r="S3227" t="str">
        <f t="shared" si="50"/>
        <v>31 Stephen Trail, Milwaukee, Wisconsin 53234</v>
      </c>
    </row>
    <row r="3228" spans="1:19">
      <c r="A3228">
        <v>3226</v>
      </c>
      <c r="B3228" s="2">
        <v>44535</v>
      </c>
      <c r="C3228">
        <v>399</v>
      </c>
      <c r="D3228" t="s">
        <v>116</v>
      </c>
      <c r="E3228">
        <v>3</v>
      </c>
      <c r="F3228" t="s">
        <v>57</v>
      </c>
      <c r="G3228" t="str">
        <f>VLOOKUP(F3228,'product category'!$B$2:$C$8,2,FALSE)</f>
        <v>Training Videos</v>
      </c>
      <c r="H3228" t="str">
        <f>VLOOKUP(D3228,'dataset_task 5'!$A$2:$D$71,2,FALSE)</f>
        <v>Robotic Essentials</v>
      </c>
      <c r="I3228" s="3">
        <f>VLOOKUP(D3228,'dataset_task 5'!$A$2:$D$71,4,FALSE)</f>
        <v>34.99</v>
      </c>
      <c r="J3228" s="3">
        <f>I3228*E3228</f>
        <v>104.97</v>
      </c>
      <c r="K3228" t="str">
        <f>VLOOKUP(C3228,customers!$A$2:$I$2124,2,FALSE)</f>
        <v>Johanna</v>
      </c>
      <c r="L3228" t="str">
        <f>VLOOKUP($C3228,customers!$A$2:$I$2124,3,FALSE)</f>
        <v>Massei</v>
      </c>
      <c r="M3228" t="str">
        <f>VLOOKUP($C3228,customers!$A$2:$I$2124,4,FALSE)</f>
        <v>jmasseic9@google.it</v>
      </c>
      <c r="N3228" t="str">
        <f>VLOOKUP($C3228,customers!$A$2:$I$2124,5,FALSE)</f>
        <v>203-690-4235</v>
      </c>
      <c r="O3228" t="str">
        <f>VLOOKUP($C3228,customers!$A$2:$I$2124,6,FALSE)</f>
        <v>532 Dottie Parkway</v>
      </c>
      <c r="P3228" t="str">
        <f>VLOOKUP($C3228,customers!$A$2:$I$2124,7,FALSE)</f>
        <v>Waterbury</v>
      </c>
      <c r="Q3228" t="str">
        <f>VLOOKUP($C3228,customers!$A$2:$I$2124,8,FALSE)</f>
        <v>Connecticut</v>
      </c>
      <c r="R3228">
        <f>VLOOKUP($C3228,customers!$A$2:$I$2124,9,FALSE)</f>
        <v>6721</v>
      </c>
      <c r="S3228" t="str">
        <f t="shared" si="50"/>
        <v>532 Dottie Parkway, Waterbury, Connecticut 6721</v>
      </c>
    </row>
    <row r="3229" spans="1:19">
      <c r="A3229">
        <v>3227</v>
      </c>
      <c r="B3229" s="2">
        <v>44536</v>
      </c>
      <c r="C3229">
        <v>1409</v>
      </c>
      <c r="D3229" t="s">
        <v>72</v>
      </c>
      <c r="E3229">
        <v>4</v>
      </c>
      <c r="F3229" t="s">
        <v>59</v>
      </c>
      <c r="G3229" t="str">
        <f>VLOOKUP(F3229,'product category'!$B$2:$C$8,2,FALSE)</f>
        <v>Drone Kits</v>
      </c>
      <c r="H3229" t="str">
        <f>VLOOKUP(D3229,'dataset_task 5'!$A$2:$D$71,2,FALSE)</f>
        <v>BYOD-350</v>
      </c>
      <c r="I3229" s="3">
        <f>VLOOKUP(D3229,'dataset_task 5'!$A$2:$D$71,4,FALSE)</f>
        <v>89.95</v>
      </c>
      <c r="J3229" s="3">
        <f>I3229*E3229</f>
        <v>359.8</v>
      </c>
      <c r="K3229" t="str">
        <f>VLOOKUP(C3229,customers!$A$2:$I$2124,2,FALSE)</f>
        <v>Dedie</v>
      </c>
      <c r="L3229" t="str">
        <f>VLOOKUP($C3229,customers!$A$2:$I$2124,3,FALSE)</f>
        <v>Perelli</v>
      </c>
      <c r="M3229" t="str">
        <f>VLOOKUP($C3229,customers!$A$2:$I$2124,4,FALSE)</f>
        <v>dperellihx@dagondesign.com</v>
      </c>
      <c r="N3229" t="str">
        <f>VLOOKUP($C3229,customers!$A$2:$I$2124,5,FALSE)</f>
        <v>907-509-4716</v>
      </c>
      <c r="O3229" t="str">
        <f>VLOOKUP($C3229,customers!$A$2:$I$2124,6,FALSE)</f>
        <v>61 Service Pass</v>
      </c>
      <c r="P3229" t="str">
        <f>VLOOKUP($C3229,customers!$A$2:$I$2124,7,FALSE)</f>
        <v>Fairbanks</v>
      </c>
      <c r="Q3229" t="str">
        <f>VLOOKUP($C3229,customers!$A$2:$I$2124,8,FALSE)</f>
        <v>Alaska</v>
      </c>
      <c r="R3229">
        <f>VLOOKUP($C3229,customers!$A$2:$I$2124,9,FALSE)</f>
        <v>99790</v>
      </c>
      <c r="S3229" t="str">
        <f t="shared" si="50"/>
        <v>61 Service Pass, Fairbanks, Alaska 99790</v>
      </c>
    </row>
    <row r="3230" spans="1:19">
      <c r="A3230">
        <v>3228</v>
      </c>
      <c r="B3230" s="2">
        <v>44536</v>
      </c>
      <c r="C3230">
        <v>792</v>
      </c>
      <c r="D3230" t="s">
        <v>126</v>
      </c>
      <c r="E3230">
        <v>3</v>
      </c>
      <c r="F3230" t="s">
        <v>57</v>
      </c>
      <c r="G3230" t="str">
        <f>VLOOKUP(F3230,'product category'!$B$2:$C$8,2,FALSE)</f>
        <v>Training Videos</v>
      </c>
      <c r="H3230" t="str">
        <f>VLOOKUP(D3230,'dataset_task 5'!$A$2:$D$71,2,FALSE)</f>
        <v>Open Source Code</v>
      </c>
      <c r="I3230" s="3">
        <f>VLOOKUP(D3230,'dataset_task 5'!$A$2:$D$71,4,FALSE)</f>
        <v>32.950000000000003</v>
      </c>
      <c r="J3230" s="3">
        <f>I3230*E3230</f>
        <v>98.850000000000009</v>
      </c>
      <c r="K3230" t="str">
        <f>VLOOKUP(C3230,customers!$A$2:$I$2124,2,FALSE)</f>
        <v>Garret</v>
      </c>
      <c r="L3230" t="str">
        <f>VLOOKUP($C3230,customers!$A$2:$I$2124,3,FALSE)</f>
        <v>Pritchett</v>
      </c>
      <c r="M3230" t="str">
        <f>VLOOKUP($C3230,customers!$A$2:$I$2124,4,FALSE)</f>
        <v>gpritchett9i@wikipedia.org</v>
      </c>
      <c r="N3230" t="str">
        <f>VLOOKUP($C3230,customers!$A$2:$I$2124,5,FALSE)</f>
        <v>601-142-8783</v>
      </c>
      <c r="O3230" t="str">
        <f>VLOOKUP($C3230,customers!$A$2:$I$2124,6,FALSE)</f>
        <v>174 Mesta Terrace</v>
      </c>
      <c r="P3230" t="str">
        <f>VLOOKUP($C3230,customers!$A$2:$I$2124,7,FALSE)</f>
        <v>Jackson</v>
      </c>
      <c r="Q3230" t="str">
        <f>VLOOKUP($C3230,customers!$A$2:$I$2124,8,FALSE)</f>
        <v>Mississippi</v>
      </c>
      <c r="R3230">
        <f>VLOOKUP($C3230,customers!$A$2:$I$2124,9,FALSE)</f>
        <v>39296</v>
      </c>
      <c r="S3230" t="str">
        <f t="shared" si="50"/>
        <v>174 Mesta Terrace, Jackson, Mississippi 39296</v>
      </c>
    </row>
    <row r="3231" spans="1:19">
      <c r="A3231">
        <v>3229</v>
      </c>
      <c r="B3231" s="2">
        <v>44536</v>
      </c>
      <c r="C3231">
        <v>991</v>
      </c>
      <c r="D3231" t="s">
        <v>60</v>
      </c>
      <c r="E3231">
        <v>5</v>
      </c>
      <c r="F3231" t="s">
        <v>53</v>
      </c>
      <c r="G3231" t="str">
        <f>VLOOKUP(F3231,'product category'!$B$2:$C$8,2,FALSE)</f>
        <v>eBooks</v>
      </c>
      <c r="H3231" t="str">
        <f>VLOOKUP(D3231,'dataset_task 5'!$A$2:$D$71,2,FALSE)</f>
        <v>SCARA Robots</v>
      </c>
      <c r="I3231" s="3">
        <f>VLOOKUP(D3231,'dataset_task 5'!$A$2:$D$71,4,FALSE)</f>
        <v>19.5</v>
      </c>
      <c r="J3231" s="3">
        <f>I3231*E3231</f>
        <v>97.5</v>
      </c>
      <c r="K3231" t="str">
        <f>VLOOKUP(C3231,customers!$A$2:$I$2124,2,FALSE)</f>
        <v>Padriac</v>
      </c>
      <c r="L3231" t="str">
        <f>VLOOKUP($C3231,customers!$A$2:$I$2124,3,FALSE)</f>
        <v>Gow</v>
      </c>
      <c r="M3231" t="str">
        <f>VLOOKUP($C3231,customers!$A$2:$I$2124,4,FALSE)</f>
        <v>pgowfy@businessweek.com</v>
      </c>
      <c r="N3231" t="str">
        <f>VLOOKUP($C3231,customers!$A$2:$I$2124,5,FALSE)</f>
        <v>937-426-7150</v>
      </c>
      <c r="O3231" t="str">
        <f>VLOOKUP($C3231,customers!$A$2:$I$2124,6,FALSE)</f>
        <v>43410 Muir Lane</v>
      </c>
      <c r="P3231" t="str">
        <f>VLOOKUP($C3231,customers!$A$2:$I$2124,7,FALSE)</f>
        <v>Dayton</v>
      </c>
      <c r="Q3231" t="str">
        <f>VLOOKUP($C3231,customers!$A$2:$I$2124,8,FALSE)</f>
        <v>Ohio</v>
      </c>
      <c r="R3231">
        <f>VLOOKUP($C3231,customers!$A$2:$I$2124,9,FALSE)</f>
        <v>45440</v>
      </c>
      <c r="S3231" t="str">
        <f t="shared" si="50"/>
        <v>43410 Muir Lane, Dayton, Ohio 45440</v>
      </c>
    </row>
    <row r="3232" spans="1:19">
      <c r="A3232">
        <v>3230</v>
      </c>
      <c r="B3232" s="2">
        <v>44536</v>
      </c>
      <c r="C3232">
        <v>1111</v>
      </c>
      <c r="D3232" t="s">
        <v>89</v>
      </c>
      <c r="E3232">
        <v>5</v>
      </c>
      <c r="F3232" t="s">
        <v>53</v>
      </c>
      <c r="G3232" t="str">
        <f>VLOOKUP(F3232,'product category'!$B$2:$C$8,2,FALSE)</f>
        <v>eBooks</v>
      </c>
      <c r="H3232" t="str">
        <f>VLOOKUP(D3232,'dataset_task 5'!$A$2:$D$71,2,FALSE)</f>
        <v>GPS Drones</v>
      </c>
      <c r="I3232" s="3">
        <f>VLOOKUP(D3232,'dataset_task 5'!$A$2:$D$71,4,FALSE)</f>
        <v>19.989999999999998</v>
      </c>
      <c r="J3232" s="3">
        <f>I3232*E3232</f>
        <v>99.949999999999989</v>
      </c>
      <c r="K3232" t="str">
        <f>VLOOKUP(C3232,customers!$A$2:$I$2124,2,FALSE)</f>
        <v>Chrysler</v>
      </c>
      <c r="L3232" t="str">
        <f>VLOOKUP($C3232,customers!$A$2:$I$2124,3,FALSE)</f>
        <v>Chadwick</v>
      </c>
      <c r="M3232" t="str">
        <f>VLOOKUP($C3232,customers!$A$2:$I$2124,4,FALSE)</f>
        <v>cchadwickg2@craigslist.org</v>
      </c>
      <c r="N3232" t="str">
        <f>VLOOKUP($C3232,customers!$A$2:$I$2124,5,FALSE)</f>
        <v>661-262-2696</v>
      </c>
      <c r="O3232" t="str">
        <f>VLOOKUP($C3232,customers!$A$2:$I$2124,6,FALSE)</f>
        <v>4171 Vidon Lane</v>
      </c>
      <c r="P3232" t="str">
        <f>VLOOKUP($C3232,customers!$A$2:$I$2124,7,FALSE)</f>
        <v>Bakersfield</v>
      </c>
      <c r="Q3232" t="str">
        <f>VLOOKUP($C3232,customers!$A$2:$I$2124,8,FALSE)</f>
        <v>California</v>
      </c>
      <c r="R3232">
        <f>VLOOKUP($C3232,customers!$A$2:$I$2124,9,FALSE)</f>
        <v>93399</v>
      </c>
      <c r="S3232" t="str">
        <f t="shared" si="50"/>
        <v>4171 Vidon Lane, Bakersfield, California 93399</v>
      </c>
    </row>
    <row r="3233" spans="1:19">
      <c r="A3233">
        <v>3231</v>
      </c>
      <c r="B3233" s="2">
        <v>44536</v>
      </c>
      <c r="C3233">
        <v>716</v>
      </c>
      <c r="D3233" t="s">
        <v>110</v>
      </c>
      <c r="E3233">
        <v>4</v>
      </c>
      <c r="F3233" t="s">
        <v>57</v>
      </c>
      <c r="G3233" t="str">
        <f>VLOOKUP(F3233,'product category'!$B$2:$C$8,2,FALSE)</f>
        <v>Training Videos</v>
      </c>
      <c r="H3233" t="str">
        <f>VLOOKUP(D3233,'dataset_task 5'!$A$2:$D$71,2,FALSE)</f>
        <v>Cloud Computing</v>
      </c>
      <c r="I3233" s="3">
        <f>VLOOKUP(D3233,'dataset_task 5'!$A$2:$D$71,4,FALSE)</f>
        <v>29.99</v>
      </c>
      <c r="J3233" s="3">
        <f>I3233*E3233</f>
        <v>119.96</v>
      </c>
      <c r="K3233" t="str">
        <f>VLOOKUP(C3233,customers!$A$2:$I$2124,2,FALSE)</f>
        <v>Udell</v>
      </c>
      <c r="L3233" t="str">
        <f>VLOOKUP($C3233,customers!$A$2:$I$2124,3,FALSE)</f>
        <v>Filochov</v>
      </c>
      <c r="M3233" t="str">
        <f>VLOOKUP($C3233,customers!$A$2:$I$2124,4,FALSE)</f>
        <v>ufilochov4r@nytimes.com</v>
      </c>
      <c r="N3233" t="str">
        <f>VLOOKUP($C3233,customers!$A$2:$I$2124,5,FALSE)</f>
        <v>513-801-4113</v>
      </c>
      <c r="O3233" t="str">
        <f>VLOOKUP($C3233,customers!$A$2:$I$2124,6,FALSE)</f>
        <v>73 Manufacturers Plaza</v>
      </c>
      <c r="P3233" t="str">
        <f>VLOOKUP($C3233,customers!$A$2:$I$2124,7,FALSE)</f>
        <v>Cincinnati</v>
      </c>
      <c r="Q3233" t="str">
        <f>VLOOKUP($C3233,customers!$A$2:$I$2124,8,FALSE)</f>
        <v>Ohio</v>
      </c>
      <c r="R3233">
        <f>VLOOKUP($C3233,customers!$A$2:$I$2124,9,FALSE)</f>
        <v>45296</v>
      </c>
      <c r="S3233" t="str">
        <f t="shared" si="50"/>
        <v>73 Manufacturers Plaza, Cincinnati, Ohio 45296</v>
      </c>
    </row>
    <row r="3234" spans="1:19">
      <c r="A3234">
        <v>3232</v>
      </c>
      <c r="B3234" s="2">
        <v>44536</v>
      </c>
      <c r="C3234">
        <v>1472</v>
      </c>
      <c r="D3234" t="s">
        <v>68</v>
      </c>
      <c r="E3234">
        <v>4</v>
      </c>
      <c r="F3234" t="s">
        <v>53</v>
      </c>
      <c r="G3234" t="str">
        <f>VLOOKUP(F3234,'product category'!$B$2:$C$8,2,FALSE)</f>
        <v>eBooks</v>
      </c>
      <c r="H3234" t="str">
        <f>VLOOKUP(D3234,'dataset_task 5'!$A$2:$D$71,2,FALSE)</f>
        <v>Fixed Wing Drones</v>
      </c>
      <c r="I3234" s="3">
        <f>VLOOKUP(D3234,'dataset_task 5'!$A$2:$D$71,4,FALSE)</f>
        <v>15.5</v>
      </c>
      <c r="J3234" s="3">
        <f>I3234*E3234</f>
        <v>62</v>
      </c>
      <c r="K3234" t="str">
        <f>VLOOKUP(C3234,customers!$A$2:$I$2124,2,FALSE)</f>
        <v>Ira</v>
      </c>
      <c r="L3234" t="str">
        <f>VLOOKUP($C3234,customers!$A$2:$I$2124,3,FALSE)</f>
        <v>Hale</v>
      </c>
      <c r="M3234" t="str">
        <f>VLOOKUP($C3234,customers!$A$2:$I$2124,4,FALSE)</f>
        <v>ihalei4@nifty.com</v>
      </c>
      <c r="N3234" t="str">
        <f>VLOOKUP($C3234,customers!$A$2:$I$2124,5,FALSE)</f>
        <v>813-433-9503</v>
      </c>
      <c r="O3234" t="str">
        <f>VLOOKUP($C3234,customers!$A$2:$I$2124,6,FALSE)</f>
        <v>55574 Monument Street</v>
      </c>
      <c r="P3234" t="str">
        <f>VLOOKUP($C3234,customers!$A$2:$I$2124,7,FALSE)</f>
        <v>Tampa</v>
      </c>
      <c r="Q3234" t="str">
        <f>VLOOKUP($C3234,customers!$A$2:$I$2124,8,FALSE)</f>
        <v>Florida</v>
      </c>
      <c r="R3234">
        <f>VLOOKUP($C3234,customers!$A$2:$I$2124,9,FALSE)</f>
        <v>33673</v>
      </c>
      <c r="S3234" t="str">
        <f t="shared" si="50"/>
        <v>55574 Monument Street, Tampa, Florida 33673</v>
      </c>
    </row>
    <row r="3235" spans="1:19">
      <c r="A3235">
        <v>3233</v>
      </c>
      <c r="B3235" s="2">
        <v>44536</v>
      </c>
      <c r="C3235">
        <v>1204</v>
      </c>
      <c r="D3235" t="s">
        <v>124</v>
      </c>
      <c r="E3235">
        <v>4</v>
      </c>
      <c r="F3235" t="s">
        <v>59</v>
      </c>
      <c r="G3235" t="str">
        <f>VLOOKUP(F3235,'product category'!$B$2:$C$8,2,FALSE)</f>
        <v>Drone Kits</v>
      </c>
      <c r="H3235" t="str">
        <f>VLOOKUP(D3235,'dataset_task 5'!$A$2:$D$71,2,FALSE)</f>
        <v>BYOD-300</v>
      </c>
      <c r="I3235" s="3">
        <f>VLOOKUP(D3235,'dataset_task 5'!$A$2:$D$71,4,FALSE)</f>
        <v>89</v>
      </c>
      <c r="J3235" s="3">
        <f>I3235*E3235</f>
        <v>356</v>
      </c>
      <c r="K3235" t="str">
        <f>VLOOKUP(C3235,customers!$A$2:$I$2124,2,FALSE)</f>
        <v>Fedora</v>
      </c>
      <c r="L3235" t="str">
        <f>VLOOKUP($C3235,customers!$A$2:$I$2124,3,FALSE)</f>
        <v>Phebee</v>
      </c>
      <c r="M3235" t="str">
        <f>VLOOKUP($C3235,customers!$A$2:$I$2124,4,FALSE)</f>
        <v>fphebee40@seattletimes.com</v>
      </c>
      <c r="N3235" t="str">
        <f>VLOOKUP($C3235,customers!$A$2:$I$2124,5,FALSE)</f>
        <v>574-289-9414</v>
      </c>
      <c r="O3235" t="str">
        <f>VLOOKUP($C3235,customers!$A$2:$I$2124,6,FALSE)</f>
        <v>8425 Larry Junction</v>
      </c>
      <c r="P3235" t="str">
        <f>VLOOKUP($C3235,customers!$A$2:$I$2124,7,FALSE)</f>
        <v>South Bend</v>
      </c>
      <c r="Q3235" t="str">
        <f>VLOOKUP($C3235,customers!$A$2:$I$2124,8,FALSE)</f>
        <v>Indiana</v>
      </c>
      <c r="R3235">
        <f>VLOOKUP($C3235,customers!$A$2:$I$2124,9,FALSE)</f>
        <v>46614</v>
      </c>
      <c r="S3235" t="str">
        <f t="shared" si="50"/>
        <v>8425 Larry Junction, South Bend, Indiana 46614</v>
      </c>
    </row>
    <row r="3236" spans="1:19">
      <c r="A3236">
        <v>3234</v>
      </c>
      <c r="B3236" s="2">
        <v>44536</v>
      </c>
      <c r="C3236">
        <v>879</v>
      </c>
      <c r="D3236" t="s">
        <v>111</v>
      </c>
      <c r="E3236">
        <v>3</v>
      </c>
      <c r="F3236" t="s">
        <v>53</v>
      </c>
      <c r="G3236" t="str">
        <f>VLOOKUP(F3236,'product category'!$B$2:$C$8,2,FALSE)</f>
        <v>eBooks</v>
      </c>
      <c r="H3236" t="str">
        <f>VLOOKUP(D3236,'dataset_task 5'!$A$2:$D$71,2,FALSE)</f>
        <v>Multi Rotor Drones</v>
      </c>
      <c r="I3236" s="3">
        <f>VLOOKUP(D3236,'dataset_task 5'!$A$2:$D$71,4,FALSE)</f>
        <v>24.95</v>
      </c>
      <c r="J3236" s="3">
        <f>I3236*E3236</f>
        <v>74.849999999999994</v>
      </c>
      <c r="K3236" t="str">
        <f>VLOOKUP(C3236,customers!$A$2:$I$2124,2,FALSE)</f>
        <v>Garrett</v>
      </c>
      <c r="L3236" t="str">
        <f>VLOOKUP($C3236,customers!$A$2:$I$2124,3,FALSE)</f>
        <v>Chaloner</v>
      </c>
      <c r="M3236" t="str">
        <f>VLOOKUP($C3236,customers!$A$2:$I$2124,4,FALSE)</f>
        <v>gchaloneri6@about.com</v>
      </c>
      <c r="N3236" t="str">
        <f>VLOOKUP($C3236,customers!$A$2:$I$2124,5,FALSE)</f>
        <v>281-961-9433</v>
      </c>
      <c r="O3236" t="str">
        <f>VLOOKUP($C3236,customers!$A$2:$I$2124,6,FALSE)</f>
        <v>53443 Arkansas Court</v>
      </c>
      <c r="P3236" t="str">
        <f>VLOOKUP($C3236,customers!$A$2:$I$2124,7,FALSE)</f>
        <v>Houston</v>
      </c>
      <c r="Q3236" t="str">
        <f>VLOOKUP($C3236,customers!$A$2:$I$2124,8,FALSE)</f>
        <v>Texas</v>
      </c>
      <c r="R3236">
        <f>VLOOKUP($C3236,customers!$A$2:$I$2124,9,FALSE)</f>
        <v>77085</v>
      </c>
      <c r="S3236" t="str">
        <f t="shared" si="50"/>
        <v>53443 Arkansas Court, Houston, Texas 77085</v>
      </c>
    </row>
    <row r="3237" spans="1:19">
      <c r="A3237">
        <v>3235</v>
      </c>
      <c r="B3237" s="2">
        <v>44537</v>
      </c>
      <c r="C3237">
        <v>575</v>
      </c>
      <c r="D3237" t="s">
        <v>116</v>
      </c>
      <c r="E3237">
        <v>3</v>
      </c>
      <c r="F3237" t="s">
        <v>57</v>
      </c>
      <c r="G3237" t="str">
        <f>VLOOKUP(F3237,'product category'!$B$2:$C$8,2,FALSE)</f>
        <v>Training Videos</v>
      </c>
      <c r="H3237" t="str">
        <f>VLOOKUP(D3237,'dataset_task 5'!$A$2:$D$71,2,FALSE)</f>
        <v>Robotic Essentials</v>
      </c>
      <c r="I3237" s="3">
        <f>VLOOKUP(D3237,'dataset_task 5'!$A$2:$D$71,4,FALSE)</f>
        <v>34.99</v>
      </c>
      <c r="J3237" s="3">
        <f>I3237*E3237</f>
        <v>104.97</v>
      </c>
      <c r="K3237" t="str">
        <f>VLOOKUP(C3237,customers!$A$2:$I$2124,2,FALSE)</f>
        <v>Roby</v>
      </c>
      <c r="L3237" t="str">
        <f>VLOOKUP($C3237,customers!$A$2:$I$2124,3,FALSE)</f>
        <v>Gilbey</v>
      </c>
      <c r="M3237" t="str">
        <f>VLOOKUP($C3237,customers!$A$2:$I$2124,4,FALSE)</f>
        <v>rgilbeyat@clickbank.net</v>
      </c>
      <c r="N3237" t="str">
        <f>VLOOKUP($C3237,customers!$A$2:$I$2124,5,FALSE)</f>
        <v>434-150-9295</v>
      </c>
      <c r="O3237" t="str">
        <f>VLOOKUP($C3237,customers!$A$2:$I$2124,6,FALSE)</f>
        <v>598 Kipling Trail</v>
      </c>
      <c r="P3237" t="str">
        <f>VLOOKUP($C3237,customers!$A$2:$I$2124,7,FALSE)</f>
        <v>Manassas</v>
      </c>
      <c r="Q3237" t="str">
        <f>VLOOKUP($C3237,customers!$A$2:$I$2124,8,FALSE)</f>
        <v>Virginia</v>
      </c>
      <c r="R3237">
        <f>VLOOKUP($C3237,customers!$A$2:$I$2124,9,FALSE)</f>
        <v>22111</v>
      </c>
      <c r="S3237" t="str">
        <f t="shared" si="50"/>
        <v>598 Kipling Trail, Manassas, Virginia 22111</v>
      </c>
    </row>
    <row r="3238" spans="1:19">
      <c r="A3238">
        <v>3236</v>
      </c>
      <c r="B3238" s="2">
        <v>44537</v>
      </c>
      <c r="C3238">
        <v>1547</v>
      </c>
      <c r="D3238" t="s">
        <v>103</v>
      </c>
      <c r="E3238">
        <v>4</v>
      </c>
      <c r="F3238" t="s">
        <v>53</v>
      </c>
      <c r="G3238" t="str">
        <f>VLOOKUP(F3238,'product category'!$B$2:$C$8,2,FALSE)</f>
        <v>eBooks</v>
      </c>
      <c r="H3238" t="str">
        <f>VLOOKUP(D3238,'dataset_task 5'!$A$2:$D$71,2,FALSE)</f>
        <v>Understanding Artificial Intelligence</v>
      </c>
      <c r="I3238" s="3">
        <f>VLOOKUP(D3238,'dataset_task 5'!$A$2:$D$71,4,FALSE)</f>
        <v>19.5</v>
      </c>
      <c r="J3238" s="3">
        <f>I3238*E3238</f>
        <v>78</v>
      </c>
      <c r="K3238" t="str">
        <f>VLOOKUP(C3238,customers!$A$2:$I$2124,2,FALSE)</f>
        <v>Westbrooke</v>
      </c>
      <c r="L3238" t="str">
        <f>VLOOKUP($C3238,customers!$A$2:$I$2124,3,FALSE)</f>
        <v>Conybear</v>
      </c>
      <c r="M3238" t="str">
        <f>VLOOKUP($C3238,customers!$A$2:$I$2124,4,FALSE)</f>
        <v>wconybearoy@webnode.com</v>
      </c>
      <c r="N3238" t="str">
        <f>VLOOKUP($C3238,customers!$A$2:$I$2124,5,FALSE)</f>
        <v>512-787-3932</v>
      </c>
      <c r="O3238" t="str">
        <f>VLOOKUP($C3238,customers!$A$2:$I$2124,6,FALSE)</f>
        <v>49359 Onsgard Circle</v>
      </c>
      <c r="P3238" t="str">
        <f>VLOOKUP($C3238,customers!$A$2:$I$2124,7,FALSE)</f>
        <v>Austin</v>
      </c>
      <c r="Q3238" t="str">
        <f>VLOOKUP($C3238,customers!$A$2:$I$2124,8,FALSE)</f>
        <v>Texas</v>
      </c>
      <c r="R3238">
        <f>VLOOKUP($C3238,customers!$A$2:$I$2124,9,FALSE)</f>
        <v>78759</v>
      </c>
      <c r="S3238" t="str">
        <f t="shared" si="50"/>
        <v>49359 Onsgard Circle, Austin, Texas 78759</v>
      </c>
    </row>
    <row r="3239" spans="1:19">
      <c r="A3239">
        <v>3237</v>
      </c>
      <c r="B3239" s="2">
        <v>44537</v>
      </c>
      <c r="C3239">
        <v>1294</v>
      </c>
      <c r="D3239" t="s">
        <v>92</v>
      </c>
      <c r="E3239">
        <v>4</v>
      </c>
      <c r="F3239" t="s">
        <v>55</v>
      </c>
      <c r="G3239" t="str">
        <f>VLOOKUP(F3239,'product category'!$B$2:$C$8,2,FALSE)</f>
        <v>Robots</v>
      </c>
      <c r="H3239" t="str">
        <f>VLOOKUP(D3239,'dataset_task 5'!$A$2:$D$71,2,FALSE)</f>
        <v>RQTE-554 Robot</v>
      </c>
      <c r="I3239" s="3">
        <f>VLOOKUP(D3239,'dataset_task 5'!$A$2:$D$71,4,FALSE)</f>
        <v>684</v>
      </c>
      <c r="J3239" s="3">
        <f>I3239*E3239</f>
        <v>2736</v>
      </c>
      <c r="K3239" t="str">
        <f>VLOOKUP(C3239,customers!$A$2:$I$2124,2,FALSE)</f>
        <v>Stuart</v>
      </c>
      <c r="L3239" t="str">
        <f>VLOOKUP($C3239,customers!$A$2:$I$2124,3,FALSE)</f>
        <v>Ruberti</v>
      </c>
      <c r="M3239" t="str">
        <f>VLOOKUP($C3239,customers!$A$2:$I$2124,4,FALSE)</f>
        <v>sruberti9l@dion.ne.jp</v>
      </c>
      <c r="N3239" t="str">
        <f>VLOOKUP($C3239,customers!$A$2:$I$2124,5,FALSE)</f>
        <v>602-945-2112</v>
      </c>
      <c r="O3239" t="str">
        <f>VLOOKUP($C3239,customers!$A$2:$I$2124,6,FALSE)</f>
        <v>5864 Nelson Hill</v>
      </c>
      <c r="P3239" t="str">
        <f>VLOOKUP($C3239,customers!$A$2:$I$2124,7,FALSE)</f>
        <v>Phoenix</v>
      </c>
      <c r="Q3239" t="str">
        <f>VLOOKUP($C3239,customers!$A$2:$I$2124,8,FALSE)</f>
        <v>Arizona</v>
      </c>
      <c r="R3239">
        <f>VLOOKUP($C3239,customers!$A$2:$I$2124,9,FALSE)</f>
        <v>85020</v>
      </c>
      <c r="S3239" t="str">
        <f t="shared" si="50"/>
        <v>5864 Nelson Hill, Phoenix, Arizona 85020</v>
      </c>
    </row>
    <row r="3240" spans="1:19">
      <c r="A3240">
        <v>3238</v>
      </c>
      <c r="B3240" s="2">
        <v>44538</v>
      </c>
      <c r="C3240">
        <v>1679</v>
      </c>
      <c r="D3240" t="s">
        <v>74</v>
      </c>
      <c r="E3240">
        <v>4</v>
      </c>
      <c r="F3240" t="s">
        <v>66</v>
      </c>
      <c r="G3240" t="str">
        <f>VLOOKUP(F3240,'product category'!$B$2:$C$8,2,FALSE)</f>
        <v>Drones</v>
      </c>
      <c r="H3240" t="str">
        <f>VLOOKUP(D3240,'dataset_task 5'!$A$2:$D$71,2,FALSE)</f>
        <v>DA-SA702 Drone</v>
      </c>
      <c r="I3240" s="3">
        <f>VLOOKUP(D3240,'dataset_task 5'!$A$2:$D$71,4,FALSE)</f>
        <v>399</v>
      </c>
      <c r="J3240" s="3">
        <f>I3240*E3240</f>
        <v>1596</v>
      </c>
      <c r="K3240" t="str">
        <f>VLOOKUP(C3240,customers!$A$2:$I$2124,2,FALSE)</f>
        <v>Carlie</v>
      </c>
      <c r="L3240" t="str">
        <f>VLOOKUP($C3240,customers!$A$2:$I$2124,3,FALSE)</f>
        <v>Matthieson</v>
      </c>
      <c r="M3240" t="str">
        <f>VLOOKUP($C3240,customers!$A$2:$I$2124,4,FALSE)</f>
        <v>cmatthiesonhg@oracle.com</v>
      </c>
      <c r="N3240" t="str">
        <f>VLOOKUP($C3240,customers!$A$2:$I$2124,5,FALSE)</f>
        <v>952-319-3377</v>
      </c>
      <c r="O3240" t="str">
        <f>VLOOKUP($C3240,customers!$A$2:$I$2124,6,FALSE)</f>
        <v>42363 Autumn Leaf Pass</v>
      </c>
      <c r="P3240" t="str">
        <f>VLOOKUP($C3240,customers!$A$2:$I$2124,7,FALSE)</f>
        <v>Young America</v>
      </c>
      <c r="Q3240" t="str">
        <f>VLOOKUP($C3240,customers!$A$2:$I$2124,8,FALSE)</f>
        <v>Minnesota</v>
      </c>
      <c r="R3240">
        <f>VLOOKUP($C3240,customers!$A$2:$I$2124,9,FALSE)</f>
        <v>55564</v>
      </c>
      <c r="S3240" t="str">
        <f t="shared" si="50"/>
        <v>42363 Autumn Leaf Pass, Young America, Minnesota 55564</v>
      </c>
    </row>
    <row r="3241" spans="1:19">
      <c r="A3241">
        <v>3239</v>
      </c>
      <c r="B3241" s="2">
        <v>44538</v>
      </c>
      <c r="C3241">
        <v>1115</v>
      </c>
      <c r="D3241" t="s">
        <v>115</v>
      </c>
      <c r="E3241">
        <v>3</v>
      </c>
      <c r="F3241" t="s">
        <v>57</v>
      </c>
      <c r="G3241" t="str">
        <f>VLOOKUP(F3241,'product category'!$B$2:$C$8,2,FALSE)</f>
        <v>Training Videos</v>
      </c>
      <c r="H3241" t="str">
        <f>VLOOKUP(D3241,'dataset_task 5'!$A$2:$D$71,2,FALSE)</f>
        <v>Understanding Drone Regulations</v>
      </c>
      <c r="I3241" s="3">
        <f>VLOOKUP(D3241,'dataset_task 5'!$A$2:$D$71,4,FALSE)</f>
        <v>27.5</v>
      </c>
      <c r="J3241" s="3">
        <f>I3241*E3241</f>
        <v>82.5</v>
      </c>
      <c r="K3241" t="str">
        <f>VLOOKUP(C3241,customers!$A$2:$I$2124,2,FALSE)</f>
        <v>Evanne</v>
      </c>
      <c r="L3241" t="str">
        <f>VLOOKUP($C3241,customers!$A$2:$I$2124,3,FALSE)</f>
        <v>Bruce</v>
      </c>
      <c r="M3241" t="str">
        <f>VLOOKUP($C3241,customers!$A$2:$I$2124,4,FALSE)</f>
        <v>ebrucejk@ftc.gov</v>
      </c>
      <c r="N3241" t="str">
        <f>VLOOKUP($C3241,customers!$A$2:$I$2124,5,FALSE)</f>
        <v>347-643-0354</v>
      </c>
      <c r="O3241" t="str">
        <f>VLOOKUP($C3241,customers!$A$2:$I$2124,6,FALSE)</f>
        <v>662 Hoffman Hill</v>
      </c>
      <c r="P3241" t="str">
        <f>VLOOKUP($C3241,customers!$A$2:$I$2124,7,FALSE)</f>
        <v>Flushing</v>
      </c>
      <c r="Q3241" t="str">
        <f>VLOOKUP($C3241,customers!$A$2:$I$2124,8,FALSE)</f>
        <v>New York</v>
      </c>
      <c r="R3241">
        <f>VLOOKUP($C3241,customers!$A$2:$I$2124,9,FALSE)</f>
        <v>11388</v>
      </c>
      <c r="S3241" t="str">
        <f t="shared" si="50"/>
        <v>662 Hoffman Hill, Flushing, New York 11388</v>
      </c>
    </row>
    <row r="3242" spans="1:19">
      <c r="A3242">
        <v>3240</v>
      </c>
      <c r="B3242" s="2">
        <v>44538</v>
      </c>
      <c r="C3242">
        <v>568</v>
      </c>
      <c r="D3242" t="s">
        <v>74</v>
      </c>
      <c r="E3242">
        <v>5</v>
      </c>
      <c r="F3242" t="s">
        <v>66</v>
      </c>
      <c r="G3242" t="str">
        <f>VLOOKUP(F3242,'product category'!$B$2:$C$8,2,FALSE)</f>
        <v>Drones</v>
      </c>
      <c r="H3242" t="str">
        <f>VLOOKUP(D3242,'dataset_task 5'!$A$2:$D$71,2,FALSE)</f>
        <v>DA-SA702 Drone</v>
      </c>
      <c r="I3242" s="3">
        <f>VLOOKUP(D3242,'dataset_task 5'!$A$2:$D$71,4,FALSE)</f>
        <v>399</v>
      </c>
      <c r="J3242" s="3">
        <f>I3242*E3242</f>
        <v>1995</v>
      </c>
      <c r="K3242" t="str">
        <f>VLOOKUP(C3242,customers!$A$2:$I$2124,2,FALSE)</f>
        <v>Elwin</v>
      </c>
      <c r="L3242" t="str">
        <f>VLOOKUP($C3242,customers!$A$2:$I$2124,3,FALSE)</f>
        <v>Yakobovicz</v>
      </c>
      <c r="M3242" t="str">
        <f>VLOOKUP($C3242,customers!$A$2:$I$2124,4,FALSE)</f>
        <v>eyakoboviczn6@fc2.com</v>
      </c>
      <c r="N3242" t="str">
        <f>VLOOKUP($C3242,customers!$A$2:$I$2124,5,FALSE)</f>
        <v>608-958-8759</v>
      </c>
      <c r="O3242" t="str">
        <f>VLOOKUP($C3242,customers!$A$2:$I$2124,6,FALSE)</f>
        <v>291 Sachs Street</v>
      </c>
      <c r="P3242" t="str">
        <f>VLOOKUP($C3242,customers!$A$2:$I$2124,7,FALSE)</f>
        <v>Madison</v>
      </c>
      <c r="Q3242" t="str">
        <f>VLOOKUP($C3242,customers!$A$2:$I$2124,8,FALSE)</f>
        <v>Wisconsin</v>
      </c>
      <c r="R3242">
        <f>VLOOKUP($C3242,customers!$A$2:$I$2124,9,FALSE)</f>
        <v>53710</v>
      </c>
      <c r="S3242" t="str">
        <f t="shared" si="50"/>
        <v>291 Sachs Street, Madison, Wisconsin 53710</v>
      </c>
    </row>
    <row r="3243" spans="1:19">
      <c r="A3243">
        <v>3241</v>
      </c>
      <c r="B3243" s="2">
        <v>44538</v>
      </c>
      <c r="C3243">
        <v>463</v>
      </c>
      <c r="D3243" t="s">
        <v>107</v>
      </c>
      <c r="E3243">
        <v>2</v>
      </c>
      <c r="F3243" t="s">
        <v>55</v>
      </c>
      <c r="G3243" t="str">
        <f>VLOOKUP(F3243,'product category'!$B$2:$C$8,2,FALSE)</f>
        <v>Robots</v>
      </c>
      <c r="H3243" t="str">
        <f>VLOOKUP(D3243,'dataset_task 5'!$A$2:$D$71,2,FALSE)</f>
        <v>RLK-9920 Robot</v>
      </c>
      <c r="I3243" s="3">
        <f>VLOOKUP(D3243,'dataset_task 5'!$A$2:$D$71,4,FALSE)</f>
        <v>699</v>
      </c>
      <c r="J3243" s="3">
        <f>I3243*E3243</f>
        <v>1398</v>
      </c>
      <c r="K3243" t="str">
        <f>VLOOKUP(C3243,customers!$A$2:$I$2124,2,FALSE)</f>
        <v>Idell</v>
      </c>
      <c r="L3243" t="str">
        <f>VLOOKUP($C3243,customers!$A$2:$I$2124,3,FALSE)</f>
        <v>Dyson</v>
      </c>
      <c r="M3243" t="str">
        <f>VLOOKUP($C3243,customers!$A$2:$I$2124,4,FALSE)</f>
        <v>idyson1n@toplist.cz</v>
      </c>
      <c r="N3243" t="str">
        <f>VLOOKUP($C3243,customers!$A$2:$I$2124,5,FALSE)</f>
        <v>972-775-4027</v>
      </c>
      <c r="O3243" t="str">
        <f>VLOOKUP($C3243,customers!$A$2:$I$2124,6,FALSE)</f>
        <v>7660 Doe Crossing Avenue</v>
      </c>
      <c r="P3243" t="str">
        <f>VLOOKUP($C3243,customers!$A$2:$I$2124,7,FALSE)</f>
        <v>Plano</v>
      </c>
      <c r="Q3243" t="str">
        <f>VLOOKUP($C3243,customers!$A$2:$I$2124,8,FALSE)</f>
        <v>Texas</v>
      </c>
      <c r="R3243">
        <f>VLOOKUP($C3243,customers!$A$2:$I$2124,9,FALSE)</f>
        <v>75074</v>
      </c>
      <c r="S3243" t="str">
        <f t="shared" si="50"/>
        <v>7660 Doe Crossing Avenue, Plano, Texas 75074</v>
      </c>
    </row>
    <row r="3244" spans="1:19">
      <c r="A3244">
        <v>3242</v>
      </c>
      <c r="B3244" s="2">
        <v>44538</v>
      </c>
      <c r="C3244">
        <v>895</v>
      </c>
      <c r="D3244" t="s">
        <v>77</v>
      </c>
      <c r="E3244">
        <v>3</v>
      </c>
      <c r="F3244" t="s">
        <v>53</v>
      </c>
      <c r="G3244" t="str">
        <f>VLOOKUP(F3244,'product category'!$B$2:$C$8,2,FALSE)</f>
        <v>eBooks</v>
      </c>
      <c r="H3244" t="str">
        <f>VLOOKUP(D3244,'dataset_task 5'!$A$2:$D$71,2,FALSE)</f>
        <v>RTF Drones</v>
      </c>
      <c r="I3244" s="3">
        <f>VLOOKUP(D3244,'dataset_task 5'!$A$2:$D$71,4,FALSE)</f>
        <v>16.989999999999998</v>
      </c>
      <c r="J3244" s="3">
        <f>I3244*E3244</f>
        <v>50.97</v>
      </c>
      <c r="K3244" t="str">
        <f>VLOOKUP(C3244,customers!$A$2:$I$2124,2,FALSE)</f>
        <v>Dean</v>
      </c>
      <c r="L3244" t="str">
        <f>VLOOKUP($C3244,customers!$A$2:$I$2124,3,FALSE)</f>
        <v>Wharin</v>
      </c>
      <c r="M3244" t="str">
        <f>VLOOKUP($C3244,customers!$A$2:$I$2124,4,FALSE)</f>
        <v>dwharindh@sina.com.cn</v>
      </c>
      <c r="N3244" t="str">
        <f>VLOOKUP($C3244,customers!$A$2:$I$2124,5,FALSE)</f>
        <v>405-906-6922</v>
      </c>
      <c r="O3244" t="str">
        <f>VLOOKUP($C3244,customers!$A$2:$I$2124,6,FALSE)</f>
        <v>81728 Buena Vista Junction</v>
      </c>
      <c r="P3244" t="str">
        <f>VLOOKUP($C3244,customers!$A$2:$I$2124,7,FALSE)</f>
        <v>Oklahoma City</v>
      </c>
      <c r="Q3244" t="str">
        <f>VLOOKUP($C3244,customers!$A$2:$I$2124,8,FALSE)</f>
        <v>Oklahoma</v>
      </c>
      <c r="R3244">
        <f>VLOOKUP($C3244,customers!$A$2:$I$2124,9,FALSE)</f>
        <v>73157</v>
      </c>
      <c r="S3244" t="str">
        <f t="shared" si="50"/>
        <v>81728 Buena Vista Junction, Oklahoma City, Oklahoma 73157</v>
      </c>
    </row>
    <row r="3245" spans="1:19">
      <c r="A3245">
        <v>3243</v>
      </c>
      <c r="B3245" s="2">
        <v>44538</v>
      </c>
      <c r="C3245">
        <v>142</v>
      </c>
      <c r="D3245" t="s">
        <v>103</v>
      </c>
      <c r="E3245">
        <v>3</v>
      </c>
      <c r="F3245" t="s">
        <v>53</v>
      </c>
      <c r="G3245" t="str">
        <f>VLOOKUP(F3245,'product category'!$B$2:$C$8,2,FALSE)</f>
        <v>eBooks</v>
      </c>
      <c r="H3245" t="str">
        <f>VLOOKUP(D3245,'dataset_task 5'!$A$2:$D$71,2,FALSE)</f>
        <v>Understanding Artificial Intelligence</v>
      </c>
      <c r="I3245" s="3">
        <f>VLOOKUP(D3245,'dataset_task 5'!$A$2:$D$71,4,FALSE)</f>
        <v>19.5</v>
      </c>
      <c r="J3245" s="3">
        <f>I3245*E3245</f>
        <v>58.5</v>
      </c>
      <c r="K3245" t="str">
        <f>VLOOKUP(C3245,customers!$A$2:$I$2124,2,FALSE)</f>
        <v>Ezequiel</v>
      </c>
      <c r="L3245" t="str">
        <f>VLOOKUP($C3245,customers!$A$2:$I$2124,3,FALSE)</f>
        <v>Blakeden</v>
      </c>
      <c r="M3245" t="str">
        <f>VLOOKUP($C3245,customers!$A$2:$I$2124,4,FALSE)</f>
        <v>eblakedenhc@imgur.com</v>
      </c>
      <c r="N3245" t="str">
        <f>VLOOKUP($C3245,customers!$A$2:$I$2124,5,FALSE)</f>
        <v>502-452-5341</v>
      </c>
      <c r="O3245" t="str">
        <f>VLOOKUP($C3245,customers!$A$2:$I$2124,6,FALSE)</f>
        <v>24 Stone Corner Circle</v>
      </c>
      <c r="P3245" t="str">
        <f>VLOOKUP($C3245,customers!$A$2:$I$2124,7,FALSE)</f>
        <v>Louisville</v>
      </c>
      <c r="Q3245" t="str">
        <f>VLOOKUP($C3245,customers!$A$2:$I$2124,8,FALSE)</f>
        <v>Kentucky</v>
      </c>
      <c r="R3245">
        <f>VLOOKUP($C3245,customers!$A$2:$I$2124,9,FALSE)</f>
        <v>40287</v>
      </c>
      <c r="S3245" t="str">
        <f t="shared" si="50"/>
        <v>24 Stone Corner Circle, Louisville, Kentucky 40287</v>
      </c>
    </row>
    <row r="3246" spans="1:19">
      <c r="A3246">
        <v>3244</v>
      </c>
      <c r="B3246" s="2">
        <v>44538</v>
      </c>
      <c r="C3246">
        <v>335</v>
      </c>
      <c r="D3246" t="s">
        <v>92</v>
      </c>
      <c r="E3246">
        <v>3</v>
      </c>
      <c r="F3246" t="s">
        <v>55</v>
      </c>
      <c r="G3246" t="str">
        <f>VLOOKUP(F3246,'product category'!$B$2:$C$8,2,FALSE)</f>
        <v>Robots</v>
      </c>
      <c r="H3246" t="str">
        <f>VLOOKUP(D3246,'dataset_task 5'!$A$2:$D$71,2,FALSE)</f>
        <v>RQTE-554 Robot</v>
      </c>
      <c r="I3246" s="3">
        <f>VLOOKUP(D3246,'dataset_task 5'!$A$2:$D$71,4,FALSE)</f>
        <v>684</v>
      </c>
      <c r="J3246" s="3">
        <f>I3246*E3246</f>
        <v>2052</v>
      </c>
      <c r="K3246" t="str">
        <f>VLOOKUP(C3246,customers!$A$2:$I$2124,2,FALSE)</f>
        <v>Clo</v>
      </c>
      <c r="L3246" t="str">
        <f>VLOOKUP($C3246,customers!$A$2:$I$2124,3,FALSE)</f>
        <v>Illwell</v>
      </c>
      <c r="M3246" t="str">
        <f>VLOOKUP($C3246,customers!$A$2:$I$2124,4,FALSE)</f>
        <v>cillwellk2@cdbaby.com</v>
      </c>
      <c r="N3246" t="str">
        <f>VLOOKUP($C3246,customers!$A$2:$I$2124,5,FALSE)</f>
        <v>253-316-9740</v>
      </c>
      <c r="O3246" t="str">
        <f>VLOOKUP($C3246,customers!$A$2:$I$2124,6,FALSE)</f>
        <v>6536 Hoepker Crossing</v>
      </c>
      <c r="P3246" t="str">
        <f>VLOOKUP($C3246,customers!$A$2:$I$2124,7,FALSE)</f>
        <v>Tacoma</v>
      </c>
      <c r="Q3246" t="str">
        <f>VLOOKUP($C3246,customers!$A$2:$I$2124,8,FALSE)</f>
        <v>Washington</v>
      </c>
      <c r="R3246">
        <f>VLOOKUP($C3246,customers!$A$2:$I$2124,9,FALSE)</f>
        <v>98417</v>
      </c>
      <c r="S3246" t="str">
        <f t="shared" si="50"/>
        <v>6536 Hoepker Crossing, Tacoma, Washington 98417</v>
      </c>
    </row>
    <row r="3247" spans="1:19">
      <c r="A3247">
        <v>3245</v>
      </c>
      <c r="B3247" s="2">
        <v>44539</v>
      </c>
      <c r="C3247">
        <v>679</v>
      </c>
      <c r="D3247" t="s">
        <v>106</v>
      </c>
      <c r="E3247">
        <v>3</v>
      </c>
      <c r="F3247" t="s">
        <v>66</v>
      </c>
      <c r="G3247" t="str">
        <f>VLOOKUP(F3247,'product category'!$B$2:$C$8,2,FALSE)</f>
        <v>Drones</v>
      </c>
      <c r="H3247" t="str">
        <f>VLOOKUP(D3247,'dataset_task 5'!$A$2:$D$71,2,FALSE)</f>
        <v>DTD-7000 Drone</v>
      </c>
      <c r="I3247" s="3">
        <f>VLOOKUP(D3247,'dataset_task 5'!$A$2:$D$71,4,FALSE)</f>
        <v>450</v>
      </c>
      <c r="J3247" s="3">
        <f>I3247*E3247</f>
        <v>1350</v>
      </c>
      <c r="K3247" t="str">
        <f>VLOOKUP(C3247,customers!$A$2:$I$2124,2,FALSE)</f>
        <v>Starlene</v>
      </c>
      <c r="L3247" t="str">
        <f>VLOOKUP($C3247,customers!$A$2:$I$2124,3,FALSE)</f>
        <v>Klausen</v>
      </c>
      <c r="M3247" t="str">
        <f>VLOOKUP($C3247,customers!$A$2:$I$2124,4,FALSE)</f>
        <v>sklausenr8@github.com</v>
      </c>
      <c r="N3247" t="str">
        <f>VLOOKUP($C3247,customers!$A$2:$I$2124,5,FALSE)</f>
        <v>405-841-9429</v>
      </c>
      <c r="O3247" t="str">
        <f>VLOOKUP($C3247,customers!$A$2:$I$2124,6,FALSE)</f>
        <v>19 Delladonna Way</v>
      </c>
      <c r="P3247" t="str">
        <f>VLOOKUP($C3247,customers!$A$2:$I$2124,7,FALSE)</f>
        <v>Oklahoma City</v>
      </c>
      <c r="Q3247" t="str">
        <f>VLOOKUP($C3247,customers!$A$2:$I$2124,8,FALSE)</f>
        <v>Oklahoma</v>
      </c>
      <c r="R3247">
        <f>VLOOKUP($C3247,customers!$A$2:$I$2124,9,FALSE)</f>
        <v>73119</v>
      </c>
      <c r="S3247" t="str">
        <f t="shared" si="50"/>
        <v>19 Delladonna Way, Oklahoma City, Oklahoma 73119</v>
      </c>
    </row>
    <row r="3248" spans="1:19">
      <c r="A3248">
        <v>3246</v>
      </c>
      <c r="B3248" s="2">
        <v>44539</v>
      </c>
      <c r="C3248">
        <v>1247</v>
      </c>
      <c r="D3248" t="s">
        <v>102</v>
      </c>
      <c r="E3248">
        <v>4</v>
      </c>
      <c r="F3248" t="s">
        <v>70</v>
      </c>
      <c r="G3248" t="str">
        <f>VLOOKUP(F3248,'product category'!$B$2:$C$8,2,FALSE)</f>
        <v>Blueprints</v>
      </c>
      <c r="H3248" t="str">
        <f>VLOOKUP(D3248,'dataset_task 5'!$A$2:$D$71,2,FALSE)</f>
        <v>QuadroCopter Blueprint</v>
      </c>
      <c r="I3248" s="3">
        <f>VLOOKUP(D3248,'dataset_task 5'!$A$2:$D$71,4,FALSE)</f>
        <v>10.99</v>
      </c>
      <c r="J3248" s="3">
        <f>I3248*E3248</f>
        <v>43.96</v>
      </c>
      <c r="K3248" t="str">
        <f>VLOOKUP(C3248,customers!$A$2:$I$2124,2,FALSE)</f>
        <v>Atalanta</v>
      </c>
      <c r="L3248" t="str">
        <f>VLOOKUP($C3248,customers!$A$2:$I$2124,3,FALSE)</f>
        <v>Arendsen</v>
      </c>
      <c r="M3248" t="str">
        <f>VLOOKUP($C3248,customers!$A$2:$I$2124,4,FALSE)</f>
        <v>aarendsenpl@state.tx.us</v>
      </c>
      <c r="N3248" t="str">
        <f>VLOOKUP($C3248,customers!$A$2:$I$2124,5,FALSE)</f>
        <v>520-937-8245</v>
      </c>
      <c r="O3248" t="str">
        <f>VLOOKUP($C3248,customers!$A$2:$I$2124,6,FALSE)</f>
        <v>58789 Dayton Place</v>
      </c>
      <c r="P3248" t="str">
        <f>VLOOKUP($C3248,customers!$A$2:$I$2124,7,FALSE)</f>
        <v>Prescott</v>
      </c>
      <c r="Q3248" t="str">
        <f>VLOOKUP($C3248,customers!$A$2:$I$2124,8,FALSE)</f>
        <v>Arizona</v>
      </c>
      <c r="R3248">
        <f>VLOOKUP($C3248,customers!$A$2:$I$2124,9,FALSE)</f>
        <v>86305</v>
      </c>
      <c r="S3248" t="str">
        <f t="shared" si="50"/>
        <v>58789 Dayton Place, Prescott, Arizona 86305</v>
      </c>
    </row>
    <row r="3249" spans="1:19">
      <c r="A3249">
        <v>3247</v>
      </c>
      <c r="B3249" s="2">
        <v>44540</v>
      </c>
      <c r="C3249">
        <v>1389</v>
      </c>
      <c r="D3249" t="s">
        <v>62</v>
      </c>
      <c r="E3249">
        <v>2</v>
      </c>
      <c r="F3249" t="s">
        <v>63</v>
      </c>
      <c r="G3249" t="str">
        <f>VLOOKUP(F3249,'product category'!$B$2:$C$8,2,FALSE)</f>
        <v>Robot Kits</v>
      </c>
      <c r="H3249" t="str">
        <f>VLOOKUP(D3249,'dataset_task 5'!$A$2:$D$71,2,FALSE)</f>
        <v>BYOR-2640S</v>
      </c>
      <c r="I3249" s="3">
        <f>VLOOKUP(D3249,'dataset_task 5'!$A$2:$D$71,4,FALSE)</f>
        <v>189</v>
      </c>
      <c r="J3249" s="3">
        <f>I3249*E3249</f>
        <v>378</v>
      </c>
      <c r="K3249" t="str">
        <f>VLOOKUP(C3249,customers!$A$2:$I$2124,2,FALSE)</f>
        <v>Skipper</v>
      </c>
      <c r="L3249" t="str">
        <f>VLOOKUP($C3249,customers!$A$2:$I$2124,3,FALSE)</f>
        <v>Bolger</v>
      </c>
      <c r="M3249" t="str">
        <f>VLOOKUP($C3249,customers!$A$2:$I$2124,4,FALSE)</f>
        <v>sbolgerfn@epa.gov</v>
      </c>
      <c r="N3249" t="str">
        <f>VLOOKUP($C3249,customers!$A$2:$I$2124,5,FALSE)</f>
        <v>916-234-8482</v>
      </c>
      <c r="O3249" t="str">
        <f>VLOOKUP($C3249,customers!$A$2:$I$2124,6,FALSE)</f>
        <v>51919 Brown Plaza</v>
      </c>
      <c r="P3249" t="str">
        <f>VLOOKUP($C3249,customers!$A$2:$I$2124,7,FALSE)</f>
        <v>Sacramento</v>
      </c>
      <c r="Q3249" t="str">
        <f>VLOOKUP($C3249,customers!$A$2:$I$2124,8,FALSE)</f>
        <v>California</v>
      </c>
      <c r="R3249">
        <f>VLOOKUP($C3249,customers!$A$2:$I$2124,9,FALSE)</f>
        <v>94230</v>
      </c>
      <c r="S3249" t="str">
        <f t="shared" si="50"/>
        <v>51919 Brown Plaza, Sacramento, California 94230</v>
      </c>
    </row>
    <row r="3250" spans="1:19">
      <c r="A3250">
        <v>3248</v>
      </c>
      <c r="B3250" s="2">
        <v>44540</v>
      </c>
      <c r="C3250">
        <v>636</v>
      </c>
      <c r="D3250" t="s">
        <v>77</v>
      </c>
      <c r="E3250">
        <v>3</v>
      </c>
      <c r="F3250" t="s">
        <v>53</v>
      </c>
      <c r="G3250" t="str">
        <f>VLOOKUP(F3250,'product category'!$B$2:$C$8,2,FALSE)</f>
        <v>eBooks</v>
      </c>
      <c r="H3250" t="str">
        <f>VLOOKUP(D3250,'dataset_task 5'!$A$2:$D$71,2,FALSE)</f>
        <v>RTF Drones</v>
      </c>
      <c r="I3250" s="3">
        <f>VLOOKUP(D3250,'dataset_task 5'!$A$2:$D$71,4,FALSE)</f>
        <v>16.989999999999998</v>
      </c>
      <c r="J3250" s="3">
        <f>I3250*E3250</f>
        <v>50.97</v>
      </c>
      <c r="K3250" t="str">
        <f>VLOOKUP(C3250,customers!$A$2:$I$2124,2,FALSE)</f>
        <v>Marena</v>
      </c>
      <c r="L3250" t="str">
        <f>VLOOKUP($C3250,customers!$A$2:$I$2124,3,FALSE)</f>
        <v>Plewman</v>
      </c>
      <c r="M3250" t="str">
        <f>VLOOKUP($C3250,customers!$A$2:$I$2124,4,FALSE)</f>
        <v>mplewmano7@woothemes.com</v>
      </c>
      <c r="N3250" t="str">
        <f>VLOOKUP($C3250,customers!$A$2:$I$2124,5,FALSE)</f>
        <v>518-317-1240</v>
      </c>
      <c r="O3250" t="str">
        <f>VLOOKUP($C3250,customers!$A$2:$I$2124,6,FALSE)</f>
        <v>271 Buhler Alley</v>
      </c>
      <c r="P3250" t="str">
        <f>VLOOKUP($C3250,customers!$A$2:$I$2124,7,FALSE)</f>
        <v>Schenectady</v>
      </c>
      <c r="Q3250" t="str">
        <f>VLOOKUP($C3250,customers!$A$2:$I$2124,8,FALSE)</f>
        <v>New York</v>
      </c>
      <c r="R3250">
        <f>VLOOKUP($C3250,customers!$A$2:$I$2124,9,FALSE)</f>
        <v>12325</v>
      </c>
      <c r="S3250" t="str">
        <f t="shared" si="50"/>
        <v>271 Buhler Alley, Schenectady, New York 12325</v>
      </c>
    </row>
    <row r="3251" spans="1:19">
      <c r="A3251">
        <v>3249</v>
      </c>
      <c r="B3251" s="2">
        <v>44540</v>
      </c>
      <c r="C3251">
        <v>1907</v>
      </c>
      <c r="D3251" t="s">
        <v>94</v>
      </c>
      <c r="E3251">
        <v>5</v>
      </c>
      <c r="F3251" t="s">
        <v>59</v>
      </c>
      <c r="G3251" t="str">
        <f>VLOOKUP(F3251,'product category'!$B$2:$C$8,2,FALSE)</f>
        <v>Drone Kits</v>
      </c>
      <c r="H3251" t="str">
        <f>VLOOKUP(D3251,'dataset_task 5'!$A$2:$D$71,2,FALSE)</f>
        <v>BYOD-500</v>
      </c>
      <c r="I3251" s="3">
        <f>VLOOKUP(D3251,'dataset_task 5'!$A$2:$D$71,4,FALSE)</f>
        <v>167</v>
      </c>
      <c r="J3251" s="3">
        <f>I3251*E3251</f>
        <v>835</v>
      </c>
      <c r="K3251" t="str">
        <f>VLOOKUP(C3251,customers!$A$2:$I$2124,2,FALSE)</f>
        <v>Missy</v>
      </c>
      <c r="L3251" t="str">
        <f>VLOOKUP($C3251,customers!$A$2:$I$2124,3,FALSE)</f>
        <v>Rodmell</v>
      </c>
      <c r="M3251" t="str">
        <f>VLOOKUP($C3251,customers!$A$2:$I$2124,4,FALSE)</f>
        <v>mrodmellaf@feedburner.com</v>
      </c>
      <c r="N3251" t="str">
        <f>VLOOKUP($C3251,customers!$A$2:$I$2124,5,FALSE)</f>
        <v>801-381-7737</v>
      </c>
      <c r="O3251" t="str">
        <f>VLOOKUP($C3251,customers!$A$2:$I$2124,6,FALSE)</f>
        <v>50913 Del Sol Court</v>
      </c>
      <c r="P3251" t="str">
        <f>VLOOKUP($C3251,customers!$A$2:$I$2124,7,FALSE)</f>
        <v>Salt Lake City</v>
      </c>
      <c r="Q3251" t="str">
        <f>VLOOKUP($C3251,customers!$A$2:$I$2124,8,FALSE)</f>
        <v>Utah</v>
      </c>
      <c r="R3251">
        <f>VLOOKUP($C3251,customers!$A$2:$I$2124,9,FALSE)</f>
        <v>84130</v>
      </c>
      <c r="S3251" t="str">
        <f t="shared" si="50"/>
        <v>50913 Del Sol Court, Salt Lake City, Utah 84130</v>
      </c>
    </row>
    <row r="3252" spans="1:19">
      <c r="A3252">
        <v>3250</v>
      </c>
      <c r="B3252" s="2">
        <v>44540</v>
      </c>
      <c r="C3252">
        <v>1487</v>
      </c>
      <c r="D3252" t="s">
        <v>72</v>
      </c>
      <c r="E3252">
        <v>5</v>
      </c>
      <c r="F3252" t="s">
        <v>59</v>
      </c>
      <c r="G3252" t="str">
        <f>VLOOKUP(F3252,'product category'!$B$2:$C$8,2,FALSE)</f>
        <v>Drone Kits</v>
      </c>
      <c r="H3252" t="str">
        <f>VLOOKUP(D3252,'dataset_task 5'!$A$2:$D$71,2,FALSE)</f>
        <v>BYOD-350</v>
      </c>
      <c r="I3252" s="3">
        <f>VLOOKUP(D3252,'dataset_task 5'!$A$2:$D$71,4,FALSE)</f>
        <v>89.95</v>
      </c>
      <c r="J3252" s="3">
        <f>I3252*E3252</f>
        <v>449.75</v>
      </c>
      <c r="K3252" t="str">
        <f>VLOOKUP(C3252,customers!$A$2:$I$2124,2,FALSE)</f>
        <v>Herold</v>
      </c>
      <c r="L3252" t="str">
        <f>VLOOKUP($C3252,customers!$A$2:$I$2124,3,FALSE)</f>
        <v>Dunnet</v>
      </c>
      <c r="M3252" t="str">
        <f>VLOOKUP($C3252,customers!$A$2:$I$2124,4,FALSE)</f>
        <v>hdunnetix@slideshare.net</v>
      </c>
      <c r="N3252" t="str">
        <f>VLOOKUP($C3252,customers!$A$2:$I$2124,5,FALSE)</f>
        <v>909-603-0979</v>
      </c>
      <c r="O3252" t="str">
        <f>VLOOKUP($C3252,customers!$A$2:$I$2124,6,FALSE)</f>
        <v>92621 Porter Circle</v>
      </c>
      <c r="P3252" t="str">
        <f>VLOOKUP($C3252,customers!$A$2:$I$2124,7,FALSE)</f>
        <v>Riverside</v>
      </c>
      <c r="Q3252" t="str">
        <f>VLOOKUP($C3252,customers!$A$2:$I$2124,8,FALSE)</f>
        <v>California</v>
      </c>
      <c r="R3252">
        <f>VLOOKUP($C3252,customers!$A$2:$I$2124,9,FALSE)</f>
        <v>92505</v>
      </c>
      <c r="S3252" t="str">
        <f t="shared" si="50"/>
        <v>92621 Porter Circle, Riverside, California 92505</v>
      </c>
    </row>
    <row r="3253" spans="1:19">
      <c r="A3253">
        <v>3251</v>
      </c>
      <c r="B3253" s="2">
        <v>44540</v>
      </c>
      <c r="C3253">
        <v>1482</v>
      </c>
      <c r="D3253" t="s">
        <v>69</v>
      </c>
      <c r="E3253">
        <v>3</v>
      </c>
      <c r="F3253" t="s">
        <v>70</v>
      </c>
      <c r="G3253" t="str">
        <f>VLOOKUP(F3253,'product category'!$B$2:$C$8,2,FALSE)</f>
        <v>Blueprints</v>
      </c>
      <c r="H3253" t="str">
        <f>VLOOKUP(D3253,'dataset_task 5'!$A$2:$D$71,2,FALSE)</f>
        <v>Ladybug Robot Blueprint</v>
      </c>
      <c r="I3253" s="3">
        <f>VLOOKUP(D3253,'dataset_task 5'!$A$2:$D$71,4,FALSE)</f>
        <v>12</v>
      </c>
      <c r="J3253" s="3">
        <f>I3253*E3253</f>
        <v>36</v>
      </c>
      <c r="K3253" t="str">
        <f>VLOOKUP(C3253,customers!$A$2:$I$2124,2,FALSE)</f>
        <v>Gracie</v>
      </c>
      <c r="L3253" t="str">
        <f>VLOOKUP($C3253,customers!$A$2:$I$2124,3,FALSE)</f>
        <v>Moens</v>
      </c>
      <c r="M3253" t="str">
        <f>VLOOKUP($C3253,customers!$A$2:$I$2124,4,FALSE)</f>
        <v>gmoensqa@gnu.org</v>
      </c>
      <c r="N3253" t="str">
        <f>VLOOKUP($C3253,customers!$A$2:$I$2124,5,FALSE)</f>
        <v>480-258-2950</v>
      </c>
      <c r="O3253" t="str">
        <f>VLOOKUP($C3253,customers!$A$2:$I$2124,6,FALSE)</f>
        <v>8477 Farmco Point</v>
      </c>
      <c r="P3253" t="str">
        <f>VLOOKUP($C3253,customers!$A$2:$I$2124,7,FALSE)</f>
        <v>Scottsdale</v>
      </c>
      <c r="Q3253" t="str">
        <f>VLOOKUP($C3253,customers!$A$2:$I$2124,8,FALSE)</f>
        <v>Arizona</v>
      </c>
      <c r="R3253">
        <f>VLOOKUP($C3253,customers!$A$2:$I$2124,9,FALSE)</f>
        <v>85271</v>
      </c>
      <c r="S3253" t="str">
        <f t="shared" si="50"/>
        <v>8477 Farmco Point, Scottsdale, Arizona 85271</v>
      </c>
    </row>
    <row r="3254" spans="1:19">
      <c r="A3254">
        <v>3252</v>
      </c>
      <c r="B3254" s="2">
        <v>44540</v>
      </c>
      <c r="C3254">
        <v>1078</v>
      </c>
      <c r="D3254" t="s">
        <v>84</v>
      </c>
      <c r="E3254">
        <v>5</v>
      </c>
      <c r="F3254" t="s">
        <v>66</v>
      </c>
      <c r="G3254" t="str">
        <f>VLOOKUP(F3254,'product category'!$B$2:$C$8,2,FALSE)</f>
        <v>Drones</v>
      </c>
      <c r="H3254" t="str">
        <f>VLOOKUP(D3254,'dataset_task 5'!$A$2:$D$71,2,FALSE)</f>
        <v>DX-145 Drone</v>
      </c>
      <c r="I3254" s="3">
        <f>VLOOKUP(D3254,'dataset_task 5'!$A$2:$D$71,4,FALSE)</f>
        <v>250</v>
      </c>
      <c r="J3254" s="3">
        <f>I3254*E3254</f>
        <v>1250</v>
      </c>
      <c r="K3254" t="str">
        <f>VLOOKUP(C3254,customers!$A$2:$I$2124,2,FALSE)</f>
        <v>Johnathan</v>
      </c>
      <c r="L3254" t="str">
        <f>VLOOKUP($C3254,customers!$A$2:$I$2124,3,FALSE)</f>
        <v>Ramsbotham</v>
      </c>
      <c r="M3254" t="str">
        <f>VLOOKUP($C3254,customers!$A$2:$I$2124,4,FALSE)</f>
        <v>jramsbothamly@pagesperso-orange.fr</v>
      </c>
      <c r="N3254" t="str">
        <f>VLOOKUP($C3254,customers!$A$2:$I$2124,5,FALSE)</f>
        <v>785-829-9822</v>
      </c>
      <c r="O3254" t="str">
        <f>VLOOKUP($C3254,customers!$A$2:$I$2124,6,FALSE)</f>
        <v>793 Hanson Alley</v>
      </c>
      <c r="P3254" t="str">
        <f>VLOOKUP($C3254,customers!$A$2:$I$2124,7,FALSE)</f>
        <v>Topeka</v>
      </c>
      <c r="Q3254" t="str">
        <f>VLOOKUP($C3254,customers!$A$2:$I$2124,8,FALSE)</f>
        <v>Kansas</v>
      </c>
      <c r="R3254">
        <f>VLOOKUP($C3254,customers!$A$2:$I$2124,9,FALSE)</f>
        <v>66699</v>
      </c>
      <c r="S3254" t="str">
        <f t="shared" si="50"/>
        <v>793 Hanson Alley, Topeka, Kansas 66699</v>
      </c>
    </row>
    <row r="3255" spans="1:19">
      <c r="A3255">
        <v>3253</v>
      </c>
      <c r="B3255" s="2">
        <v>44540</v>
      </c>
      <c r="C3255">
        <v>2019</v>
      </c>
      <c r="D3255" t="s">
        <v>84</v>
      </c>
      <c r="E3255">
        <v>5</v>
      </c>
      <c r="F3255" t="s">
        <v>66</v>
      </c>
      <c r="G3255" t="str">
        <f>VLOOKUP(F3255,'product category'!$B$2:$C$8,2,FALSE)</f>
        <v>Drones</v>
      </c>
      <c r="H3255" t="str">
        <f>VLOOKUP(D3255,'dataset_task 5'!$A$2:$D$71,2,FALSE)</f>
        <v>DX-145 Drone</v>
      </c>
      <c r="I3255" s="3">
        <f>VLOOKUP(D3255,'dataset_task 5'!$A$2:$D$71,4,FALSE)</f>
        <v>250</v>
      </c>
      <c r="J3255" s="3">
        <f>I3255*E3255</f>
        <v>1250</v>
      </c>
      <c r="K3255" t="str">
        <f>VLOOKUP(C3255,customers!$A$2:$I$2124,2,FALSE)</f>
        <v>Priscilla</v>
      </c>
      <c r="L3255" t="str">
        <f>VLOOKUP($C3255,customers!$A$2:$I$2124,3,FALSE)</f>
        <v>Camerana</v>
      </c>
      <c r="M3255" t="str">
        <f>VLOOKUP($C3255,customers!$A$2:$I$2124,4,FALSE)</f>
        <v>pcameranaol@ed.gov</v>
      </c>
      <c r="N3255" t="str">
        <f>VLOOKUP($C3255,customers!$A$2:$I$2124,5,FALSE)</f>
        <v>312-391-3075</v>
      </c>
      <c r="O3255" t="str">
        <f>VLOOKUP($C3255,customers!$A$2:$I$2124,6,FALSE)</f>
        <v>882 Prairieview Way</v>
      </c>
      <c r="P3255" t="str">
        <f>VLOOKUP($C3255,customers!$A$2:$I$2124,7,FALSE)</f>
        <v>Chicago</v>
      </c>
      <c r="Q3255" t="str">
        <f>VLOOKUP($C3255,customers!$A$2:$I$2124,8,FALSE)</f>
        <v>Illinois</v>
      </c>
      <c r="R3255">
        <f>VLOOKUP($C3255,customers!$A$2:$I$2124,9,FALSE)</f>
        <v>60609</v>
      </c>
      <c r="S3255" t="str">
        <f t="shared" si="50"/>
        <v>882 Prairieview Way, Chicago, Illinois 60609</v>
      </c>
    </row>
    <row r="3256" spans="1:19">
      <c r="A3256">
        <v>3254</v>
      </c>
      <c r="B3256" s="2">
        <v>44540</v>
      </c>
      <c r="C3256">
        <v>595</v>
      </c>
      <c r="D3256" t="s">
        <v>64</v>
      </c>
      <c r="E3256">
        <v>6</v>
      </c>
      <c r="F3256" t="s">
        <v>57</v>
      </c>
      <c r="G3256" t="str">
        <f>VLOOKUP(F3256,'product category'!$B$2:$C$8,2,FALSE)</f>
        <v>Training Videos</v>
      </c>
      <c r="H3256" t="str">
        <f>VLOOKUP(D3256,'dataset_task 5'!$A$2:$D$71,2,FALSE)</f>
        <v>Understanding Automation</v>
      </c>
      <c r="I3256" s="3">
        <f>VLOOKUP(D3256,'dataset_task 5'!$A$2:$D$71,4,FALSE)</f>
        <v>44.95</v>
      </c>
      <c r="J3256" s="3">
        <f>I3256*E3256</f>
        <v>269.70000000000005</v>
      </c>
      <c r="K3256" t="str">
        <f>VLOOKUP(C3256,customers!$A$2:$I$2124,2,FALSE)</f>
        <v>Dorian</v>
      </c>
      <c r="L3256" t="str">
        <f>VLOOKUP($C3256,customers!$A$2:$I$2124,3,FALSE)</f>
        <v>Henlon</v>
      </c>
      <c r="M3256" t="str">
        <f>VLOOKUP($C3256,customers!$A$2:$I$2124,4,FALSE)</f>
        <v>dhenlonc2@blogs.com</v>
      </c>
      <c r="N3256" t="str">
        <f>VLOOKUP($C3256,customers!$A$2:$I$2124,5,FALSE)</f>
        <v>303-394-5294</v>
      </c>
      <c r="O3256" t="str">
        <f>VLOOKUP($C3256,customers!$A$2:$I$2124,6,FALSE)</f>
        <v>92 Eastlawn Lane</v>
      </c>
      <c r="P3256" t="str">
        <f>VLOOKUP($C3256,customers!$A$2:$I$2124,7,FALSE)</f>
        <v>Denver</v>
      </c>
      <c r="Q3256" t="str">
        <f>VLOOKUP($C3256,customers!$A$2:$I$2124,8,FALSE)</f>
        <v>Colorado</v>
      </c>
      <c r="R3256">
        <f>VLOOKUP($C3256,customers!$A$2:$I$2124,9,FALSE)</f>
        <v>80279</v>
      </c>
      <c r="S3256" t="str">
        <f t="shared" si="50"/>
        <v>92 Eastlawn Lane, Denver, Colorado 80279</v>
      </c>
    </row>
    <row r="3257" spans="1:19">
      <c r="A3257">
        <v>3255</v>
      </c>
      <c r="B3257" s="2">
        <v>44541</v>
      </c>
      <c r="C3257">
        <v>658</v>
      </c>
      <c r="D3257" t="s">
        <v>94</v>
      </c>
      <c r="E3257">
        <v>4</v>
      </c>
      <c r="F3257" t="s">
        <v>59</v>
      </c>
      <c r="G3257" t="str">
        <f>VLOOKUP(F3257,'product category'!$B$2:$C$8,2,FALSE)</f>
        <v>Drone Kits</v>
      </c>
      <c r="H3257" t="str">
        <f>VLOOKUP(D3257,'dataset_task 5'!$A$2:$D$71,2,FALSE)</f>
        <v>BYOD-500</v>
      </c>
      <c r="I3257" s="3">
        <f>VLOOKUP(D3257,'dataset_task 5'!$A$2:$D$71,4,FALSE)</f>
        <v>167</v>
      </c>
      <c r="J3257" s="3">
        <f>I3257*E3257</f>
        <v>668</v>
      </c>
      <c r="K3257" t="str">
        <f>VLOOKUP(C3257,customers!$A$2:$I$2124,2,FALSE)</f>
        <v>Normie</v>
      </c>
      <c r="L3257" t="str">
        <f>VLOOKUP($C3257,customers!$A$2:$I$2124,3,FALSE)</f>
        <v>Shaw</v>
      </c>
      <c r="M3257" t="str">
        <f>VLOOKUP($C3257,customers!$A$2:$I$2124,4,FALSE)</f>
        <v>nshaw9u@craigslist.org</v>
      </c>
      <c r="N3257" t="str">
        <f>VLOOKUP($C3257,customers!$A$2:$I$2124,5,FALSE)</f>
        <v>571-477-6696</v>
      </c>
      <c r="O3257" t="str">
        <f>VLOOKUP($C3257,customers!$A$2:$I$2124,6,FALSE)</f>
        <v>240 Old Gate Alley</v>
      </c>
      <c r="P3257" t="str">
        <f>VLOOKUP($C3257,customers!$A$2:$I$2124,7,FALSE)</f>
        <v>Arlington</v>
      </c>
      <c r="Q3257" t="str">
        <f>VLOOKUP($C3257,customers!$A$2:$I$2124,8,FALSE)</f>
        <v>Virginia</v>
      </c>
      <c r="R3257">
        <f>VLOOKUP($C3257,customers!$A$2:$I$2124,9,FALSE)</f>
        <v>22212</v>
      </c>
      <c r="S3257" t="str">
        <f t="shared" si="50"/>
        <v>240 Old Gate Alley, Arlington, Virginia 22212</v>
      </c>
    </row>
    <row r="3258" spans="1:19">
      <c r="A3258">
        <v>3256</v>
      </c>
      <c r="B3258" s="2">
        <v>44541</v>
      </c>
      <c r="C3258">
        <v>593</v>
      </c>
      <c r="D3258" t="s">
        <v>85</v>
      </c>
      <c r="E3258">
        <v>2</v>
      </c>
      <c r="F3258" t="s">
        <v>53</v>
      </c>
      <c r="G3258" t="str">
        <f>VLOOKUP(F3258,'product category'!$B$2:$C$8,2,FALSE)</f>
        <v>eBooks</v>
      </c>
      <c r="H3258" t="str">
        <f>VLOOKUP(D3258,'dataset_task 5'!$A$2:$D$71,2,FALSE)</f>
        <v>Articulated Robots</v>
      </c>
      <c r="I3258" s="3">
        <f>VLOOKUP(D3258,'dataset_task 5'!$A$2:$D$71,4,FALSE)</f>
        <v>23.99</v>
      </c>
      <c r="J3258" s="3">
        <f>I3258*E3258</f>
        <v>47.98</v>
      </c>
      <c r="K3258" t="str">
        <f>VLOOKUP(C3258,customers!$A$2:$I$2124,2,FALSE)</f>
        <v>Nevil</v>
      </c>
      <c r="L3258" t="str">
        <f>VLOOKUP($C3258,customers!$A$2:$I$2124,3,FALSE)</f>
        <v>Webberley</v>
      </c>
      <c r="M3258" t="str">
        <f>VLOOKUP($C3258,customers!$A$2:$I$2124,4,FALSE)</f>
        <v>nwebberley8w@studiopress.com</v>
      </c>
      <c r="N3258" t="str">
        <f>VLOOKUP($C3258,customers!$A$2:$I$2124,5,FALSE)</f>
        <v>202-740-6665</v>
      </c>
      <c r="O3258" t="str">
        <f>VLOOKUP($C3258,customers!$A$2:$I$2124,6,FALSE)</f>
        <v>573 6th Road</v>
      </c>
      <c r="P3258" t="str">
        <f>VLOOKUP($C3258,customers!$A$2:$I$2124,7,FALSE)</f>
        <v>Washington</v>
      </c>
      <c r="Q3258" t="str">
        <f>VLOOKUP($C3258,customers!$A$2:$I$2124,8,FALSE)</f>
        <v>District of Columbia</v>
      </c>
      <c r="R3258">
        <f>VLOOKUP($C3258,customers!$A$2:$I$2124,9,FALSE)</f>
        <v>20010</v>
      </c>
      <c r="S3258" t="str">
        <f t="shared" si="50"/>
        <v>573 6th Road, Washington, District of Columbia 20010</v>
      </c>
    </row>
    <row r="3259" spans="1:19">
      <c r="A3259">
        <v>3257</v>
      </c>
      <c r="B3259" s="2">
        <v>44541</v>
      </c>
      <c r="C3259">
        <v>118</v>
      </c>
      <c r="D3259" t="s">
        <v>62</v>
      </c>
      <c r="E3259">
        <v>4</v>
      </c>
      <c r="F3259" t="s">
        <v>63</v>
      </c>
      <c r="G3259" t="str">
        <f>VLOOKUP(F3259,'product category'!$B$2:$C$8,2,FALSE)</f>
        <v>Robot Kits</v>
      </c>
      <c r="H3259" t="str">
        <f>VLOOKUP(D3259,'dataset_task 5'!$A$2:$D$71,2,FALSE)</f>
        <v>BYOR-2640S</v>
      </c>
      <c r="I3259" s="3">
        <f>VLOOKUP(D3259,'dataset_task 5'!$A$2:$D$71,4,FALSE)</f>
        <v>189</v>
      </c>
      <c r="J3259" s="3">
        <f>I3259*E3259</f>
        <v>756</v>
      </c>
      <c r="K3259" t="str">
        <f>VLOOKUP(C3259,customers!$A$2:$I$2124,2,FALSE)</f>
        <v>Ephrem</v>
      </c>
      <c r="L3259" t="str">
        <f>VLOOKUP($C3259,customers!$A$2:$I$2124,3,FALSE)</f>
        <v>Di Maria</v>
      </c>
      <c r="M3259" t="str">
        <f>VLOOKUP($C3259,customers!$A$2:$I$2124,4,FALSE)</f>
        <v>edii0@geocities.com</v>
      </c>
      <c r="N3259" t="str">
        <f>VLOOKUP($C3259,customers!$A$2:$I$2124,5,FALSE)</f>
        <v>813-649-8797</v>
      </c>
      <c r="O3259" t="str">
        <f>VLOOKUP($C3259,customers!$A$2:$I$2124,6,FALSE)</f>
        <v>79 Golf Pass</v>
      </c>
      <c r="P3259" t="str">
        <f>VLOOKUP($C3259,customers!$A$2:$I$2124,7,FALSE)</f>
        <v>Tampa</v>
      </c>
      <c r="Q3259" t="str">
        <f>VLOOKUP($C3259,customers!$A$2:$I$2124,8,FALSE)</f>
        <v>Florida</v>
      </c>
      <c r="R3259">
        <f>VLOOKUP($C3259,customers!$A$2:$I$2124,9,FALSE)</f>
        <v>33605</v>
      </c>
      <c r="S3259" t="str">
        <f t="shared" si="50"/>
        <v>79 Golf Pass, Tampa, Florida 33605</v>
      </c>
    </row>
    <row r="3260" spans="1:19">
      <c r="A3260">
        <v>3258</v>
      </c>
      <c r="B3260" s="2">
        <v>44541</v>
      </c>
      <c r="C3260">
        <v>980</v>
      </c>
      <c r="D3260" t="s">
        <v>77</v>
      </c>
      <c r="E3260">
        <v>2</v>
      </c>
      <c r="F3260" t="s">
        <v>53</v>
      </c>
      <c r="G3260" t="str">
        <f>VLOOKUP(F3260,'product category'!$B$2:$C$8,2,FALSE)</f>
        <v>eBooks</v>
      </c>
      <c r="H3260" t="str">
        <f>VLOOKUP(D3260,'dataset_task 5'!$A$2:$D$71,2,FALSE)</f>
        <v>RTF Drones</v>
      </c>
      <c r="I3260" s="3">
        <f>VLOOKUP(D3260,'dataset_task 5'!$A$2:$D$71,4,FALSE)</f>
        <v>16.989999999999998</v>
      </c>
      <c r="J3260" s="3">
        <f>I3260*E3260</f>
        <v>33.979999999999997</v>
      </c>
      <c r="K3260" t="str">
        <f>VLOOKUP(C3260,customers!$A$2:$I$2124,2,FALSE)</f>
        <v>Jaymee</v>
      </c>
      <c r="L3260" t="str">
        <f>VLOOKUP($C3260,customers!$A$2:$I$2124,3,FALSE)</f>
        <v>Aucourte</v>
      </c>
      <c r="M3260" t="str">
        <f>VLOOKUP($C3260,customers!$A$2:$I$2124,4,FALSE)</f>
        <v>jaucourteen@imageshack.us</v>
      </c>
      <c r="N3260" t="str">
        <f>VLOOKUP($C3260,customers!$A$2:$I$2124,5,FALSE)</f>
        <v>253-592-1771</v>
      </c>
      <c r="O3260" t="str">
        <f>VLOOKUP($C3260,customers!$A$2:$I$2124,6,FALSE)</f>
        <v>515 Warrior Circle</v>
      </c>
      <c r="P3260" t="str">
        <f>VLOOKUP($C3260,customers!$A$2:$I$2124,7,FALSE)</f>
        <v>Tacoma</v>
      </c>
      <c r="Q3260" t="str">
        <f>VLOOKUP($C3260,customers!$A$2:$I$2124,8,FALSE)</f>
        <v>Washington</v>
      </c>
      <c r="R3260">
        <f>VLOOKUP($C3260,customers!$A$2:$I$2124,9,FALSE)</f>
        <v>98405</v>
      </c>
      <c r="S3260" t="str">
        <f t="shared" si="50"/>
        <v>515 Warrior Circle, Tacoma, Washington 98405</v>
      </c>
    </row>
    <row r="3261" spans="1:19">
      <c r="A3261">
        <v>3259</v>
      </c>
      <c r="B3261" s="2">
        <v>44541</v>
      </c>
      <c r="C3261">
        <v>454</v>
      </c>
      <c r="D3261" t="s">
        <v>81</v>
      </c>
      <c r="E3261">
        <v>3</v>
      </c>
      <c r="F3261" t="s">
        <v>57</v>
      </c>
      <c r="G3261" t="str">
        <f>VLOOKUP(F3261,'product category'!$B$2:$C$8,2,FALSE)</f>
        <v>Training Videos</v>
      </c>
      <c r="H3261" t="str">
        <f>VLOOKUP(D3261,'dataset_task 5'!$A$2:$D$71,2,FALSE)</f>
        <v>Understanding 3D Printing</v>
      </c>
      <c r="I3261" s="3">
        <f>VLOOKUP(D3261,'dataset_task 5'!$A$2:$D$71,4,FALSE)</f>
        <v>42.99</v>
      </c>
      <c r="J3261" s="3">
        <f>I3261*E3261</f>
        <v>128.97</v>
      </c>
      <c r="K3261" t="str">
        <f>VLOOKUP(C3261,customers!$A$2:$I$2124,2,FALSE)</f>
        <v>Tobe</v>
      </c>
      <c r="L3261" t="str">
        <f>VLOOKUP($C3261,customers!$A$2:$I$2124,3,FALSE)</f>
        <v>Sailor</v>
      </c>
      <c r="M3261" t="str">
        <f>VLOOKUP($C3261,customers!$A$2:$I$2124,4,FALSE)</f>
        <v>tsailoro4@barnesandnoble.com</v>
      </c>
      <c r="N3261" t="str">
        <f>VLOOKUP($C3261,customers!$A$2:$I$2124,5,FALSE)</f>
        <v>702-589-2999</v>
      </c>
      <c r="O3261" t="str">
        <f>VLOOKUP($C3261,customers!$A$2:$I$2124,6,FALSE)</f>
        <v>19 Barby Court</v>
      </c>
      <c r="P3261" t="str">
        <f>VLOOKUP($C3261,customers!$A$2:$I$2124,7,FALSE)</f>
        <v>Las Vegas</v>
      </c>
      <c r="Q3261" t="str">
        <f>VLOOKUP($C3261,customers!$A$2:$I$2124,8,FALSE)</f>
        <v>Nevada</v>
      </c>
      <c r="R3261">
        <f>VLOOKUP($C3261,customers!$A$2:$I$2124,9,FALSE)</f>
        <v>89155</v>
      </c>
      <c r="S3261" t="str">
        <f t="shared" si="50"/>
        <v>19 Barby Court, Las Vegas, Nevada 89155</v>
      </c>
    </row>
    <row r="3262" spans="1:19">
      <c r="A3262">
        <v>3260</v>
      </c>
      <c r="B3262" s="2">
        <v>44542</v>
      </c>
      <c r="C3262">
        <v>793</v>
      </c>
      <c r="D3262" t="s">
        <v>102</v>
      </c>
      <c r="E3262">
        <v>4</v>
      </c>
      <c r="F3262" t="s">
        <v>70</v>
      </c>
      <c r="G3262" t="str">
        <f>VLOOKUP(F3262,'product category'!$B$2:$C$8,2,FALSE)</f>
        <v>Blueprints</v>
      </c>
      <c r="H3262" t="str">
        <f>VLOOKUP(D3262,'dataset_task 5'!$A$2:$D$71,2,FALSE)</f>
        <v>QuadroCopter Blueprint</v>
      </c>
      <c r="I3262" s="3">
        <f>VLOOKUP(D3262,'dataset_task 5'!$A$2:$D$71,4,FALSE)</f>
        <v>10.99</v>
      </c>
      <c r="J3262" s="3">
        <f>I3262*E3262</f>
        <v>43.96</v>
      </c>
      <c r="K3262" t="str">
        <f>VLOOKUP(C3262,customers!$A$2:$I$2124,2,FALSE)</f>
        <v>Fonzie</v>
      </c>
      <c r="L3262" t="str">
        <f>VLOOKUP($C3262,customers!$A$2:$I$2124,3,FALSE)</f>
        <v>Casero</v>
      </c>
      <c r="M3262" t="str">
        <f>VLOOKUP($C3262,customers!$A$2:$I$2124,4,FALSE)</f>
        <v>fcaseroes@cnet.com</v>
      </c>
      <c r="N3262" t="str">
        <f>VLOOKUP($C3262,customers!$A$2:$I$2124,5,FALSE)</f>
        <v>309-854-3405</v>
      </c>
      <c r="O3262" t="str">
        <f>VLOOKUP($C3262,customers!$A$2:$I$2124,6,FALSE)</f>
        <v>966 Lukken Parkway</v>
      </c>
      <c r="P3262" t="str">
        <f>VLOOKUP($C3262,customers!$A$2:$I$2124,7,FALSE)</f>
        <v>Peoria</v>
      </c>
      <c r="Q3262" t="str">
        <f>VLOOKUP($C3262,customers!$A$2:$I$2124,8,FALSE)</f>
        <v>Illinois</v>
      </c>
      <c r="R3262">
        <f>VLOOKUP($C3262,customers!$A$2:$I$2124,9,FALSE)</f>
        <v>61605</v>
      </c>
      <c r="S3262" t="str">
        <f t="shared" si="50"/>
        <v>966 Lukken Parkway, Peoria, Illinois 61605</v>
      </c>
    </row>
    <row r="3263" spans="1:19">
      <c r="A3263">
        <v>3261</v>
      </c>
      <c r="B3263" s="2">
        <v>44542</v>
      </c>
      <c r="C3263">
        <v>533</v>
      </c>
      <c r="D3263" t="s">
        <v>52</v>
      </c>
      <c r="E3263">
        <v>4</v>
      </c>
      <c r="F3263" t="s">
        <v>53</v>
      </c>
      <c r="G3263" t="str">
        <f>VLOOKUP(F3263,'product category'!$B$2:$C$8,2,FALSE)</f>
        <v>eBooks</v>
      </c>
      <c r="H3263" t="str">
        <f>VLOOKUP(D3263,'dataset_task 5'!$A$2:$D$71,2,FALSE)</f>
        <v>Polar Robots</v>
      </c>
      <c r="I3263" s="3">
        <f>VLOOKUP(D3263,'dataset_task 5'!$A$2:$D$71,4,FALSE)</f>
        <v>23.99</v>
      </c>
      <c r="J3263" s="3">
        <f>I3263*E3263</f>
        <v>95.96</v>
      </c>
      <c r="K3263" t="str">
        <f>VLOOKUP(C3263,customers!$A$2:$I$2124,2,FALSE)</f>
        <v>Willyt</v>
      </c>
      <c r="L3263" t="str">
        <f>VLOOKUP($C3263,customers!$A$2:$I$2124,3,FALSE)</f>
        <v>MacNeill</v>
      </c>
      <c r="M3263" t="str">
        <f>VLOOKUP($C3263,customers!$A$2:$I$2124,4,FALSE)</f>
        <v>wmacneillqg@forbes.com</v>
      </c>
      <c r="N3263" t="str">
        <f>VLOOKUP($C3263,customers!$A$2:$I$2124,5,FALSE)</f>
        <v>719-986-8222</v>
      </c>
      <c r="O3263" t="str">
        <f>VLOOKUP($C3263,customers!$A$2:$I$2124,6,FALSE)</f>
        <v>973 Katie Trail</v>
      </c>
      <c r="P3263" t="str">
        <f>VLOOKUP($C3263,customers!$A$2:$I$2124,7,FALSE)</f>
        <v>Denver</v>
      </c>
      <c r="Q3263" t="str">
        <f>VLOOKUP($C3263,customers!$A$2:$I$2124,8,FALSE)</f>
        <v>Colorado</v>
      </c>
      <c r="R3263">
        <f>VLOOKUP($C3263,customers!$A$2:$I$2124,9,FALSE)</f>
        <v>80209</v>
      </c>
      <c r="S3263" t="str">
        <f t="shared" si="50"/>
        <v>973 Katie Trail, Denver, Colorado 80209</v>
      </c>
    </row>
    <row r="3264" spans="1:19">
      <c r="A3264">
        <v>3262</v>
      </c>
      <c r="B3264" s="2">
        <v>44542</v>
      </c>
      <c r="C3264">
        <v>443</v>
      </c>
      <c r="D3264" t="s">
        <v>112</v>
      </c>
      <c r="E3264">
        <v>3</v>
      </c>
      <c r="F3264" t="s">
        <v>55</v>
      </c>
      <c r="G3264" t="str">
        <f>VLOOKUP(F3264,'product category'!$B$2:$C$8,2,FALSE)</f>
        <v>Robots</v>
      </c>
      <c r="H3264" t="str">
        <f>VLOOKUP(D3264,'dataset_task 5'!$A$2:$D$71,2,FALSE)</f>
        <v>RCB-889 Robot</v>
      </c>
      <c r="I3264" s="3">
        <f>VLOOKUP(D3264,'dataset_task 5'!$A$2:$D$71,4,FALSE)</f>
        <v>549</v>
      </c>
      <c r="J3264" s="3">
        <f>I3264*E3264</f>
        <v>1647</v>
      </c>
      <c r="K3264" t="str">
        <f>VLOOKUP(C3264,customers!$A$2:$I$2124,2,FALSE)</f>
        <v>Tann</v>
      </c>
      <c r="L3264" t="str">
        <f>VLOOKUP($C3264,customers!$A$2:$I$2124,3,FALSE)</f>
        <v>Angear</v>
      </c>
      <c r="M3264" t="str">
        <f>VLOOKUP($C3264,customers!$A$2:$I$2124,4,FALSE)</f>
        <v>tangearrk@so-net.ne.jp</v>
      </c>
      <c r="N3264" t="str">
        <f>VLOOKUP($C3264,customers!$A$2:$I$2124,5,FALSE)</f>
        <v>405-534-0997</v>
      </c>
      <c r="O3264" t="str">
        <f>VLOOKUP($C3264,customers!$A$2:$I$2124,6,FALSE)</f>
        <v>34288 American Terrace</v>
      </c>
      <c r="P3264" t="str">
        <f>VLOOKUP($C3264,customers!$A$2:$I$2124,7,FALSE)</f>
        <v>Oklahoma City</v>
      </c>
      <c r="Q3264" t="str">
        <f>VLOOKUP($C3264,customers!$A$2:$I$2124,8,FALSE)</f>
        <v>Oklahoma</v>
      </c>
      <c r="R3264">
        <f>VLOOKUP($C3264,customers!$A$2:$I$2124,9,FALSE)</f>
        <v>73114</v>
      </c>
      <c r="S3264" t="str">
        <f t="shared" si="50"/>
        <v>34288 American Terrace, Oklahoma City, Oklahoma 73114</v>
      </c>
    </row>
    <row r="3265" spans="1:19">
      <c r="A3265">
        <v>3263</v>
      </c>
      <c r="B3265" s="2">
        <v>44543</v>
      </c>
      <c r="C3265">
        <v>358</v>
      </c>
      <c r="D3265" t="s">
        <v>115</v>
      </c>
      <c r="E3265">
        <v>1</v>
      </c>
      <c r="F3265" t="s">
        <v>57</v>
      </c>
      <c r="G3265" t="str">
        <f>VLOOKUP(F3265,'product category'!$B$2:$C$8,2,FALSE)</f>
        <v>Training Videos</v>
      </c>
      <c r="H3265" t="str">
        <f>VLOOKUP(D3265,'dataset_task 5'!$A$2:$D$71,2,FALSE)</f>
        <v>Understanding Drone Regulations</v>
      </c>
      <c r="I3265" s="3">
        <f>VLOOKUP(D3265,'dataset_task 5'!$A$2:$D$71,4,FALSE)</f>
        <v>27.5</v>
      </c>
      <c r="J3265" s="3">
        <f>I3265*E3265</f>
        <v>27.5</v>
      </c>
      <c r="K3265" t="str">
        <f>VLOOKUP(C3265,customers!$A$2:$I$2124,2,FALSE)</f>
        <v>Ethelred</v>
      </c>
      <c r="L3265" t="str">
        <f>VLOOKUP($C3265,customers!$A$2:$I$2124,3,FALSE)</f>
        <v>Cleworth</v>
      </c>
      <c r="M3265" t="str">
        <f>VLOOKUP($C3265,customers!$A$2:$I$2124,4,FALSE)</f>
        <v>ecleworthcq@hp.com</v>
      </c>
      <c r="N3265" t="str">
        <f>VLOOKUP($C3265,customers!$A$2:$I$2124,5,FALSE)</f>
        <v>614-277-1641</v>
      </c>
      <c r="O3265" t="str">
        <f>VLOOKUP($C3265,customers!$A$2:$I$2124,6,FALSE)</f>
        <v>9921 Scofield Point</v>
      </c>
      <c r="P3265" t="str">
        <f>VLOOKUP($C3265,customers!$A$2:$I$2124,7,FALSE)</f>
        <v>Columbus</v>
      </c>
      <c r="Q3265" t="str">
        <f>VLOOKUP($C3265,customers!$A$2:$I$2124,8,FALSE)</f>
        <v>Ohio</v>
      </c>
      <c r="R3265">
        <f>VLOOKUP($C3265,customers!$A$2:$I$2124,9,FALSE)</f>
        <v>43204</v>
      </c>
      <c r="S3265" t="str">
        <f t="shared" si="50"/>
        <v>9921 Scofield Point, Columbus, Ohio 43204</v>
      </c>
    </row>
    <row r="3266" spans="1:19">
      <c r="A3266">
        <v>3264</v>
      </c>
      <c r="B3266" s="2">
        <v>44543</v>
      </c>
      <c r="C3266">
        <v>951</v>
      </c>
      <c r="D3266" t="s">
        <v>95</v>
      </c>
      <c r="E3266">
        <v>4</v>
      </c>
      <c r="F3266" t="s">
        <v>57</v>
      </c>
      <c r="G3266" t="str">
        <f>VLOOKUP(F3266,'product category'!$B$2:$C$8,2,FALSE)</f>
        <v>Training Videos</v>
      </c>
      <c r="H3266" t="str">
        <f>VLOOKUP(D3266,'dataset_task 5'!$A$2:$D$71,2,FALSE)</f>
        <v>Industrial 3D Printing</v>
      </c>
      <c r="I3266" s="3">
        <f>VLOOKUP(D3266,'dataset_task 5'!$A$2:$D$71,4,FALSE)</f>
        <v>49</v>
      </c>
      <c r="J3266" s="3">
        <f>I3266*E3266</f>
        <v>196</v>
      </c>
      <c r="K3266" t="str">
        <f>VLOOKUP(C3266,customers!$A$2:$I$2124,2,FALSE)</f>
        <v>Thelma</v>
      </c>
      <c r="L3266" t="str">
        <f>VLOOKUP($C3266,customers!$A$2:$I$2124,3,FALSE)</f>
        <v>Mougin</v>
      </c>
      <c r="M3266" t="str">
        <f>VLOOKUP($C3266,customers!$A$2:$I$2124,4,FALSE)</f>
        <v>tmouginej@phoca.cz</v>
      </c>
      <c r="N3266" t="str">
        <f>VLOOKUP($C3266,customers!$A$2:$I$2124,5,FALSE)</f>
        <v>404-779-7859</v>
      </c>
      <c r="O3266" t="str">
        <f>VLOOKUP($C3266,customers!$A$2:$I$2124,6,FALSE)</f>
        <v>96142 Waxwing Court</v>
      </c>
      <c r="P3266" t="str">
        <f>VLOOKUP($C3266,customers!$A$2:$I$2124,7,FALSE)</f>
        <v>Atlanta</v>
      </c>
      <c r="Q3266" t="str">
        <f>VLOOKUP($C3266,customers!$A$2:$I$2124,8,FALSE)</f>
        <v>Georgia</v>
      </c>
      <c r="R3266">
        <f>VLOOKUP($C3266,customers!$A$2:$I$2124,9,FALSE)</f>
        <v>30358</v>
      </c>
      <c r="S3266" t="str">
        <f t="shared" si="50"/>
        <v>96142 Waxwing Court, Atlanta, Georgia 30358</v>
      </c>
    </row>
    <row r="3267" spans="1:19">
      <c r="A3267">
        <v>3265</v>
      </c>
      <c r="B3267" s="2">
        <v>44543</v>
      </c>
      <c r="C3267">
        <v>964</v>
      </c>
      <c r="D3267" t="s">
        <v>78</v>
      </c>
      <c r="E3267">
        <v>6</v>
      </c>
      <c r="F3267" t="s">
        <v>57</v>
      </c>
      <c r="G3267" t="str">
        <f>VLOOKUP(F3267,'product category'!$B$2:$C$8,2,FALSE)</f>
        <v>Training Videos</v>
      </c>
      <c r="H3267" t="str">
        <f>VLOOKUP(D3267,'dataset_task 5'!$A$2:$D$71,2,FALSE)</f>
        <v>AI for Educators</v>
      </c>
      <c r="I3267" s="3">
        <f>VLOOKUP(D3267,'dataset_task 5'!$A$2:$D$71,4,FALSE)</f>
        <v>49.95</v>
      </c>
      <c r="J3267" s="3">
        <f>I3267*E3267</f>
        <v>299.70000000000005</v>
      </c>
      <c r="K3267" t="str">
        <f>VLOOKUP(C3267,customers!$A$2:$I$2124,2,FALSE)</f>
        <v>Verine</v>
      </c>
      <c r="L3267" t="str">
        <f>VLOOKUP($C3267,customers!$A$2:$I$2124,3,FALSE)</f>
        <v>Dilgarno</v>
      </c>
      <c r="M3267" t="str">
        <f>VLOOKUP($C3267,customers!$A$2:$I$2124,4,FALSE)</f>
        <v>vdilgarno2u@360.cn</v>
      </c>
      <c r="N3267" t="str">
        <f>VLOOKUP($C3267,customers!$A$2:$I$2124,5,FALSE)</f>
        <v>404-444-9032</v>
      </c>
      <c r="O3267" t="str">
        <f>VLOOKUP($C3267,customers!$A$2:$I$2124,6,FALSE)</f>
        <v>91679 Marquette Drive</v>
      </c>
      <c r="P3267" t="str">
        <f>VLOOKUP($C3267,customers!$A$2:$I$2124,7,FALSE)</f>
        <v>Atlanta</v>
      </c>
      <c r="Q3267" t="str">
        <f>VLOOKUP($C3267,customers!$A$2:$I$2124,8,FALSE)</f>
        <v>Georgia</v>
      </c>
      <c r="R3267">
        <f>VLOOKUP($C3267,customers!$A$2:$I$2124,9,FALSE)</f>
        <v>30336</v>
      </c>
      <c r="S3267" t="str">
        <f t="shared" ref="S3267:S3330" si="51">CONCATENATE(O3267,", ",P3267,", ",Q3267," ",R3267)</f>
        <v>91679 Marquette Drive, Atlanta, Georgia 30336</v>
      </c>
    </row>
    <row r="3268" spans="1:19">
      <c r="A3268">
        <v>3266</v>
      </c>
      <c r="B3268" s="2">
        <v>44544</v>
      </c>
      <c r="C3268">
        <v>256</v>
      </c>
      <c r="D3268" t="s">
        <v>83</v>
      </c>
      <c r="E3268">
        <v>4</v>
      </c>
      <c r="F3268" t="s">
        <v>53</v>
      </c>
      <c r="G3268" t="str">
        <f>VLOOKUP(F3268,'product category'!$B$2:$C$8,2,FALSE)</f>
        <v>eBooks</v>
      </c>
      <c r="H3268" t="str">
        <f>VLOOKUP(D3268,'dataset_task 5'!$A$2:$D$71,2,FALSE)</f>
        <v>Cartesian Robots</v>
      </c>
      <c r="I3268" s="3">
        <f>VLOOKUP(D3268,'dataset_task 5'!$A$2:$D$71,4,FALSE)</f>
        <v>12.99</v>
      </c>
      <c r="J3268" s="3">
        <f>I3268*E3268</f>
        <v>51.96</v>
      </c>
      <c r="K3268" t="str">
        <f>VLOOKUP(C3268,customers!$A$2:$I$2124,2,FALSE)</f>
        <v>Frasquito</v>
      </c>
      <c r="L3268" t="str">
        <f>VLOOKUP($C3268,customers!$A$2:$I$2124,3,FALSE)</f>
        <v>Honatsch</v>
      </c>
      <c r="M3268" t="str">
        <f>VLOOKUP($C3268,customers!$A$2:$I$2124,4,FALSE)</f>
        <v>fhonatsch4p@epa.gov</v>
      </c>
      <c r="N3268" t="str">
        <f>VLOOKUP($C3268,customers!$A$2:$I$2124,5,FALSE)</f>
        <v>860-967-3958</v>
      </c>
      <c r="O3268" t="str">
        <f>VLOOKUP($C3268,customers!$A$2:$I$2124,6,FALSE)</f>
        <v>604 Gale Park</v>
      </c>
      <c r="P3268" t="str">
        <f>VLOOKUP($C3268,customers!$A$2:$I$2124,7,FALSE)</f>
        <v>Hartford</v>
      </c>
      <c r="Q3268" t="str">
        <f>VLOOKUP($C3268,customers!$A$2:$I$2124,8,FALSE)</f>
        <v>Connecticut</v>
      </c>
      <c r="R3268">
        <f>VLOOKUP($C3268,customers!$A$2:$I$2124,9,FALSE)</f>
        <v>6145</v>
      </c>
      <c r="S3268" t="str">
        <f t="shared" si="51"/>
        <v>604 Gale Park, Hartford, Connecticut 6145</v>
      </c>
    </row>
    <row r="3269" spans="1:19">
      <c r="A3269">
        <v>3267</v>
      </c>
      <c r="B3269" s="2">
        <v>44544</v>
      </c>
      <c r="C3269">
        <v>928</v>
      </c>
      <c r="D3269" t="s">
        <v>91</v>
      </c>
      <c r="E3269">
        <v>2</v>
      </c>
      <c r="F3269" t="s">
        <v>53</v>
      </c>
      <c r="G3269" t="str">
        <f>VLOOKUP(F3269,'product category'!$B$2:$C$8,2,FALSE)</f>
        <v>eBooks</v>
      </c>
      <c r="H3269" t="str">
        <f>VLOOKUP(D3269,'dataset_task 5'!$A$2:$D$71,2,FALSE)</f>
        <v>Photograph Drones</v>
      </c>
      <c r="I3269" s="3">
        <f>VLOOKUP(D3269,'dataset_task 5'!$A$2:$D$71,4,FALSE)</f>
        <v>14.99</v>
      </c>
      <c r="J3269" s="3">
        <f>I3269*E3269</f>
        <v>29.98</v>
      </c>
      <c r="K3269" t="str">
        <f>VLOOKUP(C3269,customers!$A$2:$I$2124,2,FALSE)</f>
        <v>Lise</v>
      </c>
      <c r="L3269" t="str">
        <f>VLOOKUP($C3269,customers!$A$2:$I$2124,3,FALSE)</f>
        <v>Jacklin</v>
      </c>
      <c r="M3269" t="str">
        <f>VLOOKUP($C3269,customers!$A$2:$I$2124,4,FALSE)</f>
        <v>ljacklinci@hatena.ne.jp</v>
      </c>
      <c r="N3269" t="str">
        <f>VLOOKUP($C3269,customers!$A$2:$I$2124,5,FALSE)</f>
        <v>619-375-2080</v>
      </c>
      <c r="O3269" t="str">
        <f>VLOOKUP($C3269,customers!$A$2:$I$2124,6,FALSE)</f>
        <v>333 Rowland Plaza</v>
      </c>
      <c r="P3269" t="str">
        <f>VLOOKUP($C3269,customers!$A$2:$I$2124,7,FALSE)</f>
        <v>San Diego</v>
      </c>
      <c r="Q3269" t="str">
        <f>VLOOKUP($C3269,customers!$A$2:$I$2124,8,FALSE)</f>
        <v>California</v>
      </c>
      <c r="R3269">
        <f>VLOOKUP($C3269,customers!$A$2:$I$2124,9,FALSE)</f>
        <v>92186</v>
      </c>
      <c r="S3269" t="str">
        <f t="shared" si="51"/>
        <v>333 Rowland Plaza, San Diego, California 92186</v>
      </c>
    </row>
    <row r="3270" spans="1:19">
      <c r="A3270">
        <v>3268</v>
      </c>
      <c r="B3270" s="2">
        <v>44544</v>
      </c>
      <c r="C3270">
        <v>998</v>
      </c>
      <c r="D3270" t="s">
        <v>84</v>
      </c>
      <c r="E3270">
        <v>5</v>
      </c>
      <c r="F3270" t="s">
        <v>66</v>
      </c>
      <c r="G3270" t="str">
        <f>VLOOKUP(F3270,'product category'!$B$2:$C$8,2,FALSE)</f>
        <v>Drones</v>
      </c>
      <c r="H3270" t="str">
        <f>VLOOKUP(D3270,'dataset_task 5'!$A$2:$D$71,2,FALSE)</f>
        <v>DX-145 Drone</v>
      </c>
      <c r="I3270" s="3">
        <f>VLOOKUP(D3270,'dataset_task 5'!$A$2:$D$71,4,FALSE)</f>
        <v>250</v>
      </c>
      <c r="J3270" s="3">
        <f>I3270*E3270</f>
        <v>1250</v>
      </c>
      <c r="K3270" t="str">
        <f>VLOOKUP(C3270,customers!$A$2:$I$2124,2,FALSE)</f>
        <v>Jasen</v>
      </c>
      <c r="L3270" t="str">
        <f>VLOOKUP($C3270,customers!$A$2:$I$2124,3,FALSE)</f>
        <v>Lattka</v>
      </c>
      <c r="M3270" t="str">
        <f>VLOOKUP($C3270,customers!$A$2:$I$2124,4,FALSE)</f>
        <v>jlattka2f@tuttocitta.it</v>
      </c>
      <c r="N3270" t="str">
        <f>VLOOKUP($C3270,customers!$A$2:$I$2124,5,FALSE)</f>
        <v>989-319-4673</v>
      </c>
      <c r="O3270" t="str">
        <f>VLOOKUP($C3270,customers!$A$2:$I$2124,6,FALSE)</f>
        <v>45582 Loftsgordon Plaza</v>
      </c>
      <c r="P3270" t="str">
        <f>VLOOKUP($C3270,customers!$A$2:$I$2124,7,FALSE)</f>
        <v>Midland</v>
      </c>
      <c r="Q3270" t="str">
        <f>VLOOKUP($C3270,customers!$A$2:$I$2124,8,FALSE)</f>
        <v>Michigan</v>
      </c>
      <c r="R3270">
        <f>VLOOKUP($C3270,customers!$A$2:$I$2124,9,FALSE)</f>
        <v>48670</v>
      </c>
      <c r="S3270" t="str">
        <f t="shared" si="51"/>
        <v>45582 Loftsgordon Plaza, Midland, Michigan 48670</v>
      </c>
    </row>
    <row r="3271" spans="1:19">
      <c r="A3271">
        <v>3269</v>
      </c>
      <c r="B3271" s="2">
        <v>44544</v>
      </c>
      <c r="C3271">
        <v>1644</v>
      </c>
      <c r="D3271" t="s">
        <v>71</v>
      </c>
      <c r="E3271">
        <v>2</v>
      </c>
      <c r="F3271" t="s">
        <v>63</v>
      </c>
      <c r="G3271" t="str">
        <f>VLOOKUP(F3271,'product category'!$B$2:$C$8,2,FALSE)</f>
        <v>Robot Kits</v>
      </c>
      <c r="H3271" t="str">
        <f>VLOOKUP(D3271,'dataset_task 5'!$A$2:$D$71,2,FALSE)</f>
        <v>BYOR-3000</v>
      </c>
      <c r="I3271" s="3">
        <f>VLOOKUP(D3271,'dataset_task 5'!$A$2:$D$71,4,FALSE)</f>
        <v>214</v>
      </c>
      <c r="J3271" s="3">
        <f>I3271*E3271</f>
        <v>428</v>
      </c>
      <c r="K3271" t="str">
        <f>VLOOKUP(C3271,customers!$A$2:$I$2124,2,FALSE)</f>
        <v>Cheri</v>
      </c>
      <c r="L3271" t="str">
        <f>VLOOKUP($C3271,customers!$A$2:$I$2124,3,FALSE)</f>
        <v>Gabriel</v>
      </c>
      <c r="M3271" t="str">
        <f>VLOOKUP($C3271,customers!$A$2:$I$2124,4,FALSE)</f>
        <v>cgabrielaq@spotify.com</v>
      </c>
      <c r="N3271" t="str">
        <f>VLOOKUP($C3271,customers!$A$2:$I$2124,5,FALSE)</f>
        <v>203-932-4595</v>
      </c>
      <c r="O3271" t="str">
        <f>VLOOKUP($C3271,customers!$A$2:$I$2124,6,FALSE)</f>
        <v>98 Union Place</v>
      </c>
      <c r="P3271" t="str">
        <f>VLOOKUP($C3271,customers!$A$2:$I$2124,7,FALSE)</f>
        <v>Stamford</v>
      </c>
      <c r="Q3271" t="str">
        <f>VLOOKUP($C3271,customers!$A$2:$I$2124,8,FALSE)</f>
        <v>Connecticut</v>
      </c>
      <c r="R3271">
        <f>VLOOKUP($C3271,customers!$A$2:$I$2124,9,FALSE)</f>
        <v>6905</v>
      </c>
      <c r="S3271" t="str">
        <f t="shared" si="51"/>
        <v>98 Union Place, Stamford, Connecticut 6905</v>
      </c>
    </row>
    <row r="3272" spans="1:19">
      <c r="A3272">
        <v>3270</v>
      </c>
      <c r="B3272" s="2">
        <v>44545</v>
      </c>
      <c r="C3272">
        <v>321</v>
      </c>
      <c r="D3272" t="s">
        <v>115</v>
      </c>
      <c r="E3272">
        <v>1</v>
      </c>
      <c r="F3272" t="s">
        <v>57</v>
      </c>
      <c r="G3272" t="str">
        <f>VLOOKUP(F3272,'product category'!$B$2:$C$8,2,FALSE)</f>
        <v>Training Videos</v>
      </c>
      <c r="H3272" t="str">
        <f>VLOOKUP(D3272,'dataset_task 5'!$A$2:$D$71,2,FALSE)</f>
        <v>Understanding Drone Regulations</v>
      </c>
      <c r="I3272" s="3">
        <f>VLOOKUP(D3272,'dataset_task 5'!$A$2:$D$71,4,FALSE)</f>
        <v>27.5</v>
      </c>
      <c r="J3272" s="3">
        <f>I3272*E3272</f>
        <v>27.5</v>
      </c>
      <c r="K3272" t="str">
        <f>VLOOKUP(C3272,customers!$A$2:$I$2124,2,FALSE)</f>
        <v>Vicky</v>
      </c>
      <c r="L3272" t="str">
        <f>VLOOKUP($C3272,customers!$A$2:$I$2124,3,FALSE)</f>
        <v>Ilyinski</v>
      </c>
      <c r="M3272" t="str">
        <f>VLOOKUP($C3272,customers!$A$2:$I$2124,4,FALSE)</f>
        <v>vilyinskioe@amazonaws.com</v>
      </c>
      <c r="N3272" t="str">
        <f>VLOOKUP($C3272,customers!$A$2:$I$2124,5,FALSE)</f>
        <v>405-772-6246</v>
      </c>
      <c r="O3272" t="str">
        <f>VLOOKUP($C3272,customers!$A$2:$I$2124,6,FALSE)</f>
        <v>413 Karstens Alley</v>
      </c>
      <c r="P3272" t="str">
        <f>VLOOKUP($C3272,customers!$A$2:$I$2124,7,FALSE)</f>
        <v>Oklahoma City</v>
      </c>
      <c r="Q3272" t="str">
        <f>VLOOKUP($C3272,customers!$A$2:$I$2124,8,FALSE)</f>
        <v>Oklahoma</v>
      </c>
      <c r="R3272">
        <f>VLOOKUP($C3272,customers!$A$2:$I$2124,9,FALSE)</f>
        <v>73109</v>
      </c>
      <c r="S3272" t="str">
        <f t="shared" si="51"/>
        <v>413 Karstens Alley, Oklahoma City, Oklahoma 73109</v>
      </c>
    </row>
    <row r="3273" spans="1:19">
      <c r="A3273">
        <v>3271</v>
      </c>
      <c r="B3273" s="2">
        <v>44545</v>
      </c>
      <c r="C3273">
        <v>1876</v>
      </c>
      <c r="D3273" t="s">
        <v>124</v>
      </c>
      <c r="E3273">
        <v>4</v>
      </c>
      <c r="F3273" t="s">
        <v>59</v>
      </c>
      <c r="G3273" t="str">
        <f>VLOOKUP(F3273,'product category'!$B$2:$C$8,2,FALSE)</f>
        <v>Drone Kits</v>
      </c>
      <c r="H3273" t="str">
        <f>VLOOKUP(D3273,'dataset_task 5'!$A$2:$D$71,2,FALSE)</f>
        <v>BYOD-300</v>
      </c>
      <c r="I3273" s="3">
        <f>VLOOKUP(D3273,'dataset_task 5'!$A$2:$D$71,4,FALSE)</f>
        <v>89</v>
      </c>
      <c r="J3273" s="3">
        <f>I3273*E3273</f>
        <v>356</v>
      </c>
      <c r="K3273" t="str">
        <f>VLOOKUP(C3273,customers!$A$2:$I$2124,2,FALSE)</f>
        <v>Theda</v>
      </c>
      <c r="L3273" t="str">
        <f>VLOOKUP($C3273,customers!$A$2:$I$2124,3,FALSE)</f>
        <v>Zimmerman</v>
      </c>
      <c r="M3273" t="str">
        <f>VLOOKUP($C3273,customers!$A$2:$I$2124,4,FALSE)</f>
        <v>tzimmerman1p@multiply.com</v>
      </c>
      <c r="N3273" t="str">
        <f>VLOOKUP($C3273,customers!$A$2:$I$2124,5,FALSE)</f>
        <v>859-659-2064</v>
      </c>
      <c r="O3273" t="str">
        <f>VLOOKUP($C3273,customers!$A$2:$I$2124,6,FALSE)</f>
        <v>43885 Division Road</v>
      </c>
      <c r="P3273" t="str">
        <f>VLOOKUP($C3273,customers!$A$2:$I$2124,7,FALSE)</f>
        <v>Lexington</v>
      </c>
      <c r="Q3273" t="str">
        <f>VLOOKUP($C3273,customers!$A$2:$I$2124,8,FALSE)</f>
        <v>Kentucky</v>
      </c>
      <c r="R3273">
        <f>VLOOKUP($C3273,customers!$A$2:$I$2124,9,FALSE)</f>
        <v>40546</v>
      </c>
      <c r="S3273" t="str">
        <f t="shared" si="51"/>
        <v>43885 Division Road, Lexington, Kentucky 40546</v>
      </c>
    </row>
    <row r="3274" spans="1:19">
      <c r="A3274">
        <v>3272</v>
      </c>
      <c r="B3274" s="2">
        <v>44545</v>
      </c>
      <c r="C3274">
        <v>1399</v>
      </c>
      <c r="D3274" t="s">
        <v>106</v>
      </c>
      <c r="E3274">
        <v>3</v>
      </c>
      <c r="F3274" t="s">
        <v>66</v>
      </c>
      <c r="G3274" t="str">
        <f>VLOOKUP(F3274,'product category'!$B$2:$C$8,2,FALSE)</f>
        <v>Drones</v>
      </c>
      <c r="H3274" t="str">
        <f>VLOOKUP(D3274,'dataset_task 5'!$A$2:$D$71,2,FALSE)</f>
        <v>DTD-7000 Drone</v>
      </c>
      <c r="I3274" s="3">
        <f>VLOOKUP(D3274,'dataset_task 5'!$A$2:$D$71,4,FALSE)</f>
        <v>450</v>
      </c>
      <c r="J3274" s="3">
        <f>I3274*E3274</f>
        <v>1350</v>
      </c>
      <c r="K3274" t="str">
        <f>VLOOKUP(C3274,customers!$A$2:$I$2124,2,FALSE)</f>
        <v>Marco</v>
      </c>
      <c r="L3274" t="str">
        <f>VLOOKUP($C3274,customers!$A$2:$I$2124,3,FALSE)</f>
        <v>Buckmaster</v>
      </c>
      <c r="M3274" t="str">
        <f>VLOOKUP($C3274,customers!$A$2:$I$2124,4,FALSE)</f>
        <v>mbuckmaster6b@mediafire.com</v>
      </c>
      <c r="N3274" t="str">
        <f>VLOOKUP($C3274,customers!$A$2:$I$2124,5,FALSE)</f>
        <v>810-583-9766</v>
      </c>
      <c r="O3274" t="str">
        <f>VLOOKUP($C3274,customers!$A$2:$I$2124,6,FALSE)</f>
        <v>45096 Surrey Park</v>
      </c>
      <c r="P3274" t="str">
        <f>VLOOKUP($C3274,customers!$A$2:$I$2124,7,FALSE)</f>
        <v>Detroit</v>
      </c>
      <c r="Q3274" t="str">
        <f>VLOOKUP($C3274,customers!$A$2:$I$2124,8,FALSE)</f>
        <v>Michigan</v>
      </c>
      <c r="R3274">
        <f>VLOOKUP($C3274,customers!$A$2:$I$2124,9,FALSE)</f>
        <v>48211</v>
      </c>
      <c r="S3274" t="str">
        <f t="shared" si="51"/>
        <v>45096 Surrey Park, Detroit, Michigan 48211</v>
      </c>
    </row>
    <row r="3275" spans="1:19">
      <c r="A3275">
        <v>3273</v>
      </c>
      <c r="B3275" s="2">
        <v>44545</v>
      </c>
      <c r="C3275">
        <v>1442</v>
      </c>
      <c r="D3275" t="s">
        <v>61</v>
      </c>
      <c r="E3275">
        <v>6</v>
      </c>
      <c r="F3275" t="s">
        <v>53</v>
      </c>
      <c r="G3275" t="str">
        <f>VLOOKUP(F3275,'product category'!$B$2:$C$8,2,FALSE)</f>
        <v>eBooks</v>
      </c>
      <c r="H3275" t="str">
        <f>VLOOKUP(D3275,'dataset_task 5'!$A$2:$D$71,2,FALSE)</f>
        <v>Spherical Robots</v>
      </c>
      <c r="I3275" s="3">
        <f>VLOOKUP(D3275,'dataset_task 5'!$A$2:$D$71,4,FALSE)</f>
        <v>16.75</v>
      </c>
      <c r="J3275" s="3">
        <f>I3275*E3275</f>
        <v>100.5</v>
      </c>
      <c r="K3275" t="str">
        <f>VLOOKUP(C3275,customers!$A$2:$I$2124,2,FALSE)</f>
        <v>Miguel</v>
      </c>
      <c r="L3275" t="str">
        <f>VLOOKUP($C3275,customers!$A$2:$I$2124,3,FALSE)</f>
        <v>McCobb</v>
      </c>
      <c r="M3275" t="str">
        <f>VLOOKUP($C3275,customers!$A$2:$I$2124,4,FALSE)</f>
        <v>mmccobb9w@youtu.be</v>
      </c>
      <c r="N3275" t="str">
        <f>VLOOKUP($C3275,customers!$A$2:$I$2124,5,FALSE)</f>
        <v>916-768-7192</v>
      </c>
      <c r="O3275" t="str">
        <f>VLOOKUP($C3275,customers!$A$2:$I$2124,6,FALSE)</f>
        <v>2377 Lighthouse Bay Junction</v>
      </c>
      <c r="P3275" t="str">
        <f>VLOOKUP($C3275,customers!$A$2:$I$2124,7,FALSE)</f>
        <v>Sacramento</v>
      </c>
      <c r="Q3275" t="str">
        <f>VLOOKUP($C3275,customers!$A$2:$I$2124,8,FALSE)</f>
        <v>California</v>
      </c>
      <c r="R3275">
        <f>VLOOKUP($C3275,customers!$A$2:$I$2124,9,FALSE)</f>
        <v>94207</v>
      </c>
      <c r="S3275" t="str">
        <f t="shared" si="51"/>
        <v>2377 Lighthouse Bay Junction, Sacramento, California 94207</v>
      </c>
    </row>
    <row r="3276" spans="1:19">
      <c r="A3276">
        <v>3274</v>
      </c>
      <c r="B3276" s="2">
        <v>44545</v>
      </c>
      <c r="C3276">
        <v>1492</v>
      </c>
      <c r="D3276" t="s">
        <v>93</v>
      </c>
      <c r="E3276">
        <v>2</v>
      </c>
      <c r="F3276" t="s">
        <v>57</v>
      </c>
      <c r="G3276" t="str">
        <f>VLOOKUP(F3276,'product category'!$B$2:$C$8,2,FALSE)</f>
        <v>Training Videos</v>
      </c>
      <c r="H3276" t="str">
        <f>VLOOKUP(D3276,'dataset_task 5'!$A$2:$D$71,2,FALSE)</f>
        <v>Understanding Raspberry PI</v>
      </c>
      <c r="I3276" s="3">
        <f>VLOOKUP(D3276,'dataset_task 5'!$A$2:$D$71,4,FALSE)</f>
        <v>28.99</v>
      </c>
      <c r="J3276" s="3">
        <f>I3276*E3276</f>
        <v>57.98</v>
      </c>
      <c r="K3276" t="str">
        <f>VLOOKUP(C3276,customers!$A$2:$I$2124,2,FALSE)</f>
        <v>Cobbie</v>
      </c>
      <c r="L3276" t="str">
        <f>VLOOKUP($C3276,customers!$A$2:$I$2124,3,FALSE)</f>
        <v>Tunny</v>
      </c>
      <c r="M3276" t="str">
        <f>VLOOKUP($C3276,customers!$A$2:$I$2124,4,FALSE)</f>
        <v>ctunnyhk@nytimes.com</v>
      </c>
      <c r="N3276" t="str">
        <f>VLOOKUP($C3276,customers!$A$2:$I$2124,5,FALSE)</f>
        <v>202-209-1121</v>
      </c>
      <c r="O3276" t="str">
        <f>VLOOKUP($C3276,customers!$A$2:$I$2124,6,FALSE)</f>
        <v>2690 Grayhawk Way</v>
      </c>
      <c r="P3276" t="str">
        <f>VLOOKUP($C3276,customers!$A$2:$I$2124,7,FALSE)</f>
        <v>Washington</v>
      </c>
      <c r="Q3276" t="str">
        <f>VLOOKUP($C3276,customers!$A$2:$I$2124,8,FALSE)</f>
        <v>District of Columbia</v>
      </c>
      <c r="R3276">
        <f>VLOOKUP($C3276,customers!$A$2:$I$2124,9,FALSE)</f>
        <v>20591</v>
      </c>
      <c r="S3276" t="str">
        <f t="shared" si="51"/>
        <v>2690 Grayhawk Way, Washington, District of Columbia 20591</v>
      </c>
    </row>
    <row r="3277" spans="1:19">
      <c r="A3277">
        <v>3275</v>
      </c>
      <c r="B3277" s="2">
        <v>44545</v>
      </c>
      <c r="C3277">
        <v>260</v>
      </c>
      <c r="D3277" t="s">
        <v>101</v>
      </c>
      <c r="E3277">
        <v>4</v>
      </c>
      <c r="F3277" t="s">
        <v>53</v>
      </c>
      <c r="G3277" t="str">
        <f>VLOOKUP(F3277,'product category'!$B$2:$C$8,2,FALSE)</f>
        <v>eBooks</v>
      </c>
      <c r="H3277" t="str">
        <f>VLOOKUP(D3277,'dataset_task 5'!$A$2:$D$71,2,FALSE)</f>
        <v>Building Your Own Drone</v>
      </c>
      <c r="I3277" s="3">
        <f>VLOOKUP(D3277,'dataset_task 5'!$A$2:$D$71,4,FALSE)</f>
        <v>24.99</v>
      </c>
      <c r="J3277" s="3">
        <f>I3277*E3277</f>
        <v>99.96</v>
      </c>
      <c r="K3277" t="str">
        <f>VLOOKUP(C3277,customers!$A$2:$I$2124,2,FALSE)</f>
        <v>Charlena</v>
      </c>
      <c r="L3277" t="str">
        <f>VLOOKUP($C3277,customers!$A$2:$I$2124,3,FALSE)</f>
        <v>Lille</v>
      </c>
      <c r="M3277" t="str">
        <f>VLOOKUP($C3277,customers!$A$2:$I$2124,4,FALSE)</f>
        <v>clillea8@nasa.gov</v>
      </c>
      <c r="N3277" t="str">
        <f>VLOOKUP($C3277,customers!$A$2:$I$2124,5,FALSE)</f>
        <v>205-464-9921</v>
      </c>
      <c r="O3277" t="str">
        <f>VLOOKUP($C3277,customers!$A$2:$I$2124,6,FALSE)</f>
        <v>13293 Macpherson Pass</v>
      </c>
      <c r="P3277" t="str">
        <f>VLOOKUP($C3277,customers!$A$2:$I$2124,7,FALSE)</f>
        <v>Birmingham</v>
      </c>
      <c r="Q3277" t="str">
        <f>VLOOKUP($C3277,customers!$A$2:$I$2124,8,FALSE)</f>
        <v>Alabama</v>
      </c>
      <c r="R3277">
        <f>VLOOKUP($C3277,customers!$A$2:$I$2124,9,FALSE)</f>
        <v>35215</v>
      </c>
      <c r="S3277" t="str">
        <f t="shared" si="51"/>
        <v>13293 Macpherson Pass, Birmingham, Alabama 35215</v>
      </c>
    </row>
    <row r="3278" spans="1:19">
      <c r="A3278">
        <v>3276</v>
      </c>
      <c r="B3278" s="2">
        <v>44546</v>
      </c>
      <c r="C3278">
        <v>1396</v>
      </c>
      <c r="D3278" t="s">
        <v>60</v>
      </c>
      <c r="E3278">
        <v>2</v>
      </c>
      <c r="F3278" t="s">
        <v>53</v>
      </c>
      <c r="G3278" t="str">
        <f>VLOOKUP(F3278,'product category'!$B$2:$C$8,2,FALSE)</f>
        <v>eBooks</v>
      </c>
      <c r="H3278" t="str">
        <f>VLOOKUP(D3278,'dataset_task 5'!$A$2:$D$71,2,FALSE)</f>
        <v>SCARA Robots</v>
      </c>
      <c r="I3278" s="3">
        <f>VLOOKUP(D3278,'dataset_task 5'!$A$2:$D$71,4,FALSE)</f>
        <v>19.5</v>
      </c>
      <c r="J3278" s="3">
        <f>I3278*E3278</f>
        <v>39</v>
      </c>
      <c r="K3278" t="str">
        <f>VLOOKUP(C3278,customers!$A$2:$I$2124,2,FALSE)</f>
        <v>Karon</v>
      </c>
      <c r="L3278" t="str">
        <f>VLOOKUP($C3278,customers!$A$2:$I$2124,3,FALSE)</f>
        <v>Gierhard</v>
      </c>
      <c r="M3278" t="str">
        <f>VLOOKUP($C3278,customers!$A$2:$I$2124,4,FALSE)</f>
        <v>kgierhard5v@ftc.gov</v>
      </c>
      <c r="N3278" t="str">
        <f>VLOOKUP($C3278,customers!$A$2:$I$2124,5,FALSE)</f>
        <v>309-754-9694</v>
      </c>
      <c r="O3278" t="str">
        <f>VLOOKUP($C3278,customers!$A$2:$I$2124,6,FALSE)</f>
        <v>10307 7th Parkway</v>
      </c>
      <c r="P3278" t="str">
        <f>VLOOKUP($C3278,customers!$A$2:$I$2124,7,FALSE)</f>
        <v>Peoria</v>
      </c>
      <c r="Q3278" t="str">
        <f>VLOOKUP($C3278,customers!$A$2:$I$2124,8,FALSE)</f>
        <v>Illinois</v>
      </c>
      <c r="R3278">
        <f>VLOOKUP($C3278,customers!$A$2:$I$2124,9,FALSE)</f>
        <v>61651</v>
      </c>
      <c r="S3278" t="str">
        <f t="shared" si="51"/>
        <v>10307 7th Parkway, Peoria, Illinois 61651</v>
      </c>
    </row>
    <row r="3279" spans="1:19">
      <c r="A3279">
        <v>3277</v>
      </c>
      <c r="B3279" s="2">
        <v>44547</v>
      </c>
      <c r="C3279">
        <v>775</v>
      </c>
      <c r="D3279" t="s">
        <v>54</v>
      </c>
      <c r="E3279">
        <v>5</v>
      </c>
      <c r="F3279" t="s">
        <v>55</v>
      </c>
      <c r="G3279" t="str">
        <f>VLOOKUP(F3279,'product category'!$B$2:$C$8,2,FALSE)</f>
        <v>Robots</v>
      </c>
      <c r="H3279" t="str">
        <f>VLOOKUP(D3279,'dataset_task 5'!$A$2:$D$71,2,FALSE)</f>
        <v>RWW-75 Robot</v>
      </c>
      <c r="I3279" s="3">
        <f>VLOOKUP(D3279,'dataset_task 5'!$A$2:$D$71,4,FALSE)</f>
        <v>883</v>
      </c>
      <c r="J3279" s="3">
        <f>I3279*E3279</f>
        <v>4415</v>
      </c>
      <c r="K3279" t="str">
        <f>VLOOKUP(C3279,customers!$A$2:$I$2124,2,FALSE)</f>
        <v>Sabra</v>
      </c>
      <c r="L3279" t="str">
        <f>VLOOKUP($C3279,customers!$A$2:$I$2124,3,FALSE)</f>
        <v>Battell</v>
      </c>
      <c r="M3279" t="str">
        <f>VLOOKUP($C3279,customers!$A$2:$I$2124,4,FALSE)</f>
        <v>sbattellj4@soundcloud.com</v>
      </c>
      <c r="N3279" t="str">
        <f>VLOOKUP($C3279,customers!$A$2:$I$2124,5,FALSE)</f>
        <v>210-304-4439</v>
      </c>
      <c r="O3279" t="str">
        <f>VLOOKUP($C3279,customers!$A$2:$I$2124,6,FALSE)</f>
        <v>8522 Mcbride Circle</v>
      </c>
      <c r="P3279" t="str">
        <f>VLOOKUP($C3279,customers!$A$2:$I$2124,7,FALSE)</f>
        <v>San Antonio</v>
      </c>
      <c r="Q3279" t="str">
        <f>VLOOKUP($C3279,customers!$A$2:$I$2124,8,FALSE)</f>
        <v>Texas</v>
      </c>
      <c r="R3279">
        <f>VLOOKUP($C3279,customers!$A$2:$I$2124,9,FALSE)</f>
        <v>78235</v>
      </c>
      <c r="S3279" t="str">
        <f t="shared" si="51"/>
        <v>8522 Mcbride Circle, San Antonio, Texas 78235</v>
      </c>
    </row>
    <row r="3280" spans="1:19">
      <c r="A3280">
        <v>3278</v>
      </c>
      <c r="B3280" s="2">
        <v>44547</v>
      </c>
      <c r="C3280">
        <v>653</v>
      </c>
      <c r="D3280" t="s">
        <v>102</v>
      </c>
      <c r="E3280">
        <v>5</v>
      </c>
      <c r="F3280" t="s">
        <v>70</v>
      </c>
      <c r="G3280" t="str">
        <f>VLOOKUP(F3280,'product category'!$B$2:$C$8,2,FALSE)</f>
        <v>Blueprints</v>
      </c>
      <c r="H3280" t="str">
        <f>VLOOKUP(D3280,'dataset_task 5'!$A$2:$D$71,2,FALSE)</f>
        <v>QuadroCopter Blueprint</v>
      </c>
      <c r="I3280" s="3">
        <f>VLOOKUP(D3280,'dataset_task 5'!$A$2:$D$71,4,FALSE)</f>
        <v>10.99</v>
      </c>
      <c r="J3280" s="3">
        <f>I3280*E3280</f>
        <v>54.95</v>
      </c>
      <c r="K3280" t="str">
        <f>VLOOKUP(C3280,customers!$A$2:$I$2124,2,FALSE)</f>
        <v>Elianore</v>
      </c>
      <c r="L3280" t="str">
        <f>VLOOKUP($C3280,customers!$A$2:$I$2124,3,FALSE)</f>
        <v>Petegree</v>
      </c>
      <c r="M3280" t="str">
        <f>VLOOKUP($C3280,customers!$A$2:$I$2124,4,FALSE)</f>
        <v>epetegreem0@hhs.gov</v>
      </c>
      <c r="N3280" t="str">
        <f>VLOOKUP($C3280,customers!$A$2:$I$2124,5,FALSE)</f>
        <v>509-711-6514</v>
      </c>
      <c r="O3280" t="str">
        <f>VLOOKUP($C3280,customers!$A$2:$I$2124,6,FALSE)</f>
        <v>4783 Coleman Parkway</v>
      </c>
      <c r="P3280" t="str">
        <f>VLOOKUP($C3280,customers!$A$2:$I$2124,7,FALSE)</f>
        <v>Spokane</v>
      </c>
      <c r="Q3280" t="str">
        <f>VLOOKUP($C3280,customers!$A$2:$I$2124,8,FALSE)</f>
        <v>Washington</v>
      </c>
      <c r="R3280">
        <f>VLOOKUP($C3280,customers!$A$2:$I$2124,9,FALSE)</f>
        <v>99252</v>
      </c>
      <c r="S3280" t="str">
        <f t="shared" si="51"/>
        <v>4783 Coleman Parkway, Spokane, Washington 99252</v>
      </c>
    </row>
    <row r="3281" spans="1:19">
      <c r="A3281">
        <v>3279</v>
      </c>
      <c r="B3281" s="2">
        <v>44547</v>
      </c>
      <c r="C3281">
        <v>317</v>
      </c>
      <c r="D3281" t="s">
        <v>78</v>
      </c>
      <c r="E3281">
        <v>1</v>
      </c>
      <c r="F3281" t="s">
        <v>57</v>
      </c>
      <c r="G3281" t="str">
        <f>VLOOKUP(F3281,'product category'!$B$2:$C$8,2,FALSE)</f>
        <v>Training Videos</v>
      </c>
      <c r="H3281" t="str">
        <f>VLOOKUP(D3281,'dataset_task 5'!$A$2:$D$71,2,FALSE)</f>
        <v>AI for Educators</v>
      </c>
      <c r="I3281" s="3">
        <f>VLOOKUP(D3281,'dataset_task 5'!$A$2:$D$71,4,FALSE)</f>
        <v>49.95</v>
      </c>
      <c r="J3281" s="3">
        <f>I3281*E3281</f>
        <v>49.95</v>
      </c>
      <c r="K3281" t="str">
        <f>VLOOKUP(C3281,customers!$A$2:$I$2124,2,FALSE)</f>
        <v>Isadore</v>
      </c>
      <c r="L3281" t="str">
        <f>VLOOKUP($C3281,customers!$A$2:$I$2124,3,FALSE)</f>
        <v>Lethby</v>
      </c>
      <c r="M3281" t="str">
        <f>VLOOKUP($C3281,customers!$A$2:$I$2124,4,FALSE)</f>
        <v>ilethbyib@ustream.tv</v>
      </c>
      <c r="N3281" t="str">
        <f>VLOOKUP($C3281,customers!$A$2:$I$2124,5,FALSE)</f>
        <v>347-155-0194</v>
      </c>
      <c r="O3281" t="str">
        <f>VLOOKUP($C3281,customers!$A$2:$I$2124,6,FALSE)</f>
        <v>29 Larry Court</v>
      </c>
      <c r="P3281" t="str">
        <f>VLOOKUP($C3281,customers!$A$2:$I$2124,7,FALSE)</f>
        <v>Brooklyn</v>
      </c>
      <c r="Q3281" t="str">
        <f>VLOOKUP($C3281,customers!$A$2:$I$2124,8,FALSE)</f>
        <v>New York</v>
      </c>
      <c r="R3281">
        <f>VLOOKUP($C3281,customers!$A$2:$I$2124,9,FALSE)</f>
        <v>11241</v>
      </c>
      <c r="S3281" t="str">
        <f t="shared" si="51"/>
        <v>29 Larry Court, Brooklyn, New York 11241</v>
      </c>
    </row>
    <row r="3282" spans="1:19">
      <c r="A3282">
        <v>3280</v>
      </c>
      <c r="B3282" s="2">
        <v>44548</v>
      </c>
      <c r="C3282">
        <v>1126</v>
      </c>
      <c r="D3282" t="s">
        <v>116</v>
      </c>
      <c r="E3282">
        <v>4</v>
      </c>
      <c r="F3282" t="s">
        <v>57</v>
      </c>
      <c r="G3282" t="str">
        <f>VLOOKUP(F3282,'product category'!$B$2:$C$8,2,FALSE)</f>
        <v>Training Videos</v>
      </c>
      <c r="H3282" t="str">
        <f>VLOOKUP(D3282,'dataset_task 5'!$A$2:$D$71,2,FALSE)</f>
        <v>Robotic Essentials</v>
      </c>
      <c r="I3282" s="3">
        <f>VLOOKUP(D3282,'dataset_task 5'!$A$2:$D$71,4,FALSE)</f>
        <v>34.99</v>
      </c>
      <c r="J3282" s="3">
        <f>I3282*E3282</f>
        <v>139.96</v>
      </c>
      <c r="K3282" t="str">
        <f>VLOOKUP(C3282,customers!$A$2:$I$2124,2,FALSE)</f>
        <v>Christan</v>
      </c>
      <c r="L3282" t="str">
        <f>VLOOKUP($C3282,customers!$A$2:$I$2124,3,FALSE)</f>
        <v>Winston</v>
      </c>
      <c r="M3282" t="str">
        <f>VLOOKUP($C3282,customers!$A$2:$I$2124,4,FALSE)</f>
        <v>cwinstonds@toplist.cz</v>
      </c>
      <c r="N3282" t="str">
        <f>VLOOKUP($C3282,customers!$A$2:$I$2124,5,FALSE)</f>
        <v>786-110-0558</v>
      </c>
      <c r="O3282" t="str">
        <f>VLOOKUP($C3282,customers!$A$2:$I$2124,6,FALSE)</f>
        <v>43 Mendota Way</v>
      </c>
      <c r="P3282" t="str">
        <f>VLOOKUP($C3282,customers!$A$2:$I$2124,7,FALSE)</f>
        <v>Miami</v>
      </c>
      <c r="Q3282" t="str">
        <f>VLOOKUP($C3282,customers!$A$2:$I$2124,8,FALSE)</f>
        <v>Florida</v>
      </c>
      <c r="R3282">
        <f>VLOOKUP($C3282,customers!$A$2:$I$2124,9,FALSE)</f>
        <v>33129</v>
      </c>
      <c r="S3282" t="str">
        <f t="shared" si="51"/>
        <v>43 Mendota Way, Miami, Florida 33129</v>
      </c>
    </row>
    <row r="3283" spans="1:19">
      <c r="A3283">
        <v>3281</v>
      </c>
      <c r="B3283" s="2">
        <v>44548</v>
      </c>
      <c r="C3283">
        <v>1624</v>
      </c>
      <c r="D3283" t="s">
        <v>97</v>
      </c>
      <c r="E3283">
        <v>4</v>
      </c>
      <c r="F3283" t="s">
        <v>53</v>
      </c>
      <c r="G3283" t="str">
        <f>VLOOKUP(F3283,'product category'!$B$2:$C$8,2,FALSE)</f>
        <v>eBooks</v>
      </c>
      <c r="H3283" t="str">
        <f>VLOOKUP(D3283,'dataset_task 5'!$A$2:$D$71,2,FALSE)</f>
        <v>Delivery Drones</v>
      </c>
      <c r="I3283" s="3">
        <f>VLOOKUP(D3283,'dataset_task 5'!$A$2:$D$71,4,FALSE)</f>
        <v>14.99</v>
      </c>
      <c r="J3283" s="3">
        <f>I3283*E3283</f>
        <v>59.96</v>
      </c>
      <c r="K3283" t="str">
        <f>VLOOKUP(C3283,customers!$A$2:$I$2124,2,FALSE)</f>
        <v>Bat</v>
      </c>
      <c r="L3283" t="str">
        <f>VLOOKUP($C3283,customers!$A$2:$I$2124,3,FALSE)</f>
        <v>Marner</v>
      </c>
      <c r="M3283" t="str">
        <f>VLOOKUP($C3283,customers!$A$2:$I$2124,4,FALSE)</f>
        <v>bmarnerb7@umn.edu</v>
      </c>
      <c r="N3283" t="str">
        <f>VLOOKUP($C3283,customers!$A$2:$I$2124,5,FALSE)</f>
        <v>952-543-4000</v>
      </c>
      <c r="O3283" t="str">
        <f>VLOOKUP($C3283,customers!$A$2:$I$2124,6,FALSE)</f>
        <v>4735 Delladonna Court</v>
      </c>
      <c r="P3283" t="str">
        <f>VLOOKUP($C3283,customers!$A$2:$I$2124,7,FALSE)</f>
        <v>Young America</v>
      </c>
      <c r="Q3283" t="str">
        <f>VLOOKUP($C3283,customers!$A$2:$I$2124,8,FALSE)</f>
        <v>Minnesota</v>
      </c>
      <c r="R3283">
        <f>VLOOKUP($C3283,customers!$A$2:$I$2124,9,FALSE)</f>
        <v>55573</v>
      </c>
      <c r="S3283" t="str">
        <f t="shared" si="51"/>
        <v>4735 Delladonna Court, Young America, Minnesota 55573</v>
      </c>
    </row>
    <row r="3284" spans="1:19">
      <c r="A3284">
        <v>3282</v>
      </c>
      <c r="B3284" s="2">
        <v>44548</v>
      </c>
      <c r="C3284">
        <v>921</v>
      </c>
      <c r="D3284" t="s">
        <v>122</v>
      </c>
      <c r="E3284">
        <v>2</v>
      </c>
      <c r="F3284" t="s">
        <v>57</v>
      </c>
      <c r="G3284" t="str">
        <f>VLOOKUP(F3284,'product category'!$B$2:$C$8,2,FALSE)</f>
        <v>Training Videos</v>
      </c>
      <c r="H3284" t="str">
        <f>VLOOKUP(D3284,'dataset_task 5'!$A$2:$D$71,2,FALSE)</f>
        <v>Aerial Security</v>
      </c>
      <c r="I3284" s="3">
        <f>VLOOKUP(D3284,'dataset_task 5'!$A$2:$D$71,4,FALSE)</f>
        <v>36.99</v>
      </c>
      <c r="J3284" s="3">
        <f>I3284*E3284</f>
        <v>73.98</v>
      </c>
      <c r="K3284" t="str">
        <f>VLOOKUP(C3284,customers!$A$2:$I$2124,2,FALSE)</f>
        <v>Pavla</v>
      </c>
      <c r="L3284" t="str">
        <f>VLOOKUP($C3284,customers!$A$2:$I$2124,3,FALSE)</f>
        <v>Chree</v>
      </c>
      <c r="M3284" t="str">
        <f>VLOOKUP($C3284,customers!$A$2:$I$2124,4,FALSE)</f>
        <v>pchree4g@cargocollective.com</v>
      </c>
      <c r="N3284" t="str">
        <f>VLOOKUP($C3284,customers!$A$2:$I$2124,5,FALSE)</f>
        <v>410-904-1000</v>
      </c>
      <c r="O3284" t="str">
        <f>VLOOKUP($C3284,customers!$A$2:$I$2124,6,FALSE)</f>
        <v>458 Arrowood Lane</v>
      </c>
      <c r="P3284" t="str">
        <f>VLOOKUP($C3284,customers!$A$2:$I$2124,7,FALSE)</f>
        <v>Baltimore</v>
      </c>
      <c r="Q3284" t="str">
        <f>VLOOKUP($C3284,customers!$A$2:$I$2124,8,FALSE)</f>
        <v>Maryland</v>
      </c>
      <c r="R3284">
        <f>VLOOKUP($C3284,customers!$A$2:$I$2124,9,FALSE)</f>
        <v>21275</v>
      </c>
      <c r="S3284" t="str">
        <f t="shared" si="51"/>
        <v>458 Arrowood Lane, Baltimore, Maryland 21275</v>
      </c>
    </row>
    <row r="3285" spans="1:19">
      <c r="A3285">
        <v>3283</v>
      </c>
      <c r="B3285" s="2">
        <v>44548</v>
      </c>
      <c r="C3285">
        <v>1525</v>
      </c>
      <c r="D3285" t="s">
        <v>78</v>
      </c>
      <c r="E3285">
        <v>3</v>
      </c>
      <c r="F3285" t="s">
        <v>57</v>
      </c>
      <c r="G3285" t="str">
        <f>VLOOKUP(F3285,'product category'!$B$2:$C$8,2,FALSE)</f>
        <v>Training Videos</v>
      </c>
      <c r="H3285" t="str">
        <f>VLOOKUP(D3285,'dataset_task 5'!$A$2:$D$71,2,FALSE)</f>
        <v>AI for Educators</v>
      </c>
      <c r="I3285" s="3">
        <f>VLOOKUP(D3285,'dataset_task 5'!$A$2:$D$71,4,FALSE)</f>
        <v>49.95</v>
      </c>
      <c r="J3285" s="3">
        <f>I3285*E3285</f>
        <v>149.85000000000002</v>
      </c>
      <c r="K3285" t="str">
        <f>VLOOKUP(C3285,customers!$A$2:$I$2124,2,FALSE)</f>
        <v>Willetta</v>
      </c>
      <c r="L3285" t="str">
        <f>VLOOKUP($C3285,customers!$A$2:$I$2124,3,FALSE)</f>
        <v>Ellingham</v>
      </c>
      <c r="M3285" t="str">
        <f>VLOOKUP($C3285,customers!$A$2:$I$2124,4,FALSE)</f>
        <v>wellinghamho@npr.org</v>
      </c>
      <c r="N3285" t="str">
        <f>VLOOKUP($C3285,customers!$A$2:$I$2124,5,FALSE)</f>
        <v>716-396-6295</v>
      </c>
      <c r="O3285" t="str">
        <f>VLOOKUP($C3285,customers!$A$2:$I$2124,6,FALSE)</f>
        <v>234 Fulton Junction</v>
      </c>
      <c r="P3285" t="str">
        <f>VLOOKUP($C3285,customers!$A$2:$I$2124,7,FALSE)</f>
        <v>Buffalo</v>
      </c>
      <c r="Q3285" t="str">
        <f>VLOOKUP($C3285,customers!$A$2:$I$2124,8,FALSE)</f>
        <v>New York</v>
      </c>
      <c r="R3285">
        <f>VLOOKUP($C3285,customers!$A$2:$I$2124,9,FALSE)</f>
        <v>14276</v>
      </c>
      <c r="S3285" t="str">
        <f t="shared" si="51"/>
        <v>234 Fulton Junction, Buffalo, New York 14276</v>
      </c>
    </row>
    <row r="3286" spans="1:19">
      <c r="A3286">
        <v>3284</v>
      </c>
      <c r="B3286" s="2">
        <v>44548</v>
      </c>
      <c r="C3286">
        <v>1895</v>
      </c>
      <c r="D3286" t="s">
        <v>79</v>
      </c>
      <c r="E3286">
        <v>5</v>
      </c>
      <c r="F3286" t="s">
        <v>53</v>
      </c>
      <c r="G3286" t="str">
        <f>VLOOKUP(F3286,'product category'!$B$2:$C$8,2,FALSE)</f>
        <v>eBooks</v>
      </c>
      <c r="H3286" t="str">
        <f>VLOOKUP(D3286,'dataset_task 5'!$A$2:$D$71,2,FALSE)</f>
        <v>Helicopter Drones</v>
      </c>
      <c r="I3286" s="3">
        <f>VLOOKUP(D3286,'dataset_task 5'!$A$2:$D$71,4,FALSE)</f>
        <v>20.95</v>
      </c>
      <c r="J3286" s="3">
        <f>I3286*E3286</f>
        <v>104.75</v>
      </c>
      <c r="K3286" t="str">
        <f>VLOOKUP(C3286,customers!$A$2:$I$2124,2,FALSE)</f>
        <v>Jamil</v>
      </c>
      <c r="L3286" t="str">
        <f>VLOOKUP($C3286,customers!$A$2:$I$2124,3,FALSE)</f>
        <v>Fance</v>
      </c>
      <c r="M3286" t="str">
        <f>VLOOKUP($C3286,customers!$A$2:$I$2124,4,FALSE)</f>
        <v>jfancejg@google.fr</v>
      </c>
      <c r="N3286" t="str">
        <f>VLOOKUP($C3286,customers!$A$2:$I$2124,5,FALSE)</f>
        <v>212-825-3693</v>
      </c>
      <c r="O3286" t="str">
        <f>VLOOKUP($C3286,customers!$A$2:$I$2124,6,FALSE)</f>
        <v>98669 Bluejay Alley</v>
      </c>
      <c r="P3286" t="str">
        <f>VLOOKUP($C3286,customers!$A$2:$I$2124,7,FALSE)</f>
        <v>New York City</v>
      </c>
      <c r="Q3286" t="str">
        <f>VLOOKUP($C3286,customers!$A$2:$I$2124,8,FALSE)</f>
        <v>New York</v>
      </c>
      <c r="R3286">
        <f>VLOOKUP($C3286,customers!$A$2:$I$2124,9,FALSE)</f>
        <v>10120</v>
      </c>
      <c r="S3286" t="str">
        <f t="shared" si="51"/>
        <v>98669 Bluejay Alley, New York City, New York 10120</v>
      </c>
    </row>
    <row r="3287" spans="1:19">
      <c r="A3287">
        <v>3285</v>
      </c>
      <c r="B3287" s="2">
        <v>44549</v>
      </c>
      <c r="C3287">
        <v>2050</v>
      </c>
      <c r="D3287" t="s">
        <v>65</v>
      </c>
      <c r="E3287">
        <v>3</v>
      </c>
      <c r="F3287" t="s">
        <v>66</v>
      </c>
      <c r="G3287" t="str">
        <f>VLOOKUP(F3287,'product category'!$B$2:$C$8,2,FALSE)</f>
        <v>Drones</v>
      </c>
      <c r="H3287" t="str">
        <f>VLOOKUP(D3287,'dataset_task 5'!$A$2:$D$71,2,FALSE)</f>
        <v>DTE-QFN20 Drone</v>
      </c>
      <c r="I3287" s="3">
        <f>VLOOKUP(D3287,'dataset_task 5'!$A$2:$D$71,4,FALSE)</f>
        <v>250</v>
      </c>
      <c r="J3287" s="3">
        <f>I3287*E3287</f>
        <v>750</v>
      </c>
      <c r="K3287" t="str">
        <f>VLOOKUP(C3287,customers!$A$2:$I$2124,2,FALSE)</f>
        <v>Vinita</v>
      </c>
      <c r="L3287" t="str">
        <f>VLOOKUP($C3287,customers!$A$2:$I$2124,3,FALSE)</f>
        <v>Sitch</v>
      </c>
      <c r="M3287" t="str">
        <f>VLOOKUP($C3287,customers!$A$2:$I$2124,4,FALSE)</f>
        <v>vsitchkp@phoca.cz</v>
      </c>
      <c r="N3287" t="str">
        <f>VLOOKUP($C3287,customers!$A$2:$I$2124,5,FALSE)</f>
        <v>559-106-0679</v>
      </c>
      <c r="O3287" t="str">
        <f>VLOOKUP($C3287,customers!$A$2:$I$2124,6,FALSE)</f>
        <v>5157 Meadow Valley Court</v>
      </c>
      <c r="P3287" t="str">
        <f>VLOOKUP($C3287,customers!$A$2:$I$2124,7,FALSE)</f>
        <v>Fresno</v>
      </c>
      <c r="Q3287" t="str">
        <f>VLOOKUP($C3287,customers!$A$2:$I$2124,8,FALSE)</f>
        <v>California</v>
      </c>
      <c r="R3287">
        <f>VLOOKUP($C3287,customers!$A$2:$I$2124,9,FALSE)</f>
        <v>93750</v>
      </c>
      <c r="S3287" t="str">
        <f t="shared" si="51"/>
        <v>5157 Meadow Valley Court, Fresno, California 93750</v>
      </c>
    </row>
    <row r="3288" spans="1:19">
      <c r="A3288">
        <v>3286</v>
      </c>
      <c r="B3288" s="2">
        <v>44549</v>
      </c>
      <c r="C3288">
        <v>593</v>
      </c>
      <c r="D3288" t="s">
        <v>61</v>
      </c>
      <c r="E3288">
        <v>3</v>
      </c>
      <c r="F3288" t="s">
        <v>53</v>
      </c>
      <c r="G3288" t="str">
        <f>VLOOKUP(F3288,'product category'!$B$2:$C$8,2,FALSE)</f>
        <v>eBooks</v>
      </c>
      <c r="H3288" t="str">
        <f>VLOOKUP(D3288,'dataset_task 5'!$A$2:$D$71,2,FALSE)</f>
        <v>Spherical Robots</v>
      </c>
      <c r="I3288" s="3">
        <f>VLOOKUP(D3288,'dataset_task 5'!$A$2:$D$71,4,FALSE)</f>
        <v>16.75</v>
      </c>
      <c r="J3288" s="3">
        <f>I3288*E3288</f>
        <v>50.25</v>
      </c>
      <c r="K3288" t="str">
        <f>VLOOKUP(C3288,customers!$A$2:$I$2124,2,FALSE)</f>
        <v>Nevil</v>
      </c>
      <c r="L3288" t="str">
        <f>VLOOKUP($C3288,customers!$A$2:$I$2124,3,FALSE)</f>
        <v>Webberley</v>
      </c>
      <c r="M3288" t="str">
        <f>VLOOKUP($C3288,customers!$A$2:$I$2124,4,FALSE)</f>
        <v>nwebberley8w@studiopress.com</v>
      </c>
      <c r="N3288" t="str">
        <f>VLOOKUP($C3288,customers!$A$2:$I$2124,5,FALSE)</f>
        <v>202-740-6665</v>
      </c>
      <c r="O3288" t="str">
        <f>VLOOKUP($C3288,customers!$A$2:$I$2124,6,FALSE)</f>
        <v>573 6th Road</v>
      </c>
      <c r="P3288" t="str">
        <f>VLOOKUP($C3288,customers!$A$2:$I$2124,7,FALSE)</f>
        <v>Washington</v>
      </c>
      <c r="Q3288" t="str">
        <f>VLOOKUP($C3288,customers!$A$2:$I$2124,8,FALSE)</f>
        <v>District of Columbia</v>
      </c>
      <c r="R3288">
        <f>VLOOKUP($C3288,customers!$A$2:$I$2124,9,FALSE)</f>
        <v>20010</v>
      </c>
      <c r="S3288" t="str">
        <f t="shared" si="51"/>
        <v>573 6th Road, Washington, District of Columbia 20010</v>
      </c>
    </row>
    <row r="3289" spans="1:19">
      <c r="A3289">
        <v>3287</v>
      </c>
      <c r="B3289" s="2">
        <v>44549</v>
      </c>
      <c r="C3289">
        <v>78</v>
      </c>
      <c r="D3289" t="s">
        <v>58</v>
      </c>
      <c r="E3289">
        <v>6</v>
      </c>
      <c r="F3289" t="s">
        <v>59</v>
      </c>
      <c r="G3289" t="str">
        <f>VLOOKUP(F3289,'product category'!$B$2:$C$8,2,FALSE)</f>
        <v>Drone Kits</v>
      </c>
      <c r="H3289" t="str">
        <f>VLOOKUP(D3289,'dataset_task 5'!$A$2:$D$71,2,FALSE)</f>
        <v>BYOD-220</v>
      </c>
      <c r="I3289" s="3">
        <f>VLOOKUP(D3289,'dataset_task 5'!$A$2:$D$71,4,FALSE)</f>
        <v>69</v>
      </c>
      <c r="J3289" s="3">
        <f>I3289*E3289</f>
        <v>414</v>
      </c>
      <c r="K3289" t="str">
        <f>VLOOKUP(C3289,customers!$A$2:$I$2124,2,FALSE)</f>
        <v>Sean</v>
      </c>
      <c r="L3289" t="str">
        <f>VLOOKUP($C3289,customers!$A$2:$I$2124,3,FALSE)</f>
        <v>Feifer</v>
      </c>
      <c r="M3289" t="str">
        <f>VLOOKUP($C3289,customers!$A$2:$I$2124,4,FALSE)</f>
        <v>sfeifer3z@mit.edu</v>
      </c>
      <c r="N3289" t="str">
        <f>VLOOKUP($C3289,customers!$A$2:$I$2124,5,FALSE)</f>
        <v>813-840-8303</v>
      </c>
      <c r="O3289" t="str">
        <f>VLOOKUP($C3289,customers!$A$2:$I$2124,6,FALSE)</f>
        <v>31452 Anniversary Avenue</v>
      </c>
      <c r="P3289" t="str">
        <f>VLOOKUP($C3289,customers!$A$2:$I$2124,7,FALSE)</f>
        <v>Tampa</v>
      </c>
      <c r="Q3289" t="str">
        <f>VLOOKUP($C3289,customers!$A$2:$I$2124,8,FALSE)</f>
        <v>Florida</v>
      </c>
      <c r="R3289">
        <f>VLOOKUP($C3289,customers!$A$2:$I$2124,9,FALSE)</f>
        <v>33680</v>
      </c>
      <c r="S3289" t="str">
        <f t="shared" si="51"/>
        <v>31452 Anniversary Avenue, Tampa, Florida 33680</v>
      </c>
    </row>
    <row r="3290" spans="1:19">
      <c r="A3290">
        <v>3288</v>
      </c>
      <c r="B3290" s="2">
        <v>44549</v>
      </c>
      <c r="C3290">
        <v>1850</v>
      </c>
      <c r="D3290" t="s">
        <v>108</v>
      </c>
      <c r="E3290">
        <v>2</v>
      </c>
      <c r="F3290" t="s">
        <v>66</v>
      </c>
      <c r="G3290" t="str">
        <f>VLOOKUP(F3290,'product category'!$B$2:$C$8,2,FALSE)</f>
        <v>Drones</v>
      </c>
      <c r="H3290" t="str">
        <f>VLOOKUP(D3290,'dataset_task 5'!$A$2:$D$71,2,FALSE)</f>
        <v>DTI-84 Drone</v>
      </c>
      <c r="I3290" s="3">
        <f>VLOOKUP(D3290,'dataset_task 5'!$A$2:$D$71,4,FALSE)</f>
        <v>455</v>
      </c>
      <c r="J3290" s="3">
        <f>I3290*E3290</f>
        <v>910</v>
      </c>
      <c r="K3290" t="str">
        <f>VLOOKUP(C3290,customers!$A$2:$I$2124,2,FALSE)</f>
        <v>Jacques</v>
      </c>
      <c r="L3290" t="str">
        <f>VLOOKUP($C3290,customers!$A$2:$I$2124,3,FALSE)</f>
        <v>Simonsen</v>
      </c>
      <c r="M3290" t="str">
        <f>VLOOKUP($C3290,customers!$A$2:$I$2124,4,FALSE)</f>
        <v>jsimonsence@vimeo.com</v>
      </c>
      <c r="N3290" t="str">
        <f>VLOOKUP($C3290,customers!$A$2:$I$2124,5,FALSE)</f>
        <v>301-107-2518</v>
      </c>
      <c r="O3290" t="str">
        <f>VLOOKUP($C3290,customers!$A$2:$I$2124,6,FALSE)</f>
        <v>331 Mifflin Terrace</v>
      </c>
      <c r="P3290" t="str">
        <f>VLOOKUP($C3290,customers!$A$2:$I$2124,7,FALSE)</f>
        <v>Silver Spring</v>
      </c>
      <c r="Q3290" t="str">
        <f>VLOOKUP($C3290,customers!$A$2:$I$2124,8,FALSE)</f>
        <v>Maryland</v>
      </c>
      <c r="R3290">
        <f>VLOOKUP($C3290,customers!$A$2:$I$2124,9,FALSE)</f>
        <v>20904</v>
      </c>
      <c r="S3290" t="str">
        <f t="shared" si="51"/>
        <v>331 Mifflin Terrace, Silver Spring, Maryland 20904</v>
      </c>
    </row>
    <row r="3291" spans="1:19">
      <c r="A3291">
        <v>3289</v>
      </c>
      <c r="B3291" s="2">
        <v>44549</v>
      </c>
      <c r="C3291">
        <v>1815</v>
      </c>
      <c r="D3291" t="s">
        <v>81</v>
      </c>
      <c r="E3291">
        <v>1</v>
      </c>
      <c r="F3291" t="s">
        <v>57</v>
      </c>
      <c r="G3291" t="str">
        <f>VLOOKUP(F3291,'product category'!$B$2:$C$8,2,FALSE)</f>
        <v>Training Videos</v>
      </c>
      <c r="H3291" t="str">
        <f>VLOOKUP(D3291,'dataset_task 5'!$A$2:$D$71,2,FALSE)</f>
        <v>Understanding 3D Printing</v>
      </c>
      <c r="I3291" s="3">
        <f>VLOOKUP(D3291,'dataset_task 5'!$A$2:$D$71,4,FALSE)</f>
        <v>42.99</v>
      </c>
      <c r="J3291" s="3">
        <f>I3291*E3291</f>
        <v>42.99</v>
      </c>
      <c r="K3291" t="str">
        <f>VLOOKUP(C3291,customers!$A$2:$I$2124,2,FALSE)</f>
        <v>Emily</v>
      </c>
      <c r="L3291" t="str">
        <f>VLOOKUP($C3291,customers!$A$2:$I$2124,3,FALSE)</f>
        <v>McMurdo</v>
      </c>
      <c r="M3291" t="str">
        <f>VLOOKUP($C3291,customers!$A$2:$I$2124,4,FALSE)</f>
        <v>emcmurdore@ifeng.com</v>
      </c>
      <c r="N3291" t="str">
        <f>VLOOKUP($C3291,customers!$A$2:$I$2124,5,FALSE)</f>
        <v>785-795-0662</v>
      </c>
      <c r="O3291" t="str">
        <f>VLOOKUP($C3291,customers!$A$2:$I$2124,6,FALSE)</f>
        <v>46264 Merrick Street</v>
      </c>
      <c r="P3291" t="str">
        <f>VLOOKUP($C3291,customers!$A$2:$I$2124,7,FALSE)</f>
        <v>Topeka</v>
      </c>
      <c r="Q3291" t="str">
        <f>VLOOKUP($C3291,customers!$A$2:$I$2124,8,FALSE)</f>
        <v>Kansas</v>
      </c>
      <c r="R3291">
        <f>VLOOKUP($C3291,customers!$A$2:$I$2124,9,FALSE)</f>
        <v>66629</v>
      </c>
      <c r="S3291" t="str">
        <f t="shared" si="51"/>
        <v>46264 Merrick Street, Topeka, Kansas 66629</v>
      </c>
    </row>
    <row r="3292" spans="1:19">
      <c r="A3292">
        <v>3290</v>
      </c>
      <c r="B3292" s="2">
        <v>44549</v>
      </c>
      <c r="C3292">
        <v>1227</v>
      </c>
      <c r="D3292" t="s">
        <v>60</v>
      </c>
      <c r="E3292">
        <v>2</v>
      </c>
      <c r="F3292" t="s">
        <v>53</v>
      </c>
      <c r="G3292" t="str">
        <f>VLOOKUP(F3292,'product category'!$B$2:$C$8,2,FALSE)</f>
        <v>eBooks</v>
      </c>
      <c r="H3292" t="str">
        <f>VLOOKUP(D3292,'dataset_task 5'!$A$2:$D$71,2,FALSE)</f>
        <v>SCARA Robots</v>
      </c>
      <c r="I3292" s="3">
        <f>VLOOKUP(D3292,'dataset_task 5'!$A$2:$D$71,4,FALSE)</f>
        <v>19.5</v>
      </c>
      <c r="J3292" s="3">
        <f>I3292*E3292</f>
        <v>39</v>
      </c>
      <c r="K3292" t="str">
        <f>VLOOKUP(C3292,customers!$A$2:$I$2124,2,FALSE)</f>
        <v>Ravid</v>
      </c>
      <c r="L3292" t="str">
        <f>VLOOKUP($C3292,customers!$A$2:$I$2124,3,FALSE)</f>
        <v>Scoines</v>
      </c>
      <c r="M3292" t="str">
        <f>VLOOKUP($C3292,customers!$A$2:$I$2124,4,FALSE)</f>
        <v>rscoinesk6@blogspot.com</v>
      </c>
      <c r="N3292" t="str">
        <f>VLOOKUP($C3292,customers!$A$2:$I$2124,5,FALSE)</f>
        <v>608-267-9606</v>
      </c>
      <c r="O3292" t="str">
        <f>VLOOKUP($C3292,customers!$A$2:$I$2124,6,FALSE)</f>
        <v>773 Atwood Trail</v>
      </c>
      <c r="P3292" t="str">
        <f>VLOOKUP($C3292,customers!$A$2:$I$2124,7,FALSE)</f>
        <v>Madison</v>
      </c>
      <c r="Q3292" t="str">
        <f>VLOOKUP($C3292,customers!$A$2:$I$2124,8,FALSE)</f>
        <v>Wisconsin</v>
      </c>
      <c r="R3292">
        <f>VLOOKUP($C3292,customers!$A$2:$I$2124,9,FALSE)</f>
        <v>53779</v>
      </c>
      <c r="S3292" t="str">
        <f t="shared" si="51"/>
        <v>773 Atwood Trail, Madison, Wisconsin 53779</v>
      </c>
    </row>
    <row r="3293" spans="1:19">
      <c r="A3293">
        <v>3291</v>
      </c>
      <c r="B3293" s="2">
        <v>44550</v>
      </c>
      <c r="C3293">
        <v>1084</v>
      </c>
      <c r="D3293" t="s">
        <v>112</v>
      </c>
      <c r="E3293">
        <v>3</v>
      </c>
      <c r="F3293" t="s">
        <v>55</v>
      </c>
      <c r="G3293" t="str">
        <f>VLOOKUP(F3293,'product category'!$B$2:$C$8,2,FALSE)</f>
        <v>Robots</v>
      </c>
      <c r="H3293" t="str">
        <f>VLOOKUP(D3293,'dataset_task 5'!$A$2:$D$71,2,FALSE)</f>
        <v>RCB-889 Robot</v>
      </c>
      <c r="I3293" s="3">
        <f>VLOOKUP(D3293,'dataset_task 5'!$A$2:$D$71,4,FALSE)</f>
        <v>549</v>
      </c>
      <c r="J3293" s="3">
        <f>I3293*E3293</f>
        <v>1647</v>
      </c>
      <c r="K3293" t="str">
        <f>VLOOKUP(C3293,customers!$A$2:$I$2124,2,FALSE)</f>
        <v>Clemmy</v>
      </c>
      <c r="L3293" t="str">
        <f>VLOOKUP($C3293,customers!$A$2:$I$2124,3,FALSE)</f>
        <v>Scarr</v>
      </c>
      <c r="M3293" t="str">
        <f>VLOOKUP($C3293,customers!$A$2:$I$2124,4,FALSE)</f>
        <v>cscarr9m@yahoo.com</v>
      </c>
      <c r="N3293" t="str">
        <f>VLOOKUP($C3293,customers!$A$2:$I$2124,5,FALSE)</f>
        <v>334-639-4266</v>
      </c>
      <c r="O3293" t="str">
        <f>VLOOKUP($C3293,customers!$A$2:$I$2124,6,FALSE)</f>
        <v>6238 Oak Terrace</v>
      </c>
      <c r="P3293" t="str">
        <f>VLOOKUP($C3293,customers!$A$2:$I$2124,7,FALSE)</f>
        <v>Montgomery</v>
      </c>
      <c r="Q3293" t="str">
        <f>VLOOKUP($C3293,customers!$A$2:$I$2124,8,FALSE)</f>
        <v>Alabama</v>
      </c>
      <c r="R3293">
        <f>VLOOKUP($C3293,customers!$A$2:$I$2124,9,FALSE)</f>
        <v>36177</v>
      </c>
      <c r="S3293" t="str">
        <f t="shared" si="51"/>
        <v>6238 Oak Terrace, Montgomery, Alabama 36177</v>
      </c>
    </row>
    <row r="3294" spans="1:19">
      <c r="A3294">
        <v>3292</v>
      </c>
      <c r="B3294" s="2">
        <v>44551</v>
      </c>
      <c r="C3294">
        <v>1403</v>
      </c>
      <c r="D3294" t="s">
        <v>85</v>
      </c>
      <c r="E3294">
        <v>2</v>
      </c>
      <c r="F3294" t="s">
        <v>53</v>
      </c>
      <c r="G3294" t="str">
        <f>VLOOKUP(F3294,'product category'!$B$2:$C$8,2,FALSE)</f>
        <v>eBooks</v>
      </c>
      <c r="H3294" t="str">
        <f>VLOOKUP(D3294,'dataset_task 5'!$A$2:$D$71,2,FALSE)</f>
        <v>Articulated Robots</v>
      </c>
      <c r="I3294" s="3">
        <f>VLOOKUP(D3294,'dataset_task 5'!$A$2:$D$71,4,FALSE)</f>
        <v>23.99</v>
      </c>
      <c r="J3294" s="3">
        <f>I3294*E3294</f>
        <v>47.98</v>
      </c>
      <c r="K3294" t="str">
        <f>VLOOKUP(C3294,customers!$A$2:$I$2124,2,FALSE)</f>
        <v>Lucinda</v>
      </c>
      <c r="L3294" t="str">
        <f>VLOOKUP($C3294,customers!$A$2:$I$2124,3,FALSE)</f>
        <v>Dangerfield</v>
      </c>
      <c r="M3294" t="str">
        <f>VLOOKUP($C3294,customers!$A$2:$I$2124,4,FALSE)</f>
        <v>ldangerfield5h@geocities.com</v>
      </c>
      <c r="N3294" t="str">
        <f>VLOOKUP($C3294,customers!$A$2:$I$2124,5,FALSE)</f>
        <v>302-279-9855</v>
      </c>
      <c r="O3294" t="str">
        <f>VLOOKUP($C3294,customers!$A$2:$I$2124,6,FALSE)</f>
        <v>102 Buell Center</v>
      </c>
      <c r="P3294" t="str">
        <f>VLOOKUP($C3294,customers!$A$2:$I$2124,7,FALSE)</f>
        <v>Wilmington</v>
      </c>
      <c r="Q3294" t="str">
        <f>VLOOKUP($C3294,customers!$A$2:$I$2124,8,FALSE)</f>
        <v>Delaware</v>
      </c>
      <c r="R3294">
        <f>VLOOKUP($C3294,customers!$A$2:$I$2124,9,FALSE)</f>
        <v>19805</v>
      </c>
      <c r="S3294" t="str">
        <f t="shared" si="51"/>
        <v>102 Buell Center, Wilmington, Delaware 19805</v>
      </c>
    </row>
    <row r="3295" spans="1:19">
      <c r="A3295">
        <v>3293</v>
      </c>
      <c r="B3295" s="2">
        <v>44551</v>
      </c>
      <c r="C3295">
        <v>821</v>
      </c>
      <c r="D3295" t="s">
        <v>60</v>
      </c>
      <c r="E3295">
        <v>2</v>
      </c>
      <c r="F3295" t="s">
        <v>53</v>
      </c>
      <c r="G3295" t="str">
        <f>VLOOKUP(F3295,'product category'!$B$2:$C$8,2,FALSE)</f>
        <v>eBooks</v>
      </c>
      <c r="H3295" t="str">
        <f>VLOOKUP(D3295,'dataset_task 5'!$A$2:$D$71,2,FALSE)</f>
        <v>SCARA Robots</v>
      </c>
      <c r="I3295" s="3">
        <f>VLOOKUP(D3295,'dataset_task 5'!$A$2:$D$71,4,FALSE)</f>
        <v>19.5</v>
      </c>
      <c r="J3295" s="3">
        <f>I3295*E3295</f>
        <v>39</v>
      </c>
      <c r="K3295" t="str">
        <f>VLOOKUP(C3295,customers!$A$2:$I$2124,2,FALSE)</f>
        <v>Elsinore</v>
      </c>
      <c r="L3295" t="str">
        <f>VLOOKUP($C3295,customers!$A$2:$I$2124,3,FALSE)</f>
        <v>Emanuelli</v>
      </c>
      <c r="M3295" t="str">
        <f>VLOOKUP($C3295,customers!$A$2:$I$2124,4,FALSE)</f>
        <v>eemanuelli28@cafepress.com</v>
      </c>
      <c r="N3295" t="str">
        <f>VLOOKUP($C3295,customers!$A$2:$I$2124,5,FALSE)</f>
        <v>813-953-6992</v>
      </c>
      <c r="O3295" t="str">
        <f>VLOOKUP($C3295,customers!$A$2:$I$2124,6,FALSE)</f>
        <v>45 Lakewood Circle</v>
      </c>
      <c r="P3295" t="str">
        <f>VLOOKUP($C3295,customers!$A$2:$I$2124,7,FALSE)</f>
        <v>Tampa</v>
      </c>
      <c r="Q3295" t="str">
        <f>VLOOKUP($C3295,customers!$A$2:$I$2124,8,FALSE)</f>
        <v>Florida</v>
      </c>
      <c r="R3295">
        <f>VLOOKUP($C3295,customers!$A$2:$I$2124,9,FALSE)</f>
        <v>33661</v>
      </c>
      <c r="S3295" t="str">
        <f t="shared" si="51"/>
        <v>45 Lakewood Circle, Tampa, Florida 33661</v>
      </c>
    </row>
    <row r="3296" spans="1:19">
      <c r="A3296">
        <v>3294</v>
      </c>
      <c r="B3296" s="2">
        <v>44551</v>
      </c>
      <c r="C3296">
        <v>1625</v>
      </c>
      <c r="D3296" t="s">
        <v>94</v>
      </c>
      <c r="E3296">
        <v>3</v>
      </c>
      <c r="F3296" t="s">
        <v>59</v>
      </c>
      <c r="G3296" t="str">
        <f>VLOOKUP(F3296,'product category'!$B$2:$C$8,2,FALSE)</f>
        <v>Drone Kits</v>
      </c>
      <c r="H3296" t="str">
        <f>VLOOKUP(D3296,'dataset_task 5'!$A$2:$D$71,2,FALSE)</f>
        <v>BYOD-500</v>
      </c>
      <c r="I3296" s="3">
        <f>VLOOKUP(D3296,'dataset_task 5'!$A$2:$D$71,4,FALSE)</f>
        <v>167</v>
      </c>
      <c r="J3296" s="3">
        <f>I3296*E3296</f>
        <v>501</v>
      </c>
      <c r="K3296" t="str">
        <f>VLOOKUP(C3296,customers!$A$2:$I$2124,2,FALSE)</f>
        <v>Delila</v>
      </c>
      <c r="L3296" t="str">
        <f>VLOOKUP($C3296,customers!$A$2:$I$2124,3,FALSE)</f>
        <v>Dabinett</v>
      </c>
      <c r="M3296" t="str">
        <f>VLOOKUP($C3296,customers!$A$2:$I$2124,4,FALSE)</f>
        <v>ddabinettba@ameblo.jp</v>
      </c>
      <c r="N3296" t="str">
        <f>VLOOKUP($C3296,customers!$A$2:$I$2124,5,FALSE)</f>
        <v>317-668-6922</v>
      </c>
      <c r="O3296" t="str">
        <f>VLOOKUP($C3296,customers!$A$2:$I$2124,6,FALSE)</f>
        <v>763 Barby Place</v>
      </c>
      <c r="P3296" t="str">
        <f>VLOOKUP($C3296,customers!$A$2:$I$2124,7,FALSE)</f>
        <v>Indianapolis</v>
      </c>
      <c r="Q3296" t="str">
        <f>VLOOKUP($C3296,customers!$A$2:$I$2124,8,FALSE)</f>
        <v>Indiana</v>
      </c>
      <c r="R3296">
        <f>VLOOKUP($C3296,customers!$A$2:$I$2124,9,FALSE)</f>
        <v>46231</v>
      </c>
      <c r="S3296" t="str">
        <f t="shared" si="51"/>
        <v>763 Barby Place, Indianapolis, Indiana 46231</v>
      </c>
    </row>
    <row r="3297" spans="1:19">
      <c r="A3297">
        <v>3295</v>
      </c>
      <c r="B3297" s="2">
        <v>44551</v>
      </c>
      <c r="C3297">
        <v>1224</v>
      </c>
      <c r="D3297" t="s">
        <v>84</v>
      </c>
      <c r="E3297">
        <v>2</v>
      </c>
      <c r="F3297" t="s">
        <v>66</v>
      </c>
      <c r="G3297" t="str">
        <f>VLOOKUP(F3297,'product category'!$B$2:$C$8,2,FALSE)</f>
        <v>Drones</v>
      </c>
      <c r="H3297" t="str">
        <f>VLOOKUP(D3297,'dataset_task 5'!$A$2:$D$71,2,FALSE)</f>
        <v>DX-145 Drone</v>
      </c>
      <c r="I3297" s="3">
        <f>VLOOKUP(D3297,'dataset_task 5'!$A$2:$D$71,4,FALSE)</f>
        <v>250</v>
      </c>
      <c r="J3297" s="3">
        <f>I3297*E3297</f>
        <v>500</v>
      </c>
      <c r="K3297" t="str">
        <f>VLOOKUP(C3297,customers!$A$2:$I$2124,2,FALSE)</f>
        <v>Arvy</v>
      </c>
      <c r="L3297" t="str">
        <f>VLOOKUP($C3297,customers!$A$2:$I$2124,3,FALSE)</f>
        <v>Castelijn</v>
      </c>
      <c r="M3297" t="str">
        <f>VLOOKUP($C3297,customers!$A$2:$I$2124,4,FALSE)</f>
        <v>acastelijnca@google.fr</v>
      </c>
      <c r="N3297" t="str">
        <f>VLOOKUP($C3297,customers!$A$2:$I$2124,5,FALSE)</f>
        <v>804-942-3458</v>
      </c>
      <c r="O3297" t="str">
        <f>VLOOKUP($C3297,customers!$A$2:$I$2124,6,FALSE)</f>
        <v>62 Mallard Road</v>
      </c>
      <c r="P3297" t="str">
        <f>VLOOKUP($C3297,customers!$A$2:$I$2124,7,FALSE)</f>
        <v>Richmond</v>
      </c>
      <c r="Q3297" t="str">
        <f>VLOOKUP($C3297,customers!$A$2:$I$2124,8,FALSE)</f>
        <v>Virginia</v>
      </c>
      <c r="R3297">
        <f>VLOOKUP($C3297,customers!$A$2:$I$2124,9,FALSE)</f>
        <v>23220</v>
      </c>
      <c r="S3297" t="str">
        <f t="shared" si="51"/>
        <v>62 Mallard Road, Richmond, Virginia 23220</v>
      </c>
    </row>
    <row r="3298" spans="1:19">
      <c r="A3298">
        <v>3296</v>
      </c>
      <c r="B3298" s="2">
        <v>44552</v>
      </c>
      <c r="C3298">
        <v>1993</v>
      </c>
      <c r="D3298" t="s">
        <v>74</v>
      </c>
      <c r="E3298">
        <v>4</v>
      </c>
      <c r="F3298" t="s">
        <v>66</v>
      </c>
      <c r="G3298" t="str">
        <f>VLOOKUP(F3298,'product category'!$B$2:$C$8,2,FALSE)</f>
        <v>Drones</v>
      </c>
      <c r="H3298" t="str">
        <f>VLOOKUP(D3298,'dataset_task 5'!$A$2:$D$71,2,FALSE)</f>
        <v>DA-SA702 Drone</v>
      </c>
      <c r="I3298" s="3">
        <f>VLOOKUP(D3298,'dataset_task 5'!$A$2:$D$71,4,FALSE)</f>
        <v>399</v>
      </c>
      <c r="J3298" s="3">
        <f>I3298*E3298</f>
        <v>1596</v>
      </c>
      <c r="K3298" t="str">
        <f>VLOOKUP(C3298,customers!$A$2:$I$2124,2,FALSE)</f>
        <v>Georgine</v>
      </c>
      <c r="L3298" t="str">
        <f>VLOOKUP($C3298,customers!$A$2:$I$2124,3,FALSE)</f>
        <v>Mander</v>
      </c>
      <c r="M3298" t="str">
        <f>VLOOKUP($C3298,customers!$A$2:$I$2124,4,FALSE)</f>
        <v>gmander4i@biblegateway.com</v>
      </c>
      <c r="N3298" t="str">
        <f>VLOOKUP($C3298,customers!$A$2:$I$2124,5,FALSE)</f>
        <v>208-817-6664</v>
      </c>
      <c r="O3298" t="str">
        <f>VLOOKUP($C3298,customers!$A$2:$I$2124,6,FALSE)</f>
        <v>80 Summer Ridge Drive</v>
      </c>
      <c r="P3298" t="str">
        <f>VLOOKUP($C3298,customers!$A$2:$I$2124,7,FALSE)</f>
        <v>Boise</v>
      </c>
      <c r="Q3298" t="str">
        <f>VLOOKUP($C3298,customers!$A$2:$I$2124,8,FALSE)</f>
        <v>Idaho</v>
      </c>
      <c r="R3298">
        <f>VLOOKUP($C3298,customers!$A$2:$I$2124,9,FALSE)</f>
        <v>83711</v>
      </c>
      <c r="S3298" t="str">
        <f t="shared" si="51"/>
        <v>80 Summer Ridge Drive, Boise, Idaho 83711</v>
      </c>
    </row>
    <row r="3299" spans="1:19">
      <c r="A3299">
        <v>3297</v>
      </c>
      <c r="B3299" s="2">
        <v>44552</v>
      </c>
      <c r="C3299">
        <v>1099</v>
      </c>
      <c r="D3299" t="s">
        <v>122</v>
      </c>
      <c r="E3299">
        <v>6</v>
      </c>
      <c r="F3299" t="s">
        <v>57</v>
      </c>
      <c r="G3299" t="str">
        <f>VLOOKUP(F3299,'product category'!$B$2:$C$8,2,FALSE)</f>
        <v>Training Videos</v>
      </c>
      <c r="H3299" t="str">
        <f>VLOOKUP(D3299,'dataset_task 5'!$A$2:$D$71,2,FALSE)</f>
        <v>Aerial Security</v>
      </c>
      <c r="I3299" s="3">
        <f>VLOOKUP(D3299,'dataset_task 5'!$A$2:$D$71,4,FALSE)</f>
        <v>36.99</v>
      </c>
      <c r="J3299" s="3">
        <f>I3299*E3299</f>
        <v>221.94</v>
      </c>
      <c r="K3299" t="str">
        <f>VLOOKUP(C3299,customers!$A$2:$I$2124,2,FALSE)</f>
        <v>Tracy</v>
      </c>
      <c r="L3299" t="str">
        <f>VLOOKUP($C3299,customers!$A$2:$I$2124,3,FALSE)</f>
        <v>Lynock</v>
      </c>
      <c r="M3299" t="str">
        <f>VLOOKUP($C3299,customers!$A$2:$I$2124,4,FALSE)</f>
        <v>tlynock21@wunderground.com</v>
      </c>
      <c r="N3299" t="str">
        <f>VLOOKUP($C3299,customers!$A$2:$I$2124,5,FALSE)</f>
        <v>916-277-7331</v>
      </c>
      <c r="O3299" t="str">
        <f>VLOOKUP($C3299,customers!$A$2:$I$2124,6,FALSE)</f>
        <v>34657 Hintze Parkway</v>
      </c>
      <c r="P3299" t="str">
        <f>VLOOKUP($C3299,customers!$A$2:$I$2124,7,FALSE)</f>
        <v>Chico</v>
      </c>
      <c r="Q3299" t="str">
        <f>VLOOKUP($C3299,customers!$A$2:$I$2124,8,FALSE)</f>
        <v>California</v>
      </c>
      <c r="R3299">
        <f>VLOOKUP($C3299,customers!$A$2:$I$2124,9,FALSE)</f>
        <v>95973</v>
      </c>
      <c r="S3299" t="str">
        <f t="shared" si="51"/>
        <v>34657 Hintze Parkway, Chico, California 95973</v>
      </c>
    </row>
    <row r="3300" spans="1:19">
      <c r="A3300">
        <v>3298</v>
      </c>
      <c r="B3300" s="2">
        <v>44552</v>
      </c>
      <c r="C3300">
        <v>365</v>
      </c>
      <c r="D3300" t="s">
        <v>104</v>
      </c>
      <c r="E3300">
        <v>5</v>
      </c>
      <c r="F3300" t="s">
        <v>63</v>
      </c>
      <c r="G3300" t="str">
        <f>VLOOKUP(F3300,'product category'!$B$2:$C$8,2,FALSE)</f>
        <v>Robot Kits</v>
      </c>
      <c r="H3300" t="str">
        <f>VLOOKUP(D3300,'dataset_task 5'!$A$2:$D$71,2,FALSE)</f>
        <v>BYOR-1500</v>
      </c>
      <c r="I3300" s="3">
        <f>VLOOKUP(D3300,'dataset_task 5'!$A$2:$D$71,4,FALSE)</f>
        <v>189</v>
      </c>
      <c r="J3300" s="3">
        <f>I3300*E3300</f>
        <v>945</v>
      </c>
      <c r="K3300" t="str">
        <f>VLOOKUP(C3300,customers!$A$2:$I$2124,2,FALSE)</f>
        <v>Lisette</v>
      </c>
      <c r="L3300" t="str">
        <f>VLOOKUP($C3300,customers!$A$2:$I$2124,3,FALSE)</f>
        <v>Stelljes</v>
      </c>
      <c r="M3300" t="str">
        <f>VLOOKUP($C3300,customers!$A$2:$I$2124,4,FALSE)</f>
        <v>lstelljes40@storify.com</v>
      </c>
      <c r="N3300" t="str">
        <f>VLOOKUP($C3300,customers!$A$2:$I$2124,5,FALSE)</f>
        <v>209-471-0868</v>
      </c>
      <c r="O3300" t="str">
        <f>VLOOKUP($C3300,customers!$A$2:$I$2124,6,FALSE)</f>
        <v>81 Southridge Point</v>
      </c>
      <c r="P3300" t="str">
        <f>VLOOKUP($C3300,customers!$A$2:$I$2124,7,FALSE)</f>
        <v>Stockton</v>
      </c>
      <c r="Q3300" t="str">
        <f>VLOOKUP($C3300,customers!$A$2:$I$2124,8,FALSE)</f>
        <v>California</v>
      </c>
      <c r="R3300">
        <f>VLOOKUP($C3300,customers!$A$2:$I$2124,9,FALSE)</f>
        <v>95219</v>
      </c>
      <c r="S3300" t="str">
        <f t="shared" si="51"/>
        <v>81 Southridge Point, Stockton, California 95219</v>
      </c>
    </row>
    <row r="3301" spans="1:19">
      <c r="A3301">
        <v>3299</v>
      </c>
      <c r="B3301" s="2">
        <v>44552</v>
      </c>
      <c r="C3301">
        <v>170</v>
      </c>
      <c r="D3301" t="s">
        <v>69</v>
      </c>
      <c r="E3301">
        <v>5</v>
      </c>
      <c r="F3301" t="s">
        <v>70</v>
      </c>
      <c r="G3301" t="str">
        <f>VLOOKUP(F3301,'product category'!$B$2:$C$8,2,FALSE)</f>
        <v>Blueprints</v>
      </c>
      <c r="H3301" t="str">
        <f>VLOOKUP(D3301,'dataset_task 5'!$A$2:$D$71,2,FALSE)</f>
        <v>Ladybug Robot Blueprint</v>
      </c>
      <c r="I3301" s="3">
        <f>VLOOKUP(D3301,'dataset_task 5'!$A$2:$D$71,4,FALSE)</f>
        <v>12</v>
      </c>
      <c r="J3301" s="3">
        <f>I3301*E3301</f>
        <v>60</v>
      </c>
      <c r="K3301" t="str">
        <f>VLOOKUP(C3301,customers!$A$2:$I$2124,2,FALSE)</f>
        <v>Tyrone</v>
      </c>
      <c r="L3301" t="str">
        <f>VLOOKUP($C3301,customers!$A$2:$I$2124,3,FALSE)</f>
        <v>Burnhams</v>
      </c>
      <c r="M3301" t="str">
        <f>VLOOKUP($C3301,customers!$A$2:$I$2124,4,FALSE)</f>
        <v>tburnhamsqb@deviantart.com</v>
      </c>
      <c r="N3301" t="str">
        <f>VLOOKUP($C3301,customers!$A$2:$I$2124,5,FALSE)</f>
        <v>443-554-9340</v>
      </c>
      <c r="O3301" t="str">
        <f>VLOOKUP($C3301,customers!$A$2:$I$2124,6,FALSE)</f>
        <v>530 Esker Plaza</v>
      </c>
      <c r="P3301" t="str">
        <f>VLOOKUP($C3301,customers!$A$2:$I$2124,7,FALSE)</f>
        <v>Baltimore</v>
      </c>
      <c r="Q3301" t="str">
        <f>VLOOKUP($C3301,customers!$A$2:$I$2124,8,FALSE)</f>
        <v>Maryland</v>
      </c>
      <c r="R3301">
        <f>VLOOKUP($C3301,customers!$A$2:$I$2124,9,FALSE)</f>
        <v>21239</v>
      </c>
      <c r="S3301" t="str">
        <f t="shared" si="51"/>
        <v>530 Esker Plaza, Baltimore, Maryland 21239</v>
      </c>
    </row>
    <row r="3302" spans="1:19">
      <c r="A3302">
        <v>3300</v>
      </c>
      <c r="B3302" s="2">
        <v>44553</v>
      </c>
      <c r="C3302">
        <v>1426</v>
      </c>
      <c r="D3302" t="s">
        <v>77</v>
      </c>
      <c r="E3302">
        <v>6</v>
      </c>
      <c r="F3302" t="s">
        <v>53</v>
      </c>
      <c r="G3302" t="str">
        <f>VLOOKUP(F3302,'product category'!$B$2:$C$8,2,FALSE)</f>
        <v>eBooks</v>
      </c>
      <c r="H3302" t="str">
        <f>VLOOKUP(D3302,'dataset_task 5'!$A$2:$D$71,2,FALSE)</f>
        <v>RTF Drones</v>
      </c>
      <c r="I3302" s="3">
        <f>VLOOKUP(D3302,'dataset_task 5'!$A$2:$D$71,4,FALSE)</f>
        <v>16.989999999999998</v>
      </c>
      <c r="J3302" s="3">
        <f>I3302*E3302</f>
        <v>101.94</v>
      </c>
      <c r="K3302" t="str">
        <f>VLOOKUP(C3302,customers!$A$2:$I$2124,2,FALSE)</f>
        <v>Tami</v>
      </c>
      <c r="L3302" t="str">
        <f>VLOOKUP($C3302,customers!$A$2:$I$2124,3,FALSE)</f>
        <v>Antonopoulos</v>
      </c>
      <c r="M3302" t="str">
        <f>VLOOKUP($C3302,customers!$A$2:$I$2124,4,FALSE)</f>
        <v>tantonopoulos8f@virginia.edu</v>
      </c>
      <c r="N3302" t="str">
        <f>VLOOKUP($C3302,customers!$A$2:$I$2124,5,FALSE)</f>
        <v>504-786-5067</v>
      </c>
      <c r="O3302" t="str">
        <f>VLOOKUP($C3302,customers!$A$2:$I$2124,6,FALSE)</f>
        <v>3793 American Center</v>
      </c>
      <c r="P3302" t="str">
        <f>VLOOKUP($C3302,customers!$A$2:$I$2124,7,FALSE)</f>
        <v>New Orleans</v>
      </c>
      <c r="Q3302" t="str">
        <f>VLOOKUP($C3302,customers!$A$2:$I$2124,8,FALSE)</f>
        <v>Louisiana</v>
      </c>
      <c r="R3302">
        <f>VLOOKUP($C3302,customers!$A$2:$I$2124,9,FALSE)</f>
        <v>70142</v>
      </c>
      <c r="S3302" t="str">
        <f t="shared" si="51"/>
        <v>3793 American Center, New Orleans, Louisiana 70142</v>
      </c>
    </row>
    <row r="3303" spans="1:19">
      <c r="A3303">
        <v>3301</v>
      </c>
      <c r="B3303" s="2">
        <v>44553</v>
      </c>
      <c r="C3303">
        <v>879</v>
      </c>
      <c r="D3303" t="s">
        <v>113</v>
      </c>
      <c r="E3303">
        <v>4</v>
      </c>
      <c r="F3303" t="s">
        <v>70</v>
      </c>
      <c r="G3303" t="str">
        <f>VLOOKUP(F3303,'product category'!$B$2:$C$8,2,FALSE)</f>
        <v>Blueprints</v>
      </c>
      <c r="H3303" t="str">
        <f>VLOOKUP(D3303,'dataset_task 5'!$A$2:$D$71,2,FALSE)</f>
        <v>All Eyes Drone Blueprint</v>
      </c>
      <c r="I3303" s="3">
        <f>VLOOKUP(D3303,'dataset_task 5'!$A$2:$D$71,4,FALSE)</f>
        <v>9.99</v>
      </c>
      <c r="J3303" s="3">
        <f>I3303*E3303</f>
        <v>39.96</v>
      </c>
      <c r="K3303" t="str">
        <f>VLOOKUP(C3303,customers!$A$2:$I$2124,2,FALSE)</f>
        <v>Garrett</v>
      </c>
      <c r="L3303" t="str">
        <f>VLOOKUP($C3303,customers!$A$2:$I$2124,3,FALSE)</f>
        <v>Chaloner</v>
      </c>
      <c r="M3303" t="str">
        <f>VLOOKUP($C3303,customers!$A$2:$I$2124,4,FALSE)</f>
        <v>gchaloneri6@about.com</v>
      </c>
      <c r="N3303" t="str">
        <f>VLOOKUP($C3303,customers!$A$2:$I$2124,5,FALSE)</f>
        <v>281-961-9433</v>
      </c>
      <c r="O3303" t="str">
        <f>VLOOKUP($C3303,customers!$A$2:$I$2124,6,FALSE)</f>
        <v>53443 Arkansas Court</v>
      </c>
      <c r="P3303" t="str">
        <f>VLOOKUP($C3303,customers!$A$2:$I$2124,7,FALSE)</f>
        <v>Houston</v>
      </c>
      <c r="Q3303" t="str">
        <f>VLOOKUP($C3303,customers!$A$2:$I$2124,8,FALSE)</f>
        <v>Texas</v>
      </c>
      <c r="R3303">
        <f>VLOOKUP($C3303,customers!$A$2:$I$2124,9,FALSE)</f>
        <v>77085</v>
      </c>
      <c r="S3303" t="str">
        <f t="shared" si="51"/>
        <v>53443 Arkansas Court, Houston, Texas 77085</v>
      </c>
    </row>
    <row r="3304" spans="1:19">
      <c r="A3304">
        <v>3302</v>
      </c>
      <c r="B3304" s="2">
        <v>44553</v>
      </c>
      <c r="C3304">
        <v>2066</v>
      </c>
      <c r="D3304" t="s">
        <v>107</v>
      </c>
      <c r="E3304">
        <v>2</v>
      </c>
      <c r="F3304" t="s">
        <v>55</v>
      </c>
      <c r="G3304" t="str">
        <f>VLOOKUP(F3304,'product category'!$B$2:$C$8,2,FALSE)</f>
        <v>Robots</v>
      </c>
      <c r="H3304" t="str">
        <f>VLOOKUP(D3304,'dataset_task 5'!$A$2:$D$71,2,FALSE)</f>
        <v>RLK-9920 Robot</v>
      </c>
      <c r="I3304" s="3">
        <f>VLOOKUP(D3304,'dataset_task 5'!$A$2:$D$71,4,FALSE)</f>
        <v>699</v>
      </c>
      <c r="J3304" s="3">
        <f>I3304*E3304</f>
        <v>1398</v>
      </c>
      <c r="K3304" t="str">
        <f>VLOOKUP(C3304,customers!$A$2:$I$2124,2,FALSE)</f>
        <v>Lodovico</v>
      </c>
      <c r="L3304" t="str">
        <f>VLOOKUP($C3304,customers!$A$2:$I$2124,3,FALSE)</f>
        <v>Binnie</v>
      </c>
      <c r="M3304" t="str">
        <f>VLOOKUP($C3304,customers!$A$2:$I$2124,4,FALSE)</f>
        <v>lbinniebq@aol.com</v>
      </c>
      <c r="N3304" t="str">
        <f>VLOOKUP($C3304,customers!$A$2:$I$2124,5,FALSE)</f>
        <v>305-148-6783</v>
      </c>
      <c r="O3304" t="str">
        <f>VLOOKUP($C3304,customers!$A$2:$I$2124,6,FALSE)</f>
        <v>37405 Arrowood Alley</v>
      </c>
      <c r="P3304" t="str">
        <f>VLOOKUP($C3304,customers!$A$2:$I$2124,7,FALSE)</f>
        <v>Hollywood</v>
      </c>
      <c r="Q3304" t="str">
        <f>VLOOKUP($C3304,customers!$A$2:$I$2124,8,FALSE)</f>
        <v>Florida</v>
      </c>
      <c r="R3304">
        <f>VLOOKUP($C3304,customers!$A$2:$I$2124,9,FALSE)</f>
        <v>33023</v>
      </c>
      <c r="S3304" t="str">
        <f t="shared" si="51"/>
        <v>37405 Arrowood Alley, Hollywood, Florida 33023</v>
      </c>
    </row>
    <row r="3305" spans="1:19">
      <c r="A3305">
        <v>3303</v>
      </c>
      <c r="B3305" s="2">
        <v>44554</v>
      </c>
      <c r="C3305">
        <v>719</v>
      </c>
      <c r="D3305" t="s">
        <v>71</v>
      </c>
      <c r="E3305">
        <v>3</v>
      </c>
      <c r="F3305" t="s">
        <v>63</v>
      </c>
      <c r="G3305" t="str">
        <f>VLOOKUP(F3305,'product category'!$B$2:$C$8,2,FALSE)</f>
        <v>Robot Kits</v>
      </c>
      <c r="H3305" t="str">
        <f>VLOOKUP(D3305,'dataset_task 5'!$A$2:$D$71,2,FALSE)</f>
        <v>BYOR-3000</v>
      </c>
      <c r="I3305" s="3">
        <f>VLOOKUP(D3305,'dataset_task 5'!$A$2:$D$71,4,FALSE)</f>
        <v>214</v>
      </c>
      <c r="J3305" s="3">
        <f>I3305*E3305</f>
        <v>642</v>
      </c>
      <c r="K3305" t="str">
        <f>VLOOKUP(C3305,customers!$A$2:$I$2124,2,FALSE)</f>
        <v>Jobye</v>
      </c>
      <c r="L3305" t="str">
        <f>VLOOKUP($C3305,customers!$A$2:$I$2124,3,FALSE)</f>
        <v>Hambelton</v>
      </c>
      <c r="M3305" t="str">
        <f>VLOOKUP($C3305,customers!$A$2:$I$2124,4,FALSE)</f>
        <v>jhambelton76@moonfruit.com</v>
      </c>
      <c r="N3305" t="str">
        <f>VLOOKUP($C3305,customers!$A$2:$I$2124,5,FALSE)</f>
        <v>951-239-4546</v>
      </c>
      <c r="O3305" t="str">
        <f>VLOOKUP($C3305,customers!$A$2:$I$2124,6,FALSE)</f>
        <v>1846 Ridge Oak Crossing</v>
      </c>
      <c r="P3305" t="str">
        <f>VLOOKUP($C3305,customers!$A$2:$I$2124,7,FALSE)</f>
        <v>Riverside</v>
      </c>
      <c r="Q3305" t="str">
        <f>VLOOKUP($C3305,customers!$A$2:$I$2124,8,FALSE)</f>
        <v>California</v>
      </c>
      <c r="R3305">
        <f>VLOOKUP($C3305,customers!$A$2:$I$2124,9,FALSE)</f>
        <v>92519</v>
      </c>
      <c r="S3305" t="str">
        <f t="shared" si="51"/>
        <v>1846 Ridge Oak Crossing, Riverside, California 92519</v>
      </c>
    </row>
    <row r="3306" spans="1:19">
      <c r="A3306">
        <v>3304</v>
      </c>
      <c r="B3306" s="2">
        <v>44554</v>
      </c>
      <c r="C3306">
        <v>1546</v>
      </c>
      <c r="D3306" t="s">
        <v>62</v>
      </c>
      <c r="E3306">
        <v>3</v>
      </c>
      <c r="F3306" t="s">
        <v>63</v>
      </c>
      <c r="G3306" t="str">
        <f>VLOOKUP(F3306,'product category'!$B$2:$C$8,2,FALSE)</f>
        <v>Robot Kits</v>
      </c>
      <c r="H3306" t="str">
        <f>VLOOKUP(D3306,'dataset_task 5'!$A$2:$D$71,2,FALSE)</f>
        <v>BYOR-2640S</v>
      </c>
      <c r="I3306" s="3">
        <f>VLOOKUP(D3306,'dataset_task 5'!$A$2:$D$71,4,FALSE)</f>
        <v>189</v>
      </c>
      <c r="J3306" s="3">
        <f>I3306*E3306</f>
        <v>567</v>
      </c>
      <c r="K3306" t="str">
        <f>VLOOKUP(C3306,customers!$A$2:$I$2124,2,FALSE)</f>
        <v>Freddy</v>
      </c>
      <c r="L3306" t="str">
        <f>VLOOKUP($C3306,customers!$A$2:$I$2124,3,FALSE)</f>
        <v>Fayerman</v>
      </c>
      <c r="M3306" t="str">
        <f>VLOOKUP($C3306,customers!$A$2:$I$2124,4,FALSE)</f>
        <v>ffayermani5@is.gd</v>
      </c>
      <c r="N3306" t="str">
        <f>VLOOKUP($C3306,customers!$A$2:$I$2124,5,FALSE)</f>
        <v>334-712-4539</v>
      </c>
      <c r="O3306" t="str">
        <f>VLOOKUP($C3306,customers!$A$2:$I$2124,6,FALSE)</f>
        <v>80 Ridgeway Point</v>
      </c>
      <c r="P3306" t="str">
        <f>VLOOKUP($C3306,customers!$A$2:$I$2124,7,FALSE)</f>
        <v>Montgomery</v>
      </c>
      <c r="Q3306" t="str">
        <f>VLOOKUP($C3306,customers!$A$2:$I$2124,8,FALSE)</f>
        <v>Alabama</v>
      </c>
      <c r="R3306">
        <f>VLOOKUP($C3306,customers!$A$2:$I$2124,9,FALSE)</f>
        <v>36109</v>
      </c>
      <c r="S3306" t="str">
        <f t="shared" si="51"/>
        <v>80 Ridgeway Point, Montgomery, Alabama 36109</v>
      </c>
    </row>
    <row r="3307" spans="1:19">
      <c r="A3307">
        <v>3305</v>
      </c>
      <c r="B3307" s="2">
        <v>44554</v>
      </c>
      <c r="C3307">
        <v>1357</v>
      </c>
      <c r="D3307" t="s">
        <v>105</v>
      </c>
      <c r="E3307">
        <v>3</v>
      </c>
      <c r="F3307" t="s">
        <v>59</v>
      </c>
      <c r="G3307" t="str">
        <f>VLOOKUP(F3307,'product category'!$B$2:$C$8,2,FALSE)</f>
        <v>Drone Kits</v>
      </c>
      <c r="H3307" t="str">
        <f>VLOOKUP(D3307,'dataset_task 5'!$A$2:$D$71,2,FALSE)</f>
        <v>BYOD-400S</v>
      </c>
      <c r="I3307" s="3">
        <f>VLOOKUP(D3307,'dataset_task 5'!$A$2:$D$71,4,FALSE)</f>
        <v>129.94999999999999</v>
      </c>
      <c r="J3307" s="3">
        <f>I3307*E3307</f>
        <v>389.84999999999997</v>
      </c>
      <c r="K3307" t="str">
        <f>VLOOKUP(C3307,customers!$A$2:$I$2124,2,FALSE)</f>
        <v>Elisha</v>
      </c>
      <c r="L3307" t="str">
        <f>VLOOKUP($C3307,customers!$A$2:$I$2124,3,FALSE)</f>
        <v>Harmstone</v>
      </c>
      <c r="M3307" t="str">
        <f>VLOOKUP($C3307,customers!$A$2:$I$2124,4,FALSE)</f>
        <v>eharmstone9d@unicef.org</v>
      </c>
      <c r="N3307" t="str">
        <f>VLOOKUP($C3307,customers!$A$2:$I$2124,5,FALSE)</f>
        <v>979-496-6185</v>
      </c>
      <c r="O3307" t="str">
        <f>VLOOKUP($C3307,customers!$A$2:$I$2124,6,FALSE)</f>
        <v>2871 Hansons Alley</v>
      </c>
      <c r="P3307" t="str">
        <f>VLOOKUP($C3307,customers!$A$2:$I$2124,7,FALSE)</f>
        <v>College Station</v>
      </c>
      <c r="Q3307" t="str">
        <f>VLOOKUP($C3307,customers!$A$2:$I$2124,8,FALSE)</f>
        <v>Texas</v>
      </c>
      <c r="R3307">
        <f>VLOOKUP($C3307,customers!$A$2:$I$2124,9,FALSE)</f>
        <v>77844</v>
      </c>
      <c r="S3307" t="str">
        <f t="shared" si="51"/>
        <v>2871 Hansons Alley, College Station, Texas 77844</v>
      </c>
    </row>
    <row r="3308" spans="1:19">
      <c r="A3308">
        <v>3306</v>
      </c>
      <c r="B3308" s="2">
        <v>44555</v>
      </c>
      <c r="C3308">
        <v>1910</v>
      </c>
      <c r="D3308" t="s">
        <v>87</v>
      </c>
      <c r="E3308">
        <v>3</v>
      </c>
      <c r="F3308" t="s">
        <v>70</v>
      </c>
      <c r="G3308" t="str">
        <f>VLOOKUP(F3308,'product category'!$B$2:$C$8,2,FALSE)</f>
        <v>Blueprints</v>
      </c>
      <c r="H3308" t="str">
        <f>VLOOKUP(D3308,'dataset_task 5'!$A$2:$D$71,2,FALSE)</f>
        <v>Creature Robot Arms Blueprint</v>
      </c>
      <c r="I3308" s="3">
        <f>VLOOKUP(D3308,'dataset_task 5'!$A$2:$D$71,4,FALSE)</f>
        <v>12</v>
      </c>
      <c r="J3308" s="3">
        <f>I3308*E3308</f>
        <v>36</v>
      </c>
      <c r="K3308" t="str">
        <f>VLOOKUP(C3308,customers!$A$2:$I$2124,2,FALSE)</f>
        <v>Keelby</v>
      </c>
      <c r="L3308" t="str">
        <f>VLOOKUP($C3308,customers!$A$2:$I$2124,3,FALSE)</f>
        <v>Bonnet</v>
      </c>
      <c r="M3308" t="str">
        <f>VLOOKUP($C3308,customers!$A$2:$I$2124,4,FALSE)</f>
        <v>kbonnetmg@google.com.br</v>
      </c>
      <c r="N3308" t="str">
        <f>VLOOKUP($C3308,customers!$A$2:$I$2124,5,FALSE)</f>
        <v>949-555-7810</v>
      </c>
      <c r="O3308" t="str">
        <f>VLOOKUP($C3308,customers!$A$2:$I$2124,6,FALSE)</f>
        <v>72312 Luster Place</v>
      </c>
      <c r="P3308" t="str">
        <f>VLOOKUP($C3308,customers!$A$2:$I$2124,7,FALSE)</f>
        <v>Los Angeles</v>
      </c>
      <c r="Q3308" t="str">
        <f>VLOOKUP($C3308,customers!$A$2:$I$2124,8,FALSE)</f>
        <v>California</v>
      </c>
      <c r="R3308">
        <f>VLOOKUP($C3308,customers!$A$2:$I$2124,9,FALSE)</f>
        <v>90010</v>
      </c>
      <c r="S3308" t="str">
        <f t="shared" si="51"/>
        <v>72312 Luster Place, Los Angeles, California 90010</v>
      </c>
    </row>
    <row r="3309" spans="1:19">
      <c r="A3309">
        <v>3307</v>
      </c>
      <c r="B3309" s="2">
        <v>44555</v>
      </c>
      <c r="C3309">
        <v>365</v>
      </c>
      <c r="D3309" t="s">
        <v>75</v>
      </c>
      <c r="E3309">
        <v>1</v>
      </c>
      <c r="F3309" t="s">
        <v>59</v>
      </c>
      <c r="G3309" t="str">
        <f>VLOOKUP(F3309,'product category'!$B$2:$C$8,2,FALSE)</f>
        <v>Drone Kits</v>
      </c>
      <c r="H3309" t="str">
        <f>VLOOKUP(D3309,'dataset_task 5'!$A$2:$D$71,2,FALSE)</f>
        <v>BYOD-550</v>
      </c>
      <c r="I3309" s="3">
        <f>VLOOKUP(D3309,'dataset_task 5'!$A$2:$D$71,4,FALSE)</f>
        <v>179</v>
      </c>
      <c r="J3309" s="3">
        <f>I3309*E3309</f>
        <v>179</v>
      </c>
      <c r="K3309" t="str">
        <f>VLOOKUP(C3309,customers!$A$2:$I$2124,2,FALSE)</f>
        <v>Lisette</v>
      </c>
      <c r="L3309" t="str">
        <f>VLOOKUP($C3309,customers!$A$2:$I$2124,3,FALSE)</f>
        <v>Stelljes</v>
      </c>
      <c r="M3309" t="str">
        <f>VLOOKUP($C3309,customers!$A$2:$I$2124,4,FALSE)</f>
        <v>lstelljes40@storify.com</v>
      </c>
      <c r="N3309" t="str">
        <f>VLOOKUP($C3309,customers!$A$2:$I$2124,5,FALSE)</f>
        <v>209-471-0868</v>
      </c>
      <c r="O3309" t="str">
        <f>VLOOKUP($C3309,customers!$A$2:$I$2124,6,FALSE)</f>
        <v>81 Southridge Point</v>
      </c>
      <c r="P3309" t="str">
        <f>VLOOKUP($C3309,customers!$A$2:$I$2124,7,FALSE)</f>
        <v>Stockton</v>
      </c>
      <c r="Q3309" t="str">
        <f>VLOOKUP($C3309,customers!$A$2:$I$2124,8,FALSE)</f>
        <v>California</v>
      </c>
      <c r="R3309">
        <f>VLOOKUP($C3309,customers!$A$2:$I$2124,9,FALSE)</f>
        <v>95219</v>
      </c>
      <c r="S3309" t="str">
        <f t="shared" si="51"/>
        <v>81 Southridge Point, Stockton, California 95219</v>
      </c>
    </row>
    <row r="3310" spans="1:19">
      <c r="A3310">
        <v>3308</v>
      </c>
      <c r="B3310" s="2">
        <v>44555</v>
      </c>
      <c r="C3310">
        <v>1039</v>
      </c>
      <c r="D3310" t="s">
        <v>98</v>
      </c>
      <c r="E3310">
        <v>2</v>
      </c>
      <c r="F3310" t="s">
        <v>66</v>
      </c>
      <c r="G3310" t="str">
        <f>VLOOKUP(F3310,'product category'!$B$2:$C$8,2,FALSE)</f>
        <v>Drones</v>
      </c>
      <c r="H3310" t="str">
        <f>VLOOKUP(D3310,'dataset_task 5'!$A$2:$D$71,2,FALSE)</f>
        <v>MICR-564K Drone</v>
      </c>
      <c r="I3310" s="3">
        <f>VLOOKUP(D3310,'dataset_task 5'!$A$2:$D$71,4,FALSE)</f>
        <v>499</v>
      </c>
      <c r="J3310" s="3">
        <f>I3310*E3310</f>
        <v>998</v>
      </c>
      <c r="K3310" t="str">
        <f>VLOOKUP(C3310,customers!$A$2:$I$2124,2,FALSE)</f>
        <v>Audrie</v>
      </c>
      <c r="L3310" t="str">
        <f>VLOOKUP($C3310,customers!$A$2:$I$2124,3,FALSE)</f>
        <v>Nuschke</v>
      </c>
      <c r="M3310" t="str">
        <f>VLOOKUP($C3310,customers!$A$2:$I$2124,4,FALSE)</f>
        <v>anuschke5l@devhub.com</v>
      </c>
      <c r="N3310" t="str">
        <f>VLOOKUP($C3310,customers!$A$2:$I$2124,5,FALSE)</f>
        <v>585-401-7814</v>
      </c>
      <c r="O3310" t="str">
        <f>VLOOKUP($C3310,customers!$A$2:$I$2124,6,FALSE)</f>
        <v>85 Westend Point</v>
      </c>
      <c r="P3310" t="str">
        <f>VLOOKUP($C3310,customers!$A$2:$I$2124,7,FALSE)</f>
        <v>Rochester</v>
      </c>
      <c r="Q3310" t="str">
        <f>VLOOKUP($C3310,customers!$A$2:$I$2124,8,FALSE)</f>
        <v>New York</v>
      </c>
      <c r="R3310">
        <f>VLOOKUP($C3310,customers!$A$2:$I$2124,9,FALSE)</f>
        <v>14619</v>
      </c>
      <c r="S3310" t="str">
        <f t="shared" si="51"/>
        <v>85 Westend Point, Rochester, New York 14619</v>
      </c>
    </row>
    <row r="3311" spans="1:19">
      <c r="A3311">
        <v>3309</v>
      </c>
      <c r="B3311" s="2">
        <v>44555</v>
      </c>
      <c r="C3311">
        <v>1019</v>
      </c>
      <c r="D3311" t="s">
        <v>69</v>
      </c>
      <c r="E3311">
        <v>6</v>
      </c>
      <c r="F3311" t="s">
        <v>70</v>
      </c>
      <c r="G3311" t="str">
        <f>VLOOKUP(F3311,'product category'!$B$2:$C$8,2,FALSE)</f>
        <v>Blueprints</v>
      </c>
      <c r="H3311" t="str">
        <f>VLOOKUP(D3311,'dataset_task 5'!$A$2:$D$71,2,FALSE)</f>
        <v>Ladybug Robot Blueprint</v>
      </c>
      <c r="I3311" s="3">
        <f>VLOOKUP(D3311,'dataset_task 5'!$A$2:$D$71,4,FALSE)</f>
        <v>12</v>
      </c>
      <c r="J3311" s="3">
        <f>I3311*E3311</f>
        <v>72</v>
      </c>
      <c r="K3311" t="str">
        <f>VLOOKUP(C3311,customers!$A$2:$I$2124,2,FALSE)</f>
        <v>Ursola</v>
      </c>
      <c r="L3311" t="str">
        <f>VLOOKUP($C3311,customers!$A$2:$I$2124,3,FALSE)</f>
        <v>Brigshaw</v>
      </c>
      <c r="M3311" t="str">
        <f>VLOOKUP($C3311,customers!$A$2:$I$2124,4,FALSE)</f>
        <v>ubrigshawkp@mac.com</v>
      </c>
      <c r="N3311" t="str">
        <f>VLOOKUP($C3311,customers!$A$2:$I$2124,5,FALSE)</f>
        <v>480-399-4651</v>
      </c>
      <c r="O3311" t="str">
        <f>VLOOKUP($C3311,customers!$A$2:$I$2124,6,FALSE)</f>
        <v>604 Golf Place</v>
      </c>
      <c r="P3311" t="str">
        <f>VLOOKUP($C3311,customers!$A$2:$I$2124,7,FALSE)</f>
        <v>Phoenix</v>
      </c>
      <c r="Q3311" t="str">
        <f>VLOOKUP($C3311,customers!$A$2:$I$2124,8,FALSE)</f>
        <v>Arizona</v>
      </c>
      <c r="R3311">
        <f>VLOOKUP($C3311,customers!$A$2:$I$2124,9,FALSE)</f>
        <v>85005</v>
      </c>
      <c r="S3311" t="str">
        <f t="shared" si="51"/>
        <v>604 Golf Place, Phoenix, Arizona 85005</v>
      </c>
    </row>
    <row r="3312" spans="1:19">
      <c r="A3312">
        <v>3310</v>
      </c>
      <c r="B3312" s="2">
        <v>44555</v>
      </c>
      <c r="C3312">
        <v>1267</v>
      </c>
      <c r="D3312" t="s">
        <v>67</v>
      </c>
      <c r="E3312">
        <v>3</v>
      </c>
      <c r="F3312" t="s">
        <v>59</v>
      </c>
      <c r="G3312" t="str">
        <f>VLOOKUP(F3312,'product category'!$B$2:$C$8,2,FALSE)</f>
        <v>Drone Kits</v>
      </c>
      <c r="H3312" t="str">
        <f>VLOOKUP(D3312,'dataset_task 5'!$A$2:$D$71,2,FALSE)</f>
        <v>BYOD-100</v>
      </c>
      <c r="I3312" s="3">
        <f>VLOOKUP(D3312,'dataset_task 5'!$A$2:$D$71,4,FALSE)</f>
        <v>54</v>
      </c>
      <c r="J3312" s="3">
        <f>I3312*E3312</f>
        <v>162</v>
      </c>
      <c r="K3312" t="str">
        <f>VLOOKUP(C3312,customers!$A$2:$I$2124,2,FALSE)</f>
        <v>Lynnet</v>
      </c>
      <c r="L3312" t="str">
        <f>VLOOKUP($C3312,customers!$A$2:$I$2124,3,FALSE)</f>
        <v>Jolley</v>
      </c>
      <c r="M3312" t="str">
        <f>VLOOKUP($C3312,customers!$A$2:$I$2124,4,FALSE)</f>
        <v>ljolleyiw@google.de</v>
      </c>
      <c r="N3312" t="str">
        <f>VLOOKUP($C3312,customers!$A$2:$I$2124,5,FALSE)</f>
        <v>305-929-3892</v>
      </c>
      <c r="O3312" t="str">
        <f>VLOOKUP($C3312,customers!$A$2:$I$2124,6,FALSE)</f>
        <v>18727 Elgar Place</v>
      </c>
      <c r="P3312" t="str">
        <f>VLOOKUP($C3312,customers!$A$2:$I$2124,7,FALSE)</f>
        <v>Miami</v>
      </c>
      <c r="Q3312" t="str">
        <f>VLOOKUP($C3312,customers!$A$2:$I$2124,8,FALSE)</f>
        <v>Florida</v>
      </c>
      <c r="R3312">
        <f>VLOOKUP($C3312,customers!$A$2:$I$2124,9,FALSE)</f>
        <v>33175</v>
      </c>
      <c r="S3312" t="str">
        <f t="shared" si="51"/>
        <v>18727 Elgar Place, Miami, Florida 33175</v>
      </c>
    </row>
    <row r="3313" spans="1:19">
      <c r="A3313">
        <v>3311</v>
      </c>
      <c r="B3313" s="2">
        <v>44555</v>
      </c>
      <c r="C3313">
        <v>1898</v>
      </c>
      <c r="D3313" t="s">
        <v>81</v>
      </c>
      <c r="E3313">
        <v>2</v>
      </c>
      <c r="F3313" t="s">
        <v>57</v>
      </c>
      <c r="G3313" t="str">
        <f>VLOOKUP(F3313,'product category'!$B$2:$C$8,2,FALSE)</f>
        <v>Training Videos</v>
      </c>
      <c r="H3313" t="str">
        <f>VLOOKUP(D3313,'dataset_task 5'!$A$2:$D$71,2,FALSE)</f>
        <v>Understanding 3D Printing</v>
      </c>
      <c r="I3313" s="3">
        <f>VLOOKUP(D3313,'dataset_task 5'!$A$2:$D$71,4,FALSE)</f>
        <v>42.99</v>
      </c>
      <c r="J3313" s="3">
        <f>I3313*E3313</f>
        <v>85.98</v>
      </c>
      <c r="K3313" t="str">
        <f>VLOOKUP(C3313,customers!$A$2:$I$2124,2,FALSE)</f>
        <v>Orelee</v>
      </c>
      <c r="L3313" t="str">
        <f>VLOOKUP($C3313,customers!$A$2:$I$2124,3,FALSE)</f>
        <v>Leeves</v>
      </c>
      <c r="M3313" t="str">
        <f>VLOOKUP($C3313,customers!$A$2:$I$2124,4,FALSE)</f>
        <v>oleevesmc@naver.com</v>
      </c>
      <c r="N3313" t="str">
        <f>VLOOKUP($C3313,customers!$A$2:$I$2124,5,FALSE)</f>
        <v>501-928-9385</v>
      </c>
      <c r="O3313" t="str">
        <f>VLOOKUP($C3313,customers!$A$2:$I$2124,6,FALSE)</f>
        <v>1490 Stone Corner Point</v>
      </c>
      <c r="P3313" t="str">
        <f>VLOOKUP($C3313,customers!$A$2:$I$2124,7,FALSE)</f>
        <v>Little Rock</v>
      </c>
      <c r="Q3313" t="str">
        <f>VLOOKUP($C3313,customers!$A$2:$I$2124,8,FALSE)</f>
        <v>Arkansas</v>
      </c>
      <c r="R3313">
        <f>VLOOKUP($C3313,customers!$A$2:$I$2124,9,FALSE)</f>
        <v>72204</v>
      </c>
      <c r="S3313" t="str">
        <f t="shared" si="51"/>
        <v>1490 Stone Corner Point, Little Rock, Arkansas 72204</v>
      </c>
    </row>
    <row r="3314" spans="1:19">
      <c r="A3314">
        <v>3312</v>
      </c>
      <c r="B3314" s="2">
        <v>44555</v>
      </c>
      <c r="C3314">
        <v>194</v>
      </c>
      <c r="D3314" t="s">
        <v>96</v>
      </c>
      <c r="E3314">
        <v>2</v>
      </c>
      <c r="F3314" t="s">
        <v>70</v>
      </c>
      <c r="G3314" t="str">
        <f>VLOOKUP(F3314,'product category'!$B$2:$C$8,2,FALSE)</f>
        <v>Blueprints</v>
      </c>
      <c r="H3314" t="str">
        <f>VLOOKUP(D3314,'dataset_task 5'!$A$2:$D$71,2,FALSE)</f>
        <v>Sleepy Eye Blueprint</v>
      </c>
      <c r="I3314" s="3">
        <f>VLOOKUP(D3314,'dataset_task 5'!$A$2:$D$71,4,FALSE)</f>
        <v>11.99</v>
      </c>
      <c r="J3314" s="3">
        <f>I3314*E3314</f>
        <v>23.98</v>
      </c>
      <c r="K3314" t="str">
        <f>VLOOKUP(C3314,customers!$A$2:$I$2124,2,FALSE)</f>
        <v>Benedetto</v>
      </c>
      <c r="L3314" t="str">
        <f>VLOOKUP($C3314,customers!$A$2:$I$2124,3,FALSE)</f>
        <v>Disbury</v>
      </c>
      <c r="M3314" t="str">
        <f>VLOOKUP($C3314,customers!$A$2:$I$2124,4,FALSE)</f>
        <v>bdisbury5b@phpbb.com</v>
      </c>
      <c r="N3314" t="str">
        <f>VLOOKUP($C3314,customers!$A$2:$I$2124,5,FALSE)</f>
        <v>816-167-1668</v>
      </c>
      <c r="O3314" t="str">
        <f>VLOOKUP($C3314,customers!$A$2:$I$2124,6,FALSE)</f>
        <v>2818 Fairview Parkway</v>
      </c>
      <c r="P3314" t="str">
        <f>VLOOKUP($C3314,customers!$A$2:$I$2124,7,FALSE)</f>
        <v>Kansas City</v>
      </c>
      <c r="Q3314" t="str">
        <f>VLOOKUP($C3314,customers!$A$2:$I$2124,8,FALSE)</f>
        <v>Missouri</v>
      </c>
      <c r="R3314">
        <f>VLOOKUP($C3314,customers!$A$2:$I$2124,9,FALSE)</f>
        <v>64136</v>
      </c>
      <c r="S3314" t="str">
        <f t="shared" si="51"/>
        <v>2818 Fairview Parkway, Kansas City, Missouri 64136</v>
      </c>
    </row>
    <row r="3315" spans="1:19">
      <c r="A3315">
        <v>3313</v>
      </c>
      <c r="B3315" s="2">
        <v>44556</v>
      </c>
      <c r="C3315">
        <v>1566</v>
      </c>
      <c r="D3315" t="s">
        <v>124</v>
      </c>
      <c r="E3315">
        <v>3</v>
      </c>
      <c r="F3315" t="s">
        <v>59</v>
      </c>
      <c r="G3315" t="str">
        <f>VLOOKUP(F3315,'product category'!$B$2:$C$8,2,FALSE)</f>
        <v>Drone Kits</v>
      </c>
      <c r="H3315" t="str">
        <f>VLOOKUP(D3315,'dataset_task 5'!$A$2:$D$71,2,FALSE)</f>
        <v>BYOD-300</v>
      </c>
      <c r="I3315" s="3">
        <f>VLOOKUP(D3315,'dataset_task 5'!$A$2:$D$71,4,FALSE)</f>
        <v>89</v>
      </c>
      <c r="J3315" s="3">
        <f>I3315*E3315</f>
        <v>267</v>
      </c>
      <c r="K3315" t="str">
        <f>VLOOKUP(C3315,customers!$A$2:$I$2124,2,FALSE)</f>
        <v>Angelita</v>
      </c>
      <c r="L3315" t="str">
        <f>VLOOKUP($C3315,customers!$A$2:$I$2124,3,FALSE)</f>
        <v>Bernaert</v>
      </c>
      <c r="M3315" t="str">
        <f>VLOOKUP($C3315,customers!$A$2:$I$2124,4,FALSE)</f>
        <v>abernaertc9@newyorker.com</v>
      </c>
      <c r="N3315" t="str">
        <f>VLOOKUP($C3315,customers!$A$2:$I$2124,5,FALSE)</f>
        <v>505-547-9327</v>
      </c>
      <c r="O3315" t="str">
        <f>VLOOKUP($C3315,customers!$A$2:$I$2124,6,FALSE)</f>
        <v>932 Londonderry Pass</v>
      </c>
      <c r="P3315" t="str">
        <f>VLOOKUP($C3315,customers!$A$2:$I$2124,7,FALSE)</f>
        <v>Albuquerque</v>
      </c>
      <c r="Q3315" t="str">
        <f>VLOOKUP($C3315,customers!$A$2:$I$2124,8,FALSE)</f>
        <v>New Mexico</v>
      </c>
      <c r="R3315">
        <f>VLOOKUP($C3315,customers!$A$2:$I$2124,9,FALSE)</f>
        <v>87140</v>
      </c>
      <c r="S3315" t="str">
        <f t="shared" si="51"/>
        <v>932 Londonderry Pass, Albuquerque, New Mexico 87140</v>
      </c>
    </row>
    <row r="3316" spans="1:19">
      <c r="A3316">
        <v>3314</v>
      </c>
      <c r="B3316" s="2">
        <v>44556</v>
      </c>
      <c r="C3316">
        <v>910</v>
      </c>
      <c r="D3316" t="s">
        <v>117</v>
      </c>
      <c r="E3316">
        <v>4</v>
      </c>
      <c r="F3316" t="s">
        <v>63</v>
      </c>
      <c r="G3316" t="str">
        <f>VLOOKUP(F3316,'product category'!$B$2:$C$8,2,FALSE)</f>
        <v>Robot Kits</v>
      </c>
      <c r="H3316" t="str">
        <f>VLOOKUP(D3316,'dataset_task 5'!$A$2:$D$71,2,FALSE)</f>
        <v>BYOR-4005</v>
      </c>
      <c r="I3316" s="3">
        <f>VLOOKUP(D3316,'dataset_task 5'!$A$2:$D$71,4,FALSE)</f>
        <v>245</v>
      </c>
      <c r="J3316" s="3">
        <f>I3316*E3316</f>
        <v>980</v>
      </c>
      <c r="K3316" t="str">
        <f>VLOOKUP(C3316,customers!$A$2:$I$2124,2,FALSE)</f>
        <v>Hyacinth</v>
      </c>
      <c r="L3316" t="str">
        <f>VLOOKUP($C3316,customers!$A$2:$I$2124,3,FALSE)</f>
        <v>Slark</v>
      </c>
      <c r="M3316" t="str">
        <f>VLOOKUP($C3316,customers!$A$2:$I$2124,4,FALSE)</f>
        <v>hslarkpp@csmonitor.com</v>
      </c>
      <c r="N3316" t="str">
        <f>VLOOKUP($C3316,customers!$A$2:$I$2124,5,FALSE)</f>
        <v>313-270-5607</v>
      </c>
      <c r="O3316" t="str">
        <f>VLOOKUP($C3316,customers!$A$2:$I$2124,6,FALSE)</f>
        <v>378 Mosinee Center</v>
      </c>
      <c r="P3316" t="str">
        <f>VLOOKUP($C3316,customers!$A$2:$I$2124,7,FALSE)</f>
        <v>Detroit</v>
      </c>
      <c r="Q3316" t="str">
        <f>VLOOKUP($C3316,customers!$A$2:$I$2124,8,FALSE)</f>
        <v>Michigan</v>
      </c>
      <c r="R3316">
        <f>VLOOKUP($C3316,customers!$A$2:$I$2124,9,FALSE)</f>
        <v>48217</v>
      </c>
      <c r="S3316" t="str">
        <f t="shared" si="51"/>
        <v>378 Mosinee Center, Detroit, Michigan 48217</v>
      </c>
    </row>
    <row r="3317" spans="1:19">
      <c r="A3317">
        <v>3315</v>
      </c>
      <c r="B3317" s="2">
        <v>44556</v>
      </c>
      <c r="C3317">
        <v>1386</v>
      </c>
      <c r="D3317" t="s">
        <v>121</v>
      </c>
      <c r="E3317">
        <v>6</v>
      </c>
      <c r="F3317" t="s">
        <v>53</v>
      </c>
      <c r="G3317" t="str">
        <f>VLOOKUP(F3317,'product category'!$B$2:$C$8,2,FALSE)</f>
        <v>eBooks</v>
      </c>
      <c r="H3317" t="str">
        <f>VLOOKUP(D3317,'dataset_task 5'!$A$2:$D$71,2,FALSE)</f>
        <v>Understanding Arduino</v>
      </c>
      <c r="I3317" s="3">
        <f>VLOOKUP(D3317,'dataset_task 5'!$A$2:$D$71,4,FALSE)</f>
        <v>17.5</v>
      </c>
      <c r="J3317" s="3">
        <f>I3317*E3317</f>
        <v>105</v>
      </c>
      <c r="K3317" t="str">
        <f>VLOOKUP(C3317,customers!$A$2:$I$2124,2,FALSE)</f>
        <v>Miltie</v>
      </c>
      <c r="L3317" t="str">
        <f>VLOOKUP($C3317,customers!$A$2:$I$2124,3,FALSE)</f>
        <v>Menlove</v>
      </c>
      <c r="M3317" t="str">
        <f>VLOOKUP($C3317,customers!$A$2:$I$2124,4,FALSE)</f>
        <v>mmenlovelb@sbwire.com</v>
      </c>
      <c r="N3317" t="str">
        <f>VLOOKUP($C3317,customers!$A$2:$I$2124,5,FALSE)</f>
        <v>559-325-0924</v>
      </c>
      <c r="O3317" t="str">
        <f>VLOOKUP($C3317,customers!$A$2:$I$2124,6,FALSE)</f>
        <v>6792 International Lane</v>
      </c>
      <c r="P3317" t="str">
        <f>VLOOKUP($C3317,customers!$A$2:$I$2124,7,FALSE)</f>
        <v>Fresno</v>
      </c>
      <c r="Q3317" t="str">
        <f>VLOOKUP($C3317,customers!$A$2:$I$2124,8,FALSE)</f>
        <v>California</v>
      </c>
      <c r="R3317">
        <f>VLOOKUP($C3317,customers!$A$2:$I$2124,9,FALSE)</f>
        <v>93786</v>
      </c>
      <c r="S3317" t="str">
        <f t="shared" si="51"/>
        <v>6792 International Lane, Fresno, California 93786</v>
      </c>
    </row>
    <row r="3318" spans="1:19">
      <c r="A3318">
        <v>3316</v>
      </c>
      <c r="B3318" s="2">
        <v>44556</v>
      </c>
      <c r="C3318">
        <v>1664</v>
      </c>
      <c r="D3318" t="s">
        <v>60</v>
      </c>
      <c r="E3318">
        <v>1</v>
      </c>
      <c r="F3318" t="s">
        <v>53</v>
      </c>
      <c r="G3318" t="str">
        <f>VLOOKUP(F3318,'product category'!$B$2:$C$8,2,FALSE)</f>
        <v>eBooks</v>
      </c>
      <c r="H3318" t="str">
        <f>VLOOKUP(D3318,'dataset_task 5'!$A$2:$D$71,2,FALSE)</f>
        <v>SCARA Robots</v>
      </c>
      <c r="I3318" s="3">
        <f>VLOOKUP(D3318,'dataset_task 5'!$A$2:$D$71,4,FALSE)</f>
        <v>19.5</v>
      </c>
      <c r="J3318" s="3">
        <f>I3318*E3318</f>
        <v>19.5</v>
      </c>
      <c r="K3318" t="str">
        <f>VLOOKUP(C3318,customers!$A$2:$I$2124,2,FALSE)</f>
        <v>Winnie</v>
      </c>
      <c r="L3318" t="str">
        <f>VLOOKUP($C3318,customers!$A$2:$I$2124,3,FALSE)</f>
        <v>Shillam</v>
      </c>
      <c r="M3318" t="str">
        <f>VLOOKUP($C3318,customers!$A$2:$I$2124,4,FALSE)</f>
        <v>wshillamio@ft.com</v>
      </c>
      <c r="N3318" t="str">
        <f>VLOOKUP($C3318,customers!$A$2:$I$2124,5,FALSE)</f>
        <v>702-453-8500</v>
      </c>
      <c r="O3318" t="str">
        <f>VLOOKUP($C3318,customers!$A$2:$I$2124,6,FALSE)</f>
        <v>17835 Tennyson Alley</v>
      </c>
      <c r="P3318" t="str">
        <f>VLOOKUP($C3318,customers!$A$2:$I$2124,7,FALSE)</f>
        <v>North Las Vegas</v>
      </c>
      <c r="Q3318" t="str">
        <f>VLOOKUP($C3318,customers!$A$2:$I$2124,8,FALSE)</f>
        <v>Nevada</v>
      </c>
      <c r="R3318">
        <f>VLOOKUP($C3318,customers!$A$2:$I$2124,9,FALSE)</f>
        <v>89087</v>
      </c>
      <c r="S3318" t="str">
        <f t="shared" si="51"/>
        <v>17835 Tennyson Alley, North Las Vegas, Nevada 89087</v>
      </c>
    </row>
    <row r="3319" spans="1:19">
      <c r="A3319">
        <v>3317</v>
      </c>
      <c r="B3319" s="2">
        <v>44556</v>
      </c>
      <c r="C3319">
        <v>644</v>
      </c>
      <c r="D3319" t="s">
        <v>120</v>
      </c>
      <c r="E3319">
        <v>3</v>
      </c>
      <c r="F3319" t="s">
        <v>70</v>
      </c>
      <c r="G3319" t="str">
        <f>VLOOKUP(F3319,'product category'!$B$2:$C$8,2,FALSE)</f>
        <v>Blueprints</v>
      </c>
      <c r="H3319" t="str">
        <f>VLOOKUP(D3319,'dataset_task 5'!$A$2:$D$71,2,FALSE)</f>
        <v>Bsquare Robot Blueprint</v>
      </c>
      <c r="I3319" s="3">
        <f>VLOOKUP(D3319,'dataset_task 5'!$A$2:$D$71,4,FALSE)</f>
        <v>8.99</v>
      </c>
      <c r="J3319" s="3">
        <f>I3319*E3319</f>
        <v>26.97</v>
      </c>
      <c r="K3319" t="str">
        <f>VLOOKUP(C3319,customers!$A$2:$I$2124,2,FALSE)</f>
        <v>Ava</v>
      </c>
      <c r="L3319" t="str">
        <f>VLOOKUP($C3319,customers!$A$2:$I$2124,3,FALSE)</f>
        <v>Fitzroy</v>
      </c>
      <c r="M3319" t="str">
        <f>VLOOKUP($C3319,customers!$A$2:$I$2124,4,FALSE)</f>
        <v>afitzroyao@hexun.com</v>
      </c>
      <c r="N3319" t="str">
        <f>VLOOKUP($C3319,customers!$A$2:$I$2124,5,FALSE)</f>
        <v>713-720-5744</v>
      </c>
      <c r="O3319" t="str">
        <f>VLOOKUP($C3319,customers!$A$2:$I$2124,6,FALSE)</f>
        <v>12971 Prairie Rose Terrace</v>
      </c>
      <c r="P3319" t="str">
        <f>VLOOKUP($C3319,customers!$A$2:$I$2124,7,FALSE)</f>
        <v>Houston</v>
      </c>
      <c r="Q3319" t="str">
        <f>VLOOKUP($C3319,customers!$A$2:$I$2124,8,FALSE)</f>
        <v>Texas</v>
      </c>
      <c r="R3319">
        <f>VLOOKUP($C3319,customers!$A$2:$I$2124,9,FALSE)</f>
        <v>77271</v>
      </c>
      <c r="S3319" t="str">
        <f t="shared" si="51"/>
        <v>12971 Prairie Rose Terrace, Houston, Texas 77271</v>
      </c>
    </row>
    <row r="3320" spans="1:19">
      <c r="A3320">
        <v>3318</v>
      </c>
      <c r="B3320" s="2">
        <v>44557</v>
      </c>
      <c r="C3320">
        <v>496</v>
      </c>
      <c r="D3320" t="s">
        <v>58</v>
      </c>
      <c r="E3320">
        <v>3</v>
      </c>
      <c r="F3320" t="s">
        <v>59</v>
      </c>
      <c r="G3320" t="str">
        <f>VLOOKUP(F3320,'product category'!$B$2:$C$8,2,FALSE)</f>
        <v>Drone Kits</v>
      </c>
      <c r="H3320" t="str">
        <f>VLOOKUP(D3320,'dataset_task 5'!$A$2:$D$71,2,FALSE)</f>
        <v>BYOD-220</v>
      </c>
      <c r="I3320" s="3">
        <f>VLOOKUP(D3320,'dataset_task 5'!$A$2:$D$71,4,FALSE)</f>
        <v>69</v>
      </c>
      <c r="J3320" s="3">
        <f>I3320*E3320</f>
        <v>207</v>
      </c>
      <c r="K3320" t="str">
        <f>VLOOKUP(C3320,customers!$A$2:$I$2124,2,FALSE)</f>
        <v>Carole</v>
      </c>
      <c r="L3320" t="str">
        <f>VLOOKUP($C3320,customers!$A$2:$I$2124,3,FALSE)</f>
        <v>Halliburton</v>
      </c>
      <c r="M3320" t="str">
        <f>VLOOKUP($C3320,customers!$A$2:$I$2124,4,FALSE)</f>
        <v>challiburtonjx@wordpress.com</v>
      </c>
      <c r="N3320" t="str">
        <f>VLOOKUP($C3320,customers!$A$2:$I$2124,5,FALSE)</f>
        <v>907-659-9515</v>
      </c>
      <c r="O3320" t="str">
        <f>VLOOKUP($C3320,customers!$A$2:$I$2124,6,FALSE)</f>
        <v>452 Bowman Place</v>
      </c>
      <c r="P3320" t="str">
        <f>VLOOKUP($C3320,customers!$A$2:$I$2124,7,FALSE)</f>
        <v>Anchorage</v>
      </c>
      <c r="Q3320" t="str">
        <f>VLOOKUP($C3320,customers!$A$2:$I$2124,8,FALSE)</f>
        <v>Alaska</v>
      </c>
      <c r="R3320">
        <f>VLOOKUP($C3320,customers!$A$2:$I$2124,9,FALSE)</f>
        <v>99517</v>
      </c>
      <c r="S3320" t="str">
        <f t="shared" si="51"/>
        <v>452 Bowman Place, Anchorage, Alaska 99517</v>
      </c>
    </row>
    <row r="3321" spans="1:19">
      <c r="A3321">
        <v>3319</v>
      </c>
      <c r="B3321" s="2">
        <v>44557</v>
      </c>
      <c r="C3321">
        <v>1822</v>
      </c>
      <c r="D3321" t="s">
        <v>92</v>
      </c>
      <c r="E3321">
        <v>3</v>
      </c>
      <c r="F3321" t="s">
        <v>55</v>
      </c>
      <c r="G3321" t="str">
        <f>VLOOKUP(F3321,'product category'!$B$2:$C$8,2,FALSE)</f>
        <v>Robots</v>
      </c>
      <c r="H3321" t="str">
        <f>VLOOKUP(D3321,'dataset_task 5'!$A$2:$D$71,2,FALSE)</f>
        <v>RQTE-554 Robot</v>
      </c>
      <c r="I3321" s="3">
        <f>VLOOKUP(D3321,'dataset_task 5'!$A$2:$D$71,4,FALSE)</f>
        <v>684</v>
      </c>
      <c r="J3321" s="3">
        <f>I3321*E3321</f>
        <v>2052</v>
      </c>
      <c r="K3321" t="str">
        <f>VLOOKUP(C3321,customers!$A$2:$I$2124,2,FALSE)</f>
        <v>Jaquith</v>
      </c>
      <c r="L3321" t="str">
        <f>VLOOKUP($C3321,customers!$A$2:$I$2124,3,FALSE)</f>
        <v>Aishford</v>
      </c>
      <c r="M3321" t="str">
        <f>VLOOKUP($C3321,customers!$A$2:$I$2124,4,FALSE)</f>
        <v>jaishfordjx@ftc.gov</v>
      </c>
      <c r="N3321" t="str">
        <f>VLOOKUP($C3321,customers!$A$2:$I$2124,5,FALSE)</f>
        <v>602-787-7459</v>
      </c>
      <c r="O3321" t="str">
        <f>VLOOKUP($C3321,customers!$A$2:$I$2124,6,FALSE)</f>
        <v>89 Blue Bill Park Plaza</v>
      </c>
      <c r="P3321" t="str">
        <f>VLOOKUP($C3321,customers!$A$2:$I$2124,7,FALSE)</f>
        <v>Phoenix</v>
      </c>
      <c r="Q3321" t="str">
        <f>VLOOKUP($C3321,customers!$A$2:$I$2124,8,FALSE)</f>
        <v>Arizona</v>
      </c>
      <c r="R3321">
        <f>VLOOKUP($C3321,customers!$A$2:$I$2124,9,FALSE)</f>
        <v>85045</v>
      </c>
      <c r="S3321" t="str">
        <f t="shared" si="51"/>
        <v>89 Blue Bill Park Plaza, Phoenix, Arizona 85045</v>
      </c>
    </row>
    <row r="3322" spans="1:19">
      <c r="A3322">
        <v>3320</v>
      </c>
      <c r="B3322" s="2">
        <v>44557</v>
      </c>
      <c r="C3322">
        <v>938</v>
      </c>
      <c r="D3322" t="s">
        <v>94</v>
      </c>
      <c r="E3322">
        <v>5</v>
      </c>
      <c r="F3322" t="s">
        <v>59</v>
      </c>
      <c r="G3322" t="str">
        <f>VLOOKUP(F3322,'product category'!$B$2:$C$8,2,FALSE)</f>
        <v>Drone Kits</v>
      </c>
      <c r="H3322" t="str">
        <f>VLOOKUP(D3322,'dataset_task 5'!$A$2:$D$71,2,FALSE)</f>
        <v>BYOD-500</v>
      </c>
      <c r="I3322" s="3">
        <f>VLOOKUP(D3322,'dataset_task 5'!$A$2:$D$71,4,FALSE)</f>
        <v>167</v>
      </c>
      <c r="J3322" s="3">
        <f>I3322*E3322</f>
        <v>835</v>
      </c>
      <c r="K3322" t="str">
        <f>VLOOKUP(C3322,customers!$A$2:$I$2124,2,FALSE)</f>
        <v>Langsdon</v>
      </c>
      <c r="L3322" t="str">
        <f>VLOOKUP($C3322,customers!$A$2:$I$2124,3,FALSE)</f>
        <v>Freschini</v>
      </c>
      <c r="M3322" t="str">
        <f>VLOOKUP($C3322,customers!$A$2:$I$2124,4,FALSE)</f>
        <v>lfreschini59@histats.com</v>
      </c>
      <c r="N3322" t="str">
        <f>VLOOKUP($C3322,customers!$A$2:$I$2124,5,FALSE)</f>
        <v>612-643-6385</v>
      </c>
      <c r="O3322" t="str">
        <f>VLOOKUP($C3322,customers!$A$2:$I$2124,6,FALSE)</f>
        <v>51 Grover Trail</v>
      </c>
      <c r="P3322" t="str">
        <f>VLOOKUP($C3322,customers!$A$2:$I$2124,7,FALSE)</f>
        <v>Minneapolis</v>
      </c>
      <c r="Q3322" t="str">
        <f>VLOOKUP($C3322,customers!$A$2:$I$2124,8,FALSE)</f>
        <v>Minnesota</v>
      </c>
      <c r="R3322">
        <f>VLOOKUP($C3322,customers!$A$2:$I$2124,9,FALSE)</f>
        <v>55458</v>
      </c>
      <c r="S3322" t="str">
        <f t="shared" si="51"/>
        <v>51 Grover Trail, Minneapolis, Minnesota 55458</v>
      </c>
    </row>
    <row r="3323" spans="1:19">
      <c r="A3323">
        <v>3321</v>
      </c>
      <c r="B3323" s="2">
        <v>44557</v>
      </c>
      <c r="C3323">
        <v>1291</v>
      </c>
      <c r="D3323" t="s">
        <v>82</v>
      </c>
      <c r="E3323">
        <v>4</v>
      </c>
      <c r="F3323" t="s">
        <v>63</v>
      </c>
      <c r="G3323" t="str">
        <f>VLOOKUP(F3323,'product category'!$B$2:$C$8,2,FALSE)</f>
        <v>Robot Kits</v>
      </c>
      <c r="H3323" t="str">
        <f>VLOOKUP(D3323,'dataset_task 5'!$A$2:$D$71,2,FALSE)</f>
        <v>BYOR-3535</v>
      </c>
      <c r="I3323" s="3">
        <f>VLOOKUP(D3323,'dataset_task 5'!$A$2:$D$71,4,FALSE)</f>
        <v>225</v>
      </c>
      <c r="J3323" s="3">
        <f>I3323*E3323</f>
        <v>900</v>
      </c>
      <c r="K3323" t="str">
        <f>VLOOKUP(C3323,customers!$A$2:$I$2124,2,FALSE)</f>
        <v>Alexei</v>
      </c>
      <c r="L3323" t="str">
        <f>VLOOKUP($C3323,customers!$A$2:$I$2124,3,FALSE)</f>
        <v>Southall</v>
      </c>
      <c r="M3323" t="str">
        <f>VLOOKUP($C3323,customers!$A$2:$I$2124,4,FALSE)</f>
        <v>asouthallg@sohu.com</v>
      </c>
      <c r="N3323" t="str">
        <f>VLOOKUP($C3323,customers!$A$2:$I$2124,5,FALSE)</f>
        <v>386-173-1925</v>
      </c>
      <c r="O3323" t="str">
        <f>VLOOKUP($C3323,customers!$A$2:$I$2124,6,FALSE)</f>
        <v>78 Kim Pass</v>
      </c>
      <c r="P3323" t="str">
        <f>VLOOKUP($C3323,customers!$A$2:$I$2124,7,FALSE)</f>
        <v>Daytona Beach</v>
      </c>
      <c r="Q3323" t="str">
        <f>VLOOKUP($C3323,customers!$A$2:$I$2124,8,FALSE)</f>
        <v>Florida</v>
      </c>
      <c r="R3323">
        <f>VLOOKUP($C3323,customers!$A$2:$I$2124,9,FALSE)</f>
        <v>32123</v>
      </c>
      <c r="S3323" t="str">
        <f t="shared" si="51"/>
        <v>78 Kim Pass, Daytona Beach, Florida 32123</v>
      </c>
    </row>
    <row r="3324" spans="1:19">
      <c r="A3324">
        <v>3322</v>
      </c>
      <c r="B3324" s="2">
        <v>44557</v>
      </c>
      <c r="C3324">
        <v>1170</v>
      </c>
      <c r="D3324" t="s">
        <v>77</v>
      </c>
      <c r="E3324">
        <v>3</v>
      </c>
      <c r="F3324" t="s">
        <v>53</v>
      </c>
      <c r="G3324" t="str">
        <f>VLOOKUP(F3324,'product category'!$B$2:$C$8,2,FALSE)</f>
        <v>eBooks</v>
      </c>
      <c r="H3324" t="str">
        <f>VLOOKUP(D3324,'dataset_task 5'!$A$2:$D$71,2,FALSE)</f>
        <v>RTF Drones</v>
      </c>
      <c r="I3324" s="3">
        <f>VLOOKUP(D3324,'dataset_task 5'!$A$2:$D$71,4,FALSE)</f>
        <v>16.989999999999998</v>
      </c>
      <c r="J3324" s="3">
        <f>I3324*E3324</f>
        <v>50.97</v>
      </c>
      <c r="K3324" t="str">
        <f>VLOOKUP(C3324,customers!$A$2:$I$2124,2,FALSE)</f>
        <v>Lolita</v>
      </c>
      <c r="L3324" t="str">
        <f>VLOOKUP($C3324,customers!$A$2:$I$2124,3,FALSE)</f>
        <v>Dreschler</v>
      </c>
      <c r="M3324" t="str">
        <f>VLOOKUP($C3324,customers!$A$2:$I$2124,4,FALSE)</f>
        <v>ldreschler65@reverbnation.com</v>
      </c>
      <c r="N3324" t="str">
        <f>VLOOKUP($C3324,customers!$A$2:$I$2124,5,FALSE)</f>
        <v>501-259-0567</v>
      </c>
      <c r="O3324" t="str">
        <f>VLOOKUP($C3324,customers!$A$2:$I$2124,6,FALSE)</f>
        <v>89785 Lake View Crossing</v>
      </c>
      <c r="P3324" t="str">
        <f>VLOOKUP($C3324,customers!$A$2:$I$2124,7,FALSE)</f>
        <v>Little Rock</v>
      </c>
      <c r="Q3324" t="str">
        <f>VLOOKUP($C3324,customers!$A$2:$I$2124,8,FALSE)</f>
        <v>Arkansas</v>
      </c>
      <c r="R3324">
        <f>VLOOKUP($C3324,customers!$A$2:$I$2124,9,FALSE)</f>
        <v>72209</v>
      </c>
      <c r="S3324" t="str">
        <f t="shared" si="51"/>
        <v>89785 Lake View Crossing, Little Rock, Arkansas 72209</v>
      </c>
    </row>
    <row r="3325" spans="1:19">
      <c r="A3325">
        <v>3323</v>
      </c>
      <c r="B3325" s="2">
        <v>44558</v>
      </c>
      <c r="C3325">
        <v>617</v>
      </c>
      <c r="D3325" t="s">
        <v>100</v>
      </c>
      <c r="E3325">
        <v>6</v>
      </c>
      <c r="F3325" t="s">
        <v>59</v>
      </c>
      <c r="G3325" t="str">
        <f>VLOOKUP(F3325,'product category'!$B$2:$C$8,2,FALSE)</f>
        <v>Drone Kits</v>
      </c>
      <c r="H3325" t="str">
        <f>VLOOKUP(D3325,'dataset_task 5'!$A$2:$D$71,2,FALSE)</f>
        <v>BYOD-200</v>
      </c>
      <c r="I3325" s="3">
        <f>VLOOKUP(D3325,'dataset_task 5'!$A$2:$D$71,4,FALSE)</f>
        <v>58.95</v>
      </c>
      <c r="J3325" s="3">
        <f>I3325*E3325</f>
        <v>353.70000000000005</v>
      </c>
      <c r="K3325" t="str">
        <f>VLOOKUP(C3325,customers!$A$2:$I$2124,2,FALSE)</f>
        <v>Dennet</v>
      </c>
      <c r="L3325" t="str">
        <f>VLOOKUP($C3325,customers!$A$2:$I$2124,3,FALSE)</f>
        <v>Burniston</v>
      </c>
      <c r="M3325" t="str">
        <f>VLOOKUP($C3325,customers!$A$2:$I$2124,4,FALSE)</f>
        <v>dburnistondv@nymag.com</v>
      </c>
      <c r="N3325" t="str">
        <f>VLOOKUP($C3325,customers!$A$2:$I$2124,5,FALSE)</f>
        <v>812-309-5534</v>
      </c>
      <c r="O3325" t="str">
        <f>VLOOKUP($C3325,customers!$A$2:$I$2124,6,FALSE)</f>
        <v>27 Hoepker Parkway</v>
      </c>
      <c r="P3325" t="str">
        <f>VLOOKUP($C3325,customers!$A$2:$I$2124,7,FALSE)</f>
        <v>Evansville</v>
      </c>
      <c r="Q3325" t="str">
        <f>VLOOKUP($C3325,customers!$A$2:$I$2124,8,FALSE)</f>
        <v>Indiana</v>
      </c>
      <c r="R3325">
        <f>VLOOKUP($C3325,customers!$A$2:$I$2124,9,FALSE)</f>
        <v>47719</v>
      </c>
      <c r="S3325" t="str">
        <f t="shared" si="51"/>
        <v>27 Hoepker Parkway, Evansville, Indiana 47719</v>
      </c>
    </row>
    <row r="3326" spans="1:19">
      <c r="A3326">
        <v>3324</v>
      </c>
      <c r="B3326" s="2">
        <v>44558</v>
      </c>
      <c r="C3326">
        <v>419</v>
      </c>
      <c r="D3326" t="s">
        <v>100</v>
      </c>
      <c r="E3326">
        <v>3</v>
      </c>
      <c r="F3326" t="s">
        <v>59</v>
      </c>
      <c r="G3326" t="str">
        <f>VLOOKUP(F3326,'product category'!$B$2:$C$8,2,FALSE)</f>
        <v>Drone Kits</v>
      </c>
      <c r="H3326" t="str">
        <f>VLOOKUP(D3326,'dataset_task 5'!$A$2:$D$71,2,FALSE)</f>
        <v>BYOD-200</v>
      </c>
      <c r="I3326" s="3">
        <f>VLOOKUP(D3326,'dataset_task 5'!$A$2:$D$71,4,FALSE)</f>
        <v>58.95</v>
      </c>
      <c r="J3326" s="3">
        <f>I3326*E3326</f>
        <v>176.85000000000002</v>
      </c>
      <c r="K3326" t="str">
        <f>VLOOKUP(C3326,customers!$A$2:$I$2124,2,FALSE)</f>
        <v>Alexandra</v>
      </c>
      <c r="L3326" t="str">
        <f>VLOOKUP($C3326,customers!$A$2:$I$2124,3,FALSE)</f>
        <v>Stamp</v>
      </c>
      <c r="M3326" t="str">
        <f>VLOOKUP($C3326,customers!$A$2:$I$2124,4,FALSE)</f>
        <v>astampir@gizmodo.com</v>
      </c>
      <c r="N3326" t="str">
        <f>VLOOKUP($C3326,customers!$A$2:$I$2124,5,FALSE)</f>
        <v>602-377-5957</v>
      </c>
      <c r="O3326" t="str">
        <f>VLOOKUP($C3326,customers!$A$2:$I$2124,6,FALSE)</f>
        <v>8944 Luster Alley</v>
      </c>
      <c r="P3326" t="str">
        <f>VLOOKUP($C3326,customers!$A$2:$I$2124,7,FALSE)</f>
        <v>Phoenix</v>
      </c>
      <c r="Q3326" t="str">
        <f>VLOOKUP($C3326,customers!$A$2:$I$2124,8,FALSE)</f>
        <v>Arizona</v>
      </c>
      <c r="R3326">
        <f>VLOOKUP($C3326,customers!$A$2:$I$2124,9,FALSE)</f>
        <v>85035</v>
      </c>
      <c r="S3326" t="str">
        <f t="shared" si="51"/>
        <v>8944 Luster Alley, Phoenix, Arizona 85035</v>
      </c>
    </row>
    <row r="3327" spans="1:19">
      <c r="A3327">
        <v>3325</v>
      </c>
      <c r="B3327" s="2">
        <v>44558</v>
      </c>
      <c r="C3327">
        <v>1949</v>
      </c>
      <c r="D3327" t="s">
        <v>67</v>
      </c>
      <c r="E3327">
        <v>4</v>
      </c>
      <c r="F3327" t="s">
        <v>59</v>
      </c>
      <c r="G3327" t="str">
        <f>VLOOKUP(F3327,'product category'!$B$2:$C$8,2,FALSE)</f>
        <v>Drone Kits</v>
      </c>
      <c r="H3327" t="str">
        <f>VLOOKUP(D3327,'dataset_task 5'!$A$2:$D$71,2,FALSE)</f>
        <v>BYOD-100</v>
      </c>
      <c r="I3327" s="3">
        <f>VLOOKUP(D3327,'dataset_task 5'!$A$2:$D$71,4,FALSE)</f>
        <v>54</v>
      </c>
      <c r="J3327" s="3">
        <f>I3327*E3327</f>
        <v>216</v>
      </c>
      <c r="K3327" t="str">
        <f>VLOOKUP(C3327,customers!$A$2:$I$2124,2,FALSE)</f>
        <v>Gilberte</v>
      </c>
      <c r="L3327" t="str">
        <f>VLOOKUP($C3327,customers!$A$2:$I$2124,3,FALSE)</f>
        <v>Plain</v>
      </c>
      <c r="M3327" t="str">
        <f>VLOOKUP($C3327,customers!$A$2:$I$2124,4,FALSE)</f>
        <v>gplainak@canalblog.com</v>
      </c>
      <c r="N3327" t="str">
        <f>VLOOKUP($C3327,customers!$A$2:$I$2124,5,FALSE)</f>
        <v>215-489-6639</v>
      </c>
      <c r="O3327" t="str">
        <f>VLOOKUP($C3327,customers!$A$2:$I$2124,6,FALSE)</f>
        <v>3663 Hansons Pass</v>
      </c>
      <c r="P3327" t="str">
        <f>VLOOKUP($C3327,customers!$A$2:$I$2124,7,FALSE)</f>
        <v>Philadelphia</v>
      </c>
      <c r="Q3327" t="str">
        <f>VLOOKUP($C3327,customers!$A$2:$I$2124,8,FALSE)</f>
        <v>Pennsylvania</v>
      </c>
      <c r="R3327">
        <f>VLOOKUP($C3327,customers!$A$2:$I$2124,9,FALSE)</f>
        <v>19115</v>
      </c>
      <c r="S3327" t="str">
        <f t="shared" si="51"/>
        <v>3663 Hansons Pass, Philadelphia, Pennsylvania 19115</v>
      </c>
    </row>
    <row r="3328" spans="1:19">
      <c r="A3328">
        <v>3326</v>
      </c>
      <c r="B3328" s="2">
        <v>44559</v>
      </c>
      <c r="C3328">
        <v>27</v>
      </c>
      <c r="D3328" t="s">
        <v>74</v>
      </c>
      <c r="E3328">
        <v>3</v>
      </c>
      <c r="F3328" t="s">
        <v>66</v>
      </c>
      <c r="G3328" t="str">
        <f>VLOOKUP(F3328,'product category'!$B$2:$C$8,2,FALSE)</f>
        <v>Drones</v>
      </c>
      <c r="H3328" t="str">
        <f>VLOOKUP(D3328,'dataset_task 5'!$A$2:$D$71,2,FALSE)</f>
        <v>DA-SA702 Drone</v>
      </c>
      <c r="I3328" s="3">
        <f>VLOOKUP(D3328,'dataset_task 5'!$A$2:$D$71,4,FALSE)</f>
        <v>399</v>
      </c>
      <c r="J3328" s="3">
        <f>I3328*E3328</f>
        <v>1197</v>
      </c>
      <c r="K3328" t="str">
        <f>VLOOKUP(C3328,customers!$A$2:$I$2124,2,FALSE)</f>
        <v>Jacki</v>
      </c>
      <c r="L3328" t="str">
        <f>VLOOKUP($C3328,customers!$A$2:$I$2124,3,FALSE)</f>
        <v>Kleinzweig</v>
      </c>
      <c r="M3328" t="str">
        <f>VLOOKUP($C3328,customers!$A$2:$I$2124,4,FALSE)</f>
        <v>jkleinzweigla@bluehost.com</v>
      </c>
      <c r="N3328" t="str">
        <f>VLOOKUP($C3328,customers!$A$2:$I$2124,5,FALSE)</f>
        <v>602-821-1270</v>
      </c>
      <c r="O3328" t="str">
        <f>VLOOKUP($C3328,customers!$A$2:$I$2124,6,FALSE)</f>
        <v>87827 Forest Run Lane</v>
      </c>
      <c r="P3328" t="str">
        <f>VLOOKUP($C3328,customers!$A$2:$I$2124,7,FALSE)</f>
        <v>Chandler</v>
      </c>
      <c r="Q3328" t="str">
        <f>VLOOKUP($C3328,customers!$A$2:$I$2124,8,FALSE)</f>
        <v>Arizona</v>
      </c>
      <c r="R3328">
        <f>VLOOKUP($C3328,customers!$A$2:$I$2124,9,FALSE)</f>
        <v>85246</v>
      </c>
      <c r="S3328" t="str">
        <f t="shared" si="51"/>
        <v>87827 Forest Run Lane, Chandler, Arizona 85246</v>
      </c>
    </row>
    <row r="3329" spans="1:19">
      <c r="A3329">
        <v>3327</v>
      </c>
      <c r="B3329" s="2">
        <v>44559</v>
      </c>
      <c r="C3329">
        <v>1389</v>
      </c>
      <c r="D3329" t="s">
        <v>102</v>
      </c>
      <c r="E3329">
        <v>3</v>
      </c>
      <c r="F3329" t="s">
        <v>70</v>
      </c>
      <c r="G3329" t="str">
        <f>VLOOKUP(F3329,'product category'!$B$2:$C$8,2,FALSE)</f>
        <v>Blueprints</v>
      </c>
      <c r="H3329" t="str">
        <f>VLOOKUP(D3329,'dataset_task 5'!$A$2:$D$71,2,FALSE)</f>
        <v>QuadroCopter Blueprint</v>
      </c>
      <c r="I3329" s="3">
        <f>VLOOKUP(D3329,'dataset_task 5'!$A$2:$D$71,4,FALSE)</f>
        <v>10.99</v>
      </c>
      <c r="J3329" s="3">
        <f>I3329*E3329</f>
        <v>32.97</v>
      </c>
      <c r="K3329" t="str">
        <f>VLOOKUP(C3329,customers!$A$2:$I$2124,2,FALSE)</f>
        <v>Skipper</v>
      </c>
      <c r="L3329" t="str">
        <f>VLOOKUP($C3329,customers!$A$2:$I$2124,3,FALSE)</f>
        <v>Bolger</v>
      </c>
      <c r="M3329" t="str">
        <f>VLOOKUP($C3329,customers!$A$2:$I$2124,4,FALSE)</f>
        <v>sbolgerfn@epa.gov</v>
      </c>
      <c r="N3329" t="str">
        <f>VLOOKUP($C3329,customers!$A$2:$I$2124,5,FALSE)</f>
        <v>916-234-8482</v>
      </c>
      <c r="O3329" t="str">
        <f>VLOOKUP($C3329,customers!$A$2:$I$2124,6,FALSE)</f>
        <v>51919 Brown Plaza</v>
      </c>
      <c r="P3329" t="str">
        <f>VLOOKUP($C3329,customers!$A$2:$I$2124,7,FALSE)</f>
        <v>Sacramento</v>
      </c>
      <c r="Q3329" t="str">
        <f>VLOOKUP($C3329,customers!$A$2:$I$2124,8,FALSE)</f>
        <v>California</v>
      </c>
      <c r="R3329">
        <f>VLOOKUP($C3329,customers!$A$2:$I$2124,9,FALSE)</f>
        <v>94230</v>
      </c>
      <c r="S3329" t="str">
        <f t="shared" si="51"/>
        <v>51919 Brown Plaza, Sacramento, California 94230</v>
      </c>
    </row>
    <row r="3330" spans="1:19">
      <c r="A3330">
        <v>3328</v>
      </c>
      <c r="B3330" s="2">
        <v>44559</v>
      </c>
      <c r="C3330">
        <v>1836</v>
      </c>
      <c r="D3330" t="s">
        <v>73</v>
      </c>
      <c r="E3330">
        <v>4</v>
      </c>
      <c r="F3330" t="s">
        <v>55</v>
      </c>
      <c r="G3330" t="str">
        <f>VLOOKUP(F3330,'product category'!$B$2:$C$8,2,FALSE)</f>
        <v>Robots</v>
      </c>
      <c r="H3330" t="str">
        <f>VLOOKUP(D3330,'dataset_task 5'!$A$2:$D$71,2,FALSE)</f>
        <v>MICR-23K Robot</v>
      </c>
      <c r="I3330" s="3">
        <f>VLOOKUP(D3330,'dataset_task 5'!$A$2:$D$71,4,FALSE)</f>
        <v>899</v>
      </c>
      <c r="J3330" s="3">
        <f>I3330*E3330</f>
        <v>3596</v>
      </c>
      <c r="K3330" t="str">
        <f>VLOOKUP(C3330,customers!$A$2:$I$2124,2,FALSE)</f>
        <v>Dre</v>
      </c>
      <c r="L3330" t="str">
        <f>VLOOKUP($C3330,customers!$A$2:$I$2124,3,FALSE)</f>
        <v>Donoher</v>
      </c>
      <c r="M3330" t="str">
        <f>VLOOKUP($C3330,customers!$A$2:$I$2124,4,FALSE)</f>
        <v>ddonoherh2@joomla.org</v>
      </c>
      <c r="N3330" t="str">
        <f>VLOOKUP($C3330,customers!$A$2:$I$2124,5,FALSE)</f>
        <v>972-394-6649</v>
      </c>
      <c r="O3330" t="str">
        <f>VLOOKUP($C3330,customers!$A$2:$I$2124,6,FALSE)</f>
        <v>21761 Village Center</v>
      </c>
      <c r="P3330" t="str">
        <f>VLOOKUP($C3330,customers!$A$2:$I$2124,7,FALSE)</f>
        <v>Dallas</v>
      </c>
      <c r="Q3330" t="str">
        <f>VLOOKUP($C3330,customers!$A$2:$I$2124,8,FALSE)</f>
        <v>Texas</v>
      </c>
      <c r="R3330">
        <f>VLOOKUP($C3330,customers!$A$2:$I$2124,9,FALSE)</f>
        <v>75226</v>
      </c>
      <c r="S3330" t="str">
        <f t="shared" si="51"/>
        <v>21761 Village Center, Dallas, Texas 75226</v>
      </c>
    </row>
    <row r="3331" spans="1:19">
      <c r="A3331">
        <v>3329</v>
      </c>
      <c r="B3331" s="2">
        <v>44559</v>
      </c>
      <c r="C3331">
        <v>922</v>
      </c>
      <c r="D3331" t="s">
        <v>88</v>
      </c>
      <c r="E3331">
        <v>3</v>
      </c>
      <c r="F3331" t="s">
        <v>63</v>
      </c>
      <c r="G3331" t="str">
        <f>VLOOKUP(F3331,'product category'!$B$2:$C$8,2,FALSE)</f>
        <v>Robot Kits</v>
      </c>
      <c r="H3331" t="str">
        <f>VLOOKUP(D3331,'dataset_task 5'!$A$2:$D$71,2,FALSE)</f>
        <v>BYOR-1000</v>
      </c>
      <c r="I3331" s="3">
        <f>VLOOKUP(D3331,'dataset_task 5'!$A$2:$D$71,4,FALSE)</f>
        <v>189</v>
      </c>
      <c r="J3331" s="3">
        <f>I3331*E3331</f>
        <v>567</v>
      </c>
      <c r="K3331" t="str">
        <f>VLOOKUP(C3331,customers!$A$2:$I$2124,2,FALSE)</f>
        <v>Lanni</v>
      </c>
      <c r="L3331" t="str">
        <f>VLOOKUP($C3331,customers!$A$2:$I$2124,3,FALSE)</f>
        <v>D'Ambrogi</v>
      </c>
      <c r="M3331" t="str">
        <f>VLOOKUP($C3331,customers!$A$2:$I$2124,4,FALSE)</f>
        <v>ldambrogiij@merriam-webster.com</v>
      </c>
      <c r="N3331" t="str">
        <f>VLOOKUP($C3331,customers!$A$2:$I$2124,5,FALSE)</f>
        <v>573-262-2713</v>
      </c>
      <c r="O3331" t="str">
        <f>VLOOKUP($C3331,customers!$A$2:$I$2124,6,FALSE)</f>
        <v>306 Loftsgordon Park</v>
      </c>
      <c r="P3331" t="str">
        <f>VLOOKUP($C3331,customers!$A$2:$I$2124,7,FALSE)</f>
        <v>Columbia</v>
      </c>
      <c r="Q3331" t="str">
        <f>VLOOKUP($C3331,customers!$A$2:$I$2124,8,FALSE)</f>
        <v>Missouri</v>
      </c>
      <c r="R3331">
        <f>VLOOKUP($C3331,customers!$A$2:$I$2124,9,FALSE)</f>
        <v>65211</v>
      </c>
      <c r="S3331" t="str">
        <f t="shared" ref="S3331:S3340" si="52">CONCATENATE(O3331,", ",P3331,", ",Q3331," ",R3331)</f>
        <v>306 Loftsgordon Park, Columbia, Missouri 65211</v>
      </c>
    </row>
    <row r="3332" spans="1:19">
      <c r="A3332">
        <v>3330</v>
      </c>
      <c r="B3332" s="2">
        <v>44560</v>
      </c>
      <c r="C3332">
        <v>875</v>
      </c>
      <c r="D3332" t="s">
        <v>91</v>
      </c>
      <c r="E3332">
        <v>4</v>
      </c>
      <c r="F3332" t="s">
        <v>53</v>
      </c>
      <c r="G3332" t="str">
        <f>VLOOKUP(F3332,'product category'!$B$2:$C$8,2,FALSE)</f>
        <v>eBooks</v>
      </c>
      <c r="H3332" t="str">
        <f>VLOOKUP(D3332,'dataset_task 5'!$A$2:$D$71,2,FALSE)</f>
        <v>Photograph Drones</v>
      </c>
      <c r="I3332" s="3">
        <f>VLOOKUP(D3332,'dataset_task 5'!$A$2:$D$71,4,FALSE)</f>
        <v>14.99</v>
      </c>
      <c r="J3332" s="3">
        <f>I3332*E3332</f>
        <v>59.96</v>
      </c>
      <c r="K3332" t="str">
        <f>VLOOKUP(C3332,customers!$A$2:$I$2124,2,FALSE)</f>
        <v>Amy</v>
      </c>
      <c r="L3332" t="str">
        <f>VLOOKUP($C3332,customers!$A$2:$I$2124,3,FALSE)</f>
        <v>Kelwaybamber</v>
      </c>
      <c r="M3332" t="str">
        <f>VLOOKUP($C3332,customers!$A$2:$I$2124,4,FALSE)</f>
        <v>akelwaybamber47@pinterest.com</v>
      </c>
      <c r="N3332" t="str">
        <f>VLOOKUP($C3332,customers!$A$2:$I$2124,5,FALSE)</f>
        <v>561-315-0102</v>
      </c>
      <c r="O3332" t="str">
        <f>VLOOKUP($C3332,customers!$A$2:$I$2124,6,FALSE)</f>
        <v>2928 Acker Road</v>
      </c>
      <c r="P3332" t="str">
        <f>VLOOKUP($C3332,customers!$A$2:$I$2124,7,FALSE)</f>
        <v>Boca Raton</v>
      </c>
      <c r="Q3332" t="str">
        <f>VLOOKUP($C3332,customers!$A$2:$I$2124,8,FALSE)</f>
        <v>Florida</v>
      </c>
      <c r="R3332">
        <f>VLOOKUP($C3332,customers!$A$2:$I$2124,9,FALSE)</f>
        <v>33487</v>
      </c>
      <c r="S3332" t="str">
        <f t="shared" si="52"/>
        <v>2928 Acker Road, Boca Raton, Florida 33487</v>
      </c>
    </row>
    <row r="3333" spans="1:19">
      <c r="A3333">
        <v>3331</v>
      </c>
      <c r="B3333" s="2">
        <v>44560</v>
      </c>
      <c r="C3333">
        <v>1461</v>
      </c>
      <c r="D3333" t="s">
        <v>106</v>
      </c>
      <c r="E3333">
        <v>4</v>
      </c>
      <c r="F3333" t="s">
        <v>66</v>
      </c>
      <c r="G3333" t="str">
        <f>VLOOKUP(F3333,'product category'!$B$2:$C$8,2,FALSE)</f>
        <v>Drones</v>
      </c>
      <c r="H3333" t="str">
        <f>VLOOKUP(D3333,'dataset_task 5'!$A$2:$D$71,2,FALSE)</f>
        <v>DTD-7000 Drone</v>
      </c>
      <c r="I3333" s="3">
        <f>VLOOKUP(D3333,'dataset_task 5'!$A$2:$D$71,4,FALSE)</f>
        <v>450</v>
      </c>
      <c r="J3333" s="3">
        <f>I3333*E3333</f>
        <v>1800</v>
      </c>
      <c r="K3333" t="str">
        <f>VLOOKUP(C3333,customers!$A$2:$I$2124,2,FALSE)</f>
        <v>Hyatt</v>
      </c>
      <c r="L3333" t="str">
        <f>VLOOKUP($C3333,customers!$A$2:$I$2124,3,FALSE)</f>
        <v>Darwent</v>
      </c>
      <c r="M3333" t="str">
        <f>VLOOKUP($C3333,customers!$A$2:$I$2124,4,FALSE)</f>
        <v>hdarwentx@csmonitor.com</v>
      </c>
      <c r="N3333" t="str">
        <f>VLOOKUP($C3333,customers!$A$2:$I$2124,5,FALSE)</f>
        <v>571-368-9211</v>
      </c>
      <c r="O3333" t="str">
        <f>VLOOKUP($C3333,customers!$A$2:$I$2124,6,FALSE)</f>
        <v>26542 Chinook Point</v>
      </c>
      <c r="P3333" t="str">
        <f>VLOOKUP($C3333,customers!$A$2:$I$2124,7,FALSE)</f>
        <v>Arlington</v>
      </c>
      <c r="Q3333" t="str">
        <f>VLOOKUP($C3333,customers!$A$2:$I$2124,8,FALSE)</f>
        <v>Virginia</v>
      </c>
      <c r="R3333">
        <f>VLOOKUP($C3333,customers!$A$2:$I$2124,9,FALSE)</f>
        <v>22244</v>
      </c>
      <c r="S3333" t="str">
        <f t="shared" si="52"/>
        <v>26542 Chinook Point, Arlington, Virginia 22244</v>
      </c>
    </row>
    <row r="3334" spans="1:19">
      <c r="A3334">
        <v>3332</v>
      </c>
      <c r="B3334" s="2">
        <v>44561</v>
      </c>
      <c r="C3334">
        <v>1214</v>
      </c>
      <c r="D3334" t="s">
        <v>98</v>
      </c>
      <c r="E3334">
        <v>3</v>
      </c>
      <c r="F3334" t="s">
        <v>66</v>
      </c>
      <c r="G3334" t="str">
        <f>VLOOKUP(F3334,'product category'!$B$2:$C$8,2,FALSE)</f>
        <v>Drones</v>
      </c>
      <c r="H3334" t="str">
        <f>VLOOKUP(D3334,'dataset_task 5'!$A$2:$D$71,2,FALSE)</f>
        <v>MICR-564K Drone</v>
      </c>
      <c r="I3334" s="3">
        <f>VLOOKUP(D3334,'dataset_task 5'!$A$2:$D$71,4,FALSE)</f>
        <v>499</v>
      </c>
      <c r="J3334" s="3">
        <f>I3334*E3334</f>
        <v>1497</v>
      </c>
      <c r="K3334" t="str">
        <f>VLOOKUP(C3334,customers!$A$2:$I$2124,2,FALSE)</f>
        <v>Joey</v>
      </c>
      <c r="L3334" t="str">
        <f>VLOOKUP($C3334,customers!$A$2:$I$2124,3,FALSE)</f>
        <v>Sumpner</v>
      </c>
      <c r="M3334" t="str">
        <f>VLOOKUP($C3334,customers!$A$2:$I$2124,4,FALSE)</f>
        <v>jsumpner5u@google.com.au</v>
      </c>
      <c r="N3334" t="str">
        <f>VLOOKUP($C3334,customers!$A$2:$I$2124,5,FALSE)</f>
        <v>786-405-4171</v>
      </c>
      <c r="O3334" t="str">
        <f>VLOOKUP($C3334,customers!$A$2:$I$2124,6,FALSE)</f>
        <v>420 Transport Center</v>
      </c>
      <c r="P3334" t="str">
        <f>VLOOKUP($C3334,customers!$A$2:$I$2124,7,FALSE)</f>
        <v>Miami</v>
      </c>
      <c r="Q3334" t="str">
        <f>VLOOKUP($C3334,customers!$A$2:$I$2124,8,FALSE)</f>
        <v>Florida</v>
      </c>
      <c r="R3334">
        <f>VLOOKUP($C3334,customers!$A$2:$I$2124,9,FALSE)</f>
        <v>33169</v>
      </c>
      <c r="S3334" t="str">
        <f t="shared" si="52"/>
        <v>420 Transport Center, Miami, Florida 33169</v>
      </c>
    </row>
    <row r="3335" spans="1:19">
      <c r="A3335">
        <v>3333</v>
      </c>
      <c r="B3335" s="2">
        <v>44561</v>
      </c>
      <c r="C3335">
        <v>1439</v>
      </c>
      <c r="D3335" t="s">
        <v>126</v>
      </c>
      <c r="E3335">
        <v>3</v>
      </c>
      <c r="F3335" t="s">
        <v>57</v>
      </c>
      <c r="G3335" t="str">
        <f>VLOOKUP(F3335,'product category'!$B$2:$C$8,2,FALSE)</f>
        <v>Training Videos</v>
      </c>
      <c r="H3335" t="str">
        <f>VLOOKUP(D3335,'dataset_task 5'!$A$2:$D$71,2,FALSE)</f>
        <v>Open Source Code</v>
      </c>
      <c r="I3335" s="3">
        <f>VLOOKUP(D3335,'dataset_task 5'!$A$2:$D$71,4,FALSE)</f>
        <v>32.950000000000003</v>
      </c>
      <c r="J3335" s="3">
        <f>I3335*E3335</f>
        <v>98.850000000000009</v>
      </c>
      <c r="K3335" t="str">
        <f>VLOOKUP(C3335,customers!$A$2:$I$2124,2,FALSE)</f>
        <v>Robby</v>
      </c>
      <c r="L3335" t="str">
        <f>VLOOKUP($C3335,customers!$A$2:$I$2124,3,FALSE)</f>
        <v>Drinkale</v>
      </c>
      <c r="M3335" t="str">
        <f>VLOOKUP($C3335,customers!$A$2:$I$2124,4,FALSE)</f>
        <v>rdrinkale8z@tripod.com</v>
      </c>
      <c r="N3335" t="str">
        <f>VLOOKUP($C3335,customers!$A$2:$I$2124,5,FALSE)</f>
        <v>209-943-7338</v>
      </c>
      <c r="O3335" t="str">
        <f>VLOOKUP($C3335,customers!$A$2:$I$2124,6,FALSE)</f>
        <v>2203 Fordem Center</v>
      </c>
      <c r="P3335" t="str">
        <f>VLOOKUP($C3335,customers!$A$2:$I$2124,7,FALSE)</f>
        <v>Fresno</v>
      </c>
      <c r="Q3335" t="str">
        <f>VLOOKUP($C3335,customers!$A$2:$I$2124,8,FALSE)</f>
        <v>California</v>
      </c>
      <c r="R3335">
        <f>VLOOKUP($C3335,customers!$A$2:$I$2124,9,FALSE)</f>
        <v>93721</v>
      </c>
      <c r="S3335" t="str">
        <f t="shared" si="52"/>
        <v>2203 Fordem Center, Fresno, California 93721</v>
      </c>
    </row>
    <row r="3336" spans="1:19">
      <c r="A3336">
        <v>3334</v>
      </c>
      <c r="B3336" s="2">
        <v>44561</v>
      </c>
      <c r="C3336">
        <v>625</v>
      </c>
      <c r="D3336" t="s">
        <v>76</v>
      </c>
      <c r="E3336">
        <v>5</v>
      </c>
      <c r="F3336" t="s">
        <v>66</v>
      </c>
      <c r="G3336" t="str">
        <f>VLOOKUP(F3336,'product category'!$B$2:$C$8,2,FALSE)</f>
        <v>Drones</v>
      </c>
      <c r="H3336" t="str">
        <f>VLOOKUP(D3336,'dataset_task 5'!$A$2:$D$71,2,FALSE)</f>
        <v>DC-304 Drone</v>
      </c>
      <c r="I3336" s="3">
        <f>VLOOKUP(D3336,'dataset_task 5'!$A$2:$D$71,4,FALSE)</f>
        <v>395</v>
      </c>
      <c r="J3336" s="3">
        <f>I3336*E3336</f>
        <v>1975</v>
      </c>
      <c r="K3336" t="str">
        <f>VLOOKUP(C3336,customers!$A$2:$I$2124,2,FALSE)</f>
        <v>Robinett</v>
      </c>
      <c r="L3336" t="str">
        <f>VLOOKUP($C3336,customers!$A$2:$I$2124,3,FALSE)</f>
        <v>Cossum</v>
      </c>
      <c r="M3336" t="str">
        <f>VLOOKUP($C3336,customers!$A$2:$I$2124,4,FALSE)</f>
        <v>rcossumba@devhub.com</v>
      </c>
      <c r="N3336" t="str">
        <f>VLOOKUP($C3336,customers!$A$2:$I$2124,5,FALSE)</f>
        <v>314-377-5588</v>
      </c>
      <c r="O3336" t="str">
        <f>VLOOKUP($C3336,customers!$A$2:$I$2124,6,FALSE)</f>
        <v>226 Karstens Hill</v>
      </c>
      <c r="P3336" t="str">
        <f>VLOOKUP($C3336,customers!$A$2:$I$2124,7,FALSE)</f>
        <v>Saint Louis</v>
      </c>
      <c r="Q3336" t="str">
        <f>VLOOKUP($C3336,customers!$A$2:$I$2124,8,FALSE)</f>
        <v>Missouri</v>
      </c>
      <c r="R3336">
        <f>VLOOKUP($C3336,customers!$A$2:$I$2124,9,FALSE)</f>
        <v>63169</v>
      </c>
      <c r="S3336" t="str">
        <f t="shared" si="52"/>
        <v>226 Karstens Hill, Saint Louis, Missouri 63169</v>
      </c>
    </row>
    <row r="3337" spans="1:19">
      <c r="A3337">
        <v>3335</v>
      </c>
      <c r="B3337" s="2">
        <v>44561</v>
      </c>
      <c r="C3337">
        <v>410</v>
      </c>
      <c r="D3337" t="s">
        <v>64</v>
      </c>
      <c r="E3337">
        <v>2</v>
      </c>
      <c r="F3337" t="s">
        <v>57</v>
      </c>
      <c r="G3337" t="str">
        <f>VLOOKUP(F3337,'product category'!$B$2:$C$8,2,FALSE)</f>
        <v>Training Videos</v>
      </c>
      <c r="H3337" t="str">
        <f>VLOOKUP(D3337,'dataset_task 5'!$A$2:$D$71,2,FALSE)</f>
        <v>Understanding Automation</v>
      </c>
      <c r="I3337" s="3">
        <f>VLOOKUP(D3337,'dataset_task 5'!$A$2:$D$71,4,FALSE)</f>
        <v>44.95</v>
      </c>
      <c r="J3337" s="3">
        <f>I3337*E3337</f>
        <v>89.9</v>
      </c>
      <c r="K3337" t="str">
        <f>VLOOKUP(C3337,customers!$A$2:$I$2124,2,FALSE)</f>
        <v>Nydia</v>
      </c>
      <c r="L3337" t="str">
        <f>VLOOKUP($C3337,customers!$A$2:$I$2124,3,FALSE)</f>
        <v>Gyse</v>
      </c>
      <c r="M3337" t="str">
        <f>VLOOKUP($C3337,customers!$A$2:$I$2124,4,FALSE)</f>
        <v>ngysehg@pagesperso-orange.fr</v>
      </c>
      <c r="N3337" t="str">
        <f>VLOOKUP($C3337,customers!$A$2:$I$2124,5,FALSE)</f>
        <v>510-251-1787</v>
      </c>
      <c r="O3337" t="str">
        <f>VLOOKUP($C3337,customers!$A$2:$I$2124,6,FALSE)</f>
        <v>4651 Boyd Circle</v>
      </c>
      <c r="P3337" t="str">
        <f>VLOOKUP($C3337,customers!$A$2:$I$2124,7,FALSE)</f>
        <v>Richmond</v>
      </c>
      <c r="Q3337" t="str">
        <f>VLOOKUP($C3337,customers!$A$2:$I$2124,8,FALSE)</f>
        <v>California</v>
      </c>
      <c r="R3337">
        <f>VLOOKUP($C3337,customers!$A$2:$I$2124,9,FALSE)</f>
        <v>94807</v>
      </c>
      <c r="S3337" t="str">
        <f t="shared" si="52"/>
        <v>4651 Boyd Circle, Richmond, California 94807</v>
      </c>
    </row>
    <row r="3338" spans="1:19">
      <c r="A3338">
        <v>3336</v>
      </c>
      <c r="B3338" s="2">
        <v>44561</v>
      </c>
      <c r="C3338">
        <v>520</v>
      </c>
      <c r="D3338" t="s">
        <v>90</v>
      </c>
      <c r="E3338">
        <v>5</v>
      </c>
      <c r="F3338" t="s">
        <v>55</v>
      </c>
      <c r="G3338" t="str">
        <f>VLOOKUP(F3338,'product category'!$B$2:$C$8,2,FALSE)</f>
        <v>Robots</v>
      </c>
      <c r="H3338" t="str">
        <f>VLOOKUP(D3338,'dataset_task 5'!$A$2:$D$71,2,FALSE)</f>
        <v>RXW-9807 Robot</v>
      </c>
      <c r="I3338" s="3">
        <f>VLOOKUP(D3338,'dataset_task 5'!$A$2:$D$71,4,FALSE)</f>
        <v>599</v>
      </c>
      <c r="J3338" s="3">
        <f>I3338*E3338</f>
        <v>2995</v>
      </c>
      <c r="K3338" t="str">
        <f>VLOOKUP(C3338,customers!$A$2:$I$2124,2,FALSE)</f>
        <v>Krystyna</v>
      </c>
      <c r="L3338" t="str">
        <f>VLOOKUP($C3338,customers!$A$2:$I$2124,3,FALSE)</f>
        <v>Coyte</v>
      </c>
      <c r="M3338" t="str">
        <f>VLOOKUP($C3338,customers!$A$2:$I$2124,4,FALSE)</f>
        <v>kcoytenm@bandcamp.com</v>
      </c>
      <c r="N3338" t="str">
        <f>VLOOKUP($C3338,customers!$A$2:$I$2124,5,FALSE)</f>
        <v>215-676-8212</v>
      </c>
      <c r="O3338" t="str">
        <f>VLOOKUP($C3338,customers!$A$2:$I$2124,6,FALSE)</f>
        <v>47 Spohn Way</v>
      </c>
      <c r="P3338" t="str">
        <f>VLOOKUP($C3338,customers!$A$2:$I$2124,7,FALSE)</f>
        <v>Philadelphia</v>
      </c>
      <c r="Q3338" t="str">
        <f>VLOOKUP($C3338,customers!$A$2:$I$2124,8,FALSE)</f>
        <v>Pennsylvania</v>
      </c>
      <c r="R3338">
        <f>VLOOKUP($C3338,customers!$A$2:$I$2124,9,FALSE)</f>
        <v>19093</v>
      </c>
      <c r="S3338" t="str">
        <f t="shared" si="52"/>
        <v>47 Spohn Way, Philadelphia, Pennsylvania 19093</v>
      </c>
    </row>
    <row r="3339" spans="1:19">
      <c r="A3339">
        <v>3337</v>
      </c>
      <c r="B3339" s="2">
        <v>44561</v>
      </c>
      <c r="C3339">
        <v>582</v>
      </c>
      <c r="D3339" t="s">
        <v>88</v>
      </c>
      <c r="E3339">
        <v>4</v>
      </c>
      <c r="F3339" t="s">
        <v>63</v>
      </c>
      <c r="G3339" t="str">
        <f>VLOOKUP(F3339,'product category'!$B$2:$C$8,2,FALSE)</f>
        <v>Robot Kits</v>
      </c>
      <c r="H3339" t="str">
        <f>VLOOKUP(D3339,'dataset_task 5'!$A$2:$D$71,2,FALSE)</f>
        <v>BYOR-1000</v>
      </c>
      <c r="I3339" s="3">
        <f>VLOOKUP(D3339,'dataset_task 5'!$A$2:$D$71,4,FALSE)</f>
        <v>189</v>
      </c>
      <c r="J3339" s="3">
        <f>I3339*E3339</f>
        <v>756</v>
      </c>
      <c r="K3339" t="str">
        <f>VLOOKUP(C3339,customers!$A$2:$I$2124,2,FALSE)</f>
        <v>Nancie</v>
      </c>
      <c r="L3339" t="str">
        <f>VLOOKUP($C3339,customers!$A$2:$I$2124,3,FALSE)</f>
        <v>Motherwell</v>
      </c>
      <c r="M3339" t="str">
        <f>VLOOKUP($C3339,customers!$A$2:$I$2124,4,FALSE)</f>
        <v>nmotherwello3@istockphoto.com</v>
      </c>
      <c r="N3339" t="str">
        <f>VLOOKUP($C3339,customers!$A$2:$I$2124,5,FALSE)</f>
        <v>770-130-2276</v>
      </c>
      <c r="O3339" t="str">
        <f>VLOOKUP($C3339,customers!$A$2:$I$2124,6,FALSE)</f>
        <v>73 Reinke Junction</v>
      </c>
      <c r="P3339" t="str">
        <f>VLOOKUP($C3339,customers!$A$2:$I$2124,7,FALSE)</f>
        <v>Atlanta</v>
      </c>
      <c r="Q3339" t="str">
        <f>VLOOKUP($C3339,customers!$A$2:$I$2124,8,FALSE)</f>
        <v>Georgia</v>
      </c>
      <c r="R3339">
        <f>VLOOKUP($C3339,customers!$A$2:$I$2124,9,FALSE)</f>
        <v>31119</v>
      </c>
      <c r="S3339" t="str">
        <f t="shared" si="52"/>
        <v>73 Reinke Junction, Atlanta, Georgia 31119</v>
      </c>
    </row>
    <row r="3340" spans="1:19">
      <c r="A3340">
        <v>3338</v>
      </c>
      <c r="B3340" s="2">
        <v>44561</v>
      </c>
      <c r="C3340">
        <v>1225</v>
      </c>
      <c r="D3340" t="s">
        <v>64</v>
      </c>
      <c r="E3340">
        <v>5</v>
      </c>
      <c r="F3340" t="s">
        <v>57</v>
      </c>
      <c r="G3340" t="str">
        <f>VLOOKUP(F3340,'product category'!$B$2:$C$8,2,FALSE)</f>
        <v>Training Videos</v>
      </c>
      <c r="H3340" t="str">
        <f>VLOOKUP(D3340,'dataset_task 5'!$A$2:$D$71,2,FALSE)</f>
        <v>Understanding Automation</v>
      </c>
      <c r="I3340" s="3">
        <f>VLOOKUP(D3340,'dataset_task 5'!$A$2:$D$71,4,FALSE)</f>
        <v>44.95</v>
      </c>
      <c r="J3340" s="3">
        <f>I3340*E3340</f>
        <v>224.75</v>
      </c>
      <c r="K3340" t="str">
        <f>VLOOKUP(C3340,customers!$A$2:$I$2124,2,FALSE)</f>
        <v>Chelsy</v>
      </c>
      <c r="L3340" t="str">
        <f>VLOOKUP($C3340,customers!$A$2:$I$2124,3,FALSE)</f>
        <v>Collop</v>
      </c>
      <c r="M3340" t="str">
        <f>VLOOKUP($C3340,customers!$A$2:$I$2124,4,FALSE)</f>
        <v>ccollopoi@delicious.com</v>
      </c>
      <c r="N3340" t="str">
        <f>VLOOKUP($C3340,customers!$A$2:$I$2124,5,FALSE)</f>
        <v>412-943-7336</v>
      </c>
      <c r="O3340" t="str">
        <f>VLOOKUP($C3340,customers!$A$2:$I$2124,6,FALSE)</f>
        <v>680 Bluestem Trail</v>
      </c>
      <c r="P3340" t="str">
        <f>VLOOKUP($C3340,customers!$A$2:$I$2124,7,FALSE)</f>
        <v>Pittsburgh</v>
      </c>
      <c r="Q3340" t="str">
        <f>VLOOKUP($C3340,customers!$A$2:$I$2124,8,FALSE)</f>
        <v>Pennsylvania</v>
      </c>
      <c r="R3340">
        <f>VLOOKUP($C3340,customers!$A$2:$I$2124,9,FALSE)</f>
        <v>15274</v>
      </c>
      <c r="S3340" t="str">
        <f t="shared" si="52"/>
        <v>680 Bluestem Trail, Pittsburgh, Pennsylvania 15274</v>
      </c>
    </row>
  </sheetData>
  <autoFilter ref="A1:R1" xr:uid="{39861547-BB41-4127-817F-512B68871712}">
    <sortState xmlns:xlrd2="http://schemas.microsoft.com/office/spreadsheetml/2017/richdata2" ref="A2:R3340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40"/>
  <sheetViews>
    <sheetView workbookViewId="0">
      <selection activeCell="F1" sqref="F1"/>
    </sheetView>
  </sheetViews>
  <sheetFormatPr defaultRowHeight="15"/>
  <cols>
    <col min="1" max="1" width="8.140625" bestFit="1" customWidth="1"/>
    <col min="2" max="3" width="11.42578125" bestFit="1" customWidth="1"/>
    <col min="4" max="4" width="12.42578125" bestFit="1" customWidth="1"/>
    <col min="5" max="5" width="8.7109375" bestFit="1" customWidth="1"/>
  </cols>
  <sheetData>
    <row r="1" spans="1:5">
      <c r="A1" t="s">
        <v>36</v>
      </c>
      <c r="B1" t="s">
        <v>0</v>
      </c>
      <c r="C1" t="s">
        <v>37</v>
      </c>
      <c r="D1" t="s">
        <v>38</v>
      </c>
      <c r="E1" t="s">
        <v>39</v>
      </c>
    </row>
    <row r="2" spans="1:5">
      <c r="A2">
        <v>1</v>
      </c>
      <c r="B2" s="1">
        <v>43831</v>
      </c>
      <c r="C2">
        <v>1866</v>
      </c>
      <c r="D2" t="s">
        <v>52</v>
      </c>
      <c r="E2">
        <v>2</v>
      </c>
    </row>
    <row r="3" spans="1:5">
      <c r="A3">
        <v>2</v>
      </c>
      <c r="B3" s="1">
        <v>43831</v>
      </c>
      <c r="C3">
        <v>1567</v>
      </c>
      <c r="D3" t="s">
        <v>54</v>
      </c>
      <c r="E3">
        <v>3</v>
      </c>
    </row>
    <row r="4" spans="1:5">
      <c r="A4">
        <v>3</v>
      </c>
      <c r="B4" s="1">
        <v>43831</v>
      </c>
      <c r="C4">
        <v>2064</v>
      </c>
      <c r="D4" t="s">
        <v>56</v>
      </c>
      <c r="E4">
        <v>6</v>
      </c>
    </row>
    <row r="5" spans="1:5">
      <c r="A5">
        <v>4</v>
      </c>
      <c r="B5" s="1">
        <v>43831</v>
      </c>
      <c r="C5">
        <v>287</v>
      </c>
      <c r="D5" t="s">
        <v>58</v>
      </c>
      <c r="E5">
        <v>1</v>
      </c>
    </row>
    <row r="6" spans="1:5">
      <c r="A6">
        <v>5</v>
      </c>
      <c r="B6" s="1">
        <v>43831</v>
      </c>
      <c r="C6">
        <v>422</v>
      </c>
      <c r="D6" t="s">
        <v>60</v>
      </c>
      <c r="E6">
        <v>5</v>
      </c>
    </row>
    <row r="7" spans="1:5">
      <c r="A7">
        <v>6</v>
      </c>
      <c r="B7" s="1">
        <v>43831</v>
      </c>
      <c r="C7">
        <v>954</v>
      </c>
      <c r="D7" t="s">
        <v>61</v>
      </c>
      <c r="E7">
        <v>5</v>
      </c>
    </row>
    <row r="8" spans="1:5">
      <c r="A8">
        <v>7</v>
      </c>
      <c r="B8" s="1">
        <v>43832</v>
      </c>
      <c r="C8">
        <v>726</v>
      </c>
      <c r="D8" t="s">
        <v>62</v>
      </c>
      <c r="E8">
        <v>2</v>
      </c>
    </row>
    <row r="9" spans="1:5">
      <c r="A9">
        <v>8</v>
      </c>
      <c r="B9" s="1">
        <v>43832</v>
      </c>
      <c r="C9">
        <v>1740</v>
      </c>
      <c r="D9" t="s">
        <v>64</v>
      </c>
      <c r="E9">
        <v>1</v>
      </c>
    </row>
    <row r="10" spans="1:5">
      <c r="A10">
        <v>9</v>
      </c>
      <c r="B10" s="1">
        <v>43832</v>
      </c>
      <c r="C10">
        <v>1652</v>
      </c>
      <c r="D10" t="s">
        <v>56</v>
      </c>
      <c r="E10">
        <v>2</v>
      </c>
    </row>
    <row r="11" spans="1:5">
      <c r="A11">
        <v>10</v>
      </c>
      <c r="B11" s="1">
        <v>43832</v>
      </c>
      <c r="C11">
        <v>1431</v>
      </c>
      <c r="D11" t="s">
        <v>65</v>
      </c>
      <c r="E11">
        <v>2</v>
      </c>
    </row>
    <row r="12" spans="1:5">
      <c r="A12">
        <v>11</v>
      </c>
      <c r="B12" s="1">
        <v>43832</v>
      </c>
      <c r="C12">
        <v>270</v>
      </c>
      <c r="D12" t="s">
        <v>62</v>
      </c>
      <c r="E12">
        <v>2</v>
      </c>
    </row>
    <row r="13" spans="1:5">
      <c r="A13">
        <v>12</v>
      </c>
      <c r="B13" s="1">
        <v>43832</v>
      </c>
      <c r="C13">
        <v>815</v>
      </c>
      <c r="D13" t="s">
        <v>67</v>
      </c>
      <c r="E13">
        <v>5</v>
      </c>
    </row>
    <row r="14" spans="1:5">
      <c r="A14">
        <v>13</v>
      </c>
      <c r="B14" s="1">
        <v>43832</v>
      </c>
      <c r="C14">
        <v>157</v>
      </c>
      <c r="D14" t="s">
        <v>68</v>
      </c>
      <c r="E14">
        <v>3</v>
      </c>
    </row>
    <row r="15" spans="1:5">
      <c r="A15">
        <v>14</v>
      </c>
      <c r="B15" s="1">
        <v>43832</v>
      </c>
      <c r="C15">
        <v>179</v>
      </c>
      <c r="D15" t="s">
        <v>69</v>
      </c>
      <c r="E15">
        <v>2</v>
      </c>
    </row>
    <row r="16" spans="1:5">
      <c r="A16">
        <v>15</v>
      </c>
      <c r="B16" s="1">
        <v>43832</v>
      </c>
      <c r="C16">
        <v>832</v>
      </c>
      <c r="D16" t="s">
        <v>71</v>
      </c>
      <c r="E16">
        <v>2</v>
      </c>
    </row>
    <row r="17" spans="1:5">
      <c r="A17">
        <v>16</v>
      </c>
      <c r="B17" s="1">
        <v>43833</v>
      </c>
      <c r="C17">
        <v>1465</v>
      </c>
      <c r="D17" t="s">
        <v>72</v>
      </c>
      <c r="E17">
        <v>3</v>
      </c>
    </row>
    <row r="18" spans="1:5">
      <c r="A18">
        <v>17</v>
      </c>
      <c r="B18" s="1">
        <v>43833</v>
      </c>
      <c r="C18">
        <v>678</v>
      </c>
      <c r="D18" t="s">
        <v>73</v>
      </c>
      <c r="E18">
        <v>2</v>
      </c>
    </row>
    <row r="19" spans="1:5">
      <c r="A19">
        <v>18</v>
      </c>
      <c r="B19" s="1">
        <v>43833</v>
      </c>
      <c r="C19">
        <v>1644</v>
      </c>
      <c r="D19" t="s">
        <v>74</v>
      </c>
      <c r="E19">
        <v>4</v>
      </c>
    </row>
    <row r="20" spans="1:5">
      <c r="A20">
        <v>19</v>
      </c>
      <c r="B20" s="1">
        <v>43833</v>
      </c>
      <c r="C20">
        <v>806</v>
      </c>
      <c r="D20" t="s">
        <v>56</v>
      </c>
      <c r="E20">
        <v>3</v>
      </c>
    </row>
    <row r="21" spans="1:5">
      <c r="A21">
        <v>20</v>
      </c>
      <c r="B21" s="1">
        <v>43834</v>
      </c>
      <c r="C21">
        <v>997</v>
      </c>
      <c r="D21" t="s">
        <v>75</v>
      </c>
      <c r="E21">
        <v>2</v>
      </c>
    </row>
    <row r="22" spans="1:5">
      <c r="A22">
        <v>21</v>
      </c>
      <c r="B22" s="1">
        <v>43834</v>
      </c>
      <c r="C22">
        <v>1272</v>
      </c>
      <c r="D22" t="s">
        <v>56</v>
      </c>
      <c r="E22">
        <v>3</v>
      </c>
    </row>
    <row r="23" spans="1:5">
      <c r="A23">
        <v>22</v>
      </c>
      <c r="B23" s="1">
        <v>43834</v>
      </c>
      <c r="C23">
        <v>832</v>
      </c>
      <c r="D23" t="s">
        <v>72</v>
      </c>
      <c r="E23">
        <v>4</v>
      </c>
    </row>
    <row r="24" spans="1:5">
      <c r="A24">
        <v>23</v>
      </c>
      <c r="B24" s="1">
        <v>43834</v>
      </c>
      <c r="C24">
        <v>1313</v>
      </c>
      <c r="D24" t="s">
        <v>76</v>
      </c>
      <c r="E24">
        <v>3</v>
      </c>
    </row>
    <row r="25" spans="1:5">
      <c r="A25">
        <v>24</v>
      </c>
      <c r="B25" s="1">
        <v>43834</v>
      </c>
      <c r="C25">
        <v>638</v>
      </c>
      <c r="D25" t="s">
        <v>73</v>
      </c>
      <c r="E25">
        <v>5</v>
      </c>
    </row>
    <row r="26" spans="1:5">
      <c r="A26">
        <v>25</v>
      </c>
      <c r="B26" s="1">
        <v>43835</v>
      </c>
      <c r="C26">
        <v>292</v>
      </c>
      <c r="D26" t="s">
        <v>77</v>
      </c>
      <c r="E26">
        <v>5</v>
      </c>
    </row>
    <row r="27" spans="1:5">
      <c r="A27">
        <v>26</v>
      </c>
      <c r="B27" s="1">
        <v>43835</v>
      </c>
      <c r="C27">
        <v>1865</v>
      </c>
      <c r="D27" t="s">
        <v>78</v>
      </c>
      <c r="E27">
        <v>2</v>
      </c>
    </row>
    <row r="28" spans="1:5">
      <c r="A28">
        <v>27</v>
      </c>
      <c r="B28" s="1">
        <v>43835</v>
      </c>
      <c r="C28">
        <v>1766</v>
      </c>
      <c r="D28" t="s">
        <v>61</v>
      </c>
      <c r="E28">
        <v>5</v>
      </c>
    </row>
    <row r="29" spans="1:5">
      <c r="A29">
        <v>28</v>
      </c>
      <c r="B29" s="1">
        <v>43835</v>
      </c>
      <c r="C29">
        <v>281</v>
      </c>
      <c r="D29" t="s">
        <v>60</v>
      </c>
      <c r="E29">
        <v>4</v>
      </c>
    </row>
    <row r="30" spans="1:5">
      <c r="A30">
        <v>29</v>
      </c>
      <c r="B30" s="1">
        <v>43836</v>
      </c>
      <c r="C30">
        <v>889</v>
      </c>
      <c r="D30" t="s">
        <v>79</v>
      </c>
      <c r="E30">
        <v>5</v>
      </c>
    </row>
    <row r="31" spans="1:5">
      <c r="A31">
        <v>30</v>
      </c>
      <c r="B31" s="1">
        <v>43836</v>
      </c>
      <c r="C31">
        <v>435</v>
      </c>
      <c r="D31" t="s">
        <v>80</v>
      </c>
      <c r="E31">
        <v>6</v>
      </c>
    </row>
    <row r="32" spans="1:5">
      <c r="A32">
        <v>31</v>
      </c>
      <c r="B32" s="1">
        <v>43836</v>
      </c>
      <c r="C32">
        <v>811</v>
      </c>
      <c r="D32" t="s">
        <v>81</v>
      </c>
      <c r="E32">
        <v>1</v>
      </c>
    </row>
    <row r="33" spans="1:5">
      <c r="A33">
        <v>32</v>
      </c>
      <c r="B33" s="1">
        <v>43836</v>
      </c>
      <c r="C33">
        <v>148</v>
      </c>
      <c r="D33" t="s">
        <v>58</v>
      </c>
      <c r="E33">
        <v>3</v>
      </c>
    </row>
    <row r="34" spans="1:5">
      <c r="A34">
        <v>33</v>
      </c>
      <c r="B34" s="1">
        <v>43836</v>
      </c>
      <c r="C34">
        <v>157</v>
      </c>
      <c r="D34" t="s">
        <v>54</v>
      </c>
      <c r="E34">
        <v>3</v>
      </c>
    </row>
    <row r="35" spans="1:5">
      <c r="A35">
        <v>34</v>
      </c>
      <c r="B35" s="1">
        <v>43836</v>
      </c>
      <c r="C35">
        <v>841</v>
      </c>
      <c r="D35" t="s">
        <v>82</v>
      </c>
      <c r="E35">
        <v>4</v>
      </c>
    </row>
    <row r="36" spans="1:5">
      <c r="A36">
        <v>35</v>
      </c>
      <c r="B36" s="1">
        <v>43837</v>
      </c>
      <c r="C36">
        <v>814</v>
      </c>
      <c r="D36" t="s">
        <v>83</v>
      </c>
      <c r="E36">
        <v>5</v>
      </c>
    </row>
    <row r="37" spans="1:5">
      <c r="A37">
        <v>36</v>
      </c>
      <c r="B37" s="1">
        <v>43837</v>
      </c>
      <c r="C37">
        <v>1930</v>
      </c>
      <c r="D37" t="s">
        <v>84</v>
      </c>
      <c r="E37">
        <v>5</v>
      </c>
    </row>
    <row r="38" spans="1:5">
      <c r="A38">
        <v>37</v>
      </c>
      <c r="B38" s="1">
        <v>43837</v>
      </c>
      <c r="C38">
        <v>426</v>
      </c>
      <c r="D38" t="s">
        <v>71</v>
      </c>
      <c r="E38">
        <v>4</v>
      </c>
    </row>
    <row r="39" spans="1:5">
      <c r="A39">
        <v>38</v>
      </c>
      <c r="B39" s="1">
        <v>43837</v>
      </c>
      <c r="C39">
        <v>1336</v>
      </c>
      <c r="D39" t="s">
        <v>56</v>
      </c>
      <c r="E39">
        <v>2</v>
      </c>
    </row>
    <row r="40" spans="1:5">
      <c r="A40">
        <v>39</v>
      </c>
      <c r="B40" s="1">
        <v>43837</v>
      </c>
      <c r="C40">
        <v>1708</v>
      </c>
      <c r="D40" t="s">
        <v>85</v>
      </c>
      <c r="E40">
        <v>1</v>
      </c>
    </row>
    <row r="41" spans="1:5">
      <c r="A41">
        <v>40</v>
      </c>
      <c r="B41" s="1">
        <v>43837</v>
      </c>
      <c r="C41">
        <v>43</v>
      </c>
      <c r="D41" t="s">
        <v>84</v>
      </c>
      <c r="E41">
        <v>4</v>
      </c>
    </row>
    <row r="42" spans="1:5">
      <c r="A42">
        <v>41</v>
      </c>
      <c r="B42" s="1">
        <v>43837</v>
      </c>
      <c r="C42">
        <v>378</v>
      </c>
      <c r="D42" t="s">
        <v>86</v>
      </c>
      <c r="E42">
        <v>6</v>
      </c>
    </row>
    <row r="43" spans="1:5">
      <c r="A43">
        <v>42</v>
      </c>
      <c r="B43" s="1">
        <v>43837</v>
      </c>
      <c r="C43">
        <v>856</v>
      </c>
      <c r="D43" t="s">
        <v>78</v>
      </c>
      <c r="E43">
        <v>3</v>
      </c>
    </row>
    <row r="44" spans="1:5">
      <c r="A44">
        <v>43</v>
      </c>
      <c r="B44" s="1">
        <v>43837</v>
      </c>
      <c r="C44">
        <v>1613</v>
      </c>
      <c r="D44" t="s">
        <v>87</v>
      </c>
      <c r="E44">
        <v>5</v>
      </c>
    </row>
    <row r="45" spans="1:5">
      <c r="A45">
        <v>44</v>
      </c>
      <c r="B45" s="1">
        <v>43838</v>
      </c>
      <c r="C45">
        <v>587</v>
      </c>
      <c r="D45" t="s">
        <v>88</v>
      </c>
      <c r="E45">
        <v>1</v>
      </c>
    </row>
    <row r="46" spans="1:5">
      <c r="A46">
        <v>45</v>
      </c>
      <c r="B46" s="1">
        <v>43838</v>
      </c>
      <c r="C46">
        <v>794</v>
      </c>
      <c r="D46" t="s">
        <v>81</v>
      </c>
      <c r="E46">
        <v>4</v>
      </c>
    </row>
    <row r="47" spans="1:5">
      <c r="A47">
        <v>46</v>
      </c>
      <c r="B47" s="1">
        <v>43838</v>
      </c>
      <c r="C47">
        <v>2104</v>
      </c>
      <c r="D47" t="s">
        <v>89</v>
      </c>
      <c r="E47">
        <v>6</v>
      </c>
    </row>
    <row r="48" spans="1:5">
      <c r="A48">
        <v>47</v>
      </c>
      <c r="B48" s="1">
        <v>43838</v>
      </c>
      <c r="C48">
        <v>1166</v>
      </c>
      <c r="D48" t="s">
        <v>62</v>
      </c>
      <c r="E48">
        <v>4</v>
      </c>
    </row>
    <row r="49" spans="1:5">
      <c r="A49">
        <v>48</v>
      </c>
      <c r="B49" s="1">
        <v>43839</v>
      </c>
      <c r="C49">
        <v>1083</v>
      </c>
      <c r="D49" t="s">
        <v>90</v>
      </c>
      <c r="E49">
        <v>6</v>
      </c>
    </row>
    <row r="50" spans="1:5">
      <c r="A50">
        <v>49</v>
      </c>
      <c r="B50" s="1">
        <v>43839</v>
      </c>
      <c r="C50">
        <v>371</v>
      </c>
      <c r="D50" t="s">
        <v>91</v>
      </c>
      <c r="E50">
        <v>5</v>
      </c>
    </row>
    <row r="51" spans="1:5">
      <c r="A51">
        <v>50</v>
      </c>
      <c r="B51" s="1">
        <v>43839</v>
      </c>
      <c r="C51">
        <v>11</v>
      </c>
      <c r="D51" t="s">
        <v>83</v>
      </c>
      <c r="E51">
        <v>1</v>
      </c>
    </row>
    <row r="52" spans="1:5">
      <c r="A52">
        <v>51</v>
      </c>
      <c r="B52" s="1">
        <v>43839</v>
      </c>
      <c r="C52">
        <v>1551</v>
      </c>
      <c r="D52" t="s">
        <v>80</v>
      </c>
      <c r="E52">
        <v>3</v>
      </c>
    </row>
    <row r="53" spans="1:5">
      <c r="A53">
        <v>52</v>
      </c>
      <c r="B53" s="1">
        <v>43839</v>
      </c>
      <c r="C53">
        <v>1542</v>
      </c>
      <c r="D53" t="s">
        <v>90</v>
      </c>
      <c r="E53">
        <v>5</v>
      </c>
    </row>
    <row r="54" spans="1:5">
      <c r="A54">
        <v>53</v>
      </c>
      <c r="B54" s="1">
        <v>43840</v>
      </c>
      <c r="C54">
        <v>2001</v>
      </c>
      <c r="D54" t="s">
        <v>92</v>
      </c>
      <c r="E54">
        <v>2</v>
      </c>
    </row>
    <row r="55" spans="1:5">
      <c r="A55">
        <v>54</v>
      </c>
      <c r="B55" s="1">
        <v>43840</v>
      </c>
      <c r="C55">
        <v>647</v>
      </c>
      <c r="D55" t="s">
        <v>65</v>
      </c>
      <c r="E55">
        <v>2</v>
      </c>
    </row>
    <row r="56" spans="1:5">
      <c r="A56">
        <v>55</v>
      </c>
      <c r="B56" s="1">
        <v>43840</v>
      </c>
      <c r="C56">
        <v>288</v>
      </c>
      <c r="D56" t="s">
        <v>93</v>
      </c>
      <c r="E56">
        <v>2</v>
      </c>
    </row>
    <row r="57" spans="1:5">
      <c r="A57">
        <v>56</v>
      </c>
      <c r="B57" s="1">
        <v>43841</v>
      </c>
      <c r="C57">
        <v>934</v>
      </c>
      <c r="D57" t="s">
        <v>94</v>
      </c>
      <c r="E57">
        <v>4</v>
      </c>
    </row>
    <row r="58" spans="1:5">
      <c r="A58">
        <v>57</v>
      </c>
      <c r="B58" s="1">
        <v>43842</v>
      </c>
      <c r="C58">
        <v>1653</v>
      </c>
      <c r="D58" t="s">
        <v>89</v>
      </c>
      <c r="E58">
        <v>6</v>
      </c>
    </row>
    <row r="59" spans="1:5">
      <c r="A59">
        <v>58</v>
      </c>
      <c r="B59" s="1">
        <v>43842</v>
      </c>
      <c r="C59">
        <v>46</v>
      </c>
      <c r="D59" t="s">
        <v>52</v>
      </c>
      <c r="E59">
        <v>4</v>
      </c>
    </row>
    <row r="60" spans="1:5">
      <c r="A60">
        <v>59</v>
      </c>
      <c r="B60" s="1">
        <v>43842</v>
      </c>
      <c r="C60">
        <v>1340</v>
      </c>
      <c r="D60" t="s">
        <v>69</v>
      </c>
      <c r="E60">
        <v>6</v>
      </c>
    </row>
    <row r="61" spans="1:5">
      <c r="A61">
        <v>60</v>
      </c>
      <c r="B61" s="1">
        <v>43842</v>
      </c>
      <c r="C61">
        <v>366</v>
      </c>
      <c r="D61" t="s">
        <v>82</v>
      </c>
      <c r="E61">
        <v>3</v>
      </c>
    </row>
    <row r="62" spans="1:5">
      <c r="A62">
        <v>61</v>
      </c>
      <c r="B62" s="1">
        <v>43843</v>
      </c>
      <c r="C62">
        <v>1798</v>
      </c>
      <c r="D62" t="s">
        <v>91</v>
      </c>
      <c r="E62">
        <v>4</v>
      </c>
    </row>
    <row r="63" spans="1:5">
      <c r="A63">
        <v>62</v>
      </c>
      <c r="B63" s="1">
        <v>43843</v>
      </c>
      <c r="C63">
        <v>133</v>
      </c>
      <c r="D63" t="s">
        <v>68</v>
      </c>
      <c r="E63">
        <v>4</v>
      </c>
    </row>
    <row r="64" spans="1:5">
      <c r="A64">
        <v>63</v>
      </c>
      <c r="B64" s="1">
        <v>43843</v>
      </c>
      <c r="C64">
        <v>1101</v>
      </c>
      <c r="D64" t="s">
        <v>52</v>
      </c>
      <c r="E64">
        <v>1</v>
      </c>
    </row>
    <row r="65" spans="1:5">
      <c r="A65">
        <v>64</v>
      </c>
      <c r="B65" s="1">
        <v>43843</v>
      </c>
      <c r="C65">
        <v>894</v>
      </c>
      <c r="D65" t="s">
        <v>81</v>
      </c>
      <c r="E65">
        <v>5</v>
      </c>
    </row>
    <row r="66" spans="1:5">
      <c r="A66">
        <v>65</v>
      </c>
      <c r="B66" s="1">
        <v>43844</v>
      </c>
      <c r="C66">
        <v>628</v>
      </c>
      <c r="D66" t="s">
        <v>95</v>
      </c>
      <c r="E66">
        <v>5</v>
      </c>
    </row>
    <row r="67" spans="1:5">
      <c r="A67">
        <v>66</v>
      </c>
      <c r="B67" s="1">
        <v>43844</v>
      </c>
      <c r="C67">
        <v>1878</v>
      </c>
      <c r="D67" t="s">
        <v>96</v>
      </c>
      <c r="E67">
        <v>3</v>
      </c>
    </row>
    <row r="68" spans="1:5">
      <c r="A68">
        <v>67</v>
      </c>
      <c r="B68" s="1">
        <v>43844</v>
      </c>
      <c r="C68">
        <v>1123</v>
      </c>
      <c r="D68" t="s">
        <v>97</v>
      </c>
      <c r="E68">
        <v>2</v>
      </c>
    </row>
    <row r="69" spans="1:5">
      <c r="A69">
        <v>68</v>
      </c>
      <c r="B69" s="1">
        <v>43844</v>
      </c>
      <c r="C69">
        <v>1214</v>
      </c>
      <c r="D69" t="s">
        <v>80</v>
      </c>
      <c r="E69">
        <v>4</v>
      </c>
    </row>
    <row r="70" spans="1:5">
      <c r="A70">
        <v>69</v>
      </c>
      <c r="B70" s="1">
        <v>43844</v>
      </c>
      <c r="C70">
        <v>1162</v>
      </c>
      <c r="D70" t="s">
        <v>98</v>
      </c>
      <c r="E70">
        <v>6</v>
      </c>
    </row>
    <row r="71" spans="1:5">
      <c r="A71">
        <v>70</v>
      </c>
      <c r="B71" s="1">
        <v>43844</v>
      </c>
      <c r="C71">
        <v>1944</v>
      </c>
      <c r="D71" t="s">
        <v>99</v>
      </c>
      <c r="E71">
        <v>3</v>
      </c>
    </row>
    <row r="72" spans="1:5">
      <c r="A72">
        <v>71</v>
      </c>
      <c r="B72" s="1">
        <v>43845</v>
      </c>
      <c r="C72">
        <v>185</v>
      </c>
      <c r="D72" t="s">
        <v>96</v>
      </c>
      <c r="E72">
        <v>5</v>
      </c>
    </row>
    <row r="73" spans="1:5">
      <c r="A73">
        <v>72</v>
      </c>
      <c r="B73" s="1">
        <v>43845</v>
      </c>
      <c r="C73">
        <v>1202</v>
      </c>
      <c r="D73" t="s">
        <v>97</v>
      </c>
      <c r="E73">
        <v>5</v>
      </c>
    </row>
    <row r="74" spans="1:5">
      <c r="A74">
        <v>73</v>
      </c>
      <c r="B74" s="1">
        <v>43845</v>
      </c>
      <c r="C74">
        <v>700</v>
      </c>
      <c r="D74" t="s">
        <v>52</v>
      </c>
      <c r="E74">
        <v>3</v>
      </c>
    </row>
    <row r="75" spans="1:5">
      <c r="A75">
        <v>74</v>
      </c>
      <c r="B75" s="1">
        <v>43846</v>
      </c>
      <c r="C75">
        <v>1773</v>
      </c>
      <c r="D75" t="s">
        <v>100</v>
      </c>
      <c r="E75">
        <v>2</v>
      </c>
    </row>
    <row r="76" spans="1:5">
      <c r="A76">
        <v>75</v>
      </c>
      <c r="B76" s="1">
        <v>43846</v>
      </c>
      <c r="C76">
        <v>96</v>
      </c>
      <c r="D76" t="s">
        <v>72</v>
      </c>
      <c r="E76">
        <v>5</v>
      </c>
    </row>
    <row r="77" spans="1:5">
      <c r="A77">
        <v>76</v>
      </c>
      <c r="B77" s="1">
        <v>43847</v>
      </c>
      <c r="C77">
        <v>1264</v>
      </c>
      <c r="D77" t="s">
        <v>101</v>
      </c>
      <c r="E77">
        <v>4</v>
      </c>
    </row>
    <row r="78" spans="1:5">
      <c r="A78">
        <v>77</v>
      </c>
      <c r="B78" s="1">
        <v>43847</v>
      </c>
      <c r="C78">
        <v>606</v>
      </c>
      <c r="D78" t="s">
        <v>71</v>
      </c>
      <c r="E78">
        <v>3</v>
      </c>
    </row>
    <row r="79" spans="1:5">
      <c r="A79">
        <v>78</v>
      </c>
      <c r="B79" s="1">
        <v>43847</v>
      </c>
      <c r="C79">
        <v>1285</v>
      </c>
      <c r="D79" t="s">
        <v>60</v>
      </c>
      <c r="E79">
        <v>6</v>
      </c>
    </row>
    <row r="80" spans="1:5">
      <c r="A80">
        <v>79</v>
      </c>
      <c r="B80" s="1">
        <v>43848</v>
      </c>
      <c r="C80">
        <v>897</v>
      </c>
      <c r="D80" t="s">
        <v>75</v>
      </c>
      <c r="E80">
        <v>3</v>
      </c>
    </row>
    <row r="81" spans="1:5">
      <c r="A81">
        <v>80</v>
      </c>
      <c r="B81" s="1">
        <v>43848</v>
      </c>
      <c r="C81">
        <v>522</v>
      </c>
      <c r="D81" t="s">
        <v>102</v>
      </c>
      <c r="E81">
        <v>2</v>
      </c>
    </row>
    <row r="82" spans="1:5">
      <c r="A82">
        <v>81</v>
      </c>
      <c r="B82" s="1">
        <v>43848</v>
      </c>
      <c r="C82">
        <v>653</v>
      </c>
      <c r="D82" t="s">
        <v>103</v>
      </c>
      <c r="E82">
        <v>3</v>
      </c>
    </row>
    <row r="83" spans="1:5">
      <c r="A83">
        <v>82</v>
      </c>
      <c r="B83" s="1">
        <v>43848</v>
      </c>
      <c r="C83">
        <v>1845</v>
      </c>
      <c r="D83" t="s">
        <v>56</v>
      </c>
      <c r="E83">
        <v>2</v>
      </c>
    </row>
    <row r="84" spans="1:5">
      <c r="A84">
        <v>83</v>
      </c>
      <c r="B84" s="1">
        <v>43848</v>
      </c>
      <c r="C84">
        <v>1052</v>
      </c>
      <c r="D84" t="s">
        <v>83</v>
      </c>
      <c r="E84">
        <v>6</v>
      </c>
    </row>
    <row r="85" spans="1:5">
      <c r="A85">
        <v>84</v>
      </c>
      <c r="B85" s="1">
        <v>43849</v>
      </c>
      <c r="C85">
        <v>1751</v>
      </c>
      <c r="D85" t="s">
        <v>72</v>
      </c>
      <c r="E85">
        <v>3</v>
      </c>
    </row>
    <row r="86" spans="1:5">
      <c r="A86">
        <v>85</v>
      </c>
      <c r="B86" s="1">
        <v>43849</v>
      </c>
      <c r="C86">
        <v>772</v>
      </c>
      <c r="D86" t="s">
        <v>104</v>
      </c>
      <c r="E86">
        <v>5</v>
      </c>
    </row>
    <row r="87" spans="1:5">
      <c r="A87">
        <v>86</v>
      </c>
      <c r="B87" s="1">
        <v>43849</v>
      </c>
      <c r="C87">
        <v>1626</v>
      </c>
      <c r="D87" t="s">
        <v>105</v>
      </c>
      <c r="E87">
        <v>5</v>
      </c>
    </row>
    <row r="88" spans="1:5">
      <c r="A88">
        <v>87</v>
      </c>
      <c r="B88" s="1">
        <v>43850</v>
      </c>
      <c r="C88">
        <v>99</v>
      </c>
      <c r="D88" t="s">
        <v>80</v>
      </c>
      <c r="E88">
        <v>1</v>
      </c>
    </row>
    <row r="89" spans="1:5">
      <c r="A89">
        <v>88</v>
      </c>
      <c r="B89" s="1">
        <v>43850</v>
      </c>
      <c r="C89">
        <v>209</v>
      </c>
      <c r="D89" t="s">
        <v>103</v>
      </c>
      <c r="E89">
        <v>3</v>
      </c>
    </row>
    <row r="90" spans="1:5">
      <c r="A90">
        <v>89</v>
      </c>
      <c r="B90" s="1">
        <v>43850</v>
      </c>
      <c r="C90">
        <v>459</v>
      </c>
      <c r="D90" t="s">
        <v>79</v>
      </c>
      <c r="E90">
        <v>4</v>
      </c>
    </row>
    <row r="91" spans="1:5">
      <c r="A91">
        <v>90</v>
      </c>
      <c r="B91" s="1">
        <v>43851</v>
      </c>
      <c r="C91">
        <v>430</v>
      </c>
      <c r="D91" t="s">
        <v>83</v>
      </c>
      <c r="E91">
        <v>2</v>
      </c>
    </row>
    <row r="92" spans="1:5">
      <c r="A92">
        <v>91</v>
      </c>
      <c r="B92" s="1">
        <v>43851</v>
      </c>
      <c r="C92">
        <v>1614</v>
      </c>
      <c r="D92" t="s">
        <v>86</v>
      </c>
      <c r="E92">
        <v>2</v>
      </c>
    </row>
    <row r="93" spans="1:5">
      <c r="A93">
        <v>92</v>
      </c>
      <c r="B93" s="1">
        <v>43851</v>
      </c>
      <c r="C93">
        <v>681</v>
      </c>
      <c r="D93" t="s">
        <v>88</v>
      </c>
      <c r="E93">
        <v>4</v>
      </c>
    </row>
    <row r="94" spans="1:5">
      <c r="A94">
        <v>93</v>
      </c>
      <c r="B94" s="1">
        <v>43851</v>
      </c>
      <c r="C94">
        <v>1634</v>
      </c>
      <c r="D94" t="s">
        <v>90</v>
      </c>
      <c r="E94">
        <v>4</v>
      </c>
    </row>
    <row r="95" spans="1:5">
      <c r="A95">
        <v>94</v>
      </c>
      <c r="B95" s="1">
        <v>43851</v>
      </c>
      <c r="C95">
        <v>1792</v>
      </c>
      <c r="D95" t="s">
        <v>60</v>
      </c>
      <c r="E95">
        <v>2</v>
      </c>
    </row>
    <row r="96" spans="1:5">
      <c r="A96">
        <v>95</v>
      </c>
      <c r="B96" s="1">
        <v>43851</v>
      </c>
      <c r="C96">
        <v>865</v>
      </c>
      <c r="D96" t="s">
        <v>90</v>
      </c>
      <c r="E96">
        <v>5</v>
      </c>
    </row>
    <row r="97" spans="1:5">
      <c r="A97">
        <v>96</v>
      </c>
      <c r="B97" s="1">
        <v>43851</v>
      </c>
      <c r="C97">
        <v>932</v>
      </c>
      <c r="D97" t="s">
        <v>98</v>
      </c>
      <c r="E97">
        <v>4</v>
      </c>
    </row>
    <row r="98" spans="1:5">
      <c r="A98">
        <v>97</v>
      </c>
      <c r="B98" s="1">
        <v>43851</v>
      </c>
      <c r="C98">
        <v>719</v>
      </c>
      <c r="D98" t="s">
        <v>74</v>
      </c>
      <c r="E98">
        <v>3</v>
      </c>
    </row>
    <row r="99" spans="1:5">
      <c r="A99">
        <v>98</v>
      </c>
      <c r="B99" s="1">
        <v>43851</v>
      </c>
      <c r="C99">
        <v>1830</v>
      </c>
      <c r="D99" t="s">
        <v>106</v>
      </c>
      <c r="E99">
        <v>5</v>
      </c>
    </row>
    <row r="100" spans="1:5">
      <c r="A100">
        <v>99</v>
      </c>
      <c r="B100" s="1">
        <v>43851</v>
      </c>
      <c r="C100">
        <v>1524</v>
      </c>
      <c r="D100" t="s">
        <v>80</v>
      </c>
      <c r="E100">
        <v>3</v>
      </c>
    </row>
    <row r="101" spans="1:5">
      <c r="A101">
        <v>100</v>
      </c>
      <c r="B101" s="1">
        <v>43851</v>
      </c>
      <c r="C101">
        <v>847</v>
      </c>
      <c r="D101" t="s">
        <v>107</v>
      </c>
      <c r="E101">
        <v>6</v>
      </c>
    </row>
    <row r="102" spans="1:5">
      <c r="A102">
        <v>101</v>
      </c>
      <c r="B102" s="1">
        <v>43851</v>
      </c>
      <c r="C102">
        <v>1002</v>
      </c>
      <c r="D102" t="s">
        <v>82</v>
      </c>
      <c r="E102">
        <v>2</v>
      </c>
    </row>
    <row r="103" spans="1:5">
      <c r="A103">
        <v>102</v>
      </c>
      <c r="B103" s="1">
        <v>43852</v>
      </c>
      <c r="C103">
        <v>1326</v>
      </c>
      <c r="D103" t="s">
        <v>84</v>
      </c>
      <c r="E103">
        <v>3</v>
      </c>
    </row>
    <row r="104" spans="1:5">
      <c r="A104">
        <v>103</v>
      </c>
      <c r="B104" s="1">
        <v>43852</v>
      </c>
      <c r="C104">
        <v>1833</v>
      </c>
      <c r="D104" t="s">
        <v>100</v>
      </c>
      <c r="E104">
        <v>5</v>
      </c>
    </row>
    <row r="105" spans="1:5">
      <c r="A105">
        <v>104</v>
      </c>
      <c r="B105" s="1">
        <v>43852</v>
      </c>
      <c r="C105">
        <v>1302</v>
      </c>
      <c r="D105" t="s">
        <v>76</v>
      </c>
      <c r="E105">
        <v>1</v>
      </c>
    </row>
    <row r="106" spans="1:5">
      <c r="A106">
        <v>105</v>
      </c>
      <c r="B106" s="1">
        <v>43852</v>
      </c>
      <c r="C106">
        <v>1103</v>
      </c>
      <c r="D106" t="s">
        <v>103</v>
      </c>
      <c r="E106">
        <v>3</v>
      </c>
    </row>
    <row r="107" spans="1:5">
      <c r="A107">
        <v>106</v>
      </c>
      <c r="B107" s="1">
        <v>43852</v>
      </c>
      <c r="C107">
        <v>1830</v>
      </c>
      <c r="D107" t="s">
        <v>108</v>
      </c>
      <c r="E107">
        <v>4</v>
      </c>
    </row>
    <row r="108" spans="1:5">
      <c r="A108">
        <v>107</v>
      </c>
      <c r="B108" s="1">
        <v>43853</v>
      </c>
      <c r="C108">
        <v>2035</v>
      </c>
      <c r="D108" t="s">
        <v>109</v>
      </c>
      <c r="E108">
        <v>5</v>
      </c>
    </row>
    <row r="109" spans="1:5">
      <c r="A109">
        <v>108</v>
      </c>
      <c r="B109" s="1">
        <v>43853</v>
      </c>
      <c r="C109">
        <v>260</v>
      </c>
      <c r="D109" t="s">
        <v>110</v>
      </c>
      <c r="E109">
        <v>2</v>
      </c>
    </row>
    <row r="110" spans="1:5">
      <c r="A110">
        <v>109</v>
      </c>
      <c r="B110" s="1">
        <v>43853</v>
      </c>
      <c r="C110">
        <v>1824</v>
      </c>
      <c r="D110" t="s">
        <v>111</v>
      </c>
      <c r="E110">
        <v>3</v>
      </c>
    </row>
    <row r="111" spans="1:5">
      <c r="A111">
        <v>110</v>
      </c>
      <c r="B111" s="1">
        <v>43853</v>
      </c>
      <c r="C111">
        <v>1737</v>
      </c>
      <c r="D111" t="s">
        <v>112</v>
      </c>
      <c r="E111">
        <v>5</v>
      </c>
    </row>
    <row r="112" spans="1:5">
      <c r="A112">
        <v>111</v>
      </c>
      <c r="B112" s="1">
        <v>43853</v>
      </c>
      <c r="C112">
        <v>160</v>
      </c>
      <c r="D112" t="s">
        <v>108</v>
      </c>
      <c r="E112">
        <v>5</v>
      </c>
    </row>
    <row r="113" spans="1:5">
      <c r="A113">
        <v>112</v>
      </c>
      <c r="B113" s="1">
        <v>43853</v>
      </c>
      <c r="C113">
        <v>551</v>
      </c>
      <c r="D113" t="s">
        <v>83</v>
      </c>
      <c r="E113">
        <v>4</v>
      </c>
    </row>
    <row r="114" spans="1:5">
      <c r="A114">
        <v>113</v>
      </c>
      <c r="B114" s="1">
        <v>43853</v>
      </c>
      <c r="C114">
        <v>1589</v>
      </c>
      <c r="D114" t="s">
        <v>113</v>
      </c>
      <c r="E114">
        <v>4</v>
      </c>
    </row>
    <row r="115" spans="1:5">
      <c r="A115">
        <v>114</v>
      </c>
      <c r="B115" s="1">
        <v>43853</v>
      </c>
      <c r="C115">
        <v>275</v>
      </c>
      <c r="D115" t="s">
        <v>114</v>
      </c>
      <c r="E115">
        <v>4</v>
      </c>
    </row>
    <row r="116" spans="1:5">
      <c r="A116">
        <v>115</v>
      </c>
      <c r="B116" s="1">
        <v>43853</v>
      </c>
      <c r="C116">
        <v>1523</v>
      </c>
      <c r="D116" t="s">
        <v>115</v>
      </c>
      <c r="E116">
        <v>4</v>
      </c>
    </row>
    <row r="117" spans="1:5">
      <c r="A117">
        <v>116</v>
      </c>
      <c r="B117" s="1">
        <v>43854</v>
      </c>
      <c r="C117">
        <v>20</v>
      </c>
      <c r="D117" t="s">
        <v>116</v>
      </c>
      <c r="E117">
        <v>3</v>
      </c>
    </row>
    <row r="118" spans="1:5">
      <c r="A118">
        <v>117</v>
      </c>
      <c r="B118" s="1">
        <v>43854</v>
      </c>
      <c r="C118">
        <v>908</v>
      </c>
      <c r="D118" t="s">
        <v>108</v>
      </c>
      <c r="E118">
        <v>2</v>
      </c>
    </row>
    <row r="119" spans="1:5">
      <c r="A119">
        <v>118</v>
      </c>
      <c r="B119" s="1">
        <v>43854</v>
      </c>
      <c r="C119">
        <v>2031</v>
      </c>
      <c r="D119" t="s">
        <v>74</v>
      </c>
      <c r="E119">
        <v>3</v>
      </c>
    </row>
    <row r="120" spans="1:5">
      <c r="A120">
        <v>119</v>
      </c>
      <c r="B120" s="1">
        <v>43854</v>
      </c>
      <c r="C120">
        <v>1436</v>
      </c>
      <c r="D120" t="s">
        <v>102</v>
      </c>
      <c r="E120">
        <v>3</v>
      </c>
    </row>
    <row r="121" spans="1:5">
      <c r="A121">
        <v>120</v>
      </c>
      <c r="B121" s="1">
        <v>43854</v>
      </c>
      <c r="C121">
        <v>1599</v>
      </c>
      <c r="D121" t="s">
        <v>83</v>
      </c>
      <c r="E121">
        <v>4</v>
      </c>
    </row>
    <row r="122" spans="1:5">
      <c r="A122">
        <v>121</v>
      </c>
      <c r="B122" s="1">
        <v>43854</v>
      </c>
      <c r="C122">
        <v>303</v>
      </c>
      <c r="D122" t="s">
        <v>117</v>
      </c>
      <c r="E122">
        <v>5</v>
      </c>
    </row>
    <row r="123" spans="1:5">
      <c r="A123">
        <v>122</v>
      </c>
      <c r="B123" s="1">
        <v>43854</v>
      </c>
      <c r="C123">
        <v>5</v>
      </c>
      <c r="D123" t="s">
        <v>56</v>
      </c>
      <c r="E123">
        <v>1</v>
      </c>
    </row>
    <row r="124" spans="1:5">
      <c r="A124">
        <v>123</v>
      </c>
      <c r="B124" s="1">
        <v>43855</v>
      </c>
      <c r="C124">
        <v>1078</v>
      </c>
      <c r="D124" t="s">
        <v>84</v>
      </c>
      <c r="E124">
        <v>5</v>
      </c>
    </row>
    <row r="125" spans="1:5">
      <c r="A125">
        <v>124</v>
      </c>
      <c r="B125" s="1">
        <v>43855</v>
      </c>
      <c r="C125">
        <v>1646</v>
      </c>
      <c r="D125" t="s">
        <v>69</v>
      </c>
      <c r="E125">
        <v>5</v>
      </c>
    </row>
    <row r="126" spans="1:5">
      <c r="A126">
        <v>125</v>
      </c>
      <c r="B126" s="1">
        <v>43855</v>
      </c>
      <c r="C126">
        <v>831</v>
      </c>
      <c r="D126" t="s">
        <v>118</v>
      </c>
      <c r="E126">
        <v>3</v>
      </c>
    </row>
    <row r="127" spans="1:5">
      <c r="A127">
        <v>126</v>
      </c>
      <c r="B127" s="1">
        <v>43855</v>
      </c>
      <c r="C127">
        <v>1111</v>
      </c>
      <c r="D127" t="s">
        <v>56</v>
      </c>
      <c r="E127">
        <v>4</v>
      </c>
    </row>
    <row r="128" spans="1:5">
      <c r="A128">
        <v>127</v>
      </c>
      <c r="B128" s="1">
        <v>43856</v>
      </c>
      <c r="C128">
        <v>1886</v>
      </c>
      <c r="D128" t="s">
        <v>94</v>
      </c>
      <c r="E128">
        <v>4</v>
      </c>
    </row>
    <row r="129" spans="1:5">
      <c r="A129">
        <v>128</v>
      </c>
      <c r="B129" s="1">
        <v>43856</v>
      </c>
      <c r="C129">
        <v>2013</v>
      </c>
      <c r="D129" t="s">
        <v>108</v>
      </c>
      <c r="E129">
        <v>5</v>
      </c>
    </row>
    <row r="130" spans="1:5">
      <c r="A130">
        <v>129</v>
      </c>
      <c r="B130" s="1">
        <v>43856</v>
      </c>
      <c r="C130">
        <v>1848</v>
      </c>
      <c r="D130" t="s">
        <v>119</v>
      </c>
      <c r="E130">
        <v>3</v>
      </c>
    </row>
    <row r="131" spans="1:5">
      <c r="A131">
        <v>130</v>
      </c>
      <c r="B131" s="1">
        <v>43857</v>
      </c>
      <c r="C131">
        <v>1533</v>
      </c>
      <c r="D131" t="s">
        <v>89</v>
      </c>
      <c r="E131">
        <v>1</v>
      </c>
    </row>
    <row r="132" spans="1:5">
      <c r="A132">
        <v>131</v>
      </c>
      <c r="B132" s="1">
        <v>43857</v>
      </c>
      <c r="C132">
        <v>1591</v>
      </c>
      <c r="D132" t="s">
        <v>92</v>
      </c>
      <c r="E132">
        <v>3</v>
      </c>
    </row>
    <row r="133" spans="1:5">
      <c r="A133">
        <v>132</v>
      </c>
      <c r="B133" s="1">
        <v>43857</v>
      </c>
      <c r="C133">
        <v>345</v>
      </c>
      <c r="D133" t="s">
        <v>101</v>
      </c>
      <c r="E133">
        <v>5</v>
      </c>
    </row>
    <row r="134" spans="1:5">
      <c r="A134">
        <v>133</v>
      </c>
      <c r="B134" s="1">
        <v>43857</v>
      </c>
      <c r="C134">
        <v>256</v>
      </c>
      <c r="D134" t="s">
        <v>120</v>
      </c>
      <c r="E134">
        <v>1</v>
      </c>
    </row>
    <row r="135" spans="1:5">
      <c r="A135">
        <v>134</v>
      </c>
      <c r="B135" s="1">
        <v>43857</v>
      </c>
      <c r="C135">
        <v>1031</v>
      </c>
      <c r="D135" t="s">
        <v>89</v>
      </c>
      <c r="E135">
        <v>5</v>
      </c>
    </row>
    <row r="136" spans="1:5">
      <c r="A136">
        <v>135</v>
      </c>
      <c r="B136" s="1">
        <v>43857</v>
      </c>
      <c r="C136">
        <v>216</v>
      </c>
      <c r="D136" t="s">
        <v>91</v>
      </c>
      <c r="E136">
        <v>4</v>
      </c>
    </row>
    <row r="137" spans="1:5">
      <c r="A137">
        <v>136</v>
      </c>
      <c r="B137" s="1">
        <v>43857</v>
      </c>
      <c r="C137">
        <v>1839</v>
      </c>
      <c r="D137" t="s">
        <v>121</v>
      </c>
      <c r="E137">
        <v>5</v>
      </c>
    </row>
    <row r="138" spans="1:5">
      <c r="A138">
        <v>137</v>
      </c>
      <c r="B138" s="1">
        <v>43858</v>
      </c>
      <c r="C138">
        <v>1802</v>
      </c>
      <c r="D138" t="s">
        <v>95</v>
      </c>
      <c r="E138">
        <v>3</v>
      </c>
    </row>
    <row r="139" spans="1:5">
      <c r="A139">
        <v>138</v>
      </c>
      <c r="B139" s="1">
        <v>43858</v>
      </c>
      <c r="C139">
        <v>1306</v>
      </c>
      <c r="D139" t="s">
        <v>86</v>
      </c>
      <c r="E139">
        <v>4</v>
      </c>
    </row>
    <row r="140" spans="1:5">
      <c r="A140">
        <v>139</v>
      </c>
      <c r="B140" s="1">
        <v>43858</v>
      </c>
      <c r="C140">
        <v>1942</v>
      </c>
      <c r="D140" t="s">
        <v>89</v>
      </c>
      <c r="E140">
        <v>3</v>
      </c>
    </row>
    <row r="141" spans="1:5">
      <c r="A141">
        <v>140</v>
      </c>
      <c r="B141" s="1">
        <v>43859</v>
      </c>
      <c r="C141">
        <v>1842</v>
      </c>
      <c r="D141" t="s">
        <v>87</v>
      </c>
      <c r="E141">
        <v>4</v>
      </c>
    </row>
    <row r="142" spans="1:5">
      <c r="A142">
        <v>141</v>
      </c>
      <c r="B142" s="1">
        <v>43859</v>
      </c>
      <c r="C142">
        <v>1344</v>
      </c>
      <c r="D142" t="s">
        <v>83</v>
      </c>
      <c r="E142">
        <v>4</v>
      </c>
    </row>
    <row r="143" spans="1:5">
      <c r="A143">
        <v>142</v>
      </c>
      <c r="B143" s="1">
        <v>43859</v>
      </c>
      <c r="C143">
        <v>1161</v>
      </c>
      <c r="D143" t="s">
        <v>78</v>
      </c>
      <c r="E143">
        <v>5</v>
      </c>
    </row>
    <row r="144" spans="1:5">
      <c r="A144">
        <v>143</v>
      </c>
      <c r="B144" s="1">
        <v>43860</v>
      </c>
      <c r="C144">
        <v>1227</v>
      </c>
      <c r="D144" t="s">
        <v>52</v>
      </c>
      <c r="E144">
        <v>4</v>
      </c>
    </row>
    <row r="145" spans="1:5">
      <c r="A145">
        <v>144</v>
      </c>
      <c r="B145" s="1">
        <v>43860</v>
      </c>
      <c r="C145">
        <v>1157</v>
      </c>
      <c r="D145" t="s">
        <v>112</v>
      </c>
      <c r="E145">
        <v>5</v>
      </c>
    </row>
    <row r="146" spans="1:5">
      <c r="A146">
        <v>145</v>
      </c>
      <c r="B146" s="1">
        <v>43860</v>
      </c>
      <c r="C146">
        <v>1572</v>
      </c>
      <c r="D146" t="s">
        <v>114</v>
      </c>
      <c r="E146">
        <v>4</v>
      </c>
    </row>
    <row r="147" spans="1:5">
      <c r="A147">
        <v>146</v>
      </c>
      <c r="B147" s="1">
        <v>43860</v>
      </c>
      <c r="C147">
        <v>1696</v>
      </c>
      <c r="D147" t="s">
        <v>69</v>
      </c>
      <c r="E147">
        <v>3</v>
      </c>
    </row>
    <row r="148" spans="1:5">
      <c r="A148">
        <v>147</v>
      </c>
      <c r="B148" s="1">
        <v>43860</v>
      </c>
      <c r="C148">
        <v>1741</v>
      </c>
      <c r="D148" t="s">
        <v>112</v>
      </c>
      <c r="E148">
        <v>3</v>
      </c>
    </row>
    <row r="149" spans="1:5">
      <c r="A149">
        <v>148</v>
      </c>
      <c r="B149" s="1">
        <v>43861</v>
      </c>
      <c r="C149">
        <v>451</v>
      </c>
      <c r="D149" t="s">
        <v>110</v>
      </c>
      <c r="E149">
        <v>3</v>
      </c>
    </row>
    <row r="150" spans="1:5">
      <c r="A150">
        <v>149</v>
      </c>
      <c r="B150" s="1">
        <v>43861</v>
      </c>
      <c r="C150">
        <v>961</v>
      </c>
      <c r="D150" t="s">
        <v>94</v>
      </c>
      <c r="E150">
        <v>4</v>
      </c>
    </row>
    <row r="151" spans="1:5">
      <c r="A151">
        <v>150</v>
      </c>
      <c r="B151" s="1">
        <v>43861</v>
      </c>
      <c r="C151">
        <v>568</v>
      </c>
      <c r="D151" t="s">
        <v>106</v>
      </c>
      <c r="E151">
        <v>2</v>
      </c>
    </row>
    <row r="152" spans="1:5">
      <c r="A152">
        <v>151</v>
      </c>
      <c r="B152" s="1">
        <v>43861</v>
      </c>
      <c r="C152">
        <v>2031</v>
      </c>
      <c r="D152" t="s">
        <v>122</v>
      </c>
      <c r="E152">
        <v>3</v>
      </c>
    </row>
    <row r="153" spans="1:5">
      <c r="A153">
        <v>152</v>
      </c>
      <c r="B153" s="1">
        <v>43861</v>
      </c>
      <c r="C153">
        <v>1136</v>
      </c>
      <c r="D153" t="s">
        <v>86</v>
      </c>
      <c r="E153">
        <v>4</v>
      </c>
    </row>
    <row r="154" spans="1:5">
      <c r="A154">
        <v>153</v>
      </c>
      <c r="B154" s="1">
        <v>43861</v>
      </c>
      <c r="C154">
        <v>1983</v>
      </c>
      <c r="D154" t="s">
        <v>88</v>
      </c>
      <c r="E154">
        <v>2</v>
      </c>
    </row>
    <row r="155" spans="1:5">
      <c r="A155">
        <v>154</v>
      </c>
      <c r="B155" s="1">
        <v>43862</v>
      </c>
      <c r="C155">
        <v>1119</v>
      </c>
      <c r="D155" t="s">
        <v>78</v>
      </c>
      <c r="E155">
        <v>1</v>
      </c>
    </row>
    <row r="156" spans="1:5">
      <c r="A156">
        <v>155</v>
      </c>
      <c r="B156" s="1">
        <v>43862</v>
      </c>
      <c r="C156">
        <v>685</v>
      </c>
      <c r="D156" t="s">
        <v>116</v>
      </c>
      <c r="E156">
        <v>5</v>
      </c>
    </row>
    <row r="157" spans="1:5">
      <c r="A157">
        <v>156</v>
      </c>
      <c r="B157" s="1">
        <v>43862</v>
      </c>
      <c r="C157">
        <v>1505</v>
      </c>
      <c r="D157" t="s">
        <v>75</v>
      </c>
      <c r="E157">
        <v>3</v>
      </c>
    </row>
    <row r="158" spans="1:5">
      <c r="A158">
        <v>157</v>
      </c>
      <c r="B158" s="1">
        <v>43862</v>
      </c>
      <c r="C158">
        <v>535</v>
      </c>
      <c r="D158" t="s">
        <v>121</v>
      </c>
      <c r="E158">
        <v>4</v>
      </c>
    </row>
    <row r="159" spans="1:5">
      <c r="A159">
        <v>158</v>
      </c>
      <c r="B159" s="1">
        <v>43863</v>
      </c>
      <c r="C159">
        <v>1648</v>
      </c>
      <c r="D159" t="s">
        <v>123</v>
      </c>
      <c r="E159">
        <v>5</v>
      </c>
    </row>
    <row r="160" spans="1:5">
      <c r="A160">
        <v>159</v>
      </c>
      <c r="B160" s="1">
        <v>43863</v>
      </c>
      <c r="C160">
        <v>645</v>
      </c>
      <c r="D160" t="s">
        <v>123</v>
      </c>
      <c r="E160">
        <v>5</v>
      </c>
    </row>
    <row r="161" spans="1:5">
      <c r="A161">
        <v>160</v>
      </c>
      <c r="B161" s="1">
        <v>43863</v>
      </c>
      <c r="C161">
        <v>1036</v>
      </c>
      <c r="D161" t="s">
        <v>96</v>
      </c>
      <c r="E161">
        <v>4</v>
      </c>
    </row>
    <row r="162" spans="1:5">
      <c r="A162">
        <v>161</v>
      </c>
      <c r="B162" s="1">
        <v>43863</v>
      </c>
      <c r="C162">
        <v>1628</v>
      </c>
      <c r="D162" t="s">
        <v>99</v>
      </c>
      <c r="E162">
        <v>2</v>
      </c>
    </row>
    <row r="163" spans="1:5">
      <c r="A163">
        <v>162</v>
      </c>
      <c r="B163" s="1">
        <v>43863</v>
      </c>
      <c r="C163">
        <v>1996</v>
      </c>
      <c r="D163" t="s">
        <v>79</v>
      </c>
      <c r="E163">
        <v>5</v>
      </c>
    </row>
    <row r="164" spans="1:5">
      <c r="A164">
        <v>163</v>
      </c>
      <c r="B164" s="1">
        <v>43863</v>
      </c>
      <c r="C164">
        <v>1585</v>
      </c>
      <c r="D164" t="s">
        <v>112</v>
      </c>
      <c r="E164">
        <v>2</v>
      </c>
    </row>
    <row r="165" spans="1:5">
      <c r="A165">
        <v>164</v>
      </c>
      <c r="B165" s="1">
        <v>43864</v>
      </c>
      <c r="C165">
        <v>868</v>
      </c>
      <c r="D165" t="s">
        <v>52</v>
      </c>
      <c r="E165">
        <v>3</v>
      </c>
    </row>
    <row r="166" spans="1:5">
      <c r="A166">
        <v>165</v>
      </c>
      <c r="B166" s="1">
        <v>43864</v>
      </c>
      <c r="C166">
        <v>1991</v>
      </c>
      <c r="D166" t="s">
        <v>85</v>
      </c>
      <c r="E166">
        <v>3</v>
      </c>
    </row>
    <row r="167" spans="1:5">
      <c r="A167">
        <v>166</v>
      </c>
      <c r="B167" s="1">
        <v>43864</v>
      </c>
      <c r="C167">
        <v>604</v>
      </c>
      <c r="D167" t="s">
        <v>100</v>
      </c>
      <c r="E167">
        <v>2</v>
      </c>
    </row>
    <row r="168" spans="1:5">
      <c r="A168">
        <v>167</v>
      </c>
      <c r="B168" s="1">
        <v>43864</v>
      </c>
      <c r="C168">
        <v>1070</v>
      </c>
      <c r="D168" t="s">
        <v>90</v>
      </c>
      <c r="E168">
        <v>5</v>
      </c>
    </row>
    <row r="169" spans="1:5">
      <c r="A169">
        <v>168</v>
      </c>
      <c r="B169" s="1">
        <v>43865</v>
      </c>
      <c r="C169">
        <v>1825</v>
      </c>
      <c r="D169" t="s">
        <v>112</v>
      </c>
      <c r="E169">
        <v>4</v>
      </c>
    </row>
    <row r="170" spans="1:5">
      <c r="A170">
        <v>169</v>
      </c>
      <c r="B170" s="1">
        <v>43865</v>
      </c>
      <c r="C170">
        <v>481</v>
      </c>
      <c r="D170" t="s">
        <v>104</v>
      </c>
      <c r="E170">
        <v>6</v>
      </c>
    </row>
    <row r="171" spans="1:5">
      <c r="A171">
        <v>170</v>
      </c>
      <c r="B171" s="1">
        <v>43865</v>
      </c>
      <c r="C171">
        <v>2021</v>
      </c>
      <c r="D171" t="s">
        <v>68</v>
      </c>
      <c r="E171">
        <v>5</v>
      </c>
    </row>
    <row r="172" spans="1:5">
      <c r="A172">
        <v>171</v>
      </c>
      <c r="B172" s="1">
        <v>43865</v>
      </c>
      <c r="C172">
        <v>500</v>
      </c>
      <c r="D172" t="s">
        <v>102</v>
      </c>
      <c r="E172">
        <v>3</v>
      </c>
    </row>
    <row r="173" spans="1:5">
      <c r="A173">
        <v>172</v>
      </c>
      <c r="B173" s="1">
        <v>43865</v>
      </c>
      <c r="C173">
        <v>1320</v>
      </c>
      <c r="D173" t="s">
        <v>93</v>
      </c>
      <c r="E173">
        <v>3</v>
      </c>
    </row>
    <row r="174" spans="1:5">
      <c r="A174">
        <v>173</v>
      </c>
      <c r="B174" s="1">
        <v>43866</v>
      </c>
      <c r="C174">
        <v>707</v>
      </c>
      <c r="D174" t="s">
        <v>111</v>
      </c>
      <c r="E174">
        <v>3</v>
      </c>
    </row>
    <row r="175" spans="1:5">
      <c r="A175">
        <v>174</v>
      </c>
      <c r="B175" s="1">
        <v>43866</v>
      </c>
      <c r="C175">
        <v>1296</v>
      </c>
      <c r="D175" t="s">
        <v>124</v>
      </c>
      <c r="E175">
        <v>2</v>
      </c>
    </row>
    <row r="176" spans="1:5">
      <c r="A176">
        <v>175</v>
      </c>
      <c r="B176" s="1">
        <v>43866</v>
      </c>
      <c r="C176">
        <v>496</v>
      </c>
      <c r="D176" t="s">
        <v>71</v>
      </c>
      <c r="E176">
        <v>5</v>
      </c>
    </row>
    <row r="177" spans="1:5">
      <c r="A177">
        <v>176</v>
      </c>
      <c r="B177" s="1">
        <v>43866</v>
      </c>
      <c r="C177">
        <v>1547</v>
      </c>
      <c r="D177" t="s">
        <v>100</v>
      </c>
      <c r="E177">
        <v>3</v>
      </c>
    </row>
    <row r="178" spans="1:5">
      <c r="A178">
        <v>177</v>
      </c>
      <c r="B178" s="1">
        <v>43866</v>
      </c>
      <c r="C178">
        <v>1508</v>
      </c>
      <c r="D178" t="s">
        <v>109</v>
      </c>
      <c r="E178">
        <v>2</v>
      </c>
    </row>
    <row r="179" spans="1:5">
      <c r="A179">
        <v>178</v>
      </c>
      <c r="B179" s="1">
        <v>43867</v>
      </c>
      <c r="C179">
        <v>1267</v>
      </c>
      <c r="D179" t="s">
        <v>94</v>
      </c>
      <c r="E179">
        <v>3</v>
      </c>
    </row>
    <row r="180" spans="1:5">
      <c r="A180">
        <v>179</v>
      </c>
      <c r="B180" s="1">
        <v>43867</v>
      </c>
      <c r="C180">
        <v>204</v>
      </c>
      <c r="D180" t="s">
        <v>97</v>
      </c>
      <c r="E180">
        <v>3</v>
      </c>
    </row>
    <row r="181" spans="1:5">
      <c r="A181">
        <v>180</v>
      </c>
      <c r="B181" s="1">
        <v>43867</v>
      </c>
      <c r="C181">
        <v>1018</v>
      </c>
      <c r="D181" t="s">
        <v>125</v>
      </c>
      <c r="E181">
        <v>4</v>
      </c>
    </row>
    <row r="182" spans="1:5">
      <c r="A182">
        <v>181</v>
      </c>
      <c r="B182" s="1">
        <v>43867</v>
      </c>
      <c r="C182">
        <v>770</v>
      </c>
      <c r="D182" t="s">
        <v>75</v>
      </c>
      <c r="E182">
        <v>3</v>
      </c>
    </row>
    <row r="183" spans="1:5">
      <c r="A183">
        <v>182</v>
      </c>
      <c r="B183" s="1">
        <v>43867</v>
      </c>
      <c r="C183">
        <v>1081</v>
      </c>
      <c r="D183" t="s">
        <v>96</v>
      </c>
      <c r="E183">
        <v>3</v>
      </c>
    </row>
    <row r="184" spans="1:5">
      <c r="A184">
        <v>183</v>
      </c>
      <c r="B184" s="1">
        <v>43868</v>
      </c>
      <c r="C184">
        <v>661</v>
      </c>
      <c r="D184" t="s">
        <v>101</v>
      </c>
      <c r="E184">
        <v>4</v>
      </c>
    </row>
    <row r="185" spans="1:5">
      <c r="A185">
        <v>184</v>
      </c>
      <c r="B185" s="1">
        <v>43868</v>
      </c>
      <c r="C185">
        <v>302</v>
      </c>
      <c r="D185" t="s">
        <v>83</v>
      </c>
      <c r="E185">
        <v>4</v>
      </c>
    </row>
    <row r="186" spans="1:5">
      <c r="A186">
        <v>185</v>
      </c>
      <c r="B186" s="1">
        <v>43868</v>
      </c>
      <c r="C186">
        <v>1589</v>
      </c>
      <c r="D186" t="s">
        <v>120</v>
      </c>
      <c r="E186">
        <v>4</v>
      </c>
    </row>
    <row r="187" spans="1:5">
      <c r="A187">
        <v>186</v>
      </c>
      <c r="B187" s="1">
        <v>43868</v>
      </c>
      <c r="C187">
        <v>1084</v>
      </c>
      <c r="D187" t="s">
        <v>97</v>
      </c>
      <c r="E187">
        <v>2</v>
      </c>
    </row>
    <row r="188" spans="1:5">
      <c r="A188">
        <v>187</v>
      </c>
      <c r="B188" s="1">
        <v>43868</v>
      </c>
      <c r="C188">
        <v>840</v>
      </c>
      <c r="D188" t="s">
        <v>101</v>
      </c>
      <c r="E188">
        <v>1</v>
      </c>
    </row>
    <row r="189" spans="1:5">
      <c r="A189">
        <v>188</v>
      </c>
      <c r="B189" s="1">
        <v>43868</v>
      </c>
      <c r="C189">
        <v>510</v>
      </c>
      <c r="D189" t="s">
        <v>98</v>
      </c>
      <c r="E189">
        <v>5</v>
      </c>
    </row>
    <row r="190" spans="1:5">
      <c r="A190">
        <v>189</v>
      </c>
      <c r="B190" s="1">
        <v>43869</v>
      </c>
      <c r="C190">
        <v>454</v>
      </c>
      <c r="D190" t="s">
        <v>115</v>
      </c>
      <c r="E190">
        <v>5</v>
      </c>
    </row>
    <row r="191" spans="1:5">
      <c r="A191">
        <v>190</v>
      </c>
      <c r="B191" s="1">
        <v>43869</v>
      </c>
      <c r="C191">
        <v>1068</v>
      </c>
      <c r="D191" t="s">
        <v>97</v>
      </c>
      <c r="E191">
        <v>6</v>
      </c>
    </row>
    <row r="192" spans="1:5">
      <c r="A192">
        <v>191</v>
      </c>
      <c r="B192" s="1">
        <v>43869</v>
      </c>
      <c r="C192">
        <v>1634</v>
      </c>
      <c r="D192" t="s">
        <v>105</v>
      </c>
      <c r="E192">
        <v>4</v>
      </c>
    </row>
    <row r="193" spans="1:5">
      <c r="A193">
        <v>192</v>
      </c>
      <c r="B193" s="1">
        <v>43869</v>
      </c>
      <c r="C193">
        <v>1023</v>
      </c>
      <c r="D193" t="s">
        <v>115</v>
      </c>
      <c r="E193">
        <v>2</v>
      </c>
    </row>
    <row r="194" spans="1:5">
      <c r="A194">
        <v>193</v>
      </c>
      <c r="B194" s="1">
        <v>43869</v>
      </c>
      <c r="C194">
        <v>958</v>
      </c>
      <c r="D194" t="s">
        <v>65</v>
      </c>
      <c r="E194">
        <v>3</v>
      </c>
    </row>
    <row r="195" spans="1:5">
      <c r="A195">
        <v>194</v>
      </c>
      <c r="B195" s="1">
        <v>43869</v>
      </c>
      <c r="C195">
        <v>202</v>
      </c>
      <c r="D195" t="s">
        <v>54</v>
      </c>
      <c r="E195">
        <v>4</v>
      </c>
    </row>
    <row r="196" spans="1:5">
      <c r="A196">
        <v>195</v>
      </c>
      <c r="B196" s="1">
        <v>43870</v>
      </c>
      <c r="C196">
        <v>1634</v>
      </c>
      <c r="D196" t="s">
        <v>91</v>
      </c>
      <c r="E196">
        <v>3</v>
      </c>
    </row>
    <row r="197" spans="1:5">
      <c r="A197">
        <v>196</v>
      </c>
      <c r="B197" s="1">
        <v>43870</v>
      </c>
      <c r="C197">
        <v>1761</v>
      </c>
      <c r="D197" t="s">
        <v>87</v>
      </c>
      <c r="E197">
        <v>3</v>
      </c>
    </row>
    <row r="198" spans="1:5">
      <c r="A198">
        <v>197</v>
      </c>
      <c r="B198" s="1">
        <v>43870</v>
      </c>
      <c r="C198">
        <v>934</v>
      </c>
      <c r="D198" t="s">
        <v>107</v>
      </c>
      <c r="E198">
        <v>4</v>
      </c>
    </row>
    <row r="199" spans="1:5">
      <c r="A199">
        <v>198</v>
      </c>
      <c r="B199" s="1">
        <v>43870</v>
      </c>
      <c r="C199">
        <v>1033</v>
      </c>
      <c r="D199" t="s">
        <v>87</v>
      </c>
      <c r="E199">
        <v>3</v>
      </c>
    </row>
    <row r="200" spans="1:5">
      <c r="A200">
        <v>199</v>
      </c>
      <c r="B200" s="1">
        <v>43870</v>
      </c>
      <c r="C200">
        <v>1905</v>
      </c>
      <c r="D200" t="s">
        <v>89</v>
      </c>
      <c r="E200">
        <v>2</v>
      </c>
    </row>
    <row r="201" spans="1:5">
      <c r="A201">
        <v>200</v>
      </c>
      <c r="B201" s="1">
        <v>43870</v>
      </c>
      <c r="C201">
        <v>922</v>
      </c>
      <c r="D201" t="s">
        <v>100</v>
      </c>
      <c r="E201">
        <v>6</v>
      </c>
    </row>
    <row r="202" spans="1:5">
      <c r="A202">
        <v>201</v>
      </c>
      <c r="B202" s="1">
        <v>43870</v>
      </c>
      <c r="C202">
        <v>456</v>
      </c>
      <c r="D202" t="s">
        <v>88</v>
      </c>
      <c r="E202">
        <v>3</v>
      </c>
    </row>
    <row r="203" spans="1:5">
      <c r="A203">
        <v>202</v>
      </c>
      <c r="B203" s="1">
        <v>43871</v>
      </c>
      <c r="C203">
        <v>1614</v>
      </c>
      <c r="D203" t="s">
        <v>105</v>
      </c>
      <c r="E203">
        <v>1</v>
      </c>
    </row>
    <row r="204" spans="1:5">
      <c r="A204">
        <v>203</v>
      </c>
      <c r="B204" s="1">
        <v>43871</v>
      </c>
      <c r="C204">
        <v>312</v>
      </c>
      <c r="D204" t="s">
        <v>78</v>
      </c>
      <c r="E204">
        <v>2</v>
      </c>
    </row>
    <row r="205" spans="1:5">
      <c r="A205">
        <v>204</v>
      </c>
      <c r="B205" s="1">
        <v>43871</v>
      </c>
      <c r="C205">
        <v>203</v>
      </c>
      <c r="D205" t="s">
        <v>91</v>
      </c>
      <c r="E205">
        <v>3</v>
      </c>
    </row>
    <row r="206" spans="1:5">
      <c r="A206">
        <v>205</v>
      </c>
      <c r="B206" s="1">
        <v>43871</v>
      </c>
      <c r="C206">
        <v>1289</v>
      </c>
      <c r="D206" t="s">
        <v>88</v>
      </c>
      <c r="E206">
        <v>3</v>
      </c>
    </row>
    <row r="207" spans="1:5">
      <c r="A207">
        <v>206</v>
      </c>
      <c r="B207" s="1">
        <v>43872</v>
      </c>
      <c r="C207">
        <v>1894</v>
      </c>
      <c r="D207" t="s">
        <v>105</v>
      </c>
      <c r="E207">
        <v>5</v>
      </c>
    </row>
    <row r="208" spans="1:5">
      <c r="A208">
        <v>207</v>
      </c>
      <c r="B208" s="1">
        <v>43872</v>
      </c>
      <c r="C208">
        <v>1951</v>
      </c>
      <c r="D208" t="s">
        <v>77</v>
      </c>
      <c r="E208">
        <v>4</v>
      </c>
    </row>
    <row r="209" spans="1:5">
      <c r="A209">
        <v>208</v>
      </c>
      <c r="B209" s="1">
        <v>43872</v>
      </c>
      <c r="C209">
        <v>1290</v>
      </c>
      <c r="D209" t="s">
        <v>76</v>
      </c>
      <c r="E209">
        <v>3</v>
      </c>
    </row>
    <row r="210" spans="1:5">
      <c r="A210">
        <v>209</v>
      </c>
      <c r="B210" s="1">
        <v>43872</v>
      </c>
      <c r="C210">
        <v>802</v>
      </c>
      <c r="D210" t="s">
        <v>111</v>
      </c>
      <c r="E210">
        <v>3</v>
      </c>
    </row>
    <row r="211" spans="1:5">
      <c r="A211">
        <v>210</v>
      </c>
      <c r="B211" s="1">
        <v>43872</v>
      </c>
      <c r="C211">
        <v>1399</v>
      </c>
      <c r="D211" t="s">
        <v>92</v>
      </c>
      <c r="E211">
        <v>2</v>
      </c>
    </row>
    <row r="212" spans="1:5">
      <c r="A212">
        <v>211</v>
      </c>
      <c r="B212" s="1">
        <v>43873</v>
      </c>
      <c r="C212">
        <v>1119</v>
      </c>
      <c r="D212" t="s">
        <v>74</v>
      </c>
      <c r="E212">
        <v>4</v>
      </c>
    </row>
    <row r="213" spans="1:5">
      <c r="A213">
        <v>212</v>
      </c>
      <c r="B213" s="1">
        <v>43873</v>
      </c>
      <c r="C213">
        <v>2059</v>
      </c>
      <c r="D213" t="s">
        <v>120</v>
      </c>
      <c r="E213">
        <v>6</v>
      </c>
    </row>
    <row r="214" spans="1:5">
      <c r="A214">
        <v>213</v>
      </c>
      <c r="B214" s="1">
        <v>43873</v>
      </c>
      <c r="C214">
        <v>1584</v>
      </c>
      <c r="D214" t="s">
        <v>52</v>
      </c>
      <c r="E214">
        <v>5</v>
      </c>
    </row>
    <row r="215" spans="1:5">
      <c r="A215">
        <v>214</v>
      </c>
      <c r="B215" s="1">
        <v>43873</v>
      </c>
      <c r="C215">
        <v>680</v>
      </c>
      <c r="D215" t="s">
        <v>108</v>
      </c>
      <c r="E215">
        <v>1</v>
      </c>
    </row>
    <row r="216" spans="1:5">
      <c r="A216">
        <v>215</v>
      </c>
      <c r="B216" s="1">
        <v>43873</v>
      </c>
      <c r="C216">
        <v>156</v>
      </c>
      <c r="D216" t="s">
        <v>116</v>
      </c>
      <c r="E216">
        <v>5</v>
      </c>
    </row>
    <row r="217" spans="1:5">
      <c r="A217">
        <v>216</v>
      </c>
      <c r="B217" s="1">
        <v>43873</v>
      </c>
      <c r="C217">
        <v>1549</v>
      </c>
      <c r="D217" t="s">
        <v>107</v>
      </c>
      <c r="E217">
        <v>6</v>
      </c>
    </row>
    <row r="218" spans="1:5">
      <c r="A218">
        <v>217</v>
      </c>
      <c r="B218" s="1">
        <v>43873</v>
      </c>
      <c r="C218">
        <v>1797</v>
      </c>
      <c r="D218" t="s">
        <v>81</v>
      </c>
      <c r="E218">
        <v>5</v>
      </c>
    </row>
    <row r="219" spans="1:5">
      <c r="A219">
        <v>218</v>
      </c>
      <c r="B219" s="1">
        <v>43873</v>
      </c>
      <c r="C219">
        <v>906</v>
      </c>
      <c r="D219" t="s">
        <v>58</v>
      </c>
      <c r="E219">
        <v>4</v>
      </c>
    </row>
    <row r="220" spans="1:5">
      <c r="A220">
        <v>219</v>
      </c>
      <c r="B220" s="1">
        <v>43874</v>
      </c>
      <c r="C220">
        <v>1233</v>
      </c>
      <c r="D220" t="s">
        <v>84</v>
      </c>
      <c r="E220">
        <v>2</v>
      </c>
    </row>
    <row r="221" spans="1:5">
      <c r="A221">
        <v>220</v>
      </c>
      <c r="B221" s="1">
        <v>43874</v>
      </c>
      <c r="C221">
        <v>1043</v>
      </c>
      <c r="D221" t="s">
        <v>107</v>
      </c>
      <c r="E221">
        <v>5</v>
      </c>
    </row>
    <row r="222" spans="1:5">
      <c r="A222">
        <v>221</v>
      </c>
      <c r="B222" s="1">
        <v>43874</v>
      </c>
      <c r="C222">
        <v>1161</v>
      </c>
      <c r="D222" t="s">
        <v>126</v>
      </c>
      <c r="E222">
        <v>5</v>
      </c>
    </row>
    <row r="223" spans="1:5">
      <c r="A223">
        <v>222</v>
      </c>
      <c r="B223" s="1">
        <v>43874</v>
      </c>
      <c r="C223">
        <v>1002</v>
      </c>
      <c r="D223" t="s">
        <v>61</v>
      </c>
      <c r="E223">
        <v>5</v>
      </c>
    </row>
    <row r="224" spans="1:5">
      <c r="A224">
        <v>223</v>
      </c>
      <c r="B224" s="1">
        <v>43874</v>
      </c>
      <c r="C224">
        <v>848</v>
      </c>
      <c r="D224" t="s">
        <v>71</v>
      </c>
      <c r="E224">
        <v>4</v>
      </c>
    </row>
    <row r="225" spans="1:5">
      <c r="A225">
        <v>224</v>
      </c>
      <c r="B225" s="1">
        <v>43875</v>
      </c>
      <c r="C225">
        <v>1905</v>
      </c>
      <c r="D225" t="s">
        <v>56</v>
      </c>
      <c r="E225">
        <v>4</v>
      </c>
    </row>
    <row r="226" spans="1:5">
      <c r="A226">
        <v>225</v>
      </c>
      <c r="B226" s="1">
        <v>43875</v>
      </c>
      <c r="C226">
        <v>240</v>
      </c>
      <c r="D226" t="s">
        <v>105</v>
      </c>
      <c r="E226">
        <v>2</v>
      </c>
    </row>
    <row r="227" spans="1:5">
      <c r="A227">
        <v>226</v>
      </c>
      <c r="B227" s="1">
        <v>43875</v>
      </c>
      <c r="C227">
        <v>150</v>
      </c>
      <c r="D227" t="s">
        <v>112</v>
      </c>
      <c r="E227">
        <v>3</v>
      </c>
    </row>
    <row r="228" spans="1:5">
      <c r="A228">
        <v>227</v>
      </c>
      <c r="B228" s="1">
        <v>43876</v>
      </c>
      <c r="C228">
        <v>2040</v>
      </c>
      <c r="D228" t="s">
        <v>87</v>
      </c>
      <c r="E228">
        <v>3</v>
      </c>
    </row>
    <row r="229" spans="1:5">
      <c r="A229">
        <v>228</v>
      </c>
      <c r="B229" s="1">
        <v>43876</v>
      </c>
      <c r="C229">
        <v>1414</v>
      </c>
      <c r="D229" t="s">
        <v>87</v>
      </c>
      <c r="E229">
        <v>6</v>
      </c>
    </row>
    <row r="230" spans="1:5">
      <c r="A230">
        <v>229</v>
      </c>
      <c r="B230" s="1">
        <v>43876</v>
      </c>
      <c r="C230">
        <v>560</v>
      </c>
      <c r="D230" t="s">
        <v>94</v>
      </c>
      <c r="E230">
        <v>2</v>
      </c>
    </row>
    <row r="231" spans="1:5">
      <c r="A231">
        <v>230</v>
      </c>
      <c r="B231" s="1">
        <v>43876</v>
      </c>
      <c r="C231">
        <v>1170</v>
      </c>
      <c r="D231" t="s">
        <v>123</v>
      </c>
      <c r="E231">
        <v>2</v>
      </c>
    </row>
    <row r="232" spans="1:5">
      <c r="A232">
        <v>231</v>
      </c>
      <c r="B232" s="1">
        <v>43876</v>
      </c>
      <c r="C232">
        <v>866</v>
      </c>
      <c r="D232" t="s">
        <v>91</v>
      </c>
      <c r="E232">
        <v>5</v>
      </c>
    </row>
    <row r="233" spans="1:5">
      <c r="A233">
        <v>232</v>
      </c>
      <c r="B233" s="1">
        <v>43877</v>
      </c>
      <c r="C233">
        <v>1198</v>
      </c>
      <c r="D233" t="s">
        <v>52</v>
      </c>
      <c r="E233">
        <v>2</v>
      </c>
    </row>
    <row r="234" spans="1:5">
      <c r="A234">
        <v>233</v>
      </c>
      <c r="B234" s="1">
        <v>43877</v>
      </c>
      <c r="C234">
        <v>962</v>
      </c>
      <c r="D234" t="s">
        <v>106</v>
      </c>
      <c r="E234">
        <v>1</v>
      </c>
    </row>
    <row r="235" spans="1:5">
      <c r="A235">
        <v>234</v>
      </c>
      <c r="B235" s="1">
        <v>43877</v>
      </c>
      <c r="C235">
        <v>1114</v>
      </c>
      <c r="D235" t="s">
        <v>83</v>
      </c>
      <c r="E235">
        <v>4</v>
      </c>
    </row>
    <row r="236" spans="1:5">
      <c r="A236">
        <v>235</v>
      </c>
      <c r="B236" s="1">
        <v>43877</v>
      </c>
      <c r="C236">
        <v>1123</v>
      </c>
      <c r="D236" t="s">
        <v>109</v>
      </c>
      <c r="E236">
        <v>3</v>
      </c>
    </row>
    <row r="237" spans="1:5">
      <c r="A237">
        <v>236</v>
      </c>
      <c r="B237" s="1">
        <v>43877</v>
      </c>
      <c r="C237">
        <v>1457</v>
      </c>
      <c r="D237" t="s">
        <v>107</v>
      </c>
      <c r="E237">
        <v>3</v>
      </c>
    </row>
    <row r="238" spans="1:5">
      <c r="A238">
        <v>237</v>
      </c>
      <c r="B238" s="1">
        <v>43877</v>
      </c>
      <c r="C238">
        <v>132</v>
      </c>
      <c r="D238" t="s">
        <v>76</v>
      </c>
      <c r="E238">
        <v>5</v>
      </c>
    </row>
    <row r="239" spans="1:5">
      <c r="A239">
        <v>238</v>
      </c>
      <c r="B239" s="1">
        <v>43877</v>
      </c>
      <c r="C239">
        <v>1946</v>
      </c>
      <c r="D239" t="s">
        <v>74</v>
      </c>
      <c r="E239">
        <v>3</v>
      </c>
    </row>
    <row r="240" spans="1:5">
      <c r="A240">
        <v>239</v>
      </c>
      <c r="B240" s="1">
        <v>43877</v>
      </c>
      <c r="C240">
        <v>1879</v>
      </c>
      <c r="D240" t="s">
        <v>79</v>
      </c>
      <c r="E240">
        <v>3</v>
      </c>
    </row>
    <row r="241" spans="1:5">
      <c r="A241">
        <v>240</v>
      </c>
      <c r="B241" s="1">
        <v>43878</v>
      </c>
      <c r="C241">
        <v>422</v>
      </c>
      <c r="D241" t="s">
        <v>79</v>
      </c>
      <c r="E241">
        <v>4</v>
      </c>
    </row>
    <row r="242" spans="1:5">
      <c r="A242">
        <v>241</v>
      </c>
      <c r="B242" s="1">
        <v>43878</v>
      </c>
      <c r="C242">
        <v>1861</v>
      </c>
      <c r="D242" t="s">
        <v>115</v>
      </c>
      <c r="E242">
        <v>3</v>
      </c>
    </row>
    <row r="243" spans="1:5">
      <c r="A243">
        <v>242</v>
      </c>
      <c r="B243" s="1">
        <v>43879</v>
      </c>
      <c r="C243">
        <v>633</v>
      </c>
      <c r="D243" t="s">
        <v>86</v>
      </c>
      <c r="E243">
        <v>4</v>
      </c>
    </row>
    <row r="244" spans="1:5">
      <c r="A244">
        <v>243</v>
      </c>
      <c r="B244" s="1">
        <v>43879</v>
      </c>
      <c r="C244">
        <v>1932</v>
      </c>
      <c r="D244" t="s">
        <v>105</v>
      </c>
      <c r="E244">
        <v>6</v>
      </c>
    </row>
    <row r="245" spans="1:5">
      <c r="A245">
        <v>244</v>
      </c>
      <c r="B245" s="1">
        <v>43879</v>
      </c>
      <c r="C245">
        <v>1447</v>
      </c>
      <c r="D245" t="s">
        <v>120</v>
      </c>
      <c r="E245">
        <v>4</v>
      </c>
    </row>
    <row r="246" spans="1:5">
      <c r="A246">
        <v>245</v>
      </c>
      <c r="B246" s="1">
        <v>43879</v>
      </c>
      <c r="C246">
        <v>973</v>
      </c>
      <c r="D246" t="s">
        <v>94</v>
      </c>
      <c r="E246">
        <v>4</v>
      </c>
    </row>
    <row r="247" spans="1:5">
      <c r="A247">
        <v>246</v>
      </c>
      <c r="B247" s="1">
        <v>43879</v>
      </c>
      <c r="C247">
        <v>2082</v>
      </c>
      <c r="D247" t="s">
        <v>67</v>
      </c>
      <c r="E247">
        <v>5</v>
      </c>
    </row>
    <row r="248" spans="1:5">
      <c r="A248">
        <v>247</v>
      </c>
      <c r="B248" s="1">
        <v>43879</v>
      </c>
      <c r="C248">
        <v>735</v>
      </c>
      <c r="D248" t="s">
        <v>93</v>
      </c>
      <c r="E248">
        <v>3</v>
      </c>
    </row>
    <row r="249" spans="1:5">
      <c r="A249">
        <v>248</v>
      </c>
      <c r="B249" s="1">
        <v>43879</v>
      </c>
      <c r="C249">
        <v>1434</v>
      </c>
      <c r="D249" t="s">
        <v>74</v>
      </c>
      <c r="E249">
        <v>5</v>
      </c>
    </row>
    <row r="250" spans="1:5">
      <c r="A250">
        <v>249</v>
      </c>
      <c r="B250" s="1">
        <v>43880</v>
      </c>
      <c r="C250">
        <v>724</v>
      </c>
      <c r="D250" t="s">
        <v>77</v>
      </c>
      <c r="E250">
        <v>2</v>
      </c>
    </row>
    <row r="251" spans="1:5">
      <c r="A251">
        <v>250</v>
      </c>
      <c r="B251" s="1">
        <v>43880</v>
      </c>
      <c r="C251">
        <v>867</v>
      </c>
      <c r="D251" t="s">
        <v>92</v>
      </c>
      <c r="E251">
        <v>6</v>
      </c>
    </row>
    <row r="252" spans="1:5">
      <c r="A252">
        <v>251</v>
      </c>
      <c r="B252" s="1">
        <v>43881</v>
      </c>
      <c r="C252">
        <v>1909</v>
      </c>
      <c r="D252" t="s">
        <v>96</v>
      </c>
      <c r="E252">
        <v>5</v>
      </c>
    </row>
    <row r="253" spans="1:5">
      <c r="A253">
        <v>252</v>
      </c>
      <c r="B253" s="1">
        <v>43881</v>
      </c>
      <c r="C253">
        <v>1928</v>
      </c>
      <c r="D253" t="s">
        <v>127</v>
      </c>
      <c r="E253">
        <v>4</v>
      </c>
    </row>
    <row r="254" spans="1:5">
      <c r="A254">
        <v>253</v>
      </c>
      <c r="B254" s="1">
        <v>43881</v>
      </c>
      <c r="C254">
        <v>126</v>
      </c>
      <c r="D254" t="s">
        <v>72</v>
      </c>
      <c r="E254">
        <v>5</v>
      </c>
    </row>
    <row r="255" spans="1:5">
      <c r="A255">
        <v>254</v>
      </c>
      <c r="B255" s="1">
        <v>43881</v>
      </c>
      <c r="C255">
        <v>678</v>
      </c>
      <c r="D255" t="s">
        <v>124</v>
      </c>
      <c r="E255">
        <v>4</v>
      </c>
    </row>
    <row r="256" spans="1:5">
      <c r="A256">
        <v>255</v>
      </c>
      <c r="B256" s="1">
        <v>43882</v>
      </c>
      <c r="C256">
        <v>1950</v>
      </c>
      <c r="D256" t="s">
        <v>61</v>
      </c>
      <c r="E256">
        <v>4</v>
      </c>
    </row>
    <row r="257" spans="1:5">
      <c r="A257">
        <v>256</v>
      </c>
      <c r="B257" s="1">
        <v>43882</v>
      </c>
      <c r="C257">
        <v>1946</v>
      </c>
      <c r="D257" t="s">
        <v>107</v>
      </c>
      <c r="E257">
        <v>5</v>
      </c>
    </row>
    <row r="258" spans="1:5">
      <c r="A258">
        <v>257</v>
      </c>
      <c r="B258" s="1">
        <v>43882</v>
      </c>
      <c r="C258">
        <v>1480</v>
      </c>
      <c r="D258" t="s">
        <v>105</v>
      </c>
      <c r="E258">
        <v>2</v>
      </c>
    </row>
    <row r="259" spans="1:5">
      <c r="A259">
        <v>258</v>
      </c>
      <c r="B259" s="1">
        <v>43882</v>
      </c>
      <c r="C259">
        <v>1647</v>
      </c>
      <c r="D259" t="s">
        <v>69</v>
      </c>
      <c r="E259">
        <v>3</v>
      </c>
    </row>
    <row r="260" spans="1:5">
      <c r="A260">
        <v>259</v>
      </c>
      <c r="B260" s="1">
        <v>43882</v>
      </c>
      <c r="C260">
        <v>1578</v>
      </c>
      <c r="D260" t="s">
        <v>87</v>
      </c>
      <c r="E260">
        <v>3</v>
      </c>
    </row>
    <row r="261" spans="1:5">
      <c r="A261">
        <v>260</v>
      </c>
      <c r="B261" s="1">
        <v>43882</v>
      </c>
      <c r="C261">
        <v>1226</v>
      </c>
      <c r="D261" t="s">
        <v>75</v>
      </c>
      <c r="E261">
        <v>5</v>
      </c>
    </row>
    <row r="262" spans="1:5">
      <c r="A262">
        <v>261</v>
      </c>
      <c r="B262" s="1">
        <v>43882</v>
      </c>
      <c r="C262">
        <v>1204</v>
      </c>
      <c r="D262" t="s">
        <v>115</v>
      </c>
      <c r="E262">
        <v>5</v>
      </c>
    </row>
    <row r="263" spans="1:5">
      <c r="A263">
        <v>262</v>
      </c>
      <c r="B263" s="1">
        <v>43882</v>
      </c>
      <c r="C263">
        <v>198</v>
      </c>
      <c r="D263" t="s">
        <v>99</v>
      </c>
      <c r="E263">
        <v>5</v>
      </c>
    </row>
    <row r="264" spans="1:5">
      <c r="A264">
        <v>263</v>
      </c>
      <c r="B264" s="1">
        <v>43882</v>
      </c>
      <c r="C264">
        <v>340</v>
      </c>
      <c r="D264" t="s">
        <v>122</v>
      </c>
      <c r="E264">
        <v>3</v>
      </c>
    </row>
    <row r="265" spans="1:5">
      <c r="A265">
        <v>264</v>
      </c>
      <c r="B265" s="1">
        <v>43883</v>
      </c>
      <c r="C265">
        <v>1006</v>
      </c>
      <c r="D265" t="s">
        <v>123</v>
      </c>
      <c r="E265">
        <v>4</v>
      </c>
    </row>
    <row r="266" spans="1:5">
      <c r="A266">
        <v>265</v>
      </c>
      <c r="B266" s="1">
        <v>43885</v>
      </c>
      <c r="C266">
        <v>497</v>
      </c>
      <c r="D266" t="s">
        <v>96</v>
      </c>
      <c r="E266">
        <v>2</v>
      </c>
    </row>
    <row r="267" spans="1:5">
      <c r="A267">
        <v>266</v>
      </c>
      <c r="B267" s="1">
        <v>43885</v>
      </c>
      <c r="C267">
        <v>2101</v>
      </c>
      <c r="D267" t="s">
        <v>61</v>
      </c>
      <c r="E267">
        <v>2</v>
      </c>
    </row>
    <row r="268" spans="1:5">
      <c r="A268">
        <v>267</v>
      </c>
      <c r="B268" s="1">
        <v>43885</v>
      </c>
      <c r="C268">
        <v>1454</v>
      </c>
      <c r="D268" t="s">
        <v>67</v>
      </c>
      <c r="E268">
        <v>1</v>
      </c>
    </row>
    <row r="269" spans="1:5">
      <c r="A269">
        <v>268</v>
      </c>
      <c r="B269" s="1">
        <v>43885</v>
      </c>
      <c r="C269">
        <v>2099</v>
      </c>
      <c r="D269" t="s">
        <v>62</v>
      </c>
      <c r="E269">
        <v>2</v>
      </c>
    </row>
    <row r="270" spans="1:5">
      <c r="A270">
        <v>269</v>
      </c>
      <c r="B270" s="1">
        <v>43885</v>
      </c>
      <c r="C270">
        <v>28</v>
      </c>
      <c r="D270" t="s">
        <v>116</v>
      </c>
      <c r="E270">
        <v>2</v>
      </c>
    </row>
    <row r="271" spans="1:5">
      <c r="A271">
        <v>270</v>
      </c>
      <c r="B271" s="1">
        <v>43885</v>
      </c>
      <c r="C271">
        <v>146</v>
      </c>
      <c r="D271" t="s">
        <v>93</v>
      </c>
      <c r="E271">
        <v>1</v>
      </c>
    </row>
    <row r="272" spans="1:5">
      <c r="A272">
        <v>271</v>
      </c>
      <c r="B272" s="1">
        <v>43886</v>
      </c>
      <c r="C272">
        <v>813</v>
      </c>
      <c r="D272" t="s">
        <v>65</v>
      </c>
      <c r="E272">
        <v>2</v>
      </c>
    </row>
    <row r="273" spans="1:5">
      <c r="A273">
        <v>272</v>
      </c>
      <c r="B273" s="1">
        <v>43886</v>
      </c>
      <c r="C273">
        <v>1603</v>
      </c>
      <c r="D273" t="s">
        <v>61</v>
      </c>
      <c r="E273">
        <v>1</v>
      </c>
    </row>
    <row r="274" spans="1:5">
      <c r="A274">
        <v>273</v>
      </c>
      <c r="B274" s="1">
        <v>43886</v>
      </c>
      <c r="C274">
        <v>505</v>
      </c>
      <c r="D274" t="s">
        <v>121</v>
      </c>
      <c r="E274">
        <v>3</v>
      </c>
    </row>
    <row r="275" spans="1:5">
      <c r="A275">
        <v>274</v>
      </c>
      <c r="B275" s="1">
        <v>43886</v>
      </c>
      <c r="C275">
        <v>119</v>
      </c>
      <c r="D275" t="s">
        <v>112</v>
      </c>
      <c r="E275">
        <v>3</v>
      </c>
    </row>
    <row r="276" spans="1:5">
      <c r="A276">
        <v>275</v>
      </c>
      <c r="B276" s="1">
        <v>43886</v>
      </c>
      <c r="C276">
        <v>1421</v>
      </c>
      <c r="D276" t="s">
        <v>79</v>
      </c>
      <c r="E276">
        <v>3</v>
      </c>
    </row>
    <row r="277" spans="1:5">
      <c r="A277">
        <v>276</v>
      </c>
      <c r="B277" s="1">
        <v>43886</v>
      </c>
      <c r="C277">
        <v>1959</v>
      </c>
      <c r="D277" t="s">
        <v>89</v>
      </c>
      <c r="E277">
        <v>5</v>
      </c>
    </row>
    <row r="278" spans="1:5">
      <c r="A278">
        <v>277</v>
      </c>
      <c r="B278" s="1">
        <v>43886</v>
      </c>
      <c r="C278">
        <v>1863</v>
      </c>
      <c r="D278" t="s">
        <v>117</v>
      </c>
      <c r="E278">
        <v>3</v>
      </c>
    </row>
    <row r="279" spans="1:5">
      <c r="A279">
        <v>278</v>
      </c>
      <c r="B279" s="1">
        <v>43886</v>
      </c>
      <c r="C279">
        <v>680</v>
      </c>
      <c r="D279" t="s">
        <v>103</v>
      </c>
      <c r="E279">
        <v>1</v>
      </c>
    </row>
    <row r="280" spans="1:5">
      <c r="A280">
        <v>279</v>
      </c>
      <c r="B280" s="1">
        <v>43886</v>
      </c>
      <c r="C280">
        <v>1742</v>
      </c>
      <c r="D280" t="s">
        <v>87</v>
      </c>
      <c r="E280">
        <v>4</v>
      </c>
    </row>
    <row r="281" spans="1:5">
      <c r="A281">
        <v>280</v>
      </c>
      <c r="B281" s="1">
        <v>43886</v>
      </c>
      <c r="C281">
        <v>1608</v>
      </c>
      <c r="D281" t="s">
        <v>69</v>
      </c>
      <c r="E281">
        <v>3</v>
      </c>
    </row>
    <row r="282" spans="1:5">
      <c r="A282">
        <v>281</v>
      </c>
      <c r="B282" s="1">
        <v>43887</v>
      </c>
      <c r="C282">
        <v>607</v>
      </c>
      <c r="D282" t="s">
        <v>111</v>
      </c>
      <c r="E282">
        <v>3</v>
      </c>
    </row>
    <row r="283" spans="1:5">
      <c r="A283">
        <v>282</v>
      </c>
      <c r="B283" s="1">
        <v>43887</v>
      </c>
      <c r="C283">
        <v>1802</v>
      </c>
      <c r="D283" t="s">
        <v>114</v>
      </c>
      <c r="E283">
        <v>3</v>
      </c>
    </row>
    <row r="284" spans="1:5">
      <c r="A284">
        <v>283</v>
      </c>
      <c r="B284" s="1">
        <v>43887</v>
      </c>
      <c r="C284">
        <v>1500</v>
      </c>
      <c r="D284" t="s">
        <v>52</v>
      </c>
      <c r="E284">
        <v>4</v>
      </c>
    </row>
    <row r="285" spans="1:5">
      <c r="A285">
        <v>284</v>
      </c>
      <c r="B285" s="1">
        <v>43887</v>
      </c>
      <c r="C285">
        <v>1911</v>
      </c>
      <c r="D285" t="s">
        <v>121</v>
      </c>
      <c r="E285">
        <v>5</v>
      </c>
    </row>
    <row r="286" spans="1:5">
      <c r="A286">
        <v>285</v>
      </c>
      <c r="B286" s="1">
        <v>43887</v>
      </c>
      <c r="C286">
        <v>915</v>
      </c>
      <c r="D286" t="s">
        <v>126</v>
      </c>
      <c r="E286">
        <v>5</v>
      </c>
    </row>
    <row r="287" spans="1:5">
      <c r="A287">
        <v>286</v>
      </c>
      <c r="B287" s="1">
        <v>43887</v>
      </c>
      <c r="C287">
        <v>653</v>
      </c>
      <c r="D287" t="s">
        <v>68</v>
      </c>
      <c r="E287">
        <v>2</v>
      </c>
    </row>
    <row r="288" spans="1:5">
      <c r="A288">
        <v>287</v>
      </c>
      <c r="B288" s="1">
        <v>43888</v>
      </c>
      <c r="C288">
        <v>1187</v>
      </c>
      <c r="D288" t="s">
        <v>88</v>
      </c>
      <c r="E288">
        <v>4</v>
      </c>
    </row>
    <row r="289" spans="1:5">
      <c r="A289">
        <v>288</v>
      </c>
      <c r="B289" s="1">
        <v>43888</v>
      </c>
      <c r="C289">
        <v>580</v>
      </c>
      <c r="D289" t="s">
        <v>56</v>
      </c>
      <c r="E289">
        <v>4</v>
      </c>
    </row>
    <row r="290" spans="1:5">
      <c r="A290">
        <v>289</v>
      </c>
      <c r="B290" s="1">
        <v>43889</v>
      </c>
      <c r="C290">
        <v>133</v>
      </c>
      <c r="D290" t="s">
        <v>79</v>
      </c>
      <c r="E290">
        <v>5</v>
      </c>
    </row>
    <row r="291" spans="1:5">
      <c r="A291">
        <v>290</v>
      </c>
      <c r="B291" s="1">
        <v>43889</v>
      </c>
      <c r="C291">
        <v>1334</v>
      </c>
      <c r="D291" t="s">
        <v>90</v>
      </c>
      <c r="E291">
        <v>3</v>
      </c>
    </row>
    <row r="292" spans="1:5">
      <c r="A292">
        <v>291</v>
      </c>
      <c r="B292" s="1">
        <v>43889</v>
      </c>
      <c r="C292">
        <v>522</v>
      </c>
      <c r="D292" t="s">
        <v>61</v>
      </c>
      <c r="E292">
        <v>4</v>
      </c>
    </row>
    <row r="293" spans="1:5">
      <c r="A293">
        <v>292</v>
      </c>
      <c r="B293" s="1">
        <v>43889</v>
      </c>
      <c r="C293">
        <v>1851</v>
      </c>
      <c r="D293" t="s">
        <v>86</v>
      </c>
      <c r="E293">
        <v>4</v>
      </c>
    </row>
    <row r="294" spans="1:5">
      <c r="A294">
        <v>293</v>
      </c>
      <c r="B294" s="1">
        <v>43889</v>
      </c>
      <c r="C294">
        <v>705</v>
      </c>
      <c r="D294" t="s">
        <v>108</v>
      </c>
      <c r="E294">
        <v>4</v>
      </c>
    </row>
    <row r="295" spans="1:5">
      <c r="A295">
        <v>294</v>
      </c>
      <c r="B295" s="1">
        <v>43890</v>
      </c>
      <c r="C295">
        <v>363</v>
      </c>
      <c r="D295" t="s">
        <v>80</v>
      </c>
      <c r="E295">
        <v>1</v>
      </c>
    </row>
    <row r="296" spans="1:5">
      <c r="A296">
        <v>295</v>
      </c>
      <c r="B296" s="1">
        <v>43890</v>
      </c>
      <c r="C296">
        <v>599</v>
      </c>
      <c r="D296" t="s">
        <v>112</v>
      </c>
      <c r="E296">
        <v>5</v>
      </c>
    </row>
    <row r="297" spans="1:5">
      <c r="A297">
        <v>296</v>
      </c>
      <c r="B297" s="1">
        <v>43891</v>
      </c>
      <c r="C297">
        <v>1474</v>
      </c>
      <c r="D297" t="s">
        <v>124</v>
      </c>
      <c r="E297">
        <v>3</v>
      </c>
    </row>
    <row r="298" spans="1:5">
      <c r="A298">
        <v>297</v>
      </c>
      <c r="B298" s="1">
        <v>43891</v>
      </c>
      <c r="C298">
        <v>1309</v>
      </c>
      <c r="D298" t="s">
        <v>87</v>
      </c>
      <c r="E298">
        <v>4</v>
      </c>
    </row>
    <row r="299" spans="1:5">
      <c r="A299">
        <v>298</v>
      </c>
      <c r="B299" s="1">
        <v>43891</v>
      </c>
      <c r="C299">
        <v>1258</v>
      </c>
      <c r="D299" t="s">
        <v>112</v>
      </c>
      <c r="E299">
        <v>3</v>
      </c>
    </row>
    <row r="300" spans="1:5">
      <c r="A300">
        <v>299</v>
      </c>
      <c r="B300" s="1">
        <v>43891</v>
      </c>
      <c r="C300">
        <v>1565</v>
      </c>
      <c r="D300" t="s">
        <v>79</v>
      </c>
      <c r="E300">
        <v>3</v>
      </c>
    </row>
    <row r="301" spans="1:5">
      <c r="A301">
        <v>300</v>
      </c>
      <c r="B301" s="1">
        <v>43891</v>
      </c>
      <c r="C301">
        <v>358</v>
      </c>
      <c r="D301" t="s">
        <v>104</v>
      </c>
      <c r="E301">
        <v>2</v>
      </c>
    </row>
    <row r="302" spans="1:5">
      <c r="A302">
        <v>301</v>
      </c>
      <c r="B302" s="1">
        <v>43892</v>
      </c>
      <c r="C302">
        <v>2041</v>
      </c>
      <c r="D302" t="s">
        <v>88</v>
      </c>
      <c r="E302">
        <v>4</v>
      </c>
    </row>
    <row r="303" spans="1:5">
      <c r="A303">
        <v>302</v>
      </c>
      <c r="B303" s="1">
        <v>43892</v>
      </c>
      <c r="C303">
        <v>2022</v>
      </c>
      <c r="D303" t="s">
        <v>106</v>
      </c>
      <c r="E303">
        <v>4</v>
      </c>
    </row>
    <row r="304" spans="1:5">
      <c r="A304">
        <v>303</v>
      </c>
      <c r="B304" s="1">
        <v>43892</v>
      </c>
      <c r="C304">
        <v>1688</v>
      </c>
      <c r="D304" t="s">
        <v>56</v>
      </c>
      <c r="E304">
        <v>2</v>
      </c>
    </row>
    <row r="305" spans="1:5">
      <c r="A305">
        <v>304</v>
      </c>
      <c r="B305" s="1">
        <v>43892</v>
      </c>
      <c r="C305">
        <v>1223</v>
      </c>
      <c r="D305" t="s">
        <v>127</v>
      </c>
      <c r="E305">
        <v>2</v>
      </c>
    </row>
    <row r="306" spans="1:5">
      <c r="A306">
        <v>305</v>
      </c>
      <c r="B306" s="1">
        <v>43892</v>
      </c>
      <c r="C306">
        <v>1712</v>
      </c>
      <c r="D306" t="s">
        <v>72</v>
      </c>
      <c r="E306">
        <v>5</v>
      </c>
    </row>
    <row r="307" spans="1:5">
      <c r="A307">
        <v>306</v>
      </c>
      <c r="B307" s="1">
        <v>43892</v>
      </c>
      <c r="C307">
        <v>423</v>
      </c>
      <c r="D307" t="s">
        <v>100</v>
      </c>
      <c r="E307">
        <v>2</v>
      </c>
    </row>
    <row r="308" spans="1:5">
      <c r="A308">
        <v>307</v>
      </c>
      <c r="B308" s="1">
        <v>43892</v>
      </c>
      <c r="C308">
        <v>1711</v>
      </c>
      <c r="D308" t="s">
        <v>96</v>
      </c>
      <c r="E308">
        <v>2</v>
      </c>
    </row>
    <row r="309" spans="1:5">
      <c r="A309">
        <v>308</v>
      </c>
      <c r="B309" s="1">
        <v>43892</v>
      </c>
      <c r="C309">
        <v>912</v>
      </c>
      <c r="D309" t="s">
        <v>102</v>
      </c>
      <c r="E309">
        <v>5</v>
      </c>
    </row>
    <row r="310" spans="1:5">
      <c r="A310">
        <v>309</v>
      </c>
      <c r="B310" s="1">
        <v>43892</v>
      </c>
      <c r="C310">
        <v>1570</v>
      </c>
      <c r="D310" t="s">
        <v>65</v>
      </c>
      <c r="E310">
        <v>4</v>
      </c>
    </row>
    <row r="311" spans="1:5">
      <c r="A311">
        <v>310</v>
      </c>
      <c r="B311" s="1">
        <v>43893</v>
      </c>
      <c r="C311">
        <v>1726</v>
      </c>
      <c r="D311" t="s">
        <v>71</v>
      </c>
      <c r="E311">
        <v>3</v>
      </c>
    </row>
    <row r="312" spans="1:5">
      <c r="A312">
        <v>311</v>
      </c>
      <c r="B312" s="1">
        <v>43893</v>
      </c>
      <c r="C312">
        <v>981</v>
      </c>
      <c r="D312" t="s">
        <v>95</v>
      </c>
      <c r="E312">
        <v>2</v>
      </c>
    </row>
    <row r="313" spans="1:5">
      <c r="A313">
        <v>312</v>
      </c>
      <c r="B313" s="1">
        <v>43893</v>
      </c>
      <c r="C313">
        <v>1884</v>
      </c>
      <c r="D313" t="s">
        <v>54</v>
      </c>
      <c r="E313">
        <v>5</v>
      </c>
    </row>
    <row r="314" spans="1:5">
      <c r="A314">
        <v>313</v>
      </c>
      <c r="B314" s="1">
        <v>43893</v>
      </c>
      <c r="C314">
        <v>1289</v>
      </c>
      <c r="D314" t="s">
        <v>127</v>
      </c>
      <c r="E314">
        <v>3</v>
      </c>
    </row>
    <row r="315" spans="1:5">
      <c r="A315">
        <v>314</v>
      </c>
      <c r="B315" s="1">
        <v>43893</v>
      </c>
      <c r="C315">
        <v>1209</v>
      </c>
      <c r="D315" t="s">
        <v>93</v>
      </c>
      <c r="E315">
        <v>3</v>
      </c>
    </row>
    <row r="316" spans="1:5">
      <c r="A316">
        <v>315</v>
      </c>
      <c r="B316" s="1">
        <v>43893</v>
      </c>
      <c r="C316">
        <v>404</v>
      </c>
      <c r="D316" t="s">
        <v>73</v>
      </c>
      <c r="E316">
        <v>1</v>
      </c>
    </row>
    <row r="317" spans="1:5">
      <c r="A317">
        <v>316</v>
      </c>
      <c r="B317" s="1">
        <v>43893</v>
      </c>
      <c r="C317">
        <v>1102</v>
      </c>
      <c r="D317" t="s">
        <v>112</v>
      </c>
      <c r="E317">
        <v>3</v>
      </c>
    </row>
    <row r="318" spans="1:5">
      <c r="A318">
        <v>317</v>
      </c>
      <c r="B318" s="1">
        <v>43893</v>
      </c>
      <c r="C318">
        <v>1520</v>
      </c>
      <c r="D318" t="s">
        <v>76</v>
      </c>
      <c r="E318">
        <v>3</v>
      </c>
    </row>
    <row r="319" spans="1:5">
      <c r="A319">
        <v>318</v>
      </c>
      <c r="B319" s="1">
        <v>43893</v>
      </c>
      <c r="C319">
        <v>2045</v>
      </c>
      <c r="D319" t="s">
        <v>68</v>
      </c>
      <c r="E319">
        <v>4</v>
      </c>
    </row>
    <row r="320" spans="1:5">
      <c r="A320">
        <v>319</v>
      </c>
      <c r="B320" s="1">
        <v>43894</v>
      </c>
      <c r="C320">
        <v>1445</v>
      </c>
      <c r="D320" t="s">
        <v>94</v>
      </c>
      <c r="E320">
        <v>1</v>
      </c>
    </row>
    <row r="321" spans="1:5">
      <c r="A321">
        <v>320</v>
      </c>
      <c r="B321" s="1">
        <v>43894</v>
      </c>
      <c r="C321">
        <v>183</v>
      </c>
      <c r="D321" t="s">
        <v>91</v>
      </c>
      <c r="E321">
        <v>5</v>
      </c>
    </row>
    <row r="322" spans="1:5">
      <c r="A322">
        <v>321</v>
      </c>
      <c r="B322" s="1">
        <v>43894</v>
      </c>
      <c r="C322">
        <v>1923</v>
      </c>
      <c r="D322" t="s">
        <v>99</v>
      </c>
      <c r="E322">
        <v>2</v>
      </c>
    </row>
    <row r="323" spans="1:5">
      <c r="A323">
        <v>322</v>
      </c>
      <c r="B323" s="1">
        <v>43895</v>
      </c>
      <c r="C323">
        <v>1880</v>
      </c>
      <c r="D323" t="s">
        <v>116</v>
      </c>
      <c r="E323">
        <v>4</v>
      </c>
    </row>
    <row r="324" spans="1:5">
      <c r="A324">
        <v>323</v>
      </c>
      <c r="B324" s="1">
        <v>43896</v>
      </c>
      <c r="C324">
        <v>321</v>
      </c>
      <c r="D324" t="s">
        <v>124</v>
      </c>
      <c r="E324">
        <v>3</v>
      </c>
    </row>
    <row r="325" spans="1:5">
      <c r="A325">
        <v>324</v>
      </c>
      <c r="B325" s="1">
        <v>43896</v>
      </c>
      <c r="C325">
        <v>902</v>
      </c>
      <c r="D325" t="s">
        <v>100</v>
      </c>
      <c r="E325">
        <v>2</v>
      </c>
    </row>
    <row r="326" spans="1:5">
      <c r="A326">
        <v>325</v>
      </c>
      <c r="B326" s="1">
        <v>43896</v>
      </c>
      <c r="C326">
        <v>281</v>
      </c>
      <c r="D326" t="s">
        <v>91</v>
      </c>
      <c r="E326">
        <v>1</v>
      </c>
    </row>
    <row r="327" spans="1:5">
      <c r="A327">
        <v>326</v>
      </c>
      <c r="B327" s="1">
        <v>43897</v>
      </c>
      <c r="C327">
        <v>6</v>
      </c>
      <c r="D327" t="s">
        <v>69</v>
      </c>
      <c r="E327">
        <v>5</v>
      </c>
    </row>
    <row r="328" spans="1:5">
      <c r="A328">
        <v>327</v>
      </c>
      <c r="B328" s="1">
        <v>43897</v>
      </c>
      <c r="C328">
        <v>1909</v>
      </c>
      <c r="D328" t="s">
        <v>118</v>
      </c>
      <c r="E328">
        <v>4</v>
      </c>
    </row>
    <row r="329" spans="1:5">
      <c r="A329">
        <v>328</v>
      </c>
      <c r="B329" s="1">
        <v>43897</v>
      </c>
      <c r="C329">
        <v>1582</v>
      </c>
      <c r="D329" t="s">
        <v>74</v>
      </c>
      <c r="E329">
        <v>5</v>
      </c>
    </row>
    <row r="330" spans="1:5">
      <c r="A330">
        <v>329</v>
      </c>
      <c r="B330" s="1">
        <v>43897</v>
      </c>
      <c r="C330">
        <v>1374</v>
      </c>
      <c r="D330" t="s">
        <v>88</v>
      </c>
      <c r="E330">
        <v>5</v>
      </c>
    </row>
    <row r="331" spans="1:5">
      <c r="A331">
        <v>330</v>
      </c>
      <c r="B331" s="1">
        <v>43898</v>
      </c>
      <c r="C331">
        <v>1694</v>
      </c>
      <c r="D331" t="s">
        <v>104</v>
      </c>
      <c r="E331">
        <v>2</v>
      </c>
    </row>
    <row r="332" spans="1:5">
      <c r="A332">
        <v>331</v>
      </c>
      <c r="B332" s="1">
        <v>43898</v>
      </c>
      <c r="C332">
        <v>1223</v>
      </c>
      <c r="D332" t="s">
        <v>92</v>
      </c>
      <c r="E332">
        <v>1</v>
      </c>
    </row>
    <row r="333" spans="1:5">
      <c r="A333">
        <v>332</v>
      </c>
      <c r="B333" s="1">
        <v>43898</v>
      </c>
      <c r="C333">
        <v>1648</v>
      </c>
      <c r="D333" t="s">
        <v>76</v>
      </c>
      <c r="E333">
        <v>5</v>
      </c>
    </row>
    <row r="334" spans="1:5">
      <c r="A334">
        <v>333</v>
      </c>
      <c r="B334" s="1">
        <v>43898</v>
      </c>
      <c r="C334">
        <v>1783</v>
      </c>
      <c r="D334" t="s">
        <v>127</v>
      </c>
      <c r="E334">
        <v>5</v>
      </c>
    </row>
    <row r="335" spans="1:5">
      <c r="A335">
        <v>334</v>
      </c>
      <c r="B335" s="1">
        <v>43899</v>
      </c>
      <c r="C335">
        <v>1078</v>
      </c>
      <c r="D335" t="s">
        <v>95</v>
      </c>
      <c r="E335">
        <v>6</v>
      </c>
    </row>
    <row r="336" spans="1:5">
      <c r="A336">
        <v>335</v>
      </c>
      <c r="B336" s="1">
        <v>43899</v>
      </c>
      <c r="C336">
        <v>1149</v>
      </c>
      <c r="D336" t="s">
        <v>98</v>
      </c>
      <c r="E336">
        <v>1</v>
      </c>
    </row>
    <row r="337" spans="1:5">
      <c r="A337">
        <v>336</v>
      </c>
      <c r="B337" s="1">
        <v>43899</v>
      </c>
      <c r="C337">
        <v>1238</v>
      </c>
      <c r="D337" t="s">
        <v>109</v>
      </c>
      <c r="E337">
        <v>3</v>
      </c>
    </row>
    <row r="338" spans="1:5">
      <c r="A338">
        <v>337</v>
      </c>
      <c r="B338" s="1">
        <v>43899</v>
      </c>
      <c r="C338">
        <v>1193</v>
      </c>
      <c r="D338" t="s">
        <v>119</v>
      </c>
      <c r="E338">
        <v>6</v>
      </c>
    </row>
    <row r="339" spans="1:5">
      <c r="A339">
        <v>338</v>
      </c>
      <c r="B339" s="1">
        <v>43899</v>
      </c>
      <c r="C339">
        <v>797</v>
      </c>
      <c r="D339" t="s">
        <v>88</v>
      </c>
      <c r="E339">
        <v>4</v>
      </c>
    </row>
    <row r="340" spans="1:5">
      <c r="A340">
        <v>339</v>
      </c>
      <c r="B340" s="1">
        <v>43899</v>
      </c>
      <c r="C340">
        <v>134</v>
      </c>
      <c r="D340" t="s">
        <v>73</v>
      </c>
      <c r="E340">
        <v>3</v>
      </c>
    </row>
    <row r="341" spans="1:5">
      <c r="A341">
        <v>340</v>
      </c>
      <c r="B341" s="1">
        <v>43900</v>
      </c>
      <c r="C341">
        <v>460</v>
      </c>
      <c r="D341" t="s">
        <v>56</v>
      </c>
      <c r="E341">
        <v>1</v>
      </c>
    </row>
    <row r="342" spans="1:5">
      <c r="A342">
        <v>341</v>
      </c>
      <c r="B342" s="1">
        <v>43900</v>
      </c>
      <c r="C342">
        <v>1072</v>
      </c>
      <c r="D342" t="s">
        <v>113</v>
      </c>
      <c r="E342">
        <v>3</v>
      </c>
    </row>
    <row r="343" spans="1:5">
      <c r="A343">
        <v>342</v>
      </c>
      <c r="B343" s="1">
        <v>43900</v>
      </c>
      <c r="C343">
        <v>760</v>
      </c>
      <c r="D343" t="s">
        <v>127</v>
      </c>
      <c r="E343">
        <v>2</v>
      </c>
    </row>
    <row r="344" spans="1:5">
      <c r="A344">
        <v>343</v>
      </c>
      <c r="B344" s="1">
        <v>43900</v>
      </c>
      <c r="C344">
        <v>331</v>
      </c>
      <c r="D344" t="s">
        <v>62</v>
      </c>
      <c r="E344">
        <v>4</v>
      </c>
    </row>
    <row r="345" spans="1:5">
      <c r="A345">
        <v>344</v>
      </c>
      <c r="B345" s="1">
        <v>43901</v>
      </c>
      <c r="C345">
        <v>426</v>
      </c>
      <c r="D345" t="s">
        <v>99</v>
      </c>
      <c r="E345">
        <v>4</v>
      </c>
    </row>
    <row r="346" spans="1:5">
      <c r="A346">
        <v>345</v>
      </c>
      <c r="B346" s="1">
        <v>43901</v>
      </c>
      <c r="C346">
        <v>1073</v>
      </c>
      <c r="D346" t="s">
        <v>71</v>
      </c>
      <c r="E346">
        <v>3</v>
      </c>
    </row>
    <row r="347" spans="1:5">
      <c r="A347">
        <v>346</v>
      </c>
      <c r="B347" s="1">
        <v>43901</v>
      </c>
      <c r="C347">
        <v>1899</v>
      </c>
      <c r="D347" t="s">
        <v>96</v>
      </c>
      <c r="E347">
        <v>3</v>
      </c>
    </row>
    <row r="348" spans="1:5">
      <c r="A348">
        <v>347</v>
      </c>
      <c r="B348" s="1">
        <v>43902</v>
      </c>
      <c r="C348">
        <v>1025</v>
      </c>
      <c r="D348" t="s">
        <v>85</v>
      </c>
      <c r="E348">
        <v>3</v>
      </c>
    </row>
    <row r="349" spans="1:5">
      <c r="A349">
        <v>348</v>
      </c>
      <c r="B349" s="1">
        <v>43902</v>
      </c>
      <c r="C349">
        <v>2061</v>
      </c>
      <c r="D349" t="s">
        <v>99</v>
      </c>
      <c r="E349">
        <v>2</v>
      </c>
    </row>
    <row r="350" spans="1:5">
      <c r="A350">
        <v>349</v>
      </c>
      <c r="B350" s="1">
        <v>43902</v>
      </c>
      <c r="C350">
        <v>1523</v>
      </c>
      <c r="D350" t="s">
        <v>107</v>
      </c>
      <c r="E350">
        <v>3</v>
      </c>
    </row>
    <row r="351" spans="1:5">
      <c r="A351">
        <v>350</v>
      </c>
      <c r="B351" s="1">
        <v>43902</v>
      </c>
      <c r="C351">
        <v>508</v>
      </c>
      <c r="D351" t="s">
        <v>82</v>
      </c>
      <c r="E351">
        <v>2</v>
      </c>
    </row>
    <row r="352" spans="1:5">
      <c r="A352">
        <v>351</v>
      </c>
      <c r="B352" s="1">
        <v>43903</v>
      </c>
      <c r="C352">
        <v>200</v>
      </c>
      <c r="D352" t="s">
        <v>54</v>
      </c>
      <c r="E352">
        <v>4</v>
      </c>
    </row>
    <row r="353" spans="1:5">
      <c r="A353">
        <v>352</v>
      </c>
      <c r="B353" s="1">
        <v>43903</v>
      </c>
      <c r="C353">
        <v>2090</v>
      </c>
      <c r="D353" t="s">
        <v>84</v>
      </c>
      <c r="E353">
        <v>5</v>
      </c>
    </row>
    <row r="354" spans="1:5">
      <c r="A354">
        <v>353</v>
      </c>
      <c r="B354" s="1">
        <v>43903</v>
      </c>
      <c r="C354">
        <v>1847</v>
      </c>
      <c r="D354" t="s">
        <v>112</v>
      </c>
      <c r="E354">
        <v>2</v>
      </c>
    </row>
    <row r="355" spans="1:5">
      <c r="A355">
        <v>354</v>
      </c>
      <c r="B355" s="1">
        <v>43903</v>
      </c>
      <c r="C355">
        <v>1502</v>
      </c>
      <c r="D355" t="s">
        <v>76</v>
      </c>
      <c r="E355">
        <v>5</v>
      </c>
    </row>
    <row r="356" spans="1:5">
      <c r="A356">
        <v>355</v>
      </c>
      <c r="B356" s="1">
        <v>43903</v>
      </c>
      <c r="C356">
        <v>1850</v>
      </c>
      <c r="D356" t="s">
        <v>96</v>
      </c>
      <c r="E356">
        <v>4</v>
      </c>
    </row>
    <row r="357" spans="1:5">
      <c r="A357">
        <v>356</v>
      </c>
      <c r="B357" s="1">
        <v>43904</v>
      </c>
      <c r="C357">
        <v>2044</v>
      </c>
      <c r="D357" t="s">
        <v>93</v>
      </c>
      <c r="E357">
        <v>3</v>
      </c>
    </row>
    <row r="358" spans="1:5">
      <c r="A358">
        <v>357</v>
      </c>
      <c r="B358" s="1">
        <v>43904</v>
      </c>
      <c r="C358">
        <v>1203</v>
      </c>
      <c r="D358" t="s">
        <v>62</v>
      </c>
      <c r="E358">
        <v>5</v>
      </c>
    </row>
    <row r="359" spans="1:5">
      <c r="A359">
        <v>358</v>
      </c>
      <c r="B359" s="1">
        <v>43904</v>
      </c>
      <c r="C359">
        <v>187</v>
      </c>
      <c r="D359" t="s">
        <v>78</v>
      </c>
      <c r="E359">
        <v>5</v>
      </c>
    </row>
    <row r="360" spans="1:5">
      <c r="A360">
        <v>359</v>
      </c>
      <c r="B360" s="1">
        <v>43905</v>
      </c>
      <c r="C360">
        <v>380</v>
      </c>
      <c r="D360" t="s">
        <v>52</v>
      </c>
      <c r="E360">
        <v>1</v>
      </c>
    </row>
    <row r="361" spans="1:5">
      <c r="A361">
        <v>360</v>
      </c>
      <c r="B361" s="1">
        <v>43905</v>
      </c>
      <c r="C361">
        <v>141</v>
      </c>
      <c r="D361" t="s">
        <v>75</v>
      </c>
      <c r="E361">
        <v>4</v>
      </c>
    </row>
    <row r="362" spans="1:5">
      <c r="A362">
        <v>361</v>
      </c>
      <c r="B362" s="1">
        <v>43905</v>
      </c>
      <c r="C362">
        <v>670</v>
      </c>
      <c r="D362" t="s">
        <v>125</v>
      </c>
      <c r="E362">
        <v>1</v>
      </c>
    </row>
    <row r="363" spans="1:5">
      <c r="A363">
        <v>362</v>
      </c>
      <c r="B363" s="1">
        <v>43905</v>
      </c>
      <c r="C363">
        <v>2079</v>
      </c>
      <c r="D363" t="s">
        <v>96</v>
      </c>
      <c r="E363">
        <v>4</v>
      </c>
    </row>
    <row r="364" spans="1:5">
      <c r="A364">
        <v>363</v>
      </c>
      <c r="B364" s="1">
        <v>43905</v>
      </c>
      <c r="C364">
        <v>430</v>
      </c>
      <c r="D364" t="s">
        <v>62</v>
      </c>
      <c r="E364">
        <v>2</v>
      </c>
    </row>
    <row r="365" spans="1:5">
      <c r="A365">
        <v>364</v>
      </c>
      <c r="B365" s="1">
        <v>43906</v>
      </c>
      <c r="C365">
        <v>274</v>
      </c>
      <c r="D365" t="s">
        <v>90</v>
      </c>
      <c r="E365">
        <v>4</v>
      </c>
    </row>
    <row r="366" spans="1:5">
      <c r="A366">
        <v>365</v>
      </c>
      <c r="B366" s="1">
        <v>43906</v>
      </c>
      <c r="C366">
        <v>2114</v>
      </c>
      <c r="D366" t="s">
        <v>104</v>
      </c>
      <c r="E366">
        <v>3</v>
      </c>
    </row>
    <row r="367" spans="1:5">
      <c r="A367">
        <v>366</v>
      </c>
      <c r="B367" s="1">
        <v>43906</v>
      </c>
      <c r="C367">
        <v>675</v>
      </c>
      <c r="D367" t="s">
        <v>92</v>
      </c>
      <c r="E367">
        <v>3</v>
      </c>
    </row>
    <row r="368" spans="1:5">
      <c r="A368">
        <v>367</v>
      </c>
      <c r="B368" s="1">
        <v>43907</v>
      </c>
      <c r="C368">
        <v>1503</v>
      </c>
      <c r="D368" t="s">
        <v>92</v>
      </c>
      <c r="E368">
        <v>3</v>
      </c>
    </row>
    <row r="369" spans="1:5">
      <c r="A369">
        <v>368</v>
      </c>
      <c r="B369" s="1">
        <v>43907</v>
      </c>
      <c r="C369">
        <v>798</v>
      </c>
      <c r="D369" t="s">
        <v>68</v>
      </c>
      <c r="E369">
        <v>3</v>
      </c>
    </row>
    <row r="370" spans="1:5">
      <c r="A370">
        <v>369</v>
      </c>
      <c r="B370" s="1">
        <v>43907</v>
      </c>
      <c r="C370">
        <v>488</v>
      </c>
      <c r="D370" t="s">
        <v>118</v>
      </c>
      <c r="E370">
        <v>5</v>
      </c>
    </row>
    <row r="371" spans="1:5">
      <c r="A371">
        <v>370</v>
      </c>
      <c r="B371" s="1">
        <v>43907</v>
      </c>
      <c r="C371">
        <v>1573</v>
      </c>
      <c r="D371" t="s">
        <v>98</v>
      </c>
      <c r="E371">
        <v>5</v>
      </c>
    </row>
    <row r="372" spans="1:5">
      <c r="A372">
        <v>371</v>
      </c>
      <c r="B372" s="1">
        <v>43907</v>
      </c>
      <c r="C372">
        <v>2088</v>
      </c>
      <c r="D372" t="s">
        <v>87</v>
      </c>
      <c r="E372">
        <v>6</v>
      </c>
    </row>
    <row r="373" spans="1:5">
      <c r="A373">
        <v>372</v>
      </c>
      <c r="B373" s="1">
        <v>43907</v>
      </c>
      <c r="C373">
        <v>1714</v>
      </c>
      <c r="D373" t="s">
        <v>83</v>
      </c>
      <c r="E373">
        <v>2</v>
      </c>
    </row>
    <row r="374" spans="1:5">
      <c r="A374">
        <v>373</v>
      </c>
      <c r="B374" s="1">
        <v>43908</v>
      </c>
      <c r="C374">
        <v>1291</v>
      </c>
      <c r="D374" t="s">
        <v>96</v>
      </c>
      <c r="E374">
        <v>1</v>
      </c>
    </row>
    <row r="375" spans="1:5">
      <c r="A375">
        <v>374</v>
      </c>
      <c r="B375" s="1">
        <v>43908</v>
      </c>
      <c r="C375">
        <v>445</v>
      </c>
      <c r="D375" t="s">
        <v>96</v>
      </c>
      <c r="E375">
        <v>6</v>
      </c>
    </row>
    <row r="376" spans="1:5">
      <c r="A376">
        <v>375</v>
      </c>
      <c r="B376" s="1">
        <v>43908</v>
      </c>
      <c r="C376">
        <v>2103</v>
      </c>
      <c r="D376" t="s">
        <v>73</v>
      </c>
      <c r="E376">
        <v>3</v>
      </c>
    </row>
    <row r="377" spans="1:5">
      <c r="A377">
        <v>376</v>
      </c>
      <c r="B377" s="1">
        <v>43908</v>
      </c>
      <c r="C377">
        <v>1778</v>
      </c>
      <c r="D377" t="s">
        <v>60</v>
      </c>
      <c r="E377">
        <v>3</v>
      </c>
    </row>
    <row r="378" spans="1:5">
      <c r="A378">
        <v>377</v>
      </c>
      <c r="B378" s="1">
        <v>43909</v>
      </c>
      <c r="C378">
        <v>1092</v>
      </c>
      <c r="D378" t="s">
        <v>120</v>
      </c>
      <c r="E378">
        <v>3</v>
      </c>
    </row>
    <row r="379" spans="1:5">
      <c r="A379">
        <v>378</v>
      </c>
      <c r="B379" s="1">
        <v>43909</v>
      </c>
      <c r="C379">
        <v>686</v>
      </c>
      <c r="D379" t="s">
        <v>94</v>
      </c>
      <c r="E379">
        <v>4</v>
      </c>
    </row>
    <row r="380" spans="1:5">
      <c r="A380">
        <v>379</v>
      </c>
      <c r="B380" s="1">
        <v>43910</v>
      </c>
      <c r="C380">
        <v>372</v>
      </c>
      <c r="D380" t="s">
        <v>97</v>
      </c>
      <c r="E380">
        <v>3</v>
      </c>
    </row>
    <row r="381" spans="1:5">
      <c r="A381">
        <v>380</v>
      </c>
      <c r="B381" s="1">
        <v>43910</v>
      </c>
      <c r="C381">
        <v>1935</v>
      </c>
      <c r="D381" t="s">
        <v>112</v>
      </c>
      <c r="E381">
        <v>5</v>
      </c>
    </row>
    <row r="382" spans="1:5">
      <c r="A382">
        <v>381</v>
      </c>
      <c r="B382" s="1">
        <v>43910</v>
      </c>
      <c r="C382">
        <v>1446</v>
      </c>
      <c r="D382" t="s">
        <v>102</v>
      </c>
      <c r="E382">
        <v>4</v>
      </c>
    </row>
    <row r="383" spans="1:5">
      <c r="A383">
        <v>382</v>
      </c>
      <c r="B383" s="1">
        <v>43911</v>
      </c>
      <c r="C383">
        <v>19</v>
      </c>
      <c r="D383" t="s">
        <v>117</v>
      </c>
      <c r="E383">
        <v>5</v>
      </c>
    </row>
    <row r="384" spans="1:5">
      <c r="A384">
        <v>383</v>
      </c>
      <c r="B384" s="1">
        <v>43911</v>
      </c>
      <c r="C384">
        <v>1907</v>
      </c>
      <c r="D384" t="s">
        <v>95</v>
      </c>
      <c r="E384">
        <v>3</v>
      </c>
    </row>
    <row r="385" spans="1:5">
      <c r="A385">
        <v>384</v>
      </c>
      <c r="B385" s="1">
        <v>43911</v>
      </c>
      <c r="C385">
        <v>1111</v>
      </c>
      <c r="D385" t="s">
        <v>96</v>
      </c>
      <c r="E385">
        <v>4</v>
      </c>
    </row>
    <row r="386" spans="1:5">
      <c r="A386">
        <v>385</v>
      </c>
      <c r="B386" s="1">
        <v>43911</v>
      </c>
      <c r="C386">
        <v>940</v>
      </c>
      <c r="D386" t="s">
        <v>125</v>
      </c>
      <c r="E386">
        <v>6</v>
      </c>
    </row>
    <row r="387" spans="1:5">
      <c r="A387">
        <v>386</v>
      </c>
      <c r="B387" s="1">
        <v>43911</v>
      </c>
      <c r="C387">
        <v>2077</v>
      </c>
      <c r="D387" t="s">
        <v>114</v>
      </c>
      <c r="E387">
        <v>4</v>
      </c>
    </row>
    <row r="388" spans="1:5">
      <c r="A388">
        <v>387</v>
      </c>
      <c r="B388" s="1">
        <v>43912</v>
      </c>
      <c r="C388">
        <v>724</v>
      </c>
      <c r="D388" t="s">
        <v>81</v>
      </c>
      <c r="E388">
        <v>4</v>
      </c>
    </row>
    <row r="389" spans="1:5">
      <c r="A389">
        <v>388</v>
      </c>
      <c r="B389" s="1">
        <v>43912</v>
      </c>
      <c r="C389">
        <v>22</v>
      </c>
      <c r="D389" t="s">
        <v>104</v>
      </c>
      <c r="E389">
        <v>5</v>
      </c>
    </row>
    <row r="390" spans="1:5">
      <c r="A390">
        <v>389</v>
      </c>
      <c r="B390" s="1">
        <v>43912</v>
      </c>
      <c r="C390">
        <v>479</v>
      </c>
      <c r="D390" t="s">
        <v>79</v>
      </c>
      <c r="E390">
        <v>5</v>
      </c>
    </row>
    <row r="391" spans="1:5">
      <c r="A391">
        <v>390</v>
      </c>
      <c r="B391" s="1">
        <v>43912</v>
      </c>
      <c r="C391">
        <v>966</v>
      </c>
      <c r="D391" t="s">
        <v>96</v>
      </c>
      <c r="E391">
        <v>1</v>
      </c>
    </row>
    <row r="392" spans="1:5">
      <c r="A392">
        <v>391</v>
      </c>
      <c r="B392" s="1">
        <v>43912</v>
      </c>
      <c r="C392">
        <v>1307</v>
      </c>
      <c r="D392" t="s">
        <v>120</v>
      </c>
      <c r="E392">
        <v>4</v>
      </c>
    </row>
    <row r="393" spans="1:5">
      <c r="A393">
        <v>392</v>
      </c>
      <c r="B393" s="1">
        <v>43912</v>
      </c>
      <c r="C393">
        <v>1648</v>
      </c>
      <c r="D393" t="s">
        <v>105</v>
      </c>
      <c r="E393">
        <v>4</v>
      </c>
    </row>
    <row r="394" spans="1:5">
      <c r="A394">
        <v>393</v>
      </c>
      <c r="B394" s="1">
        <v>43913</v>
      </c>
      <c r="C394">
        <v>1645</v>
      </c>
      <c r="D394" t="s">
        <v>116</v>
      </c>
      <c r="E394">
        <v>5</v>
      </c>
    </row>
    <row r="395" spans="1:5">
      <c r="A395">
        <v>394</v>
      </c>
      <c r="B395" s="1">
        <v>43913</v>
      </c>
      <c r="C395">
        <v>1539</v>
      </c>
      <c r="D395" t="s">
        <v>101</v>
      </c>
      <c r="E395">
        <v>4</v>
      </c>
    </row>
    <row r="396" spans="1:5">
      <c r="A396">
        <v>395</v>
      </c>
      <c r="B396" s="1">
        <v>43913</v>
      </c>
      <c r="C396">
        <v>114</v>
      </c>
      <c r="D396" t="s">
        <v>127</v>
      </c>
      <c r="E396">
        <v>4</v>
      </c>
    </row>
    <row r="397" spans="1:5">
      <c r="A397">
        <v>396</v>
      </c>
      <c r="B397" s="1">
        <v>43913</v>
      </c>
      <c r="C397">
        <v>187</v>
      </c>
      <c r="D397" t="s">
        <v>69</v>
      </c>
      <c r="E397">
        <v>1</v>
      </c>
    </row>
    <row r="398" spans="1:5">
      <c r="A398">
        <v>397</v>
      </c>
      <c r="B398" s="1">
        <v>43914</v>
      </c>
      <c r="C398">
        <v>1894</v>
      </c>
      <c r="D398" t="s">
        <v>101</v>
      </c>
      <c r="E398">
        <v>3</v>
      </c>
    </row>
    <row r="399" spans="1:5">
      <c r="A399">
        <v>398</v>
      </c>
      <c r="B399" s="1">
        <v>43914</v>
      </c>
      <c r="C399">
        <v>551</v>
      </c>
      <c r="D399" t="s">
        <v>126</v>
      </c>
      <c r="E399">
        <v>4</v>
      </c>
    </row>
    <row r="400" spans="1:5">
      <c r="A400">
        <v>399</v>
      </c>
      <c r="B400" s="1">
        <v>43914</v>
      </c>
      <c r="C400">
        <v>1695</v>
      </c>
      <c r="D400" t="s">
        <v>114</v>
      </c>
      <c r="E400">
        <v>5</v>
      </c>
    </row>
    <row r="401" spans="1:5">
      <c r="A401">
        <v>400</v>
      </c>
      <c r="B401" s="1">
        <v>43914</v>
      </c>
      <c r="C401">
        <v>71</v>
      </c>
      <c r="D401" t="s">
        <v>116</v>
      </c>
      <c r="E401">
        <v>4</v>
      </c>
    </row>
    <row r="402" spans="1:5">
      <c r="A402">
        <v>401</v>
      </c>
      <c r="B402" s="1">
        <v>43914</v>
      </c>
      <c r="C402">
        <v>173</v>
      </c>
      <c r="D402" t="s">
        <v>100</v>
      </c>
      <c r="E402">
        <v>3</v>
      </c>
    </row>
    <row r="403" spans="1:5">
      <c r="A403">
        <v>402</v>
      </c>
      <c r="B403" s="1">
        <v>43915</v>
      </c>
      <c r="C403">
        <v>354</v>
      </c>
      <c r="D403" t="s">
        <v>74</v>
      </c>
      <c r="E403">
        <v>2</v>
      </c>
    </row>
    <row r="404" spans="1:5">
      <c r="A404">
        <v>403</v>
      </c>
      <c r="B404" s="1">
        <v>43915</v>
      </c>
      <c r="C404">
        <v>252</v>
      </c>
      <c r="D404" t="s">
        <v>100</v>
      </c>
      <c r="E404">
        <v>4</v>
      </c>
    </row>
    <row r="405" spans="1:5">
      <c r="A405">
        <v>404</v>
      </c>
      <c r="B405" s="1">
        <v>43916</v>
      </c>
      <c r="C405">
        <v>1256</v>
      </c>
      <c r="D405" t="s">
        <v>113</v>
      </c>
      <c r="E405">
        <v>2</v>
      </c>
    </row>
    <row r="406" spans="1:5">
      <c r="A406">
        <v>405</v>
      </c>
      <c r="B406" s="1">
        <v>43916</v>
      </c>
      <c r="C406">
        <v>170</v>
      </c>
      <c r="D406" t="s">
        <v>58</v>
      </c>
      <c r="E406">
        <v>5</v>
      </c>
    </row>
    <row r="407" spans="1:5">
      <c r="A407">
        <v>406</v>
      </c>
      <c r="B407" s="1">
        <v>43916</v>
      </c>
      <c r="C407">
        <v>2115</v>
      </c>
      <c r="D407" t="s">
        <v>98</v>
      </c>
      <c r="E407">
        <v>1</v>
      </c>
    </row>
    <row r="408" spans="1:5">
      <c r="A408">
        <v>407</v>
      </c>
      <c r="B408" s="1">
        <v>43917</v>
      </c>
      <c r="C408">
        <v>682</v>
      </c>
      <c r="D408" t="s">
        <v>109</v>
      </c>
      <c r="E408">
        <v>3</v>
      </c>
    </row>
    <row r="409" spans="1:5">
      <c r="A409">
        <v>408</v>
      </c>
      <c r="B409" s="1">
        <v>43917</v>
      </c>
      <c r="C409">
        <v>630</v>
      </c>
      <c r="D409" t="s">
        <v>96</v>
      </c>
      <c r="E409">
        <v>2</v>
      </c>
    </row>
    <row r="410" spans="1:5">
      <c r="A410">
        <v>409</v>
      </c>
      <c r="B410" s="1">
        <v>43917</v>
      </c>
      <c r="C410">
        <v>735</v>
      </c>
      <c r="D410" t="s">
        <v>52</v>
      </c>
      <c r="E410">
        <v>6</v>
      </c>
    </row>
    <row r="411" spans="1:5">
      <c r="A411">
        <v>410</v>
      </c>
      <c r="B411" s="1">
        <v>43917</v>
      </c>
      <c r="C411">
        <v>897</v>
      </c>
      <c r="D411" t="s">
        <v>99</v>
      </c>
      <c r="E411">
        <v>1</v>
      </c>
    </row>
    <row r="412" spans="1:5">
      <c r="A412">
        <v>411</v>
      </c>
      <c r="B412" s="1">
        <v>43917</v>
      </c>
      <c r="C412">
        <v>1147</v>
      </c>
      <c r="D412" t="s">
        <v>82</v>
      </c>
      <c r="E412">
        <v>3</v>
      </c>
    </row>
    <row r="413" spans="1:5">
      <c r="A413">
        <v>412</v>
      </c>
      <c r="B413" s="1">
        <v>43917</v>
      </c>
      <c r="C413">
        <v>1420</v>
      </c>
      <c r="D413" t="s">
        <v>56</v>
      </c>
      <c r="E413">
        <v>3</v>
      </c>
    </row>
    <row r="414" spans="1:5">
      <c r="A414">
        <v>413</v>
      </c>
      <c r="B414" s="1">
        <v>43918</v>
      </c>
      <c r="C414">
        <v>1135</v>
      </c>
      <c r="D414" t="s">
        <v>90</v>
      </c>
      <c r="E414">
        <v>5</v>
      </c>
    </row>
    <row r="415" spans="1:5">
      <c r="A415">
        <v>414</v>
      </c>
      <c r="B415" s="1">
        <v>43918</v>
      </c>
      <c r="C415">
        <v>356</v>
      </c>
      <c r="D415" t="s">
        <v>84</v>
      </c>
      <c r="E415">
        <v>5</v>
      </c>
    </row>
    <row r="416" spans="1:5">
      <c r="A416">
        <v>415</v>
      </c>
      <c r="B416" s="1">
        <v>43918</v>
      </c>
      <c r="C416">
        <v>1254</v>
      </c>
      <c r="D416" t="s">
        <v>83</v>
      </c>
      <c r="E416">
        <v>4</v>
      </c>
    </row>
    <row r="417" spans="1:5">
      <c r="A417">
        <v>416</v>
      </c>
      <c r="B417" s="1">
        <v>43919</v>
      </c>
      <c r="C417">
        <v>1566</v>
      </c>
      <c r="D417" t="s">
        <v>97</v>
      </c>
      <c r="E417">
        <v>5</v>
      </c>
    </row>
    <row r="418" spans="1:5">
      <c r="A418">
        <v>417</v>
      </c>
      <c r="B418" s="1">
        <v>43919</v>
      </c>
      <c r="C418">
        <v>507</v>
      </c>
      <c r="D418" t="s">
        <v>115</v>
      </c>
      <c r="E418">
        <v>1</v>
      </c>
    </row>
    <row r="419" spans="1:5">
      <c r="A419">
        <v>418</v>
      </c>
      <c r="B419" s="1">
        <v>43919</v>
      </c>
      <c r="C419">
        <v>905</v>
      </c>
      <c r="D419" t="s">
        <v>56</v>
      </c>
      <c r="E419">
        <v>4</v>
      </c>
    </row>
    <row r="420" spans="1:5">
      <c r="A420">
        <v>419</v>
      </c>
      <c r="B420" s="1">
        <v>43919</v>
      </c>
      <c r="C420">
        <v>1709</v>
      </c>
      <c r="D420" t="s">
        <v>90</v>
      </c>
      <c r="E420">
        <v>3</v>
      </c>
    </row>
    <row r="421" spans="1:5">
      <c r="A421">
        <v>420</v>
      </c>
      <c r="B421" s="1">
        <v>43919</v>
      </c>
      <c r="C421">
        <v>420</v>
      </c>
      <c r="D421" t="s">
        <v>64</v>
      </c>
      <c r="E421">
        <v>4</v>
      </c>
    </row>
    <row r="422" spans="1:5">
      <c r="A422">
        <v>421</v>
      </c>
      <c r="B422" s="1">
        <v>43920</v>
      </c>
      <c r="C422">
        <v>319</v>
      </c>
      <c r="D422" t="s">
        <v>118</v>
      </c>
      <c r="E422">
        <v>2</v>
      </c>
    </row>
    <row r="423" spans="1:5">
      <c r="A423">
        <v>422</v>
      </c>
      <c r="B423" s="1">
        <v>43920</v>
      </c>
      <c r="C423">
        <v>2088</v>
      </c>
      <c r="D423" t="s">
        <v>94</v>
      </c>
      <c r="E423">
        <v>2</v>
      </c>
    </row>
    <row r="424" spans="1:5">
      <c r="A424">
        <v>423</v>
      </c>
      <c r="B424" s="1">
        <v>43920</v>
      </c>
      <c r="C424">
        <v>18</v>
      </c>
      <c r="D424" t="s">
        <v>76</v>
      </c>
      <c r="E424">
        <v>3</v>
      </c>
    </row>
    <row r="425" spans="1:5">
      <c r="A425">
        <v>424</v>
      </c>
      <c r="B425" s="1">
        <v>43921</v>
      </c>
      <c r="C425">
        <v>1559</v>
      </c>
      <c r="D425" t="s">
        <v>67</v>
      </c>
      <c r="E425">
        <v>3</v>
      </c>
    </row>
    <row r="426" spans="1:5">
      <c r="A426">
        <v>425</v>
      </c>
      <c r="B426" s="1">
        <v>43921</v>
      </c>
      <c r="C426">
        <v>415</v>
      </c>
      <c r="D426" t="s">
        <v>52</v>
      </c>
      <c r="E426">
        <v>2</v>
      </c>
    </row>
    <row r="427" spans="1:5">
      <c r="A427">
        <v>426</v>
      </c>
      <c r="B427" s="1">
        <v>43921</v>
      </c>
      <c r="C427">
        <v>723</v>
      </c>
      <c r="D427" t="s">
        <v>52</v>
      </c>
      <c r="E427">
        <v>4</v>
      </c>
    </row>
    <row r="428" spans="1:5">
      <c r="A428">
        <v>427</v>
      </c>
      <c r="B428" s="1">
        <v>43922</v>
      </c>
      <c r="C428">
        <v>1749</v>
      </c>
      <c r="D428" t="s">
        <v>96</v>
      </c>
      <c r="E428">
        <v>3</v>
      </c>
    </row>
    <row r="429" spans="1:5">
      <c r="A429">
        <v>428</v>
      </c>
      <c r="B429" s="1">
        <v>43922</v>
      </c>
      <c r="C429">
        <v>1503</v>
      </c>
      <c r="D429" t="s">
        <v>112</v>
      </c>
      <c r="E429">
        <v>2</v>
      </c>
    </row>
    <row r="430" spans="1:5">
      <c r="A430">
        <v>429</v>
      </c>
      <c r="B430" s="1">
        <v>43922</v>
      </c>
      <c r="C430">
        <v>406</v>
      </c>
      <c r="D430" t="s">
        <v>105</v>
      </c>
      <c r="E430">
        <v>1</v>
      </c>
    </row>
    <row r="431" spans="1:5">
      <c r="A431">
        <v>430</v>
      </c>
      <c r="B431" s="1">
        <v>43922</v>
      </c>
      <c r="C431">
        <v>635</v>
      </c>
      <c r="D431" t="s">
        <v>94</v>
      </c>
      <c r="E431">
        <v>3</v>
      </c>
    </row>
    <row r="432" spans="1:5">
      <c r="A432">
        <v>431</v>
      </c>
      <c r="B432" s="1">
        <v>43922</v>
      </c>
      <c r="C432">
        <v>231</v>
      </c>
      <c r="D432" t="s">
        <v>96</v>
      </c>
      <c r="E432">
        <v>3</v>
      </c>
    </row>
    <row r="433" spans="1:5">
      <c r="A433">
        <v>432</v>
      </c>
      <c r="B433" s="1">
        <v>43922</v>
      </c>
      <c r="C433">
        <v>1303</v>
      </c>
      <c r="D433" t="s">
        <v>64</v>
      </c>
      <c r="E433">
        <v>1</v>
      </c>
    </row>
    <row r="434" spans="1:5">
      <c r="A434">
        <v>433</v>
      </c>
      <c r="B434" s="1">
        <v>43922</v>
      </c>
      <c r="C434">
        <v>553</v>
      </c>
      <c r="D434" t="s">
        <v>80</v>
      </c>
      <c r="E434">
        <v>1</v>
      </c>
    </row>
    <row r="435" spans="1:5">
      <c r="A435">
        <v>434</v>
      </c>
      <c r="B435" s="1">
        <v>43922</v>
      </c>
      <c r="C435">
        <v>1041</v>
      </c>
      <c r="D435" t="s">
        <v>83</v>
      </c>
      <c r="E435">
        <v>5</v>
      </c>
    </row>
    <row r="436" spans="1:5">
      <c r="A436">
        <v>435</v>
      </c>
      <c r="B436" s="1">
        <v>43922</v>
      </c>
      <c r="C436">
        <v>400</v>
      </c>
      <c r="D436" t="s">
        <v>98</v>
      </c>
      <c r="E436">
        <v>5</v>
      </c>
    </row>
    <row r="437" spans="1:5">
      <c r="A437">
        <v>436</v>
      </c>
      <c r="B437" s="1">
        <v>43922</v>
      </c>
      <c r="C437">
        <v>1737</v>
      </c>
      <c r="D437" t="s">
        <v>91</v>
      </c>
      <c r="E437">
        <v>5</v>
      </c>
    </row>
    <row r="438" spans="1:5">
      <c r="A438">
        <v>437</v>
      </c>
      <c r="B438" s="1">
        <v>43923</v>
      </c>
      <c r="C438">
        <v>1010</v>
      </c>
      <c r="D438" t="s">
        <v>110</v>
      </c>
      <c r="E438">
        <v>3</v>
      </c>
    </row>
    <row r="439" spans="1:5">
      <c r="A439">
        <v>438</v>
      </c>
      <c r="B439" s="1">
        <v>43923</v>
      </c>
      <c r="C439">
        <v>211</v>
      </c>
      <c r="D439" t="s">
        <v>107</v>
      </c>
      <c r="E439">
        <v>5</v>
      </c>
    </row>
    <row r="440" spans="1:5">
      <c r="A440">
        <v>439</v>
      </c>
      <c r="B440" s="1">
        <v>43923</v>
      </c>
      <c r="C440">
        <v>1355</v>
      </c>
      <c r="D440" t="s">
        <v>95</v>
      </c>
      <c r="E440">
        <v>4</v>
      </c>
    </row>
    <row r="441" spans="1:5">
      <c r="A441">
        <v>440</v>
      </c>
      <c r="B441" s="1">
        <v>43924</v>
      </c>
      <c r="C441">
        <v>763</v>
      </c>
      <c r="D441" t="s">
        <v>58</v>
      </c>
      <c r="E441">
        <v>6</v>
      </c>
    </row>
    <row r="442" spans="1:5">
      <c r="A442">
        <v>441</v>
      </c>
      <c r="B442" s="1">
        <v>43924</v>
      </c>
      <c r="C442">
        <v>1714</v>
      </c>
      <c r="D442" t="s">
        <v>113</v>
      </c>
      <c r="E442">
        <v>5</v>
      </c>
    </row>
    <row r="443" spans="1:5">
      <c r="A443">
        <v>442</v>
      </c>
      <c r="B443" s="1">
        <v>43924</v>
      </c>
      <c r="C443">
        <v>1389</v>
      </c>
      <c r="D443" t="s">
        <v>87</v>
      </c>
      <c r="E443">
        <v>3</v>
      </c>
    </row>
    <row r="444" spans="1:5">
      <c r="A444">
        <v>443</v>
      </c>
      <c r="B444" s="1">
        <v>43924</v>
      </c>
      <c r="C444">
        <v>1416</v>
      </c>
      <c r="D444" t="s">
        <v>76</v>
      </c>
      <c r="E444">
        <v>4</v>
      </c>
    </row>
    <row r="445" spans="1:5">
      <c r="A445">
        <v>444</v>
      </c>
      <c r="B445" s="1">
        <v>43924</v>
      </c>
      <c r="C445">
        <v>1972</v>
      </c>
      <c r="D445" t="s">
        <v>79</v>
      </c>
      <c r="E445">
        <v>2</v>
      </c>
    </row>
    <row r="446" spans="1:5">
      <c r="A446">
        <v>445</v>
      </c>
      <c r="B446" s="1">
        <v>43924</v>
      </c>
      <c r="C446">
        <v>779</v>
      </c>
      <c r="D446" t="s">
        <v>88</v>
      </c>
      <c r="E446">
        <v>3</v>
      </c>
    </row>
    <row r="447" spans="1:5">
      <c r="A447">
        <v>446</v>
      </c>
      <c r="B447" s="1">
        <v>43924</v>
      </c>
      <c r="C447">
        <v>1110</v>
      </c>
      <c r="D447" t="s">
        <v>77</v>
      </c>
      <c r="E447">
        <v>4</v>
      </c>
    </row>
    <row r="448" spans="1:5">
      <c r="A448">
        <v>447</v>
      </c>
      <c r="B448" s="1">
        <v>43924</v>
      </c>
      <c r="C448">
        <v>209</v>
      </c>
      <c r="D448" t="s">
        <v>78</v>
      </c>
      <c r="E448">
        <v>1</v>
      </c>
    </row>
    <row r="449" spans="1:5">
      <c r="A449">
        <v>448</v>
      </c>
      <c r="B449" s="1">
        <v>43924</v>
      </c>
      <c r="C449">
        <v>472</v>
      </c>
      <c r="D449" t="s">
        <v>75</v>
      </c>
      <c r="E449">
        <v>4</v>
      </c>
    </row>
    <row r="450" spans="1:5">
      <c r="A450">
        <v>449</v>
      </c>
      <c r="B450" s="1">
        <v>43924</v>
      </c>
      <c r="C450">
        <v>2067</v>
      </c>
      <c r="D450" t="s">
        <v>71</v>
      </c>
      <c r="E450">
        <v>1</v>
      </c>
    </row>
    <row r="451" spans="1:5">
      <c r="A451">
        <v>450</v>
      </c>
      <c r="B451" s="1">
        <v>43924</v>
      </c>
      <c r="C451">
        <v>190</v>
      </c>
      <c r="D451" t="s">
        <v>97</v>
      </c>
      <c r="E451">
        <v>5</v>
      </c>
    </row>
    <row r="452" spans="1:5">
      <c r="A452">
        <v>451</v>
      </c>
      <c r="B452" s="1">
        <v>43924</v>
      </c>
      <c r="C452">
        <v>562</v>
      </c>
      <c r="D452" t="s">
        <v>108</v>
      </c>
      <c r="E452">
        <v>5</v>
      </c>
    </row>
    <row r="453" spans="1:5">
      <c r="A453">
        <v>452</v>
      </c>
      <c r="B453" s="1">
        <v>43924</v>
      </c>
      <c r="C453">
        <v>107</v>
      </c>
      <c r="D453" t="s">
        <v>76</v>
      </c>
      <c r="E453">
        <v>3</v>
      </c>
    </row>
    <row r="454" spans="1:5">
      <c r="A454">
        <v>453</v>
      </c>
      <c r="B454" s="1">
        <v>43925</v>
      </c>
      <c r="C454">
        <v>1418</v>
      </c>
      <c r="D454" t="s">
        <v>73</v>
      </c>
      <c r="E454">
        <v>2</v>
      </c>
    </row>
    <row r="455" spans="1:5">
      <c r="A455">
        <v>454</v>
      </c>
      <c r="B455" s="1">
        <v>43925</v>
      </c>
      <c r="C455">
        <v>1815</v>
      </c>
      <c r="D455" t="s">
        <v>97</v>
      </c>
      <c r="E455">
        <v>3</v>
      </c>
    </row>
    <row r="456" spans="1:5">
      <c r="A456">
        <v>455</v>
      </c>
      <c r="B456" s="1">
        <v>43925</v>
      </c>
      <c r="C456">
        <v>303</v>
      </c>
      <c r="D456" t="s">
        <v>72</v>
      </c>
      <c r="E456">
        <v>3</v>
      </c>
    </row>
    <row r="457" spans="1:5">
      <c r="A457">
        <v>456</v>
      </c>
      <c r="B457" s="1">
        <v>43925</v>
      </c>
      <c r="C457">
        <v>480</v>
      </c>
      <c r="D457" t="s">
        <v>91</v>
      </c>
      <c r="E457">
        <v>4</v>
      </c>
    </row>
    <row r="458" spans="1:5">
      <c r="A458">
        <v>457</v>
      </c>
      <c r="B458" s="1">
        <v>43926</v>
      </c>
      <c r="C458">
        <v>1365</v>
      </c>
      <c r="D458" t="s">
        <v>114</v>
      </c>
      <c r="E458">
        <v>2</v>
      </c>
    </row>
    <row r="459" spans="1:5">
      <c r="A459">
        <v>458</v>
      </c>
      <c r="B459" s="1">
        <v>43926</v>
      </c>
      <c r="C459">
        <v>848</v>
      </c>
      <c r="D459" t="s">
        <v>113</v>
      </c>
      <c r="E459">
        <v>4</v>
      </c>
    </row>
    <row r="460" spans="1:5">
      <c r="A460">
        <v>459</v>
      </c>
      <c r="B460" s="1">
        <v>43926</v>
      </c>
      <c r="C460">
        <v>979</v>
      </c>
      <c r="D460" t="s">
        <v>72</v>
      </c>
      <c r="E460">
        <v>2</v>
      </c>
    </row>
    <row r="461" spans="1:5">
      <c r="A461">
        <v>460</v>
      </c>
      <c r="B461" s="1">
        <v>43926</v>
      </c>
      <c r="C461">
        <v>756</v>
      </c>
      <c r="D461" t="s">
        <v>81</v>
      </c>
      <c r="E461">
        <v>5</v>
      </c>
    </row>
    <row r="462" spans="1:5">
      <c r="A462">
        <v>461</v>
      </c>
      <c r="B462" s="1">
        <v>43926</v>
      </c>
      <c r="C462">
        <v>20</v>
      </c>
      <c r="D462" t="s">
        <v>117</v>
      </c>
      <c r="E462">
        <v>6</v>
      </c>
    </row>
    <row r="463" spans="1:5">
      <c r="A463">
        <v>462</v>
      </c>
      <c r="B463" s="1">
        <v>43926</v>
      </c>
      <c r="C463">
        <v>1378</v>
      </c>
      <c r="D463" t="s">
        <v>78</v>
      </c>
      <c r="E463">
        <v>2</v>
      </c>
    </row>
    <row r="464" spans="1:5">
      <c r="A464">
        <v>463</v>
      </c>
      <c r="B464" s="1">
        <v>43926</v>
      </c>
      <c r="C464">
        <v>1059</v>
      </c>
      <c r="D464" t="s">
        <v>107</v>
      </c>
      <c r="E464">
        <v>3</v>
      </c>
    </row>
    <row r="465" spans="1:5">
      <c r="A465">
        <v>464</v>
      </c>
      <c r="B465" s="1">
        <v>43927</v>
      </c>
      <c r="C465">
        <v>1315</v>
      </c>
      <c r="D465" t="s">
        <v>96</v>
      </c>
      <c r="E465">
        <v>4</v>
      </c>
    </row>
    <row r="466" spans="1:5">
      <c r="A466">
        <v>465</v>
      </c>
      <c r="B466" s="1">
        <v>43927</v>
      </c>
      <c r="C466">
        <v>631</v>
      </c>
      <c r="D466" t="s">
        <v>125</v>
      </c>
      <c r="E466">
        <v>6</v>
      </c>
    </row>
    <row r="467" spans="1:5">
      <c r="A467">
        <v>466</v>
      </c>
      <c r="B467" s="1">
        <v>43927</v>
      </c>
      <c r="C467">
        <v>735</v>
      </c>
      <c r="D467" t="s">
        <v>65</v>
      </c>
      <c r="E467">
        <v>2</v>
      </c>
    </row>
    <row r="468" spans="1:5">
      <c r="A468">
        <v>467</v>
      </c>
      <c r="B468" s="1">
        <v>43927</v>
      </c>
      <c r="C468">
        <v>403</v>
      </c>
      <c r="D468" t="s">
        <v>61</v>
      </c>
      <c r="E468">
        <v>4</v>
      </c>
    </row>
    <row r="469" spans="1:5">
      <c r="A469">
        <v>468</v>
      </c>
      <c r="B469" s="1">
        <v>43927</v>
      </c>
      <c r="C469">
        <v>1420</v>
      </c>
      <c r="D469" t="s">
        <v>77</v>
      </c>
      <c r="E469">
        <v>3</v>
      </c>
    </row>
    <row r="470" spans="1:5">
      <c r="A470">
        <v>469</v>
      </c>
      <c r="B470" s="1">
        <v>43928</v>
      </c>
      <c r="C470">
        <v>385</v>
      </c>
      <c r="D470" t="s">
        <v>87</v>
      </c>
      <c r="E470">
        <v>5</v>
      </c>
    </row>
    <row r="471" spans="1:5">
      <c r="A471">
        <v>470</v>
      </c>
      <c r="B471" s="1">
        <v>43928</v>
      </c>
      <c r="C471">
        <v>1101</v>
      </c>
      <c r="D471" t="s">
        <v>74</v>
      </c>
      <c r="E471">
        <v>5</v>
      </c>
    </row>
    <row r="472" spans="1:5">
      <c r="A472">
        <v>471</v>
      </c>
      <c r="B472" s="1">
        <v>43928</v>
      </c>
      <c r="C472">
        <v>1869</v>
      </c>
      <c r="D472" t="s">
        <v>80</v>
      </c>
      <c r="E472">
        <v>3</v>
      </c>
    </row>
    <row r="473" spans="1:5">
      <c r="A473">
        <v>472</v>
      </c>
      <c r="B473" s="1">
        <v>43928</v>
      </c>
      <c r="C473">
        <v>345</v>
      </c>
      <c r="D473" t="s">
        <v>88</v>
      </c>
      <c r="E473">
        <v>5</v>
      </c>
    </row>
    <row r="474" spans="1:5">
      <c r="A474">
        <v>473</v>
      </c>
      <c r="B474" s="1">
        <v>43928</v>
      </c>
      <c r="C474">
        <v>335</v>
      </c>
      <c r="D474" t="s">
        <v>121</v>
      </c>
      <c r="E474">
        <v>5</v>
      </c>
    </row>
    <row r="475" spans="1:5">
      <c r="A475">
        <v>474</v>
      </c>
      <c r="B475" s="1">
        <v>43928</v>
      </c>
      <c r="C475">
        <v>1209</v>
      </c>
      <c r="D475" t="s">
        <v>64</v>
      </c>
      <c r="E475">
        <v>2</v>
      </c>
    </row>
    <row r="476" spans="1:5">
      <c r="A476">
        <v>475</v>
      </c>
      <c r="B476" s="1">
        <v>43928</v>
      </c>
      <c r="C476">
        <v>1173</v>
      </c>
      <c r="D476" t="s">
        <v>115</v>
      </c>
      <c r="E476">
        <v>4</v>
      </c>
    </row>
    <row r="477" spans="1:5">
      <c r="A477">
        <v>476</v>
      </c>
      <c r="B477" s="1">
        <v>43928</v>
      </c>
      <c r="C477">
        <v>314</v>
      </c>
      <c r="D477" t="s">
        <v>119</v>
      </c>
      <c r="E477">
        <v>3</v>
      </c>
    </row>
    <row r="478" spans="1:5">
      <c r="A478">
        <v>477</v>
      </c>
      <c r="B478" s="1">
        <v>43929</v>
      </c>
      <c r="C478">
        <v>98</v>
      </c>
      <c r="D478" t="s">
        <v>91</v>
      </c>
      <c r="E478">
        <v>6</v>
      </c>
    </row>
    <row r="479" spans="1:5">
      <c r="A479">
        <v>478</v>
      </c>
      <c r="B479" s="1">
        <v>43930</v>
      </c>
      <c r="C479">
        <v>1676</v>
      </c>
      <c r="D479" t="s">
        <v>83</v>
      </c>
      <c r="E479">
        <v>5</v>
      </c>
    </row>
    <row r="480" spans="1:5">
      <c r="A480">
        <v>479</v>
      </c>
      <c r="B480" s="1">
        <v>43930</v>
      </c>
      <c r="C480">
        <v>962</v>
      </c>
      <c r="D480" t="s">
        <v>54</v>
      </c>
      <c r="E480">
        <v>2</v>
      </c>
    </row>
    <row r="481" spans="1:5">
      <c r="A481">
        <v>480</v>
      </c>
      <c r="B481" s="1">
        <v>43930</v>
      </c>
      <c r="C481">
        <v>2005</v>
      </c>
      <c r="D481" t="s">
        <v>89</v>
      </c>
      <c r="E481">
        <v>3</v>
      </c>
    </row>
    <row r="482" spans="1:5">
      <c r="A482">
        <v>481</v>
      </c>
      <c r="B482" s="1">
        <v>43930</v>
      </c>
      <c r="C482">
        <v>8</v>
      </c>
      <c r="D482" t="s">
        <v>95</v>
      </c>
      <c r="E482">
        <v>5</v>
      </c>
    </row>
    <row r="483" spans="1:5">
      <c r="A483">
        <v>482</v>
      </c>
      <c r="B483" s="1">
        <v>43930</v>
      </c>
      <c r="C483">
        <v>2109</v>
      </c>
      <c r="D483" t="s">
        <v>72</v>
      </c>
      <c r="E483">
        <v>3</v>
      </c>
    </row>
    <row r="484" spans="1:5">
      <c r="A484">
        <v>483</v>
      </c>
      <c r="B484" s="1">
        <v>43931</v>
      </c>
      <c r="C484">
        <v>1070</v>
      </c>
      <c r="D484" t="s">
        <v>94</v>
      </c>
      <c r="E484">
        <v>2</v>
      </c>
    </row>
    <row r="485" spans="1:5">
      <c r="A485">
        <v>484</v>
      </c>
      <c r="B485" s="1">
        <v>43931</v>
      </c>
      <c r="C485">
        <v>1388</v>
      </c>
      <c r="D485" t="s">
        <v>94</v>
      </c>
      <c r="E485">
        <v>3</v>
      </c>
    </row>
    <row r="486" spans="1:5">
      <c r="A486">
        <v>485</v>
      </c>
      <c r="B486" s="1">
        <v>43931</v>
      </c>
      <c r="C486">
        <v>1255</v>
      </c>
      <c r="D486" t="s">
        <v>69</v>
      </c>
      <c r="E486">
        <v>4</v>
      </c>
    </row>
    <row r="487" spans="1:5">
      <c r="A487">
        <v>486</v>
      </c>
      <c r="B487" s="1">
        <v>43931</v>
      </c>
      <c r="C487">
        <v>321</v>
      </c>
      <c r="D487" t="s">
        <v>79</v>
      </c>
      <c r="E487">
        <v>4</v>
      </c>
    </row>
    <row r="488" spans="1:5">
      <c r="A488">
        <v>487</v>
      </c>
      <c r="B488" s="1">
        <v>43931</v>
      </c>
      <c r="C488">
        <v>1175</v>
      </c>
      <c r="D488" t="s">
        <v>78</v>
      </c>
      <c r="E488">
        <v>3</v>
      </c>
    </row>
    <row r="489" spans="1:5">
      <c r="A489">
        <v>488</v>
      </c>
      <c r="B489" s="1">
        <v>43932</v>
      </c>
      <c r="C489">
        <v>1370</v>
      </c>
      <c r="D489" t="s">
        <v>127</v>
      </c>
      <c r="E489">
        <v>4</v>
      </c>
    </row>
    <row r="490" spans="1:5">
      <c r="A490">
        <v>489</v>
      </c>
      <c r="B490" s="1">
        <v>43932</v>
      </c>
      <c r="C490">
        <v>1078</v>
      </c>
      <c r="D490" t="s">
        <v>112</v>
      </c>
      <c r="E490">
        <v>2</v>
      </c>
    </row>
    <row r="491" spans="1:5">
      <c r="A491">
        <v>490</v>
      </c>
      <c r="B491" s="1">
        <v>43932</v>
      </c>
      <c r="C491">
        <v>820</v>
      </c>
      <c r="D491" t="s">
        <v>85</v>
      </c>
      <c r="E491">
        <v>5</v>
      </c>
    </row>
    <row r="492" spans="1:5">
      <c r="A492">
        <v>491</v>
      </c>
      <c r="B492" s="1">
        <v>43932</v>
      </c>
      <c r="C492">
        <v>1684</v>
      </c>
      <c r="D492" t="s">
        <v>127</v>
      </c>
      <c r="E492">
        <v>3</v>
      </c>
    </row>
    <row r="493" spans="1:5">
      <c r="A493">
        <v>492</v>
      </c>
      <c r="B493" s="1">
        <v>43933</v>
      </c>
      <c r="C493">
        <v>373</v>
      </c>
      <c r="D493" t="s">
        <v>86</v>
      </c>
      <c r="E493">
        <v>2</v>
      </c>
    </row>
    <row r="494" spans="1:5">
      <c r="A494">
        <v>493</v>
      </c>
      <c r="B494" s="1">
        <v>43934</v>
      </c>
      <c r="C494">
        <v>763</v>
      </c>
      <c r="D494" t="s">
        <v>119</v>
      </c>
      <c r="E494">
        <v>4</v>
      </c>
    </row>
    <row r="495" spans="1:5">
      <c r="A495">
        <v>494</v>
      </c>
      <c r="B495" s="1">
        <v>43934</v>
      </c>
      <c r="C495">
        <v>1317</v>
      </c>
      <c r="D495" t="s">
        <v>73</v>
      </c>
      <c r="E495">
        <v>3</v>
      </c>
    </row>
    <row r="496" spans="1:5">
      <c r="A496">
        <v>495</v>
      </c>
      <c r="B496" s="1">
        <v>43934</v>
      </c>
      <c r="C496">
        <v>1006</v>
      </c>
      <c r="D496" t="s">
        <v>118</v>
      </c>
      <c r="E496">
        <v>5</v>
      </c>
    </row>
    <row r="497" spans="1:5">
      <c r="A497">
        <v>496</v>
      </c>
      <c r="B497" s="1">
        <v>43935</v>
      </c>
      <c r="C497">
        <v>1407</v>
      </c>
      <c r="D497" t="s">
        <v>58</v>
      </c>
      <c r="E497">
        <v>5</v>
      </c>
    </row>
    <row r="498" spans="1:5">
      <c r="A498">
        <v>497</v>
      </c>
      <c r="B498" s="1">
        <v>43935</v>
      </c>
      <c r="C498">
        <v>242</v>
      </c>
      <c r="D498" t="s">
        <v>98</v>
      </c>
      <c r="E498">
        <v>4</v>
      </c>
    </row>
    <row r="499" spans="1:5">
      <c r="A499">
        <v>498</v>
      </c>
      <c r="B499" s="1">
        <v>43935</v>
      </c>
      <c r="C499">
        <v>1153</v>
      </c>
      <c r="D499" t="s">
        <v>72</v>
      </c>
      <c r="E499">
        <v>5</v>
      </c>
    </row>
    <row r="500" spans="1:5">
      <c r="A500">
        <v>499</v>
      </c>
      <c r="B500" s="1">
        <v>43935</v>
      </c>
      <c r="C500">
        <v>149</v>
      </c>
      <c r="D500" t="s">
        <v>54</v>
      </c>
      <c r="E500">
        <v>4</v>
      </c>
    </row>
    <row r="501" spans="1:5">
      <c r="A501">
        <v>500</v>
      </c>
      <c r="B501" s="1">
        <v>43936</v>
      </c>
      <c r="C501">
        <v>1533</v>
      </c>
      <c r="D501" t="s">
        <v>127</v>
      </c>
      <c r="E501">
        <v>3</v>
      </c>
    </row>
    <row r="502" spans="1:5">
      <c r="A502">
        <v>501</v>
      </c>
      <c r="B502" s="1">
        <v>43936</v>
      </c>
      <c r="C502">
        <v>1933</v>
      </c>
      <c r="D502" t="s">
        <v>123</v>
      </c>
      <c r="E502">
        <v>4</v>
      </c>
    </row>
    <row r="503" spans="1:5">
      <c r="A503">
        <v>502</v>
      </c>
      <c r="B503" s="1">
        <v>43937</v>
      </c>
      <c r="C503">
        <v>1547</v>
      </c>
      <c r="D503" t="s">
        <v>122</v>
      </c>
      <c r="E503">
        <v>3</v>
      </c>
    </row>
    <row r="504" spans="1:5">
      <c r="A504">
        <v>503</v>
      </c>
      <c r="B504" s="1">
        <v>43937</v>
      </c>
      <c r="C504">
        <v>449</v>
      </c>
      <c r="D504" t="s">
        <v>69</v>
      </c>
      <c r="E504">
        <v>5</v>
      </c>
    </row>
    <row r="505" spans="1:5">
      <c r="A505">
        <v>504</v>
      </c>
      <c r="B505" s="1">
        <v>43937</v>
      </c>
      <c r="C505">
        <v>1304</v>
      </c>
      <c r="D505" t="s">
        <v>97</v>
      </c>
      <c r="E505">
        <v>1</v>
      </c>
    </row>
    <row r="506" spans="1:5">
      <c r="A506">
        <v>505</v>
      </c>
      <c r="B506" s="1">
        <v>43937</v>
      </c>
      <c r="C506">
        <v>1503</v>
      </c>
      <c r="D506" t="s">
        <v>119</v>
      </c>
      <c r="E506">
        <v>3</v>
      </c>
    </row>
    <row r="507" spans="1:5">
      <c r="A507">
        <v>506</v>
      </c>
      <c r="B507" s="1">
        <v>43937</v>
      </c>
      <c r="C507">
        <v>1840</v>
      </c>
      <c r="D507" t="s">
        <v>112</v>
      </c>
      <c r="E507">
        <v>4</v>
      </c>
    </row>
    <row r="508" spans="1:5">
      <c r="A508">
        <v>507</v>
      </c>
      <c r="B508" s="1">
        <v>43937</v>
      </c>
      <c r="C508">
        <v>1654</v>
      </c>
      <c r="D508" t="s">
        <v>104</v>
      </c>
      <c r="E508">
        <v>2</v>
      </c>
    </row>
    <row r="509" spans="1:5">
      <c r="A509">
        <v>508</v>
      </c>
      <c r="B509" s="1">
        <v>43938</v>
      </c>
      <c r="C509">
        <v>551</v>
      </c>
      <c r="D509" t="s">
        <v>64</v>
      </c>
      <c r="E509">
        <v>3</v>
      </c>
    </row>
    <row r="510" spans="1:5">
      <c r="A510">
        <v>509</v>
      </c>
      <c r="B510" s="1">
        <v>43938</v>
      </c>
      <c r="C510">
        <v>1733</v>
      </c>
      <c r="D510" t="s">
        <v>99</v>
      </c>
      <c r="E510">
        <v>2</v>
      </c>
    </row>
    <row r="511" spans="1:5">
      <c r="A511">
        <v>510</v>
      </c>
      <c r="B511" s="1">
        <v>43938</v>
      </c>
      <c r="C511">
        <v>1115</v>
      </c>
      <c r="D511" t="s">
        <v>117</v>
      </c>
      <c r="E511">
        <v>3</v>
      </c>
    </row>
    <row r="512" spans="1:5">
      <c r="A512">
        <v>511</v>
      </c>
      <c r="B512" s="1">
        <v>43938</v>
      </c>
      <c r="C512">
        <v>729</v>
      </c>
      <c r="D512" t="s">
        <v>113</v>
      </c>
      <c r="E512">
        <v>5</v>
      </c>
    </row>
    <row r="513" spans="1:5">
      <c r="A513">
        <v>512</v>
      </c>
      <c r="B513" s="1">
        <v>43939</v>
      </c>
      <c r="C513">
        <v>1975</v>
      </c>
      <c r="D513" t="s">
        <v>117</v>
      </c>
      <c r="E513">
        <v>3</v>
      </c>
    </row>
    <row r="514" spans="1:5">
      <c r="A514">
        <v>513</v>
      </c>
      <c r="B514" s="1">
        <v>43939</v>
      </c>
      <c r="C514">
        <v>544</v>
      </c>
      <c r="D514" t="s">
        <v>78</v>
      </c>
      <c r="E514">
        <v>3</v>
      </c>
    </row>
    <row r="515" spans="1:5">
      <c r="A515">
        <v>514</v>
      </c>
      <c r="B515" s="1">
        <v>43939</v>
      </c>
      <c r="C515">
        <v>534</v>
      </c>
      <c r="D515" t="s">
        <v>86</v>
      </c>
      <c r="E515">
        <v>3</v>
      </c>
    </row>
    <row r="516" spans="1:5">
      <c r="A516">
        <v>515</v>
      </c>
      <c r="B516" s="1">
        <v>43940</v>
      </c>
      <c r="C516">
        <v>1860</v>
      </c>
      <c r="D516" t="s">
        <v>94</v>
      </c>
      <c r="E516">
        <v>1</v>
      </c>
    </row>
    <row r="517" spans="1:5">
      <c r="A517">
        <v>516</v>
      </c>
      <c r="B517" s="1">
        <v>43940</v>
      </c>
      <c r="C517">
        <v>1615</v>
      </c>
      <c r="D517" t="s">
        <v>78</v>
      </c>
      <c r="E517">
        <v>5</v>
      </c>
    </row>
    <row r="518" spans="1:5">
      <c r="A518">
        <v>517</v>
      </c>
      <c r="B518" s="1">
        <v>43941</v>
      </c>
      <c r="C518">
        <v>1964</v>
      </c>
      <c r="D518" t="s">
        <v>94</v>
      </c>
      <c r="E518">
        <v>5</v>
      </c>
    </row>
    <row r="519" spans="1:5">
      <c r="A519">
        <v>518</v>
      </c>
      <c r="B519" s="1">
        <v>43941</v>
      </c>
      <c r="C519">
        <v>530</v>
      </c>
      <c r="D519" t="s">
        <v>79</v>
      </c>
      <c r="E519">
        <v>4</v>
      </c>
    </row>
    <row r="520" spans="1:5">
      <c r="A520">
        <v>519</v>
      </c>
      <c r="B520" s="1">
        <v>43941</v>
      </c>
      <c r="C520">
        <v>355</v>
      </c>
      <c r="D520" t="s">
        <v>89</v>
      </c>
      <c r="E520">
        <v>3</v>
      </c>
    </row>
    <row r="521" spans="1:5">
      <c r="A521">
        <v>520</v>
      </c>
      <c r="B521" s="1">
        <v>43941</v>
      </c>
      <c r="C521">
        <v>1332</v>
      </c>
      <c r="D521" t="s">
        <v>124</v>
      </c>
      <c r="E521">
        <v>6</v>
      </c>
    </row>
    <row r="522" spans="1:5">
      <c r="A522">
        <v>521</v>
      </c>
      <c r="B522" s="1">
        <v>43941</v>
      </c>
      <c r="C522">
        <v>133</v>
      </c>
      <c r="D522" t="s">
        <v>91</v>
      </c>
      <c r="E522">
        <v>3</v>
      </c>
    </row>
    <row r="523" spans="1:5">
      <c r="A523">
        <v>522</v>
      </c>
      <c r="B523" s="1">
        <v>43942</v>
      </c>
      <c r="C523">
        <v>1231</v>
      </c>
      <c r="D523" t="s">
        <v>52</v>
      </c>
      <c r="E523">
        <v>3</v>
      </c>
    </row>
    <row r="524" spans="1:5">
      <c r="A524">
        <v>523</v>
      </c>
      <c r="B524" s="1">
        <v>43942</v>
      </c>
      <c r="C524">
        <v>423</v>
      </c>
      <c r="D524" t="s">
        <v>104</v>
      </c>
      <c r="E524">
        <v>1</v>
      </c>
    </row>
    <row r="525" spans="1:5">
      <c r="A525">
        <v>524</v>
      </c>
      <c r="B525" s="1">
        <v>43942</v>
      </c>
      <c r="C525">
        <v>492</v>
      </c>
      <c r="D525" t="s">
        <v>74</v>
      </c>
      <c r="E525">
        <v>3</v>
      </c>
    </row>
    <row r="526" spans="1:5">
      <c r="A526">
        <v>525</v>
      </c>
      <c r="B526" s="1">
        <v>43943</v>
      </c>
      <c r="C526">
        <v>99</v>
      </c>
      <c r="D526" t="s">
        <v>86</v>
      </c>
      <c r="E526">
        <v>3</v>
      </c>
    </row>
    <row r="527" spans="1:5">
      <c r="A527">
        <v>526</v>
      </c>
      <c r="B527" s="1">
        <v>43943</v>
      </c>
      <c r="C527">
        <v>1463</v>
      </c>
      <c r="D527" t="s">
        <v>82</v>
      </c>
      <c r="E527">
        <v>2</v>
      </c>
    </row>
    <row r="528" spans="1:5">
      <c r="A528">
        <v>527</v>
      </c>
      <c r="B528" s="1">
        <v>43943</v>
      </c>
      <c r="C528">
        <v>1335</v>
      </c>
      <c r="D528" t="s">
        <v>106</v>
      </c>
      <c r="E528">
        <v>2</v>
      </c>
    </row>
    <row r="529" spans="1:5">
      <c r="A529">
        <v>528</v>
      </c>
      <c r="B529" s="1">
        <v>43944</v>
      </c>
      <c r="C529">
        <v>12</v>
      </c>
      <c r="D529" t="s">
        <v>126</v>
      </c>
      <c r="E529">
        <v>5</v>
      </c>
    </row>
    <row r="530" spans="1:5">
      <c r="A530">
        <v>529</v>
      </c>
      <c r="B530" s="1">
        <v>43944</v>
      </c>
      <c r="C530">
        <v>1818</v>
      </c>
      <c r="D530" t="s">
        <v>73</v>
      </c>
      <c r="E530">
        <v>2</v>
      </c>
    </row>
    <row r="531" spans="1:5">
      <c r="A531">
        <v>530</v>
      </c>
      <c r="B531" s="1">
        <v>43944</v>
      </c>
      <c r="C531">
        <v>897</v>
      </c>
      <c r="D531" t="s">
        <v>101</v>
      </c>
      <c r="E531">
        <v>1</v>
      </c>
    </row>
    <row r="532" spans="1:5">
      <c r="A532">
        <v>531</v>
      </c>
      <c r="B532" s="1">
        <v>43945</v>
      </c>
      <c r="C532">
        <v>743</v>
      </c>
      <c r="D532" t="s">
        <v>74</v>
      </c>
      <c r="E532">
        <v>5</v>
      </c>
    </row>
    <row r="533" spans="1:5">
      <c r="A533">
        <v>532</v>
      </c>
      <c r="B533" s="1">
        <v>43945</v>
      </c>
      <c r="C533">
        <v>493</v>
      </c>
      <c r="D533" t="s">
        <v>69</v>
      </c>
      <c r="E533">
        <v>3</v>
      </c>
    </row>
    <row r="534" spans="1:5">
      <c r="A534">
        <v>533</v>
      </c>
      <c r="B534" s="1">
        <v>43945</v>
      </c>
      <c r="C534">
        <v>1732</v>
      </c>
      <c r="D534" t="s">
        <v>77</v>
      </c>
      <c r="E534">
        <v>5</v>
      </c>
    </row>
    <row r="535" spans="1:5">
      <c r="A535">
        <v>534</v>
      </c>
      <c r="B535" s="1">
        <v>43945</v>
      </c>
      <c r="C535">
        <v>485</v>
      </c>
      <c r="D535" t="s">
        <v>99</v>
      </c>
      <c r="E535">
        <v>5</v>
      </c>
    </row>
    <row r="536" spans="1:5">
      <c r="A536">
        <v>535</v>
      </c>
      <c r="B536" s="1">
        <v>43946</v>
      </c>
      <c r="C536">
        <v>525</v>
      </c>
      <c r="D536" t="s">
        <v>83</v>
      </c>
      <c r="E536">
        <v>3</v>
      </c>
    </row>
    <row r="537" spans="1:5">
      <c r="A537">
        <v>536</v>
      </c>
      <c r="B537" s="1">
        <v>43946</v>
      </c>
      <c r="C537">
        <v>868</v>
      </c>
      <c r="D537" t="s">
        <v>93</v>
      </c>
      <c r="E537">
        <v>4</v>
      </c>
    </row>
    <row r="538" spans="1:5">
      <c r="A538">
        <v>537</v>
      </c>
      <c r="B538" s="1">
        <v>43946</v>
      </c>
      <c r="C538">
        <v>344</v>
      </c>
      <c r="D538" t="s">
        <v>113</v>
      </c>
      <c r="E538">
        <v>4</v>
      </c>
    </row>
    <row r="539" spans="1:5">
      <c r="A539">
        <v>538</v>
      </c>
      <c r="B539" s="1">
        <v>43946</v>
      </c>
      <c r="C539">
        <v>206</v>
      </c>
      <c r="D539" t="s">
        <v>120</v>
      </c>
      <c r="E539">
        <v>2</v>
      </c>
    </row>
    <row r="540" spans="1:5">
      <c r="A540">
        <v>539</v>
      </c>
      <c r="B540" s="1">
        <v>43946</v>
      </c>
      <c r="C540">
        <v>1315</v>
      </c>
      <c r="D540" t="s">
        <v>127</v>
      </c>
      <c r="E540">
        <v>3</v>
      </c>
    </row>
    <row r="541" spans="1:5">
      <c r="A541">
        <v>540</v>
      </c>
      <c r="B541" s="1">
        <v>43946</v>
      </c>
      <c r="C541">
        <v>1371</v>
      </c>
      <c r="D541" t="s">
        <v>73</v>
      </c>
      <c r="E541">
        <v>5</v>
      </c>
    </row>
    <row r="542" spans="1:5">
      <c r="A542">
        <v>541</v>
      </c>
      <c r="B542" s="1">
        <v>43946</v>
      </c>
      <c r="C542">
        <v>422</v>
      </c>
      <c r="D542" t="s">
        <v>90</v>
      </c>
      <c r="E542">
        <v>3</v>
      </c>
    </row>
    <row r="543" spans="1:5">
      <c r="A543">
        <v>542</v>
      </c>
      <c r="B543" s="1">
        <v>43947</v>
      </c>
      <c r="C543">
        <v>1398</v>
      </c>
      <c r="D543" t="s">
        <v>108</v>
      </c>
      <c r="E543">
        <v>4</v>
      </c>
    </row>
    <row r="544" spans="1:5">
      <c r="A544">
        <v>543</v>
      </c>
      <c r="B544" s="1">
        <v>43947</v>
      </c>
      <c r="C544">
        <v>1561</v>
      </c>
      <c r="D544" t="s">
        <v>81</v>
      </c>
      <c r="E544">
        <v>3</v>
      </c>
    </row>
    <row r="545" spans="1:5">
      <c r="A545">
        <v>544</v>
      </c>
      <c r="B545" s="1">
        <v>43947</v>
      </c>
      <c r="C545">
        <v>1741</v>
      </c>
      <c r="D545" t="s">
        <v>68</v>
      </c>
      <c r="E545">
        <v>4</v>
      </c>
    </row>
    <row r="546" spans="1:5">
      <c r="A546">
        <v>545</v>
      </c>
      <c r="B546" s="1">
        <v>43948</v>
      </c>
      <c r="C546">
        <v>1565</v>
      </c>
      <c r="D546" t="s">
        <v>113</v>
      </c>
      <c r="E546">
        <v>4</v>
      </c>
    </row>
    <row r="547" spans="1:5">
      <c r="A547">
        <v>546</v>
      </c>
      <c r="B547" s="1">
        <v>43949</v>
      </c>
      <c r="C547">
        <v>1911</v>
      </c>
      <c r="D547" t="s">
        <v>60</v>
      </c>
      <c r="E547">
        <v>4</v>
      </c>
    </row>
    <row r="548" spans="1:5">
      <c r="A548">
        <v>547</v>
      </c>
      <c r="B548" s="1">
        <v>43949</v>
      </c>
      <c r="C548">
        <v>1328</v>
      </c>
      <c r="D548" t="s">
        <v>96</v>
      </c>
      <c r="E548">
        <v>2</v>
      </c>
    </row>
    <row r="549" spans="1:5">
      <c r="A549">
        <v>548</v>
      </c>
      <c r="B549" s="1">
        <v>43950</v>
      </c>
      <c r="C549">
        <v>810</v>
      </c>
      <c r="D549" t="s">
        <v>79</v>
      </c>
      <c r="E549">
        <v>5</v>
      </c>
    </row>
    <row r="550" spans="1:5">
      <c r="A550">
        <v>549</v>
      </c>
      <c r="B550" s="1">
        <v>43950</v>
      </c>
      <c r="C550">
        <v>659</v>
      </c>
      <c r="D550" t="s">
        <v>60</v>
      </c>
      <c r="E550">
        <v>2</v>
      </c>
    </row>
    <row r="551" spans="1:5">
      <c r="A551">
        <v>550</v>
      </c>
      <c r="B551" s="1">
        <v>43950</v>
      </c>
      <c r="C551">
        <v>372</v>
      </c>
      <c r="D551" t="s">
        <v>118</v>
      </c>
      <c r="E551">
        <v>3</v>
      </c>
    </row>
    <row r="552" spans="1:5">
      <c r="A552">
        <v>551</v>
      </c>
      <c r="B552" s="1">
        <v>43950</v>
      </c>
      <c r="C552">
        <v>740</v>
      </c>
      <c r="D552" t="s">
        <v>62</v>
      </c>
      <c r="E552">
        <v>3</v>
      </c>
    </row>
    <row r="553" spans="1:5">
      <c r="A553">
        <v>552</v>
      </c>
      <c r="B553" s="1">
        <v>43950</v>
      </c>
      <c r="C553">
        <v>1734</v>
      </c>
      <c r="D553" t="s">
        <v>69</v>
      </c>
      <c r="E553">
        <v>6</v>
      </c>
    </row>
    <row r="554" spans="1:5">
      <c r="A554">
        <v>553</v>
      </c>
      <c r="B554" s="1">
        <v>43951</v>
      </c>
      <c r="C554">
        <v>1116</v>
      </c>
      <c r="D554" t="s">
        <v>122</v>
      </c>
      <c r="E554">
        <v>6</v>
      </c>
    </row>
    <row r="555" spans="1:5">
      <c r="A555">
        <v>554</v>
      </c>
      <c r="B555" s="1">
        <v>43951</v>
      </c>
      <c r="C555">
        <v>954</v>
      </c>
      <c r="D555" t="s">
        <v>117</v>
      </c>
      <c r="E555">
        <v>3</v>
      </c>
    </row>
    <row r="556" spans="1:5">
      <c r="A556">
        <v>555</v>
      </c>
      <c r="B556" s="1">
        <v>43951</v>
      </c>
      <c r="C556">
        <v>1837</v>
      </c>
      <c r="D556" t="s">
        <v>125</v>
      </c>
      <c r="E556">
        <v>5</v>
      </c>
    </row>
    <row r="557" spans="1:5">
      <c r="A557">
        <v>556</v>
      </c>
      <c r="B557" s="1">
        <v>43951</v>
      </c>
      <c r="C557">
        <v>1660</v>
      </c>
      <c r="D557" t="s">
        <v>92</v>
      </c>
      <c r="E557">
        <v>3</v>
      </c>
    </row>
    <row r="558" spans="1:5">
      <c r="A558">
        <v>557</v>
      </c>
      <c r="B558" s="1">
        <v>43951</v>
      </c>
      <c r="C558">
        <v>720</v>
      </c>
      <c r="D558" t="s">
        <v>60</v>
      </c>
      <c r="E558">
        <v>4</v>
      </c>
    </row>
    <row r="559" spans="1:5">
      <c r="A559">
        <v>558</v>
      </c>
      <c r="B559" s="1">
        <v>43952</v>
      </c>
      <c r="C559">
        <v>943</v>
      </c>
      <c r="D559" t="s">
        <v>96</v>
      </c>
      <c r="E559">
        <v>2</v>
      </c>
    </row>
    <row r="560" spans="1:5">
      <c r="A560">
        <v>559</v>
      </c>
      <c r="B560" s="1">
        <v>43952</v>
      </c>
      <c r="C560">
        <v>1846</v>
      </c>
      <c r="D560" t="s">
        <v>94</v>
      </c>
      <c r="E560">
        <v>2</v>
      </c>
    </row>
    <row r="561" spans="1:5">
      <c r="A561">
        <v>560</v>
      </c>
      <c r="B561" s="1">
        <v>43953</v>
      </c>
      <c r="C561">
        <v>1809</v>
      </c>
      <c r="D561" t="s">
        <v>108</v>
      </c>
      <c r="E561">
        <v>2</v>
      </c>
    </row>
    <row r="562" spans="1:5">
      <c r="A562">
        <v>561</v>
      </c>
      <c r="B562" s="1">
        <v>43954</v>
      </c>
      <c r="C562">
        <v>1249</v>
      </c>
      <c r="D562" t="s">
        <v>87</v>
      </c>
      <c r="E562">
        <v>2</v>
      </c>
    </row>
    <row r="563" spans="1:5">
      <c r="A563">
        <v>562</v>
      </c>
      <c r="B563" s="1">
        <v>43954</v>
      </c>
      <c r="C563">
        <v>794</v>
      </c>
      <c r="D563" t="s">
        <v>96</v>
      </c>
      <c r="E563">
        <v>2</v>
      </c>
    </row>
    <row r="564" spans="1:5">
      <c r="A564">
        <v>563</v>
      </c>
      <c r="B564" s="1">
        <v>43954</v>
      </c>
      <c r="C564">
        <v>1670</v>
      </c>
      <c r="D564" t="s">
        <v>121</v>
      </c>
      <c r="E564">
        <v>4</v>
      </c>
    </row>
    <row r="565" spans="1:5">
      <c r="A565">
        <v>564</v>
      </c>
      <c r="B565" s="1">
        <v>43954</v>
      </c>
      <c r="C565">
        <v>236</v>
      </c>
      <c r="D565" t="s">
        <v>123</v>
      </c>
      <c r="E565">
        <v>2</v>
      </c>
    </row>
    <row r="566" spans="1:5">
      <c r="A566">
        <v>565</v>
      </c>
      <c r="B566" s="1">
        <v>43955</v>
      </c>
      <c r="C566">
        <v>1733</v>
      </c>
      <c r="D566" t="s">
        <v>105</v>
      </c>
      <c r="E566">
        <v>4</v>
      </c>
    </row>
    <row r="567" spans="1:5">
      <c r="A567">
        <v>566</v>
      </c>
      <c r="B567" s="1">
        <v>43955</v>
      </c>
      <c r="C567">
        <v>505</v>
      </c>
      <c r="D567" t="s">
        <v>74</v>
      </c>
      <c r="E567">
        <v>2</v>
      </c>
    </row>
    <row r="568" spans="1:5">
      <c r="A568">
        <v>567</v>
      </c>
      <c r="B568" s="1">
        <v>43955</v>
      </c>
      <c r="C568">
        <v>1099</v>
      </c>
      <c r="D568" t="s">
        <v>58</v>
      </c>
      <c r="E568">
        <v>4</v>
      </c>
    </row>
    <row r="569" spans="1:5">
      <c r="A569">
        <v>568</v>
      </c>
      <c r="B569" s="1">
        <v>43955</v>
      </c>
      <c r="C569">
        <v>1743</v>
      </c>
      <c r="D569" t="s">
        <v>123</v>
      </c>
      <c r="E569">
        <v>4</v>
      </c>
    </row>
    <row r="570" spans="1:5">
      <c r="A570">
        <v>569</v>
      </c>
      <c r="B570" s="1">
        <v>43955</v>
      </c>
      <c r="C570">
        <v>2042</v>
      </c>
      <c r="D570" t="s">
        <v>100</v>
      </c>
      <c r="E570">
        <v>2</v>
      </c>
    </row>
    <row r="571" spans="1:5">
      <c r="A571">
        <v>570</v>
      </c>
      <c r="B571" s="1">
        <v>43955</v>
      </c>
      <c r="C571">
        <v>1209</v>
      </c>
      <c r="D571" t="s">
        <v>123</v>
      </c>
      <c r="E571">
        <v>6</v>
      </c>
    </row>
    <row r="572" spans="1:5">
      <c r="A572">
        <v>571</v>
      </c>
      <c r="B572" s="1">
        <v>43956</v>
      </c>
      <c r="C572">
        <v>1163</v>
      </c>
      <c r="D572" t="s">
        <v>119</v>
      </c>
      <c r="E572">
        <v>5</v>
      </c>
    </row>
    <row r="573" spans="1:5">
      <c r="A573">
        <v>572</v>
      </c>
      <c r="B573" s="1">
        <v>43956</v>
      </c>
      <c r="C573">
        <v>189</v>
      </c>
      <c r="D573" t="s">
        <v>61</v>
      </c>
      <c r="E573">
        <v>3</v>
      </c>
    </row>
    <row r="574" spans="1:5">
      <c r="A574">
        <v>573</v>
      </c>
      <c r="B574" s="1">
        <v>43956</v>
      </c>
      <c r="C574">
        <v>265</v>
      </c>
      <c r="D574" t="s">
        <v>118</v>
      </c>
      <c r="E574">
        <v>2</v>
      </c>
    </row>
    <row r="575" spans="1:5">
      <c r="A575">
        <v>574</v>
      </c>
      <c r="B575" s="1">
        <v>43956</v>
      </c>
      <c r="C575">
        <v>636</v>
      </c>
      <c r="D575" t="s">
        <v>81</v>
      </c>
      <c r="E575">
        <v>3</v>
      </c>
    </row>
    <row r="576" spans="1:5">
      <c r="A576">
        <v>575</v>
      </c>
      <c r="B576" s="1">
        <v>43957</v>
      </c>
      <c r="C576">
        <v>635</v>
      </c>
      <c r="D576" t="s">
        <v>113</v>
      </c>
      <c r="E576">
        <v>2</v>
      </c>
    </row>
    <row r="577" spans="1:5">
      <c r="A577">
        <v>576</v>
      </c>
      <c r="B577" s="1">
        <v>43957</v>
      </c>
      <c r="C577">
        <v>1923</v>
      </c>
      <c r="D577" t="s">
        <v>96</v>
      </c>
      <c r="E577">
        <v>4</v>
      </c>
    </row>
    <row r="578" spans="1:5">
      <c r="A578">
        <v>577</v>
      </c>
      <c r="B578" s="1">
        <v>43957</v>
      </c>
      <c r="C578">
        <v>775</v>
      </c>
      <c r="D578" t="s">
        <v>81</v>
      </c>
      <c r="E578">
        <v>5</v>
      </c>
    </row>
    <row r="579" spans="1:5">
      <c r="A579">
        <v>578</v>
      </c>
      <c r="B579" s="1">
        <v>43957</v>
      </c>
      <c r="C579">
        <v>584</v>
      </c>
      <c r="D579" t="s">
        <v>102</v>
      </c>
      <c r="E579">
        <v>1</v>
      </c>
    </row>
    <row r="580" spans="1:5">
      <c r="A580">
        <v>579</v>
      </c>
      <c r="B580" s="1">
        <v>43958</v>
      </c>
      <c r="C580">
        <v>1635</v>
      </c>
      <c r="D580" t="s">
        <v>69</v>
      </c>
      <c r="E580">
        <v>2</v>
      </c>
    </row>
    <row r="581" spans="1:5">
      <c r="A581">
        <v>580</v>
      </c>
      <c r="B581" s="1">
        <v>43958</v>
      </c>
      <c r="C581">
        <v>661</v>
      </c>
      <c r="D581" t="s">
        <v>94</v>
      </c>
      <c r="E581">
        <v>5</v>
      </c>
    </row>
    <row r="582" spans="1:5">
      <c r="A582">
        <v>581</v>
      </c>
      <c r="B582" s="1">
        <v>43958</v>
      </c>
      <c r="C582">
        <v>1300</v>
      </c>
      <c r="D582" t="s">
        <v>52</v>
      </c>
      <c r="E582">
        <v>3</v>
      </c>
    </row>
    <row r="583" spans="1:5">
      <c r="A583">
        <v>582</v>
      </c>
      <c r="B583" s="1">
        <v>43958</v>
      </c>
      <c r="C583">
        <v>1877</v>
      </c>
      <c r="D583" t="s">
        <v>56</v>
      </c>
      <c r="E583">
        <v>2</v>
      </c>
    </row>
    <row r="584" spans="1:5">
      <c r="A584">
        <v>583</v>
      </c>
      <c r="B584" s="1">
        <v>43958</v>
      </c>
      <c r="C584">
        <v>545</v>
      </c>
      <c r="D584" t="s">
        <v>58</v>
      </c>
      <c r="E584">
        <v>2</v>
      </c>
    </row>
    <row r="585" spans="1:5">
      <c r="A585">
        <v>584</v>
      </c>
      <c r="B585" s="1">
        <v>43959</v>
      </c>
      <c r="C585">
        <v>1806</v>
      </c>
      <c r="D585" t="s">
        <v>123</v>
      </c>
      <c r="E585">
        <v>2</v>
      </c>
    </row>
    <row r="586" spans="1:5">
      <c r="A586">
        <v>585</v>
      </c>
      <c r="B586" s="1">
        <v>43959</v>
      </c>
      <c r="C586">
        <v>1326</v>
      </c>
      <c r="D586" t="s">
        <v>75</v>
      </c>
      <c r="E586">
        <v>1</v>
      </c>
    </row>
    <row r="587" spans="1:5">
      <c r="A587">
        <v>586</v>
      </c>
      <c r="B587" s="1">
        <v>43959</v>
      </c>
      <c r="C587">
        <v>2104</v>
      </c>
      <c r="D587" t="s">
        <v>102</v>
      </c>
      <c r="E587">
        <v>3</v>
      </c>
    </row>
    <row r="588" spans="1:5">
      <c r="A588">
        <v>587</v>
      </c>
      <c r="B588" s="1">
        <v>43959</v>
      </c>
      <c r="C588">
        <v>1291</v>
      </c>
      <c r="D588" t="s">
        <v>116</v>
      </c>
      <c r="E588">
        <v>3</v>
      </c>
    </row>
    <row r="589" spans="1:5">
      <c r="A589">
        <v>588</v>
      </c>
      <c r="B589" s="1">
        <v>43959</v>
      </c>
      <c r="C589">
        <v>543</v>
      </c>
      <c r="D589" t="s">
        <v>102</v>
      </c>
      <c r="E589">
        <v>5</v>
      </c>
    </row>
    <row r="590" spans="1:5">
      <c r="A590">
        <v>589</v>
      </c>
      <c r="B590" s="1">
        <v>43959</v>
      </c>
      <c r="C590">
        <v>2039</v>
      </c>
      <c r="D590" t="s">
        <v>113</v>
      </c>
      <c r="E590">
        <v>3</v>
      </c>
    </row>
    <row r="591" spans="1:5">
      <c r="A591">
        <v>590</v>
      </c>
      <c r="B591" s="1">
        <v>43959</v>
      </c>
      <c r="C591">
        <v>890</v>
      </c>
      <c r="D591" t="s">
        <v>79</v>
      </c>
      <c r="E591">
        <v>4</v>
      </c>
    </row>
    <row r="592" spans="1:5">
      <c r="A592">
        <v>591</v>
      </c>
      <c r="B592" s="1">
        <v>43959</v>
      </c>
      <c r="C592">
        <v>308</v>
      </c>
      <c r="D592" t="s">
        <v>89</v>
      </c>
      <c r="E592">
        <v>4</v>
      </c>
    </row>
    <row r="593" spans="1:5">
      <c r="A593">
        <v>592</v>
      </c>
      <c r="B593" s="1">
        <v>43959</v>
      </c>
      <c r="C593">
        <v>1801</v>
      </c>
      <c r="D593" t="s">
        <v>84</v>
      </c>
      <c r="E593">
        <v>1</v>
      </c>
    </row>
    <row r="594" spans="1:5">
      <c r="A594">
        <v>593</v>
      </c>
      <c r="B594" s="1">
        <v>43959</v>
      </c>
      <c r="C594">
        <v>1201</v>
      </c>
      <c r="D594" t="s">
        <v>107</v>
      </c>
      <c r="E594">
        <v>5</v>
      </c>
    </row>
    <row r="595" spans="1:5">
      <c r="A595">
        <v>594</v>
      </c>
      <c r="B595" s="1">
        <v>43960</v>
      </c>
      <c r="C595">
        <v>106</v>
      </c>
      <c r="D595" t="s">
        <v>77</v>
      </c>
      <c r="E595">
        <v>4</v>
      </c>
    </row>
    <row r="596" spans="1:5">
      <c r="A596">
        <v>595</v>
      </c>
      <c r="B596" s="1">
        <v>43960</v>
      </c>
      <c r="C596">
        <v>1944</v>
      </c>
      <c r="D596" t="s">
        <v>102</v>
      </c>
      <c r="E596">
        <v>4</v>
      </c>
    </row>
    <row r="597" spans="1:5">
      <c r="A597">
        <v>596</v>
      </c>
      <c r="B597" s="1">
        <v>43960</v>
      </c>
      <c r="C597">
        <v>95</v>
      </c>
      <c r="D597" t="s">
        <v>123</v>
      </c>
      <c r="E597">
        <v>2</v>
      </c>
    </row>
    <row r="598" spans="1:5">
      <c r="A598">
        <v>597</v>
      </c>
      <c r="B598" s="1">
        <v>43960</v>
      </c>
      <c r="C598">
        <v>1461</v>
      </c>
      <c r="D598" t="s">
        <v>96</v>
      </c>
      <c r="E598">
        <v>3</v>
      </c>
    </row>
    <row r="599" spans="1:5">
      <c r="A599">
        <v>598</v>
      </c>
      <c r="B599" s="1">
        <v>43960</v>
      </c>
      <c r="C599">
        <v>1125</v>
      </c>
      <c r="D599" t="s">
        <v>62</v>
      </c>
      <c r="E599">
        <v>2</v>
      </c>
    </row>
    <row r="600" spans="1:5">
      <c r="A600">
        <v>599</v>
      </c>
      <c r="B600" s="1">
        <v>43960</v>
      </c>
      <c r="C600">
        <v>1741</v>
      </c>
      <c r="D600" t="s">
        <v>106</v>
      </c>
      <c r="E600">
        <v>3</v>
      </c>
    </row>
    <row r="601" spans="1:5">
      <c r="A601">
        <v>600</v>
      </c>
      <c r="B601" s="1">
        <v>43960</v>
      </c>
      <c r="C601">
        <v>1175</v>
      </c>
      <c r="D601" t="s">
        <v>77</v>
      </c>
      <c r="E601">
        <v>3</v>
      </c>
    </row>
    <row r="602" spans="1:5">
      <c r="A602">
        <v>601</v>
      </c>
      <c r="B602" s="1">
        <v>43960</v>
      </c>
      <c r="C602">
        <v>1909</v>
      </c>
      <c r="D602" t="s">
        <v>106</v>
      </c>
      <c r="E602">
        <v>3</v>
      </c>
    </row>
    <row r="603" spans="1:5">
      <c r="A603">
        <v>602</v>
      </c>
      <c r="B603" s="1">
        <v>43960</v>
      </c>
      <c r="C603">
        <v>2100</v>
      </c>
      <c r="D603" t="s">
        <v>96</v>
      </c>
      <c r="E603">
        <v>2</v>
      </c>
    </row>
    <row r="604" spans="1:5">
      <c r="A604">
        <v>603</v>
      </c>
      <c r="B604" s="1">
        <v>43960</v>
      </c>
      <c r="C604">
        <v>520</v>
      </c>
      <c r="D604" t="s">
        <v>71</v>
      </c>
      <c r="E604">
        <v>5</v>
      </c>
    </row>
    <row r="605" spans="1:5">
      <c r="A605">
        <v>604</v>
      </c>
      <c r="B605" s="1">
        <v>43961</v>
      </c>
      <c r="C605">
        <v>874</v>
      </c>
      <c r="D605" t="s">
        <v>82</v>
      </c>
      <c r="E605">
        <v>5</v>
      </c>
    </row>
    <row r="606" spans="1:5">
      <c r="A606">
        <v>605</v>
      </c>
      <c r="B606" s="1">
        <v>43961</v>
      </c>
      <c r="C606">
        <v>633</v>
      </c>
      <c r="D606" t="s">
        <v>56</v>
      </c>
      <c r="E606">
        <v>2</v>
      </c>
    </row>
    <row r="607" spans="1:5">
      <c r="A607">
        <v>606</v>
      </c>
      <c r="B607" s="1">
        <v>43961</v>
      </c>
      <c r="C607">
        <v>600</v>
      </c>
      <c r="D607" t="s">
        <v>61</v>
      </c>
      <c r="E607">
        <v>3</v>
      </c>
    </row>
    <row r="608" spans="1:5">
      <c r="A608">
        <v>607</v>
      </c>
      <c r="B608" s="1">
        <v>43961</v>
      </c>
      <c r="C608">
        <v>225</v>
      </c>
      <c r="D608" t="s">
        <v>98</v>
      </c>
      <c r="E608">
        <v>6</v>
      </c>
    </row>
    <row r="609" spans="1:5">
      <c r="A609">
        <v>608</v>
      </c>
      <c r="B609" s="1">
        <v>43962</v>
      </c>
      <c r="C609">
        <v>340</v>
      </c>
      <c r="D609" t="s">
        <v>121</v>
      </c>
      <c r="E609">
        <v>3</v>
      </c>
    </row>
    <row r="610" spans="1:5">
      <c r="A610">
        <v>609</v>
      </c>
      <c r="B610" s="1">
        <v>43962</v>
      </c>
      <c r="C610">
        <v>279</v>
      </c>
      <c r="D610" t="s">
        <v>87</v>
      </c>
      <c r="E610">
        <v>3</v>
      </c>
    </row>
    <row r="611" spans="1:5">
      <c r="A611">
        <v>610</v>
      </c>
      <c r="B611" s="1">
        <v>43962</v>
      </c>
      <c r="C611">
        <v>1934</v>
      </c>
      <c r="D611" t="s">
        <v>110</v>
      </c>
      <c r="E611">
        <v>2</v>
      </c>
    </row>
    <row r="612" spans="1:5">
      <c r="A612">
        <v>611</v>
      </c>
      <c r="B612" s="1">
        <v>43962</v>
      </c>
      <c r="C612">
        <v>158</v>
      </c>
      <c r="D612" t="s">
        <v>60</v>
      </c>
      <c r="E612">
        <v>3</v>
      </c>
    </row>
    <row r="613" spans="1:5">
      <c r="A613">
        <v>612</v>
      </c>
      <c r="B613" s="1">
        <v>43962</v>
      </c>
      <c r="C613">
        <v>2057</v>
      </c>
      <c r="D613" t="s">
        <v>118</v>
      </c>
      <c r="E613">
        <v>2</v>
      </c>
    </row>
    <row r="614" spans="1:5">
      <c r="A614">
        <v>613</v>
      </c>
      <c r="B614" s="1">
        <v>43963</v>
      </c>
      <c r="C614">
        <v>1098</v>
      </c>
      <c r="D614" t="s">
        <v>100</v>
      </c>
      <c r="E614">
        <v>3</v>
      </c>
    </row>
    <row r="615" spans="1:5">
      <c r="A615">
        <v>614</v>
      </c>
      <c r="B615" s="1">
        <v>43963</v>
      </c>
      <c r="C615">
        <v>1685</v>
      </c>
      <c r="D615" t="s">
        <v>126</v>
      </c>
      <c r="E615">
        <v>4</v>
      </c>
    </row>
    <row r="616" spans="1:5">
      <c r="A616">
        <v>615</v>
      </c>
      <c r="B616" s="1">
        <v>43963</v>
      </c>
      <c r="C616">
        <v>1551</v>
      </c>
      <c r="D616" t="s">
        <v>127</v>
      </c>
      <c r="E616">
        <v>3</v>
      </c>
    </row>
    <row r="617" spans="1:5">
      <c r="A617">
        <v>616</v>
      </c>
      <c r="B617" s="1">
        <v>43964</v>
      </c>
      <c r="C617">
        <v>1996</v>
      </c>
      <c r="D617" t="s">
        <v>127</v>
      </c>
      <c r="E617">
        <v>5</v>
      </c>
    </row>
    <row r="618" spans="1:5">
      <c r="A618">
        <v>617</v>
      </c>
      <c r="B618" s="1">
        <v>43964</v>
      </c>
      <c r="C618">
        <v>970</v>
      </c>
      <c r="D618" t="s">
        <v>104</v>
      </c>
      <c r="E618">
        <v>1</v>
      </c>
    </row>
    <row r="619" spans="1:5">
      <c r="A619">
        <v>618</v>
      </c>
      <c r="B619" s="1">
        <v>43964</v>
      </c>
      <c r="C619">
        <v>717</v>
      </c>
      <c r="D619" t="s">
        <v>67</v>
      </c>
      <c r="E619">
        <v>3</v>
      </c>
    </row>
    <row r="620" spans="1:5">
      <c r="A620">
        <v>619</v>
      </c>
      <c r="B620" s="1">
        <v>43964</v>
      </c>
      <c r="C620">
        <v>400</v>
      </c>
      <c r="D620" t="s">
        <v>126</v>
      </c>
      <c r="E620">
        <v>4</v>
      </c>
    </row>
    <row r="621" spans="1:5">
      <c r="A621">
        <v>620</v>
      </c>
      <c r="B621" s="1">
        <v>43964</v>
      </c>
      <c r="C621">
        <v>1069</v>
      </c>
      <c r="D621" t="s">
        <v>123</v>
      </c>
      <c r="E621">
        <v>2</v>
      </c>
    </row>
    <row r="622" spans="1:5">
      <c r="A622">
        <v>621</v>
      </c>
      <c r="B622" s="1">
        <v>43964</v>
      </c>
      <c r="C622">
        <v>790</v>
      </c>
      <c r="D622" t="s">
        <v>91</v>
      </c>
      <c r="E622">
        <v>5</v>
      </c>
    </row>
    <row r="623" spans="1:5">
      <c r="A623">
        <v>622</v>
      </c>
      <c r="B623" s="1">
        <v>43964</v>
      </c>
      <c r="C623">
        <v>1299</v>
      </c>
      <c r="D623" t="s">
        <v>112</v>
      </c>
      <c r="E623">
        <v>4</v>
      </c>
    </row>
    <row r="624" spans="1:5">
      <c r="A624">
        <v>623</v>
      </c>
      <c r="B624" s="1">
        <v>43965</v>
      </c>
      <c r="C624">
        <v>954</v>
      </c>
      <c r="D624" t="s">
        <v>102</v>
      </c>
      <c r="E624">
        <v>2</v>
      </c>
    </row>
    <row r="625" spans="1:5">
      <c r="A625">
        <v>624</v>
      </c>
      <c r="B625" s="1">
        <v>43965</v>
      </c>
      <c r="C625">
        <v>656</v>
      </c>
      <c r="D625" t="s">
        <v>107</v>
      </c>
      <c r="E625">
        <v>3</v>
      </c>
    </row>
    <row r="626" spans="1:5">
      <c r="A626">
        <v>625</v>
      </c>
      <c r="B626" s="1">
        <v>43965</v>
      </c>
      <c r="C626">
        <v>1343</v>
      </c>
      <c r="D626" t="s">
        <v>61</v>
      </c>
      <c r="E626">
        <v>4</v>
      </c>
    </row>
    <row r="627" spans="1:5">
      <c r="A627">
        <v>626</v>
      </c>
      <c r="B627" s="1">
        <v>43965</v>
      </c>
      <c r="C627">
        <v>2045</v>
      </c>
      <c r="D627" t="s">
        <v>98</v>
      </c>
      <c r="E627">
        <v>1</v>
      </c>
    </row>
    <row r="628" spans="1:5">
      <c r="A628">
        <v>627</v>
      </c>
      <c r="B628" s="1">
        <v>43965</v>
      </c>
      <c r="C628">
        <v>590</v>
      </c>
      <c r="D628" t="s">
        <v>71</v>
      </c>
      <c r="E628">
        <v>2</v>
      </c>
    </row>
    <row r="629" spans="1:5">
      <c r="A629">
        <v>628</v>
      </c>
      <c r="B629" s="1">
        <v>43965</v>
      </c>
      <c r="C629">
        <v>893</v>
      </c>
      <c r="D629" t="s">
        <v>114</v>
      </c>
      <c r="E629">
        <v>5</v>
      </c>
    </row>
    <row r="630" spans="1:5">
      <c r="A630">
        <v>629</v>
      </c>
      <c r="B630" s="1">
        <v>43965</v>
      </c>
      <c r="C630">
        <v>1603</v>
      </c>
      <c r="D630" t="s">
        <v>115</v>
      </c>
      <c r="E630">
        <v>1</v>
      </c>
    </row>
    <row r="631" spans="1:5">
      <c r="A631">
        <v>630</v>
      </c>
      <c r="B631" s="1">
        <v>43966</v>
      </c>
      <c r="C631">
        <v>95</v>
      </c>
      <c r="D631" t="s">
        <v>116</v>
      </c>
      <c r="E631">
        <v>4</v>
      </c>
    </row>
    <row r="632" spans="1:5">
      <c r="A632">
        <v>631</v>
      </c>
      <c r="B632" s="1">
        <v>43966</v>
      </c>
      <c r="C632">
        <v>1623</v>
      </c>
      <c r="D632" t="s">
        <v>113</v>
      </c>
      <c r="E632">
        <v>3</v>
      </c>
    </row>
    <row r="633" spans="1:5">
      <c r="A633">
        <v>632</v>
      </c>
      <c r="B633" s="1">
        <v>43966</v>
      </c>
      <c r="C633">
        <v>755</v>
      </c>
      <c r="D633" t="s">
        <v>91</v>
      </c>
      <c r="E633">
        <v>5</v>
      </c>
    </row>
    <row r="634" spans="1:5">
      <c r="A634">
        <v>633</v>
      </c>
      <c r="B634" s="1">
        <v>43966</v>
      </c>
      <c r="C634">
        <v>71</v>
      </c>
      <c r="D634" t="s">
        <v>82</v>
      </c>
      <c r="E634">
        <v>2</v>
      </c>
    </row>
    <row r="635" spans="1:5">
      <c r="A635">
        <v>634</v>
      </c>
      <c r="B635" s="1">
        <v>43967</v>
      </c>
      <c r="C635">
        <v>1885</v>
      </c>
      <c r="D635" t="s">
        <v>112</v>
      </c>
      <c r="E635">
        <v>3</v>
      </c>
    </row>
    <row r="636" spans="1:5">
      <c r="A636">
        <v>635</v>
      </c>
      <c r="B636" s="1">
        <v>43967</v>
      </c>
      <c r="C636">
        <v>710</v>
      </c>
      <c r="D636" t="s">
        <v>75</v>
      </c>
      <c r="E636">
        <v>5</v>
      </c>
    </row>
    <row r="637" spans="1:5">
      <c r="A637">
        <v>636</v>
      </c>
      <c r="B637" s="1">
        <v>43967</v>
      </c>
      <c r="C637">
        <v>451</v>
      </c>
      <c r="D637" t="s">
        <v>118</v>
      </c>
      <c r="E637">
        <v>3</v>
      </c>
    </row>
    <row r="638" spans="1:5">
      <c r="A638">
        <v>637</v>
      </c>
      <c r="B638" s="1">
        <v>43967</v>
      </c>
      <c r="C638">
        <v>1086</v>
      </c>
      <c r="D638" t="s">
        <v>74</v>
      </c>
      <c r="E638">
        <v>6</v>
      </c>
    </row>
    <row r="639" spans="1:5">
      <c r="A639">
        <v>638</v>
      </c>
      <c r="B639" s="1">
        <v>43967</v>
      </c>
      <c r="C639">
        <v>1731</v>
      </c>
      <c r="D639" t="s">
        <v>76</v>
      </c>
      <c r="E639">
        <v>4</v>
      </c>
    </row>
    <row r="640" spans="1:5">
      <c r="A640">
        <v>639</v>
      </c>
      <c r="B640" s="1">
        <v>43967</v>
      </c>
      <c r="C640">
        <v>1091</v>
      </c>
      <c r="D640" t="s">
        <v>67</v>
      </c>
      <c r="E640">
        <v>3</v>
      </c>
    </row>
    <row r="641" spans="1:5">
      <c r="A641">
        <v>640</v>
      </c>
      <c r="B641" s="1">
        <v>43968</v>
      </c>
      <c r="C641">
        <v>1900</v>
      </c>
      <c r="D641" t="s">
        <v>96</v>
      </c>
      <c r="E641">
        <v>4</v>
      </c>
    </row>
    <row r="642" spans="1:5">
      <c r="A642">
        <v>641</v>
      </c>
      <c r="B642" s="1">
        <v>43968</v>
      </c>
      <c r="C642">
        <v>1687</v>
      </c>
      <c r="D642" t="s">
        <v>108</v>
      </c>
      <c r="E642">
        <v>5</v>
      </c>
    </row>
    <row r="643" spans="1:5">
      <c r="A643">
        <v>642</v>
      </c>
      <c r="B643" s="1">
        <v>43968</v>
      </c>
      <c r="C643">
        <v>2120</v>
      </c>
      <c r="D643" t="s">
        <v>126</v>
      </c>
      <c r="E643">
        <v>4</v>
      </c>
    </row>
    <row r="644" spans="1:5">
      <c r="A644">
        <v>643</v>
      </c>
      <c r="B644" s="1">
        <v>43968</v>
      </c>
      <c r="C644">
        <v>1875</v>
      </c>
      <c r="D644" t="s">
        <v>75</v>
      </c>
      <c r="E644">
        <v>2</v>
      </c>
    </row>
    <row r="645" spans="1:5">
      <c r="A645">
        <v>644</v>
      </c>
      <c r="B645" s="1">
        <v>43968</v>
      </c>
      <c r="C645">
        <v>330</v>
      </c>
      <c r="D645" t="s">
        <v>56</v>
      </c>
      <c r="E645">
        <v>5</v>
      </c>
    </row>
    <row r="646" spans="1:5">
      <c r="A646">
        <v>645</v>
      </c>
      <c r="B646" s="1">
        <v>43968</v>
      </c>
      <c r="C646">
        <v>848</v>
      </c>
      <c r="D646" t="s">
        <v>121</v>
      </c>
      <c r="E646">
        <v>5</v>
      </c>
    </row>
    <row r="647" spans="1:5">
      <c r="A647">
        <v>646</v>
      </c>
      <c r="B647" s="1">
        <v>43968</v>
      </c>
      <c r="C647">
        <v>868</v>
      </c>
      <c r="D647" t="s">
        <v>100</v>
      </c>
      <c r="E647">
        <v>3</v>
      </c>
    </row>
    <row r="648" spans="1:5">
      <c r="A648">
        <v>647</v>
      </c>
      <c r="B648" s="1">
        <v>43969</v>
      </c>
      <c r="C648">
        <v>1850</v>
      </c>
      <c r="D648" t="s">
        <v>107</v>
      </c>
      <c r="E648">
        <v>6</v>
      </c>
    </row>
    <row r="649" spans="1:5">
      <c r="A649">
        <v>648</v>
      </c>
      <c r="B649" s="1">
        <v>43969</v>
      </c>
      <c r="C649">
        <v>1424</v>
      </c>
      <c r="D649" t="s">
        <v>93</v>
      </c>
      <c r="E649">
        <v>3</v>
      </c>
    </row>
    <row r="650" spans="1:5">
      <c r="A650">
        <v>649</v>
      </c>
      <c r="B650" s="1">
        <v>43969</v>
      </c>
      <c r="C650">
        <v>1425</v>
      </c>
      <c r="D650" t="s">
        <v>96</v>
      </c>
      <c r="E650">
        <v>3</v>
      </c>
    </row>
    <row r="651" spans="1:5">
      <c r="A651">
        <v>650</v>
      </c>
      <c r="B651" s="1">
        <v>43969</v>
      </c>
      <c r="C651">
        <v>1797</v>
      </c>
      <c r="D651" t="s">
        <v>77</v>
      </c>
      <c r="E651">
        <v>3</v>
      </c>
    </row>
    <row r="652" spans="1:5">
      <c r="A652">
        <v>651</v>
      </c>
      <c r="B652" s="1">
        <v>43970</v>
      </c>
      <c r="C652">
        <v>1355</v>
      </c>
      <c r="D652" t="s">
        <v>98</v>
      </c>
      <c r="E652">
        <v>3</v>
      </c>
    </row>
    <row r="653" spans="1:5">
      <c r="A653">
        <v>652</v>
      </c>
      <c r="B653" s="1">
        <v>43970</v>
      </c>
      <c r="C653">
        <v>2109</v>
      </c>
      <c r="D653" t="s">
        <v>65</v>
      </c>
      <c r="E653">
        <v>2</v>
      </c>
    </row>
    <row r="654" spans="1:5">
      <c r="A654">
        <v>653</v>
      </c>
      <c r="B654" s="1">
        <v>43970</v>
      </c>
      <c r="C654">
        <v>1132</v>
      </c>
      <c r="D654" t="s">
        <v>67</v>
      </c>
      <c r="E654">
        <v>3</v>
      </c>
    </row>
    <row r="655" spans="1:5">
      <c r="A655">
        <v>654</v>
      </c>
      <c r="B655" s="1">
        <v>43970</v>
      </c>
      <c r="C655">
        <v>1004</v>
      </c>
      <c r="D655" t="s">
        <v>92</v>
      </c>
      <c r="E655">
        <v>5</v>
      </c>
    </row>
    <row r="656" spans="1:5">
      <c r="A656">
        <v>655</v>
      </c>
      <c r="B656" s="1">
        <v>43970</v>
      </c>
      <c r="C656">
        <v>1812</v>
      </c>
      <c r="D656" t="s">
        <v>110</v>
      </c>
      <c r="E656">
        <v>2</v>
      </c>
    </row>
    <row r="657" spans="1:5">
      <c r="A657">
        <v>656</v>
      </c>
      <c r="B657" s="1">
        <v>43970</v>
      </c>
      <c r="C657">
        <v>2095</v>
      </c>
      <c r="D657" t="s">
        <v>114</v>
      </c>
      <c r="E657">
        <v>1</v>
      </c>
    </row>
    <row r="658" spans="1:5">
      <c r="A658">
        <v>657</v>
      </c>
      <c r="B658" s="1">
        <v>43970</v>
      </c>
      <c r="C658">
        <v>1102</v>
      </c>
      <c r="D658" t="s">
        <v>102</v>
      </c>
      <c r="E658">
        <v>3</v>
      </c>
    </row>
    <row r="659" spans="1:5">
      <c r="A659">
        <v>658</v>
      </c>
      <c r="B659" s="1">
        <v>43970</v>
      </c>
      <c r="C659">
        <v>782</v>
      </c>
      <c r="D659" t="s">
        <v>78</v>
      </c>
      <c r="E659">
        <v>4</v>
      </c>
    </row>
    <row r="660" spans="1:5">
      <c r="A660">
        <v>659</v>
      </c>
      <c r="B660" s="1">
        <v>43970</v>
      </c>
      <c r="C660">
        <v>1953</v>
      </c>
      <c r="D660" t="s">
        <v>106</v>
      </c>
      <c r="E660">
        <v>4</v>
      </c>
    </row>
    <row r="661" spans="1:5">
      <c r="A661">
        <v>660</v>
      </c>
      <c r="B661" s="1">
        <v>43971</v>
      </c>
      <c r="C661">
        <v>1036</v>
      </c>
      <c r="D661" t="s">
        <v>98</v>
      </c>
      <c r="E661">
        <v>5</v>
      </c>
    </row>
    <row r="662" spans="1:5">
      <c r="A662">
        <v>661</v>
      </c>
      <c r="B662" s="1">
        <v>43971</v>
      </c>
      <c r="C662">
        <v>2016</v>
      </c>
      <c r="D662" t="s">
        <v>88</v>
      </c>
      <c r="E662">
        <v>3</v>
      </c>
    </row>
    <row r="663" spans="1:5">
      <c r="A663">
        <v>662</v>
      </c>
      <c r="B663" s="1">
        <v>43971</v>
      </c>
      <c r="C663">
        <v>1241</v>
      </c>
      <c r="D663" t="s">
        <v>112</v>
      </c>
      <c r="E663">
        <v>5</v>
      </c>
    </row>
    <row r="664" spans="1:5">
      <c r="A664">
        <v>663</v>
      </c>
      <c r="B664" s="1">
        <v>43971</v>
      </c>
      <c r="C664">
        <v>1114</v>
      </c>
      <c r="D664" t="s">
        <v>96</v>
      </c>
      <c r="E664">
        <v>4</v>
      </c>
    </row>
    <row r="665" spans="1:5">
      <c r="A665">
        <v>664</v>
      </c>
      <c r="B665" s="1">
        <v>43971</v>
      </c>
      <c r="C665">
        <v>1119</v>
      </c>
      <c r="D665" t="s">
        <v>52</v>
      </c>
      <c r="E665">
        <v>6</v>
      </c>
    </row>
    <row r="666" spans="1:5">
      <c r="A666">
        <v>665</v>
      </c>
      <c r="B666" s="1">
        <v>43971</v>
      </c>
      <c r="C666">
        <v>1518</v>
      </c>
      <c r="D666" t="s">
        <v>111</v>
      </c>
      <c r="E666">
        <v>5</v>
      </c>
    </row>
    <row r="667" spans="1:5">
      <c r="A667">
        <v>666</v>
      </c>
      <c r="B667" s="1">
        <v>43972</v>
      </c>
      <c r="C667">
        <v>565</v>
      </c>
      <c r="D667" t="s">
        <v>112</v>
      </c>
      <c r="E667">
        <v>2</v>
      </c>
    </row>
    <row r="668" spans="1:5">
      <c r="A668">
        <v>667</v>
      </c>
      <c r="B668" s="1">
        <v>43972</v>
      </c>
      <c r="C668">
        <v>946</v>
      </c>
      <c r="D668" t="s">
        <v>78</v>
      </c>
      <c r="E668">
        <v>1</v>
      </c>
    </row>
    <row r="669" spans="1:5">
      <c r="A669">
        <v>668</v>
      </c>
      <c r="B669" s="1">
        <v>43972</v>
      </c>
      <c r="C669">
        <v>875</v>
      </c>
      <c r="D669" t="s">
        <v>96</v>
      </c>
      <c r="E669">
        <v>4</v>
      </c>
    </row>
    <row r="670" spans="1:5">
      <c r="A670">
        <v>669</v>
      </c>
      <c r="B670" s="1">
        <v>43972</v>
      </c>
      <c r="C670">
        <v>1682</v>
      </c>
      <c r="D670" t="s">
        <v>88</v>
      </c>
      <c r="E670">
        <v>5</v>
      </c>
    </row>
    <row r="671" spans="1:5">
      <c r="A671">
        <v>670</v>
      </c>
      <c r="B671" s="1">
        <v>43972</v>
      </c>
      <c r="C671">
        <v>1861</v>
      </c>
      <c r="D671" t="s">
        <v>124</v>
      </c>
      <c r="E671">
        <v>6</v>
      </c>
    </row>
    <row r="672" spans="1:5">
      <c r="A672">
        <v>671</v>
      </c>
      <c r="B672" s="1">
        <v>43973</v>
      </c>
      <c r="C672">
        <v>285</v>
      </c>
      <c r="D672" t="s">
        <v>103</v>
      </c>
      <c r="E672">
        <v>1</v>
      </c>
    </row>
    <row r="673" spans="1:5">
      <c r="A673">
        <v>672</v>
      </c>
      <c r="B673" s="1">
        <v>43973</v>
      </c>
      <c r="C673">
        <v>1273</v>
      </c>
      <c r="D673" t="s">
        <v>83</v>
      </c>
      <c r="E673">
        <v>3</v>
      </c>
    </row>
    <row r="674" spans="1:5">
      <c r="A674">
        <v>673</v>
      </c>
      <c r="B674" s="1">
        <v>43973</v>
      </c>
      <c r="C674">
        <v>810</v>
      </c>
      <c r="D674" t="s">
        <v>123</v>
      </c>
      <c r="E674">
        <v>4</v>
      </c>
    </row>
    <row r="675" spans="1:5">
      <c r="A675">
        <v>674</v>
      </c>
      <c r="B675" s="1">
        <v>43973</v>
      </c>
      <c r="C675">
        <v>80</v>
      </c>
      <c r="D675" t="s">
        <v>56</v>
      </c>
      <c r="E675">
        <v>2</v>
      </c>
    </row>
    <row r="676" spans="1:5">
      <c r="A676">
        <v>675</v>
      </c>
      <c r="B676" s="1">
        <v>43974</v>
      </c>
      <c r="C676">
        <v>1108</v>
      </c>
      <c r="D676" t="s">
        <v>65</v>
      </c>
      <c r="E676">
        <v>2</v>
      </c>
    </row>
    <row r="677" spans="1:5">
      <c r="A677">
        <v>676</v>
      </c>
      <c r="B677" s="1">
        <v>43974</v>
      </c>
      <c r="C677">
        <v>1063</v>
      </c>
      <c r="D677" t="s">
        <v>64</v>
      </c>
      <c r="E677">
        <v>2</v>
      </c>
    </row>
    <row r="678" spans="1:5">
      <c r="A678">
        <v>677</v>
      </c>
      <c r="B678" s="1">
        <v>43974</v>
      </c>
      <c r="C678">
        <v>698</v>
      </c>
      <c r="D678" t="s">
        <v>78</v>
      </c>
      <c r="E678">
        <v>1</v>
      </c>
    </row>
    <row r="679" spans="1:5">
      <c r="A679">
        <v>678</v>
      </c>
      <c r="B679" s="1">
        <v>43974</v>
      </c>
      <c r="C679">
        <v>582</v>
      </c>
      <c r="D679" t="s">
        <v>84</v>
      </c>
      <c r="E679">
        <v>4</v>
      </c>
    </row>
    <row r="680" spans="1:5">
      <c r="A680">
        <v>679</v>
      </c>
      <c r="B680" s="1">
        <v>43974</v>
      </c>
      <c r="C680">
        <v>1726</v>
      </c>
      <c r="D680" t="s">
        <v>116</v>
      </c>
      <c r="E680">
        <v>3</v>
      </c>
    </row>
    <row r="681" spans="1:5">
      <c r="A681">
        <v>680</v>
      </c>
      <c r="B681" s="1">
        <v>43975</v>
      </c>
      <c r="C681">
        <v>1840</v>
      </c>
      <c r="D681" t="s">
        <v>68</v>
      </c>
      <c r="E681">
        <v>4</v>
      </c>
    </row>
    <row r="682" spans="1:5">
      <c r="A682">
        <v>681</v>
      </c>
      <c r="B682" s="1">
        <v>43975</v>
      </c>
      <c r="C682">
        <v>517</v>
      </c>
      <c r="D682" t="s">
        <v>72</v>
      </c>
      <c r="E682">
        <v>2</v>
      </c>
    </row>
    <row r="683" spans="1:5">
      <c r="A683">
        <v>682</v>
      </c>
      <c r="B683" s="1">
        <v>43975</v>
      </c>
      <c r="C683">
        <v>1454</v>
      </c>
      <c r="D683" t="s">
        <v>105</v>
      </c>
      <c r="E683">
        <v>1</v>
      </c>
    </row>
    <row r="684" spans="1:5">
      <c r="A684">
        <v>683</v>
      </c>
      <c r="B684" s="1">
        <v>43975</v>
      </c>
      <c r="C684">
        <v>522</v>
      </c>
      <c r="D684" t="s">
        <v>112</v>
      </c>
      <c r="E684">
        <v>2</v>
      </c>
    </row>
    <row r="685" spans="1:5">
      <c r="A685">
        <v>684</v>
      </c>
      <c r="B685" s="1">
        <v>43975</v>
      </c>
      <c r="C685">
        <v>854</v>
      </c>
      <c r="D685" t="s">
        <v>72</v>
      </c>
      <c r="E685">
        <v>4</v>
      </c>
    </row>
    <row r="686" spans="1:5">
      <c r="A686">
        <v>685</v>
      </c>
      <c r="B686" s="1">
        <v>43976</v>
      </c>
      <c r="C686">
        <v>946</v>
      </c>
      <c r="D686" t="s">
        <v>105</v>
      </c>
      <c r="E686">
        <v>1</v>
      </c>
    </row>
    <row r="687" spans="1:5">
      <c r="A687">
        <v>686</v>
      </c>
      <c r="B687" s="1">
        <v>43976</v>
      </c>
      <c r="C687">
        <v>1974</v>
      </c>
      <c r="D687" t="s">
        <v>112</v>
      </c>
      <c r="E687">
        <v>4</v>
      </c>
    </row>
    <row r="688" spans="1:5">
      <c r="A688">
        <v>687</v>
      </c>
      <c r="B688" s="1">
        <v>43976</v>
      </c>
      <c r="C688">
        <v>2123</v>
      </c>
      <c r="D688" t="s">
        <v>95</v>
      </c>
      <c r="E688">
        <v>5</v>
      </c>
    </row>
    <row r="689" spans="1:5">
      <c r="A689">
        <v>688</v>
      </c>
      <c r="B689" s="1">
        <v>43977</v>
      </c>
      <c r="C689">
        <v>1430</v>
      </c>
      <c r="D689" t="s">
        <v>58</v>
      </c>
      <c r="E689">
        <v>3</v>
      </c>
    </row>
    <row r="690" spans="1:5">
      <c r="A690">
        <v>689</v>
      </c>
      <c r="B690" s="1">
        <v>43977</v>
      </c>
      <c r="C690">
        <v>1982</v>
      </c>
      <c r="D690" t="s">
        <v>86</v>
      </c>
      <c r="E690">
        <v>4</v>
      </c>
    </row>
    <row r="691" spans="1:5">
      <c r="A691">
        <v>690</v>
      </c>
      <c r="B691" s="1">
        <v>43977</v>
      </c>
      <c r="C691">
        <v>454</v>
      </c>
      <c r="D691" t="s">
        <v>103</v>
      </c>
      <c r="E691">
        <v>4</v>
      </c>
    </row>
    <row r="692" spans="1:5">
      <c r="A692">
        <v>691</v>
      </c>
      <c r="B692" s="1">
        <v>43977</v>
      </c>
      <c r="C692">
        <v>440</v>
      </c>
      <c r="D692" t="s">
        <v>105</v>
      </c>
      <c r="E692">
        <v>5</v>
      </c>
    </row>
    <row r="693" spans="1:5">
      <c r="A693">
        <v>692</v>
      </c>
      <c r="B693" s="1">
        <v>43977</v>
      </c>
      <c r="C693">
        <v>801</v>
      </c>
      <c r="D693" t="s">
        <v>127</v>
      </c>
      <c r="E693">
        <v>3</v>
      </c>
    </row>
    <row r="694" spans="1:5">
      <c r="A694">
        <v>693</v>
      </c>
      <c r="B694" s="1">
        <v>43977</v>
      </c>
      <c r="C694">
        <v>479</v>
      </c>
      <c r="D694" t="s">
        <v>96</v>
      </c>
      <c r="E694">
        <v>3</v>
      </c>
    </row>
    <row r="695" spans="1:5">
      <c r="A695">
        <v>694</v>
      </c>
      <c r="B695" s="1">
        <v>43978</v>
      </c>
      <c r="C695">
        <v>1599</v>
      </c>
      <c r="D695" t="s">
        <v>98</v>
      </c>
      <c r="E695">
        <v>2</v>
      </c>
    </row>
    <row r="696" spans="1:5">
      <c r="A696">
        <v>695</v>
      </c>
      <c r="B696" s="1">
        <v>43978</v>
      </c>
      <c r="C696">
        <v>1021</v>
      </c>
      <c r="D696" t="s">
        <v>82</v>
      </c>
      <c r="E696">
        <v>5</v>
      </c>
    </row>
    <row r="697" spans="1:5">
      <c r="A697">
        <v>696</v>
      </c>
      <c r="B697" s="1">
        <v>43978</v>
      </c>
      <c r="C697">
        <v>1090</v>
      </c>
      <c r="D697" t="s">
        <v>94</v>
      </c>
      <c r="E697">
        <v>4</v>
      </c>
    </row>
    <row r="698" spans="1:5">
      <c r="A698">
        <v>697</v>
      </c>
      <c r="B698" s="1">
        <v>43978</v>
      </c>
      <c r="C698">
        <v>1581</v>
      </c>
      <c r="D698" t="s">
        <v>119</v>
      </c>
      <c r="E698">
        <v>3</v>
      </c>
    </row>
    <row r="699" spans="1:5">
      <c r="A699">
        <v>698</v>
      </c>
      <c r="B699" s="1">
        <v>43979</v>
      </c>
      <c r="C699">
        <v>595</v>
      </c>
      <c r="D699" t="s">
        <v>88</v>
      </c>
      <c r="E699">
        <v>3</v>
      </c>
    </row>
    <row r="700" spans="1:5">
      <c r="A700">
        <v>699</v>
      </c>
      <c r="B700" s="1">
        <v>43979</v>
      </c>
      <c r="C700">
        <v>1635</v>
      </c>
      <c r="D700" t="s">
        <v>100</v>
      </c>
      <c r="E700">
        <v>4</v>
      </c>
    </row>
    <row r="701" spans="1:5">
      <c r="A701">
        <v>700</v>
      </c>
      <c r="B701" s="1">
        <v>43979</v>
      </c>
      <c r="C701">
        <v>1337</v>
      </c>
      <c r="D701" t="s">
        <v>121</v>
      </c>
      <c r="E701">
        <v>4</v>
      </c>
    </row>
    <row r="702" spans="1:5">
      <c r="A702">
        <v>701</v>
      </c>
      <c r="B702" s="1">
        <v>43979</v>
      </c>
      <c r="C702">
        <v>658</v>
      </c>
      <c r="D702" t="s">
        <v>122</v>
      </c>
      <c r="E702">
        <v>5</v>
      </c>
    </row>
    <row r="703" spans="1:5">
      <c r="A703">
        <v>702</v>
      </c>
      <c r="B703" s="1">
        <v>43980</v>
      </c>
      <c r="C703">
        <v>164</v>
      </c>
      <c r="D703" t="s">
        <v>121</v>
      </c>
      <c r="E703">
        <v>4</v>
      </c>
    </row>
    <row r="704" spans="1:5">
      <c r="A704">
        <v>703</v>
      </c>
      <c r="B704" s="1">
        <v>43980</v>
      </c>
      <c r="C704">
        <v>1525</v>
      </c>
      <c r="D704" t="s">
        <v>101</v>
      </c>
      <c r="E704">
        <v>5</v>
      </c>
    </row>
    <row r="705" spans="1:5">
      <c r="A705">
        <v>704</v>
      </c>
      <c r="B705" s="1">
        <v>43980</v>
      </c>
      <c r="C705">
        <v>471</v>
      </c>
      <c r="D705" t="s">
        <v>116</v>
      </c>
      <c r="E705">
        <v>3</v>
      </c>
    </row>
    <row r="706" spans="1:5">
      <c r="A706">
        <v>705</v>
      </c>
      <c r="B706" s="1">
        <v>43980</v>
      </c>
      <c r="C706">
        <v>406</v>
      </c>
      <c r="D706" t="s">
        <v>56</v>
      </c>
      <c r="E706">
        <v>3</v>
      </c>
    </row>
    <row r="707" spans="1:5">
      <c r="A707">
        <v>706</v>
      </c>
      <c r="B707" s="1">
        <v>43980</v>
      </c>
      <c r="C707">
        <v>730</v>
      </c>
      <c r="D707" t="s">
        <v>65</v>
      </c>
      <c r="E707">
        <v>3</v>
      </c>
    </row>
    <row r="708" spans="1:5">
      <c r="A708">
        <v>707</v>
      </c>
      <c r="B708" s="1">
        <v>43981</v>
      </c>
      <c r="C708">
        <v>517</v>
      </c>
      <c r="D708" t="s">
        <v>101</v>
      </c>
      <c r="E708">
        <v>2</v>
      </c>
    </row>
    <row r="709" spans="1:5">
      <c r="A709">
        <v>708</v>
      </c>
      <c r="B709" s="1">
        <v>43981</v>
      </c>
      <c r="C709">
        <v>1083</v>
      </c>
      <c r="D709" t="s">
        <v>74</v>
      </c>
      <c r="E709">
        <v>2</v>
      </c>
    </row>
    <row r="710" spans="1:5">
      <c r="A710">
        <v>709</v>
      </c>
      <c r="B710" s="1">
        <v>43981</v>
      </c>
      <c r="C710">
        <v>1863</v>
      </c>
      <c r="D710" t="s">
        <v>126</v>
      </c>
      <c r="E710">
        <v>4</v>
      </c>
    </row>
    <row r="711" spans="1:5">
      <c r="A711">
        <v>710</v>
      </c>
      <c r="B711" s="1">
        <v>43981</v>
      </c>
      <c r="C711">
        <v>845</v>
      </c>
      <c r="D711" t="s">
        <v>120</v>
      </c>
      <c r="E711">
        <v>4</v>
      </c>
    </row>
    <row r="712" spans="1:5">
      <c r="A712">
        <v>711</v>
      </c>
      <c r="B712" s="1">
        <v>43981</v>
      </c>
      <c r="C712">
        <v>414</v>
      </c>
      <c r="D712" t="s">
        <v>72</v>
      </c>
      <c r="E712">
        <v>4</v>
      </c>
    </row>
    <row r="713" spans="1:5">
      <c r="A713">
        <v>712</v>
      </c>
      <c r="B713" s="1">
        <v>43981</v>
      </c>
      <c r="C713">
        <v>1415</v>
      </c>
      <c r="D713" t="s">
        <v>108</v>
      </c>
      <c r="E713">
        <v>5</v>
      </c>
    </row>
    <row r="714" spans="1:5">
      <c r="A714">
        <v>713</v>
      </c>
      <c r="B714" s="1">
        <v>43981</v>
      </c>
      <c r="C714">
        <v>1780</v>
      </c>
      <c r="D714" t="s">
        <v>108</v>
      </c>
      <c r="E714">
        <v>4</v>
      </c>
    </row>
    <row r="715" spans="1:5">
      <c r="A715">
        <v>714</v>
      </c>
      <c r="B715" s="1">
        <v>43981</v>
      </c>
      <c r="C715">
        <v>1253</v>
      </c>
      <c r="D715" t="s">
        <v>117</v>
      </c>
      <c r="E715">
        <v>3</v>
      </c>
    </row>
    <row r="716" spans="1:5">
      <c r="A716">
        <v>715</v>
      </c>
      <c r="B716" s="1">
        <v>43981</v>
      </c>
      <c r="C716">
        <v>925</v>
      </c>
      <c r="D716" t="s">
        <v>76</v>
      </c>
      <c r="E716">
        <v>2</v>
      </c>
    </row>
    <row r="717" spans="1:5">
      <c r="A717">
        <v>716</v>
      </c>
      <c r="B717" s="1">
        <v>43982</v>
      </c>
      <c r="C717">
        <v>1206</v>
      </c>
      <c r="D717" t="s">
        <v>112</v>
      </c>
      <c r="E717">
        <v>4</v>
      </c>
    </row>
    <row r="718" spans="1:5">
      <c r="A718">
        <v>717</v>
      </c>
      <c r="B718" s="1">
        <v>43982</v>
      </c>
      <c r="C718">
        <v>1837</v>
      </c>
      <c r="D718" t="s">
        <v>109</v>
      </c>
      <c r="E718">
        <v>4</v>
      </c>
    </row>
    <row r="719" spans="1:5">
      <c r="A719">
        <v>718</v>
      </c>
      <c r="B719" s="1">
        <v>43982</v>
      </c>
      <c r="C719">
        <v>2074</v>
      </c>
      <c r="D719" t="s">
        <v>118</v>
      </c>
      <c r="E719">
        <v>5</v>
      </c>
    </row>
    <row r="720" spans="1:5">
      <c r="A720">
        <v>719</v>
      </c>
      <c r="B720" s="1">
        <v>43982</v>
      </c>
      <c r="C720">
        <v>126</v>
      </c>
      <c r="D720" t="s">
        <v>77</v>
      </c>
      <c r="E720">
        <v>4</v>
      </c>
    </row>
    <row r="721" spans="1:5">
      <c r="A721">
        <v>720</v>
      </c>
      <c r="B721" s="1">
        <v>43983</v>
      </c>
      <c r="C721">
        <v>774</v>
      </c>
      <c r="D721" t="s">
        <v>120</v>
      </c>
      <c r="E721">
        <v>3</v>
      </c>
    </row>
    <row r="722" spans="1:5">
      <c r="A722">
        <v>721</v>
      </c>
      <c r="B722" s="1">
        <v>43983</v>
      </c>
      <c r="C722">
        <v>1853</v>
      </c>
      <c r="D722" t="s">
        <v>75</v>
      </c>
      <c r="E722">
        <v>3</v>
      </c>
    </row>
    <row r="723" spans="1:5">
      <c r="A723">
        <v>722</v>
      </c>
      <c r="B723" s="1">
        <v>43983</v>
      </c>
      <c r="C723">
        <v>1608</v>
      </c>
      <c r="D723" t="s">
        <v>68</v>
      </c>
      <c r="E723">
        <v>5</v>
      </c>
    </row>
    <row r="724" spans="1:5">
      <c r="A724">
        <v>723</v>
      </c>
      <c r="B724" s="1">
        <v>43983</v>
      </c>
      <c r="C724">
        <v>125</v>
      </c>
      <c r="D724" t="s">
        <v>62</v>
      </c>
      <c r="E724">
        <v>2</v>
      </c>
    </row>
    <row r="725" spans="1:5">
      <c r="A725">
        <v>724</v>
      </c>
      <c r="B725" s="1">
        <v>43983</v>
      </c>
      <c r="C725">
        <v>1003</v>
      </c>
      <c r="D725" t="s">
        <v>72</v>
      </c>
      <c r="E725">
        <v>5</v>
      </c>
    </row>
    <row r="726" spans="1:5">
      <c r="A726">
        <v>725</v>
      </c>
      <c r="B726" s="1">
        <v>43984</v>
      </c>
      <c r="C726">
        <v>1646</v>
      </c>
      <c r="D726" t="s">
        <v>93</v>
      </c>
      <c r="E726">
        <v>3</v>
      </c>
    </row>
    <row r="727" spans="1:5">
      <c r="A727">
        <v>726</v>
      </c>
      <c r="B727" s="1">
        <v>43984</v>
      </c>
      <c r="C727">
        <v>1292</v>
      </c>
      <c r="D727" t="s">
        <v>109</v>
      </c>
      <c r="E727">
        <v>2</v>
      </c>
    </row>
    <row r="728" spans="1:5">
      <c r="A728">
        <v>727</v>
      </c>
      <c r="B728" s="1">
        <v>43984</v>
      </c>
      <c r="C728">
        <v>1457</v>
      </c>
      <c r="D728" t="s">
        <v>102</v>
      </c>
      <c r="E728">
        <v>4</v>
      </c>
    </row>
    <row r="729" spans="1:5">
      <c r="A729">
        <v>728</v>
      </c>
      <c r="B729" s="1">
        <v>43984</v>
      </c>
      <c r="C729">
        <v>1029</v>
      </c>
      <c r="D729" t="s">
        <v>75</v>
      </c>
      <c r="E729">
        <v>5</v>
      </c>
    </row>
    <row r="730" spans="1:5">
      <c r="A730">
        <v>729</v>
      </c>
      <c r="B730" s="1">
        <v>43984</v>
      </c>
      <c r="C730">
        <v>131</v>
      </c>
      <c r="D730" t="s">
        <v>65</v>
      </c>
      <c r="E730">
        <v>4</v>
      </c>
    </row>
    <row r="731" spans="1:5">
      <c r="A731">
        <v>730</v>
      </c>
      <c r="B731" s="1">
        <v>43984</v>
      </c>
      <c r="C731">
        <v>2119</v>
      </c>
      <c r="D731" t="s">
        <v>64</v>
      </c>
      <c r="E731">
        <v>4</v>
      </c>
    </row>
    <row r="732" spans="1:5">
      <c r="A732">
        <v>731</v>
      </c>
      <c r="B732" s="1">
        <v>43984</v>
      </c>
      <c r="C732">
        <v>514</v>
      </c>
      <c r="D732" t="s">
        <v>73</v>
      </c>
      <c r="E732">
        <v>1</v>
      </c>
    </row>
    <row r="733" spans="1:5">
      <c r="A733">
        <v>732</v>
      </c>
      <c r="B733" s="1">
        <v>43984</v>
      </c>
      <c r="C733">
        <v>672</v>
      </c>
      <c r="D733" t="s">
        <v>100</v>
      </c>
      <c r="E733">
        <v>2</v>
      </c>
    </row>
    <row r="734" spans="1:5">
      <c r="A734">
        <v>733</v>
      </c>
      <c r="B734" s="1">
        <v>43984</v>
      </c>
      <c r="C734">
        <v>1318</v>
      </c>
      <c r="D734" t="s">
        <v>78</v>
      </c>
      <c r="E734">
        <v>1</v>
      </c>
    </row>
    <row r="735" spans="1:5">
      <c r="A735">
        <v>734</v>
      </c>
      <c r="B735" s="1">
        <v>43984</v>
      </c>
      <c r="C735">
        <v>1461</v>
      </c>
      <c r="D735" t="s">
        <v>92</v>
      </c>
      <c r="E735">
        <v>3</v>
      </c>
    </row>
    <row r="736" spans="1:5">
      <c r="A736">
        <v>735</v>
      </c>
      <c r="B736" s="1">
        <v>43984</v>
      </c>
      <c r="C736">
        <v>1912</v>
      </c>
      <c r="D736" t="s">
        <v>83</v>
      </c>
      <c r="E736">
        <v>4</v>
      </c>
    </row>
    <row r="737" spans="1:5">
      <c r="A737">
        <v>736</v>
      </c>
      <c r="B737" s="1">
        <v>43985</v>
      </c>
      <c r="C737">
        <v>1409</v>
      </c>
      <c r="D737" t="s">
        <v>91</v>
      </c>
      <c r="E737">
        <v>4</v>
      </c>
    </row>
    <row r="738" spans="1:5">
      <c r="A738">
        <v>737</v>
      </c>
      <c r="B738" s="1">
        <v>43985</v>
      </c>
      <c r="C738">
        <v>24</v>
      </c>
      <c r="D738" t="s">
        <v>69</v>
      </c>
      <c r="E738">
        <v>5</v>
      </c>
    </row>
    <row r="739" spans="1:5">
      <c r="A739">
        <v>738</v>
      </c>
      <c r="B739" s="1">
        <v>43985</v>
      </c>
      <c r="C739">
        <v>1851</v>
      </c>
      <c r="D739" t="s">
        <v>64</v>
      </c>
      <c r="E739">
        <v>1</v>
      </c>
    </row>
    <row r="740" spans="1:5">
      <c r="A740">
        <v>739</v>
      </c>
      <c r="B740" s="1">
        <v>43985</v>
      </c>
      <c r="C740">
        <v>875</v>
      </c>
      <c r="D740" t="s">
        <v>97</v>
      </c>
      <c r="E740">
        <v>4</v>
      </c>
    </row>
    <row r="741" spans="1:5">
      <c r="A741">
        <v>740</v>
      </c>
      <c r="B741" s="1">
        <v>43986</v>
      </c>
      <c r="C741">
        <v>1688</v>
      </c>
      <c r="D741" t="s">
        <v>119</v>
      </c>
      <c r="E741">
        <v>5</v>
      </c>
    </row>
    <row r="742" spans="1:5">
      <c r="A742">
        <v>741</v>
      </c>
      <c r="B742" s="1">
        <v>43986</v>
      </c>
      <c r="C742">
        <v>325</v>
      </c>
      <c r="D742" t="s">
        <v>100</v>
      </c>
      <c r="E742">
        <v>6</v>
      </c>
    </row>
    <row r="743" spans="1:5">
      <c r="A743">
        <v>742</v>
      </c>
      <c r="B743" s="1">
        <v>43986</v>
      </c>
      <c r="C743">
        <v>201</v>
      </c>
      <c r="D743" t="s">
        <v>116</v>
      </c>
      <c r="E743">
        <v>2</v>
      </c>
    </row>
    <row r="744" spans="1:5">
      <c r="A744">
        <v>743</v>
      </c>
      <c r="B744" s="1">
        <v>43987</v>
      </c>
      <c r="C744">
        <v>344</v>
      </c>
      <c r="D744" t="s">
        <v>117</v>
      </c>
      <c r="E744">
        <v>6</v>
      </c>
    </row>
    <row r="745" spans="1:5">
      <c r="A745">
        <v>744</v>
      </c>
      <c r="B745" s="1">
        <v>43987</v>
      </c>
      <c r="C745">
        <v>1641</v>
      </c>
      <c r="D745" t="s">
        <v>111</v>
      </c>
      <c r="E745">
        <v>3</v>
      </c>
    </row>
    <row r="746" spans="1:5">
      <c r="A746">
        <v>745</v>
      </c>
      <c r="B746" s="1">
        <v>43987</v>
      </c>
      <c r="C746">
        <v>48</v>
      </c>
      <c r="D746" t="s">
        <v>86</v>
      </c>
      <c r="E746">
        <v>4</v>
      </c>
    </row>
    <row r="747" spans="1:5">
      <c r="A747">
        <v>746</v>
      </c>
      <c r="B747" s="1">
        <v>43987</v>
      </c>
      <c r="C747">
        <v>74</v>
      </c>
      <c r="D747" t="s">
        <v>101</v>
      </c>
      <c r="E747">
        <v>4</v>
      </c>
    </row>
    <row r="748" spans="1:5">
      <c r="A748">
        <v>747</v>
      </c>
      <c r="B748" s="1">
        <v>43987</v>
      </c>
      <c r="C748">
        <v>1777</v>
      </c>
      <c r="D748" t="s">
        <v>75</v>
      </c>
      <c r="E748">
        <v>6</v>
      </c>
    </row>
    <row r="749" spans="1:5">
      <c r="A749">
        <v>748</v>
      </c>
      <c r="B749" s="1">
        <v>43988</v>
      </c>
      <c r="C749">
        <v>1782</v>
      </c>
      <c r="D749" t="s">
        <v>84</v>
      </c>
      <c r="E749">
        <v>2</v>
      </c>
    </row>
    <row r="750" spans="1:5">
      <c r="A750">
        <v>749</v>
      </c>
      <c r="B750" s="1">
        <v>43988</v>
      </c>
      <c r="C750">
        <v>1378</v>
      </c>
      <c r="D750" t="s">
        <v>127</v>
      </c>
      <c r="E750">
        <v>3</v>
      </c>
    </row>
    <row r="751" spans="1:5">
      <c r="A751">
        <v>750</v>
      </c>
      <c r="B751" s="1">
        <v>43989</v>
      </c>
      <c r="C751">
        <v>214</v>
      </c>
      <c r="D751" t="s">
        <v>91</v>
      </c>
      <c r="E751">
        <v>4</v>
      </c>
    </row>
    <row r="752" spans="1:5">
      <c r="A752">
        <v>751</v>
      </c>
      <c r="B752" s="1">
        <v>43989</v>
      </c>
      <c r="C752">
        <v>1326</v>
      </c>
      <c r="D752" t="s">
        <v>86</v>
      </c>
      <c r="E752">
        <v>2</v>
      </c>
    </row>
    <row r="753" spans="1:5">
      <c r="A753">
        <v>752</v>
      </c>
      <c r="B753" s="1">
        <v>43989</v>
      </c>
      <c r="C753">
        <v>587</v>
      </c>
      <c r="D753" t="s">
        <v>54</v>
      </c>
      <c r="E753">
        <v>3</v>
      </c>
    </row>
    <row r="754" spans="1:5">
      <c r="A754">
        <v>753</v>
      </c>
      <c r="B754" s="1">
        <v>43989</v>
      </c>
      <c r="C754">
        <v>1484</v>
      </c>
      <c r="D754" t="s">
        <v>58</v>
      </c>
      <c r="E754">
        <v>5</v>
      </c>
    </row>
    <row r="755" spans="1:5">
      <c r="A755">
        <v>754</v>
      </c>
      <c r="B755" s="1">
        <v>43989</v>
      </c>
      <c r="C755">
        <v>783</v>
      </c>
      <c r="D755" t="s">
        <v>111</v>
      </c>
      <c r="E755">
        <v>6</v>
      </c>
    </row>
    <row r="756" spans="1:5">
      <c r="A756">
        <v>755</v>
      </c>
      <c r="B756" s="1">
        <v>43990</v>
      </c>
      <c r="C756">
        <v>282</v>
      </c>
      <c r="D756" t="s">
        <v>119</v>
      </c>
      <c r="E756">
        <v>5</v>
      </c>
    </row>
    <row r="757" spans="1:5">
      <c r="A757">
        <v>756</v>
      </c>
      <c r="B757" s="1">
        <v>43990</v>
      </c>
      <c r="C757">
        <v>1485</v>
      </c>
      <c r="D757" t="s">
        <v>108</v>
      </c>
      <c r="E757">
        <v>5</v>
      </c>
    </row>
    <row r="758" spans="1:5">
      <c r="A758">
        <v>757</v>
      </c>
      <c r="B758" s="1">
        <v>43990</v>
      </c>
      <c r="C758">
        <v>635</v>
      </c>
      <c r="D758" t="s">
        <v>81</v>
      </c>
      <c r="E758">
        <v>2</v>
      </c>
    </row>
    <row r="759" spans="1:5">
      <c r="A759">
        <v>758</v>
      </c>
      <c r="B759" s="1">
        <v>43990</v>
      </c>
      <c r="C759">
        <v>334</v>
      </c>
      <c r="D759" t="s">
        <v>125</v>
      </c>
      <c r="E759">
        <v>6</v>
      </c>
    </row>
    <row r="760" spans="1:5">
      <c r="A760">
        <v>759</v>
      </c>
      <c r="B760" s="1">
        <v>43991</v>
      </c>
      <c r="C760">
        <v>1072</v>
      </c>
      <c r="D760" t="s">
        <v>108</v>
      </c>
      <c r="E760">
        <v>4</v>
      </c>
    </row>
    <row r="761" spans="1:5">
      <c r="A761">
        <v>760</v>
      </c>
      <c r="B761" s="1">
        <v>43991</v>
      </c>
      <c r="C761">
        <v>326</v>
      </c>
      <c r="D761" t="s">
        <v>92</v>
      </c>
      <c r="E761">
        <v>6</v>
      </c>
    </row>
    <row r="762" spans="1:5">
      <c r="A762">
        <v>761</v>
      </c>
      <c r="B762" s="1">
        <v>43991</v>
      </c>
      <c r="C762">
        <v>163</v>
      </c>
      <c r="D762" t="s">
        <v>56</v>
      </c>
      <c r="E762">
        <v>3</v>
      </c>
    </row>
    <row r="763" spans="1:5">
      <c r="A763">
        <v>762</v>
      </c>
      <c r="B763" s="1">
        <v>43991</v>
      </c>
      <c r="C763">
        <v>1408</v>
      </c>
      <c r="D763" t="s">
        <v>101</v>
      </c>
      <c r="E763">
        <v>1</v>
      </c>
    </row>
    <row r="764" spans="1:5">
      <c r="A764">
        <v>763</v>
      </c>
      <c r="B764" s="1">
        <v>43991</v>
      </c>
      <c r="C764">
        <v>968</v>
      </c>
      <c r="D764" t="s">
        <v>68</v>
      </c>
      <c r="E764">
        <v>3</v>
      </c>
    </row>
    <row r="765" spans="1:5">
      <c r="A765">
        <v>764</v>
      </c>
      <c r="B765" s="1">
        <v>43991</v>
      </c>
      <c r="C765">
        <v>422</v>
      </c>
      <c r="D765" t="s">
        <v>116</v>
      </c>
      <c r="E765">
        <v>4</v>
      </c>
    </row>
    <row r="766" spans="1:5">
      <c r="A766">
        <v>765</v>
      </c>
      <c r="B766" s="1">
        <v>43992</v>
      </c>
      <c r="C766">
        <v>1617</v>
      </c>
      <c r="D766" t="s">
        <v>119</v>
      </c>
      <c r="E766">
        <v>5</v>
      </c>
    </row>
    <row r="767" spans="1:5">
      <c r="A767">
        <v>766</v>
      </c>
      <c r="B767" s="1">
        <v>43992</v>
      </c>
      <c r="C767">
        <v>1275</v>
      </c>
      <c r="D767" t="s">
        <v>123</v>
      </c>
      <c r="E767">
        <v>2</v>
      </c>
    </row>
    <row r="768" spans="1:5">
      <c r="A768">
        <v>767</v>
      </c>
      <c r="B768" s="1">
        <v>43992</v>
      </c>
      <c r="C768">
        <v>295</v>
      </c>
      <c r="D768" t="s">
        <v>79</v>
      </c>
      <c r="E768">
        <v>3</v>
      </c>
    </row>
    <row r="769" spans="1:5">
      <c r="A769">
        <v>768</v>
      </c>
      <c r="B769" s="1">
        <v>43992</v>
      </c>
      <c r="C769">
        <v>626</v>
      </c>
      <c r="D769" t="s">
        <v>110</v>
      </c>
      <c r="E769">
        <v>4</v>
      </c>
    </row>
    <row r="770" spans="1:5">
      <c r="A770">
        <v>769</v>
      </c>
      <c r="B770" s="1">
        <v>43993</v>
      </c>
      <c r="C770">
        <v>1984</v>
      </c>
      <c r="D770" t="s">
        <v>127</v>
      </c>
      <c r="E770">
        <v>4</v>
      </c>
    </row>
    <row r="771" spans="1:5">
      <c r="A771">
        <v>770</v>
      </c>
      <c r="B771" s="1">
        <v>43993</v>
      </c>
      <c r="C771">
        <v>2034</v>
      </c>
      <c r="D771" t="s">
        <v>105</v>
      </c>
      <c r="E771">
        <v>4</v>
      </c>
    </row>
    <row r="772" spans="1:5">
      <c r="A772">
        <v>771</v>
      </c>
      <c r="B772" s="1">
        <v>43993</v>
      </c>
      <c r="C772">
        <v>889</v>
      </c>
      <c r="D772" t="s">
        <v>85</v>
      </c>
      <c r="E772">
        <v>1</v>
      </c>
    </row>
    <row r="773" spans="1:5">
      <c r="A773">
        <v>772</v>
      </c>
      <c r="B773" s="1">
        <v>43993</v>
      </c>
      <c r="C773">
        <v>1004</v>
      </c>
      <c r="D773" t="s">
        <v>75</v>
      </c>
      <c r="E773">
        <v>5</v>
      </c>
    </row>
    <row r="774" spans="1:5">
      <c r="A774">
        <v>773</v>
      </c>
      <c r="B774" s="1">
        <v>43994</v>
      </c>
      <c r="C774">
        <v>1624</v>
      </c>
      <c r="D774" t="s">
        <v>80</v>
      </c>
      <c r="E774">
        <v>3</v>
      </c>
    </row>
    <row r="775" spans="1:5">
      <c r="A775">
        <v>774</v>
      </c>
      <c r="B775" s="1">
        <v>43995</v>
      </c>
      <c r="C775">
        <v>1236</v>
      </c>
      <c r="D775" t="s">
        <v>71</v>
      </c>
      <c r="E775">
        <v>3</v>
      </c>
    </row>
    <row r="776" spans="1:5">
      <c r="A776">
        <v>775</v>
      </c>
      <c r="B776" s="1">
        <v>43995</v>
      </c>
      <c r="C776">
        <v>1793</v>
      </c>
      <c r="D776" t="s">
        <v>122</v>
      </c>
      <c r="E776">
        <v>5</v>
      </c>
    </row>
    <row r="777" spans="1:5">
      <c r="A777">
        <v>776</v>
      </c>
      <c r="B777" s="1">
        <v>43995</v>
      </c>
      <c r="C777">
        <v>1016</v>
      </c>
      <c r="D777" t="s">
        <v>89</v>
      </c>
      <c r="E777">
        <v>4</v>
      </c>
    </row>
    <row r="778" spans="1:5">
      <c r="A778">
        <v>777</v>
      </c>
      <c r="B778" s="1">
        <v>43996</v>
      </c>
      <c r="C778">
        <v>279</v>
      </c>
      <c r="D778" t="s">
        <v>72</v>
      </c>
      <c r="E778">
        <v>2</v>
      </c>
    </row>
    <row r="779" spans="1:5">
      <c r="A779">
        <v>778</v>
      </c>
      <c r="B779" s="1">
        <v>43996</v>
      </c>
      <c r="C779">
        <v>1926</v>
      </c>
      <c r="D779" t="s">
        <v>109</v>
      </c>
      <c r="E779">
        <v>6</v>
      </c>
    </row>
    <row r="780" spans="1:5">
      <c r="A780">
        <v>779</v>
      </c>
      <c r="B780" s="1">
        <v>43997</v>
      </c>
      <c r="C780">
        <v>1398</v>
      </c>
      <c r="D780" t="s">
        <v>102</v>
      </c>
      <c r="E780">
        <v>2</v>
      </c>
    </row>
    <row r="781" spans="1:5">
      <c r="A781">
        <v>780</v>
      </c>
      <c r="B781" s="1">
        <v>43997</v>
      </c>
      <c r="C781">
        <v>1571</v>
      </c>
      <c r="D781" t="s">
        <v>118</v>
      </c>
      <c r="E781">
        <v>3</v>
      </c>
    </row>
    <row r="782" spans="1:5">
      <c r="A782">
        <v>781</v>
      </c>
      <c r="B782" s="1">
        <v>43997</v>
      </c>
      <c r="C782">
        <v>1404</v>
      </c>
      <c r="D782" t="s">
        <v>82</v>
      </c>
      <c r="E782">
        <v>6</v>
      </c>
    </row>
    <row r="783" spans="1:5">
      <c r="A783">
        <v>782</v>
      </c>
      <c r="B783" s="1">
        <v>43998</v>
      </c>
      <c r="C783">
        <v>976</v>
      </c>
      <c r="D783" t="s">
        <v>96</v>
      </c>
      <c r="E783">
        <v>4</v>
      </c>
    </row>
    <row r="784" spans="1:5">
      <c r="A784">
        <v>783</v>
      </c>
      <c r="B784" s="1">
        <v>43998</v>
      </c>
      <c r="C784">
        <v>1638</v>
      </c>
      <c r="D784" t="s">
        <v>99</v>
      </c>
      <c r="E784">
        <v>4</v>
      </c>
    </row>
    <row r="785" spans="1:5">
      <c r="A785">
        <v>784</v>
      </c>
      <c r="B785" s="1">
        <v>43998</v>
      </c>
      <c r="C785">
        <v>513</v>
      </c>
      <c r="D785" t="s">
        <v>93</v>
      </c>
      <c r="E785">
        <v>3</v>
      </c>
    </row>
    <row r="786" spans="1:5">
      <c r="A786">
        <v>785</v>
      </c>
      <c r="B786" s="1">
        <v>43998</v>
      </c>
      <c r="C786">
        <v>741</v>
      </c>
      <c r="D786" t="s">
        <v>105</v>
      </c>
      <c r="E786">
        <v>3</v>
      </c>
    </row>
    <row r="787" spans="1:5">
      <c r="A787">
        <v>786</v>
      </c>
      <c r="B787" s="1">
        <v>43998</v>
      </c>
      <c r="C787">
        <v>710</v>
      </c>
      <c r="D787" t="s">
        <v>88</v>
      </c>
      <c r="E787">
        <v>3</v>
      </c>
    </row>
    <row r="788" spans="1:5">
      <c r="A788">
        <v>787</v>
      </c>
      <c r="B788" s="1">
        <v>43998</v>
      </c>
      <c r="C788">
        <v>871</v>
      </c>
      <c r="D788" t="s">
        <v>121</v>
      </c>
      <c r="E788">
        <v>4</v>
      </c>
    </row>
    <row r="789" spans="1:5">
      <c r="A789">
        <v>788</v>
      </c>
      <c r="B789" s="1">
        <v>43999</v>
      </c>
      <c r="C789">
        <v>976</v>
      </c>
      <c r="D789" t="s">
        <v>115</v>
      </c>
      <c r="E789">
        <v>6</v>
      </c>
    </row>
    <row r="790" spans="1:5">
      <c r="A790">
        <v>789</v>
      </c>
      <c r="B790" s="1">
        <v>43999</v>
      </c>
      <c r="C790">
        <v>1195</v>
      </c>
      <c r="D790" t="s">
        <v>115</v>
      </c>
      <c r="E790">
        <v>4</v>
      </c>
    </row>
    <row r="791" spans="1:5">
      <c r="A791">
        <v>790</v>
      </c>
      <c r="B791" s="1">
        <v>43999</v>
      </c>
      <c r="C791">
        <v>181</v>
      </c>
      <c r="D791" t="s">
        <v>89</v>
      </c>
      <c r="E791">
        <v>4</v>
      </c>
    </row>
    <row r="792" spans="1:5">
      <c r="A792">
        <v>791</v>
      </c>
      <c r="B792" s="1">
        <v>44000</v>
      </c>
      <c r="C792">
        <v>852</v>
      </c>
      <c r="D792" t="s">
        <v>62</v>
      </c>
      <c r="E792">
        <v>3</v>
      </c>
    </row>
    <row r="793" spans="1:5">
      <c r="A793">
        <v>792</v>
      </c>
      <c r="B793" s="1">
        <v>44000</v>
      </c>
      <c r="C793">
        <v>1722</v>
      </c>
      <c r="D793" t="s">
        <v>71</v>
      </c>
      <c r="E793">
        <v>5</v>
      </c>
    </row>
    <row r="794" spans="1:5">
      <c r="A794">
        <v>793</v>
      </c>
      <c r="B794" s="1">
        <v>44001</v>
      </c>
      <c r="C794">
        <v>1944</v>
      </c>
      <c r="D794" t="s">
        <v>105</v>
      </c>
      <c r="E794">
        <v>4</v>
      </c>
    </row>
    <row r="795" spans="1:5">
      <c r="A795">
        <v>794</v>
      </c>
      <c r="B795" s="1">
        <v>44001</v>
      </c>
      <c r="C795">
        <v>1310</v>
      </c>
      <c r="D795" t="s">
        <v>124</v>
      </c>
      <c r="E795">
        <v>4</v>
      </c>
    </row>
    <row r="796" spans="1:5">
      <c r="A796">
        <v>795</v>
      </c>
      <c r="B796" s="1">
        <v>44001</v>
      </c>
      <c r="C796">
        <v>1521</v>
      </c>
      <c r="D796" t="s">
        <v>79</v>
      </c>
      <c r="E796">
        <v>4</v>
      </c>
    </row>
    <row r="797" spans="1:5">
      <c r="A797">
        <v>796</v>
      </c>
      <c r="B797" s="1">
        <v>44001</v>
      </c>
      <c r="C797">
        <v>6</v>
      </c>
      <c r="D797" t="s">
        <v>72</v>
      </c>
      <c r="E797">
        <v>3</v>
      </c>
    </row>
    <row r="798" spans="1:5">
      <c r="A798">
        <v>797</v>
      </c>
      <c r="B798" s="1">
        <v>44001</v>
      </c>
      <c r="C798">
        <v>1034</v>
      </c>
      <c r="D798" t="s">
        <v>93</v>
      </c>
      <c r="E798">
        <v>2</v>
      </c>
    </row>
    <row r="799" spans="1:5">
      <c r="A799">
        <v>798</v>
      </c>
      <c r="B799" s="1">
        <v>44001</v>
      </c>
      <c r="C799">
        <v>1607</v>
      </c>
      <c r="D799" t="s">
        <v>99</v>
      </c>
      <c r="E799">
        <v>1</v>
      </c>
    </row>
    <row r="800" spans="1:5">
      <c r="A800">
        <v>799</v>
      </c>
      <c r="B800" s="1">
        <v>44001</v>
      </c>
      <c r="C800">
        <v>699</v>
      </c>
      <c r="D800" t="s">
        <v>87</v>
      </c>
      <c r="E800">
        <v>6</v>
      </c>
    </row>
    <row r="801" spans="1:5">
      <c r="A801">
        <v>800</v>
      </c>
      <c r="B801" s="1">
        <v>44002</v>
      </c>
      <c r="C801">
        <v>642</v>
      </c>
      <c r="D801" t="s">
        <v>62</v>
      </c>
      <c r="E801">
        <v>3</v>
      </c>
    </row>
    <row r="802" spans="1:5">
      <c r="A802">
        <v>801</v>
      </c>
      <c r="B802" s="1">
        <v>44002</v>
      </c>
      <c r="C802">
        <v>795</v>
      </c>
      <c r="D802" t="s">
        <v>115</v>
      </c>
      <c r="E802">
        <v>2</v>
      </c>
    </row>
    <row r="803" spans="1:5">
      <c r="A803">
        <v>802</v>
      </c>
      <c r="B803" s="1">
        <v>44002</v>
      </c>
      <c r="C803">
        <v>200</v>
      </c>
      <c r="D803" t="s">
        <v>108</v>
      </c>
      <c r="E803">
        <v>2</v>
      </c>
    </row>
    <row r="804" spans="1:5">
      <c r="A804">
        <v>803</v>
      </c>
      <c r="B804" s="1">
        <v>44002</v>
      </c>
      <c r="C804">
        <v>327</v>
      </c>
      <c r="D804" t="s">
        <v>58</v>
      </c>
      <c r="E804">
        <v>4</v>
      </c>
    </row>
    <row r="805" spans="1:5">
      <c r="A805">
        <v>804</v>
      </c>
      <c r="B805" s="1">
        <v>44002</v>
      </c>
      <c r="C805">
        <v>1763</v>
      </c>
      <c r="D805" t="s">
        <v>80</v>
      </c>
      <c r="E805">
        <v>5</v>
      </c>
    </row>
    <row r="806" spans="1:5">
      <c r="A806">
        <v>805</v>
      </c>
      <c r="B806" s="1">
        <v>44003</v>
      </c>
      <c r="C806">
        <v>152</v>
      </c>
      <c r="D806" t="s">
        <v>106</v>
      </c>
      <c r="E806">
        <v>5</v>
      </c>
    </row>
    <row r="807" spans="1:5">
      <c r="A807">
        <v>806</v>
      </c>
      <c r="B807" s="1">
        <v>44003</v>
      </c>
      <c r="C807">
        <v>1508</v>
      </c>
      <c r="D807" t="s">
        <v>109</v>
      </c>
      <c r="E807">
        <v>1</v>
      </c>
    </row>
    <row r="808" spans="1:5">
      <c r="A808">
        <v>807</v>
      </c>
      <c r="B808" s="1">
        <v>44003</v>
      </c>
      <c r="C808">
        <v>1389</v>
      </c>
      <c r="D808" t="s">
        <v>74</v>
      </c>
      <c r="E808">
        <v>3</v>
      </c>
    </row>
    <row r="809" spans="1:5">
      <c r="A809">
        <v>808</v>
      </c>
      <c r="B809" s="1">
        <v>44004</v>
      </c>
      <c r="C809">
        <v>1220</v>
      </c>
      <c r="D809" t="s">
        <v>124</v>
      </c>
      <c r="E809">
        <v>4</v>
      </c>
    </row>
    <row r="810" spans="1:5">
      <c r="A810">
        <v>809</v>
      </c>
      <c r="B810" s="1">
        <v>44004</v>
      </c>
      <c r="C810">
        <v>651</v>
      </c>
      <c r="D810" t="s">
        <v>82</v>
      </c>
      <c r="E810">
        <v>6</v>
      </c>
    </row>
    <row r="811" spans="1:5">
      <c r="A811">
        <v>810</v>
      </c>
      <c r="B811" s="1">
        <v>44004</v>
      </c>
      <c r="C811">
        <v>128</v>
      </c>
      <c r="D811" t="s">
        <v>92</v>
      </c>
      <c r="E811">
        <v>4</v>
      </c>
    </row>
    <row r="812" spans="1:5">
      <c r="A812">
        <v>811</v>
      </c>
      <c r="B812" s="1">
        <v>44004</v>
      </c>
      <c r="C812">
        <v>897</v>
      </c>
      <c r="D812" t="s">
        <v>106</v>
      </c>
      <c r="E812">
        <v>2</v>
      </c>
    </row>
    <row r="813" spans="1:5">
      <c r="A813">
        <v>812</v>
      </c>
      <c r="B813" s="1">
        <v>44004</v>
      </c>
      <c r="C813">
        <v>1713</v>
      </c>
      <c r="D813" t="s">
        <v>67</v>
      </c>
      <c r="E813">
        <v>5</v>
      </c>
    </row>
    <row r="814" spans="1:5">
      <c r="A814">
        <v>813</v>
      </c>
      <c r="B814" s="1">
        <v>44004</v>
      </c>
      <c r="C814">
        <v>1775</v>
      </c>
      <c r="D814" t="s">
        <v>80</v>
      </c>
      <c r="E814">
        <v>1</v>
      </c>
    </row>
    <row r="815" spans="1:5">
      <c r="A815">
        <v>814</v>
      </c>
      <c r="B815" s="1">
        <v>44005</v>
      </c>
      <c r="C815">
        <v>739</v>
      </c>
      <c r="D815" t="s">
        <v>110</v>
      </c>
      <c r="E815">
        <v>2</v>
      </c>
    </row>
    <row r="816" spans="1:5">
      <c r="A816">
        <v>815</v>
      </c>
      <c r="B816" s="1">
        <v>44005</v>
      </c>
      <c r="C816">
        <v>1929</v>
      </c>
      <c r="D816" t="s">
        <v>125</v>
      </c>
      <c r="E816">
        <v>3</v>
      </c>
    </row>
    <row r="817" spans="1:5">
      <c r="A817">
        <v>816</v>
      </c>
      <c r="B817" s="1">
        <v>44005</v>
      </c>
      <c r="C817">
        <v>380</v>
      </c>
      <c r="D817" t="s">
        <v>94</v>
      </c>
      <c r="E817">
        <v>3</v>
      </c>
    </row>
    <row r="818" spans="1:5">
      <c r="A818">
        <v>817</v>
      </c>
      <c r="B818" s="1">
        <v>44005</v>
      </c>
      <c r="C818">
        <v>1332</v>
      </c>
      <c r="D818" t="s">
        <v>127</v>
      </c>
      <c r="E818">
        <v>3</v>
      </c>
    </row>
    <row r="819" spans="1:5">
      <c r="A819">
        <v>818</v>
      </c>
      <c r="B819" s="1">
        <v>44005</v>
      </c>
      <c r="C819">
        <v>463</v>
      </c>
      <c r="D819" t="s">
        <v>104</v>
      </c>
      <c r="E819">
        <v>4</v>
      </c>
    </row>
    <row r="820" spans="1:5">
      <c r="A820">
        <v>819</v>
      </c>
      <c r="B820" s="1">
        <v>44006</v>
      </c>
      <c r="C820">
        <v>1707</v>
      </c>
      <c r="D820" t="s">
        <v>69</v>
      </c>
      <c r="E820">
        <v>3</v>
      </c>
    </row>
    <row r="821" spans="1:5">
      <c r="A821">
        <v>820</v>
      </c>
      <c r="B821" s="1">
        <v>44006</v>
      </c>
      <c r="C821">
        <v>56</v>
      </c>
      <c r="D821" t="s">
        <v>95</v>
      </c>
      <c r="E821">
        <v>1</v>
      </c>
    </row>
    <row r="822" spans="1:5">
      <c r="A822">
        <v>821</v>
      </c>
      <c r="B822" s="1">
        <v>44007</v>
      </c>
      <c r="C822">
        <v>1852</v>
      </c>
      <c r="D822" t="s">
        <v>71</v>
      </c>
      <c r="E822">
        <v>3</v>
      </c>
    </row>
    <row r="823" spans="1:5">
      <c r="A823">
        <v>822</v>
      </c>
      <c r="B823" s="1">
        <v>44007</v>
      </c>
      <c r="C823">
        <v>669</v>
      </c>
      <c r="D823" t="s">
        <v>94</v>
      </c>
      <c r="E823">
        <v>5</v>
      </c>
    </row>
    <row r="824" spans="1:5">
      <c r="A824">
        <v>823</v>
      </c>
      <c r="B824" s="1">
        <v>44007</v>
      </c>
      <c r="C824">
        <v>2001</v>
      </c>
      <c r="D824" t="s">
        <v>58</v>
      </c>
      <c r="E824">
        <v>4</v>
      </c>
    </row>
    <row r="825" spans="1:5">
      <c r="A825">
        <v>824</v>
      </c>
      <c r="B825" s="1">
        <v>44007</v>
      </c>
      <c r="C825">
        <v>510</v>
      </c>
      <c r="D825" t="s">
        <v>73</v>
      </c>
      <c r="E825">
        <v>4</v>
      </c>
    </row>
    <row r="826" spans="1:5">
      <c r="A826">
        <v>825</v>
      </c>
      <c r="B826" s="1">
        <v>44007</v>
      </c>
      <c r="C826">
        <v>651</v>
      </c>
      <c r="D826" t="s">
        <v>72</v>
      </c>
      <c r="E826">
        <v>5</v>
      </c>
    </row>
    <row r="827" spans="1:5">
      <c r="A827">
        <v>826</v>
      </c>
      <c r="B827" s="1">
        <v>44007</v>
      </c>
      <c r="C827">
        <v>643</v>
      </c>
      <c r="D827" t="s">
        <v>121</v>
      </c>
      <c r="E827">
        <v>5</v>
      </c>
    </row>
    <row r="828" spans="1:5">
      <c r="A828">
        <v>827</v>
      </c>
      <c r="B828" s="1">
        <v>44007</v>
      </c>
      <c r="C828">
        <v>310</v>
      </c>
      <c r="D828" t="s">
        <v>120</v>
      </c>
      <c r="E828">
        <v>4</v>
      </c>
    </row>
    <row r="829" spans="1:5">
      <c r="A829">
        <v>828</v>
      </c>
      <c r="B829" s="1">
        <v>44008</v>
      </c>
      <c r="C829">
        <v>1075</v>
      </c>
      <c r="D829" t="s">
        <v>112</v>
      </c>
      <c r="E829">
        <v>3</v>
      </c>
    </row>
    <row r="830" spans="1:5">
      <c r="A830">
        <v>829</v>
      </c>
      <c r="B830" s="1">
        <v>44008</v>
      </c>
      <c r="C830">
        <v>1645</v>
      </c>
      <c r="D830" t="s">
        <v>69</v>
      </c>
      <c r="E830">
        <v>5</v>
      </c>
    </row>
    <row r="831" spans="1:5">
      <c r="A831">
        <v>830</v>
      </c>
      <c r="B831" s="1">
        <v>44008</v>
      </c>
      <c r="C831">
        <v>775</v>
      </c>
      <c r="D831" t="s">
        <v>56</v>
      </c>
      <c r="E831">
        <v>6</v>
      </c>
    </row>
    <row r="832" spans="1:5">
      <c r="A832">
        <v>831</v>
      </c>
      <c r="B832" s="1">
        <v>44008</v>
      </c>
      <c r="C832">
        <v>155</v>
      </c>
      <c r="D832" t="s">
        <v>112</v>
      </c>
      <c r="E832">
        <v>2</v>
      </c>
    </row>
    <row r="833" spans="1:5">
      <c r="A833">
        <v>832</v>
      </c>
      <c r="B833" s="1">
        <v>44009</v>
      </c>
      <c r="C833">
        <v>1084</v>
      </c>
      <c r="D833" t="s">
        <v>111</v>
      </c>
      <c r="E833">
        <v>4</v>
      </c>
    </row>
    <row r="834" spans="1:5">
      <c r="A834">
        <v>833</v>
      </c>
      <c r="B834" s="1">
        <v>44009</v>
      </c>
      <c r="C834">
        <v>1069</v>
      </c>
      <c r="D834" t="s">
        <v>76</v>
      </c>
      <c r="E834">
        <v>4</v>
      </c>
    </row>
    <row r="835" spans="1:5">
      <c r="A835">
        <v>834</v>
      </c>
      <c r="B835" s="1">
        <v>44009</v>
      </c>
      <c r="C835">
        <v>485</v>
      </c>
      <c r="D835" t="s">
        <v>114</v>
      </c>
      <c r="E835">
        <v>4</v>
      </c>
    </row>
    <row r="836" spans="1:5">
      <c r="A836">
        <v>835</v>
      </c>
      <c r="B836" s="1">
        <v>44010</v>
      </c>
      <c r="C836">
        <v>1859</v>
      </c>
      <c r="D836" t="s">
        <v>108</v>
      </c>
      <c r="E836">
        <v>3</v>
      </c>
    </row>
    <row r="837" spans="1:5">
      <c r="A837">
        <v>836</v>
      </c>
      <c r="B837" s="1">
        <v>44010</v>
      </c>
      <c r="C837">
        <v>886</v>
      </c>
      <c r="D837" t="s">
        <v>102</v>
      </c>
      <c r="E837">
        <v>4</v>
      </c>
    </row>
    <row r="838" spans="1:5">
      <c r="A838">
        <v>837</v>
      </c>
      <c r="B838" s="1">
        <v>44010</v>
      </c>
      <c r="C838">
        <v>361</v>
      </c>
      <c r="D838" t="s">
        <v>123</v>
      </c>
      <c r="E838">
        <v>3</v>
      </c>
    </row>
    <row r="839" spans="1:5">
      <c r="A839">
        <v>838</v>
      </c>
      <c r="B839" s="1">
        <v>44010</v>
      </c>
      <c r="C839">
        <v>240</v>
      </c>
      <c r="D839" t="s">
        <v>117</v>
      </c>
      <c r="E839">
        <v>4</v>
      </c>
    </row>
    <row r="840" spans="1:5">
      <c r="A840">
        <v>839</v>
      </c>
      <c r="B840" s="1">
        <v>44010</v>
      </c>
      <c r="C840">
        <v>800</v>
      </c>
      <c r="D840" t="s">
        <v>113</v>
      </c>
      <c r="E840">
        <v>4</v>
      </c>
    </row>
    <row r="841" spans="1:5">
      <c r="A841">
        <v>840</v>
      </c>
      <c r="B841" s="1">
        <v>44011</v>
      </c>
      <c r="C841">
        <v>523</v>
      </c>
      <c r="D841" t="s">
        <v>88</v>
      </c>
      <c r="E841">
        <v>4</v>
      </c>
    </row>
    <row r="842" spans="1:5">
      <c r="A842">
        <v>841</v>
      </c>
      <c r="B842" s="1">
        <v>44012</v>
      </c>
      <c r="C842">
        <v>1851</v>
      </c>
      <c r="D842" t="s">
        <v>97</v>
      </c>
      <c r="E842">
        <v>3</v>
      </c>
    </row>
    <row r="843" spans="1:5">
      <c r="A843">
        <v>842</v>
      </c>
      <c r="B843" s="1">
        <v>44012</v>
      </c>
      <c r="C843">
        <v>217</v>
      </c>
      <c r="D843" t="s">
        <v>62</v>
      </c>
      <c r="E843">
        <v>5</v>
      </c>
    </row>
    <row r="844" spans="1:5">
      <c r="A844">
        <v>843</v>
      </c>
      <c r="B844" s="1">
        <v>44012</v>
      </c>
      <c r="C844">
        <v>626</v>
      </c>
      <c r="D844" t="s">
        <v>54</v>
      </c>
      <c r="E844">
        <v>5</v>
      </c>
    </row>
    <row r="845" spans="1:5">
      <c r="A845">
        <v>844</v>
      </c>
      <c r="B845" s="1">
        <v>44013</v>
      </c>
      <c r="C845">
        <v>1356</v>
      </c>
      <c r="D845" t="s">
        <v>88</v>
      </c>
      <c r="E845">
        <v>3</v>
      </c>
    </row>
    <row r="846" spans="1:5">
      <c r="A846">
        <v>845</v>
      </c>
      <c r="B846" s="1">
        <v>44013</v>
      </c>
      <c r="C846">
        <v>1397</v>
      </c>
      <c r="D846" t="s">
        <v>88</v>
      </c>
      <c r="E846">
        <v>4</v>
      </c>
    </row>
    <row r="847" spans="1:5">
      <c r="A847">
        <v>846</v>
      </c>
      <c r="B847" s="1">
        <v>44013</v>
      </c>
      <c r="C847">
        <v>1235</v>
      </c>
      <c r="D847" t="s">
        <v>97</v>
      </c>
      <c r="E847">
        <v>5</v>
      </c>
    </row>
    <row r="848" spans="1:5">
      <c r="A848">
        <v>847</v>
      </c>
      <c r="B848" s="1">
        <v>44013</v>
      </c>
      <c r="C848">
        <v>760</v>
      </c>
      <c r="D848" t="s">
        <v>100</v>
      </c>
      <c r="E848">
        <v>4</v>
      </c>
    </row>
    <row r="849" spans="1:5">
      <c r="A849">
        <v>848</v>
      </c>
      <c r="B849" s="1">
        <v>44013</v>
      </c>
      <c r="C849">
        <v>669</v>
      </c>
      <c r="D849" t="s">
        <v>74</v>
      </c>
      <c r="E849">
        <v>6</v>
      </c>
    </row>
    <row r="850" spans="1:5">
      <c r="A850">
        <v>849</v>
      </c>
      <c r="B850" s="1">
        <v>44013</v>
      </c>
      <c r="C850">
        <v>122</v>
      </c>
      <c r="D850" t="s">
        <v>54</v>
      </c>
      <c r="E850">
        <v>4</v>
      </c>
    </row>
    <row r="851" spans="1:5">
      <c r="A851">
        <v>850</v>
      </c>
      <c r="B851" s="1">
        <v>44014</v>
      </c>
      <c r="C851">
        <v>1813</v>
      </c>
      <c r="D851" t="s">
        <v>123</v>
      </c>
      <c r="E851">
        <v>5</v>
      </c>
    </row>
    <row r="852" spans="1:5">
      <c r="A852">
        <v>851</v>
      </c>
      <c r="B852" s="1">
        <v>44014</v>
      </c>
      <c r="C852">
        <v>2073</v>
      </c>
      <c r="D852" t="s">
        <v>52</v>
      </c>
      <c r="E852">
        <v>4</v>
      </c>
    </row>
    <row r="853" spans="1:5">
      <c r="A853">
        <v>852</v>
      </c>
      <c r="B853" s="1">
        <v>44014</v>
      </c>
      <c r="C853">
        <v>628</v>
      </c>
      <c r="D853" t="s">
        <v>95</v>
      </c>
      <c r="E853">
        <v>5</v>
      </c>
    </row>
    <row r="854" spans="1:5">
      <c r="A854">
        <v>853</v>
      </c>
      <c r="B854" s="1">
        <v>44014</v>
      </c>
      <c r="C854">
        <v>1531</v>
      </c>
      <c r="D854" t="s">
        <v>113</v>
      </c>
      <c r="E854">
        <v>6</v>
      </c>
    </row>
    <row r="855" spans="1:5">
      <c r="A855">
        <v>854</v>
      </c>
      <c r="B855" s="1">
        <v>44014</v>
      </c>
      <c r="C855">
        <v>809</v>
      </c>
      <c r="D855" t="s">
        <v>119</v>
      </c>
      <c r="E855">
        <v>4</v>
      </c>
    </row>
    <row r="856" spans="1:5">
      <c r="A856">
        <v>855</v>
      </c>
      <c r="B856" s="1">
        <v>44015</v>
      </c>
      <c r="C856">
        <v>1843</v>
      </c>
      <c r="D856" t="s">
        <v>61</v>
      </c>
      <c r="E856">
        <v>4</v>
      </c>
    </row>
    <row r="857" spans="1:5">
      <c r="A857">
        <v>856</v>
      </c>
      <c r="B857" s="1">
        <v>44015</v>
      </c>
      <c r="C857">
        <v>310</v>
      </c>
      <c r="D857" t="s">
        <v>109</v>
      </c>
      <c r="E857">
        <v>3</v>
      </c>
    </row>
    <row r="858" spans="1:5">
      <c r="A858">
        <v>857</v>
      </c>
      <c r="B858" s="1">
        <v>44015</v>
      </c>
      <c r="C858">
        <v>338</v>
      </c>
      <c r="D858" t="s">
        <v>67</v>
      </c>
      <c r="E858">
        <v>6</v>
      </c>
    </row>
    <row r="859" spans="1:5">
      <c r="A859">
        <v>858</v>
      </c>
      <c r="B859" s="1">
        <v>44016</v>
      </c>
      <c r="C859">
        <v>1476</v>
      </c>
      <c r="D859" t="s">
        <v>56</v>
      </c>
      <c r="E859">
        <v>6</v>
      </c>
    </row>
    <row r="860" spans="1:5">
      <c r="A860">
        <v>859</v>
      </c>
      <c r="B860" s="1">
        <v>44016</v>
      </c>
      <c r="C860">
        <v>1867</v>
      </c>
      <c r="D860" t="s">
        <v>112</v>
      </c>
      <c r="E860">
        <v>3</v>
      </c>
    </row>
    <row r="861" spans="1:5">
      <c r="A861">
        <v>860</v>
      </c>
      <c r="B861" s="1">
        <v>44016</v>
      </c>
      <c r="C861">
        <v>1588</v>
      </c>
      <c r="D861" t="s">
        <v>123</v>
      </c>
      <c r="E861">
        <v>4</v>
      </c>
    </row>
    <row r="862" spans="1:5">
      <c r="A862">
        <v>861</v>
      </c>
      <c r="B862" s="1">
        <v>44016</v>
      </c>
      <c r="C862">
        <v>1583</v>
      </c>
      <c r="D862" t="s">
        <v>107</v>
      </c>
      <c r="E862">
        <v>3</v>
      </c>
    </row>
    <row r="863" spans="1:5">
      <c r="A863">
        <v>862</v>
      </c>
      <c r="B863" s="1">
        <v>44016</v>
      </c>
      <c r="C863">
        <v>1761</v>
      </c>
      <c r="D863" t="s">
        <v>86</v>
      </c>
      <c r="E863">
        <v>3</v>
      </c>
    </row>
    <row r="864" spans="1:5">
      <c r="A864">
        <v>863</v>
      </c>
      <c r="B864" s="1">
        <v>44016</v>
      </c>
      <c r="C864">
        <v>275</v>
      </c>
      <c r="D864" t="s">
        <v>87</v>
      </c>
      <c r="E864">
        <v>1</v>
      </c>
    </row>
    <row r="865" spans="1:5">
      <c r="A865">
        <v>864</v>
      </c>
      <c r="B865" s="1">
        <v>44016</v>
      </c>
      <c r="C865">
        <v>1507</v>
      </c>
      <c r="D865" t="s">
        <v>84</v>
      </c>
      <c r="E865">
        <v>4</v>
      </c>
    </row>
    <row r="866" spans="1:5">
      <c r="A866">
        <v>865</v>
      </c>
      <c r="B866" s="1">
        <v>44017</v>
      </c>
      <c r="C866">
        <v>708</v>
      </c>
      <c r="D866" t="s">
        <v>96</v>
      </c>
      <c r="E866">
        <v>6</v>
      </c>
    </row>
    <row r="867" spans="1:5">
      <c r="A867">
        <v>866</v>
      </c>
      <c r="B867" s="1">
        <v>44017</v>
      </c>
      <c r="C867">
        <v>1665</v>
      </c>
      <c r="D867" t="s">
        <v>126</v>
      </c>
      <c r="E867">
        <v>3</v>
      </c>
    </row>
    <row r="868" spans="1:5">
      <c r="A868">
        <v>867</v>
      </c>
      <c r="B868" s="1">
        <v>44017</v>
      </c>
      <c r="C868">
        <v>1778</v>
      </c>
      <c r="D868" t="s">
        <v>60</v>
      </c>
      <c r="E868">
        <v>4</v>
      </c>
    </row>
    <row r="869" spans="1:5">
      <c r="A869">
        <v>868</v>
      </c>
      <c r="B869" s="1">
        <v>44017</v>
      </c>
      <c r="C869">
        <v>1518</v>
      </c>
      <c r="D869" t="s">
        <v>76</v>
      </c>
      <c r="E869">
        <v>3</v>
      </c>
    </row>
    <row r="870" spans="1:5">
      <c r="A870">
        <v>869</v>
      </c>
      <c r="B870" s="1">
        <v>44017</v>
      </c>
      <c r="C870">
        <v>1452</v>
      </c>
      <c r="D870" t="s">
        <v>56</v>
      </c>
      <c r="E870">
        <v>6</v>
      </c>
    </row>
    <row r="871" spans="1:5">
      <c r="A871">
        <v>870</v>
      </c>
      <c r="B871" s="1">
        <v>44017</v>
      </c>
      <c r="C871">
        <v>755</v>
      </c>
      <c r="D871" t="s">
        <v>78</v>
      </c>
      <c r="E871">
        <v>2</v>
      </c>
    </row>
    <row r="872" spans="1:5">
      <c r="A872">
        <v>871</v>
      </c>
      <c r="B872" s="1">
        <v>44018</v>
      </c>
      <c r="C872">
        <v>446</v>
      </c>
      <c r="D872" t="s">
        <v>103</v>
      </c>
      <c r="E872">
        <v>4</v>
      </c>
    </row>
    <row r="873" spans="1:5">
      <c r="A873">
        <v>872</v>
      </c>
      <c r="B873" s="1">
        <v>44018</v>
      </c>
      <c r="C873">
        <v>581</v>
      </c>
      <c r="D873" t="s">
        <v>65</v>
      </c>
      <c r="E873">
        <v>3</v>
      </c>
    </row>
    <row r="874" spans="1:5">
      <c r="A874">
        <v>873</v>
      </c>
      <c r="B874" s="1">
        <v>44018</v>
      </c>
      <c r="C874">
        <v>1839</v>
      </c>
      <c r="D874" t="s">
        <v>119</v>
      </c>
      <c r="E874">
        <v>4</v>
      </c>
    </row>
    <row r="875" spans="1:5">
      <c r="A875">
        <v>874</v>
      </c>
      <c r="B875" s="1">
        <v>44019</v>
      </c>
      <c r="C875">
        <v>244</v>
      </c>
      <c r="D875" t="s">
        <v>93</v>
      </c>
      <c r="E875">
        <v>1</v>
      </c>
    </row>
    <row r="876" spans="1:5">
      <c r="A876">
        <v>875</v>
      </c>
      <c r="B876" s="1">
        <v>44019</v>
      </c>
      <c r="C876">
        <v>981</v>
      </c>
      <c r="D876" t="s">
        <v>61</v>
      </c>
      <c r="E876">
        <v>4</v>
      </c>
    </row>
    <row r="877" spans="1:5">
      <c r="A877">
        <v>876</v>
      </c>
      <c r="B877" s="1">
        <v>44019</v>
      </c>
      <c r="C877">
        <v>433</v>
      </c>
      <c r="D877" t="s">
        <v>124</v>
      </c>
      <c r="E877">
        <v>6</v>
      </c>
    </row>
    <row r="878" spans="1:5">
      <c r="A878">
        <v>877</v>
      </c>
      <c r="B878" s="1">
        <v>44020</v>
      </c>
      <c r="C878">
        <v>2025</v>
      </c>
      <c r="D878" t="s">
        <v>106</v>
      </c>
      <c r="E878">
        <v>2</v>
      </c>
    </row>
    <row r="879" spans="1:5">
      <c r="A879">
        <v>878</v>
      </c>
      <c r="B879" s="1">
        <v>44020</v>
      </c>
      <c r="C879">
        <v>1963</v>
      </c>
      <c r="D879" t="s">
        <v>62</v>
      </c>
      <c r="E879">
        <v>5</v>
      </c>
    </row>
    <row r="880" spans="1:5">
      <c r="A880">
        <v>879</v>
      </c>
      <c r="B880" s="1">
        <v>44020</v>
      </c>
      <c r="C880">
        <v>1314</v>
      </c>
      <c r="D880" t="s">
        <v>60</v>
      </c>
      <c r="E880">
        <v>5</v>
      </c>
    </row>
    <row r="881" spans="1:5">
      <c r="A881">
        <v>880</v>
      </c>
      <c r="B881" s="1">
        <v>44020</v>
      </c>
      <c r="C881">
        <v>1964</v>
      </c>
      <c r="D881" t="s">
        <v>84</v>
      </c>
      <c r="E881">
        <v>5</v>
      </c>
    </row>
    <row r="882" spans="1:5">
      <c r="A882">
        <v>881</v>
      </c>
      <c r="B882" s="1">
        <v>44020</v>
      </c>
      <c r="C882">
        <v>218</v>
      </c>
      <c r="D882" t="s">
        <v>110</v>
      </c>
      <c r="E882">
        <v>5</v>
      </c>
    </row>
    <row r="883" spans="1:5">
      <c r="A883">
        <v>882</v>
      </c>
      <c r="B883" s="1">
        <v>44020</v>
      </c>
      <c r="C883">
        <v>2090</v>
      </c>
      <c r="D883" t="s">
        <v>122</v>
      </c>
      <c r="E883">
        <v>5</v>
      </c>
    </row>
    <row r="884" spans="1:5">
      <c r="A884">
        <v>883</v>
      </c>
      <c r="B884" s="1">
        <v>44020</v>
      </c>
      <c r="C884">
        <v>538</v>
      </c>
      <c r="D884" t="s">
        <v>101</v>
      </c>
      <c r="E884">
        <v>3</v>
      </c>
    </row>
    <row r="885" spans="1:5">
      <c r="A885">
        <v>884</v>
      </c>
      <c r="B885" s="1">
        <v>44020</v>
      </c>
      <c r="C885">
        <v>764</v>
      </c>
      <c r="D885" t="s">
        <v>56</v>
      </c>
      <c r="E885">
        <v>3</v>
      </c>
    </row>
    <row r="886" spans="1:5">
      <c r="A886">
        <v>885</v>
      </c>
      <c r="B886" s="1">
        <v>44020</v>
      </c>
      <c r="C886">
        <v>828</v>
      </c>
      <c r="D886" t="s">
        <v>110</v>
      </c>
      <c r="E886">
        <v>5</v>
      </c>
    </row>
    <row r="887" spans="1:5">
      <c r="A887">
        <v>886</v>
      </c>
      <c r="B887" s="1">
        <v>44020</v>
      </c>
      <c r="C887">
        <v>1240</v>
      </c>
      <c r="D887" t="s">
        <v>84</v>
      </c>
      <c r="E887">
        <v>3</v>
      </c>
    </row>
    <row r="888" spans="1:5">
      <c r="A888">
        <v>887</v>
      </c>
      <c r="B888" s="1">
        <v>44021</v>
      </c>
      <c r="C888">
        <v>354</v>
      </c>
      <c r="D888" t="s">
        <v>91</v>
      </c>
      <c r="E888">
        <v>4</v>
      </c>
    </row>
    <row r="889" spans="1:5">
      <c r="A889">
        <v>888</v>
      </c>
      <c r="B889" s="1">
        <v>44021</v>
      </c>
      <c r="C889">
        <v>1408</v>
      </c>
      <c r="D889" t="s">
        <v>65</v>
      </c>
      <c r="E889">
        <v>2</v>
      </c>
    </row>
    <row r="890" spans="1:5">
      <c r="A890">
        <v>889</v>
      </c>
      <c r="B890" s="1">
        <v>44021</v>
      </c>
      <c r="C890">
        <v>2115</v>
      </c>
      <c r="D890" t="s">
        <v>120</v>
      </c>
      <c r="E890">
        <v>6</v>
      </c>
    </row>
    <row r="891" spans="1:5">
      <c r="A891">
        <v>890</v>
      </c>
      <c r="B891" s="1">
        <v>44021</v>
      </c>
      <c r="C891">
        <v>1916</v>
      </c>
      <c r="D891" t="s">
        <v>119</v>
      </c>
      <c r="E891">
        <v>6</v>
      </c>
    </row>
    <row r="892" spans="1:5">
      <c r="A892">
        <v>891</v>
      </c>
      <c r="B892" s="1">
        <v>44021</v>
      </c>
      <c r="C892">
        <v>1803</v>
      </c>
      <c r="D892" t="s">
        <v>86</v>
      </c>
      <c r="E892">
        <v>2</v>
      </c>
    </row>
    <row r="893" spans="1:5">
      <c r="A893">
        <v>892</v>
      </c>
      <c r="B893" s="1">
        <v>44022</v>
      </c>
      <c r="C893">
        <v>2006</v>
      </c>
      <c r="D893" t="s">
        <v>124</v>
      </c>
      <c r="E893">
        <v>6</v>
      </c>
    </row>
    <row r="894" spans="1:5">
      <c r="A894">
        <v>893</v>
      </c>
      <c r="B894" s="1">
        <v>44022</v>
      </c>
      <c r="C894">
        <v>854</v>
      </c>
      <c r="D894" t="s">
        <v>80</v>
      </c>
      <c r="E894">
        <v>6</v>
      </c>
    </row>
    <row r="895" spans="1:5">
      <c r="A895">
        <v>894</v>
      </c>
      <c r="B895" s="1">
        <v>44022</v>
      </c>
      <c r="C895">
        <v>418</v>
      </c>
      <c r="D895" t="s">
        <v>75</v>
      </c>
      <c r="E895">
        <v>5</v>
      </c>
    </row>
    <row r="896" spans="1:5">
      <c r="A896">
        <v>895</v>
      </c>
      <c r="B896" s="1">
        <v>44022</v>
      </c>
      <c r="C896">
        <v>1427</v>
      </c>
      <c r="D896" t="s">
        <v>113</v>
      </c>
      <c r="E896">
        <v>3</v>
      </c>
    </row>
    <row r="897" spans="1:5">
      <c r="A897">
        <v>896</v>
      </c>
      <c r="B897" s="1">
        <v>44022</v>
      </c>
      <c r="C897">
        <v>1121</v>
      </c>
      <c r="D897" t="s">
        <v>72</v>
      </c>
      <c r="E897">
        <v>3</v>
      </c>
    </row>
    <row r="898" spans="1:5">
      <c r="A898">
        <v>897</v>
      </c>
      <c r="B898" s="1">
        <v>44022</v>
      </c>
      <c r="C898">
        <v>1067</v>
      </c>
      <c r="D898" t="s">
        <v>98</v>
      </c>
      <c r="E898">
        <v>2</v>
      </c>
    </row>
    <row r="899" spans="1:5">
      <c r="A899">
        <v>898</v>
      </c>
      <c r="B899" s="1">
        <v>44022</v>
      </c>
      <c r="C899">
        <v>1208</v>
      </c>
      <c r="D899" t="s">
        <v>109</v>
      </c>
      <c r="E899">
        <v>5</v>
      </c>
    </row>
    <row r="900" spans="1:5">
      <c r="A900">
        <v>899</v>
      </c>
      <c r="B900" s="1">
        <v>44022</v>
      </c>
      <c r="C900">
        <v>1909</v>
      </c>
      <c r="D900" t="s">
        <v>84</v>
      </c>
      <c r="E900">
        <v>3</v>
      </c>
    </row>
    <row r="901" spans="1:5">
      <c r="A901">
        <v>900</v>
      </c>
      <c r="B901" s="1">
        <v>44023</v>
      </c>
      <c r="C901">
        <v>1548</v>
      </c>
      <c r="D901" t="s">
        <v>60</v>
      </c>
      <c r="E901">
        <v>5</v>
      </c>
    </row>
    <row r="902" spans="1:5">
      <c r="A902">
        <v>901</v>
      </c>
      <c r="B902" s="1">
        <v>44023</v>
      </c>
      <c r="C902">
        <v>616</v>
      </c>
      <c r="D902" t="s">
        <v>98</v>
      </c>
      <c r="E902">
        <v>3</v>
      </c>
    </row>
    <row r="903" spans="1:5">
      <c r="A903">
        <v>902</v>
      </c>
      <c r="B903" s="1">
        <v>44023</v>
      </c>
      <c r="C903">
        <v>1343</v>
      </c>
      <c r="D903" t="s">
        <v>78</v>
      </c>
      <c r="E903">
        <v>3</v>
      </c>
    </row>
    <row r="904" spans="1:5">
      <c r="A904">
        <v>903</v>
      </c>
      <c r="B904" s="1">
        <v>44023</v>
      </c>
      <c r="C904">
        <v>1408</v>
      </c>
      <c r="D904" t="s">
        <v>72</v>
      </c>
      <c r="E904">
        <v>3</v>
      </c>
    </row>
    <row r="905" spans="1:5">
      <c r="A905">
        <v>904</v>
      </c>
      <c r="B905" s="1">
        <v>44023</v>
      </c>
      <c r="C905">
        <v>714</v>
      </c>
      <c r="D905" t="s">
        <v>87</v>
      </c>
      <c r="E905">
        <v>2</v>
      </c>
    </row>
    <row r="906" spans="1:5">
      <c r="A906">
        <v>905</v>
      </c>
      <c r="B906" s="1">
        <v>44023</v>
      </c>
      <c r="C906">
        <v>742</v>
      </c>
      <c r="D906" t="s">
        <v>86</v>
      </c>
      <c r="E906">
        <v>4</v>
      </c>
    </row>
    <row r="907" spans="1:5">
      <c r="A907">
        <v>906</v>
      </c>
      <c r="B907" s="1">
        <v>44024</v>
      </c>
      <c r="C907">
        <v>717</v>
      </c>
      <c r="D907" t="s">
        <v>74</v>
      </c>
      <c r="E907">
        <v>2</v>
      </c>
    </row>
    <row r="908" spans="1:5">
      <c r="A908">
        <v>907</v>
      </c>
      <c r="B908" s="1">
        <v>44024</v>
      </c>
      <c r="C908">
        <v>323</v>
      </c>
      <c r="D908" t="s">
        <v>74</v>
      </c>
      <c r="E908">
        <v>2</v>
      </c>
    </row>
    <row r="909" spans="1:5">
      <c r="A909">
        <v>908</v>
      </c>
      <c r="B909" s="1">
        <v>44024</v>
      </c>
      <c r="C909">
        <v>1756</v>
      </c>
      <c r="D909" t="s">
        <v>54</v>
      </c>
      <c r="E909">
        <v>1</v>
      </c>
    </row>
    <row r="910" spans="1:5">
      <c r="A910">
        <v>909</v>
      </c>
      <c r="B910" s="1">
        <v>44024</v>
      </c>
      <c r="C910">
        <v>1878</v>
      </c>
      <c r="D910" t="s">
        <v>88</v>
      </c>
      <c r="E910">
        <v>5</v>
      </c>
    </row>
    <row r="911" spans="1:5">
      <c r="A911">
        <v>910</v>
      </c>
      <c r="B911" s="1">
        <v>44024</v>
      </c>
      <c r="C911">
        <v>1038</v>
      </c>
      <c r="D911" t="s">
        <v>101</v>
      </c>
      <c r="E911">
        <v>3</v>
      </c>
    </row>
    <row r="912" spans="1:5">
      <c r="A912">
        <v>911</v>
      </c>
      <c r="B912" s="1">
        <v>44025</v>
      </c>
      <c r="C912">
        <v>727</v>
      </c>
      <c r="D912" t="s">
        <v>71</v>
      </c>
      <c r="E912">
        <v>2</v>
      </c>
    </row>
    <row r="913" spans="1:5">
      <c r="A913">
        <v>912</v>
      </c>
      <c r="B913" s="1">
        <v>44025</v>
      </c>
      <c r="C913">
        <v>1159</v>
      </c>
      <c r="D913" t="s">
        <v>86</v>
      </c>
      <c r="E913">
        <v>3</v>
      </c>
    </row>
    <row r="914" spans="1:5">
      <c r="A914">
        <v>913</v>
      </c>
      <c r="B914" s="1">
        <v>44025</v>
      </c>
      <c r="C914">
        <v>397</v>
      </c>
      <c r="D914" t="s">
        <v>126</v>
      </c>
      <c r="E914">
        <v>4</v>
      </c>
    </row>
    <row r="915" spans="1:5">
      <c r="A915">
        <v>914</v>
      </c>
      <c r="B915" s="1">
        <v>44025</v>
      </c>
      <c r="C915">
        <v>1120</v>
      </c>
      <c r="D915" t="s">
        <v>116</v>
      </c>
      <c r="E915">
        <v>2</v>
      </c>
    </row>
    <row r="916" spans="1:5">
      <c r="A916">
        <v>915</v>
      </c>
      <c r="B916" s="1">
        <v>44025</v>
      </c>
      <c r="C916">
        <v>1370</v>
      </c>
      <c r="D916" t="s">
        <v>92</v>
      </c>
      <c r="E916">
        <v>2</v>
      </c>
    </row>
    <row r="917" spans="1:5">
      <c r="A917">
        <v>916</v>
      </c>
      <c r="B917" s="1">
        <v>44025</v>
      </c>
      <c r="C917">
        <v>430</v>
      </c>
      <c r="D917" t="s">
        <v>78</v>
      </c>
      <c r="E917">
        <v>3</v>
      </c>
    </row>
    <row r="918" spans="1:5">
      <c r="A918">
        <v>917</v>
      </c>
      <c r="B918" s="1">
        <v>44026</v>
      </c>
      <c r="C918">
        <v>1814</v>
      </c>
      <c r="D918" t="s">
        <v>99</v>
      </c>
      <c r="E918">
        <v>5</v>
      </c>
    </row>
    <row r="919" spans="1:5">
      <c r="A919">
        <v>918</v>
      </c>
      <c r="B919" s="1">
        <v>44026</v>
      </c>
      <c r="C919">
        <v>498</v>
      </c>
      <c r="D919" t="s">
        <v>101</v>
      </c>
      <c r="E919">
        <v>2</v>
      </c>
    </row>
    <row r="920" spans="1:5">
      <c r="A920">
        <v>919</v>
      </c>
      <c r="B920" s="1">
        <v>44026</v>
      </c>
      <c r="C920">
        <v>1406</v>
      </c>
      <c r="D920" t="s">
        <v>124</v>
      </c>
      <c r="E920">
        <v>2</v>
      </c>
    </row>
    <row r="921" spans="1:5">
      <c r="A921">
        <v>920</v>
      </c>
      <c r="B921" s="1">
        <v>44026</v>
      </c>
      <c r="C921">
        <v>950</v>
      </c>
      <c r="D921" t="s">
        <v>119</v>
      </c>
      <c r="E921">
        <v>4</v>
      </c>
    </row>
    <row r="922" spans="1:5">
      <c r="A922">
        <v>921</v>
      </c>
      <c r="B922" s="1">
        <v>44026</v>
      </c>
      <c r="C922">
        <v>1756</v>
      </c>
      <c r="D922" t="s">
        <v>116</v>
      </c>
      <c r="E922">
        <v>5</v>
      </c>
    </row>
    <row r="923" spans="1:5">
      <c r="A923">
        <v>922</v>
      </c>
      <c r="B923" s="1">
        <v>44026</v>
      </c>
      <c r="C923">
        <v>677</v>
      </c>
      <c r="D923" t="s">
        <v>117</v>
      </c>
      <c r="E923">
        <v>3</v>
      </c>
    </row>
    <row r="924" spans="1:5">
      <c r="A924">
        <v>923</v>
      </c>
      <c r="B924" s="1">
        <v>44027</v>
      </c>
      <c r="C924">
        <v>470</v>
      </c>
      <c r="D924" t="s">
        <v>102</v>
      </c>
      <c r="E924">
        <v>3</v>
      </c>
    </row>
    <row r="925" spans="1:5">
      <c r="A925">
        <v>924</v>
      </c>
      <c r="B925" s="1">
        <v>44027</v>
      </c>
      <c r="C925">
        <v>1209</v>
      </c>
      <c r="D925" t="s">
        <v>93</v>
      </c>
      <c r="E925">
        <v>4</v>
      </c>
    </row>
    <row r="926" spans="1:5">
      <c r="A926">
        <v>925</v>
      </c>
      <c r="B926" s="1">
        <v>44027</v>
      </c>
      <c r="C926">
        <v>2102</v>
      </c>
      <c r="D926" t="s">
        <v>72</v>
      </c>
      <c r="E926">
        <v>2</v>
      </c>
    </row>
    <row r="927" spans="1:5">
      <c r="A927">
        <v>926</v>
      </c>
      <c r="B927" s="1">
        <v>44028</v>
      </c>
      <c r="C927">
        <v>1357</v>
      </c>
      <c r="D927" t="s">
        <v>99</v>
      </c>
      <c r="E927">
        <v>6</v>
      </c>
    </row>
    <row r="928" spans="1:5">
      <c r="A928">
        <v>927</v>
      </c>
      <c r="B928" s="1">
        <v>44028</v>
      </c>
      <c r="C928">
        <v>1538</v>
      </c>
      <c r="D928" t="s">
        <v>123</v>
      </c>
      <c r="E928">
        <v>5</v>
      </c>
    </row>
    <row r="929" spans="1:5">
      <c r="A929">
        <v>928</v>
      </c>
      <c r="B929" s="1">
        <v>44029</v>
      </c>
      <c r="C929">
        <v>679</v>
      </c>
      <c r="D929" t="s">
        <v>120</v>
      </c>
      <c r="E929">
        <v>2</v>
      </c>
    </row>
    <row r="930" spans="1:5">
      <c r="A930">
        <v>929</v>
      </c>
      <c r="B930" s="1">
        <v>44029</v>
      </c>
      <c r="C930">
        <v>1171</v>
      </c>
      <c r="D930" t="s">
        <v>101</v>
      </c>
      <c r="E930">
        <v>4</v>
      </c>
    </row>
    <row r="931" spans="1:5">
      <c r="A931">
        <v>930</v>
      </c>
      <c r="B931" s="1">
        <v>44030</v>
      </c>
      <c r="C931">
        <v>935</v>
      </c>
      <c r="D931" t="s">
        <v>99</v>
      </c>
      <c r="E931">
        <v>5</v>
      </c>
    </row>
    <row r="932" spans="1:5">
      <c r="A932">
        <v>931</v>
      </c>
      <c r="B932" s="1">
        <v>44030</v>
      </c>
      <c r="C932">
        <v>1872</v>
      </c>
      <c r="D932" t="s">
        <v>81</v>
      </c>
      <c r="E932">
        <v>5</v>
      </c>
    </row>
    <row r="933" spans="1:5">
      <c r="A933">
        <v>932</v>
      </c>
      <c r="B933" s="1">
        <v>44030</v>
      </c>
      <c r="C933">
        <v>1665</v>
      </c>
      <c r="D933" t="s">
        <v>78</v>
      </c>
      <c r="E933">
        <v>3</v>
      </c>
    </row>
    <row r="934" spans="1:5">
      <c r="A934">
        <v>933</v>
      </c>
      <c r="B934" s="1">
        <v>44030</v>
      </c>
      <c r="C934">
        <v>614</v>
      </c>
      <c r="D934" t="s">
        <v>109</v>
      </c>
      <c r="E934">
        <v>3</v>
      </c>
    </row>
    <row r="935" spans="1:5">
      <c r="A935">
        <v>934</v>
      </c>
      <c r="B935" s="1">
        <v>44030</v>
      </c>
      <c r="C935">
        <v>1794</v>
      </c>
      <c r="D935" t="s">
        <v>60</v>
      </c>
      <c r="E935">
        <v>3</v>
      </c>
    </row>
    <row r="936" spans="1:5">
      <c r="A936">
        <v>935</v>
      </c>
      <c r="B936" s="1">
        <v>44031</v>
      </c>
      <c r="C936">
        <v>1139</v>
      </c>
      <c r="D936" t="s">
        <v>64</v>
      </c>
      <c r="E936">
        <v>2</v>
      </c>
    </row>
    <row r="937" spans="1:5">
      <c r="A937">
        <v>936</v>
      </c>
      <c r="B937" s="1">
        <v>44031</v>
      </c>
      <c r="C937">
        <v>98</v>
      </c>
      <c r="D937" t="s">
        <v>125</v>
      </c>
      <c r="E937">
        <v>6</v>
      </c>
    </row>
    <row r="938" spans="1:5">
      <c r="A938">
        <v>937</v>
      </c>
      <c r="B938" s="1">
        <v>44031</v>
      </c>
      <c r="C938">
        <v>1153</v>
      </c>
      <c r="D938" t="s">
        <v>88</v>
      </c>
      <c r="E938">
        <v>4</v>
      </c>
    </row>
    <row r="939" spans="1:5">
      <c r="A939">
        <v>938</v>
      </c>
      <c r="B939" s="1">
        <v>44031</v>
      </c>
      <c r="C939">
        <v>1809</v>
      </c>
      <c r="D939" t="s">
        <v>73</v>
      </c>
      <c r="E939">
        <v>3</v>
      </c>
    </row>
    <row r="940" spans="1:5">
      <c r="A940">
        <v>939</v>
      </c>
      <c r="B940" s="1">
        <v>44031</v>
      </c>
      <c r="C940">
        <v>1225</v>
      </c>
      <c r="D940" t="s">
        <v>69</v>
      </c>
      <c r="E940">
        <v>5</v>
      </c>
    </row>
    <row r="941" spans="1:5">
      <c r="A941">
        <v>940</v>
      </c>
      <c r="B941" s="1">
        <v>44032</v>
      </c>
      <c r="C941">
        <v>66</v>
      </c>
      <c r="D941" t="s">
        <v>99</v>
      </c>
      <c r="E941">
        <v>2</v>
      </c>
    </row>
    <row r="942" spans="1:5">
      <c r="A942">
        <v>941</v>
      </c>
      <c r="B942" s="1">
        <v>44032</v>
      </c>
      <c r="C942">
        <v>1259</v>
      </c>
      <c r="D942" t="s">
        <v>116</v>
      </c>
      <c r="E942">
        <v>3</v>
      </c>
    </row>
    <row r="943" spans="1:5">
      <c r="A943">
        <v>942</v>
      </c>
      <c r="B943" s="1">
        <v>44032</v>
      </c>
      <c r="C943">
        <v>406</v>
      </c>
      <c r="D943" t="s">
        <v>74</v>
      </c>
      <c r="E943">
        <v>3</v>
      </c>
    </row>
    <row r="944" spans="1:5">
      <c r="A944">
        <v>943</v>
      </c>
      <c r="B944" s="1">
        <v>44032</v>
      </c>
      <c r="C944">
        <v>648</v>
      </c>
      <c r="D944" t="s">
        <v>119</v>
      </c>
      <c r="E944">
        <v>4</v>
      </c>
    </row>
    <row r="945" spans="1:5">
      <c r="A945">
        <v>944</v>
      </c>
      <c r="B945" s="1">
        <v>44032</v>
      </c>
      <c r="C945">
        <v>184</v>
      </c>
      <c r="D945" t="s">
        <v>56</v>
      </c>
      <c r="E945">
        <v>4</v>
      </c>
    </row>
    <row r="946" spans="1:5">
      <c r="A946">
        <v>945</v>
      </c>
      <c r="B946" s="1">
        <v>44033</v>
      </c>
      <c r="C946">
        <v>820</v>
      </c>
      <c r="D946" t="s">
        <v>83</v>
      </c>
      <c r="E946">
        <v>3</v>
      </c>
    </row>
    <row r="947" spans="1:5">
      <c r="A947">
        <v>946</v>
      </c>
      <c r="B947" s="1">
        <v>44033</v>
      </c>
      <c r="C947">
        <v>654</v>
      </c>
      <c r="D947" t="s">
        <v>67</v>
      </c>
      <c r="E947">
        <v>5</v>
      </c>
    </row>
    <row r="948" spans="1:5">
      <c r="A948">
        <v>947</v>
      </c>
      <c r="B948" s="1">
        <v>44033</v>
      </c>
      <c r="C948">
        <v>1183</v>
      </c>
      <c r="D948" t="s">
        <v>84</v>
      </c>
      <c r="E948">
        <v>2</v>
      </c>
    </row>
    <row r="949" spans="1:5">
      <c r="A949">
        <v>948</v>
      </c>
      <c r="B949" s="1">
        <v>44033</v>
      </c>
      <c r="C949">
        <v>1121</v>
      </c>
      <c r="D949" t="s">
        <v>104</v>
      </c>
      <c r="E949">
        <v>4</v>
      </c>
    </row>
    <row r="950" spans="1:5">
      <c r="A950">
        <v>949</v>
      </c>
      <c r="B950" s="1">
        <v>44033</v>
      </c>
      <c r="C950">
        <v>652</v>
      </c>
      <c r="D950" t="s">
        <v>97</v>
      </c>
      <c r="E950">
        <v>2</v>
      </c>
    </row>
    <row r="951" spans="1:5">
      <c r="A951">
        <v>950</v>
      </c>
      <c r="B951" s="1">
        <v>44033</v>
      </c>
      <c r="C951">
        <v>1284</v>
      </c>
      <c r="D951" t="s">
        <v>52</v>
      </c>
      <c r="E951">
        <v>5</v>
      </c>
    </row>
    <row r="952" spans="1:5">
      <c r="A952">
        <v>951</v>
      </c>
      <c r="B952" s="1">
        <v>44033</v>
      </c>
      <c r="C952">
        <v>155</v>
      </c>
      <c r="D952" t="s">
        <v>58</v>
      </c>
      <c r="E952">
        <v>4</v>
      </c>
    </row>
    <row r="953" spans="1:5">
      <c r="A953">
        <v>952</v>
      </c>
      <c r="B953" s="1">
        <v>44033</v>
      </c>
      <c r="C953">
        <v>1202</v>
      </c>
      <c r="D953" t="s">
        <v>78</v>
      </c>
      <c r="E953">
        <v>4</v>
      </c>
    </row>
    <row r="954" spans="1:5">
      <c r="A954">
        <v>953</v>
      </c>
      <c r="B954" s="1">
        <v>44033</v>
      </c>
      <c r="C954">
        <v>222</v>
      </c>
      <c r="D954" t="s">
        <v>104</v>
      </c>
      <c r="E954">
        <v>3</v>
      </c>
    </row>
    <row r="955" spans="1:5">
      <c r="A955">
        <v>954</v>
      </c>
      <c r="B955" s="1">
        <v>44034</v>
      </c>
      <c r="C955">
        <v>1806</v>
      </c>
      <c r="D955" t="s">
        <v>106</v>
      </c>
      <c r="E955">
        <v>3</v>
      </c>
    </row>
    <row r="956" spans="1:5">
      <c r="A956">
        <v>955</v>
      </c>
      <c r="B956" s="1">
        <v>44034</v>
      </c>
      <c r="C956">
        <v>1840</v>
      </c>
      <c r="D956" t="s">
        <v>106</v>
      </c>
      <c r="E956">
        <v>4</v>
      </c>
    </row>
    <row r="957" spans="1:5">
      <c r="A957">
        <v>956</v>
      </c>
      <c r="B957" s="1">
        <v>44034</v>
      </c>
      <c r="C957">
        <v>1108</v>
      </c>
      <c r="D957" t="s">
        <v>74</v>
      </c>
      <c r="E957">
        <v>4</v>
      </c>
    </row>
    <row r="958" spans="1:5">
      <c r="A958">
        <v>957</v>
      </c>
      <c r="B958" s="1">
        <v>44034</v>
      </c>
      <c r="C958">
        <v>254</v>
      </c>
      <c r="D958" t="s">
        <v>56</v>
      </c>
      <c r="E958">
        <v>1</v>
      </c>
    </row>
    <row r="959" spans="1:5">
      <c r="A959">
        <v>958</v>
      </c>
      <c r="B959" s="1">
        <v>44034</v>
      </c>
      <c r="C959">
        <v>134</v>
      </c>
      <c r="D959" t="s">
        <v>117</v>
      </c>
      <c r="E959">
        <v>4</v>
      </c>
    </row>
    <row r="960" spans="1:5">
      <c r="A960">
        <v>959</v>
      </c>
      <c r="B960" s="1">
        <v>44034</v>
      </c>
      <c r="C960">
        <v>906</v>
      </c>
      <c r="D960" t="s">
        <v>126</v>
      </c>
      <c r="E960">
        <v>5</v>
      </c>
    </row>
    <row r="961" spans="1:5">
      <c r="A961">
        <v>960</v>
      </c>
      <c r="B961" s="1">
        <v>44034</v>
      </c>
      <c r="C961">
        <v>1226</v>
      </c>
      <c r="D961" t="s">
        <v>101</v>
      </c>
      <c r="E961">
        <v>3</v>
      </c>
    </row>
    <row r="962" spans="1:5">
      <c r="A962">
        <v>961</v>
      </c>
      <c r="B962" s="1">
        <v>44034</v>
      </c>
      <c r="C962">
        <v>863</v>
      </c>
      <c r="D962" t="s">
        <v>82</v>
      </c>
      <c r="E962">
        <v>6</v>
      </c>
    </row>
    <row r="963" spans="1:5">
      <c r="A963">
        <v>962</v>
      </c>
      <c r="B963" s="1">
        <v>44035</v>
      </c>
      <c r="C963">
        <v>2107</v>
      </c>
      <c r="D963" t="s">
        <v>64</v>
      </c>
      <c r="E963">
        <v>4</v>
      </c>
    </row>
    <row r="964" spans="1:5">
      <c r="A964">
        <v>963</v>
      </c>
      <c r="B964" s="1">
        <v>44035</v>
      </c>
      <c r="C964">
        <v>75</v>
      </c>
      <c r="D964" t="s">
        <v>90</v>
      </c>
      <c r="E964">
        <v>5</v>
      </c>
    </row>
    <row r="965" spans="1:5">
      <c r="A965">
        <v>964</v>
      </c>
      <c r="B965" s="1">
        <v>44035</v>
      </c>
      <c r="C965">
        <v>1651</v>
      </c>
      <c r="D965" t="s">
        <v>67</v>
      </c>
      <c r="E965">
        <v>2</v>
      </c>
    </row>
    <row r="966" spans="1:5">
      <c r="A966">
        <v>965</v>
      </c>
      <c r="B966" s="1">
        <v>44035</v>
      </c>
      <c r="C966">
        <v>1916</v>
      </c>
      <c r="D966" t="s">
        <v>111</v>
      </c>
      <c r="E966">
        <v>2</v>
      </c>
    </row>
    <row r="967" spans="1:5">
      <c r="A967">
        <v>966</v>
      </c>
      <c r="B967" s="1">
        <v>44036</v>
      </c>
      <c r="C967">
        <v>603</v>
      </c>
      <c r="D967" t="s">
        <v>68</v>
      </c>
      <c r="E967">
        <v>2</v>
      </c>
    </row>
    <row r="968" spans="1:5">
      <c r="A968">
        <v>967</v>
      </c>
      <c r="B968" s="1">
        <v>44036</v>
      </c>
      <c r="C968">
        <v>1184</v>
      </c>
      <c r="D968" t="s">
        <v>116</v>
      </c>
      <c r="E968">
        <v>3</v>
      </c>
    </row>
    <row r="969" spans="1:5">
      <c r="A969">
        <v>968</v>
      </c>
      <c r="B969" s="1">
        <v>44037</v>
      </c>
      <c r="C969">
        <v>575</v>
      </c>
      <c r="D969" t="s">
        <v>96</v>
      </c>
      <c r="E969">
        <v>5</v>
      </c>
    </row>
    <row r="970" spans="1:5">
      <c r="A970">
        <v>969</v>
      </c>
      <c r="B970" s="1">
        <v>44038</v>
      </c>
      <c r="C970">
        <v>2000</v>
      </c>
      <c r="D970" t="s">
        <v>84</v>
      </c>
      <c r="E970">
        <v>1</v>
      </c>
    </row>
    <row r="971" spans="1:5">
      <c r="A971">
        <v>970</v>
      </c>
      <c r="B971" s="1">
        <v>44038</v>
      </c>
      <c r="C971">
        <v>1672</v>
      </c>
      <c r="D971" t="s">
        <v>108</v>
      </c>
      <c r="E971">
        <v>5</v>
      </c>
    </row>
    <row r="972" spans="1:5">
      <c r="A972">
        <v>971</v>
      </c>
      <c r="B972" s="1">
        <v>44038</v>
      </c>
      <c r="C972">
        <v>576</v>
      </c>
      <c r="D972" t="s">
        <v>76</v>
      </c>
      <c r="E972">
        <v>6</v>
      </c>
    </row>
    <row r="973" spans="1:5">
      <c r="A973">
        <v>972</v>
      </c>
      <c r="B973" s="1">
        <v>44038</v>
      </c>
      <c r="C973">
        <v>1055</v>
      </c>
      <c r="D973" t="s">
        <v>85</v>
      </c>
      <c r="E973">
        <v>5</v>
      </c>
    </row>
    <row r="974" spans="1:5">
      <c r="A974">
        <v>973</v>
      </c>
      <c r="B974" s="1">
        <v>44039</v>
      </c>
      <c r="C974">
        <v>1303</v>
      </c>
      <c r="D974" t="s">
        <v>78</v>
      </c>
      <c r="E974">
        <v>1</v>
      </c>
    </row>
    <row r="975" spans="1:5">
      <c r="A975">
        <v>974</v>
      </c>
      <c r="B975" s="1">
        <v>44039</v>
      </c>
      <c r="C975">
        <v>27</v>
      </c>
      <c r="D975" t="s">
        <v>87</v>
      </c>
      <c r="E975">
        <v>5</v>
      </c>
    </row>
    <row r="976" spans="1:5">
      <c r="A976">
        <v>975</v>
      </c>
      <c r="B976" s="1">
        <v>44040</v>
      </c>
      <c r="C976">
        <v>881</v>
      </c>
      <c r="D976" t="s">
        <v>71</v>
      </c>
      <c r="E976">
        <v>4</v>
      </c>
    </row>
    <row r="977" spans="1:5">
      <c r="A977">
        <v>976</v>
      </c>
      <c r="B977" s="1">
        <v>44040</v>
      </c>
      <c r="C977">
        <v>1661</v>
      </c>
      <c r="D977" t="s">
        <v>92</v>
      </c>
      <c r="E977">
        <v>2</v>
      </c>
    </row>
    <row r="978" spans="1:5">
      <c r="A978">
        <v>977</v>
      </c>
      <c r="B978" s="1">
        <v>44040</v>
      </c>
      <c r="C978">
        <v>591</v>
      </c>
      <c r="D978" t="s">
        <v>61</v>
      </c>
      <c r="E978">
        <v>5</v>
      </c>
    </row>
    <row r="979" spans="1:5">
      <c r="A979">
        <v>978</v>
      </c>
      <c r="B979" s="1">
        <v>44040</v>
      </c>
      <c r="C979">
        <v>1353</v>
      </c>
      <c r="D979" t="s">
        <v>91</v>
      </c>
      <c r="E979">
        <v>3</v>
      </c>
    </row>
    <row r="980" spans="1:5">
      <c r="A980">
        <v>979</v>
      </c>
      <c r="B980" s="1">
        <v>44041</v>
      </c>
      <c r="C980">
        <v>1179</v>
      </c>
      <c r="D980" t="s">
        <v>81</v>
      </c>
      <c r="E980">
        <v>1</v>
      </c>
    </row>
    <row r="981" spans="1:5">
      <c r="A981">
        <v>980</v>
      </c>
      <c r="B981" s="1">
        <v>44041</v>
      </c>
      <c r="C981">
        <v>351</v>
      </c>
      <c r="D981" t="s">
        <v>90</v>
      </c>
      <c r="E981">
        <v>6</v>
      </c>
    </row>
    <row r="982" spans="1:5">
      <c r="A982">
        <v>981</v>
      </c>
      <c r="B982" s="1">
        <v>44041</v>
      </c>
      <c r="C982">
        <v>228</v>
      </c>
      <c r="D982" t="s">
        <v>81</v>
      </c>
      <c r="E982">
        <v>4</v>
      </c>
    </row>
    <row r="983" spans="1:5">
      <c r="A983">
        <v>982</v>
      </c>
      <c r="B983" s="1">
        <v>44041</v>
      </c>
      <c r="C983">
        <v>1060</v>
      </c>
      <c r="D983" t="s">
        <v>102</v>
      </c>
      <c r="E983">
        <v>5</v>
      </c>
    </row>
    <row r="984" spans="1:5">
      <c r="A984">
        <v>983</v>
      </c>
      <c r="B984" s="1">
        <v>44041</v>
      </c>
      <c r="C984">
        <v>10</v>
      </c>
      <c r="D984" t="s">
        <v>96</v>
      </c>
      <c r="E984">
        <v>4</v>
      </c>
    </row>
    <row r="985" spans="1:5">
      <c r="A985">
        <v>984</v>
      </c>
      <c r="B985" s="1">
        <v>44041</v>
      </c>
      <c r="C985">
        <v>674</v>
      </c>
      <c r="D985" t="s">
        <v>81</v>
      </c>
      <c r="E985">
        <v>3</v>
      </c>
    </row>
    <row r="986" spans="1:5">
      <c r="A986">
        <v>985</v>
      </c>
      <c r="B986" s="1">
        <v>44041</v>
      </c>
      <c r="C986">
        <v>1834</v>
      </c>
      <c r="D986" t="s">
        <v>117</v>
      </c>
      <c r="E986">
        <v>3</v>
      </c>
    </row>
    <row r="987" spans="1:5">
      <c r="A987">
        <v>986</v>
      </c>
      <c r="B987" s="1">
        <v>44042</v>
      </c>
      <c r="C987">
        <v>1411</v>
      </c>
      <c r="D987" t="s">
        <v>94</v>
      </c>
      <c r="E987">
        <v>5</v>
      </c>
    </row>
    <row r="988" spans="1:5">
      <c r="A988">
        <v>987</v>
      </c>
      <c r="B988" s="1">
        <v>44042</v>
      </c>
      <c r="C988">
        <v>914</v>
      </c>
      <c r="D988" t="s">
        <v>112</v>
      </c>
      <c r="E988">
        <v>5</v>
      </c>
    </row>
    <row r="989" spans="1:5">
      <c r="A989">
        <v>988</v>
      </c>
      <c r="B989" s="1">
        <v>44042</v>
      </c>
      <c r="C989">
        <v>499</v>
      </c>
      <c r="D989" t="s">
        <v>102</v>
      </c>
      <c r="E989">
        <v>2</v>
      </c>
    </row>
    <row r="990" spans="1:5">
      <c r="A990">
        <v>989</v>
      </c>
      <c r="B990" s="1">
        <v>44042</v>
      </c>
      <c r="C990">
        <v>1524</v>
      </c>
      <c r="D990" t="s">
        <v>81</v>
      </c>
      <c r="E990">
        <v>4</v>
      </c>
    </row>
    <row r="991" spans="1:5">
      <c r="A991">
        <v>990</v>
      </c>
      <c r="B991" s="1">
        <v>44042</v>
      </c>
      <c r="C991">
        <v>2110</v>
      </c>
      <c r="D991" t="s">
        <v>67</v>
      </c>
      <c r="E991">
        <v>4</v>
      </c>
    </row>
    <row r="992" spans="1:5">
      <c r="A992">
        <v>991</v>
      </c>
      <c r="B992" s="1">
        <v>44042</v>
      </c>
      <c r="C992">
        <v>673</v>
      </c>
      <c r="D992" t="s">
        <v>105</v>
      </c>
      <c r="E992">
        <v>3</v>
      </c>
    </row>
    <row r="993" spans="1:5">
      <c r="A993">
        <v>992</v>
      </c>
      <c r="B993" s="1">
        <v>44043</v>
      </c>
      <c r="C993">
        <v>382</v>
      </c>
      <c r="D993" t="s">
        <v>118</v>
      </c>
      <c r="E993">
        <v>2</v>
      </c>
    </row>
    <row r="994" spans="1:5">
      <c r="A994">
        <v>993</v>
      </c>
      <c r="B994" s="1">
        <v>44043</v>
      </c>
      <c r="C994">
        <v>437</v>
      </c>
      <c r="D994" t="s">
        <v>72</v>
      </c>
      <c r="E994">
        <v>4</v>
      </c>
    </row>
    <row r="995" spans="1:5">
      <c r="A995">
        <v>994</v>
      </c>
      <c r="B995" s="1">
        <v>44043</v>
      </c>
      <c r="C995">
        <v>483</v>
      </c>
      <c r="D995" t="s">
        <v>117</v>
      </c>
      <c r="E995">
        <v>3</v>
      </c>
    </row>
    <row r="996" spans="1:5">
      <c r="A996">
        <v>995</v>
      </c>
      <c r="B996" s="1">
        <v>44043</v>
      </c>
      <c r="C996">
        <v>575</v>
      </c>
      <c r="D996" t="s">
        <v>107</v>
      </c>
      <c r="E996">
        <v>5</v>
      </c>
    </row>
    <row r="997" spans="1:5">
      <c r="A997">
        <v>996</v>
      </c>
      <c r="B997" s="1">
        <v>44044</v>
      </c>
      <c r="C997">
        <v>1943</v>
      </c>
      <c r="D997" t="s">
        <v>108</v>
      </c>
      <c r="E997">
        <v>3</v>
      </c>
    </row>
    <row r="998" spans="1:5">
      <c r="A998">
        <v>997</v>
      </c>
      <c r="B998" s="1">
        <v>44044</v>
      </c>
      <c r="C998">
        <v>1310</v>
      </c>
      <c r="D998" t="s">
        <v>69</v>
      </c>
      <c r="E998">
        <v>2</v>
      </c>
    </row>
    <row r="999" spans="1:5">
      <c r="A999">
        <v>998</v>
      </c>
      <c r="B999" s="1">
        <v>44045</v>
      </c>
      <c r="C999">
        <v>1012</v>
      </c>
      <c r="D999" t="s">
        <v>87</v>
      </c>
      <c r="E999">
        <v>4</v>
      </c>
    </row>
    <row r="1000" spans="1:5">
      <c r="A1000">
        <v>999</v>
      </c>
      <c r="B1000" s="1">
        <v>44045</v>
      </c>
      <c r="C1000">
        <v>504</v>
      </c>
      <c r="D1000" t="s">
        <v>94</v>
      </c>
      <c r="E1000">
        <v>3</v>
      </c>
    </row>
    <row r="1001" spans="1:5">
      <c r="A1001">
        <v>1000</v>
      </c>
      <c r="B1001" s="1">
        <v>44046</v>
      </c>
      <c r="C1001">
        <v>1342</v>
      </c>
      <c r="D1001" t="s">
        <v>115</v>
      </c>
      <c r="E1001">
        <v>4</v>
      </c>
    </row>
    <row r="1002" spans="1:5">
      <c r="A1002">
        <v>1001</v>
      </c>
      <c r="B1002" s="1">
        <v>44046</v>
      </c>
      <c r="C1002">
        <v>1923</v>
      </c>
      <c r="D1002" t="s">
        <v>117</v>
      </c>
      <c r="E1002">
        <v>4</v>
      </c>
    </row>
    <row r="1003" spans="1:5">
      <c r="A1003">
        <v>1002</v>
      </c>
      <c r="B1003" s="1">
        <v>44046</v>
      </c>
      <c r="C1003">
        <v>1292</v>
      </c>
      <c r="D1003" t="s">
        <v>96</v>
      </c>
      <c r="E1003">
        <v>2</v>
      </c>
    </row>
    <row r="1004" spans="1:5">
      <c r="A1004">
        <v>1003</v>
      </c>
      <c r="B1004" s="1">
        <v>44046</v>
      </c>
      <c r="C1004">
        <v>1257</v>
      </c>
      <c r="D1004" t="s">
        <v>125</v>
      </c>
      <c r="E1004">
        <v>2</v>
      </c>
    </row>
    <row r="1005" spans="1:5">
      <c r="A1005">
        <v>1004</v>
      </c>
      <c r="B1005" s="1">
        <v>44046</v>
      </c>
      <c r="C1005">
        <v>1435</v>
      </c>
      <c r="D1005" t="s">
        <v>71</v>
      </c>
      <c r="E1005">
        <v>4</v>
      </c>
    </row>
    <row r="1006" spans="1:5">
      <c r="A1006">
        <v>1005</v>
      </c>
      <c r="B1006" s="1">
        <v>44046</v>
      </c>
      <c r="C1006">
        <v>1746</v>
      </c>
      <c r="D1006" t="s">
        <v>123</v>
      </c>
      <c r="E1006">
        <v>3</v>
      </c>
    </row>
    <row r="1007" spans="1:5">
      <c r="A1007">
        <v>1006</v>
      </c>
      <c r="B1007" s="1">
        <v>44046</v>
      </c>
      <c r="C1007">
        <v>1450</v>
      </c>
      <c r="D1007" t="s">
        <v>105</v>
      </c>
      <c r="E1007">
        <v>3</v>
      </c>
    </row>
    <row r="1008" spans="1:5">
      <c r="A1008">
        <v>1007</v>
      </c>
      <c r="B1008" s="1">
        <v>44046</v>
      </c>
      <c r="C1008">
        <v>1371</v>
      </c>
      <c r="D1008" t="s">
        <v>97</v>
      </c>
      <c r="E1008">
        <v>4</v>
      </c>
    </row>
    <row r="1009" spans="1:5">
      <c r="A1009">
        <v>1008</v>
      </c>
      <c r="B1009" s="1">
        <v>44046</v>
      </c>
      <c r="C1009">
        <v>695</v>
      </c>
      <c r="D1009" t="s">
        <v>98</v>
      </c>
      <c r="E1009">
        <v>5</v>
      </c>
    </row>
    <row r="1010" spans="1:5">
      <c r="A1010">
        <v>1009</v>
      </c>
      <c r="B1010" s="1">
        <v>44047</v>
      </c>
      <c r="C1010">
        <v>1461</v>
      </c>
      <c r="D1010" t="s">
        <v>61</v>
      </c>
      <c r="E1010">
        <v>6</v>
      </c>
    </row>
    <row r="1011" spans="1:5">
      <c r="A1011">
        <v>1010</v>
      </c>
      <c r="B1011" s="1">
        <v>44047</v>
      </c>
      <c r="C1011">
        <v>143</v>
      </c>
      <c r="D1011" t="s">
        <v>58</v>
      </c>
      <c r="E1011">
        <v>5</v>
      </c>
    </row>
    <row r="1012" spans="1:5">
      <c r="A1012">
        <v>1011</v>
      </c>
      <c r="B1012" s="1">
        <v>44047</v>
      </c>
      <c r="C1012">
        <v>720</v>
      </c>
      <c r="D1012" t="s">
        <v>60</v>
      </c>
      <c r="E1012">
        <v>4</v>
      </c>
    </row>
    <row r="1013" spans="1:5">
      <c r="A1013">
        <v>1012</v>
      </c>
      <c r="B1013" s="1">
        <v>44047</v>
      </c>
      <c r="C1013">
        <v>787</v>
      </c>
      <c r="D1013" t="s">
        <v>94</v>
      </c>
      <c r="E1013">
        <v>5</v>
      </c>
    </row>
    <row r="1014" spans="1:5">
      <c r="A1014">
        <v>1013</v>
      </c>
      <c r="B1014" s="1">
        <v>44047</v>
      </c>
      <c r="C1014">
        <v>1468</v>
      </c>
      <c r="D1014" t="s">
        <v>94</v>
      </c>
      <c r="E1014">
        <v>3</v>
      </c>
    </row>
    <row r="1015" spans="1:5">
      <c r="A1015">
        <v>1014</v>
      </c>
      <c r="B1015" s="1">
        <v>44048</v>
      </c>
      <c r="C1015">
        <v>728</v>
      </c>
      <c r="D1015" t="s">
        <v>65</v>
      </c>
      <c r="E1015">
        <v>4</v>
      </c>
    </row>
    <row r="1016" spans="1:5">
      <c r="A1016">
        <v>1015</v>
      </c>
      <c r="B1016" s="1">
        <v>44049</v>
      </c>
      <c r="C1016">
        <v>181</v>
      </c>
      <c r="D1016" t="s">
        <v>127</v>
      </c>
      <c r="E1016">
        <v>5</v>
      </c>
    </row>
    <row r="1017" spans="1:5">
      <c r="A1017">
        <v>1016</v>
      </c>
      <c r="B1017" s="1">
        <v>44049</v>
      </c>
      <c r="C1017">
        <v>931</v>
      </c>
      <c r="D1017" t="s">
        <v>104</v>
      </c>
      <c r="E1017">
        <v>2</v>
      </c>
    </row>
    <row r="1018" spans="1:5">
      <c r="A1018">
        <v>1017</v>
      </c>
      <c r="B1018" s="1">
        <v>44049</v>
      </c>
      <c r="C1018">
        <v>1786</v>
      </c>
      <c r="D1018" t="s">
        <v>90</v>
      </c>
      <c r="E1018">
        <v>1</v>
      </c>
    </row>
    <row r="1019" spans="1:5">
      <c r="A1019">
        <v>1018</v>
      </c>
      <c r="B1019" s="1">
        <v>44049</v>
      </c>
      <c r="C1019">
        <v>1851</v>
      </c>
      <c r="D1019" t="s">
        <v>91</v>
      </c>
      <c r="E1019">
        <v>4</v>
      </c>
    </row>
    <row r="1020" spans="1:5">
      <c r="A1020">
        <v>1019</v>
      </c>
      <c r="B1020" s="1">
        <v>44049</v>
      </c>
      <c r="C1020">
        <v>736</v>
      </c>
      <c r="D1020" t="s">
        <v>114</v>
      </c>
      <c r="E1020">
        <v>2</v>
      </c>
    </row>
    <row r="1021" spans="1:5">
      <c r="A1021">
        <v>1020</v>
      </c>
      <c r="B1021" s="1">
        <v>44049</v>
      </c>
      <c r="C1021">
        <v>1042</v>
      </c>
      <c r="D1021" t="s">
        <v>74</v>
      </c>
      <c r="E1021">
        <v>2</v>
      </c>
    </row>
    <row r="1022" spans="1:5">
      <c r="A1022">
        <v>1021</v>
      </c>
      <c r="B1022" s="1">
        <v>44050</v>
      </c>
      <c r="C1022">
        <v>1636</v>
      </c>
      <c r="D1022" t="s">
        <v>111</v>
      </c>
      <c r="E1022">
        <v>4</v>
      </c>
    </row>
    <row r="1023" spans="1:5">
      <c r="A1023">
        <v>1022</v>
      </c>
      <c r="B1023" s="1">
        <v>44050</v>
      </c>
      <c r="C1023">
        <v>2073</v>
      </c>
      <c r="D1023" t="s">
        <v>112</v>
      </c>
      <c r="E1023">
        <v>2</v>
      </c>
    </row>
    <row r="1024" spans="1:5">
      <c r="A1024">
        <v>1023</v>
      </c>
      <c r="B1024" s="1">
        <v>44050</v>
      </c>
      <c r="C1024">
        <v>274</v>
      </c>
      <c r="D1024" t="s">
        <v>54</v>
      </c>
      <c r="E1024">
        <v>5</v>
      </c>
    </row>
    <row r="1025" spans="1:5">
      <c r="A1025">
        <v>1024</v>
      </c>
      <c r="B1025" s="1">
        <v>44050</v>
      </c>
      <c r="C1025">
        <v>465</v>
      </c>
      <c r="D1025" t="s">
        <v>85</v>
      </c>
      <c r="E1025">
        <v>4</v>
      </c>
    </row>
    <row r="1026" spans="1:5">
      <c r="A1026">
        <v>1025</v>
      </c>
      <c r="B1026" s="1">
        <v>44051</v>
      </c>
      <c r="C1026">
        <v>1770</v>
      </c>
      <c r="D1026" t="s">
        <v>97</v>
      </c>
      <c r="E1026">
        <v>6</v>
      </c>
    </row>
    <row r="1027" spans="1:5">
      <c r="A1027">
        <v>1026</v>
      </c>
      <c r="B1027" s="1">
        <v>44051</v>
      </c>
      <c r="C1027">
        <v>1725</v>
      </c>
      <c r="D1027" t="s">
        <v>65</v>
      </c>
      <c r="E1027">
        <v>4</v>
      </c>
    </row>
    <row r="1028" spans="1:5">
      <c r="A1028">
        <v>1027</v>
      </c>
      <c r="B1028" s="1">
        <v>44051</v>
      </c>
      <c r="C1028">
        <v>169</v>
      </c>
      <c r="D1028" t="s">
        <v>120</v>
      </c>
      <c r="E1028">
        <v>5</v>
      </c>
    </row>
    <row r="1029" spans="1:5">
      <c r="A1029">
        <v>1028</v>
      </c>
      <c r="B1029" s="1">
        <v>44051</v>
      </c>
      <c r="C1029">
        <v>970</v>
      </c>
      <c r="D1029" t="s">
        <v>73</v>
      </c>
      <c r="E1029">
        <v>4</v>
      </c>
    </row>
    <row r="1030" spans="1:5">
      <c r="A1030">
        <v>1029</v>
      </c>
      <c r="B1030" s="1">
        <v>44051</v>
      </c>
      <c r="C1030">
        <v>1838</v>
      </c>
      <c r="D1030" t="s">
        <v>61</v>
      </c>
      <c r="E1030">
        <v>2</v>
      </c>
    </row>
    <row r="1031" spans="1:5">
      <c r="A1031">
        <v>1030</v>
      </c>
      <c r="B1031" s="1">
        <v>44052</v>
      </c>
      <c r="C1031">
        <v>1733</v>
      </c>
      <c r="D1031" t="s">
        <v>73</v>
      </c>
      <c r="E1031">
        <v>2</v>
      </c>
    </row>
    <row r="1032" spans="1:5">
      <c r="A1032">
        <v>1031</v>
      </c>
      <c r="B1032" s="1">
        <v>44052</v>
      </c>
      <c r="C1032">
        <v>1780</v>
      </c>
      <c r="D1032" t="s">
        <v>54</v>
      </c>
      <c r="E1032">
        <v>3</v>
      </c>
    </row>
    <row r="1033" spans="1:5">
      <c r="A1033">
        <v>1032</v>
      </c>
      <c r="B1033" s="1">
        <v>44052</v>
      </c>
      <c r="C1033">
        <v>1310</v>
      </c>
      <c r="D1033" t="s">
        <v>76</v>
      </c>
      <c r="E1033">
        <v>4</v>
      </c>
    </row>
    <row r="1034" spans="1:5">
      <c r="A1034">
        <v>1033</v>
      </c>
      <c r="B1034" s="1">
        <v>44052</v>
      </c>
      <c r="C1034">
        <v>1331</v>
      </c>
      <c r="D1034" t="s">
        <v>124</v>
      </c>
      <c r="E1034">
        <v>4</v>
      </c>
    </row>
    <row r="1035" spans="1:5">
      <c r="A1035">
        <v>1034</v>
      </c>
      <c r="B1035" s="1">
        <v>44052</v>
      </c>
      <c r="C1035">
        <v>1294</v>
      </c>
      <c r="D1035" t="s">
        <v>102</v>
      </c>
      <c r="E1035">
        <v>4</v>
      </c>
    </row>
    <row r="1036" spans="1:5">
      <c r="A1036">
        <v>1035</v>
      </c>
      <c r="B1036" s="1">
        <v>44053</v>
      </c>
      <c r="C1036">
        <v>1398</v>
      </c>
      <c r="D1036" t="s">
        <v>82</v>
      </c>
      <c r="E1036">
        <v>4</v>
      </c>
    </row>
    <row r="1037" spans="1:5">
      <c r="A1037">
        <v>1036</v>
      </c>
      <c r="B1037" s="1">
        <v>44053</v>
      </c>
      <c r="C1037">
        <v>1886</v>
      </c>
      <c r="D1037" t="s">
        <v>109</v>
      </c>
      <c r="E1037">
        <v>3</v>
      </c>
    </row>
    <row r="1038" spans="1:5">
      <c r="A1038">
        <v>1037</v>
      </c>
      <c r="B1038" s="1">
        <v>44053</v>
      </c>
      <c r="C1038">
        <v>1230</v>
      </c>
      <c r="D1038" t="s">
        <v>124</v>
      </c>
      <c r="E1038">
        <v>3</v>
      </c>
    </row>
    <row r="1039" spans="1:5">
      <c r="A1039">
        <v>1038</v>
      </c>
      <c r="B1039" s="1">
        <v>44053</v>
      </c>
      <c r="C1039">
        <v>154</v>
      </c>
      <c r="D1039" t="s">
        <v>56</v>
      </c>
      <c r="E1039">
        <v>3</v>
      </c>
    </row>
    <row r="1040" spans="1:5">
      <c r="A1040">
        <v>1039</v>
      </c>
      <c r="B1040" s="1">
        <v>44053</v>
      </c>
      <c r="C1040">
        <v>620</v>
      </c>
      <c r="D1040" t="s">
        <v>105</v>
      </c>
      <c r="E1040">
        <v>2</v>
      </c>
    </row>
    <row r="1041" spans="1:5">
      <c r="A1041">
        <v>1040</v>
      </c>
      <c r="B1041" s="1">
        <v>44054</v>
      </c>
      <c r="C1041">
        <v>1706</v>
      </c>
      <c r="D1041" t="s">
        <v>117</v>
      </c>
      <c r="E1041">
        <v>3</v>
      </c>
    </row>
    <row r="1042" spans="1:5">
      <c r="A1042">
        <v>1041</v>
      </c>
      <c r="B1042" s="1">
        <v>44054</v>
      </c>
      <c r="C1042">
        <v>929</v>
      </c>
      <c r="D1042" t="s">
        <v>80</v>
      </c>
      <c r="E1042">
        <v>4</v>
      </c>
    </row>
    <row r="1043" spans="1:5">
      <c r="A1043">
        <v>1042</v>
      </c>
      <c r="B1043" s="1">
        <v>44054</v>
      </c>
      <c r="C1043">
        <v>1230</v>
      </c>
      <c r="D1043" t="s">
        <v>118</v>
      </c>
      <c r="E1043">
        <v>4</v>
      </c>
    </row>
    <row r="1044" spans="1:5">
      <c r="A1044">
        <v>1043</v>
      </c>
      <c r="B1044" s="1">
        <v>44054</v>
      </c>
      <c r="C1044">
        <v>1058</v>
      </c>
      <c r="D1044" t="s">
        <v>100</v>
      </c>
      <c r="E1044">
        <v>4</v>
      </c>
    </row>
    <row r="1045" spans="1:5">
      <c r="A1045">
        <v>1044</v>
      </c>
      <c r="B1045" s="1">
        <v>44054</v>
      </c>
      <c r="C1045">
        <v>334</v>
      </c>
      <c r="D1045" t="s">
        <v>74</v>
      </c>
      <c r="E1045">
        <v>5</v>
      </c>
    </row>
    <row r="1046" spans="1:5">
      <c r="A1046">
        <v>1045</v>
      </c>
      <c r="B1046" s="1">
        <v>44055</v>
      </c>
      <c r="C1046">
        <v>500</v>
      </c>
      <c r="D1046" t="s">
        <v>83</v>
      </c>
      <c r="E1046">
        <v>2</v>
      </c>
    </row>
    <row r="1047" spans="1:5">
      <c r="A1047">
        <v>1046</v>
      </c>
      <c r="B1047" s="1">
        <v>44055</v>
      </c>
      <c r="C1047">
        <v>1293</v>
      </c>
      <c r="D1047" t="s">
        <v>88</v>
      </c>
      <c r="E1047">
        <v>2</v>
      </c>
    </row>
    <row r="1048" spans="1:5">
      <c r="A1048">
        <v>1047</v>
      </c>
      <c r="B1048" s="1">
        <v>44055</v>
      </c>
      <c r="C1048">
        <v>1951</v>
      </c>
      <c r="D1048" t="s">
        <v>127</v>
      </c>
      <c r="E1048">
        <v>2</v>
      </c>
    </row>
    <row r="1049" spans="1:5">
      <c r="A1049">
        <v>1048</v>
      </c>
      <c r="B1049" s="1">
        <v>44056</v>
      </c>
      <c r="C1049">
        <v>266</v>
      </c>
      <c r="D1049" t="s">
        <v>85</v>
      </c>
      <c r="E1049">
        <v>2</v>
      </c>
    </row>
    <row r="1050" spans="1:5">
      <c r="A1050">
        <v>1049</v>
      </c>
      <c r="B1050" s="1">
        <v>44057</v>
      </c>
      <c r="C1050">
        <v>1530</v>
      </c>
      <c r="D1050" t="s">
        <v>115</v>
      </c>
      <c r="E1050">
        <v>1</v>
      </c>
    </row>
    <row r="1051" spans="1:5">
      <c r="A1051">
        <v>1050</v>
      </c>
      <c r="B1051" s="1">
        <v>44058</v>
      </c>
      <c r="C1051">
        <v>1174</v>
      </c>
      <c r="D1051" t="s">
        <v>121</v>
      </c>
      <c r="E1051">
        <v>5</v>
      </c>
    </row>
    <row r="1052" spans="1:5">
      <c r="A1052">
        <v>1051</v>
      </c>
      <c r="B1052" s="1">
        <v>44058</v>
      </c>
      <c r="C1052">
        <v>47</v>
      </c>
      <c r="D1052" t="s">
        <v>54</v>
      </c>
      <c r="E1052">
        <v>3</v>
      </c>
    </row>
    <row r="1053" spans="1:5">
      <c r="A1053">
        <v>1052</v>
      </c>
      <c r="B1053" s="1">
        <v>44058</v>
      </c>
      <c r="C1053">
        <v>1161</v>
      </c>
      <c r="D1053" t="s">
        <v>65</v>
      </c>
      <c r="E1053">
        <v>5</v>
      </c>
    </row>
    <row r="1054" spans="1:5">
      <c r="A1054">
        <v>1053</v>
      </c>
      <c r="B1054" s="1">
        <v>44058</v>
      </c>
      <c r="C1054">
        <v>272</v>
      </c>
      <c r="D1054" t="s">
        <v>115</v>
      </c>
      <c r="E1054">
        <v>2</v>
      </c>
    </row>
    <row r="1055" spans="1:5">
      <c r="A1055">
        <v>1054</v>
      </c>
      <c r="B1055" s="1">
        <v>44058</v>
      </c>
      <c r="C1055">
        <v>489</v>
      </c>
      <c r="D1055" t="s">
        <v>62</v>
      </c>
      <c r="E1055">
        <v>4</v>
      </c>
    </row>
    <row r="1056" spans="1:5">
      <c r="A1056">
        <v>1055</v>
      </c>
      <c r="B1056" s="1">
        <v>44058</v>
      </c>
      <c r="C1056">
        <v>1992</v>
      </c>
      <c r="D1056" t="s">
        <v>71</v>
      </c>
      <c r="E1056">
        <v>3</v>
      </c>
    </row>
    <row r="1057" spans="1:5">
      <c r="A1057">
        <v>1056</v>
      </c>
      <c r="B1057" s="1">
        <v>44058</v>
      </c>
      <c r="C1057">
        <v>2079</v>
      </c>
      <c r="D1057" t="s">
        <v>99</v>
      </c>
      <c r="E1057">
        <v>3</v>
      </c>
    </row>
    <row r="1058" spans="1:5">
      <c r="A1058">
        <v>1057</v>
      </c>
      <c r="B1058" s="1">
        <v>44059</v>
      </c>
      <c r="C1058">
        <v>1300</v>
      </c>
      <c r="D1058" t="s">
        <v>105</v>
      </c>
      <c r="E1058">
        <v>3</v>
      </c>
    </row>
    <row r="1059" spans="1:5">
      <c r="A1059">
        <v>1058</v>
      </c>
      <c r="B1059" s="1">
        <v>44059</v>
      </c>
      <c r="C1059">
        <v>146</v>
      </c>
      <c r="D1059" t="s">
        <v>95</v>
      </c>
      <c r="E1059">
        <v>6</v>
      </c>
    </row>
    <row r="1060" spans="1:5">
      <c r="A1060">
        <v>1059</v>
      </c>
      <c r="B1060" s="1">
        <v>44059</v>
      </c>
      <c r="C1060">
        <v>360</v>
      </c>
      <c r="D1060" t="s">
        <v>60</v>
      </c>
      <c r="E1060">
        <v>1</v>
      </c>
    </row>
    <row r="1061" spans="1:5">
      <c r="A1061">
        <v>1060</v>
      </c>
      <c r="B1061" s="1">
        <v>44059</v>
      </c>
      <c r="C1061">
        <v>200</v>
      </c>
      <c r="D1061" t="s">
        <v>89</v>
      </c>
      <c r="E1061">
        <v>4</v>
      </c>
    </row>
    <row r="1062" spans="1:5">
      <c r="A1062">
        <v>1061</v>
      </c>
      <c r="B1062" s="1">
        <v>44060</v>
      </c>
      <c r="C1062">
        <v>1003</v>
      </c>
      <c r="D1062" t="s">
        <v>107</v>
      </c>
      <c r="E1062">
        <v>6</v>
      </c>
    </row>
    <row r="1063" spans="1:5">
      <c r="A1063">
        <v>1062</v>
      </c>
      <c r="B1063" s="1">
        <v>44060</v>
      </c>
      <c r="C1063">
        <v>429</v>
      </c>
      <c r="D1063" t="s">
        <v>92</v>
      </c>
      <c r="E1063">
        <v>4</v>
      </c>
    </row>
    <row r="1064" spans="1:5">
      <c r="A1064">
        <v>1063</v>
      </c>
      <c r="B1064" s="1">
        <v>44060</v>
      </c>
      <c r="C1064">
        <v>1122</v>
      </c>
      <c r="D1064" t="s">
        <v>123</v>
      </c>
      <c r="E1064">
        <v>4</v>
      </c>
    </row>
    <row r="1065" spans="1:5">
      <c r="A1065">
        <v>1064</v>
      </c>
      <c r="B1065" s="1">
        <v>44060</v>
      </c>
      <c r="C1065">
        <v>1434</v>
      </c>
      <c r="D1065" t="s">
        <v>123</v>
      </c>
      <c r="E1065">
        <v>3</v>
      </c>
    </row>
    <row r="1066" spans="1:5">
      <c r="A1066">
        <v>1065</v>
      </c>
      <c r="B1066" s="1">
        <v>44060</v>
      </c>
      <c r="C1066">
        <v>1050</v>
      </c>
      <c r="D1066" t="s">
        <v>113</v>
      </c>
      <c r="E1066">
        <v>4</v>
      </c>
    </row>
    <row r="1067" spans="1:5">
      <c r="A1067">
        <v>1066</v>
      </c>
      <c r="B1067" s="1">
        <v>44060</v>
      </c>
      <c r="C1067">
        <v>1723</v>
      </c>
      <c r="D1067" t="s">
        <v>78</v>
      </c>
      <c r="E1067">
        <v>3</v>
      </c>
    </row>
    <row r="1068" spans="1:5">
      <c r="A1068">
        <v>1067</v>
      </c>
      <c r="B1068" s="1">
        <v>44060</v>
      </c>
      <c r="C1068">
        <v>329</v>
      </c>
      <c r="D1068" t="s">
        <v>100</v>
      </c>
      <c r="E1068">
        <v>5</v>
      </c>
    </row>
    <row r="1069" spans="1:5">
      <c r="A1069">
        <v>1068</v>
      </c>
      <c r="B1069" s="1">
        <v>44060</v>
      </c>
      <c r="C1069">
        <v>1334</v>
      </c>
      <c r="D1069" t="s">
        <v>76</v>
      </c>
      <c r="E1069">
        <v>4</v>
      </c>
    </row>
    <row r="1070" spans="1:5">
      <c r="A1070">
        <v>1069</v>
      </c>
      <c r="B1070" s="1">
        <v>44061</v>
      </c>
      <c r="C1070">
        <v>221</v>
      </c>
      <c r="D1070" t="s">
        <v>99</v>
      </c>
      <c r="E1070">
        <v>2</v>
      </c>
    </row>
    <row r="1071" spans="1:5">
      <c r="A1071">
        <v>1070</v>
      </c>
      <c r="B1071" s="1">
        <v>44061</v>
      </c>
      <c r="C1071">
        <v>1908</v>
      </c>
      <c r="D1071" t="s">
        <v>117</v>
      </c>
      <c r="E1071">
        <v>2</v>
      </c>
    </row>
    <row r="1072" spans="1:5">
      <c r="A1072">
        <v>1071</v>
      </c>
      <c r="B1072" s="1">
        <v>44061</v>
      </c>
      <c r="C1072">
        <v>559</v>
      </c>
      <c r="D1072" t="s">
        <v>125</v>
      </c>
      <c r="E1072">
        <v>5</v>
      </c>
    </row>
    <row r="1073" spans="1:5">
      <c r="A1073">
        <v>1072</v>
      </c>
      <c r="B1073" s="1">
        <v>44062</v>
      </c>
      <c r="C1073">
        <v>143</v>
      </c>
      <c r="D1073" t="s">
        <v>109</v>
      </c>
      <c r="E1073">
        <v>3</v>
      </c>
    </row>
    <row r="1074" spans="1:5">
      <c r="A1074">
        <v>1073</v>
      </c>
      <c r="B1074" s="1">
        <v>44062</v>
      </c>
      <c r="C1074">
        <v>1121</v>
      </c>
      <c r="D1074" t="s">
        <v>112</v>
      </c>
      <c r="E1074">
        <v>4</v>
      </c>
    </row>
    <row r="1075" spans="1:5">
      <c r="A1075">
        <v>1074</v>
      </c>
      <c r="B1075" s="1">
        <v>44062</v>
      </c>
      <c r="C1075">
        <v>305</v>
      </c>
      <c r="D1075" t="s">
        <v>111</v>
      </c>
      <c r="E1075">
        <v>4</v>
      </c>
    </row>
    <row r="1076" spans="1:5">
      <c r="A1076">
        <v>1075</v>
      </c>
      <c r="B1076" s="1">
        <v>44062</v>
      </c>
      <c r="C1076">
        <v>1859</v>
      </c>
      <c r="D1076" t="s">
        <v>79</v>
      </c>
      <c r="E1076">
        <v>4</v>
      </c>
    </row>
    <row r="1077" spans="1:5">
      <c r="A1077">
        <v>1076</v>
      </c>
      <c r="B1077" s="1">
        <v>44063</v>
      </c>
      <c r="C1077">
        <v>968</v>
      </c>
      <c r="D1077" t="s">
        <v>73</v>
      </c>
      <c r="E1077">
        <v>4</v>
      </c>
    </row>
    <row r="1078" spans="1:5">
      <c r="A1078">
        <v>1077</v>
      </c>
      <c r="B1078" s="1">
        <v>44063</v>
      </c>
      <c r="C1078">
        <v>965</v>
      </c>
      <c r="D1078" t="s">
        <v>77</v>
      </c>
      <c r="E1078">
        <v>4</v>
      </c>
    </row>
    <row r="1079" spans="1:5">
      <c r="A1079">
        <v>1078</v>
      </c>
      <c r="B1079" s="1">
        <v>44064</v>
      </c>
      <c r="C1079">
        <v>1018</v>
      </c>
      <c r="D1079" t="s">
        <v>67</v>
      </c>
      <c r="E1079">
        <v>2</v>
      </c>
    </row>
    <row r="1080" spans="1:5">
      <c r="A1080">
        <v>1079</v>
      </c>
      <c r="B1080" s="1">
        <v>44064</v>
      </c>
      <c r="C1080">
        <v>37</v>
      </c>
      <c r="D1080" t="s">
        <v>76</v>
      </c>
      <c r="E1080">
        <v>3</v>
      </c>
    </row>
    <row r="1081" spans="1:5">
      <c r="A1081">
        <v>1080</v>
      </c>
      <c r="B1081" s="1">
        <v>44064</v>
      </c>
      <c r="C1081">
        <v>974</v>
      </c>
      <c r="D1081" t="s">
        <v>75</v>
      </c>
      <c r="E1081">
        <v>5</v>
      </c>
    </row>
    <row r="1082" spans="1:5">
      <c r="A1082">
        <v>1081</v>
      </c>
      <c r="B1082" s="1">
        <v>44064</v>
      </c>
      <c r="C1082">
        <v>1479</v>
      </c>
      <c r="D1082" t="s">
        <v>54</v>
      </c>
      <c r="E1082">
        <v>1</v>
      </c>
    </row>
    <row r="1083" spans="1:5">
      <c r="A1083">
        <v>1082</v>
      </c>
      <c r="B1083" s="1">
        <v>44065</v>
      </c>
      <c r="C1083">
        <v>379</v>
      </c>
      <c r="D1083" t="s">
        <v>94</v>
      </c>
      <c r="E1083">
        <v>4</v>
      </c>
    </row>
    <row r="1084" spans="1:5">
      <c r="A1084">
        <v>1083</v>
      </c>
      <c r="B1084" s="1">
        <v>44065</v>
      </c>
      <c r="C1084">
        <v>130</v>
      </c>
      <c r="D1084" t="s">
        <v>74</v>
      </c>
      <c r="E1084">
        <v>5</v>
      </c>
    </row>
    <row r="1085" spans="1:5">
      <c r="A1085">
        <v>1084</v>
      </c>
      <c r="B1085" s="1">
        <v>44065</v>
      </c>
      <c r="C1085">
        <v>601</v>
      </c>
      <c r="D1085" t="s">
        <v>127</v>
      </c>
      <c r="E1085">
        <v>3</v>
      </c>
    </row>
    <row r="1086" spans="1:5">
      <c r="A1086">
        <v>1085</v>
      </c>
      <c r="B1086" s="1">
        <v>44065</v>
      </c>
      <c r="C1086">
        <v>1837</v>
      </c>
      <c r="D1086" t="s">
        <v>80</v>
      </c>
      <c r="E1086">
        <v>2</v>
      </c>
    </row>
    <row r="1087" spans="1:5">
      <c r="A1087">
        <v>1086</v>
      </c>
      <c r="B1087" s="1">
        <v>44065</v>
      </c>
      <c r="C1087">
        <v>1549</v>
      </c>
      <c r="D1087" t="s">
        <v>52</v>
      </c>
      <c r="E1087">
        <v>4</v>
      </c>
    </row>
    <row r="1088" spans="1:5">
      <c r="A1088">
        <v>1087</v>
      </c>
      <c r="B1088" s="1">
        <v>44065</v>
      </c>
      <c r="C1088">
        <v>494</v>
      </c>
      <c r="D1088" t="s">
        <v>69</v>
      </c>
      <c r="E1088">
        <v>5</v>
      </c>
    </row>
    <row r="1089" spans="1:5">
      <c r="A1089">
        <v>1088</v>
      </c>
      <c r="B1089" s="1">
        <v>44065</v>
      </c>
      <c r="C1089">
        <v>545</v>
      </c>
      <c r="D1089" t="s">
        <v>80</v>
      </c>
      <c r="E1089">
        <v>5</v>
      </c>
    </row>
    <row r="1090" spans="1:5">
      <c r="A1090">
        <v>1089</v>
      </c>
      <c r="B1090" s="1">
        <v>44066</v>
      </c>
      <c r="C1090">
        <v>1876</v>
      </c>
      <c r="D1090" t="s">
        <v>121</v>
      </c>
      <c r="E1090">
        <v>2</v>
      </c>
    </row>
    <row r="1091" spans="1:5">
      <c r="A1091">
        <v>1090</v>
      </c>
      <c r="B1091" s="1">
        <v>44067</v>
      </c>
      <c r="C1091">
        <v>542</v>
      </c>
      <c r="D1091" t="s">
        <v>67</v>
      </c>
      <c r="E1091">
        <v>4</v>
      </c>
    </row>
    <row r="1092" spans="1:5">
      <c r="A1092">
        <v>1091</v>
      </c>
      <c r="B1092" s="1">
        <v>44067</v>
      </c>
      <c r="C1092">
        <v>2047</v>
      </c>
      <c r="D1092" t="s">
        <v>96</v>
      </c>
      <c r="E1092">
        <v>2</v>
      </c>
    </row>
    <row r="1093" spans="1:5">
      <c r="A1093">
        <v>1092</v>
      </c>
      <c r="B1093" s="1">
        <v>44067</v>
      </c>
      <c r="C1093">
        <v>356</v>
      </c>
      <c r="D1093" t="s">
        <v>62</v>
      </c>
      <c r="E1093">
        <v>3</v>
      </c>
    </row>
    <row r="1094" spans="1:5">
      <c r="A1094">
        <v>1093</v>
      </c>
      <c r="B1094" s="1">
        <v>44067</v>
      </c>
      <c r="C1094">
        <v>886</v>
      </c>
      <c r="D1094" t="s">
        <v>72</v>
      </c>
      <c r="E1094">
        <v>4</v>
      </c>
    </row>
    <row r="1095" spans="1:5">
      <c r="A1095">
        <v>1094</v>
      </c>
      <c r="B1095" s="1">
        <v>44067</v>
      </c>
      <c r="C1095">
        <v>1102</v>
      </c>
      <c r="D1095" t="s">
        <v>88</v>
      </c>
      <c r="E1095">
        <v>6</v>
      </c>
    </row>
    <row r="1096" spans="1:5">
      <c r="A1096">
        <v>1095</v>
      </c>
      <c r="B1096" s="1">
        <v>44067</v>
      </c>
      <c r="C1096">
        <v>1716</v>
      </c>
      <c r="D1096" t="s">
        <v>58</v>
      </c>
      <c r="E1096">
        <v>4</v>
      </c>
    </row>
    <row r="1097" spans="1:5">
      <c r="A1097">
        <v>1096</v>
      </c>
      <c r="B1097" s="1">
        <v>44067</v>
      </c>
      <c r="C1097">
        <v>793</v>
      </c>
      <c r="D1097" t="s">
        <v>100</v>
      </c>
      <c r="E1097">
        <v>4</v>
      </c>
    </row>
    <row r="1098" spans="1:5">
      <c r="A1098">
        <v>1097</v>
      </c>
      <c r="B1098" s="1">
        <v>44067</v>
      </c>
      <c r="C1098">
        <v>185</v>
      </c>
      <c r="D1098" t="s">
        <v>77</v>
      </c>
      <c r="E1098">
        <v>3</v>
      </c>
    </row>
    <row r="1099" spans="1:5">
      <c r="A1099">
        <v>1098</v>
      </c>
      <c r="B1099" s="1">
        <v>44068</v>
      </c>
      <c r="C1099">
        <v>1480</v>
      </c>
      <c r="D1099" t="s">
        <v>113</v>
      </c>
      <c r="E1099">
        <v>2</v>
      </c>
    </row>
    <row r="1100" spans="1:5">
      <c r="A1100">
        <v>1099</v>
      </c>
      <c r="B1100" s="1">
        <v>44068</v>
      </c>
      <c r="C1100">
        <v>1732</v>
      </c>
      <c r="D1100" t="s">
        <v>110</v>
      </c>
      <c r="E1100">
        <v>5</v>
      </c>
    </row>
    <row r="1101" spans="1:5">
      <c r="A1101">
        <v>1100</v>
      </c>
      <c r="B1101" s="1">
        <v>44068</v>
      </c>
      <c r="C1101">
        <v>1679</v>
      </c>
      <c r="D1101" t="s">
        <v>114</v>
      </c>
      <c r="E1101">
        <v>4</v>
      </c>
    </row>
    <row r="1102" spans="1:5">
      <c r="A1102">
        <v>1101</v>
      </c>
      <c r="B1102" s="1">
        <v>44068</v>
      </c>
      <c r="C1102">
        <v>287</v>
      </c>
      <c r="D1102" t="s">
        <v>99</v>
      </c>
      <c r="E1102">
        <v>4</v>
      </c>
    </row>
    <row r="1103" spans="1:5">
      <c r="A1103">
        <v>1102</v>
      </c>
      <c r="B1103" s="1">
        <v>44068</v>
      </c>
      <c r="C1103">
        <v>420</v>
      </c>
      <c r="D1103" t="s">
        <v>124</v>
      </c>
      <c r="E1103">
        <v>5</v>
      </c>
    </row>
    <row r="1104" spans="1:5">
      <c r="A1104">
        <v>1103</v>
      </c>
      <c r="B1104" s="1">
        <v>44069</v>
      </c>
      <c r="C1104">
        <v>448</v>
      </c>
      <c r="D1104" t="s">
        <v>106</v>
      </c>
      <c r="E1104">
        <v>5</v>
      </c>
    </row>
    <row r="1105" spans="1:5">
      <c r="A1105">
        <v>1104</v>
      </c>
      <c r="B1105" s="1">
        <v>44069</v>
      </c>
      <c r="C1105">
        <v>66</v>
      </c>
      <c r="D1105" t="s">
        <v>62</v>
      </c>
      <c r="E1105">
        <v>3</v>
      </c>
    </row>
    <row r="1106" spans="1:5">
      <c r="A1106">
        <v>1105</v>
      </c>
      <c r="B1106" s="1">
        <v>44069</v>
      </c>
      <c r="C1106">
        <v>818</v>
      </c>
      <c r="D1106" t="s">
        <v>83</v>
      </c>
      <c r="E1106">
        <v>4</v>
      </c>
    </row>
    <row r="1107" spans="1:5">
      <c r="A1107">
        <v>1106</v>
      </c>
      <c r="B1107" s="1">
        <v>44069</v>
      </c>
      <c r="C1107">
        <v>707</v>
      </c>
      <c r="D1107" t="s">
        <v>61</v>
      </c>
      <c r="E1107">
        <v>6</v>
      </c>
    </row>
    <row r="1108" spans="1:5">
      <c r="A1108">
        <v>1107</v>
      </c>
      <c r="B1108" s="1">
        <v>44070</v>
      </c>
      <c r="C1108">
        <v>1504</v>
      </c>
      <c r="D1108" t="s">
        <v>82</v>
      </c>
      <c r="E1108">
        <v>2</v>
      </c>
    </row>
    <row r="1109" spans="1:5">
      <c r="A1109">
        <v>1108</v>
      </c>
      <c r="B1109" s="1">
        <v>44070</v>
      </c>
      <c r="C1109">
        <v>2005</v>
      </c>
      <c r="D1109" t="s">
        <v>74</v>
      </c>
      <c r="E1109">
        <v>2</v>
      </c>
    </row>
    <row r="1110" spans="1:5">
      <c r="A1110">
        <v>1109</v>
      </c>
      <c r="B1110" s="1">
        <v>44070</v>
      </c>
      <c r="C1110">
        <v>213</v>
      </c>
      <c r="D1110" t="s">
        <v>122</v>
      </c>
      <c r="E1110">
        <v>3</v>
      </c>
    </row>
    <row r="1111" spans="1:5">
      <c r="A1111">
        <v>1110</v>
      </c>
      <c r="B1111" s="1">
        <v>44070</v>
      </c>
      <c r="C1111">
        <v>1335</v>
      </c>
      <c r="D1111" t="s">
        <v>56</v>
      </c>
      <c r="E1111">
        <v>3</v>
      </c>
    </row>
    <row r="1112" spans="1:5">
      <c r="A1112">
        <v>1111</v>
      </c>
      <c r="B1112" s="1">
        <v>44070</v>
      </c>
      <c r="C1112">
        <v>666</v>
      </c>
      <c r="D1112" t="s">
        <v>74</v>
      </c>
      <c r="E1112">
        <v>3</v>
      </c>
    </row>
    <row r="1113" spans="1:5">
      <c r="A1113">
        <v>1112</v>
      </c>
      <c r="B1113" s="1">
        <v>44071</v>
      </c>
      <c r="C1113">
        <v>1161</v>
      </c>
      <c r="D1113" t="s">
        <v>73</v>
      </c>
      <c r="E1113">
        <v>6</v>
      </c>
    </row>
    <row r="1114" spans="1:5">
      <c r="A1114">
        <v>1113</v>
      </c>
      <c r="B1114" s="1">
        <v>44071</v>
      </c>
      <c r="C1114">
        <v>522</v>
      </c>
      <c r="D1114" t="s">
        <v>90</v>
      </c>
      <c r="E1114">
        <v>3</v>
      </c>
    </row>
    <row r="1115" spans="1:5">
      <c r="A1115">
        <v>1114</v>
      </c>
      <c r="B1115" s="1">
        <v>44071</v>
      </c>
      <c r="C1115">
        <v>1582</v>
      </c>
      <c r="D1115" t="s">
        <v>79</v>
      </c>
      <c r="E1115">
        <v>1</v>
      </c>
    </row>
    <row r="1116" spans="1:5">
      <c r="A1116">
        <v>1115</v>
      </c>
      <c r="B1116" s="1">
        <v>44071</v>
      </c>
      <c r="C1116">
        <v>319</v>
      </c>
      <c r="D1116" t="s">
        <v>108</v>
      </c>
      <c r="E1116">
        <v>3</v>
      </c>
    </row>
    <row r="1117" spans="1:5">
      <c r="A1117">
        <v>1116</v>
      </c>
      <c r="B1117" s="1">
        <v>44072</v>
      </c>
      <c r="C1117">
        <v>1481</v>
      </c>
      <c r="D1117" t="s">
        <v>117</v>
      </c>
      <c r="E1117">
        <v>2</v>
      </c>
    </row>
    <row r="1118" spans="1:5">
      <c r="A1118">
        <v>1117</v>
      </c>
      <c r="B1118" s="1">
        <v>44072</v>
      </c>
      <c r="C1118">
        <v>1268</v>
      </c>
      <c r="D1118" t="s">
        <v>99</v>
      </c>
      <c r="E1118">
        <v>6</v>
      </c>
    </row>
    <row r="1119" spans="1:5">
      <c r="A1119">
        <v>1118</v>
      </c>
      <c r="B1119" s="1">
        <v>44072</v>
      </c>
      <c r="C1119">
        <v>314</v>
      </c>
      <c r="D1119" t="s">
        <v>79</v>
      </c>
      <c r="E1119">
        <v>1</v>
      </c>
    </row>
    <row r="1120" spans="1:5">
      <c r="A1120">
        <v>1119</v>
      </c>
      <c r="B1120" s="1">
        <v>44072</v>
      </c>
      <c r="C1120">
        <v>1016</v>
      </c>
      <c r="D1120" t="s">
        <v>107</v>
      </c>
      <c r="E1120">
        <v>5</v>
      </c>
    </row>
    <row r="1121" spans="1:5">
      <c r="A1121">
        <v>1120</v>
      </c>
      <c r="B1121" s="1">
        <v>44073</v>
      </c>
      <c r="C1121">
        <v>788</v>
      </c>
      <c r="D1121" t="s">
        <v>94</v>
      </c>
      <c r="E1121">
        <v>3</v>
      </c>
    </row>
    <row r="1122" spans="1:5">
      <c r="A1122">
        <v>1121</v>
      </c>
      <c r="B1122" s="1">
        <v>44073</v>
      </c>
      <c r="C1122">
        <v>1632</v>
      </c>
      <c r="D1122" t="s">
        <v>97</v>
      </c>
      <c r="E1122">
        <v>2</v>
      </c>
    </row>
    <row r="1123" spans="1:5">
      <c r="A1123">
        <v>1122</v>
      </c>
      <c r="B1123" s="1">
        <v>44074</v>
      </c>
      <c r="C1123">
        <v>1645</v>
      </c>
      <c r="D1123" t="s">
        <v>100</v>
      </c>
      <c r="E1123">
        <v>4</v>
      </c>
    </row>
    <row r="1124" spans="1:5">
      <c r="A1124">
        <v>1123</v>
      </c>
      <c r="B1124" s="1">
        <v>44074</v>
      </c>
      <c r="C1124">
        <v>2025</v>
      </c>
      <c r="D1124" t="s">
        <v>116</v>
      </c>
      <c r="E1124">
        <v>2</v>
      </c>
    </row>
    <row r="1125" spans="1:5">
      <c r="A1125">
        <v>1124</v>
      </c>
      <c r="B1125" s="1">
        <v>44075</v>
      </c>
      <c r="C1125">
        <v>359</v>
      </c>
      <c r="D1125" t="s">
        <v>123</v>
      </c>
      <c r="E1125">
        <v>4</v>
      </c>
    </row>
    <row r="1126" spans="1:5">
      <c r="A1126">
        <v>1125</v>
      </c>
      <c r="B1126" s="1">
        <v>44075</v>
      </c>
      <c r="C1126">
        <v>864</v>
      </c>
      <c r="D1126" t="s">
        <v>65</v>
      </c>
      <c r="E1126">
        <v>3</v>
      </c>
    </row>
    <row r="1127" spans="1:5">
      <c r="A1127">
        <v>1126</v>
      </c>
      <c r="B1127" s="1">
        <v>44075</v>
      </c>
      <c r="C1127">
        <v>624</v>
      </c>
      <c r="D1127" t="s">
        <v>83</v>
      </c>
      <c r="E1127">
        <v>3</v>
      </c>
    </row>
    <row r="1128" spans="1:5">
      <c r="A1128">
        <v>1127</v>
      </c>
      <c r="B1128" s="1">
        <v>44075</v>
      </c>
      <c r="C1128">
        <v>473</v>
      </c>
      <c r="D1128" t="s">
        <v>72</v>
      </c>
      <c r="E1128">
        <v>6</v>
      </c>
    </row>
    <row r="1129" spans="1:5">
      <c r="A1129">
        <v>1128</v>
      </c>
      <c r="B1129" s="1">
        <v>44075</v>
      </c>
      <c r="C1129">
        <v>602</v>
      </c>
      <c r="D1129" t="s">
        <v>89</v>
      </c>
      <c r="E1129">
        <v>2</v>
      </c>
    </row>
    <row r="1130" spans="1:5">
      <c r="A1130">
        <v>1129</v>
      </c>
      <c r="B1130" s="1">
        <v>44075</v>
      </c>
      <c r="C1130">
        <v>941</v>
      </c>
      <c r="D1130" t="s">
        <v>89</v>
      </c>
      <c r="E1130">
        <v>5</v>
      </c>
    </row>
    <row r="1131" spans="1:5">
      <c r="A1131">
        <v>1130</v>
      </c>
      <c r="B1131" s="1">
        <v>44075</v>
      </c>
      <c r="C1131">
        <v>1884</v>
      </c>
      <c r="D1131" t="s">
        <v>89</v>
      </c>
      <c r="E1131">
        <v>3</v>
      </c>
    </row>
    <row r="1132" spans="1:5">
      <c r="A1132">
        <v>1131</v>
      </c>
      <c r="B1132" s="1">
        <v>44075</v>
      </c>
      <c r="C1132">
        <v>1015</v>
      </c>
      <c r="D1132" t="s">
        <v>113</v>
      </c>
      <c r="E1132">
        <v>3</v>
      </c>
    </row>
    <row r="1133" spans="1:5">
      <c r="A1133">
        <v>1132</v>
      </c>
      <c r="B1133" s="1">
        <v>44075</v>
      </c>
      <c r="C1133">
        <v>1280</v>
      </c>
      <c r="D1133" t="s">
        <v>101</v>
      </c>
      <c r="E1133">
        <v>5</v>
      </c>
    </row>
    <row r="1134" spans="1:5">
      <c r="A1134">
        <v>1133</v>
      </c>
      <c r="B1134" s="1">
        <v>44075</v>
      </c>
      <c r="C1134">
        <v>1787</v>
      </c>
      <c r="D1134" t="s">
        <v>112</v>
      </c>
      <c r="E1134">
        <v>3</v>
      </c>
    </row>
    <row r="1135" spans="1:5">
      <c r="A1135">
        <v>1134</v>
      </c>
      <c r="B1135" s="1">
        <v>44075</v>
      </c>
      <c r="C1135">
        <v>1227</v>
      </c>
      <c r="D1135" t="s">
        <v>73</v>
      </c>
      <c r="E1135">
        <v>3</v>
      </c>
    </row>
    <row r="1136" spans="1:5">
      <c r="A1136">
        <v>1135</v>
      </c>
      <c r="B1136" s="1">
        <v>44076</v>
      </c>
      <c r="C1136">
        <v>1883</v>
      </c>
      <c r="D1136" t="s">
        <v>99</v>
      </c>
      <c r="E1136">
        <v>6</v>
      </c>
    </row>
    <row r="1137" spans="1:5">
      <c r="A1137">
        <v>1136</v>
      </c>
      <c r="B1137" s="1">
        <v>44076</v>
      </c>
      <c r="C1137">
        <v>72</v>
      </c>
      <c r="D1137" t="s">
        <v>87</v>
      </c>
      <c r="E1137">
        <v>3</v>
      </c>
    </row>
    <row r="1138" spans="1:5">
      <c r="A1138">
        <v>1137</v>
      </c>
      <c r="B1138" s="1">
        <v>44076</v>
      </c>
      <c r="C1138">
        <v>404</v>
      </c>
      <c r="D1138" t="s">
        <v>118</v>
      </c>
      <c r="E1138">
        <v>3</v>
      </c>
    </row>
    <row r="1139" spans="1:5">
      <c r="A1139">
        <v>1138</v>
      </c>
      <c r="B1139" s="1">
        <v>44076</v>
      </c>
      <c r="C1139">
        <v>864</v>
      </c>
      <c r="D1139" t="s">
        <v>112</v>
      </c>
      <c r="E1139">
        <v>4</v>
      </c>
    </row>
    <row r="1140" spans="1:5">
      <c r="A1140">
        <v>1139</v>
      </c>
      <c r="B1140" s="1">
        <v>44076</v>
      </c>
      <c r="C1140">
        <v>1661</v>
      </c>
      <c r="D1140" t="s">
        <v>84</v>
      </c>
      <c r="E1140">
        <v>4</v>
      </c>
    </row>
    <row r="1141" spans="1:5">
      <c r="A1141">
        <v>1140</v>
      </c>
      <c r="B1141" s="1">
        <v>44076</v>
      </c>
      <c r="C1141">
        <v>107</v>
      </c>
      <c r="D1141" t="s">
        <v>82</v>
      </c>
      <c r="E1141">
        <v>1</v>
      </c>
    </row>
    <row r="1142" spans="1:5">
      <c r="A1142">
        <v>1141</v>
      </c>
      <c r="B1142" s="1">
        <v>44076</v>
      </c>
      <c r="C1142">
        <v>1196</v>
      </c>
      <c r="D1142" t="s">
        <v>90</v>
      </c>
      <c r="E1142">
        <v>4</v>
      </c>
    </row>
    <row r="1143" spans="1:5">
      <c r="A1143">
        <v>1142</v>
      </c>
      <c r="B1143" s="1">
        <v>44077</v>
      </c>
      <c r="C1143">
        <v>1768</v>
      </c>
      <c r="D1143" t="s">
        <v>109</v>
      </c>
      <c r="E1143">
        <v>2</v>
      </c>
    </row>
    <row r="1144" spans="1:5">
      <c r="A1144">
        <v>1143</v>
      </c>
      <c r="B1144" s="1">
        <v>44077</v>
      </c>
      <c r="C1144">
        <v>416</v>
      </c>
      <c r="D1144" t="s">
        <v>98</v>
      </c>
      <c r="E1144">
        <v>6</v>
      </c>
    </row>
    <row r="1145" spans="1:5">
      <c r="A1145">
        <v>1144</v>
      </c>
      <c r="B1145" s="1">
        <v>44077</v>
      </c>
      <c r="C1145">
        <v>1444</v>
      </c>
      <c r="D1145" t="s">
        <v>109</v>
      </c>
      <c r="E1145">
        <v>5</v>
      </c>
    </row>
    <row r="1146" spans="1:5">
      <c r="A1146">
        <v>1145</v>
      </c>
      <c r="B1146" s="1">
        <v>44078</v>
      </c>
      <c r="C1146">
        <v>497</v>
      </c>
      <c r="D1146" t="s">
        <v>90</v>
      </c>
      <c r="E1146">
        <v>5</v>
      </c>
    </row>
    <row r="1147" spans="1:5">
      <c r="A1147">
        <v>1146</v>
      </c>
      <c r="B1147" s="1">
        <v>44078</v>
      </c>
      <c r="C1147">
        <v>1078</v>
      </c>
      <c r="D1147" t="s">
        <v>81</v>
      </c>
      <c r="E1147">
        <v>2</v>
      </c>
    </row>
    <row r="1148" spans="1:5">
      <c r="A1148">
        <v>1147</v>
      </c>
      <c r="B1148" s="1">
        <v>44078</v>
      </c>
      <c r="C1148">
        <v>1856</v>
      </c>
      <c r="D1148" t="s">
        <v>105</v>
      </c>
      <c r="E1148">
        <v>1</v>
      </c>
    </row>
    <row r="1149" spans="1:5">
      <c r="A1149">
        <v>1148</v>
      </c>
      <c r="B1149" s="1">
        <v>44078</v>
      </c>
      <c r="C1149">
        <v>1500</v>
      </c>
      <c r="D1149" t="s">
        <v>88</v>
      </c>
      <c r="E1149">
        <v>5</v>
      </c>
    </row>
    <row r="1150" spans="1:5">
      <c r="A1150">
        <v>1149</v>
      </c>
      <c r="B1150" s="1">
        <v>44078</v>
      </c>
      <c r="C1150">
        <v>574</v>
      </c>
      <c r="D1150" t="s">
        <v>83</v>
      </c>
      <c r="E1150">
        <v>2</v>
      </c>
    </row>
    <row r="1151" spans="1:5">
      <c r="A1151">
        <v>1150</v>
      </c>
      <c r="B1151" s="1">
        <v>44078</v>
      </c>
      <c r="C1151">
        <v>733</v>
      </c>
      <c r="D1151" t="s">
        <v>87</v>
      </c>
      <c r="E1151">
        <v>4</v>
      </c>
    </row>
    <row r="1152" spans="1:5">
      <c r="A1152">
        <v>1151</v>
      </c>
      <c r="B1152" s="1">
        <v>44078</v>
      </c>
      <c r="C1152">
        <v>1933</v>
      </c>
      <c r="D1152" t="s">
        <v>61</v>
      </c>
      <c r="E1152">
        <v>5</v>
      </c>
    </row>
    <row r="1153" spans="1:5">
      <c r="A1153">
        <v>1152</v>
      </c>
      <c r="B1153" s="1">
        <v>44078</v>
      </c>
      <c r="C1153">
        <v>1845</v>
      </c>
      <c r="D1153" t="s">
        <v>106</v>
      </c>
      <c r="E1153">
        <v>6</v>
      </c>
    </row>
    <row r="1154" spans="1:5">
      <c r="A1154">
        <v>1153</v>
      </c>
      <c r="B1154" s="1">
        <v>44078</v>
      </c>
      <c r="C1154">
        <v>1482</v>
      </c>
      <c r="D1154" t="s">
        <v>121</v>
      </c>
      <c r="E1154">
        <v>2</v>
      </c>
    </row>
    <row r="1155" spans="1:5">
      <c r="A1155">
        <v>1154</v>
      </c>
      <c r="B1155" s="1">
        <v>44079</v>
      </c>
      <c r="C1155">
        <v>485</v>
      </c>
      <c r="D1155" t="s">
        <v>67</v>
      </c>
      <c r="E1155">
        <v>2</v>
      </c>
    </row>
    <row r="1156" spans="1:5">
      <c r="A1156">
        <v>1155</v>
      </c>
      <c r="B1156" s="1">
        <v>44079</v>
      </c>
      <c r="C1156">
        <v>894</v>
      </c>
      <c r="D1156" t="s">
        <v>105</v>
      </c>
      <c r="E1156">
        <v>3</v>
      </c>
    </row>
    <row r="1157" spans="1:5">
      <c r="A1157">
        <v>1156</v>
      </c>
      <c r="B1157" s="1">
        <v>44079</v>
      </c>
      <c r="C1157">
        <v>1398</v>
      </c>
      <c r="D1157" t="s">
        <v>115</v>
      </c>
      <c r="E1157">
        <v>3</v>
      </c>
    </row>
    <row r="1158" spans="1:5">
      <c r="A1158">
        <v>1157</v>
      </c>
      <c r="B1158" s="1">
        <v>44079</v>
      </c>
      <c r="C1158">
        <v>1251</v>
      </c>
      <c r="D1158" t="s">
        <v>113</v>
      </c>
      <c r="E1158">
        <v>4</v>
      </c>
    </row>
    <row r="1159" spans="1:5">
      <c r="A1159">
        <v>1158</v>
      </c>
      <c r="B1159" s="1">
        <v>44079</v>
      </c>
      <c r="C1159">
        <v>127</v>
      </c>
      <c r="D1159" t="s">
        <v>80</v>
      </c>
      <c r="E1159">
        <v>1</v>
      </c>
    </row>
    <row r="1160" spans="1:5">
      <c r="A1160">
        <v>1159</v>
      </c>
      <c r="B1160" s="1">
        <v>44080</v>
      </c>
      <c r="C1160">
        <v>1225</v>
      </c>
      <c r="D1160" t="s">
        <v>96</v>
      </c>
      <c r="E1160">
        <v>2</v>
      </c>
    </row>
    <row r="1161" spans="1:5">
      <c r="A1161">
        <v>1160</v>
      </c>
      <c r="B1161" s="1">
        <v>44080</v>
      </c>
      <c r="C1161">
        <v>1099</v>
      </c>
      <c r="D1161" t="s">
        <v>73</v>
      </c>
      <c r="E1161">
        <v>3</v>
      </c>
    </row>
    <row r="1162" spans="1:5">
      <c r="A1162">
        <v>1161</v>
      </c>
      <c r="B1162" s="1">
        <v>44081</v>
      </c>
      <c r="C1162">
        <v>308</v>
      </c>
      <c r="D1162" t="s">
        <v>90</v>
      </c>
      <c r="E1162">
        <v>3</v>
      </c>
    </row>
    <row r="1163" spans="1:5">
      <c r="A1163">
        <v>1162</v>
      </c>
      <c r="B1163" s="1">
        <v>44081</v>
      </c>
      <c r="C1163">
        <v>57</v>
      </c>
      <c r="D1163" t="s">
        <v>101</v>
      </c>
      <c r="E1163">
        <v>4</v>
      </c>
    </row>
    <row r="1164" spans="1:5">
      <c r="A1164">
        <v>1163</v>
      </c>
      <c r="B1164" s="1">
        <v>44081</v>
      </c>
      <c r="C1164">
        <v>193</v>
      </c>
      <c r="D1164" t="s">
        <v>79</v>
      </c>
      <c r="E1164">
        <v>2</v>
      </c>
    </row>
    <row r="1165" spans="1:5">
      <c r="A1165">
        <v>1164</v>
      </c>
      <c r="B1165" s="1">
        <v>44082</v>
      </c>
      <c r="C1165">
        <v>312</v>
      </c>
      <c r="D1165" t="s">
        <v>126</v>
      </c>
      <c r="E1165">
        <v>3</v>
      </c>
    </row>
    <row r="1166" spans="1:5">
      <c r="A1166">
        <v>1165</v>
      </c>
      <c r="B1166" s="1">
        <v>44082</v>
      </c>
      <c r="C1166">
        <v>1533</v>
      </c>
      <c r="D1166" t="s">
        <v>116</v>
      </c>
      <c r="E1166">
        <v>3</v>
      </c>
    </row>
    <row r="1167" spans="1:5">
      <c r="A1167">
        <v>1166</v>
      </c>
      <c r="B1167" s="1">
        <v>44082</v>
      </c>
      <c r="C1167">
        <v>1663</v>
      </c>
      <c r="D1167" t="s">
        <v>120</v>
      </c>
      <c r="E1167">
        <v>4</v>
      </c>
    </row>
    <row r="1168" spans="1:5">
      <c r="A1168">
        <v>1167</v>
      </c>
      <c r="B1168" s="1">
        <v>44083</v>
      </c>
      <c r="C1168">
        <v>928</v>
      </c>
      <c r="D1168" t="s">
        <v>88</v>
      </c>
      <c r="E1168">
        <v>3</v>
      </c>
    </row>
    <row r="1169" spans="1:5">
      <c r="A1169">
        <v>1168</v>
      </c>
      <c r="B1169" s="1">
        <v>44083</v>
      </c>
      <c r="C1169">
        <v>1703</v>
      </c>
      <c r="D1169" t="s">
        <v>91</v>
      </c>
      <c r="E1169">
        <v>5</v>
      </c>
    </row>
    <row r="1170" spans="1:5">
      <c r="A1170">
        <v>1169</v>
      </c>
      <c r="B1170" s="1">
        <v>44083</v>
      </c>
      <c r="C1170">
        <v>643</v>
      </c>
      <c r="D1170" t="s">
        <v>77</v>
      </c>
      <c r="E1170">
        <v>2</v>
      </c>
    </row>
    <row r="1171" spans="1:5">
      <c r="A1171">
        <v>1170</v>
      </c>
      <c r="B1171" s="1">
        <v>44083</v>
      </c>
      <c r="C1171">
        <v>1941</v>
      </c>
      <c r="D1171" t="s">
        <v>120</v>
      </c>
      <c r="E1171">
        <v>5</v>
      </c>
    </row>
    <row r="1172" spans="1:5">
      <c r="A1172">
        <v>1171</v>
      </c>
      <c r="B1172" s="1">
        <v>44083</v>
      </c>
      <c r="C1172">
        <v>1501</v>
      </c>
      <c r="D1172" t="s">
        <v>86</v>
      </c>
      <c r="E1172">
        <v>2</v>
      </c>
    </row>
    <row r="1173" spans="1:5">
      <c r="A1173">
        <v>1172</v>
      </c>
      <c r="B1173" s="1">
        <v>44083</v>
      </c>
      <c r="C1173">
        <v>302</v>
      </c>
      <c r="D1173" t="s">
        <v>89</v>
      </c>
      <c r="E1173">
        <v>3</v>
      </c>
    </row>
    <row r="1174" spans="1:5">
      <c r="A1174">
        <v>1173</v>
      </c>
      <c r="B1174" s="1">
        <v>44083</v>
      </c>
      <c r="C1174">
        <v>1158</v>
      </c>
      <c r="D1174" t="s">
        <v>81</v>
      </c>
      <c r="E1174">
        <v>2</v>
      </c>
    </row>
    <row r="1175" spans="1:5">
      <c r="A1175">
        <v>1174</v>
      </c>
      <c r="B1175" s="1">
        <v>44083</v>
      </c>
      <c r="C1175">
        <v>1039</v>
      </c>
      <c r="D1175" t="s">
        <v>64</v>
      </c>
      <c r="E1175">
        <v>4</v>
      </c>
    </row>
    <row r="1176" spans="1:5">
      <c r="A1176">
        <v>1175</v>
      </c>
      <c r="B1176" s="1">
        <v>44083</v>
      </c>
      <c r="C1176">
        <v>914</v>
      </c>
      <c r="D1176" t="s">
        <v>75</v>
      </c>
      <c r="E1176">
        <v>4</v>
      </c>
    </row>
    <row r="1177" spans="1:5">
      <c r="A1177">
        <v>1176</v>
      </c>
      <c r="B1177" s="1">
        <v>44084</v>
      </c>
      <c r="C1177">
        <v>1012</v>
      </c>
      <c r="D1177" t="s">
        <v>75</v>
      </c>
      <c r="E1177">
        <v>2</v>
      </c>
    </row>
    <row r="1178" spans="1:5">
      <c r="A1178">
        <v>1177</v>
      </c>
      <c r="B1178" s="1">
        <v>44084</v>
      </c>
      <c r="C1178">
        <v>1331</v>
      </c>
      <c r="D1178" t="s">
        <v>54</v>
      </c>
      <c r="E1178">
        <v>5</v>
      </c>
    </row>
    <row r="1179" spans="1:5">
      <c r="A1179">
        <v>1178</v>
      </c>
      <c r="B1179" s="1">
        <v>44084</v>
      </c>
      <c r="C1179">
        <v>1862</v>
      </c>
      <c r="D1179" t="s">
        <v>81</v>
      </c>
      <c r="E1179">
        <v>4</v>
      </c>
    </row>
    <row r="1180" spans="1:5">
      <c r="A1180">
        <v>1179</v>
      </c>
      <c r="B1180" s="1">
        <v>44084</v>
      </c>
      <c r="C1180">
        <v>843</v>
      </c>
      <c r="D1180" t="s">
        <v>82</v>
      </c>
      <c r="E1180">
        <v>4</v>
      </c>
    </row>
    <row r="1181" spans="1:5">
      <c r="A1181">
        <v>1180</v>
      </c>
      <c r="B1181" s="1">
        <v>44084</v>
      </c>
      <c r="C1181">
        <v>1339</v>
      </c>
      <c r="D1181" t="s">
        <v>126</v>
      </c>
      <c r="E1181">
        <v>5</v>
      </c>
    </row>
    <row r="1182" spans="1:5">
      <c r="A1182">
        <v>1181</v>
      </c>
      <c r="B1182" s="1">
        <v>44084</v>
      </c>
      <c r="C1182">
        <v>237</v>
      </c>
      <c r="D1182" t="s">
        <v>100</v>
      </c>
      <c r="E1182">
        <v>5</v>
      </c>
    </row>
    <row r="1183" spans="1:5">
      <c r="A1183">
        <v>1182</v>
      </c>
      <c r="B1183" s="1">
        <v>44085</v>
      </c>
      <c r="C1183">
        <v>152</v>
      </c>
      <c r="D1183" t="s">
        <v>73</v>
      </c>
      <c r="E1183">
        <v>4</v>
      </c>
    </row>
    <row r="1184" spans="1:5">
      <c r="A1184">
        <v>1183</v>
      </c>
      <c r="B1184" s="1">
        <v>44085</v>
      </c>
      <c r="C1184">
        <v>1873</v>
      </c>
      <c r="D1184" t="s">
        <v>83</v>
      </c>
      <c r="E1184">
        <v>2</v>
      </c>
    </row>
    <row r="1185" spans="1:5">
      <c r="A1185">
        <v>1184</v>
      </c>
      <c r="B1185" s="1">
        <v>44085</v>
      </c>
      <c r="C1185">
        <v>112</v>
      </c>
      <c r="D1185" t="s">
        <v>116</v>
      </c>
      <c r="E1185">
        <v>3</v>
      </c>
    </row>
    <row r="1186" spans="1:5">
      <c r="A1186">
        <v>1185</v>
      </c>
      <c r="B1186" s="1">
        <v>44086</v>
      </c>
      <c r="C1186">
        <v>102</v>
      </c>
      <c r="D1186" t="s">
        <v>90</v>
      </c>
      <c r="E1186">
        <v>5</v>
      </c>
    </row>
    <row r="1187" spans="1:5">
      <c r="A1187">
        <v>1186</v>
      </c>
      <c r="B1187" s="1">
        <v>44086</v>
      </c>
      <c r="C1187">
        <v>1548</v>
      </c>
      <c r="D1187" t="s">
        <v>112</v>
      </c>
      <c r="E1187">
        <v>6</v>
      </c>
    </row>
    <row r="1188" spans="1:5">
      <c r="A1188">
        <v>1187</v>
      </c>
      <c r="B1188" s="1">
        <v>44086</v>
      </c>
      <c r="C1188">
        <v>229</v>
      </c>
      <c r="D1188" t="s">
        <v>61</v>
      </c>
      <c r="E1188">
        <v>3</v>
      </c>
    </row>
    <row r="1189" spans="1:5">
      <c r="A1189">
        <v>1188</v>
      </c>
      <c r="B1189" s="1">
        <v>44086</v>
      </c>
      <c r="C1189">
        <v>603</v>
      </c>
      <c r="D1189" t="s">
        <v>89</v>
      </c>
      <c r="E1189">
        <v>2</v>
      </c>
    </row>
    <row r="1190" spans="1:5">
      <c r="A1190">
        <v>1189</v>
      </c>
      <c r="B1190" s="1">
        <v>44087</v>
      </c>
      <c r="C1190">
        <v>1969</v>
      </c>
      <c r="D1190" t="s">
        <v>94</v>
      </c>
      <c r="E1190">
        <v>2</v>
      </c>
    </row>
    <row r="1191" spans="1:5">
      <c r="A1191">
        <v>1190</v>
      </c>
      <c r="B1191" s="1">
        <v>44087</v>
      </c>
      <c r="C1191">
        <v>313</v>
      </c>
      <c r="D1191" t="s">
        <v>91</v>
      </c>
      <c r="E1191">
        <v>5</v>
      </c>
    </row>
    <row r="1192" spans="1:5">
      <c r="A1192">
        <v>1191</v>
      </c>
      <c r="B1192" s="1">
        <v>44087</v>
      </c>
      <c r="C1192">
        <v>1621</v>
      </c>
      <c r="D1192" t="s">
        <v>56</v>
      </c>
      <c r="E1192">
        <v>5</v>
      </c>
    </row>
    <row r="1193" spans="1:5">
      <c r="A1193">
        <v>1192</v>
      </c>
      <c r="B1193" s="1">
        <v>44087</v>
      </c>
      <c r="C1193">
        <v>580</v>
      </c>
      <c r="D1193" t="s">
        <v>56</v>
      </c>
      <c r="E1193">
        <v>2</v>
      </c>
    </row>
    <row r="1194" spans="1:5">
      <c r="A1194">
        <v>1193</v>
      </c>
      <c r="B1194" s="1">
        <v>44087</v>
      </c>
      <c r="C1194">
        <v>858</v>
      </c>
      <c r="D1194" t="s">
        <v>101</v>
      </c>
      <c r="E1194">
        <v>5</v>
      </c>
    </row>
    <row r="1195" spans="1:5">
      <c r="A1195">
        <v>1194</v>
      </c>
      <c r="B1195" s="1">
        <v>44087</v>
      </c>
      <c r="C1195">
        <v>1465</v>
      </c>
      <c r="D1195" t="s">
        <v>65</v>
      </c>
      <c r="E1195">
        <v>5</v>
      </c>
    </row>
    <row r="1196" spans="1:5">
      <c r="A1196">
        <v>1195</v>
      </c>
      <c r="B1196" s="1">
        <v>44087</v>
      </c>
      <c r="C1196">
        <v>1119</v>
      </c>
      <c r="D1196" t="s">
        <v>127</v>
      </c>
      <c r="E1196">
        <v>6</v>
      </c>
    </row>
    <row r="1197" spans="1:5">
      <c r="A1197">
        <v>1196</v>
      </c>
      <c r="B1197" s="1">
        <v>44088</v>
      </c>
      <c r="C1197">
        <v>1039</v>
      </c>
      <c r="D1197" t="s">
        <v>90</v>
      </c>
      <c r="E1197">
        <v>4</v>
      </c>
    </row>
    <row r="1198" spans="1:5">
      <c r="A1198">
        <v>1197</v>
      </c>
      <c r="B1198" s="1">
        <v>44088</v>
      </c>
      <c r="C1198">
        <v>1230</v>
      </c>
      <c r="D1198" t="s">
        <v>119</v>
      </c>
      <c r="E1198">
        <v>3</v>
      </c>
    </row>
    <row r="1199" spans="1:5">
      <c r="A1199">
        <v>1198</v>
      </c>
      <c r="B1199" s="1">
        <v>44088</v>
      </c>
      <c r="C1199">
        <v>1364</v>
      </c>
      <c r="D1199" t="s">
        <v>89</v>
      </c>
      <c r="E1199">
        <v>3</v>
      </c>
    </row>
    <row r="1200" spans="1:5">
      <c r="A1200">
        <v>1199</v>
      </c>
      <c r="B1200" s="1">
        <v>44088</v>
      </c>
      <c r="C1200">
        <v>1158</v>
      </c>
      <c r="D1200" t="s">
        <v>96</v>
      </c>
      <c r="E1200">
        <v>4</v>
      </c>
    </row>
    <row r="1201" spans="1:5">
      <c r="A1201">
        <v>1200</v>
      </c>
      <c r="B1201" s="1">
        <v>44089</v>
      </c>
      <c r="C1201">
        <v>1375</v>
      </c>
      <c r="D1201" t="s">
        <v>100</v>
      </c>
      <c r="E1201">
        <v>5</v>
      </c>
    </row>
    <row r="1202" spans="1:5">
      <c r="A1202">
        <v>1201</v>
      </c>
      <c r="B1202" s="1">
        <v>44089</v>
      </c>
      <c r="C1202">
        <v>283</v>
      </c>
      <c r="D1202" t="s">
        <v>126</v>
      </c>
      <c r="E1202">
        <v>4</v>
      </c>
    </row>
    <row r="1203" spans="1:5">
      <c r="A1203">
        <v>1202</v>
      </c>
      <c r="B1203" s="1">
        <v>44089</v>
      </c>
      <c r="C1203">
        <v>1900</v>
      </c>
      <c r="D1203" t="s">
        <v>123</v>
      </c>
      <c r="E1203">
        <v>5</v>
      </c>
    </row>
    <row r="1204" spans="1:5">
      <c r="A1204">
        <v>1203</v>
      </c>
      <c r="B1204" s="1">
        <v>44090</v>
      </c>
      <c r="C1204">
        <v>2121</v>
      </c>
      <c r="D1204" t="s">
        <v>114</v>
      </c>
      <c r="E1204">
        <v>4</v>
      </c>
    </row>
    <row r="1205" spans="1:5">
      <c r="A1205">
        <v>1204</v>
      </c>
      <c r="B1205" s="1">
        <v>44090</v>
      </c>
      <c r="C1205">
        <v>2042</v>
      </c>
      <c r="D1205" t="s">
        <v>64</v>
      </c>
      <c r="E1205">
        <v>2</v>
      </c>
    </row>
    <row r="1206" spans="1:5">
      <c r="A1206">
        <v>1205</v>
      </c>
      <c r="B1206" s="1">
        <v>44090</v>
      </c>
      <c r="C1206">
        <v>1659</v>
      </c>
      <c r="D1206" t="s">
        <v>101</v>
      </c>
      <c r="E1206">
        <v>3</v>
      </c>
    </row>
    <row r="1207" spans="1:5">
      <c r="A1207">
        <v>1206</v>
      </c>
      <c r="B1207" s="1">
        <v>44090</v>
      </c>
      <c r="C1207">
        <v>241</v>
      </c>
      <c r="D1207" t="s">
        <v>125</v>
      </c>
      <c r="E1207">
        <v>5</v>
      </c>
    </row>
    <row r="1208" spans="1:5">
      <c r="A1208">
        <v>1207</v>
      </c>
      <c r="B1208" s="1">
        <v>44090</v>
      </c>
      <c r="C1208">
        <v>997</v>
      </c>
      <c r="D1208" t="s">
        <v>95</v>
      </c>
      <c r="E1208">
        <v>3</v>
      </c>
    </row>
    <row r="1209" spans="1:5">
      <c r="A1209">
        <v>1208</v>
      </c>
      <c r="B1209" s="1">
        <v>44090</v>
      </c>
      <c r="C1209">
        <v>142</v>
      </c>
      <c r="D1209" t="s">
        <v>96</v>
      </c>
      <c r="E1209">
        <v>2</v>
      </c>
    </row>
    <row r="1210" spans="1:5">
      <c r="A1210">
        <v>1209</v>
      </c>
      <c r="B1210" s="1">
        <v>44090</v>
      </c>
      <c r="C1210">
        <v>978</v>
      </c>
      <c r="D1210" t="s">
        <v>100</v>
      </c>
      <c r="E1210">
        <v>4</v>
      </c>
    </row>
    <row r="1211" spans="1:5">
      <c r="A1211">
        <v>1210</v>
      </c>
      <c r="B1211" s="1">
        <v>44091</v>
      </c>
      <c r="C1211">
        <v>422</v>
      </c>
      <c r="D1211" t="s">
        <v>107</v>
      </c>
      <c r="E1211">
        <v>2</v>
      </c>
    </row>
    <row r="1212" spans="1:5">
      <c r="A1212">
        <v>1211</v>
      </c>
      <c r="B1212" s="1">
        <v>44091</v>
      </c>
      <c r="C1212">
        <v>1843</v>
      </c>
      <c r="D1212" t="s">
        <v>81</v>
      </c>
      <c r="E1212">
        <v>6</v>
      </c>
    </row>
    <row r="1213" spans="1:5">
      <c r="A1213">
        <v>1212</v>
      </c>
      <c r="B1213" s="1">
        <v>44091</v>
      </c>
      <c r="C1213">
        <v>2000</v>
      </c>
      <c r="D1213" t="s">
        <v>105</v>
      </c>
      <c r="E1213">
        <v>5</v>
      </c>
    </row>
    <row r="1214" spans="1:5">
      <c r="A1214">
        <v>1213</v>
      </c>
      <c r="B1214" s="1">
        <v>44091</v>
      </c>
      <c r="C1214">
        <v>235</v>
      </c>
      <c r="D1214" t="s">
        <v>71</v>
      </c>
      <c r="E1214">
        <v>2</v>
      </c>
    </row>
    <row r="1215" spans="1:5">
      <c r="A1215">
        <v>1214</v>
      </c>
      <c r="B1215" s="1">
        <v>44091</v>
      </c>
      <c r="C1215">
        <v>928</v>
      </c>
      <c r="D1215" t="s">
        <v>116</v>
      </c>
      <c r="E1215">
        <v>2</v>
      </c>
    </row>
    <row r="1216" spans="1:5">
      <c r="A1216">
        <v>1215</v>
      </c>
      <c r="B1216" s="1">
        <v>44091</v>
      </c>
      <c r="C1216">
        <v>1108</v>
      </c>
      <c r="D1216" t="s">
        <v>61</v>
      </c>
      <c r="E1216">
        <v>5</v>
      </c>
    </row>
    <row r="1217" spans="1:5">
      <c r="A1217">
        <v>1216</v>
      </c>
      <c r="B1217" s="1">
        <v>44091</v>
      </c>
      <c r="C1217">
        <v>1694</v>
      </c>
      <c r="D1217" t="s">
        <v>81</v>
      </c>
      <c r="E1217">
        <v>4</v>
      </c>
    </row>
    <row r="1218" spans="1:5">
      <c r="A1218">
        <v>1217</v>
      </c>
      <c r="B1218" s="1">
        <v>44092</v>
      </c>
      <c r="C1218">
        <v>615</v>
      </c>
      <c r="D1218" t="s">
        <v>111</v>
      </c>
      <c r="E1218">
        <v>4</v>
      </c>
    </row>
    <row r="1219" spans="1:5">
      <c r="A1219">
        <v>1218</v>
      </c>
      <c r="B1219" s="1">
        <v>44092</v>
      </c>
      <c r="C1219">
        <v>1277</v>
      </c>
      <c r="D1219" t="s">
        <v>113</v>
      </c>
      <c r="E1219">
        <v>5</v>
      </c>
    </row>
    <row r="1220" spans="1:5">
      <c r="A1220">
        <v>1219</v>
      </c>
      <c r="B1220" s="1">
        <v>44092</v>
      </c>
      <c r="C1220">
        <v>1347</v>
      </c>
      <c r="D1220" t="s">
        <v>111</v>
      </c>
      <c r="E1220">
        <v>4</v>
      </c>
    </row>
    <row r="1221" spans="1:5">
      <c r="A1221">
        <v>1220</v>
      </c>
      <c r="B1221" s="1">
        <v>44092</v>
      </c>
      <c r="C1221">
        <v>295</v>
      </c>
      <c r="D1221" t="s">
        <v>52</v>
      </c>
      <c r="E1221">
        <v>4</v>
      </c>
    </row>
    <row r="1222" spans="1:5">
      <c r="A1222">
        <v>1221</v>
      </c>
      <c r="B1222" s="1">
        <v>44092</v>
      </c>
      <c r="C1222">
        <v>1334</v>
      </c>
      <c r="D1222" t="s">
        <v>107</v>
      </c>
      <c r="E1222">
        <v>4</v>
      </c>
    </row>
    <row r="1223" spans="1:5">
      <c r="A1223">
        <v>1222</v>
      </c>
      <c r="B1223" s="1">
        <v>44092</v>
      </c>
      <c r="C1223">
        <v>475</v>
      </c>
      <c r="D1223" t="s">
        <v>112</v>
      </c>
      <c r="E1223">
        <v>4</v>
      </c>
    </row>
    <row r="1224" spans="1:5">
      <c r="A1224">
        <v>1223</v>
      </c>
      <c r="B1224" s="1">
        <v>44093</v>
      </c>
      <c r="C1224">
        <v>267</v>
      </c>
      <c r="D1224" t="s">
        <v>65</v>
      </c>
      <c r="E1224">
        <v>2</v>
      </c>
    </row>
    <row r="1225" spans="1:5">
      <c r="A1225">
        <v>1224</v>
      </c>
      <c r="B1225" s="1">
        <v>44093</v>
      </c>
      <c r="C1225">
        <v>714</v>
      </c>
      <c r="D1225" t="s">
        <v>87</v>
      </c>
      <c r="E1225">
        <v>5</v>
      </c>
    </row>
    <row r="1226" spans="1:5">
      <c r="A1226">
        <v>1225</v>
      </c>
      <c r="B1226" s="1">
        <v>44093</v>
      </c>
      <c r="C1226">
        <v>287</v>
      </c>
      <c r="D1226" t="s">
        <v>83</v>
      </c>
      <c r="E1226">
        <v>2</v>
      </c>
    </row>
    <row r="1227" spans="1:5">
      <c r="A1227">
        <v>1226</v>
      </c>
      <c r="B1227" s="1">
        <v>44093</v>
      </c>
      <c r="C1227">
        <v>307</v>
      </c>
      <c r="D1227" t="s">
        <v>115</v>
      </c>
      <c r="E1227">
        <v>2</v>
      </c>
    </row>
    <row r="1228" spans="1:5">
      <c r="A1228">
        <v>1227</v>
      </c>
      <c r="B1228" s="1">
        <v>44093</v>
      </c>
      <c r="C1228">
        <v>478</v>
      </c>
      <c r="D1228" t="s">
        <v>52</v>
      </c>
      <c r="E1228">
        <v>3</v>
      </c>
    </row>
    <row r="1229" spans="1:5">
      <c r="A1229">
        <v>1228</v>
      </c>
      <c r="B1229" s="1">
        <v>44093</v>
      </c>
      <c r="C1229">
        <v>1898</v>
      </c>
      <c r="D1229" t="s">
        <v>79</v>
      </c>
      <c r="E1229">
        <v>2</v>
      </c>
    </row>
    <row r="1230" spans="1:5">
      <c r="A1230">
        <v>1229</v>
      </c>
      <c r="B1230" s="1">
        <v>44093</v>
      </c>
      <c r="C1230">
        <v>1128</v>
      </c>
      <c r="D1230" t="s">
        <v>89</v>
      </c>
      <c r="E1230">
        <v>1</v>
      </c>
    </row>
    <row r="1231" spans="1:5">
      <c r="A1231">
        <v>1230</v>
      </c>
      <c r="B1231" s="1">
        <v>44094</v>
      </c>
      <c r="C1231">
        <v>609</v>
      </c>
      <c r="D1231" t="s">
        <v>95</v>
      </c>
      <c r="E1231">
        <v>5</v>
      </c>
    </row>
    <row r="1232" spans="1:5">
      <c r="A1232">
        <v>1231</v>
      </c>
      <c r="B1232" s="1">
        <v>44095</v>
      </c>
      <c r="C1232">
        <v>604</v>
      </c>
      <c r="D1232" t="s">
        <v>101</v>
      </c>
      <c r="E1232">
        <v>2</v>
      </c>
    </row>
    <row r="1233" spans="1:5">
      <c r="A1233">
        <v>1232</v>
      </c>
      <c r="B1233" s="1">
        <v>44095</v>
      </c>
      <c r="C1233">
        <v>657</v>
      </c>
      <c r="D1233" t="s">
        <v>52</v>
      </c>
      <c r="E1233">
        <v>5</v>
      </c>
    </row>
    <row r="1234" spans="1:5">
      <c r="A1234">
        <v>1233</v>
      </c>
      <c r="B1234" s="1">
        <v>44096</v>
      </c>
      <c r="C1234">
        <v>1111</v>
      </c>
      <c r="D1234" t="s">
        <v>54</v>
      </c>
      <c r="E1234">
        <v>6</v>
      </c>
    </row>
    <row r="1235" spans="1:5">
      <c r="A1235">
        <v>1234</v>
      </c>
      <c r="B1235" s="1">
        <v>44096</v>
      </c>
      <c r="C1235">
        <v>193</v>
      </c>
      <c r="D1235" t="s">
        <v>100</v>
      </c>
      <c r="E1235">
        <v>6</v>
      </c>
    </row>
    <row r="1236" spans="1:5">
      <c r="A1236">
        <v>1235</v>
      </c>
      <c r="B1236" s="1">
        <v>44096</v>
      </c>
      <c r="C1236">
        <v>1500</v>
      </c>
      <c r="D1236" t="s">
        <v>96</v>
      </c>
      <c r="E1236">
        <v>5</v>
      </c>
    </row>
    <row r="1237" spans="1:5">
      <c r="A1237">
        <v>1236</v>
      </c>
      <c r="B1237" s="1">
        <v>44096</v>
      </c>
      <c r="C1237">
        <v>2094</v>
      </c>
      <c r="D1237" t="s">
        <v>71</v>
      </c>
      <c r="E1237">
        <v>4</v>
      </c>
    </row>
    <row r="1238" spans="1:5">
      <c r="A1238">
        <v>1237</v>
      </c>
      <c r="B1238" s="1">
        <v>44096</v>
      </c>
      <c r="C1238">
        <v>239</v>
      </c>
      <c r="D1238" t="s">
        <v>110</v>
      </c>
      <c r="E1238">
        <v>2</v>
      </c>
    </row>
    <row r="1239" spans="1:5">
      <c r="A1239">
        <v>1238</v>
      </c>
      <c r="B1239" s="1">
        <v>44096</v>
      </c>
      <c r="C1239">
        <v>465</v>
      </c>
      <c r="D1239" t="s">
        <v>122</v>
      </c>
      <c r="E1239">
        <v>5</v>
      </c>
    </row>
    <row r="1240" spans="1:5">
      <c r="A1240">
        <v>1239</v>
      </c>
      <c r="B1240" s="1">
        <v>44096</v>
      </c>
      <c r="C1240">
        <v>711</v>
      </c>
      <c r="D1240" t="s">
        <v>68</v>
      </c>
      <c r="E1240">
        <v>5</v>
      </c>
    </row>
    <row r="1241" spans="1:5">
      <c r="A1241">
        <v>1240</v>
      </c>
      <c r="B1241" s="1">
        <v>44096</v>
      </c>
      <c r="C1241">
        <v>111</v>
      </c>
      <c r="D1241" t="s">
        <v>96</v>
      </c>
      <c r="E1241">
        <v>3</v>
      </c>
    </row>
    <row r="1242" spans="1:5">
      <c r="A1242">
        <v>1241</v>
      </c>
      <c r="B1242" s="1">
        <v>44096</v>
      </c>
      <c r="C1242">
        <v>1492</v>
      </c>
      <c r="D1242" t="s">
        <v>87</v>
      </c>
      <c r="E1242">
        <v>6</v>
      </c>
    </row>
    <row r="1243" spans="1:5">
      <c r="A1243">
        <v>1242</v>
      </c>
      <c r="B1243" s="1">
        <v>44096</v>
      </c>
      <c r="C1243">
        <v>655</v>
      </c>
      <c r="D1243" t="s">
        <v>100</v>
      </c>
      <c r="E1243">
        <v>4</v>
      </c>
    </row>
    <row r="1244" spans="1:5">
      <c r="A1244">
        <v>1243</v>
      </c>
      <c r="B1244" s="1">
        <v>44097</v>
      </c>
      <c r="C1244">
        <v>836</v>
      </c>
      <c r="D1244" t="s">
        <v>82</v>
      </c>
      <c r="E1244">
        <v>1</v>
      </c>
    </row>
    <row r="1245" spans="1:5">
      <c r="A1245">
        <v>1244</v>
      </c>
      <c r="B1245" s="1">
        <v>44097</v>
      </c>
      <c r="C1245">
        <v>1072</v>
      </c>
      <c r="D1245" t="s">
        <v>123</v>
      </c>
      <c r="E1245">
        <v>5</v>
      </c>
    </row>
    <row r="1246" spans="1:5">
      <c r="A1246">
        <v>1245</v>
      </c>
      <c r="B1246" s="1">
        <v>44097</v>
      </c>
      <c r="C1246">
        <v>391</v>
      </c>
      <c r="D1246" t="s">
        <v>110</v>
      </c>
      <c r="E1246">
        <v>3</v>
      </c>
    </row>
    <row r="1247" spans="1:5">
      <c r="A1247">
        <v>1246</v>
      </c>
      <c r="B1247" s="1">
        <v>44097</v>
      </c>
      <c r="C1247">
        <v>569</v>
      </c>
      <c r="D1247" t="s">
        <v>107</v>
      </c>
      <c r="E1247">
        <v>3</v>
      </c>
    </row>
    <row r="1248" spans="1:5">
      <c r="A1248">
        <v>1247</v>
      </c>
      <c r="B1248" s="1">
        <v>44097</v>
      </c>
      <c r="C1248">
        <v>572</v>
      </c>
      <c r="D1248" t="s">
        <v>69</v>
      </c>
      <c r="E1248">
        <v>3</v>
      </c>
    </row>
    <row r="1249" spans="1:5">
      <c r="A1249">
        <v>1248</v>
      </c>
      <c r="B1249" s="1">
        <v>44097</v>
      </c>
      <c r="C1249">
        <v>1387</v>
      </c>
      <c r="D1249" t="s">
        <v>93</v>
      </c>
      <c r="E1249">
        <v>2</v>
      </c>
    </row>
    <row r="1250" spans="1:5">
      <c r="A1250">
        <v>1249</v>
      </c>
      <c r="B1250" s="1">
        <v>44098</v>
      </c>
      <c r="C1250">
        <v>715</v>
      </c>
      <c r="D1250" t="s">
        <v>73</v>
      </c>
      <c r="E1250">
        <v>2</v>
      </c>
    </row>
    <row r="1251" spans="1:5">
      <c r="A1251">
        <v>1250</v>
      </c>
      <c r="B1251" s="1">
        <v>44098</v>
      </c>
      <c r="C1251">
        <v>109</v>
      </c>
      <c r="D1251" t="s">
        <v>80</v>
      </c>
      <c r="E1251">
        <v>5</v>
      </c>
    </row>
    <row r="1252" spans="1:5">
      <c r="A1252">
        <v>1251</v>
      </c>
      <c r="B1252" s="1">
        <v>44098</v>
      </c>
      <c r="C1252">
        <v>775</v>
      </c>
      <c r="D1252" t="s">
        <v>126</v>
      </c>
      <c r="E1252">
        <v>2</v>
      </c>
    </row>
    <row r="1253" spans="1:5">
      <c r="A1253">
        <v>1252</v>
      </c>
      <c r="B1253" s="1">
        <v>44099</v>
      </c>
      <c r="C1253">
        <v>273</v>
      </c>
      <c r="D1253" t="s">
        <v>82</v>
      </c>
      <c r="E1253">
        <v>6</v>
      </c>
    </row>
    <row r="1254" spans="1:5">
      <c r="A1254">
        <v>1253</v>
      </c>
      <c r="B1254" s="1">
        <v>44099</v>
      </c>
      <c r="C1254">
        <v>440</v>
      </c>
      <c r="D1254" t="s">
        <v>77</v>
      </c>
      <c r="E1254">
        <v>1</v>
      </c>
    </row>
    <row r="1255" spans="1:5">
      <c r="A1255">
        <v>1254</v>
      </c>
      <c r="B1255" s="1">
        <v>44099</v>
      </c>
      <c r="C1255">
        <v>950</v>
      </c>
      <c r="D1255" t="s">
        <v>103</v>
      </c>
      <c r="E1255">
        <v>3</v>
      </c>
    </row>
    <row r="1256" spans="1:5">
      <c r="A1256">
        <v>1255</v>
      </c>
      <c r="B1256" s="1">
        <v>44099</v>
      </c>
      <c r="C1256">
        <v>1631</v>
      </c>
      <c r="D1256" t="s">
        <v>118</v>
      </c>
      <c r="E1256">
        <v>4</v>
      </c>
    </row>
    <row r="1257" spans="1:5">
      <c r="A1257">
        <v>1256</v>
      </c>
      <c r="B1257" s="1">
        <v>44099</v>
      </c>
      <c r="C1257">
        <v>605</v>
      </c>
      <c r="D1257" t="s">
        <v>91</v>
      </c>
      <c r="E1257">
        <v>4</v>
      </c>
    </row>
    <row r="1258" spans="1:5">
      <c r="A1258">
        <v>1257</v>
      </c>
      <c r="B1258" s="1">
        <v>44099</v>
      </c>
      <c r="C1258">
        <v>550</v>
      </c>
      <c r="D1258" t="s">
        <v>122</v>
      </c>
      <c r="E1258">
        <v>4</v>
      </c>
    </row>
    <row r="1259" spans="1:5">
      <c r="A1259">
        <v>1258</v>
      </c>
      <c r="B1259" s="1">
        <v>44100</v>
      </c>
      <c r="C1259">
        <v>1083</v>
      </c>
      <c r="D1259" t="s">
        <v>58</v>
      </c>
      <c r="E1259">
        <v>3</v>
      </c>
    </row>
    <row r="1260" spans="1:5">
      <c r="A1260">
        <v>1259</v>
      </c>
      <c r="B1260" s="1">
        <v>44100</v>
      </c>
      <c r="C1260">
        <v>30</v>
      </c>
      <c r="D1260" t="s">
        <v>58</v>
      </c>
      <c r="E1260">
        <v>3</v>
      </c>
    </row>
    <row r="1261" spans="1:5">
      <c r="A1261">
        <v>1260</v>
      </c>
      <c r="B1261" s="1">
        <v>44100</v>
      </c>
      <c r="C1261">
        <v>1845</v>
      </c>
      <c r="D1261" t="s">
        <v>126</v>
      </c>
      <c r="E1261">
        <v>5</v>
      </c>
    </row>
    <row r="1262" spans="1:5">
      <c r="A1262">
        <v>1261</v>
      </c>
      <c r="B1262" s="1">
        <v>44100</v>
      </c>
      <c r="C1262">
        <v>77</v>
      </c>
      <c r="D1262" t="s">
        <v>112</v>
      </c>
      <c r="E1262">
        <v>4</v>
      </c>
    </row>
    <row r="1263" spans="1:5">
      <c r="A1263">
        <v>1262</v>
      </c>
      <c r="B1263" s="1">
        <v>44100</v>
      </c>
      <c r="C1263">
        <v>2114</v>
      </c>
      <c r="D1263" t="s">
        <v>56</v>
      </c>
      <c r="E1263">
        <v>2</v>
      </c>
    </row>
    <row r="1264" spans="1:5">
      <c r="A1264">
        <v>1263</v>
      </c>
      <c r="B1264" s="1">
        <v>44101</v>
      </c>
      <c r="C1264">
        <v>1352</v>
      </c>
      <c r="D1264" t="s">
        <v>121</v>
      </c>
      <c r="E1264">
        <v>5</v>
      </c>
    </row>
    <row r="1265" spans="1:5">
      <c r="A1265">
        <v>1264</v>
      </c>
      <c r="B1265" s="1">
        <v>44101</v>
      </c>
      <c r="C1265">
        <v>1255</v>
      </c>
      <c r="D1265" t="s">
        <v>114</v>
      </c>
      <c r="E1265">
        <v>2</v>
      </c>
    </row>
    <row r="1266" spans="1:5">
      <c r="A1266">
        <v>1265</v>
      </c>
      <c r="B1266" s="1">
        <v>44101</v>
      </c>
      <c r="C1266">
        <v>1072</v>
      </c>
      <c r="D1266" t="s">
        <v>110</v>
      </c>
      <c r="E1266">
        <v>3</v>
      </c>
    </row>
    <row r="1267" spans="1:5">
      <c r="A1267">
        <v>1266</v>
      </c>
      <c r="B1267" s="1">
        <v>44102</v>
      </c>
      <c r="C1267">
        <v>1646</v>
      </c>
      <c r="D1267" t="s">
        <v>108</v>
      </c>
      <c r="E1267">
        <v>3</v>
      </c>
    </row>
    <row r="1268" spans="1:5">
      <c r="A1268">
        <v>1267</v>
      </c>
      <c r="B1268" s="1">
        <v>44102</v>
      </c>
      <c r="C1268">
        <v>1386</v>
      </c>
      <c r="D1268" t="s">
        <v>126</v>
      </c>
      <c r="E1268">
        <v>4</v>
      </c>
    </row>
    <row r="1269" spans="1:5">
      <c r="A1269">
        <v>1268</v>
      </c>
      <c r="B1269" s="1">
        <v>44102</v>
      </c>
      <c r="C1269">
        <v>272</v>
      </c>
      <c r="D1269" t="s">
        <v>115</v>
      </c>
      <c r="E1269">
        <v>3</v>
      </c>
    </row>
    <row r="1270" spans="1:5">
      <c r="A1270">
        <v>1269</v>
      </c>
      <c r="B1270" s="1">
        <v>44102</v>
      </c>
      <c r="C1270">
        <v>1716</v>
      </c>
      <c r="D1270" t="s">
        <v>91</v>
      </c>
      <c r="E1270">
        <v>1</v>
      </c>
    </row>
    <row r="1271" spans="1:5">
      <c r="A1271">
        <v>1270</v>
      </c>
      <c r="B1271" s="1">
        <v>44102</v>
      </c>
      <c r="C1271">
        <v>54</v>
      </c>
      <c r="D1271" t="s">
        <v>104</v>
      </c>
      <c r="E1271">
        <v>3</v>
      </c>
    </row>
    <row r="1272" spans="1:5">
      <c r="A1272">
        <v>1271</v>
      </c>
      <c r="B1272" s="1">
        <v>44102</v>
      </c>
      <c r="C1272">
        <v>316</v>
      </c>
      <c r="D1272" t="s">
        <v>56</v>
      </c>
      <c r="E1272">
        <v>2</v>
      </c>
    </row>
    <row r="1273" spans="1:5">
      <c r="A1273">
        <v>1272</v>
      </c>
      <c r="B1273" s="1">
        <v>44103</v>
      </c>
      <c r="C1273">
        <v>599</v>
      </c>
      <c r="D1273" t="s">
        <v>79</v>
      </c>
      <c r="E1273">
        <v>4</v>
      </c>
    </row>
    <row r="1274" spans="1:5">
      <c r="A1274">
        <v>1273</v>
      </c>
      <c r="B1274" s="1">
        <v>44103</v>
      </c>
      <c r="C1274">
        <v>802</v>
      </c>
      <c r="D1274" t="s">
        <v>98</v>
      </c>
      <c r="E1274">
        <v>4</v>
      </c>
    </row>
    <row r="1275" spans="1:5">
      <c r="A1275">
        <v>1274</v>
      </c>
      <c r="B1275" s="1">
        <v>44103</v>
      </c>
      <c r="C1275">
        <v>162</v>
      </c>
      <c r="D1275" t="s">
        <v>60</v>
      </c>
      <c r="E1275">
        <v>3</v>
      </c>
    </row>
    <row r="1276" spans="1:5">
      <c r="A1276">
        <v>1275</v>
      </c>
      <c r="B1276" s="1">
        <v>44103</v>
      </c>
      <c r="C1276">
        <v>1607</v>
      </c>
      <c r="D1276" t="s">
        <v>60</v>
      </c>
      <c r="E1276">
        <v>2</v>
      </c>
    </row>
    <row r="1277" spans="1:5">
      <c r="A1277">
        <v>1276</v>
      </c>
      <c r="B1277" s="1">
        <v>44103</v>
      </c>
      <c r="C1277">
        <v>621</v>
      </c>
      <c r="D1277" t="s">
        <v>81</v>
      </c>
      <c r="E1277">
        <v>6</v>
      </c>
    </row>
    <row r="1278" spans="1:5">
      <c r="A1278">
        <v>1277</v>
      </c>
      <c r="B1278" s="1">
        <v>44104</v>
      </c>
      <c r="C1278">
        <v>1051</v>
      </c>
      <c r="D1278" t="s">
        <v>124</v>
      </c>
      <c r="E1278">
        <v>4</v>
      </c>
    </row>
    <row r="1279" spans="1:5">
      <c r="A1279">
        <v>1278</v>
      </c>
      <c r="B1279" s="1">
        <v>44104</v>
      </c>
      <c r="C1279">
        <v>99</v>
      </c>
      <c r="D1279" t="s">
        <v>100</v>
      </c>
      <c r="E1279">
        <v>4</v>
      </c>
    </row>
    <row r="1280" spans="1:5">
      <c r="A1280">
        <v>1279</v>
      </c>
      <c r="B1280" s="1">
        <v>44104</v>
      </c>
      <c r="C1280">
        <v>71</v>
      </c>
      <c r="D1280" t="s">
        <v>121</v>
      </c>
      <c r="E1280">
        <v>4</v>
      </c>
    </row>
    <row r="1281" spans="1:5">
      <c r="A1281">
        <v>1280</v>
      </c>
      <c r="B1281" s="1">
        <v>44104</v>
      </c>
      <c r="C1281">
        <v>848</v>
      </c>
      <c r="D1281" t="s">
        <v>104</v>
      </c>
      <c r="E1281">
        <v>2</v>
      </c>
    </row>
    <row r="1282" spans="1:5">
      <c r="A1282">
        <v>1281</v>
      </c>
      <c r="B1282" s="1">
        <v>44104</v>
      </c>
      <c r="C1282">
        <v>995</v>
      </c>
      <c r="D1282" t="s">
        <v>82</v>
      </c>
      <c r="E1282">
        <v>3</v>
      </c>
    </row>
    <row r="1283" spans="1:5">
      <c r="A1283">
        <v>1282</v>
      </c>
      <c r="B1283" s="1">
        <v>44104</v>
      </c>
      <c r="C1283">
        <v>163</v>
      </c>
      <c r="D1283" t="s">
        <v>71</v>
      </c>
      <c r="E1283">
        <v>3</v>
      </c>
    </row>
    <row r="1284" spans="1:5">
      <c r="A1284">
        <v>1283</v>
      </c>
      <c r="B1284" s="1">
        <v>44104</v>
      </c>
      <c r="C1284">
        <v>485</v>
      </c>
      <c r="D1284" t="s">
        <v>85</v>
      </c>
      <c r="E1284">
        <v>3</v>
      </c>
    </row>
    <row r="1285" spans="1:5">
      <c r="A1285">
        <v>1284</v>
      </c>
      <c r="B1285" s="1">
        <v>44105</v>
      </c>
      <c r="C1285">
        <v>169</v>
      </c>
      <c r="D1285" t="s">
        <v>117</v>
      </c>
      <c r="E1285">
        <v>4</v>
      </c>
    </row>
    <row r="1286" spans="1:5">
      <c r="A1286">
        <v>1285</v>
      </c>
      <c r="B1286" s="1">
        <v>44105</v>
      </c>
      <c r="C1286">
        <v>1371</v>
      </c>
      <c r="D1286" t="s">
        <v>114</v>
      </c>
      <c r="E1286">
        <v>3</v>
      </c>
    </row>
    <row r="1287" spans="1:5">
      <c r="A1287">
        <v>1286</v>
      </c>
      <c r="B1287" s="1">
        <v>44105</v>
      </c>
      <c r="C1287">
        <v>1410</v>
      </c>
      <c r="D1287" t="s">
        <v>61</v>
      </c>
      <c r="E1287">
        <v>2</v>
      </c>
    </row>
    <row r="1288" spans="1:5">
      <c r="A1288">
        <v>1287</v>
      </c>
      <c r="B1288" s="1">
        <v>44105</v>
      </c>
      <c r="C1288">
        <v>1047</v>
      </c>
      <c r="D1288" t="s">
        <v>124</v>
      </c>
      <c r="E1288">
        <v>3</v>
      </c>
    </row>
    <row r="1289" spans="1:5">
      <c r="A1289">
        <v>1288</v>
      </c>
      <c r="B1289" s="1">
        <v>44106</v>
      </c>
      <c r="C1289">
        <v>1053</v>
      </c>
      <c r="D1289" t="s">
        <v>82</v>
      </c>
      <c r="E1289">
        <v>2</v>
      </c>
    </row>
    <row r="1290" spans="1:5">
      <c r="A1290">
        <v>1289</v>
      </c>
      <c r="B1290" s="1">
        <v>44106</v>
      </c>
      <c r="C1290">
        <v>1146</v>
      </c>
      <c r="D1290" t="s">
        <v>116</v>
      </c>
      <c r="E1290">
        <v>3</v>
      </c>
    </row>
    <row r="1291" spans="1:5">
      <c r="A1291">
        <v>1290</v>
      </c>
      <c r="B1291" s="1">
        <v>44106</v>
      </c>
      <c r="C1291">
        <v>1961</v>
      </c>
      <c r="D1291" t="s">
        <v>124</v>
      </c>
      <c r="E1291">
        <v>3</v>
      </c>
    </row>
    <row r="1292" spans="1:5">
      <c r="A1292">
        <v>1291</v>
      </c>
      <c r="B1292" s="1">
        <v>44106</v>
      </c>
      <c r="C1292">
        <v>476</v>
      </c>
      <c r="D1292" t="s">
        <v>124</v>
      </c>
      <c r="E1292">
        <v>2</v>
      </c>
    </row>
    <row r="1293" spans="1:5">
      <c r="A1293">
        <v>1292</v>
      </c>
      <c r="B1293" s="1">
        <v>44106</v>
      </c>
      <c r="C1293">
        <v>1450</v>
      </c>
      <c r="D1293" t="s">
        <v>78</v>
      </c>
      <c r="E1293">
        <v>2</v>
      </c>
    </row>
    <row r="1294" spans="1:5">
      <c r="A1294">
        <v>1293</v>
      </c>
      <c r="B1294" s="1">
        <v>44106</v>
      </c>
      <c r="C1294">
        <v>579</v>
      </c>
      <c r="D1294" t="s">
        <v>99</v>
      </c>
      <c r="E1294">
        <v>3</v>
      </c>
    </row>
    <row r="1295" spans="1:5">
      <c r="A1295">
        <v>1294</v>
      </c>
      <c r="B1295" s="1">
        <v>44107</v>
      </c>
      <c r="C1295">
        <v>1028</v>
      </c>
      <c r="D1295" t="s">
        <v>127</v>
      </c>
      <c r="E1295">
        <v>4</v>
      </c>
    </row>
    <row r="1296" spans="1:5">
      <c r="A1296">
        <v>1295</v>
      </c>
      <c r="B1296" s="1">
        <v>44108</v>
      </c>
      <c r="C1296">
        <v>618</v>
      </c>
      <c r="D1296" t="s">
        <v>64</v>
      </c>
      <c r="E1296">
        <v>4</v>
      </c>
    </row>
    <row r="1297" spans="1:5">
      <c r="A1297">
        <v>1296</v>
      </c>
      <c r="B1297" s="1">
        <v>44108</v>
      </c>
      <c r="C1297">
        <v>1704</v>
      </c>
      <c r="D1297" t="s">
        <v>107</v>
      </c>
      <c r="E1297">
        <v>5</v>
      </c>
    </row>
    <row r="1298" spans="1:5">
      <c r="A1298">
        <v>1297</v>
      </c>
      <c r="B1298" s="1">
        <v>44108</v>
      </c>
      <c r="C1298">
        <v>773</v>
      </c>
      <c r="D1298" t="s">
        <v>60</v>
      </c>
      <c r="E1298">
        <v>4</v>
      </c>
    </row>
    <row r="1299" spans="1:5">
      <c r="A1299">
        <v>1298</v>
      </c>
      <c r="B1299" s="1">
        <v>44108</v>
      </c>
      <c r="C1299">
        <v>426</v>
      </c>
      <c r="D1299" t="s">
        <v>87</v>
      </c>
      <c r="E1299">
        <v>4</v>
      </c>
    </row>
    <row r="1300" spans="1:5">
      <c r="A1300">
        <v>1299</v>
      </c>
      <c r="B1300" s="1">
        <v>44109</v>
      </c>
      <c r="C1300">
        <v>362</v>
      </c>
      <c r="D1300" t="s">
        <v>74</v>
      </c>
      <c r="E1300">
        <v>4</v>
      </c>
    </row>
    <row r="1301" spans="1:5">
      <c r="A1301">
        <v>1300</v>
      </c>
      <c r="B1301" s="1">
        <v>44109</v>
      </c>
      <c r="C1301">
        <v>2056</v>
      </c>
      <c r="D1301" t="s">
        <v>87</v>
      </c>
      <c r="E1301">
        <v>5</v>
      </c>
    </row>
    <row r="1302" spans="1:5">
      <c r="A1302">
        <v>1301</v>
      </c>
      <c r="B1302" s="1">
        <v>44109</v>
      </c>
      <c r="C1302">
        <v>1032</v>
      </c>
      <c r="D1302" t="s">
        <v>121</v>
      </c>
      <c r="E1302">
        <v>6</v>
      </c>
    </row>
    <row r="1303" spans="1:5">
      <c r="A1303">
        <v>1302</v>
      </c>
      <c r="B1303" s="1">
        <v>44109</v>
      </c>
      <c r="C1303">
        <v>218</v>
      </c>
      <c r="D1303" t="s">
        <v>80</v>
      </c>
      <c r="E1303">
        <v>5</v>
      </c>
    </row>
    <row r="1304" spans="1:5">
      <c r="A1304">
        <v>1303</v>
      </c>
      <c r="B1304" s="1">
        <v>44110</v>
      </c>
      <c r="C1304">
        <v>141</v>
      </c>
      <c r="D1304" t="s">
        <v>69</v>
      </c>
      <c r="E1304">
        <v>3</v>
      </c>
    </row>
    <row r="1305" spans="1:5">
      <c r="A1305">
        <v>1304</v>
      </c>
      <c r="B1305" s="1">
        <v>44110</v>
      </c>
      <c r="C1305">
        <v>1453</v>
      </c>
      <c r="D1305" t="s">
        <v>86</v>
      </c>
      <c r="E1305">
        <v>5</v>
      </c>
    </row>
    <row r="1306" spans="1:5">
      <c r="A1306">
        <v>1305</v>
      </c>
      <c r="B1306" s="1">
        <v>44110</v>
      </c>
      <c r="C1306">
        <v>1552</v>
      </c>
      <c r="D1306" t="s">
        <v>82</v>
      </c>
      <c r="E1306">
        <v>6</v>
      </c>
    </row>
    <row r="1307" spans="1:5">
      <c r="A1307">
        <v>1306</v>
      </c>
      <c r="B1307" s="1">
        <v>44110</v>
      </c>
      <c r="C1307">
        <v>602</v>
      </c>
      <c r="D1307" t="s">
        <v>73</v>
      </c>
      <c r="E1307">
        <v>4</v>
      </c>
    </row>
    <row r="1308" spans="1:5">
      <c r="A1308">
        <v>1307</v>
      </c>
      <c r="B1308" s="1">
        <v>44111</v>
      </c>
      <c r="C1308">
        <v>866</v>
      </c>
      <c r="D1308" t="s">
        <v>98</v>
      </c>
      <c r="E1308">
        <v>4</v>
      </c>
    </row>
    <row r="1309" spans="1:5">
      <c r="A1309">
        <v>1308</v>
      </c>
      <c r="B1309" s="1">
        <v>44111</v>
      </c>
      <c r="C1309">
        <v>2055</v>
      </c>
      <c r="D1309" t="s">
        <v>61</v>
      </c>
      <c r="E1309">
        <v>5</v>
      </c>
    </row>
    <row r="1310" spans="1:5">
      <c r="A1310">
        <v>1309</v>
      </c>
      <c r="B1310" s="1">
        <v>44111</v>
      </c>
      <c r="C1310">
        <v>1636</v>
      </c>
      <c r="D1310" t="s">
        <v>114</v>
      </c>
      <c r="E1310">
        <v>3</v>
      </c>
    </row>
    <row r="1311" spans="1:5">
      <c r="A1311">
        <v>1310</v>
      </c>
      <c r="B1311" s="1">
        <v>44111</v>
      </c>
      <c r="C1311">
        <v>1263</v>
      </c>
      <c r="D1311" t="s">
        <v>125</v>
      </c>
      <c r="E1311">
        <v>3</v>
      </c>
    </row>
    <row r="1312" spans="1:5">
      <c r="A1312">
        <v>1311</v>
      </c>
      <c r="B1312" s="1">
        <v>44111</v>
      </c>
      <c r="C1312">
        <v>2078</v>
      </c>
      <c r="D1312" t="s">
        <v>62</v>
      </c>
      <c r="E1312">
        <v>1</v>
      </c>
    </row>
    <row r="1313" spans="1:5">
      <c r="A1313">
        <v>1312</v>
      </c>
      <c r="B1313" s="1">
        <v>44112</v>
      </c>
      <c r="C1313">
        <v>1101</v>
      </c>
      <c r="D1313" t="s">
        <v>111</v>
      </c>
      <c r="E1313">
        <v>4</v>
      </c>
    </row>
    <row r="1314" spans="1:5">
      <c r="A1314">
        <v>1313</v>
      </c>
      <c r="B1314" s="1">
        <v>44112</v>
      </c>
      <c r="C1314">
        <v>341</v>
      </c>
      <c r="D1314" t="s">
        <v>83</v>
      </c>
      <c r="E1314">
        <v>2</v>
      </c>
    </row>
    <row r="1315" spans="1:5">
      <c r="A1315">
        <v>1314</v>
      </c>
      <c r="B1315" s="1">
        <v>44112</v>
      </c>
      <c r="C1315">
        <v>1233</v>
      </c>
      <c r="D1315" t="s">
        <v>61</v>
      </c>
      <c r="E1315">
        <v>3</v>
      </c>
    </row>
    <row r="1316" spans="1:5">
      <c r="A1316">
        <v>1315</v>
      </c>
      <c r="B1316" s="1">
        <v>44112</v>
      </c>
      <c r="C1316">
        <v>1544</v>
      </c>
      <c r="D1316" t="s">
        <v>110</v>
      </c>
      <c r="E1316">
        <v>4</v>
      </c>
    </row>
    <row r="1317" spans="1:5">
      <c r="A1317">
        <v>1316</v>
      </c>
      <c r="B1317" s="1">
        <v>44113</v>
      </c>
      <c r="C1317">
        <v>1638</v>
      </c>
      <c r="D1317" t="s">
        <v>58</v>
      </c>
      <c r="E1317">
        <v>4</v>
      </c>
    </row>
    <row r="1318" spans="1:5">
      <c r="A1318">
        <v>1317</v>
      </c>
      <c r="B1318" s="1">
        <v>44113</v>
      </c>
      <c r="C1318">
        <v>1478</v>
      </c>
      <c r="D1318" t="s">
        <v>78</v>
      </c>
      <c r="E1318">
        <v>4</v>
      </c>
    </row>
    <row r="1319" spans="1:5">
      <c r="A1319">
        <v>1318</v>
      </c>
      <c r="B1319" s="1">
        <v>44113</v>
      </c>
      <c r="C1319">
        <v>1144</v>
      </c>
      <c r="D1319" t="s">
        <v>56</v>
      </c>
      <c r="E1319">
        <v>4</v>
      </c>
    </row>
    <row r="1320" spans="1:5">
      <c r="A1320">
        <v>1319</v>
      </c>
      <c r="B1320" s="1">
        <v>44113</v>
      </c>
      <c r="C1320">
        <v>559</v>
      </c>
      <c r="D1320" t="s">
        <v>95</v>
      </c>
      <c r="E1320">
        <v>4</v>
      </c>
    </row>
    <row r="1321" spans="1:5">
      <c r="A1321">
        <v>1320</v>
      </c>
      <c r="B1321" s="1">
        <v>44114</v>
      </c>
      <c r="C1321">
        <v>534</v>
      </c>
      <c r="D1321" t="s">
        <v>113</v>
      </c>
      <c r="E1321">
        <v>2</v>
      </c>
    </row>
    <row r="1322" spans="1:5">
      <c r="A1322">
        <v>1321</v>
      </c>
      <c r="B1322" s="1">
        <v>44114</v>
      </c>
      <c r="C1322">
        <v>1460</v>
      </c>
      <c r="D1322" t="s">
        <v>123</v>
      </c>
      <c r="E1322">
        <v>5</v>
      </c>
    </row>
    <row r="1323" spans="1:5">
      <c r="A1323">
        <v>1322</v>
      </c>
      <c r="B1323" s="1">
        <v>44114</v>
      </c>
      <c r="C1323">
        <v>1035</v>
      </c>
      <c r="D1323" t="s">
        <v>105</v>
      </c>
      <c r="E1323">
        <v>5</v>
      </c>
    </row>
    <row r="1324" spans="1:5">
      <c r="A1324">
        <v>1323</v>
      </c>
      <c r="B1324" s="1">
        <v>44114</v>
      </c>
      <c r="C1324">
        <v>1695</v>
      </c>
      <c r="D1324" t="s">
        <v>71</v>
      </c>
      <c r="E1324">
        <v>6</v>
      </c>
    </row>
    <row r="1325" spans="1:5">
      <c r="A1325">
        <v>1324</v>
      </c>
      <c r="B1325" s="1">
        <v>44114</v>
      </c>
      <c r="C1325">
        <v>671</v>
      </c>
      <c r="D1325" t="s">
        <v>120</v>
      </c>
      <c r="E1325">
        <v>4</v>
      </c>
    </row>
    <row r="1326" spans="1:5">
      <c r="A1326">
        <v>1325</v>
      </c>
      <c r="B1326" s="1">
        <v>44114</v>
      </c>
      <c r="C1326">
        <v>244</v>
      </c>
      <c r="D1326" t="s">
        <v>78</v>
      </c>
      <c r="E1326">
        <v>3</v>
      </c>
    </row>
    <row r="1327" spans="1:5">
      <c r="A1327">
        <v>1326</v>
      </c>
      <c r="B1327" s="1">
        <v>44114</v>
      </c>
      <c r="C1327">
        <v>703</v>
      </c>
      <c r="D1327" t="s">
        <v>64</v>
      </c>
      <c r="E1327">
        <v>4</v>
      </c>
    </row>
    <row r="1328" spans="1:5">
      <c r="A1328">
        <v>1327</v>
      </c>
      <c r="B1328" s="1">
        <v>44114</v>
      </c>
      <c r="C1328">
        <v>1366</v>
      </c>
      <c r="D1328" t="s">
        <v>114</v>
      </c>
      <c r="E1328">
        <v>2</v>
      </c>
    </row>
    <row r="1329" spans="1:5">
      <c r="A1329">
        <v>1328</v>
      </c>
      <c r="B1329" s="1">
        <v>44114</v>
      </c>
      <c r="C1329">
        <v>1850</v>
      </c>
      <c r="D1329" t="s">
        <v>87</v>
      </c>
      <c r="E1329">
        <v>6</v>
      </c>
    </row>
    <row r="1330" spans="1:5">
      <c r="A1330">
        <v>1329</v>
      </c>
      <c r="B1330" s="1">
        <v>44115</v>
      </c>
      <c r="C1330">
        <v>141</v>
      </c>
      <c r="D1330" t="s">
        <v>62</v>
      </c>
      <c r="E1330">
        <v>3</v>
      </c>
    </row>
    <row r="1331" spans="1:5">
      <c r="A1331">
        <v>1330</v>
      </c>
      <c r="B1331" s="1">
        <v>44115</v>
      </c>
      <c r="C1331">
        <v>555</v>
      </c>
      <c r="D1331" t="s">
        <v>124</v>
      </c>
      <c r="E1331">
        <v>5</v>
      </c>
    </row>
    <row r="1332" spans="1:5">
      <c r="A1332">
        <v>1331</v>
      </c>
      <c r="B1332" s="1">
        <v>44115</v>
      </c>
      <c r="C1332">
        <v>1864</v>
      </c>
      <c r="D1332" t="s">
        <v>103</v>
      </c>
      <c r="E1332">
        <v>5</v>
      </c>
    </row>
    <row r="1333" spans="1:5">
      <c r="A1333">
        <v>1332</v>
      </c>
      <c r="B1333" s="1">
        <v>44116</v>
      </c>
      <c r="C1333">
        <v>1437</v>
      </c>
      <c r="D1333" t="s">
        <v>84</v>
      </c>
      <c r="E1333">
        <v>5</v>
      </c>
    </row>
    <row r="1334" spans="1:5">
      <c r="A1334">
        <v>1333</v>
      </c>
      <c r="B1334" s="1">
        <v>44116</v>
      </c>
      <c r="C1334">
        <v>1284</v>
      </c>
      <c r="D1334" t="s">
        <v>68</v>
      </c>
      <c r="E1334">
        <v>3</v>
      </c>
    </row>
    <row r="1335" spans="1:5">
      <c r="A1335">
        <v>1334</v>
      </c>
      <c r="B1335" s="1">
        <v>44116</v>
      </c>
      <c r="C1335">
        <v>357</v>
      </c>
      <c r="D1335" t="s">
        <v>108</v>
      </c>
      <c r="E1335">
        <v>3</v>
      </c>
    </row>
    <row r="1336" spans="1:5">
      <c r="A1336">
        <v>1335</v>
      </c>
      <c r="B1336" s="1">
        <v>44116</v>
      </c>
      <c r="C1336">
        <v>99</v>
      </c>
      <c r="D1336" t="s">
        <v>108</v>
      </c>
      <c r="E1336">
        <v>3</v>
      </c>
    </row>
    <row r="1337" spans="1:5">
      <c r="A1337">
        <v>1336</v>
      </c>
      <c r="B1337" s="1">
        <v>44117</v>
      </c>
      <c r="C1337">
        <v>72</v>
      </c>
      <c r="D1337" t="s">
        <v>116</v>
      </c>
      <c r="E1337">
        <v>4</v>
      </c>
    </row>
    <row r="1338" spans="1:5">
      <c r="A1338">
        <v>1337</v>
      </c>
      <c r="B1338" s="1">
        <v>44117</v>
      </c>
      <c r="C1338">
        <v>1193</v>
      </c>
      <c r="D1338" t="s">
        <v>107</v>
      </c>
      <c r="E1338">
        <v>5</v>
      </c>
    </row>
    <row r="1339" spans="1:5">
      <c r="A1339">
        <v>1338</v>
      </c>
      <c r="B1339" s="1">
        <v>44117</v>
      </c>
      <c r="C1339">
        <v>843</v>
      </c>
      <c r="D1339" t="s">
        <v>68</v>
      </c>
      <c r="E1339">
        <v>3</v>
      </c>
    </row>
    <row r="1340" spans="1:5">
      <c r="A1340">
        <v>1339</v>
      </c>
      <c r="B1340" s="1">
        <v>44117</v>
      </c>
      <c r="C1340">
        <v>1920</v>
      </c>
      <c r="D1340" t="s">
        <v>97</v>
      </c>
      <c r="E1340">
        <v>3</v>
      </c>
    </row>
    <row r="1341" spans="1:5">
      <c r="A1341">
        <v>1340</v>
      </c>
      <c r="B1341" s="1">
        <v>44117</v>
      </c>
      <c r="C1341">
        <v>1766</v>
      </c>
      <c r="D1341" t="s">
        <v>92</v>
      </c>
      <c r="E1341">
        <v>4</v>
      </c>
    </row>
    <row r="1342" spans="1:5">
      <c r="A1342">
        <v>1341</v>
      </c>
      <c r="B1342" s="1">
        <v>44117</v>
      </c>
      <c r="C1342">
        <v>153</v>
      </c>
      <c r="D1342" t="s">
        <v>118</v>
      </c>
      <c r="E1342">
        <v>2</v>
      </c>
    </row>
    <row r="1343" spans="1:5">
      <c r="A1343">
        <v>1342</v>
      </c>
      <c r="B1343" s="1">
        <v>44118</v>
      </c>
      <c r="C1343">
        <v>1573</v>
      </c>
      <c r="D1343" t="s">
        <v>64</v>
      </c>
      <c r="E1343">
        <v>4</v>
      </c>
    </row>
    <row r="1344" spans="1:5">
      <c r="A1344">
        <v>1343</v>
      </c>
      <c r="B1344" s="1">
        <v>44118</v>
      </c>
      <c r="C1344">
        <v>435</v>
      </c>
      <c r="D1344" t="s">
        <v>121</v>
      </c>
      <c r="E1344">
        <v>2</v>
      </c>
    </row>
    <row r="1345" spans="1:5">
      <c r="A1345">
        <v>1344</v>
      </c>
      <c r="B1345" s="1">
        <v>44118</v>
      </c>
      <c r="C1345">
        <v>1167</v>
      </c>
      <c r="D1345" t="s">
        <v>106</v>
      </c>
      <c r="E1345">
        <v>3</v>
      </c>
    </row>
    <row r="1346" spans="1:5">
      <c r="A1346">
        <v>1345</v>
      </c>
      <c r="B1346" s="1">
        <v>44118</v>
      </c>
      <c r="C1346">
        <v>1027</v>
      </c>
      <c r="D1346" t="s">
        <v>103</v>
      </c>
      <c r="E1346">
        <v>4</v>
      </c>
    </row>
    <row r="1347" spans="1:5">
      <c r="A1347">
        <v>1346</v>
      </c>
      <c r="B1347" s="1">
        <v>44118</v>
      </c>
      <c r="C1347">
        <v>636</v>
      </c>
      <c r="D1347" t="s">
        <v>93</v>
      </c>
      <c r="E1347">
        <v>6</v>
      </c>
    </row>
    <row r="1348" spans="1:5">
      <c r="A1348">
        <v>1347</v>
      </c>
      <c r="B1348" s="1">
        <v>44118</v>
      </c>
      <c r="C1348">
        <v>1630</v>
      </c>
      <c r="D1348" t="s">
        <v>94</v>
      </c>
      <c r="E1348">
        <v>2</v>
      </c>
    </row>
    <row r="1349" spans="1:5">
      <c r="A1349">
        <v>1348</v>
      </c>
      <c r="B1349" s="1">
        <v>44118</v>
      </c>
      <c r="C1349">
        <v>406</v>
      </c>
      <c r="D1349" t="s">
        <v>87</v>
      </c>
      <c r="E1349">
        <v>5</v>
      </c>
    </row>
    <row r="1350" spans="1:5">
      <c r="A1350">
        <v>1349</v>
      </c>
      <c r="B1350" s="1">
        <v>44119</v>
      </c>
      <c r="C1350">
        <v>886</v>
      </c>
      <c r="D1350" t="s">
        <v>52</v>
      </c>
      <c r="E1350">
        <v>2</v>
      </c>
    </row>
    <row r="1351" spans="1:5">
      <c r="A1351">
        <v>1350</v>
      </c>
      <c r="B1351" s="1">
        <v>44119</v>
      </c>
      <c r="C1351">
        <v>946</v>
      </c>
      <c r="D1351" t="s">
        <v>91</v>
      </c>
      <c r="E1351">
        <v>1</v>
      </c>
    </row>
    <row r="1352" spans="1:5">
      <c r="A1352">
        <v>1351</v>
      </c>
      <c r="B1352" s="1">
        <v>44119</v>
      </c>
      <c r="C1352">
        <v>1295</v>
      </c>
      <c r="D1352" t="s">
        <v>125</v>
      </c>
      <c r="E1352">
        <v>2</v>
      </c>
    </row>
    <row r="1353" spans="1:5">
      <c r="A1353">
        <v>1352</v>
      </c>
      <c r="B1353" s="1">
        <v>44119</v>
      </c>
      <c r="C1353">
        <v>756</v>
      </c>
      <c r="D1353" t="s">
        <v>117</v>
      </c>
      <c r="E1353">
        <v>4</v>
      </c>
    </row>
    <row r="1354" spans="1:5">
      <c r="A1354">
        <v>1353</v>
      </c>
      <c r="B1354" s="1">
        <v>44119</v>
      </c>
      <c r="C1354">
        <v>998</v>
      </c>
      <c r="D1354" t="s">
        <v>96</v>
      </c>
      <c r="E1354">
        <v>3</v>
      </c>
    </row>
    <row r="1355" spans="1:5">
      <c r="A1355">
        <v>1354</v>
      </c>
      <c r="B1355" s="1">
        <v>44119</v>
      </c>
      <c r="C1355">
        <v>631</v>
      </c>
      <c r="D1355" t="s">
        <v>124</v>
      </c>
      <c r="E1355">
        <v>2</v>
      </c>
    </row>
    <row r="1356" spans="1:5">
      <c r="A1356">
        <v>1355</v>
      </c>
      <c r="B1356" s="1">
        <v>44119</v>
      </c>
      <c r="C1356">
        <v>1834</v>
      </c>
      <c r="D1356" t="s">
        <v>108</v>
      </c>
      <c r="E1356">
        <v>3</v>
      </c>
    </row>
    <row r="1357" spans="1:5">
      <c r="A1357">
        <v>1356</v>
      </c>
      <c r="B1357" s="1">
        <v>44119</v>
      </c>
      <c r="C1357">
        <v>1397</v>
      </c>
      <c r="D1357" t="s">
        <v>109</v>
      </c>
      <c r="E1357">
        <v>4</v>
      </c>
    </row>
    <row r="1358" spans="1:5">
      <c r="A1358">
        <v>1357</v>
      </c>
      <c r="B1358" s="1">
        <v>44119</v>
      </c>
      <c r="C1358">
        <v>1726</v>
      </c>
      <c r="D1358" t="s">
        <v>106</v>
      </c>
      <c r="E1358">
        <v>5</v>
      </c>
    </row>
    <row r="1359" spans="1:5">
      <c r="A1359">
        <v>1358</v>
      </c>
      <c r="B1359" s="1">
        <v>44119</v>
      </c>
      <c r="C1359">
        <v>1142</v>
      </c>
      <c r="D1359" t="s">
        <v>60</v>
      </c>
      <c r="E1359">
        <v>3</v>
      </c>
    </row>
    <row r="1360" spans="1:5">
      <c r="A1360">
        <v>1359</v>
      </c>
      <c r="B1360" s="1">
        <v>44120</v>
      </c>
      <c r="C1360">
        <v>2101</v>
      </c>
      <c r="D1360" t="s">
        <v>87</v>
      </c>
      <c r="E1360">
        <v>5</v>
      </c>
    </row>
    <row r="1361" spans="1:5">
      <c r="A1361">
        <v>1360</v>
      </c>
      <c r="B1361" s="1">
        <v>44120</v>
      </c>
      <c r="C1361">
        <v>1521</v>
      </c>
      <c r="D1361" t="s">
        <v>99</v>
      </c>
      <c r="E1361">
        <v>5</v>
      </c>
    </row>
    <row r="1362" spans="1:5">
      <c r="A1362">
        <v>1361</v>
      </c>
      <c r="B1362" s="1">
        <v>44120</v>
      </c>
      <c r="C1362">
        <v>757</v>
      </c>
      <c r="D1362" t="s">
        <v>125</v>
      </c>
      <c r="E1362">
        <v>3</v>
      </c>
    </row>
    <row r="1363" spans="1:5">
      <c r="A1363">
        <v>1362</v>
      </c>
      <c r="B1363" s="1">
        <v>44121</v>
      </c>
      <c r="C1363">
        <v>1576</v>
      </c>
      <c r="D1363" t="s">
        <v>84</v>
      </c>
      <c r="E1363">
        <v>2</v>
      </c>
    </row>
    <row r="1364" spans="1:5">
      <c r="A1364">
        <v>1363</v>
      </c>
      <c r="B1364" s="1">
        <v>44121</v>
      </c>
      <c r="C1364">
        <v>614</v>
      </c>
      <c r="D1364" t="s">
        <v>81</v>
      </c>
      <c r="E1364">
        <v>3</v>
      </c>
    </row>
    <row r="1365" spans="1:5">
      <c r="A1365">
        <v>1364</v>
      </c>
      <c r="B1365" s="1">
        <v>44121</v>
      </c>
      <c r="C1365">
        <v>1570</v>
      </c>
      <c r="D1365" t="s">
        <v>121</v>
      </c>
      <c r="E1365">
        <v>3</v>
      </c>
    </row>
    <row r="1366" spans="1:5">
      <c r="A1366">
        <v>1365</v>
      </c>
      <c r="B1366" s="1">
        <v>44122</v>
      </c>
      <c r="C1366">
        <v>963</v>
      </c>
      <c r="D1366" t="s">
        <v>86</v>
      </c>
      <c r="E1366">
        <v>5</v>
      </c>
    </row>
    <row r="1367" spans="1:5">
      <c r="A1367">
        <v>1366</v>
      </c>
      <c r="B1367" s="1">
        <v>44122</v>
      </c>
      <c r="C1367">
        <v>835</v>
      </c>
      <c r="D1367" t="s">
        <v>79</v>
      </c>
      <c r="E1367">
        <v>2</v>
      </c>
    </row>
    <row r="1368" spans="1:5">
      <c r="A1368">
        <v>1367</v>
      </c>
      <c r="B1368" s="1">
        <v>44122</v>
      </c>
      <c r="C1368">
        <v>538</v>
      </c>
      <c r="D1368" t="s">
        <v>117</v>
      </c>
      <c r="E1368">
        <v>4</v>
      </c>
    </row>
    <row r="1369" spans="1:5">
      <c r="A1369">
        <v>1368</v>
      </c>
      <c r="B1369" s="1">
        <v>44122</v>
      </c>
      <c r="C1369">
        <v>179</v>
      </c>
      <c r="D1369" t="s">
        <v>105</v>
      </c>
      <c r="E1369">
        <v>5</v>
      </c>
    </row>
    <row r="1370" spans="1:5">
      <c r="A1370">
        <v>1369</v>
      </c>
      <c r="B1370" s="1">
        <v>44122</v>
      </c>
      <c r="C1370">
        <v>1334</v>
      </c>
      <c r="D1370" t="s">
        <v>98</v>
      </c>
      <c r="E1370">
        <v>3</v>
      </c>
    </row>
    <row r="1371" spans="1:5">
      <c r="A1371">
        <v>1370</v>
      </c>
      <c r="B1371" s="1">
        <v>44122</v>
      </c>
      <c r="C1371">
        <v>2011</v>
      </c>
      <c r="D1371" t="s">
        <v>86</v>
      </c>
      <c r="E1371">
        <v>3</v>
      </c>
    </row>
    <row r="1372" spans="1:5">
      <c r="A1372">
        <v>1371</v>
      </c>
      <c r="B1372" s="1">
        <v>44123</v>
      </c>
      <c r="C1372">
        <v>287</v>
      </c>
      <c r="D1372" t="s">
        <v>97</v>
      </c>
      <c r="E1372">
        <v>4</v>
      </c>
    </row>
    <row r="1373" spans="1:5">
      <c r="A1373">
        <v>1372</v>
      </c>
      <c r="B1373" s="1">
        <v>44123</v>
      </c>
      <c r="C1373">
        <v>1538</v>
      </c>
      <c r="D1373" t="s">
        <v>108</v>
      </c>
      <c r="E1373">
        <v>3</v>
      </c>
    </row>
    <row r="1374" spans="1:5">
      <c r="A1374">
        <v>1373</v>
      </c>
      <c r="B1374" s="1">
        <v>44123</v>
      </c>
      <c r="C1374">
        <v>677</v>
      </c>
      <c r="D1374" t="s">
        <v>79</v>
      </c>
      <c r="E1374">
        <v>2</v>
      </c>
    </row>
    <row r="1375" spans="1:5">
      <c r="A1375">
        <v>1374</v>
      </c>
      <c r="B1375" s="1">
        <v>44123</v>
      </c>
      <c r="C1375">
        <v>1013</v>
      </c>
      <c r="D1375" t="s">
        <v>100</v>
      </c>
      <c r="E1375">
        <v>3</v>
      </c>
    </row>
    <row r="1376" spans="1:5">
      <c r="A1376">
        <v>1375</v>
      </c>
      <c r="B1376" s="1">
        <v>44123</v>
      </c>
      <c r="C1376">
        <v>45</v>
      </c>
      <c r="D1376" t="s">
        <v>62</v>
      </c>
      <c r="E1376">
        <v>3</v>
      </c>
    </row>
    <row r="1377" spans="1:5">
      <c r="A1377">
        <v>1376</v>
      </c>
      <c r="B1377" s="1">
        <v>44124</v>
      </c>
      <c r="C1377">
        <v>1133</v>
      </c>
      <c r="D1377" t="s">
        <v>107</v>
      </c>
      <c r="E1377">
        <v>6</v>
      </c>
    </row>
    <row r="1378" spans="1:5">
      <c r="A1378">
        <v>1377</v>
      </c>
      <c r="B1378" s="1">
        <v>44124</v>
      </c>
      <c r="C1378">
        <v>613</v>
      </c>
      <c r="D1378" t="s">
        <v>64</v>
      </c>
      <c r="E1378">
        <v>3</v>
      </c>
    </row>
    <row r="1379" spans="1:5">
      <c r="A1379">
        <v>1378</v>
      </c>
      <c r="B1379" s="1">
        <v>44124</v>
      </c>
      <c r="C1379">
        <v>373</v>
      </c>
      <c r="D1379" t="s">
        <v>89</v>
      </c>
      <c r="E1379">
        <v>4</v>
      </c>
    </row>
    <row r="1380" spans="1:5">
      <c r="A1380">
        <v>1379</v>
      </c>
      <c r="B1380" s="1">
        <v>44125</v>
      </c>
      <c r="C1380">
        <v>1832</v>
      </c>
      <c r="D1380" t="s">
        <v>122</v>
      </c>
      <c r="E1380">
        <v>6</v>
      </c>
    </row>
    <row r="1381" spans="1:5">
      <c r="A1381">
        <v>1380</v>
      </c>
      <c r="B1381" s="1">
        <v>44125</v>
      </c>
      <c r="C1381">
        <v>1049</v>
      </c>
      <c r="D1381" t="s">
        <v>96</v>
      </c>
      <c r="E1381">
        <v>4</v>
      </c>
    </row>
    <row r="1382" spans="1:5">
      <c r="A1382">
        <v>1381</v>
      </c>
      <c r="B1382" s="1">
        <v>44125</v>
      </c>
      <c r="C1382">
        <v>813</v>
      </c>
      <c r="D1382" t="s">
        <v>118</v>
      </c>
      <c r="E1382">
        <v>2</v>
      </c>
    </row>
    <row r="1383" spans="1:5">
      <c r="A1383">
        <v>1382</v>
      </c>
      <c r="B1383" s="1">
        <v>44125</v>
      </c>
      <c r="C1383">
        <v>1373</v>
      </c>
      <c r="D1383" t="s">
        <v>71</v>
      </c>
      <c r="E1383">
        <v>4</v>
      </c>
    </row>
    <row r="1384" spans="1:5">
      <c r="A1384">
        <v>1383</v>
      </c>
      <c r="B1384" s="1">
        <v>44125</v>
      </c>
      <c r="C1384">
        <v>959</v>
      </c>
      <c r="D1384" t="s">
        <v>83</v>
      </c>
      <c r="E1384">
        <v>2</v>
      </c>
    </row>
    <row r="1385" spans="1:5">
      <c r="A1385">
        <v>1384</v>
      </c>
      <c r="B1385" s="1">
        <v>44125</v>
      </c>
      <c r="C1385">
        <v>1000</v>
      </c>
      <c r="D1385" t="s">
        <v>90</v>
      </c>
      <c r="E1385">
        <v>3</v>
      </c>
    </row>
    <row r="1386" spans="1:5">
      <c r="A1386">
        <v>1385</v>
      </c>
      <c r="B1386" s="1">
        <v>44126</v>
      </c>
      <c r="C1386">
        <v>2009</v>
      </c>
      <c r="D1386" t="s">
        <v>90</v>
      </c>
      <c r="E1386">
        <v>5</v>
      </c>
    </row>
    <row r="1387" spans="1:5">
      <c r="A1387">
        <v>1386</v>
      </c>
      <c r="B1387" s="1">
        <v>44126</v>
      </c>
      <c r="C1387">
        <v>306</v>
      </c>
      <c r="D1387" t="s">
        <v>121</v>
      </c>
      <c r="E1387">
        <v>3</v>
      </c>
    </row>
    <row r="1388" spans="1:5">
      <c r="A1388">
        <v>1387</v>
      </c>
      <c r="B1388" s="1">
        <v>44126</v>
      </c>
      <c r="C1388">
        <v>1554</v>
      </c>
      <c r="D1388" t="s">
        <v>119</v>
      </c>
      <c r="E1388">
        <v>6</v>
      </c>
    </row>
    <row r="1389" spans="1:5">
      <c r="A1389">
        <v>1388</v>
      </c>
      <c r="B1389" s="1">
        <v>44126</v>
      </c>
      <c r="C1389">
        <v>1233</v>
      </c>
      <c r="D1389" t="s">
        <v>101</v>
      </c>
      <c r="E1389">
        <v>4</v>
      </c>
    </row>
    <row r="1390" spans="1:5">
      <c r="A1390">
        <v>1389</v>
      </c>
      <c r="B1390" s="1">
        <v>44126</v>
      </c>
      <c r="C1390">
        <v>2074</v>
      </c>
      <c r="D1390" t="s">
        <v>115</v>
      </c>
      <c r="E1390">
        <v>4</v>
      </c>
    </row>
    <row r="1391" spans="1:5">
      <c r="A1391">
        <v>1390</v>
      </c>
      <c r="B1391" s="1">
        <v>44126</v>
      </c>
      <c r="C1391">
        <v>776</v>
      </c>
      <c r="D1391" t="s">
        <v>65</v>
      </c>
      <c r="E1391">
        <v>1</v>
      </c>
    </row>
    <row r="1392" spans="1:5">
      <c r="A1392">
        <v>1391</v>
      </c>
      <c r="B1392" s="1">
        <v>44127</v>
      </c>
      <c r="C1392">
        <v>1879</v>
      </c>
      <c r="D1392" t="s">
        <v>109</v>
      </c>
      <c r="E1392">
        <v>5</v>
      </c>
    </row>
    <row r="1393" spans="1:5">
      <c r="A1393">
        <v>1392</v>
      </c>
      <c r="B1393" s="1">
        <v>44127</v>
      </c>
      <c r="C1393">
        <v>2004</v>
      </c>
      <c r="D1393" t="s">
        <v>126</v>
      </c>
      <c r="E1393">
        <v>3</v>
      </c>
    </row>
    <row r="1394" spans="1:5">
      <c r="A1394">
        <v>1393</v>
      </c>
      <c r="B1394" s="1">
        <v>44127</v>
      </c>
      <c r="C1394">
        <v>1002</v>
      </c>
      <c r="D1394" t="s">
        <v>99</v>
      </c>
      <c r="E1394">
        <v>3</v>
      </c>
    </row>
    <row r="1395" spans="1:5">
      <c r="A1395">
        <v>1394</v>
      </c>
      <c r="B1395" s="1">
        <v>44127</v>
      </c>
      <c r="C1395">
        <v>1094</v>
      </c>
      <c r="D1395" t="s">
        <v>83</v>
      </c>
      <c r="E1395">
        <v>4</v>
      </c>
    </row>
    <row r="1396" spans="1:5">
      <c r="A1396">
        <v>1395</v>
      </c>
      <c r="B1396" s="1">
        <v>44127</v>
      </c>
      <c r="C1396">
        <v>308</v>
      </c>
      <c r="D1396" t="s">
        <v>104</v>
      </c>
      <c r="E1396">
        <v>5</v>
      </c>
    </row>
    <row r="1397" spans="1:5">
      <c r="A1397">
        <v>1396</v>
      </c>
      <c r="B1397" s="1">
        <v>44127</v>
      </c>
      <c r="C1397">
        <v>2052</v>
      </c>
      <c r="D1397" t="s">
        <v>116</v>
      </c>
      <c r="E1397">
        <v>3</v>
      </c>
    </row>
    <row r="1398" spans="1:5">
      <c r="A1398">
        <v>1397</v>
      </c>
      <c r="B1398" s="1">
        <v>44127</v>
      </c>
      <c r="C1398">
        <v>1986</v>
      </c>
      <c r="D1398" t="s">
        <v>122</v>
      </c>
      <c r="E1398">
        <v>6</v>
      </c>
    </row>
    <row r="1399" spans="1:5">
      <c r="A1399">
        <v>1398</v>
      </c>
      <c r="B1399" s="1">
        <v>44128</v>
      </c>
      <c r="C1399">
        <v>1010</v>
      </c>
      <c r="D1399" t="s">
        <v>69</v>
      </c>
      <c r="E1399">
        <v>1</v>
      </c>
    </row>
    <row r="1400" spans="1:5">
      <c r="A1400">
        <v>1399</v>
      </c>
      <c r="B1400" s="1">
        <v>44128</v>
      </c>
      <c r="C1400">
        <v>229</v>
      </c>
      <c r="D1400" t="s">
        <v>78</v>
      </c>
      <c r="E1400">
        <v>2</v>
      </c>
    </row>
    <row r="1401" spans="1:5">
      <c r="A1401">
        <v>1400</v>
      </c>
      <c r="B1401" s="1">
        <v>44128</v>
      </c>
      <c r="C1401">
        <v>49</v>
      </c>
      <c r="D1401" t="s">
        <v>96</v>
      </c>
      <c r="E1401">
        <v>5</v>
      </c>
    </row>
    <row r="1402" spans="1:5">
      <c r="A1402">
        <v>1401</v>
      </c>
      <c r="B1402" s="1">
        <v>44128</v>
      </c>
      <c r="C1402">
        <v>473</v>
      </c>
      <c r="D1402" t="s">
        <v>88</v>
      </c>
      <c r="E1402">
        <v>1</v>
      </c>
    </row>
    <row r="1403" spans="1:5">
      <c r="A1403">
        <v>1402</v>
      </c>
      <c r="B1403" s="1">
        <v>44128</v>
      </c>
      <c r="C1403">
        <v>1989</v>
      </c>
      <c r="D1403" t="s">
        <v>74</v>
      </c>
      <c r="E1403">
        <v>3</v>
      </c>
    </row>
    <row r="1404" spans="1:5">
      <c r="A1404">
        <v>1403</v>
      </c>
      <c r="B1404" s="1">
        <v>44129</v>
      </c>
      <c r="C1404">
        <v>667</v>
      </c>
      <c r="D1404" t="s">
        <v>52</v>
      </c>
      <c r="E1404">
        <v>2</v>
      </c>
    </row>
    <row r="1405" spans="1:5">
      <c r="A1405">
        <v>1404</v>
      </c>
      <c r="B1405" s="1">
        <v>44129</v>
      </c>
      <c r="C1405">
        <v>902</v>
      </c>
      <c r="D1405" t="s">
        <v>73</v>
      </c>
      <c r="E1405">
        <v>3</v>
      </c>
    </row>
    <row r="1406" spans="1:5">
      <c r="A1406">
        <v>1405</v>
      </c>
      <c r="B1406" s="1">
        <v>44129</v>
      </c>
      <c r="C1406">
        <v>1758</v>
      </c>
      <c r="D1406" t="s">
        <v>75</v>
      </c>
      <c r="E1406">
        <v>2</v>
      </c>
    </row>
    <row r="1407" spans="1:5">
      <c r="A1407">
        <v>1406</v>
      </c>
      <c r="B1407" s="1">
        <v>44129</v>
      </c>
      <c r="C1407">
        <v>1086</v>
      </c>
      <c r="D1407" t="s">
        <v>93</v>
      </c>
      <c r="E1407">
        <v>5</v>
      </c>
    </row>
    <row r="1408" spans="1:5">
      <c r="A1408">
        <v>1407</v>
      </c>
      <c r="B1408" s="1">
        <v>44129</v>
      </c>
      <c r="C1408">
        <v>1669</v>
      </c>
      <c r="D1408" t="s">
        <v>79</v>
      </c>
      <c r="E1408">
        <v>5</v>
      </c>
    </row>
    <row r="1409" spans="1:5">
      <c r="A1409">
        <v>1408</v>
      </c>
      <c r="B1409" s="1">
        <v>44129</v>
      </c>
      <c r="C1409">
        <v>844</v>
      </c>
      <c r="D1409" t="s">
        <v>96</v>
      </c>
      <c r="E1409">
        <v>3</v>
      </c>
    </row>
    <row r="1410" spans="1:5">
      <c r="A1410">
        <v>1409</v>
      </c>
      <c r="B1410" s="1">
        <v>44130</v>
      </c>
      <c r="C1410">
        <v>1306</v>
      </c>
      <c r="D1410" t="s">
        <v>107</v>
      </c>
      <c r="E1410">
        <v>3</v>
      </c>
    </row>
    <row r="1411" spans="1:5">
      <c r="A1411">
        <v>1410</v>
      </c>
      <c r="B1411" s="1">
        <v>44130</v>
      </c>
      <c r="C1411">
        <v>428</v>
      </c>
      <c r="D1411" t="s">
        <v>68</v>
      </c>
      <c r="E1411">
        <v>3</v>
      </c>
    </row>
    <row r="1412" spans="1:5">
      <c r="A1412">
        <v>1411</v>
      </c>
      <c r="B1412" s="1">
        <v>44131</v>
      </c>
      <c r="C1412">
        <v>387</v>
      </c>
      <c r="D1412" t="s">
        <v>112</v>
      </c>
      <c r="E1412">
        <v>3</v>
      </c>
    </row>
    <row r="1413" spans="1:5">
      <c r="A1413">
        <v>1412</v>
      </c>
      <c r="B1413" s="1">
        <v>44131</v>
      </c>
      <c r="C1413">
        <v>1762</v>
      </c>
      <c r="D1413" t="s">
        <v>67</v>
      </c>
      <c r="E1413">
        <v>3</v>
      </c>
    </row>
    <row r="1414" spans="1:5">
      <c r="A1414">
        <v>1413</v>
      </c>
      <c r="B1414" s="1">
        <v>44131</v>
      </c>
      <c r="C1414">
        <v>845</v>
      </c>
      <c r="D1414" t="s">
        <v>117</v>
      </c>
      <c r="E1414">
        <v>4</v>
      </c>
    </row>
    <row r="1415" spans="1:5">
      <c r="A1415">
        <v>1414</v>
      </c>
      <c r="B1415" s="1">
        <v>44131</v>
      </c>
      <c r="C1415">
        <v>310</v>
      </c>
      <c r="D1415" t="s">
        <v>91</v>
      </c>
      <c r="E1415">
        <v>6</v>
      </c>
    </row>
    <row r="1416" spans="1:5">
      <c r="A1416">
        <v>1415</v>
      </c>
      <c r="B1416" s="1">
        <v>44131</v>
      </c>
      <c r="C1416">
        <v>43</v>
      </c>
      <c r="D1416" t="s">
        <v>98</v>
      </c>
      <c r="E1416">
        <v>3</v>
      </c>
    </row>
    <row r="1417" spans="1:5">
      <c r="A1417">
        <v>1416</v>
      </c>
      <c r="B1417" s="1">
        <v>44131</v>
      </c>
      <c r="C1417">
        <v>1570</v>
      </c>
      <c r="D1417" t="s">
        <v>115</v>
      </c>
      <c r="E1417">
        <v>4</v>
      </c>
    </row>
    <row r="1418" spans="1:5">
      <c r="A1418">
        <v>1417</v>
      </c>
      <c r="B1418" s="1">
        <v>44131</v>
      </c>
      <c r="C1418">
        <v>1360</v>
      </c>
      <c r="D1418" t="s">
        <v>96</v>
      </c>
      <c r="E1418">
        <v>5</v>
      </c>
    </row>
    <row r="1419" spans="1:5">
      <c r="A1419">
        <v>1418</v>
      </c>
      <c r="B1419" s="1">
        <v>44132</v>
      </c>
      <c r="C1419">
        <v>1202</v>
      </c>
      <c r="D1419" t="s">
        <v>80</v>
      </c>
      <c r="E1419">
        <v>4</v>
      </c>
    </row>
    <row r="1420" spans="1:5">
      <c r="A1420">
        <v>1419</v>
      </c>
      <c r="B1420" s="1">
        <v>44132</v>
      </c>
      <c r="C1420">
        <v>2043</v>
      </c>
      <c r="D1420" t="s">
        <v>101</v>
      </c>
      <c r="E1420">
        <v>2</v>
      </c>
    </row>
    <row r="1421" spans="1:5">
      <c r="A1421">
        <v>1420</v>
      </c>
      <c r="B1421" s="1">
        <v>44132</v>
      </c>
      <c r="C1421">
        <v>196</v>
      </c>
      <c r="D1421" t="s">
        <v>75</v>
      </c>
      <c r="E1421">
        <v>1</v>
      </c>
    </row>
    <row r="1422" spans="1:5">
      <c r="A1422">
        <v>1421</v>
      </c>
      <c r="B1422" s="1">
        <v>44132</v>
      </c>
      <c r="C1422">
        <v>1040</v>
      </c>
      <c r="D1422" t="s">
        <v>112</v>
      </c>
      <c r="E1422">
        <v>4</v>
      </c>
    </row>
    <row r="1423" spans="1:5">
      <c r="A1423">
        <v>1422</v>
      </c>
      <c r="B1423" s="1">
        <v>44133</v>
      </c>
      <c r="C1423">
        <v>2058</v>
      </c>
      <c r="D1423" t="s">
        <v>105</v>
      </c>
      <c r="E1423">
        <v>5</v>
      </c>
    </row>
    <row r="1424" spans="1:5">
      <c r="A1424">
        <v>1423</v>
      </c>
      <c r="B1424" s="1">
        <v>44133</v>
      </c>
      <c r="C1424">
        <v>1401</v>
      </c>
      <c r="D1424" t="s">
        <v>58</v>
      </c>
      <c r="E1424">
        <v>3</v>
      </c>
    </row>
    <row r="1425" spans="1:5">
      <c r="A1425">
        <v>1424</v>
      </c>
      <c r="B1425" s="1">
        <v>44133</v>
      </c>
      <c r="C1425">
        <v>1516</v>
      </c>
      <c r="D1425" t="s">
        <v>126</v>
      </c>
      <c r="E1425">
        <v>3</v>
      </c>
    </row>
    <row r="1426" spans="1:5">
      <c r="A1426">
        <v>1425</v>
      </c>
      <c r="B1426" s="1">
        <v>44133</v>
      </c>
      <c r="C1426">
        <v>1071</v>
      </c>
      <c r="D1426" t="s">
        <v>64</v>
      </c>
      <c r="E1426">
        <v>5</v>
      </c>
    </row>
    <row r="1427" spans="1:5">
      <c r="A1427">
        <v>1426</v>
      </c>
      <c r="B1427" s="1">
        <v>44134</v>
      </c>
      <c r="C1427">
        <v>1620</v>
      </c>
      <c r="D1427" t="s">
        <v>103</v>
      </c>
      <c r="E1427">
        <v>1</v>
      </c>
    </row>
    <row r="1428" spans="1:5">
      <c r="A1428">
        <v>1427</v>
      </c>
      <c r="B1428" s="1">
        <v>44134</v>
      </c>
      <c r="C1428">
        <v>624</v>
      </c>
      <c r="D1428" t="s">
        <v>116</v>
      </c>
      <c r="E1428">
        <v>3</v>
      </c>
    </row>
    <row r="1429" spans="1:5">
      <c r="A1429">
        <v>1428</v>
      </c>
      <c r="B1429" s="1">
        <v>44134</v>
      </c>
      <c r="C1429">
        <v>1074</v>
      </c>
      <c r="D1429" t="s">
        <v>86</v>
      </c>
      <c r="E1429">
        <v>4</v>
      </c>
    </row>
    <row r="1430" spans="1:5">
      <c r="A1430">
        <v>1429</v>
      </c>
      <c r="B1430" s="1">
        <v>44134</v>
      </c>
      <c r="C1430">
        <v>473</v>
      </c>
      <c r="D1430" t="s">
        <v>124</v>
      </c>
      <c r="E1430">
        <v>4</v>
      </c>
    </row>
    <row r="1431" spans="1:5">
      <c r="A1431">
        <v>1430</v>
      </c>
      <c r="B1431" s="1">
        <v>44135</v>
      </c>
      <c r="C1431">
        <v>1525</v>
      </c>
      <c r="D1431" t="s">
        <v>120</v>
      </c>
      <c r="E1431">
        <v>4</v>
      </c>
    </row>
    <row r="1432" spans="1:5">
      <c r="A1432">
        <v>1431</v>
      </c>
      <c r="B1432" s="1">
        <v>44135</v>
      </c>
      <c r="C1432">
        <v>820</v>
      </c>
      <c r="D1432" t="s">
        <v>101</v>
      </c>
      <c r="E1432">
        <v>3</v>
      </c>
    </row>
    <row r="1433" spans="1:5">
      <c r="A1433">
        <v>1432</v>
      </c>
      <c r="B1433" s="1">
        <v>44135</v>
      </c>
      <c r="C1433">
        <v>1436</v>
      </c>
      <c r="D1433" t="s">
        <v>127</v>
      </c>
      <c r="E1433">
        <v>4</v>
      </c>
    </row>
    <row r="1434" spans="1:5">
      <c r="A1434">
        <v>1433</v>
      </c>
      <c r="B1434" s="1">
        <v>44135</v>
      </c>
      <c r="C1434">
        <v>940</v>
      </c>
      <c r="D1434" t="s">
        <v>72</v>
      </c>
      <c r="E1434">
        <v>1</v>
      </c>
    </row>
    <row r="1435" spans="1:5">
      <c r="A1435">
        <v>1434</v>
      </c>
      <c r="B1435" s="1">
        <v>44136</v>
      </c>
      <c r="C1435">
        <v>1155</v>
      </c>
      <c r="D1435" t="s">
        <v>95</v>
      </c>
      <c r="E1435">
        <v>4</v>
      </c>
    </row>
    <row r="1436" spans="1:5">
      <c r="A1436">
        <v>1435</v>
      </c>
      <c r="B1436" s="1">
        <v>44136</v>
      </c>
      <c r="C1436">
        <v>303</v>
      </c>
      <c r="D1436" t="s">
        <v>122</v>
      </c>
      <c r="E1436">
        <v>4</v>
      </c>
    </row>
    <row r="1437" spans="1:5">
      <c r="A1437">
        <v>1436</v>
      </c>
      <c r="B1437" s="1">
        <v>44137</v>
      </c>
      <c r="C1437">
        <v>1031</v>
      </c>
      <c r="D1437" t="s">
        <v>116</v>
      </c>
      <c r="E1437">
        <v>4</v>
      </c>
    </row>
    <row r="1438" spans="1:5">
      <c r="A1438">
        <v>1437</v>
      </c>
      <c r="B1438" s="1">
        <v>44137</v>
      </c>
      <c r="C1438">
        <v>189</v>
      </c>
      <c r="D1438" t="s">
        <v>99</v>
      </c>
      <c r="E1438">
        <v>6</v>
      </c>
    </row>
    <row r="1439" spans="1:5">
      <c r="A1439">
        <v>1438</v>
      </c>
      <c r="B1439" s="1">
        <v>44137</v>
      </c>
      <c r="C1439">
        <v>1432</v>
      </c>
      <c r="D1439" t="s">
        <v>88</v>
      </c>
      <c r="E1439">
        <v>4</v>
      </c>
    </row>
    <row r="1440" spans="1:5">
      <c r="A1440">
        <v>1439</v>
      </c>
      <c r="B1440" s="1">
        <v>44137</v>
      </c>
      <c r="C1440">
        <v>10</v>
      </c>
      <c r="D1440" t="s">
        <v>98</v>
      </c>
      <c r="E1440">
        <v>5</v>
      </c>
    </row>
    <row r="1441" spans="1:5">
      <c r="A1441">
        <v>1440</v>
      </c>
      <c r="B1441" s="1">
        <v>44138</v>
      </c>
      <c r="C1441">
        <v>1572</v>
      </c>
      <c r="D1441" t="s">
        <v>84</v>
      </c>
      <c r="E1441">
        <v>4</v>
      </c>
    </row>
    <row r="1442" spans="1:5">
      <c r="A1442">
        <v>1441</v>
      </c>
      <c r="B1442" s="1">
        <v>44138</v>
      </c>
      <c r="C1442">
        <v>988</v>
      </c>
      <c r="D1442" t="s">
        <v>108</v>
      </c>
      <c r="E1442">
        <v>2</v>
      </c>
    </row>
    <row r="1443" spans="1:5">
      <c r="A1443">
        <v>1442</v>
      </c>
      <c r="B1443" s="1">
        <v>44138</v>
      </c>
      <c r="C1443">
        <v>866</v>
      </c>
      <c r="D1443" t="s">
        <v>56</v>
      </c>
      <c r="E1443">
        <v>2</v>
      </c>
    </row>
    <row r="1444" spans="1:5">
      <c r="A1444">
        <v>1443</v>
      </c>
      <c r="B1444" s="1">
        <v>44138</v>
      </c>
      <c r="C1444">
        <v>1096</v>
      </c>
      <c r="D1444" t="s">
        <v>62</v>
      </c>
      <c r="E1444">
        <v>1</v>
      </c>
    </row>
    <row r="1445" spans="1:5">
      <c r="A1445">
        <v>1444</v>
      </c>
      <c r="B1445" s="1">
        <v>44138</v>
      </c>
      <c r="C1445">
        <v>46</v>
      </c>
      <c r="D1445" t="s">
        <v>92</v>
      </c>
      <c r="E1445">
        <v>3</v>
      </c>
    </row>
    <row r="1446" spans="1:5">
      <c r="A1446">
        <v>1445</v>
      </c>
      <c r="B1446" s="1">
        <v>44138</v>
      </c>
      <c r="C1446">
        <v>184</v>
      </c>
      <c r="D1446" t="s">
        <v>113</v>
      </c>
      <c r="E1446">
        <v>4</v>
      </c>
    </row>
    <row r="1447" spans="1:5">
      <c r="A1447">
        <v>1446</v>
      </c>
      <c r="B1447" s="1">
        <v>44139</v>
      </c>
      <c r="C1447">
        <v>1438</v>
      </c>
      <c r="D1447" t="s">
        <v>100</v>
      </c>
      <c r="E1447">
        <v>1</v>
      </c>
    </row>
    <row r="1448" spans="1:5">
      <c r="A1448">
        <v>1447</v>
      </c>
      <c r="B1448" s="1">
        <v>44139</v>
      </c>
      <c r="C1448">
        <v>35</v>
      </c>
      <c r="D1448" t="s">
        <v>67</v>
      </c>
      <c r="E1448">
        <v>3</v>
      </c>
    </row>
    <row r="1449" spans="1:5">
      <c r="A1449">
        <v>1448</v>
      </c>
      <c r="B1449" s="1">
        <v>44139</v>
      </c>
      <c r="C1449">
        <v>428</v>
      </c>
      <c r="D1449" t="s">
        <v>110</v>
      </c>
      <c r="E1449">
        <v>5</v>
      </c>
    </row>
    <row r="1450" spans="1:5">
      <c r="A1450">
        <v>1449</v>
      </c>
      <c r="B1450" s="1">
        <v>44139</v>
      </c>
      <c r="C1450">
        <v>952</v>
      </c>
      <c r="D1450" t="s">
        <v>82</v>
      </c>
      <c r="E1450">
        <v>4</v>
      </c>
    </row>
    <row r="1451" spans="1:5">
      <c r="A1451">
        <v>1450</v>
      </c>
      <c r="B1451" s="1">
        <v>44139</v>
      </c>
      <c r="C1451">
        <v>614</v>
      </c>
      <c r="D1451" t="s">
        <v>103</v>
      </c>
      <c r="E1451">
        <v>4</v>
      </c>
    </row>
    <row r="1452" spans="1:5">
      <c r="A1452">
        <v>1451</v>
      </c>
      <c r="B1452" s="1">
        <v>44140</v>
      </c>
      <c r="C1452">
        <v>1697</v>
      </c>
      <c r="D1452" t="s">
        <v>77</v>
      </c>
      <c r="E1452">
        <v>5</v>
      </c>
    </row>
    <row r="1453" spans="1:5">
      <c r="A1453">
        <v>1452</v>
      </c>
      <c r="B1453" s="1">
        <v>44140</v>
      </c>
      <c r="C1453">
        <v>470</v>
      </c>
      <c r="D1453" t="s">
        <v>69</v>
      </c>
      <c r="E1453">
        <v>3</v>
      </c>
    </row>
    <row r="1454" spans="1:5">
      <c r="A1454">
        <v>1453</v>
      </c>
      <c r="B1454" s="1">
        <v>44140</v>
      </c>
      <c r="C1454">
        <v>1160</v>
      </c>
      <c r="D1454" t="s">
        <v>78</v>
      </c>
      <c r="E1454">
        <v>2</v>
      </c>
    </row>
    <row r="1455" spans="1:5">
      <c r="A1455">
        <v>1454</v>
      </c>
      <c r="B1455" s="1">
        <v>44140</v>
      </c>
      <c r="C1455">
        <v>1549</v>
      </c>
      <c r="D1455" t="s">
        <v>118</v>
      </c>
      <c r="E1455">
        <v>3</v>
      </c>
    </row>
    <row r="1456" spans="1:5">
      <c r="A1456">
        <v>1455</v>
      </c>
      <c r="B1456" s="1">
        <v>44141</v>
      </c>
      <c r="C1456">
        <v>826</v>
      </c>
      <c r="D1456" t="s">
        <v>92</v>
      </c>
      <c r="E1456">
        <v>4</v>
      </c>
    </row>
    <row r="1457" spans="1:5">
      <c r="A1457">
        <v>1456</v>
      </c>
      <c r="B1457" s="1">
        <v>44142</v>
      </c>
      <c r="C1457">
        <v>510</v>
      </c>
      <c r="D1457" t="s">
        <v>72</v>
      </c>
      <c r="E1457">
        <v>6</v>
      </c>
    </row>
    <row r="1458" spans="1:5">
      <c r="A1458">
        <v>1457</v>
      </c>
      <c r="B1458" s="1">
        <v>44142</v>
      </c>
      <c r="C1458">
        <v>1752</v>
      </c>
      <c r="D1458" t="s">
        <v>62</v>
      </c>
      <c r="E1458">
        <v>3</v>
      </c>
    </row>
    <row r="1459" spans="1:5">
      <c r="A1459">
        <v>1458</v>
      </c>
      <c r="B1459" s="1">
        <v>44143</v>
      </c>
      <c r="C1459">
        <v>1974</v>
      </c>
      <c r="D1459" t="s">
        <v>117</v>
      </c>
      <c r="E1459">
        <v>3</v>
      </c>
    </row>
    <row r="1460" spans="1:5">
      <c r="A1460">
        <v>1459</v>
      </c>
      <c r="B1460" s="1">
        <v>44143</v>
      </c>
      <c r="C1460">
        <v>293</v>
      </c>
      <c r="D1460" t="s">
        <v>56</v>
      </c>
      <c r="E1460">
        <v>1</v>
      </c>
    </row>
    <row r="1461" spans="1:5">
      <c r="A1461">
        <v>1460</v>
      </c>
      <c r="B1461" s="1">
        <v>44143</v>
      </c>
      <c r="C1461">
        <v>1183</v>
      </c>
      <c r="D1461" t="s">
        <v>88</v>
      </c>
      <c r="E1461">
        <v>4</v>
      </c>
    </row>
    <row r="1462" spans="1:5">
      <c r="A1462">
        <v>1461</v>
      </c>
      <c r="B1462" s="1">
        <v>44143</v>
      </c>
      <c r="C1462">
        <v>1601</v>
      </c>
      <c r="D1462" t="s">
        <v>127</v>
      </c>
      <c r="E1462">
        <v>4</v>
      </c>
    </row>
    <row r="1463" spans="1:5">
      <c r="A1463">
        <v>1462</v>
      </c>
      <c r="B1463" s="1">
        <v>44144</v>
      </c>
      <c r="C1463">
        <v>285</v>
      </c>
      <c r="D1463" t="s">
        <v>82</v>
      </c>
      <c r="E1463">
        <v>5</v>
      </c>
    </row>
    <row r="1464" spans="1:5">
      <c r="A1464">
        <v>1463</v>
      </c>
      <c r="B1464" s="1">
        <v>44144</v>
      </c>
      <c r="C1464">
        <v>819</v>
      </c>
      <c r="D1464" t="s">
        <v>115</v>
      </c>
      <c r="E1464">
        <v>3</v>
      </c>
    </row>
    <row r="1465" spans="1:5">
      <c r="A1465">
        <v>1464</v>
      </c>
      <c r="B1465" s="1">
        <v>44144</v>
      </c>
      <c r="C1465">
        <v>1528</v>
      </c>
      <c r="D1465" t="s">
        <v>112</v>
      </c>
      <c r="E1465">
        <v>3</v>
      </c>
    </row>
    <row r="1466" spans="1:5">
      <c r="A1466">
        <v>1465</v>
      </c>
      <c r="B1466" s="1">
        <v>44145</v>
      </c>
      <c r="C1466">
        <v>1536</v>
      </c>
      <c r="D1466" t="s">
        <v>81</v>
      </c>
      <c r="E1466">
        <v>1</v>
      </c>
    </row>
    <row r="1467" spans="1:5">
      <c r="A1467">
        <v>1466</v>
      </c>
      <c r="B1467" s="1">
        <v>44145</v>
      </c>
      <c r="C1467">
        <v>1333</v>
      </c>
      <c r="D1467" t="s">
        <v>75</v>
      </c>
      <c r="E1467">
        <v>3</v>
      </c>
    </row>
    <row r="1468" spans="1:5">
      <c r="A1468">
        <v>1467</v>
      </c>
      <c r="B1468" s="1">
        <v>44145</v>
      </c>
      <c r="C1468">
        <v>778</v>
      </c>
      <c r="D1468" t="s">
        <v>93</v>
      </c>
      <c r="E1468">
        <v>2</v>
      </c>
    </row>
    <row r="1469" spans="1:5">
      <c r="A1469">
        <v>1468</v>
      </c>
      <c r="B1469" s="1">
        <v>44145</v>
      </c>
      <c r="C1469">
        <v>637</v>
      </c>
      <c r="D1469" t="s">
        <v>82</v>
      </c>
      <c r="E1469">
        <v>2</v>
      </c>
    </row>
    <row r="1470" spans="1:5">
      <c r="A1470">
        <v>1469</v>
      </c>
      <c r="B1470" s="1">
        <v>44145</v>
      </c>
      <c r="C1470">
        <v>300</v>
      </c>
      <c r="D1470" t="s">
        <v>77</v>
      </c>
      <c r="E1470">
        <v>5</v>
      </c>
    </row>
    <row r="1471" spans="1:5">
      <c r="A1471">
        <v>1470</v>
      </c>
      <c r="B1471" s="1">
        <v>44146</v>
      </c>
      <c r="C1471">
        <v>9</v>
      </c>
      <c r="D1471" t="s">
        <v>52</v>
      </c>
      <c r="E1471">
        <v>3</v>
      </c>
    </row>
    <row r="1472" spans="1:5">
      <c r="A1472">
        <v>1471</v>
      </c>
      <c r="B1472" s="1">
        <v>44146</v>
      </c>
      <c r="C1472">
        <v>1946</v>
      </c>
      <c r="D1472" t="s">
        <v>100</v>
      </c>
      <c r="E1472">
        <v>1</v>
      </c>
    </row>
    <row r="1473" spans="1:5">
      <c r="A1473">
        <v>1472</v>
      </c>
      <c r="B1473" s="1">
        <v>44146</v>
      </c>
      <c r="C1473">
        <v>1758</v>
      </c>
      <c r="D1473" t="s">
        <v>110</v>
      </c>
      <c r="E1473">
        <v>2</v>
      </c>
    </row>
    <row r="1474" spans="1:5">
      <c r="A1474">
        <v>1473</v>
      </c>
      <c r="B1474" s="1">
        <v>44146</v>
      </c>
      <c r="C1474">
        <v>1894</v>
      </c>
      <c r="D1474" t="s">
        <v>103</v>
      </c>
      <c r="E1474">
        <v>5</v>
      </c>
    </row>
    <row r="1475" spans="1:5">
      <c r="A1475">
        <v>1474</v>
      </c>
      <c r="B1475" s="1">
        <v>44146</v>
      </c>
      <c r="C1475">
        <v>1630</v>
      </c>
      <c r="D1475" t="s">
        <v>100</v>
      </c>
      <c r="E1475">
        <v>3</v>
      </c>
    </row>
    <row r="1476" spans="1:5">
      <c r="A1476">
        <v>1475</v>
      </c>
      <c r="B1476" s="1">
        <v>44148</v>
      </c>
      <c r="C1476">
        <v>755</v>
      </c>
      <c r="D1476" t="s">
        <v>101</v>
      </c>
      <c r="E1476">
        <v>5</v>
      </c>
    </row>
    <row r="1477" spans="1:5">
      <c r="A1477">
        <v>1476</v>
      </c>
      <c r="B1477" s="1">
        <v>44148</v>
      </c>
      <c r="C1477">
        <v>1096</v>
      </c>
      <c r="D1477" t="s">
        <v>77</v>
      </c>
      <c r="E1477">
        <v>2</v>
      </c>
    </row>
    <row r="1478" spans="1:5">
      <c r="A1478">
        <v>1477</v>
      </c>
      <c r="B1478" s="1">
        <v>44148</v>
      </c>
      <c r="C1478">
        <v>74</v>
      </c>
      <c r="D1478" t="s">
        <v>88</v>
      </c>
      <c r="E1478">
        <v>5</v>
      </c>
    </row>
    <row r="1479" spans="1:5">
      <c r="A1479">
        <v>1478</v>
      </c>
      <c r="B1479" s="1">
        <v>44148</v>
      </c>
      <c r="C1479">
        <v>1178</v>
      </c>
      <c r="D1479" t="s">
        <v>125</v>
      </c>
      <c r="E1479">
        <v>5</v>
      </c>
    </row>
    <row r="1480" spans="1:5">
      <c r="A1480">
        <v>1479</v>
      </c>
      <c r="B1480" s="1">
        <v>44150</v>
      </c>
      <c r="C1480">
        <v>918</v>
      </c>
      <c r="D1480" t="s">
        <v>108</v>
      </c>
      <c r="E1480">
        <v>5</v>
      </c>
    </row>
    <row r="1481" spans="1:5">
      <c r="A1481">
        <v>1480</v>
      </c>
      <c r="B1481" s="1">
        <v>44150</v>
      </c>
      <c r="C1481">
        <v>1963</v>
      </c>
      <c r="D1481" t="s">
        <v>72</v>
      </c>
      <c r="E1481">
        <v>5</v>
      </c>
    </row>
    <row r="1482" spans="1:5">
      <c r="A1482">
        <v>1481</v>
      </c>
      <c r="B1482" s="1">
        <v>44150</v>
      </c>
      <c r="C1482">
        <v>699</v>
      </c>
      <c r="D1482" t="s">
        <v>104</v>
      </c>
      <c r="E1482">
        <v>5</v>
      </c>
    </row>
    <row r="1483" spans="1:5">
      <c r="A1483">
        <v>1482</v>
      </c>
      <c r="B1483" s="1">
        <v>44150</v>
      </c>
      <c r="C1483">
        <v>1714</v>
      </c>
      <c r="D1483" t="s">
        <v>84</v>
      </c>
      <c r="E1483">
        <v>3</v>
      </c>
    </row>
    <row r="1484" spans="1:5">
      <c r="A1484">
        <v>1483</v>
      </c>
      <c r="B1484" s="1">
        <v>44150</v>
      </c>
      <c r="C1484">
        <v>945</v>
      </c>
      <c r="D1484" t="s">
        <v>87</v>
      </c>
      <c r="E1484">
        <v>1</v>
      </c>
    </row>
    <row r="1485" spans="1:5">
      <c r="A1485">
        <v>1484</v>
      </c>
      <c r="B1485" s="1">
        <v>44150</v>
      </c>
      <c r="C1485">
        <v>212</v>
      </c>
      <c r="D1485" t="s">
        <v>97</v>
      </c>
      <c r="E1485">
        <v>3</v>
      </c>
    </row>
    <row r="1486" spans="1:5">
      <c r="A1486">
        <v>1485</v>
      </c>
      <c r="B1486" s="1">
        <v>44151</v>
      </c>
      <c r="C1486">
        <v>706</v>
      </c>
      <c r="D1486" t="s">
        <v>93</v>
      </c>
      <c r="E1486">
        <v>3</v>
      </c>
    </row>
    <row r="1487" spans="1:5">
      <c r="A1487">
        <v>1486</v>
      </c>
      <c r="B1487" s="1">
        <v>44151</v>
      </c>
      <c r="C1487">
        <v>827</v>
      </c>
      <c r="D1487" t="s">
        <v>104</v>
      </c>
      <c r="E1487">
        <v>5</v>
      </c>
    </row>
    <row r="1488" spans="1:5">
      <c r="A1488">
        <v>1487</v>
      </c>
      <c r="B1488" s="1">
        <v>44151</v>
      </c>
      <c r="C1488">
        <v>1056</v>
      </c>
      <c r="D1488" t="s">
        <v>104</v>
      </c>
      <c r="E1488">
        <v>1</v>
      </c>
    </row>
    <row r="1489" spans="1:5">
      <c r="A1489">
        <v>1488</v>
      </c>
      <c r="B1489" s="1">
        <v>44151</v>
      </c>
      <c r="C1489">
        <v>949</v>
      </c>
      <c r="D1489" t="s">
        <v>97</v>
      </c>
      <c r="E1489">
        <v>3</v>
      </c>
    </row>
    <row r="1490" spans="1:5">
      <c r="A1490">
        <v>1489</v>
      </c>
      <c r="B1490" s="1">
        <v>44151</v>
      </c>
      <c r="C1490">
        <v>1943</v>
      </c>
      <c r="D1490" t="s">
        <v>78</v>
      </c>
      <c r="E1490">
        <v>3</v>
      </c>
    </row>
    <row r="1491" spans="1:5">
      <c r="A1491">
        <v>1490</v>
      </c>
      <c r="B1491" s="1">
        <v>44152</v>
      </c>
      <c r="C1491">
        <v>495</v>
      </c>
      <c r="D1491" t="s">
        <v>62</v>
      </c>
      <c r="E1491">
        <v>3</v>
      </c>
    </row>
    <row r="1492" spans="1:5">
      <c r="A1492">
        <v>1491</v>
      </c>
      <c r="B1492" s="1">
        <v>44152</v>
      </c>
      <c r="C1492">
        <v>1366</v>
      </c>
      <c r="D1492" t="s">
        <v>80</v>
      </c>
      <c r="E1492">
        <v>5</v>
      </c>
    </row>
    <row r="1493" spans="1:5">
      <c r="A1493">
        <v>1492</v>
      </c>
      <c r="B1493" s="1">
        <v>44152</v>
      </c>
      <c r="C1493">
        <v>1654</v>
      </c>
      <c r="D1493" t="s">
        <v>121</v>
      </c>
      <c r="E1493">
        <v>2</v>
      </c>
    </row>
    <row r="1494" spans="1:5">
      <c r="A1494">
        <v>1493</v>
      </c>
      <c r="B1494" s="1">
        <v>44152</v>
      </c>
      <c r="C1494">
        <v>1734</v>
      </c>
      <c r="D1494" t="s">
        <v>90</v>
      </c>
      <c r="E1494">
        <v>2</v>
      </c>
    </row>
    <row r="1495" spans="1:5">
      <c r="A1495">
        <v>1494</v>
      </c>
      <c r="B1495" s="1">
        <v>44152</v>
      </c>
      <c r="C1495">
        <v>1754</v>
      </c>
      <c r="D1495" t="s">
        <v>116</v>
      </c>
      <c r="E1495">
        <v>4</v>
      </c>
    </row>
    <row r="1496" spans="1:5">
      <c r="A1496">
        <v>1495</v>
      </c>
      <c r="B1496" s="1">
        <v>44152</v>
      </c>
      <c r="C1496">
        <v>1003</v>
      </c>
      <c r="D1496" t="s">
        <v>88</v>
      </c>
      <c r="E1496">
        <v>4</v>
      </c>
    </row>
    <row r="1497" spans="1:5">
      <c r="A1497">
        <v>1496</v>
      </c>
      <c r="B1497" s="1">
        <v>44152</v>
      </c>
      <c r="C1497">
        <v>1196</v>
      </c>
      <c r="D1497" t="s">
        <v>62</v>
      </c>
      <c r="E1497">
        <v>5</v>
      </c>
    </row>
    <row r="1498" spans="1:5">
      <c r="A1498">
        <v>1497</v>
      </c>
      <c r="B1498" s="1">
        <v>44152</v>
      </c>
      <c r="C1498">
        <v>1468</v>
      </c>
      <c r="D1498" t="s">
        <v>97</v>
      </c>
      <c r="E1498">
        <v>2</v>
      </c>
    </row>
    <row r="1499" spans="1:5">
      <c r="A1499">
        <v>1498</v>
      </c>
      <c r="B1499" s="1">
        <v>44152</v>
      </c>
      <c r="C1499">
        <v>1797</v>
      </c>
      <c r="D1499" t="s">
        <v>104</v>
      </c>
      <c r="E1499">
        <v>6</v>
      </c>
    </row>
    <row r="1500" spans="1:5">
      <c r="A1500">
        <v>1499</v>
      </c>
      <c r="B1500" s="1">
        <v>44152</v>
      </c>
      <c r="C1500">
        <v>635</v>
      </c>
      <c r="D1500" t="s">
        <v>65</v>
      </c>
      <c r="E1500">
        <v>5</v>
      </c>
    </row>
    <row r="1501" spans="1:5">
      <c r="A1501">
        <v>1500</v>
      </c>
      <c r="B1501" s="1">
        <v>44152</v>
      </c>
      <c r="C1501">
        <v>1446</v>
      </c>
      <c r="D1501" t="s">
        <v>102</v>
      </c>
      <c r="E1501">
        <v>3</v>
      </c>
    </row>
    <row r="1502" spans="1:5">
      <c r="A1502">
        <v>1501</v>
      </c>
      <c r="B1502" s="1">
        <v>44153</v>
      </c>
      <c r="C1502">
        <v>1851</v>
      </c>
      <c r="D1502" t="s">
        <v>93</v>
      </c>
      <c r="E1502">
        <v>4</v>
      </c>
    </row>
    <row r="1503" spans="1:5">
      <c r="A1503">
        <v>1502</v>
      </c>
      <c r="B1503" s="1">
        <v>44153</v>
      </c>
      <c r="C1503">
        <v>1172</v>
      </c>
      <c r="D1503" t="s">
        <v>58</v>
      </c>
      <c r="E1503">
        <v>5</v>
      </c>
    </row>
    <row r="1504" spans="1:5">
      <c r="A1504">
        <v>1503</v>
      </c>
      <c r="B1504" s="1">
        <v>44153</v>
      </c>
      <c r="C1504">
        <v>1141</v>
      </c>
      <c r="D1504" t="s">
        <v>73</v>
      </c>
      <c r="E1504">
        <v>6</v>
      </c>
    </row>
    <row r="1505" spans="1:5">
      <c r="A1505">
        <v>1504</v>
      </c>
      <c r="B1505" s="1">
        <v>44154</v>
      </c>
      <c r="C1505">
        <v>102</v>
      </c>
      <c r="D1505" t="s">
        <v>109</v>
      </c>
      <c r="E1505">
        <v>3</v>
      </c>
    </row>
    <row r="1506" spans="1:5">
      <c r="A1506">
        <v>1505</v>
      </c>
      <c r="B1506" s="1">
        <v>44154</v>
      </c>
      <c r="C1506">
        <v>1326</v>
      </c>
      <c r="D1506" t="s">
        <v>92</v>
      </c>
      <c r="E1506">
        <v>1</v>
      </c>
    </row>
    <row r="1507" spans="1:5">
      <c r="A1507">
        <v>1506</v>
      </c>
      <c r="B1507" s="1">
        <v>44154</v>
      </c>
      <c r="C1507">
        <v>223</v>
      </c>
      <c r="D1507" t="s">
        <v>92</v>
      </c>
      <c r="E1507">
        <v>5</v>
      </c>
    </row>
    <row r="1508" spans="1:5">
      <c r="A1508">
        <v>1507</v>
      </c>
      <c r="B1508" s="1">
        <v>44154</v>
      </c>
      <c r="C1508">
        <v>486</v>
      </c>
      <c r="D1508" t="s">
        <v>78</v>
      </c>
      <c r="E1508">
        <v>4</v>
      </c>
    </row>
    <row r="1509" spans="1:5">
      <c r="A1509">
        <v>1508</v>
      </c>
      <c r="B1509" s="1">
        <v>44154</v>
      </c>
      <c r="C1509">
        <v>631</v>
      </c>
      <c r="D1509" t="s">
        <v>73</v>
      </c>
      <c r="E1509">
        <v>2</v>
      </c>
    </row>
    <row r="1510" spans="1:5">
      <c r="A1510">
        <v>1509</v>
      </c>
      <c r="B1510" s="1">
        <v>44154</v>
      </c>
      <c r="C1510">
        <v>1239</v>
      </c>
      <c r="D1510" t="s">
        <v>72</v>
      </c>
      <c r="E1510">
        <v>3</v>
      </c>
    </row>
    <row r="1511" spans="1:5">
      <c r="A1511">
        <v>1510</v>
      </c>
      <c r="B1511" s="1">
        <v>44154</v>
      </c>
      <c r="C1511">
        <v>885</v>
      </c>
      <c r="D1511" t="s">
        <v>125</v>
      </c>
      <c r="E1511">
        <v>4</v>
      </c>
    </row>
    <row r="1512" spans="1:5">
      <c r="A1512">
        <v>1511</v>
      </c>
      <c r="B1512" s="1">
        <v>44154</v>
      </c>
      <c r="C1512">
        <v>475</v>
      </c>
      <c r="D1512" t="s">
        <v>126</v>
      </c>
      <c r="E1512">
        <v>4</v>
      </c>
    </row>
    <row r="1513" spans="1:5">
      <c r="A1513">
        <v>1512</v>
      </c>
      <c r="B1513" s="1">
        <v>44155</v>
      </c>
      <c r="C1513">
        <v>1794</v>
      </c>
      <c r="D1513" t="s">
        <v>52</v>
      </c>
      <c r="E1513">
        <v>3</v>
      </c>
    </row>
    <row r="1514" spans="1:5">
      <c r="A1514">
        <v>1513</v>
      </c>
      <c r="B1514" s="1">
        <v>44155</v>
      </c>
      <c r="C1514">
        <v>156</v>
      </c>
      <c r="D1514" t="s">
        <v>77</v>
      </c>
      <c r="E1514">
        <v>4</v>
      </c>
    </row>
    <row r="1515" spans="1:5">
      <c r="A1515">
        <v>1514</v>
      </c>
      <c r="B1515" s="1">
        <v>44155</v>
      </c>
      <c r="C1515">
        <v>259</v>
      </c>
      <c r="D1515" t="s">
        <v>120</v>
      </c>
      <c r="E1515">
        <v>1</v>
      </c>
    </row>
    <row r="1516" spans="1:5">
      <c r="A1516">
        <v>1515</v>
      </c>
      <c r="B1516" s="1">
        <v>44155</v>
      </c>
      <c r="C1516">
        <v>946</v>
      </c>
      <c r="D1516" t="s">
        <v>96</v>
      </c>
      <c r="E1516">
        <v>3</v>
      </c>
    </row>
    <row r="1517" spans="1:5">
      <c r="A1517">
        <v>1516</v>
      </c>
      <c r="B1517" s="1">
        <v>44155</v>
      </c>
      <c r="C1517">
        <v>229</v>
      </c>
      <c r="D1517" t="s">
        <v>81</v>
      </c>
      <c r="E1517">
        <v>3</v>
      </c>
    </row>
    <row r="1518" spans="1:5">
      <c r="A1518">
        <v>1517</v>
      </c>
      <c r="B1518" s="1">
        <v>44156</v>
      </c>
      <c r="C1518">
        <v>1390</v>
      </c>
      <c r="D1518" t="s">
        <v>85</v>
      </c>
      <c r="E1518">
        <v>4</v>
      </c>
    </row>
    <row r="1519" spans="1:5">
      <c r="A1519">
        <v>1518</v>
      </c>
      <c r="B1519" s="1">
        <v>44156</v>
      </c>
      <c r="C1519">
        <v>2071</v>
      </c>
      <c r="D1519" t="s">
        <v>79</v>
      </c>
      <c r="E1519">
        <v>4</v>
      </c>
    </row>
    <row r="1520" spans="1:5">
      <c r="A1520">
        <v>1519</v>
      </c>
      <c r="B1520" s="1">
        <v>44156</v>
      </c>
      <c r="C1520">
        <v>80</v>
      </c>
      <c r="D1520" t="s">
        <v>61</v>
      </c>
      <c r="E1520">
        <v>5</v>
      </c>
    </row>
    <row r="1521" spans="1:5">
      <c r="A1521">
        <v>1520</v>
      </c>
      <c r="B1521" s="1">
        <v>44157</v>
      </c>
      <c r="C1521">
        <v>1769</v>
      </c>
      <c r="D1521" t="s">
        <v>116</v>
      </c>
      <c r="E1521">
        <v>5</v>
      </c>
    </row>
    <row r="1522" spans="1:5">
      <c r="A1522">
        <v>1521</v>
      </c>
      <c r="B1522" s="1">
        <v>44157</v>
      </c>
      <c r="C1522">
        <v>2109</v>
      </c>
      <c r="D1522" t="s">
        <v>90</v>
      </c>
      <c r="E1522">
        <v>5</v>
      </c>
    </row>
    <row r="1523" spans="1:5">
      <c r="A1523">
        <v>1522</v>
      </c>
      <c r="B1523" s="1">
        <v>44158</v>
      </c>
      <c r="C1523">
        <v>2057</v>
      </c>
      <c r="D1523" t="s">
        <v>108</v>
      </c>
      <c r="E1523">
        <v>6</v>
      </c>
    </row>
    <row r="1524" spans="1:5">
      <c r="A1524">
        <v>1523</v>
      </c>
      <c r="B1524" s="1">
        <v>44158</v>
      </c>
      <c r="C1524">
        <v>198</v>
      </c>
      <c r="D1524" t="s">
        <v>72</v>
      </c>
      <c r="E1524">
        <v>5</v>
      </c>
    </row>
    <row r="1525" spans="1:5">
      <c r="A1525">
        <v>1524</v>
      </c>
      <c r="B1525" s="1">
        <v>44158</v>
      </c>
      <c r="C1525">
        <v>1095</v>
      </c>
      <c r="D1525" t="s">
        <v>103</v>
      </c>
      <c r="E1525">
        <v>3</v>
      </c>
    </row>
    <row r="1526" spans="1:5">
      <c r="A1526">
        <v>1525</v>
      </c>
      <c r="B1526" s="1">
        <v>44158</v>
      </c>
      <c r="C1526">
        <v>2008</v>
      </c>
      <c r="D1526" t="s">
        <v>109</v>
      </c>
      <c r="E1526">
        <v>4</v>
      </c>
    </row>
    <row r="1527" spans="1:5">
      <c r="A1527">
        <v>1526</v>
      </c>
      <c r="B1527" s="1">
        <v>44158</v>
      </c>
      <c r="C1527">
        <v>566</v>
      </c>
      <c r="D1527" t="s">
        <v>71</v>
      </c>
      <c r="E1527">
        <v>5</v>
      </c>
    </row>
    <row r="1528" spans="1:5">
      <c r="A1528">
        <v>1527</v>
      </c>
      <c r="B1528" s="1">
        <v>44158</v>
      </c>
      <c r="C1528">
        <v>47</v>
      </c>
      <c r="D1528" t="s">
        <v>101</v>
      </c>
      <c r="E1528">
        <v>3</v>
      </c>
    </row>
    <row r="1529" spans="1:5">
      <c r="A1529">
        <v>1528</v>
      </c>
      <c r="B1529" s="1">
        <v>44158</v>
      </c>
      <c r="C1529">
        <v>1893</v>
      </c>
      <c r="D1529" t="s">
        <v>125</v>
      </c>
      <c r="E1529">
        <v>2</v>
      </c>
    </row>
    <row r="1530" spans="1:5">
      <c r="A1530">
        <v>1529</v>
      </c>
      <c r="B1530" s="1">
        <v>44158</v>
      </c>
      <c r="C1530">
        <v>862</v>
      </c>
      <c r="D1530" t="s">
        <v>117</v>
      </c>
      <c r="E1530">
        <v>2</v>
      </c>
    </row>
    <row r="1531" spans="1:5">
      <c r="A1531">
        <v>1530</v>
      </c>
      <c r="B1531" s="1">
        <v>44159</v>
      </c>
      <c r="C1531">
        <v>324</v>
      </c>
      <c r="D1531" t="s">
        <v>127</v>
      </c>
      <c r="E1531">
        <v>4</v>
      </c>
    </row>
    <row r="1532" spans="1:5">
      <c r="A1532">
        <v>1531</v>
      </c>
      <c r="B1532" s="1">
        <v>44159</v>
      </c>
      <c r="C1532">
        <v>368</v>
      </c>
      <c r="D1532" t="s">
        <v>73</v>
      </c>
      <c r="E1532">
        <v>2</v>
      </c>
    </row>
    <row r="1533" spans="1:5">
      <c r="A1533">
        <v>1532</v>
      </c>
      <c r="B1533" s="1">
        <v>44160</v>
      </c>
      <c r="C1533">
        <v>1837</v>
      </c>
      <c r="D1533" t="s">
        <v>56</v>
      </c>
      <c r="E1533">
        <v>5</v>
      </c>
    </row>
    <row r="1534" spans="1:5">
      <c r="A1534">
        <v>1533</v>
      </c>
      <c r="B1534" s="1">
        <v>44160</v>
      </c>
      <c r="C1534">
        <v>1803</v>
      </c>
      <c r="D1534" t="s">
        <v>97</v>
      </c>
      <c r="E1534">
        <v>3</v>
      </c>
    </row>
    <row r="1535" spans="1:5">
      <c r="A1535">
        <v>1534</v>
      </c>
      <c r="B1535" s="1">
        <v>44160</v>
      </c>
      <c r="C1535">
        <v>696</v>
      </c>
      <c r="D1535" t="s">
        <v>61</v>
      </c>
      <c r="E1535">
        <v>4</v>
      </c>
    </row>
    <row r="1536" spans="1:5">
      <c r="A1536">
        <v>1535</v>
      </c>
      <c r="B1536" s="1">
        <v>44161</v>
      </c>
      <c r="C1536">
        <v>1765</v>
      </c>
      <c r="D1536" t="s">
        <v>86</v>
      </c>
      <c r="E1536">
        <v>3</v>
      </c>
    </row>
    <row r="1537" spans="1:5">
      <c r="A1537">
        <v>1536</v>
      </c>
      <c r="B1537" s="1">
        <v>44161</v>
      </c>
      <c r="C1537">
        <v>1799</v>
      </c>
      <c r="D1537" t="s">
        <v>96</v>
      </c>
      <c r="E1537">
        <v>2</v>
      </c>
    </row>
    <row r="1538" spans="1:5">
      <c r="A1538">
        <v>1537</v>
      </c>
      <c r="B1538" s="1">
        <v>44161</v>
      </c>
      <c r="C1538">
        <v>1253</v>
      </c>
      <c r="D1538" t="s">
        <v>123</v>
      </c>
      <c r="E1538">
        <v>5</v>
      </c>
    </row>
    <row r="1539" spans="1:5">
      <c r="A1539">
        <v>1538</v>
      </c>
      <c r="B1539" s="1">
        <v>44161</v>
      </c>
      <c r="C1539">
        <v>217</v>
      </c>
      <c r="D1539" t="s">
        <v>65</v>
      </c>
      <c r="E1539">
        <v>3</v>
      </c>
    </row>
    <row r="1540" spans="1:5">
      <c r="A1540">
        <v>1539</v>
      </c>
      <c r="B1540" s="1">
        <v>44161</v>
      </c>
      <c r="C1540">
        <v>1608</v>
      </c>
      <c r="D1540" t="s">
        <v>78</v>
      </c>
      <c r="E1540">
        <v>6</v>
      </c>
    </row>
    <row r="1541" spans="1:5">
      <c r="A1541">
        <v>1540</v>
      </c>
      <c r="B1541" s="1">
        <v>44162</v>
      </c>
      <c r="C1541">
        <v>1957</v>
      </c>
      <c r="D1541" t="s">
        <v>71</v>
      </c>
      <c r="E1541">
        <v>4</v>
      </c>
    </row>
    <row r="1542" spans="1:5">
      <c r="A1542">
        <v>1541</v>
      </c>
      <c r="B1542" s="1">
        <v>44162</v>
      </c>
      <c r="C1542">
        <v>2036</v>
      </c>
      <c r="D1542" t="s">
        <v>74</v>
      </c>
      <c r="E1542">
        <v>2</v>
      </c>
    </row>
    <row r="1543" spans="1:5">
      <c r="A1543">
        <v>1542</v>
      </c>
      <c r="B1543" s="1">
        <v>44162</v>
      </c>
      <c r="C1543">
        <v>1091</v>
      </c>
      <c r="D1543" t="s">
        <v>73</v>
      </c>
      <c r="E1543">
        <v>2</v>
      </c>
    </row>
    <row r="1544" spans="1:5">
      <c r="A1544">
        <v>1543</v>
      </c>
      <c r="B1544" s="1">
        <v>44163</v>
      </c>
      <c r="C1544">
        <v>870</v>
      </c>
      <c r="D1544" t="s">
        <v>112</v>
      </c>
      <c r="E1544">
        <v>5</v>
      </c>
    </row>
    <row r="1545" spans="1:5">
      <c r="A1545">
        <v>1544</v>
      </c>
      <c r="B1545" s="1">
        <v>44163</v>
      </c>
      <c r="C1545">
        <v>521</v>
      </c>
      <c r="D1545" t="s">
        <v>122</v>
      </c>
      <c r="E1545">
        <v>5</v>
      </c>
    </row>
    <row r="1546" spans="1:5">
      <c r="A1546">
        <v>1545</v>
      </c>
      <c r="B1546" s="1">
        <v>44163</v>
      </c>
      <c r="C1546">
        <v>1614</v>
      </c>
      <c r="D1546" t="s">
        <v>75</v>
      </c>
      <c r="E1546">
        <v>4</v>
      </c>
    </row>
    <row r="1547" spans="1:5">
      <c r="A1547">
        <v>1546</v>
      </c>
      <c r="B1547" s="1">
        <v>44164</v>
      </c>
      <c r="C1547">
        <v>698</v>
      </c>
      <c r="D1547" t="s">
        <v>106</v>
      </c>
      <c r="E1547">
        <v>5</v>
      </c>
    </row>
    <row r="1548" spans="1:5">
      <c r="A1548">
        <v>1547</v>
      </c>
      <c r="B1548" s="1">
        <v>44165</v>
      </c>
      <c r="C1548">
        <v>711</v>
      </c>
      <c r="D1548" t="s">
        <v>98</v>
      </c>
      <c r="E1548">
        <v>6</v>
      </c>
    </row>
    <row r="1549" spans="1:5">
      <c r="A1549">
        <v>1548</v>
      </c>
      <c r="B1549" s="1">
        <v>44165</v>
      </c>
      <c r="C1549">
        <v>1400</v>
      </c>
      <c r="D1549" t="s">
        <v>95</v>
      </c>
      <c r="E1549">
        <v>2</v>
      </c>
    </row>
    <row r="1550" spans="1:5">
      <c r="A1550">
        <v>1549</v>
      </c>
      <c r="B1550" s="1">
        <v>44165</v>
      </c>
      <c r="C1550">
        <v>1205</v>
      </c>
      <c r="D1550" t="s">
        <v>62</v>
      </c>
      <c r="E1550">
        <v>2</v>
      </c>
    </row>
    <row r="1551" spans="1:5">
      <c r="A1551">
        <v>1550</v>
      </c>
      <c r="B1551" s="1">
        <v>44165</v>
      </c>
      <c r="C1551">
        <v>1918</v>
      </c>
      <c r="D1551" t="s">
        <v>71</v>
      </c>
      <c r="E1551">
        <v>4</v>
      </c>
    </row>
    <row r="1552" spans="1:5">
      <c r="A1552">
        <v>1551</v>
      </c>
      <c r="B1552" s="1">
        <v>44166</v>
      </c>
      <c r="C1552">
        <v>1059</v>
      </c>
      <c r="D1552" t="s">
        <v>94</v>
      </c>
      <c r="E1552">
        <v>2</v>
      </c>
    </row>
    <row r="1553" spans="1:5">
      <c r="A1553">
        <v>1552</v>
      </c>
      <c r="B1553" s="1">
        <v>44166</v>
      </c>
      <c r="C1553">
        <v>438</v>
      </c>
      <c r="D1553" t="s">
        <v>103</v>
      </c>
      <c r="E1553">
        <v>2</v>
      </c>
    </row>
    <row r="1554" spans="1:5">
      <c r="A1554">
        <v>1553</v>
      </c>
      <c r="B1554" s="1">
        <v>44166</v>
      </c>
      <c r="C1554">
        <v>2057</v>
      </c>
      <c r="D1554" t="s">
        <v>83</v>
      </c>
      <c r="E1554">
        <v>5</v>
      </c>
    </row>
    <row r="1555" spans="1:5">
      <c r="A1555">
        <v>1554</v>
      </c>
      <c r="B1555" s="1">
        <v>44167</v>
      </c>
      <c r="C1555">
        <v>2050</v>
      </c>
      <c r="D1555" t="s">
        <v>105</v>
      </c>
      <c r="E1555">
        <v>6</v>
      </c>
    </row>
    <row r="1556" spans="1:5">
      <c r="A1556">
        <v>1555</v>
      </c>
      <c r="B1556" s="1">
        <v>44167</v>
      </c>
      <c r="C1556">
        <v>787</v>
      </c>
      <c r="D1556" t="s">
        <v>117</v>
      </c>
      <c r="E1556">
        <v>1</v>
      </c>
    </row>
    <row r="1557" spans="1:5">
      <c r="A1557">
        <v>1556</v>
      </c>
      <c r="B1557" s="1">
        <v>44167</v>
      </c>
      <c r="C1557">
        <v>1093</v>
      </c>
      <c r="D1557" t="s">
        <v>116</v>
      </c>
      <c r="E1557">
        <v>5</v>
      </c>
    </row>
    <row r="1558" spans="1:5">
      <c r="A1558">
        <v>1557</v>
      </c>
      <c r="B1558" s="1">
        <v>44167</v>
      </c>
      <c r="C1558">
        <v>1332</v>
      </c>
      <c r="D1558" t="s">
        <v>87</v>
      </c>
      <c r="E1558">
        <v>5</v>
      </c>
    </row>
    <row r="1559" spans="1:5">
      <c r="A1559">
        <v>1558</v>
      </c>
      <c r="B1559" s="1">
        <v>44167</v>
      </c>
      <c r="C1559">
        <v>2119</v>
      </c>
      <c r="D1559" t="s">
        <v>77</v>
      </c>
      <c r="E1559">
        <v>3</v>
      </c>
    </row>
    <row r="1560" spans="1:5">
      <c r="A1560">
        <v>1559</v>
      </c>
      <c r="B1560" s="1">
        <v>44167</v>
      </c>
      <c r="C1560">
        <v>1168</v>
      </c>
      <c r="D1560" t="s">
        <v>77</v>
      </c>
      <c r="E1560">
        <v>4</v>
      </c>
    </row>
    <row r="1561" spans="1:5">
      <c r="A1561">
        <v>1560</v>
      </c>
      <c r="B1561" s="1">
        <v>44168</v>
      </c>
      <c r="C1561">
        <v>1242</v>
      </c>
      <c r="D1561" t="s">
        <v>82</v>
      </c>
      <c r="E1561">
        <v>3</v>
      </c>
    </row>
    <row r="1562" spans="1:5">
      <c r="A1562">
        <v>1561</v>
      </c>
      <c r="B1562" s="1">
        <v>44169</v>
      </c>
      <c r="C1562">
        <v>1451</v>
      </c>
      <c r="D1562" t="s">
        <v>67</v>
      </c>
      <c r="E1562">
        <v>3</v>
      </c>
    </row>
    <row r="1563" spans="1:5">
      <c r="A1563">
        <v>1562</v>
      </c>
      <c r="B1563" s="1">
        <v>44169</v>
      </c>
      <c r="C1563">
        <v>1025</v>
      </c>
      <c r="D1563" t="s">
        <v>114</v>
      </c>
      <c r="E1563">
        <v>5</v>
      </c>
    </row>
    <row r="1564" spans="1:5">
      <c r="A1564">
        <v>1563</v>
      </c>
      <c r="B1564" s="1">
        <v>44169</v>
      </c>
      <c r="C1564">
        <v>368</v>
      </c>
      <c r="D1564" t="s">
        <v>127</v>
      </c>
      <c r="E1564">
        <v>2</v>
      </c>
    </row>
    <row r="1565" spans="1:5">
      <c r="A1565">
        <v>1564</v>
      </c>
      <c r="B1565" s="1">
        <v>44169</v>
      </c>
      <c r="C1565">
        <v>1865</v>
      </c>
      <c r="D1565" t="s">
        <v>89</v>
      </c>
      <c r="E1565">
        <v>4</v>
      </c>
    </row>
    <row r="1566" spans="1:5">
      <c r="A1566">
        <v>1565</v>
      </c>
      <c r="B1566" s="1">
        <v>44169</v>
      </c>
      <c r="C1566">
        <v>559</v>
      </c>
      <c r="D1566" t="s">
        <v>75</v>
      </c>
      <c r="E1566">
        <v>5</v>
      </c>
    </row>
    <row r="1567" spans="1:5">
      <c r="A1567">
        <v>1566</v>
      </c>
      <c r="B1567" s="1">
        <v>44169</v>
      </c>
      <c r="C1567">
        <v>659</v>
      </c>
      <c r="D1567" t="s">
        <v>116</v>
      </c>
      <c r="E1567">
        <v>5</v>
      </c>
    </row>
    <row r="1568" spans="1:5">
      <c r="A1568">
        <v>1567</v>
      </c>
      <c r="B1568" s="1">
        <v>44170</v>
      </c>
      <c r="C1568">
        <v>558</v>
      </c>
      <c r="D1568" t="s">
        <v>52</v>
      </c>
      <c r="E1568">
        <v>5</v>
      </c>
    </row>
    <row r="1569" spans="1:5">
      <c r="A1569">
        <v>1568</v>
      </c>
      <c r="B1569" s="1">
        <v>44170</v>
      </c>
      <c r="C1569">
        <v>304</v>
      </c>
      <c r="D1569" t="s">
        <v>105</v>
      </c>
      <c r="E1569">
        <v>2</v>
      </c>
    </row>
    <row r="1570" spans="1:5">
      <c r="A1570">
        <v>1569</v>
      </c>
      <c r="B1570" s="1">
        <v>44170</v>
      </c>
      <c r="C1570">
        <v>198</v>
      </c>
      <c r="D1570" t="s">
        <v>101</v>
      </c>
      <c r="E1570">
        <v>4</v>
      </c>
    </row>
    <row r="1571" spans="1:5">
      <c r="A1571">
        <v>1570</v>
      </c>
      <c r="B1571" s="1">
        <v>44170</v>
      </c>
      <c r="C1571">
        <v>267</v>
      </c>
      <c r="D1571" t="s">
        <v>98</v>
      </c>
      <c r="E1571">
        <v>4</v>
      </c>
    </row>
    <row r="1572" spans="1:5">
      <c r="A1572">
        <v>1571</v>
      </c>
      <c r="B1572" s="1">
        <v>44170</v>
      </c>
      <c r="C1572">
        <v>787</v>
      </c>
      <c r="D1572" t="s">
        <v>96</v>
      </c>
      <c r="E1572">
        <v>5</v>
      </c>
    </row>
    <row r="1573" spans="1:5">
      <c r="A1573">
        <v>1572</v>
      </c>
      <c r="B1573" s="1">
        <v>44170</v>
      </c>
      <c r="C1573">
        <v>520</v>
      </c>
      <c r="D1573" t="s">
        <v>111</v>
      </c>
      <c r="E1573">
        <v>3</v>
      </c>
    </row>
    <row r="1574" spans="1:5">
      <c r="A1574">
        <v>1573</v>
      </c>
      <c r="B1574" s="1">
        <v>44170</v>
      </c>
      <c r="C1574">
        <v>1520</v>
      </c>
      <c r="D1574" t="s">
        <v>56</v>
      </c>
      <c r="E1574">
        <v>5</v>
      </c>
    </row>
    <row r="1575" spans="1:5">
      <c r="A1575">
        <v>1574</v>
      </c>
      <c r="B1575" s="1">
        <v>44170</v>
      </c>
      <c r="C1575">
        <v>2001</v>
      </c>
      <c r="D1575" t="s">
        <v>58</v>
      </c>
      <c r="E1575">
        <v>3</v>
      </c>
    </row>
    <row r="1576" spans="1:5">
      <c r="A1576">
        <v>1575</v>
      </c>
      <c r="B1576" s="1">
        <v>44170</v>
      </c>
      <c r="C1576">
        <v>982</v>
      </c>
      <c r="D1576" t="s">
        <v>93</v>
      </c>
      <c r="E1576">
        <v>4</v>
      </c>
    </row>
    <row r="1577" spans="1:5">
      <c r="A1577">
        <v>1576</v>
      </c>
      <c r="B1577" s="1">
        <v>44171</v>
      </c>
      <c r="C1577">
        <v>1089</v>
      </c>
      <c r="D1577" t="s">
        <v>98</v>
      </c>
      <c r="E1577">
        <v>2</v>
      </c>
    </row>
    <row r="1578" spans="1:5">
      <c r="A1578">
        <v>1577</v>
      </c>
      <c r="B1578" s="1">
        <v>44171</v>
      </c>
      <c r="C1578">
        <v>1490</v>
      </c>
      <c r="D1578" t="s">
        <v>60</v>
      </c>
      <c r="E1578">
        <v>2</v>
      </c>
    </row>
    <row r="1579" spans="1:5">
      <c r="A1579">
        <v>1578</v>
      </c>
      <c r="B1579" s="1">
        <v>44171</v>
      </c>
      <c r="C1579">
        <v>490</v>
      </c>
      <c r="D1579" t="s">
        <v>122</v>
      </c>
      <c r="E1579">
        <v>3</v>
      </c>
    </row>
    <row r="1580" spans="1:5">
      <c r="A1580">
        <v>1579</v>
      </c>
      <c r="B1580" s="1">
        <v>44171</v>
      </c>
      <c r="C1580">
        <v>677</v>
      </c>
      <c r="D1580" t="s">
        <v>78</v>
      </c>
      <c r="E1580">
        <v>4</v>
      </c>
    </row>
    <row r="1581" spans="1:5">
      <c r="A1581">
        <v>1580</v>
      </c>
      <c r="B1581" s="1">
        <v>44171</v>
      </c>
      <c r="C1581">
        <v>1854</v>
      </c>
      <c r="D1581" t="s">
        <v>56</v>
      </c>
      <c r="E1581">
        <v>3</v>
      </c>
    </row>
    <row r="1582" spans="1:5">
      <c r="A1582">
        <v>1581</v>
      </c>
      <c r="B1582" s="1">
        <v>44172</v>
      </c>
      <c r="C1582">
        <v>619</v>
      </c>
      <c r="D1582" t="s">
        <v>113</v>
      </c>
      <c r="E1582">
        <v>4</v>
      </c>
    </row>
    <row r="1583" spans="1:5">
      <c r="A1583">
        <v>1582</v>
      </c>
      <c r="B1583" s="1">
        <v>44172</v>
      </c>
      <c r="C1583">
        <v>1042</v>
      </c>
      <c r="D1583" t="s">
        <v>111</v>
      </c>
      <c r="E1583">
        <v>4</v>
      </c>
    </row>
    <row r="1584" spans="1:5">
      <c r="A1584">
        <v>1583</v>
      </c>
      <c r="B1584" s="1">
        <v>44172</v>
      </c>
      <c r="C1584">
        <v>187</v>
      </c>
      <c r="D1584" t="s">
        <v>77</v>
      </c>
      <c r="E1584">
        <v>3</v>
      </c>
    </row>
    <row r="1585" spans="1:5">
      <c r="A1585">
        <v>1584</v>
      </c>
      <c r="B1585" s="1">
        <v>44172</v>
      </c>
      <c r="C1585">
        <v>972</v>
      </c>
      <c r="D1585" t="s">
        <v>83</v>
      </c>
      <c r="E1585">
        <v>3</v>
      </c>
    </row>
    <row r="1586" spans="1:5">
      <c r="A1586">
        <v>1585</v>
      </c>
      <c r="B1586" s="1">
        <v>44173</v>
      </c>
      <c r="C1586">
        <v>967</v>
      </c>
      <c r="D1586" t="s">
        <v>117</v>
      </c>
      <c r="E1586">
        <v>2</v>
      </c>
    </row>
    <row r="1587" spans="1:5">
      <c r="A1587">
        <v>1586</v>
      </c>
      <c r="B1587" s="1">
        <v>44173</v>
      </c>
      <c r="C1587">
        <v>1064</v>
      </c>
      <c r="D1587" t="s">
        <v>81</v>
      </c>
      <c r="E1587">
        <v>3</v>
      </c>
    </row>
    <row r="1588" spans="1:5">
      <c r="A1588">
        <v>1587</v>
      </c>
      <c r="B1588" s="1">
        <v>44173</v>
      </c>
      <c r="C1588">
        <v>1490</v>
      </c>
      <c r="D1588" t="s">
        <v>87</v>
      </c>
      <c r="E1588">
        <v>3</v>
      </c>
    </row>
    <row r="1589" spans="1:5">
      <c r="A1589">
        <v>1588</v>
      </c>
      <c r="B1589" s="1">
        <v>44173</v>
      </c>
      <c r="C1589">
        <v>356</v>
      </c>
      <c r="D1589" t="s">
        <v>58</v>
      </c>
      <c r="E1589">
        <v>1</v>
      </c>
    </row>
    <row r="1590" spans="1:5">
      <c r="A1590">
        <v>1589</v>
      </c>
      <c r="B1590" s="1">
        <v>44173</v>
      </c>
      <c r="C1590">
        <v>1935</v>
      </c>
      <c r="D1590" t="s">
        <v>108</v>
      </c>
      <c r="E1590">
        <v>4</v>
      </c>
    </row>
    <row r="1591" spans="1:5">
      <c r="A1591">
        <v>1590</v>
      </c>
      <c r="B1591" s="1">
        <v>44174</v>
      </c>
      <c r="C1591">
        <v>812</v>
      </c>
      <c r="D1591" t="s">
        <v>95</v>
      </c>
      <c r="E1591">
        <v>5</v>
      </c>
    </row>
    <row r="1592" spans="1:5">
      <c r="A1592">
        <v>1591</v>
      </c>
      <c r="B1592" s="1">
        <v>44174</v>
      </c>
      <c r="C1592">
        <v>818</v>
      </c>
      <c r="D1592" t="s">
        <v>64</v>
      </c>
      <c r="E1592">
        <v>3</v>
      </c>
    </row>
    <row r="1593" spans="1:5">
      <c r="A1593">
        <v>1592</v>
      </c>
      <c r="B1593" s="1">
        <v>44174</v>
      </c>
      <c r="C1593">
        <v>845</v>
      </c>
      <c r="D1593" t="s">
        <v>97</v>
      </c>
      <c r="E1593">
        <v>3</v>
      </c>
    </row>
    <row r="1594" spans="1:5">
      <c r="A1594">
        <v>1593</v>
      </c>
      <c r="B1594" s="1">
        <v>44174</v>
      </c>
      <c r="C1594">
        <v>1944</v>
      </c>
      <c r="D1594" t="s">
        <v>56</v>
      </c>
      <c r="E1594">
        <v>3</v>
      </c>
    </row>
    <row r="1595" spans="1:5">
      <c r="A1595">
        <v>1594</v>
      </c>
      <c r="B1595" s="1">
        <v>44174</v>
      </c>
      <c r="C1595">
        <v>1840</v>
      </c>
      <c r="D1595" t="s">
        <v>68</v>
      </c>
      <c r="E1595">
        <v>2</v>
      </c>
    </row>
    <row r="1596" spans="1:5">
      <c r="A1596">
        <v>1595</v>
      </c>
      <c r="B1596" s="1">
        <v>44174</v>
      </c>
      <c r="C1596">
        <v>60</v>
      </c>
      <c r="D1596" t="s">
        <v>73</v>
      </c>
      <c r="E1596">
        <v>3</v>
      </c>
    </row>
    <row r="1597" spans="1:5">
      <c r="A1597">
        <v>1596</v>
      </c>
      <c r="B1597" s="1">
        <v>44174</v>
      </c>
      <c r="C1597">
        <v>929</v>
      </c>
      <c r="D1597" t="s">
        <v>54</v>
      </c>
      <c r="E1597">
        <v>2</v>
      </c>
    </row>
    <row r="1598" spans="1:5">
      <c r="A1598">
        <v>1597</v>
      </c>
      <c r="B1598" s="1">
        <v>44174</v>
      </c>
      <c r="C1598">
        <v>1006</v>
      </c>
      <c r="D1598" t="s">
        <v>119</v>
      </c>
      <c r="E1598">
        <v>5</v>
      </c>
    </row>
    <row r="1599" spans="1:5">
      <c r="A1599">
        <v>1598</v>
      </c>
      <c r="B1599" s="1">
        <v>44175</v>
      </c>
      <c r="C1599">
        <v>2026</v>
      </c>
      <c r="D1599" t="s">
        <v>61</v>
      </c>
      <c r="E1599">
        <v>3</v>
      </c>
    </row>
    <row r="1600" spans="1:5">
      <c r="A1600">
        <v>1599</v>
      </c>
      <c r="B1600" s="1">
        <v>44175</v>
      </c>
      <c r="C1600">
        <v>3</v>
      </c>
      <c r="D1600" t="s">
        <v>92</v>
      </c>
      <c r="E1600">
        <v>5</v>
      </c>
    </row>
    <row r="1601" spans="1:5">
      <c r="A1601">
        <v>1600</v>
      </c>
      <c r="B1601" s="1">
        <v>44175</v>
      </c>
      <c r="C1601">
        <v>219</v>
      </c>
      <c r="D1601" t="s">
        <v>117</v>
      </c>
      <c r="E1601">
        <v>5</v>
      </c>
    </row>
    <row r="1602" spans="1:5">
      <c r="A1602">
        <v>1601</v>
      </c>
      <c r="B1602" s="1">
        <v>44175</v>
      </c>
      <c r="C1602">
        <v>1682</v>
      </c>
      <c r="D1602" t="s">
        <v>65</v>
      </c>
      <c r="E1602">
        <v>2</v>
      </c>
    </row>
    <row r="1603" spans="1:5">
      <c r="A1603">
        <v>1602</v>
      </c>
      <c r="B1603" s="1">
        <v>44175</v>
      </c>
      <c r="C1603">
        <v>866</v>
      </c>
      <c r="D1603" t="s">
        <v>116</v>
      </c>
      <c r="E1603">
        <v>3</v>
      </c>
    </row>
    <row r="1604" spans="1:5">
      <c r="A1604">
        <v>1603</v>
      </c>
      <c r="B1604" s="1">
        <v>44176</v>
      </c>
      <c r="C1604">
        <v>849</v>
      </c>
      <c r="D1604" t="s">
        <v>122</v>
      </c>
      <c r="E1604">
        <v>2</v>
      </c>
    </row>
    <row r="1605" spans="1:5">
      <c r="A1605">
        <v>1604</v>
      </c>
      <c r="B1605" s="1">
        <v>44176</v>
      </c>
      <c r="C1605">
        <v>548</v>
      </c>
      <c r="D1605" t="s">
        <v>112</v>
      </c>
      <c r="E1605">
        <v>2</v>
      </c>
    </row>
    <row r="1606" spans="1:5">
      <c r="A1606">
        <v>1605</v>
      </c>
      <c r="B1606" s="1">
        <v>44176</v>
      </c>
      <c r="C1606">
        <v>205</v>
      </c>
      <c r="D1606" t="s">
        <v>77</v>
      </c>
      <c r="E1606">
        <v>2</v>
      </c>
    </row>
    <row r="1607" spans="1:5">
      <c r="A1607">
        <v>1606</v>
      </c>
      <c r="B1607" s="1">
        <v>44176</v>
      </c>
      <c r="C1607">
        <v>42</v>
      </c>
      <c r="D1607" t="s">
        <v>84</v>
      </c>
      <c r="E1607">
        <v>5</v>
      </c>
    </row>
    <row r="1608" spans="1:5">
      <c r="A1608">
        <v>1607</v>
      </c>
      <c r="B1608" s="1">
        <v>44176</v>
      </c>
      <c r="C1608">
        <v>1142</v>
      </c>
      <c r="D1608" t="s">
        <v>52</v>
      </c>
      <c r="E1608">
        <v>4</v>
      </c>
    </row>
    <row r="1609" spans="1:5">
      <c r="A1609">
        <v>1608</v>
      </c>
      <c r="B1609" s="1">
        <v>44177</v>
      </c>
      <c r="C1609">
        <v>1030</v>
      </c>
      <c r="D1609" t="s">
        <v>107</v>
      </c>
      <c r="E1609">
        <v>6</v>
      </c>
    </row>
    <row r="1610" spans="1:5">
      <c r="A1610">
        <v>1609</v>
      </c>
      <c r="B1610" s="1">
        <v>44177</v>
      </c>
      <c r="C1610">
        <v>1969</v>
      </c>
      <c r="D1610" t="s">
        <v>103</v>
      </c>
      <c r="E1610">
        <v>4</v>
      </c>
    </row>
    <row r="1611" spans="1:5">
      <c r="A1611">
        <v>1610</v>
      </c>
      <c r="B1611" s="1">
        <v>44177</v>
      </c>
      <c r="C1611">
        <v>188</v>
      </c>
      <c r="D1611" t="s">
        <v>123</v>
      </c>
      <c r="E1611">
        <v>6</v>
      </c>
    </row>
    <row r="1612" spans="1:5">
      <c r="A1612">
        <v>1611</v>
      </c>
      <c r="B1612" s="1">
        <v>44177</v>
      </c>
      <c r="C1612">
        <v>1598</v>
      </c>
      <c r="D1612" t="s">
        <v>90</v>
      </c>
      <c r="E1612">
        <v>4</v>
      </c>
    </row>
    <row r="1613" spans="1:5">
      <c r="A1613">
        <v>1612</v>
      </c>
      <c r="B1613" s="1">
        <v>44178</v>
      </c>
      <c r="C1613">
        <v>1099</v>
      </c>
      <c r="D1613" t="s">
        <v>94</v>
      </c>
      <c r="E1613">
        <v>3</v>
      </c>
    </row>
    <row r="1614" spans="1:5">
      <c r="A1614">
        <v>1613</v>
      </c>
      <c r="B1614" s="1">
        <v>44178</v>
      </c>
      <c r="C1614">
        <v>259</v>
      </c>
      <c r="D1614" t="s">
        <v>93</v>
      </c>
      <c r="E1614">
        <v>3</v>
      </c>
    </row>
    <row r="1615" spans="1:5">
      <c r="A1615">
        <v>1614</v>
      </c>
      <c r="B1615" s="1">
        <v>44178</v>
      </c>
      <c r="C1615">
        <v>643</v>
      </c>
      <c r="D1615" t="s">
        <v>98</v>
      </c>
      <c r="E1615">
        <v>3</v>
      </c>
    </row>
    <row r="1616" spans="1:5">
      <c r="A1616">
        <v>1615</v>
      </c>
      <c r="B1616" s="1">
        <v>44178</v>
      </c>
      <c r="C1616">
        <v>180</v>
      </c>
      <c r="D1616" t="s">
        <v>97</v>
      </c>
      <c r="E1616">
        <v>4</v>
      </c>
    </row>
    <row r="1617" spans="1:5">
      <c r="A1617">
        <v>1616</v>
      </c>
      <c r="B1617" s="1">
        <v>44178</v>
      </c>
      <c r="C1617">
        <v>1613</v>
      </c>
      <c r="D1617" t="s">
        <v>110</v>
      </c>
      <c r="E1617">
        <v>2</v>
      </c>
    </row>
    <row r="1618" spans="1:5">
      <c r="A1618">
        <v>1617</v>
      </c>
      <c r="B1618" s="1">
        <v>44178</v>
      </c>
      <c r="C1618">
        <v>375</v>
      </c>
      <c r="D1618" t="s">
        <v>61</v>
      </c>
      <c r="E1618">
        <v>4</v>
      </c>
    </row>
    <row r="1619" spans="1:5">
      <c r="A1619">
        <v>1618</v>
      </c>
      <c r="B1619" s="1">
        <v>44179</v>
      </c>
      <c r="C1619">
        <v>810</v>
      </c>
      <c r="D1619" t="s">
        <v>103</v>
      </c>
      <c r="E1619">
        <v>2</v>
      </c>
    </row>
    <row r="1620" spans="1:5">
      <c r="A1620">
        <v>1619</v>
      </c>
      <c r="B1620" s="1">
        <v>44179</v>
      </c>
      <c r="C1620">
        <v>1407</v>
      </c>
      <c r="D1620" t="s">
        <v>60</v>
      </c>
      <c r="E1620">
        <v>4</v>
      </c>
    </row>
    <row r="1621" spans="1:5">
      <c r="A1621">
        <v>1620</v>
      </c>
      <c r="B1621" s="1">
        <v>44179</v>
      </c>
      <c r="C1621">
        <v>1747</v>
      </c>
      <c r="D1621" t="s">
        <v>114</v>
      </c>
      <c r="E1621">
        <v>3</v>
      </c>
    </row>
    <row r="1622" spans="1:5">
      <c r="A1622">
        <v>1621</v>
      </c>
      <c r="B1622" s="1">
        <v>44179</v>
      </c>
      <c r="C1622">
        <v>1374</v>
      </c>
      <c r="D1622" t="s">
        <v>64</v>
      </c>
      <c r="E1622">
        <v>6</v>
      </c>
    </row>
    <row r="1623" spans="1:5">
      <c r="A1623">
        <v>1622</v>
      </c>
      <c r="B1623" s="1">
        <v>44180</v>
      </c>
      <c r="C1623">
        <v>1924</v>
      </c>
      <c r="D1623" t="s">
        <v>77</v>
      </c>
      <c r="E1623">
        <v>4</v>
      </c>
    </row>
    <row r="1624" spans="1:5">
      <c r="A1624">
        <v>1623</v>
      </c>
      <c r="B1624" s="1">
        <v>44181</v>
      </c>
      <c r="C1624">
        <v>1437</v>
      </c>
      <c r="D1624" t="s">
        <v>65</v>
      </c>
      <c r="E1624">
        <v>2</v>
      </c>
    </row>
    <row r="1625" spans="1:5">
      <c r="A1625">
        <v>1624</v>
      </c>
      <c r="B1625" s="1">
        <v>44181</v>
      </c>
      <c r="C1625">
        <v>1459</v>
      </c>
      <c r="D1625" t="s">
        <v>101</v>
      </c>
      <c r="E1625">
        <v>1</v>
      </c>
    </row>
    <row r="1626" spans="1:5">
      <c r="A1626">
        <v>1625</v>
      </c>
      <c r="B1626" s="1">
        <v>44181</v>
      </c>
      <c r="C1626">
        <v>460</v>
      </c>
      <c r="D1626" t="s">
        <v>125</v>
      </c>
      <c r="E1626">
        <v>3</v>
      </c>
    </row>
    <row r="1627" spans="1:5">
      <c r="A1627">
        <v>1626</v>
      </c>
      <c r="B1627" s="1">
        <v>44182</v>
      </c>
      <c r="C1627">
        <v>1978</v>
      </c>
      <c r="D1627" t="s">
        <v>75</v>
      </c>
      <c r="E1627">
        <v>3</v>
      </c>
    </row>
    <row r="1628" spans="1:5">
      <c r="A1628">
        <v>1627</v>
      </c>
      <c r="B1628" s="1">
        <v>44182</v>
      </c>
      <c r="C1628">
        <v>198</v>
      </c>
      <c r="D1628" t="s">
        <v>104</v>
      </c>
      <c r="E1628">
        <v>5</v>
      </c>
    </row>
    <row r="1629" spans="1:5">
      <c r="A1629">
        <v>1628</v>
      </c>
      <c r="B1629" s="1">
        <v>44182</v>
      </c>
      <c r="C1629">
        <v>1975</v>
      </c>
      <c r="D1629" t="s">
        <v>80</v>
      </c>
      <c r="E1629">
        <v>5</v>
      </c>
    </row>
    <row r="1630" spans="1:5">
      <c r="A1630">
        <v>1629</v>
      </c>
      <c r="B1630" s="1">
        <v>44183</v>
      </c>
      <c r="C1630">
        <v>113</v>
      </c>
      <c r="D1630" t="s">
        <v>99</v>
      </c>
      <c r="E1630">
        <v>4</v>
      </c>
    </row>
    <row r="1631" spans="1:5">
      <c r="A1631">
        <v>1630</v>
      </c>
      <c r="B1631" s="1">
        <v>44183</v>
      </c>
      <c r="C1631">
        <v>1857</v>
      </c>
      <c r="D1631" t="s">
        <v>98</v>
      </c>
      <c r="E1631">
        <v>3</v>
      </c>
    </row>
    <row r="1632" spans="1:5">
      <c r="A1632">
        <v>1631</v>
      </c>
      <c r="B1632" s="1">
        <v>44183</v>
      </c>
      <c r="C1632">
        <v>1428</v>
      </c>
      <c r="D1632" t="s">
        <v>60</v>
      </c>
      <c r="E1632">
        <v>3</v>
      </c>
    </row>
    <row r="1633" spans="1:5">
      <c r="A1633">
        <v>1632</v>
      </c>
      <c r="B1633" s="1">
        <v>44183</v>
      </c>
      <c r="C1633">
        <v>2051</v>
      </c>
      <c r="D1633" t="s">
        <v>84</v>
      </c>
      <c r="E1633">
        <v>5</v>
      </c>
    </row>
    <row r="1634" spans="1:5">
      <c r="A1634">
        <v>1633</v>
      </c>
      <c r="B1634" s="1">
        <v>44183</v>
      </c>
      <c r="C1634">
        <v>1139</v>
      </c>
      <c r="D1634" t="s">
        <v>104</v>
      </c>
      <c r="E1634">
        <v>5</v>
      </c>
    </row>
    <row r="1635" spans="1:5">
      <c r="A1635">
        <v>1634</v>
      </c>
      <c r="B1635" s="1">
        <v>44184</v>
      </c>
      <c r="C1635">
        <v>454</v>
      </c>
      <c r="D1635" t="s">
        <v>93</v>
      </c>
      <c r="E1635">
        <v>3</v>
      </c>
    </row>
    <row r="1636" spans="1:5">
      <c r="A1636">
        <v>1635</v>
      </c>
      <c r="B1636" s="1">
        <v>44185</v>
      </c>
      <c r="C1636">
        <v>1426</v>
      </c>
      <c r="D1636" t="s">
        <v>91</v>
      </c>
      <c r="E1636">
        <v>5</v>
      </c>
    </row>
    <row r="1637" spans="1:5">
      <c r="A1637">
        <v>1636</v>
      </c>
      <c r="B1637" s="1">
        <v>44185</v>
      </c>
      <c r="C1637">
        <v>954</v>
      </c>
      <c r="D1637" t="s">
        <v>54</v>
      </c>
      <c r="E1637">
        <v>5</v>
      </c>
    </row>
    <row r="1638" spans="1:5">
      <c r="A1638">
        <v>1637</v>
      </c>
      <c r="B1638" s="1">
        <v>44185</v>
      </c>
      <c r="C1638">
        <v>1692</v>
      </c>
      <c r="D1638" t="s">
        <v>92</v>
      </c>
      <c r="E1638">
        <v>4</v>
      </c>
    </row>
    <row r="1639" spans="1:5">
      <c r="A1639">
        <v>1638</v>
      </c>
      <c r="B1639" s="1">
        <v>44185</v>
      </c>
      <c r="C1639">
        <v>1019</v>
      </c>
      <c r="D1639" t="s">
        <v>96</v>
      </c>
      <c r="E1639">
        <v>3</v>
      </c>
    </row>
    <row r="1640" spans="1:5">
      <c r="A1640">
        <v>1639</v>
      </c>
      <c r="B1640" s="1">
        <v>44185</v>
      </c>
      <c r="C1640">
        <v>1903</v>
      </c>
      <c r="D1640" t="s">
        <v>92</v>
      </c>
      <c r="E1640">
        <v>5</v>
      </c>
    </row>
    <row r="1641" spans="1:5">
      <c r="A1641">
        <v>1640</v>
      </c>
      <c r="B1641" s="1">
        <v>44185</v>
      </c>
      <c r="C1641">
        <v>1717</v>
      </c>
      <c r="D1641" t="s">
        <v>90</v>
      </c>
      <c r="E1641">
        <v>2</v>
      </c>
    </row>
    <row r="1642" spans="1:5">
      <c r="A1642">
        <v>1641</v>
      </c>
      <c r="B1642" s="1">
        <v>44185</v>
      </c>
      <c r="C1642">
        <v>935</v>
      </c>
      <c r="D1642" t="s">
        <v>94</v>
      </c>
      <c r="E1642">
        <v>3</v>
      </c>
    </row>
    <row r="1643" spans="1:5">
      <c r="A1643">
        <v>1642</v>
      </c>
      <c r="B1643" s="1">
        <v>44186</v>
      </c>
      <c r="C1643">
        <v>1349</v>
      </c>
      <c r="D1643" t="s">
        <v>108</v>
      </c>
      <c r="E1643">
        <v>2</v>
      </c>
    </row>
    <row r="1644" spans="1:5">
      <c r="A1644">
        <v>1643</v>
      </c>
      <c r="B1644" s="1">
        <v>44186</v>
      </c>
      <c r="C1644">
        <v>901</v>
      </c>
      <c r="D1644" t="s">
        <v>82</v>
      </c>
      <c r="E1644">
        <v>2</v>
      </c>
    </row>
    <row r="1645" spans="1:5">
      <c r="A1645">
        <v>1644</v>
      </c>
      <c r="B1645" s="1">
        <v>44186</v>
      </c>
      <c r="C1645">
        <v>1747</v>
      </c>
      <c r="D1645" t="s">
        <v>81</v>
      </c>
      <c r="E1645">
        <v>2</v>
      </c>
    </row>
    <row r="1646" spans="1:5">
      <c r="A1646">
        <v>1645</v>
      </c>
      <c r="B1646" s="1">
        <v>44186</v>
      </c>
      <c r="C1646">
        <v>1812</v>
      </c>
      <c r="D1646" t="s">
        <v>60</v>
      </c>
      <c r="E1646">
        <v>4</v>
      </c>
    </row>
    <row r="1647" spans="1:5">
      <c r="A1647">
        <v>1646</v>
      </c>
      <c r="B1647" s="1">
        <v>44187</v>
      </c>
      <c r="C1647">
        <v>441</v>
      </c>
      <c r="D1647" t="s">
        <v>64</v>
      </c>
      <c r="E1647">
        <v>3</v>
      </c>
    </row>
    <row r="1648" spans="1:5">
      <c r="A1648">
        <v>1647</v>
      </c>
      <c r="B1648" s="1">
        <v>44187</v>
      </c>
      <c r="C1648">
        <v>1235</v>
      </c>
      <c r="D1648" t="s">
        <v>84</v>
      </c>
      <c r="E1648">
        <v>2</v>
      </c>
    </row>
    <row r="1649" spans="1:5">
      <c r="A1649">
        <v>1648</v>
      </c>
      <c r="B1649" s="1">
        <v>44187</v>
      </c>
      <c r="C1649">
        <v>648</v>
      </c>
      <c r="D1649" t="s">
        <v>87</v>
      </c>
      <c r="E1649">
        <v>5</v>
      </c>
    </row>
    <row r="1650" spans="1:5">
      <c r="A1650">
        <v>1649</v>
      </c>
      <c r="B1650" s="1">
        <v>44187</v>
      </c>
      <c r="C1650">
        <v>1948</v>
      </c>
      <c r="D1650" t="s">
        <v>73</v>
      </c>
      <c r="E1650">
        <v>6</v>
      </c>
    </row>
    <row r="1651" spans="1:5">
      <c r="A1651">
        <v>1650</v>
      </c>
      <c r="B1651" s="1">
        <v>44187</v>
      </c>
      <c r="C1651">
        <v>40</v>
      </c>
      <c r="D1651" t="s">
        <v>109</v>
      </c>
      <c r="E1651">
        <v>3</v>
      </c>
    </row>
    <row r="1652" spans="1:5">
      <c r="A1652">
        <v>1651</v>
      </c>
      <c r="B1652" s="1">
        <v>44187</v>
      </c>
      <c r="C1652">
        <v>1747</v>
      </c>
      <c r="D1652" t="s">
        <v>64</v>
      </c>
      <c r="E1652">
        <v>3</v>
      </c>
    </row>
    <row r="1653" spans="1:5">
      <c r="A1653">
        <v>1652</v>
      </c>
      <c r="B1653" s="1">
        <v>44187</v>
      </c>
      <c r="C1653">
        <v>225</v>
      </c>
      <c r="D1653" t="s">
        <v>104</v>
      </c>
      <c r="E1653">
        <v>3</v>
      </c>
    </row>
    <row r="1654" spans="1:5">
      <c r="A1654">
        <v>1653</v>
      </c>
      <c r="B1654" s="1">
        <v>44187</v>
      </c>
      <c r="C1654">
        <v>49</v>
      </c>
      <c r="D1654" t="s">
        <v>99</v>
      </c>
      <c r="E1654">
        <v>3</v>
      </c>
    </row>
    <row r="1655" spans="1:5">
      <c r="A1655">
        <v>1654</v>
      </c>
      <c r="B1655" s="1">
        <v>44187</v>
      </c>
      <c r="C1655">
        <v>793</v>
      </c>
      <c r="D1655" t="s">
        <v>123</v>
      </c>
      <c r="E1655">
        <v>3</v>
      </c>
    </row>
    <row r="1656" spans="1:5">
      <c r="A1656">
        <v>1655</v>
      </c>
      <c r="B1656" s="1">
        <v>44188</v>
      </c>
      <c r="C1656">
        <v>910</v>
      </c>
      <c r="D1656" t="s">
        <v>119</v>
      </c>
      <c r="E1656">
        <v>4</v>
      </c>
    </row>
    <row r="1657" spans="1:5">
      <c r="A1657">
        <v>1656</v>
      </c>
      <c r="B1657" s="1">
        <v>44188</v>
      </c>
      <c r="C1657">
        <v>165</v>
      </c>
      <c r="D1657" t="s">
        <v>71</v>
      </c>
      <c r="E1657">
        <v>3</v>
      </c>
    </row>
    <row r="1658" spans="1:5">
      <c r="A1658">
        <v>1657</v>
      </c>
      <c r="B1658" s="1">
        <v>44188</v>
      </c>
      <c r="C1658">
        <v>924</v>
      </c>
      <c r="D1658" t="s">
        <v>95</v>
      </c>
      <c r="E1658">
        <v>4</v>
      </c>
    </row>
    <row r="1659" spans="1:5">
      <c r="A1659">
        <v>1658</v>
      </c>
      <c r="B1659" s="1">
        <v>44188</v>
      </c>
      <c r="C1659">
        <v>423</v>
      </c>
      <c r="D1659" t="s">
        <v>85</v>
      </c>
      <c r="E1659">
        <v>5</v>
      </c>
    </row>
    <row r="1660" spans="1:5">
      <c r="A1660">
        <v>1659</v>
      </c>
      <c r="B1660" s="1">
        <v>44188</v>
      </c>
      <c r="C1660">
        <v>1043</v>
      </c>
      <c r="D1660" t="s">
        <v>101</v>
      </c>
      <c r="E1660">
        <v>3</v>
      </c>
    </row>
    <row r="1661" spans="1:5">
      <c r="A1661">
        <v>1660</v>
      </c>
      <c r="B1661" s="1">
        <v>44189</v>
      </c>
      <c r="C1661">
        <v>723</v>
      </c>
      <c r="D1661" t="s">
        <v>82</v>
      </c>
      <c r="E1661">
        <v>4</v>
      </c>
    </row>
    <row r="1662" spans="1:5">
      <c r="A1662">
        <v>1661</v>
      </c>
      <c r="B1662" s="1">
        <v>44189</v>
      </c>
      <c r="C1662">
        <v>1357</v>
      </c>
      <c r="D1662" t="s">
        <v>122</v>
      </c>
      <c r="E1662">
        <v>3</v>
      </c>
    </row>
    <row r="1663" spans="1:5">
      <c r="A1663">
        <v>1662</v>
      </c>
      <c r="B1663" s="1">
        <v>44189</v>
      </c>
      <c r="C1663">
        <v>549</v>
      </c>
      <c r="D1663" t="s">
        <v>104</v>
      </c>
      <c r="E1663">
        <v>3</v>
      </c>
    </row>
    <row r="1664" spans="1:5">
      <c r="A1664">
        <v>1663</v>
      </c>
      <c r="B1664" s="1">
        <v>44189</v>
      </c>
      <c r="C1664">
        <v>873</v>
      </c>
      <c r="D1664" t="s">
        <v>97</v>
      </c>
      <c r="E1664">
        <v>5</v>
      </c>
    </row>
    <row r="1665" spans="1:5">
      <c r="A1665">
        <v>1664</v>
      </c>
      <c r="B1665" s="1">
        <v>44189</v>
      </c>
      <c r="C1665">
        <v>1918</v>
      </c>
      <c r="D1665" t="s">
        <v>61</v>
      </c>
      <c r="E1665">
        <v>3</v>
      </c>
    </row>
    <row r="1666" spans="1:5">
      <c r="A1666">
        <v>1665</v>
      </c>
      <c r="B1666" s="1">
        <v>44189</v>
      </c>
      <c r="C1666">
        <v>1457</v>
      </c>
      <c r="D1666" t="s">
        <v>89</v>
      </c>
      <c r="E1666">
        <v>6</v>
      </c>
    </row>
    <row r="1667" spans="1:5">
      <c r="A1667">
        <v>1666</v>
      </c>
      <c r="B1667" s="1">
        <v>44190</v>
      </c>
      <c r="C1667">
        <v>1883</v>
      </c>
      <c r="D1667" t="s">
        <v>56</v>
      </c>
      <c r="E1667">
        <v>5</v>
      </c>
    </row>
    <row r="1668" spans="1:5">
      <c r="A1668">
        <v>1667</v>
      </c>
      <c r="B1668" s="1">
        <v>44190</v>
      </c>
      <c r="C1668">
        <v>1031</v>
      </c>
      <c r="D1668" t="s">
        <v>79</v>
      </c>
      <c r="E1668">
        <v>4</v>
      </c>
    </row>
    <row r="1669" spans="1:5">
      <c r="A1669">
        <v>1668</v>
      </c>
      <c r="B1669" s="1">
        <v>44190</v>
      </c>
      <c r="C1669">
        <v>1265</v>
      </c>
      <c r="D1669" t="s">
        <v>115</v>
      </c>
      <c r="E1669">
        <v>2</v>
      </c>
    </row>
    <row r="1670" spans="1:5">
      <c r="A1670">
        <v>1669</v>
      </c>
      <c r="B1670" s="1">
        <v>44190</v>
      </c>
      <c r="C1670">
        <v>217</v>
      </c>
      <c r="D1670" t="s">
        <v>116</v>
      </c>
      <c r="E1670">
        <v>3</v>
      </c>
    </row>
    <row r="1671" spans="1:5">
      <c r="A1671">
        <v>1670</v>
      </c>
      <c r="B1671" s="1">
        <v>44190</v>
      </c>
      <c r="C1671">
        <v>1228</v>
      </c>
      <c r="D1671" t="s">
        <v>122</v>
      </c>
      <c r="E1671">
        <v>6</v>
      </c>
    </row>
    <row r="1672" spans="1:5">
      <c r="A1672">
        <v>1671</v>
      </c>
      <c r="B1672" s="1">
        <v>44190</v>
      </c>
      <c r="C1672">
        <v>1273</v>
      </c>
      <c r="D1672" t="s">
        <v>81</v>
      </c>
      <c r="E1672">
        <v>6</v>
      </c>
    </row>
    <row r="1673" spans="1:5">
      <c r="A1673">
        <v>1672</v>
      </c>
      <c r="B1673" s="1">
        <v>44191</v>
      </c>
      <c r="C1673">
        <v>1677</v>
      </c>
      <c r="D1673" t="s">
        <v>108</v>
      </c>
      <c r="E1673">
        <v>3</v>
      </c>
    </row>
    <row r="1674" spans="1:5">
      <c r="A1674">
        <v>1673</v>
      </c>
      <c r="B1674" s="1">
        <v>44192</v>
      </c>
      <c r="C1674">
        <v>1256</v>
      </c>
      <c r="D1674" t="s">
        <v>81</v>
      </c>
      <c r="E1674">
        <v>4</v>
      </c>
    </row>
    <row r="1675" spans="1:5">
      <c r="A1675">
        <v>1674</v>
      </c>
      <c r="B1675" s="1">
        <v>44192</v>
      </c>
      <c r="C1675">
        <v>331</v>
      </c>
      <c r="D1675" t="s">
        <v>84</v>
      </c>
      <c r="E1675">
        <v>5</v>
      </c>
    </row>
    <row r="1676" spans="1:5">
      <c r="A1676">
        <v>1675</v>
      </c>
      <c r="B1676" s="1">
        <v>44193</v>
      </c>
      <c r="C1676">
        <v>265</v>
      </c>
      <c r="D1676" t="s">
        <v>67</v>
      </c>
      <c r="E1676">
        <v>2</v>
      </c>
    </row>
    <row r="1677" spans="1:5">
      <c r="A1677">
        <v>1676</v>
      </c>
      <c r="B1677" s="1">
        <v>44193</v>
      </c>
      <c r="C1677">
        <v>1399</v>
      </c>
      <c r="D1677" t="s">
        <v>118</v>
      </c>
      <c r="E1677">
        <v>5</v>
      </c>
    </row>
    <row r="1678" spans="1:5">
      <c r="A1678">
        <v>1677</v>
      </c>
      <c r="B1678" s="1">
        <v>44193</v>
      </c>
      <c r="C1678">
        <v>1113</v>
      </c>
      <c r="D1678" t="s">
        <v>60</v>
      </c>
      <c r="E1678">
        <v>5</v>
      </c>
    </row>
    <row r="1679" spans="1:5">
      <c r="A1679">
        <v>1678</v>
      </c>
      <c r="B1679" s="1">
        <v>44193</v>
      </c>
      <c r="C1679">
        <v>1575</v>
      </c>
      <c r="D1679" t="s">
        <v>84</v>
      </c>
      <c r="E1679">
        <v>3</v>
      </c>
    </row>
    <row r="1680" spans="1:5">
      <c r="A1680">
        <v>1679</v>
      </c>
      <c r="B1680" s="1">
        <v>44193</v>
      </c>
      <c r="C1680">
        <v>2086</v>
      </c>
      <c r="D1680" t="s">
        <v>120</v>
      </c>
      <c r="E1680">
        <v>6</v>
      </c>
    </row>
    <row r="1681" spans="1:5">
      <c r="A1681">
        <v>1680</v>
      </c>
      <c r="B1681" s="1">
        <v>44193</v>
      </c>
      <c r="C1681">
        <v>638</v>
      </c>
      <c r="D1681" t="s">
        <v>100</v>
      </c>
      <c r="E1681">
        <v>6</v>
      </c>
    </row>
    <row r="1682" spans="1:5">
      <c r="A1682">
        <v>1681</v>
      </c>
      <c r="B1682" s="1">
        <v>44194</v>
      </c>
      <c r="C1682">
        <v>2120</v>
      </c>
      <c r="D1682" t="s">
        <v>60</v>
      </c>
      <c r="E1682">
        <v>2</v>
      </c>
    </row>
    <row r="1683" spans="1:5">
      <c r="A1683">
        <v>1682</v>
      </c>
      <c r="B1683" s="1">
        <v>44194</v>
      </c>
      <c r="C1683">
        <v>746</v>
      </c>
      <c r="D1683" t="s">
        <v>109</v>
      </c>
      <c r="E1683">
        <v>5</v>
      </c>
    </row>
    <row r="1684" spans="1:5">
      <c r="A1684">
        <v>1683</v>
      </c>
      <c r="B1684" s="1">
        <v>44194</v>
      </c>
      <c r="C1684">
        <v>1044</v>
      </c>
      <c r="D1684" t="s">
        <v>96</v>
      </c>
      <c r="E1684">
        <v>1</v>
      </c>
    </row>
    <row r="1685" spans="1:5">
      <c r="A1685">
        <v>1684</v>
      </c>
      <c r="B1685" s="1">
        <v>44195</v>
      </c>
      <c r="C1685">
        <v>1719</v>
      </c>
      <c r="D1685" t="s">
        <v>110</v>
      </c>
      <c r="E1685">
        <v>1</v>
      </c>
    </row>
    <row r="1686" spans="1:5">
      <c r="A1686">
        <v>1685</v>
      </c>
      <c r="B1686" s="1">
        <v>44195</v>
      </c>
      <c r="C1686">
        <v>473</v>
      </c>
      <c r="D1686" t="s">
        <v>125</v>
      </c>
      <c r="E1686">
        <v>3</v>
      </c>
    </row>
    <row r="1687" spans="1:5">
      <c r="A1687">
        <v>1686</v>
      </c>
      <c r="B1687" s="1">
        <v>44195</v>
      </c>
      <c r="C1687">
        <v>628</v>
      </c>
      <c r="D1687" t="s">
        <v>103</v>
      </c>
      <c r="E1687">
        <v>3</v>
      </c>
    </row>
    <row r="1688" spans="1:5">
      <c r="A1688">
        <v>1687</v>
      </c>
      <c r="B1688" s="1">
        <v>44196</v>
      </c>
      <c r="C1688">
        <v>1155</v>
      </c>
      <c r="D1688" t="s">
        <v>82</v>
      </c>
      <c r="E1688">
        <v>4</v>
      </c>
    </row>
    <row r="1689" spans="1:5">
      <c r="A1689">
        <v>1688</v>
      </c>
      <c r="B1689" s="1">
        <v>44196</v>
      </c>
      <c r="C1689">
        <v>1433</v>
      </c>
      <c r="D1689" t="s">
        <v>98</v>
      </c>
      <c r="E1689">
        <v>3</v>
      </c>
    </row>
    <row r="1690" spans="1:5">
      <c r="A1690">
        <v>1689</v>
      </c>
      <c r="B1690" s="1">
        <v>44196</v>
      </c>
      <c r="C1690">
        <v>1103</v>
      </c>
      <c r="D1690" t="s">
        <v>60</v>
      </c>
      <c r="E1690">
        <v>3</v>
      </c>
    </row>
    <row r="1691" spans="1:5">
      <c r="A1691">
        <v>1690</v>
      </c>
      <c r="B1691" s="1">
        <v>44196</v>
      </c>
      <c r="C1691">
        <v>269</v>
      </c>
      <c r="D1691" t="s">
        <v>127</v>
      </c>
      <c r="E1691">
        <v>4</v>
      </c>
    </row>
    <row r="1692" spans="1:5">
      <c r="A1692">
        <v>1691</v>
      </c>
      <c r="B1692" s="1">
        <v>44196</v>
      </c>
      <c r="C1692">
        <v>1241</v>
      </c>
      <c r="D1692" t="s">
        <v>65</v>
      </c>
      <c r="E1692">
        <v>2</v>
      </c>
    </row>
    <row r="1693" spans="1:5">
      <c r="A1693">
        <v>1692</v>
      </c>
      <c r="B1693" s="1">
        <v>44196</v>
      </c>
      <c r="C1693">
        <v>377</v>
      </c>
      <c r="D1693" t="s">
        <v>89</v>
      </c>
      <c r="E1693">
        <v>4</v>
      </c>
    </row>
    <row r="1694" spans="1:5">
      <c r="A1694">
        <v>1693</v>
      </c>
      <c r="B1694" s="1">
        <v>44196</v>
      </c>
      <c r="C1694">
        <v>60</v>
      </c>
      <c r="D1694" t="s">
        <v>87</v>
      </c>
      <c r="E1694">
        <v>4</v>
      </c>
    </row>
    <row r="1695" spans="1:5">
      <c r="A1695">
        <v>1694</v>
      </c>
      <c r="B1695" s="1">
        <v>44197</v>
      </c>
      <c r="C1695">
        <v>1887</v>
      </c>
      <c r="D1695" t="s">
        <v>97</v>
      </c>
      <c r="E1695">
        <v>4</v>
      </c>
    </row>
    <row r="1696" spans="1:5">
      <c r="A1696">
        <v>1695</v>
      </c>
      <c r="B1696" s="1">
        <v>44197</v>
      </c>
      <c r="C1696">
        <v>398</v>
      </c>
      <c r="D1696" t="s">
        <v>111</v>
      </c>
      <c r="E1696">
        <v>5</v>
      </c>
    </row>
    <row r="1697" spans="1:5">
      <c r="A1697">
        <v>1696</v>
      </c>
      <c r="B1697" s="1">
        <v>44197</v>
      </c>
      <c r="C1697">
        <v>1395</v>
      </c>
      <c r="D1697" t="s">
        <v>76</v>
      </c>
      <c r="E1697">
        <v>2</v>
      </c>
    </row>
    <row r="1698" spans="1:5">
      <c r="A1698">
        <v>1697</v>
      </c>
      <c r="B1698" s="1">
        <v>44198</v>
      </c>
      <c r="C1698">
        <v>1715</v>
      </c>
      <c r="D1698" t="s">
        <v>89</v>
      </c>
      <c r="E1698">
        <v>2</v>
      </c>
    </row>
    <row r="1699" spans="1:5">
      <c r="A1699">
        <v>1698</v>
      </c>
      <c r="B1699" s="1">
        <v>44198</v>
      </c>
      <c r="C1699">
        <v>230</v>
      </c>
      <c r="D1699" t="s">
        <v>65</v>
      </c>
      <c r="E1699">
        <v>4</v>
      </c>
    </row>
    <row r="1700" spans="1:5">
      <c r="A1700">
        <v>1699</v>
      </c>
      <c r="B1700" s="1">
        <v>44198</v>
      </c>
      <c r="C1700">
        <v>1763</v>
      </c>
      <c r="D1700" t="s">
        <v>104</v>
      </c>
      <c r="E1700">
        <v>1</v>
      </c>
    </row>
    <row r="1701" spans="1:5">
      <c r="A1701">
        <v>1700</v>
      </c>
      <c r="B1701" s="1">
        <v>44198</v>
      </c>
      <c r="C1701">
        <v>2097</v>
      </c>
      <c r="D1701" t="s">
        <v>120</v>
      </c>
      <c r="E1701">
        <v>3</v>
      </c>
    </row>
    <row r="1702" spans="1:5">
      <c r="A1702">
        <v>1701</v>
      </c>
      <c r="B1702" s="1">
        <v>44199</v>
      </c>
      <c r="C1702">
        <v>1420</v>
      </c>
      <c r="D1702" t="s">
        <v>119</v>
      </c>
      <c r="E1702">
        <v>3</v>
      </c>
    </row>
    <row r="1703" spans="1:5">
      <c r="A1703">
        <v>1702</v>
      </c>
      <c r="B1703" s="1">
        <v>44199</v>
      </c>
      <c r="C1703">
        <v>504</v>
      </c>
      <c r="D1703" t="s">
        <v>71</v>
      </c>
      <c r="E1703">
        <v>4</v>
      </c>
    </row>
    <row r="1704" spans="1:5">
      <c r="A1704">
        <v>1703</v>
      </c>
      <c r="B1704" s="1">
        <v>44199</v>
      </c>
      <c r="C1704">
        <v>141</v>
      </c>
      <c r="D1704" t="s">
        <v>78</v>
      </c>
      <c r="E1704">
        <v>3</v>
      </c>
    </row>
    <row r="1705" spans="1:5">
      <c r="A1705">
        <v>1704</v>
      </c>
      <c r="B1705" s="1">
        <v>44199</v>
      </c>
      <c r="C1705">
        <v>113</v>
      </c>
      <c r="D1705" t="s">
        <v>54</v>
      </c>
      <c r="E1705">
        <v>3</v>
      </c>
    </row>
    <row r="1706" spans="1:5">
      <c r="A1706">
        <v>1705</v>
      </c>
      <c r="B1706" s="1">
        <v>44199</v>
      </c>
      <c r="C1706">
        <v>351</v>
      </c>
      <c r="D1706" t="s">
        <v>81</v>
      </c>
      <c r="E1706">
        <v>3</v>
      </c>
    </row>
    <row r="1707" spans="1:5">
      <c r="A1707">
        <v>1706</v>
      </c>
      <c r="B1707" s="1">
        <v>44199</v>
      </c>
      <c r="C1707">
        <v>1418</v>
      </c>
      <c r="D1707" t="s">
        <v>114</v>
      </c>
      <c r="E1707">
        <v>4</v>
      </c>
    </row>
    <row r="1708" spans="1:5">
      <c r="A1708">
        <v>1707</v>
      </c>
      <c r="B1708" s="1">
        <v>44200</v>
      </c>
      <c r="C1708">
        <v>1210</v>
      </c>
      <c r="D1708" t="s">
        <v>83</v>
      </c>
      <c r="E1708">
        <v>3</v>
      </c>
    </row>
    <row r="1709" spans="1:5">
      <c r="A1709">
        <v>1708</v>
      </c>
      <c r="B1709" s="1">
        <v>44200</v>
      </c>
      <c r="C1709">
        <v>892</v>
      </c>
      <c r="D1709" t="s">
        <v>85</v>
      </c>
      <c r="E1709">
        <v>1</v>
      </c>
    </row>
    <row r="1710" spans="1:5">
      <c r="A1710">
        <v>1709</v>
      </c>
      <c r="B1710" s="1">
        <v>44200</v>
      </c>
      <c r="C1710">
        <v>1808</v>
      </c>
      <c r="D1710" t="s">
        <v>84</v>
      </c>
      <c r="E1710">
        <v>2</v>
      </c>
    </row>
    <row r="1711" spans="1:5">
      <c r="A1711">
        <v>1710</v>
      </c>
      <c r="B1711" s="1">
        <v>44200</v>
      </c>
      <c r="C1711">
        <v>1696</v>
      </c>
      <c r="D1711" t="s">
        <v>86</v>
      </c>
      <c r="E1711">
        <v>5</v>
      </c>
    </row>
    <row r="1712" spans="1:5">
      <c r="A1712">
        <v>1711</v>
      </c>
      <c r="B1712" s="1">
        <v>44200</v>
      </c>
      <c r="C1712">
        <v>1387</v>
      </c>
      <c r="D1712" t="s">
        <v>94</v>
      </c>
      <c r="E1712">
        <v>2</v>
      </c>
    </row>
    <row r="1713" spans="1:5">
      <c r="A1713">
        <v>1712</v>
      </c>
      <c r="B1713" s="1">
        <v>44200</v>
      </c>
      <c r="C1713">
        <v>1625</v>
      </c>
      <c r="D1713" t="s">
        <v>98</v>
      </c>
      <c r="E1713">
        <v>2</v>
      </c>
    </row>
    <row r="1714" spans="1:5">
      <c r="A1714">
        <v>1713</v>
      </c>
      <c r="B1714" s="1">
        <v>44200</v>
      </c>
      <c r="C1714">
        <v>1246</v>
      </c>
      <c r="D1714" t="s">
        <v>72</v>
      </c>
      <c r="E1714">
        <v>4</v>
      </c>
    </row>
    <row r="1715" spans="1:5">
      <c r="A1715">
        <v>1714</v>
      </c>
      <c r="B1715" s="1">
        <v>44200</v>
      </c>
      <c r="C1715">
        <v>1566</v>
      </c>
      <c r="D1715" t="s">
        <v>118</v>
      </c>
      <c r="E1715">
        <v>5</v>
      </c>
    </row>
    <row r="1716" spans="1:5">
      <c r="A1716">
        <v>1715</v>
      </c>
      <c r="B1716" s="1">
        <v>44200</v>
      </c>
      <c r="C1716">
        <v>1509</v>
      </c>
      <c r="D1716" t="s">
        <v>79</v>
      </c>
      <c r="E1716">
        <v>5</v>
      </c>
    </row>
    <row r="1717" spans="1:5">
      <c r="A1717">
        <v>1716</v>
      </c>
      <c r="B1717" s="1">
        <v>44201</v>
      </c>
      <c r="C1717">
        <v>252</v>
      </c>
      <c r="D1717" t="s">
        <v>68</v>
      </c>
      <c r="E1717">
        <v>3</v>
      </c>
    </row>
    <row r="1718" spans="1:5">
      <c r="A1718">
        <v>1717</v>
      </c>
      <c r="B1718" s="1">
        <v>44201</v>
      </c>
      <c r="C1718">
        <v>1902</v>
      </c>
      <c r="D1718" t="s">
        <v>93</v>
      </c>
      <c r="E1718">
        <v>3</v>
      </c>
    </row>
    <row r="1719" spans="1:5">
      <c r="A1719">
        <v>1718</v>
      </c>
      <c r="B1719" s="1">
        <v>44201</v>
      </c>
      <c r="C1719">
        <v>1752</v>
      </c>
      <c r="D1719" t="s">
        <v>122</v>
      </c>
      <c r="E1719">
        <v>2</v>
      </c>
    </row>
    <row r="1720" spans="1:5">
      <c r="A1720">
        <v>1719</v>
      </c>
      <c r="B1720" s="1">
        <v>44201</v>
      </c>
      <c r="C1720">
        <v>1601</v>
      </c>
      <c r="D1720" t="s">
        <v>61</v>
      </c>
      <c r="E1720">
        <v>3</v>
      </c>
    </row>
    <row r="1721" spans="1:5">
      <c r="A1721">
        <v>1720</v>
      </c>
      <c r="B1721" s="1">
        <v>44202</v>
      </c>
      <c r="C1721">
        <v>2061</v>
      </c>
      <c r="D1721" t="s">
        <v>120</v>
      </c>
      <c r="E1721">
        <v>2</v>
      </c>
    </row>
    <row r="1722" spans="1:5">
      <c r="A1722">
        <v>1721</v>
      </c>
      <c r="B1722" s="1">
        <v>44202</v>
      </c>
      <c r="C1722">
        <v>24</v>
      </c>
      <c r="D1722" t="s">
        <v>68</v>
      </c>
      <c r="E1722">
        <v>4</v>
      </c>
    </row>
    <row r="1723" spans="1:5">
      <c r="A1723">
        <v>1722</v>
      </c>
      <c r="B1723" s="1">
        <v>44202</v>
      </c>
      <c r="C1723">
        <v>1910</v>
      </c>
      <c r="D1723" t="s">
        <v>114</v>
      </c>
      <c r="E1723">
        <v>2</v>
      </c>
    </row>
    <row r="1724" spans="1:5">
      <c r="A1724">
        <v>1723</v>
      </c>
      <c r="B1724" s="1">
        <v>44203</v>
      </c>
      <c r="C1724">
        <v>1175</v>
      </c>
      <c r="D1724" t="s">
        <v>56</v>
      </c>
      <c r="E1724">
        <v>2</v>
      </c>
    </row>
    <row r="1725" spans="1:5">
      <c r="A1725">
        <v>1724</v>
      </c>
      <c r="B1725" s="1">
        <v>44203</v>
      </c>
      <c r="C1725">
        <v>1638</v>
      </c>
      <c r="D1725" t="s">
        <v>68</v>
      </c>
      <c r="E1725">
        <v>3</v>
      </c>
    </row>
    <row r="1726" spans="1:5">
      <c r="A1726">
        <v>1725</v>
      </c>
      <c r="B1726" s="1">
        <v>44203</v>
      </c>
      <c r="C1726">
        <v>818</v>
      </c>
      <c r="D1726" t="s">
        <v>71</v>
      </c>
      <c r="E1726">
        <v>4</v>
      </c>
    </row>
    <row r="1727" spans="1:5">
      <c r="A1727">
        <v>1726</v>
      </c>
      <c r="B1727" s="1">
        <v>44204</v>
      </c>
      <c r="C1727">
        <v>719</v>
      </c>
      <c r="D1727" t="s">
        <v>108</v>
      </c>
      <c r="E1727">
        <v>3</v>
      </c>
    </row>
    <row r="1728" spans="1:5">
      <c r="A1728">
        <v>1727</v>
      </c>
      <c r="B1728" s="1">
        <v>44204</v>
      </c>
      <c r="C1728">
        <v>1559</v>
      </c>
      <c r="D1728" t="s">
        <v>65</v>
      </c>
      <c r="E1728">
        <v>5</v>
      </c>
    </row>
    <row r="1729" spans="1:5">
      <c r="A1729">
        <v>1728</v>
      </c>
      <c r="B1729" s="1">
        <v>44205</v>
      </c>
      <c r="C1729">
        <v>1219</v>
      </c>
      <c r="D1729" t="s">
        <v>65</v>
      </c>
      <c r="E1729">
        <v>4</v>
      </c>
    </row>
    <row r="1730" spans="1:5">
      <c r="A1730">
        <v>1729</v>
      </c>
      <c r="B1730" s="1">
        <v>44205</v>
      </c>
      <c r="C1730">
        <v>1676</v>
      </c>
      <c r="D1730" t="s">
        <v>91</v>
      </c>
      <c r="E1730">
        <v>1</v>
      </c>
    </row>
    <row r="1731" spans="1:5">
      <c r="A1731">
        <v>1730</v>
      </c>
      <c r="B1731" s="1">
        <v>44205</v>
      </c>
      <c r="C1731">
        <v>232</v>
      </c>
      <c r="D1731" t="s">
        <v>111</v>
      </c>
      <c r="E1731">
        <v>5</v>
      </c>
    </row>
    <row r="1732" spans="1:5">
      <c r="A1732">
        <v>1731</v>
      </c>
      <c r="B1732" s="1">
        <v>44205</v>
      </c>
      <c r="C1732">
        <v>1515</v>
      </c>
      <c r="D1732" t="s">
        <v>108</v>
      </c>
      <c r="E1732">
        <v>4</v>
      </c>
    </row>
    <row r="1733" spans="1:5">
      <c r="A1733">
        <v>1732</v>
      </c>
      <c r="B1733" s="1">
        <v>44206</v>
      </c>
      <c r="C1733">
        <v>1064</v>
      </c>
      <c r="D1733" t="s">
        <v>84</v>
      </c>
      <c r="E1733">
        <v>2</v>
      </c>
    </row>
    <row r="1734" spans="1:5">
      <c r="A1734">
        <v>1733</v>
      </c>
      <c r="B1734" s="1">
        <v>44207</v>
      </c>
      <c r="C1734">
        <v>1208</v>
      </c>
      <c r="D1734" t="s">
        <v>73</v>
      </c>
      <c r="E1734">
        <v>6</v>
      </c>
    </row>
    <row r="1735" spans="1:5">
      <c r="A1735">
        <v>1734</v>
      </c>
      <c r="B1735" s="1">
        <v>44207</v>
      </c>
      <c r="C1735">
        <v>820</v>
      </c>
      <c r="D1735" t="s">
        <v>89</v>
      </c>
      <c r="E1735">
        <v>4</v>
      </c>
    </row>
    <row r="1736" spans="1:5">
      <c r="A1736">
        <v>1735</v>
      </c>
      <c r="B1736" s="1">
        <v>44207</v>
      </c>
      <c r="C1736">
        <v>2021</v>
      </c>
      <c r="D1736" t="s">
        <v>88</v>
      </c>
      <c r="E1736">
        <v>3</v>
      </c>
    </row>
    <row r="1737" spans="1:5">
      <c r="A1737">
        <v>1736</v>
      </c>
      <c r="B1737" s="1">
        <v>44207</v>
      </c>
      <c r="C1737">
        <v>1518</v>
      </c>
      <c r="D1737" t="s">
        <v>91</v>
      </c>
      <c r="E1737">
        <v>4</v>
      </c>
    </row>
    <row r="1738" spans="1:5">
      <c r="A1738">
        <v>1737</v>
      </c>
      <c r="B1738" s="1">
        <v>44207</v>
      </c>
      <c r="C1738">
        <v>1315</v>
      </c>
      <c r="D1738" t="s">
        <v>68</v>
      </c>
      <c r="E1738">
        <v>3</v>
      </c>
    </row>
    <row r="1739" spans="1:5">
      <c r="A1739">
        <v>1738</v>
      </c>
      <c r="B1739" s="1">
        <v>44207</v>
      </c>
      <c r="C1739">
        <v>762</v>
      </c>
      <c r="D1739" t="s">
        <v>110</v>
      </c>
      <c r="E1739">
        <v>3</v>
      </c>
    </row>
    <row r="1740" spans="1:5">
      <c r="A1740">
        <v>1739</v>
      </c>
      <c r="B1740" s="1">
        <v>44207</v>
      </c>
      <c r="C1740">
        <v>2094</v>
      </c>
      <c r="D1740" t="s">
        <v>106</v>
      </c>
      <c r="E1740">
        <v>6</v>
      </c>
    </row>
    <row r="1741" spans="1:5">
      <c r="A1741">
        <v>1740</v>
      </c>
      <c r="B1741" s="1">
        <v>44208</v>
      </c>
      <c r="C1741">
        <v>1037</v>
      </c>
      <c r="D1741" t="s">
        <v>81</v>
      </c>
      <c r="E1741">
        <v>4</v>
      </c>
    </row>
    <row r="1742" spans="1:5">
      <c r="A1742">
        <v>1741</v>
      </c>
      <c r="B1742" s="1">
        <v>44208</v>
      </c>
      <c r="C1742">
        <v>1939</v>
      </c>
      <c r="D1742" t="s">
        <v>73</v>
      </c>
      <c r="E1742">
        <v>5</v>
      </c>
    </row>
    <row r="1743" spans="1:5">
      <c r="A1743">
        <v>1742</v>
      </c>
      <c r="B1743" s="1">
        <v>44208</v>
      </c>
      <c r="C1743">
        <v>263</v>
      </c>
      <c r="D1743" t="s">
        <v>118</v>
      </c>
      <c r="E1743">
        <v>4</v>
      </c>
    </row>
    <row r="1744" spans="1:5">
      <c r="A1744">
        <v>1743</v>
      </c>
      <c r="B1744" s="1">
        <v>44208</v>
      </c>
      <c r="C1744">
        <v>1796</v>
      </c>
      <c r="D1744" t="s">
        <v>90</v>
      </c>
      <c r="E1744">
        <v>3</v>
      </c>
    </row>
    <row r="1745" spans="1:5">
      <c r="A1745">
        <v>1744</v>
      </c>
      <c r="B1745" s="1">
        <v>44208</v>
      </c>
      <c r="C1745">
        <v>700</v>
      </c>
      <c r="D1745" t="s">
        <v>82</v>
      </c>
      <c r="E1745">
        <v>5</v>
      </c>
    </row>
    <row r="1746" spans="1:5">
      <c r="A1746">
        <v>1745</v>
      </c>
      <c r="B1746" s="1">
        <v>44209</v>
      </c>
      <c r="C1746">
        <v>594</v>
      </c>
      <c r="D1746" t="s">
        <v>69</v>
      </c>
      <c r="E1746">
        <v>5</v>
      </c>
    </row>
    <row r="1747" spans="1:5">
      <c r="A1747">
        <v>1746</v>
      </c>
      <c r="B1747" s="1">
        <v>44209</v>
      </c>
      <c r="C1747">
        <v>831</v>
      </c>
      <c r="D1747" t="s">
        <v>116</v>
      </c>
      <c r="E1747">
        <v>5</v>
      </c>
    </row>
    <row r="1748" spans="1:5">
      <c r="A1748">
        <v>1747</v>
      </c>
      <c r="B1748" s="1">
        <v>44209</v>
      </c>
      <c r="C1748">
        <v>411</v>
      </c>
      <c r="D1748" t="s">
        <v>120</v>
      </c>
      <c r="E1748">
        <v>3</v>
      </c>
    </row>
    <row r="1749" spans="1:5">
      <c r="A1749">
        <v>1748</v>
      </c>
      <c r="B1749" s="1">
        <v>44209</v>
      </c>
      <c r="C1749">
        <v>1534</v>
      </c>
      <c r="D1749" t="s">
        <v>123</v>
      </c>
      <c r="E1749">
        <v>3</v>
      </c>
    </row>
    <row r="1750" spans="1:5">
      <c r="A1750">
        <v>1749</v>
      </c>
      <c r="B1750" s="1">
        <v>44209</v>
      </c>
      <c r="C1750">
        <v>322</v>
      </c>
      <c r="D1750" t="s">
        <v>117</v>
      </c>
      <c r="E1750">
        <v>5</v>
      </c>
    </row>
    <row r="1751" spans="1:5">
      <c r="A1751">
        <v>1750</v>
      </c>
      <c r="B1751" s="1">
        <v>44209</v>
      </c>
      <c r="C1751">
        <v>1005</v>
      </c>
      <c r="D1751" t="s">
        <v>68</v>
      </c>
      <c r="E1751">
        <v>4</v>
      </c>
    </row>
    <row r="1752" spans="1:5">
      <c r="A1752">
        <v>1751</v>
      </c>
      <c r="B1752" s="1">
        <v>44209</v>
      </c>
      <c r="C1752">
        <v>291</v>
      </c>
      <c r="D1752" t="s">
        <v>127</v>
      </c>
      <c r="E1752">
        <v>3</v>
      </c>
    </row>
    <row r="1753" spans="1:5">
      <c r="A1753">
        <v>1752</v>
      </c>
      <c r="B1753" s="1">
        <v>44209</v>
      </c>
      <c r="C1753">
        <v>2081</v>
      </c>
      <c r="D1753" t="s">
        <v>96</v>
      </c>
      <c r="E1753">
        <v>5</v>
      </c>
    </row>
    <row r="1754" spans="1:5">
      <c r="A1754">
        <v>1753</v>
      </c>
      <c r="B1754" s="1">
        <v>44210</v>
      </c>
      <c r="C1754">
        <v>2108</v>
      </c>
      <c r="D1754" t="s">
        <v>91</v>
      </c>
      <c r="E1754">
        <v>6</v>
      </c>
    </row>
    <row r="1755" spans="1:5">
      <c r="A1755">
        <v>1754</v>
      </c>
      <c r="B1755" s="1">
        <v>44210</v>
      </c>
      <c r="C1755">
        <v>1606</v>
      </c>
      <c r="D1755" t="s">
        <v>85</v>
      </c>
      <c r="E1755">
        <v>4</v>
      </c>
    </row>
    <row r="1756" spans="1:5">
      <c r="A1756">
        <v>1755</v>
      </c>
      <c r="B1756" s="1">
        <v>44210</v>
      </c>
      <c r="C1756">
        <v>1564</v>
      </c>
      <c r="D1756" t="s">
        <v>113</v>
      </c>
      <c r="E1756">
        <v>2</v>
      </c>
    </row>
    <row r="1757" spans="1:5">
      <c r="A1757">
        <v>1756</v>
      </c>
      <c r="B1757" s="1">
        <v>44210</v>
      </c>
      <c r="C1757">
        <v>619</v>
      </c>
      <c r="D1757" t="s">
        <v>113</v>
      </c>
      <c r="E1757">
        <v>2</v>
      </c>
    </row>
    <row r="1758" spans="1:5">
      <c r="A1758">
        <v>1757</v>
      </c>
      <c r="B1758" s="1">
        <v>44210</v>
      </c>
      <c r="C1758">
        <v>2058</v>
      </c>
      <c r="D1758" t="s">
        <v>76</v>
      </c>
      <c r="E1758">
        <v>2</v>
      </c>
    </row>
    <row r="1759" spans="1:5">
      <c r="A1759">
        <v>1758</v>
      </c>
      <c r="B1759" s="1">
        <v>44211</v>
      </c>
      <c r="C1759">
        <v>923</v>
      </c>
      <c r="D1759" t="s">
        <v>113</v>
      </c>
      <c r="E1759">
        <v>1</v>
      </c>
    </row>
    <row r="1760" spans="1:5">
      <c r="A1760">
        <v>1759</v>
      </c>
      <c r="B1760" s="1">
        <v>44211</v>
      </c>
      <c r="C1760">
        <v>523</v>
      </c>
      <c r="D1760" t="s">
        <v>78</v>
      </c>
      <c r="E1760">
        <v>4</v>
      </c>
    </row>
    <row r="1761" spans="1:5">
      <c r="A1761">
        <v>1760</v>
      </c>
      <c r="B1761" s="1">
        <v>44211</v>
      </c>
      <c r="C1761">
        <v>1548</v>
      </c>
      <c r="D1761" t="s">
        <v>62</v>
      </c>
      <c r="E1761">
        <v>5</v>
      </c>
    </row>
    <row r="1762" spans="1:5">
      <c r="A1762">
        <v>1761</v>
      </c>
      <c r="B1762" s="1">
        <v>44211</v>
      </c>
      <c r="C1762">
        <v>2028</v>
      </c>
      <c r="D1762" t="s">
        <v>67</v>
      </c>
      <c r="E1762">
        <v>5</v>
      </c>
    </row>
    <row r="1763" spans="1:5">
      <c r="A1763">
        <v>1762</v>
      </c>
      <c r="B1763" s="1">
        <v>44211</v>
      </c>
      <c r="C1763">
        <v>1342</v>
      </c>
      <c r="D1763" t="s">
        <v>125</v>
      </c>
      <c r="E1763">
        <v>5</v>
      </c>
    </row>
    <row r="1764" spans="1:5">
      <c r="A1764">
        <v>1763</v>
      </c>
      <c r="B1764" s="1">
        <v>44212</v>
      </c>
      <c r="C1764">
        <v>1902</v>
      </c>
      <c r="D1764" t="s">
        <v>86</v>
      </c>
      <c r="E1764">
        <v>4</v>
      </c>
    </row>
    <row r="1765" spans="1:5">
      <c r="A1765">
        <v>1764</v>
      </c>
      <c r="B1765" s="1">
        <v>44212</v>
      </c>
      <c r="C1765">
        <v>1052</v>
      </c>
      <c r="D1765" t="s">
        <v>52</v>
      </c>
      <c r="E1765">
        <v>2</v>
      </c>
    </row>
    <row r="1766" spans="1:5">
      <c r="A1766">
        <v>1765</v>
      </c>
      <c r="B1766" s="1">
        <v>44212</v>
      </c>
      <c r="C1766">
        <v>139</v>
      </c>
      <c r="D1766" t="s">
        <v>56</v>
      </c>
      <c r="E1766">
        <v>1</v>
      </c>
    </row>
    <row r="1767" spans="1:5">
      <c r="A1767">
        <v>1766</v>
      </c>
      <c r="B1767" s="1">
        <v>44212</v>
      </c>
      <c r="C1767">
        <v>463</v>
      </c>
      <c r="D1767" t="s">
        <v>123</v>
      </c>
      <c r="E1767">
        <v>4</v>
      </c>
    </row>
    <row r="1768" spans="1:5">
      <c r="A1768">
        <v>1767</v>
      </c>
      <c r="B1768" s="1">
        <v>44212</v>
      </c>
      <c r="C1768">
        <v>2045</v>
      </c>
      <c r="D1768" t="s">
        <v>58</v>
      </c>
      <c r="E1768">
        <v>1</v>
      </c>
    </row>
    <row r="1769" spans="1:5">
      <c r="A1769">
        <v>1768</v>
      </c>
      <c r="B1769" s="1">
        <v>44212</v>
      </c>
      <c r="C1769">
        <v>521</v>
      </c>
      <c r="D1769" t="s">
        <v>90</v>
      </c>
      <c r="E1769">
        <v>1</v>
      </c>
    </row>
    <row r="1770" spans="1:5">
      <c r="A1770">
        <v>1769</v>
      </c>
      <c r="B1770" s="1">
        <v>44212</v>
      </c>
      <c r="C1770">
        <v>758</v>
      </c>
      <c r="D1770" t="s">
        <v>124</v>
      </c>
      <c r="E1770">
        <v>6</v>
      </c>
    </row>
    <row r="1771" spans="1:5">
      <c r="A1771">
        <v>1770</v>
      </c>
      <c r="B1771" s="1">
        <v>44213</v>
      </c>
      <c r="C1771">
        <v>1604</v>
      </c>
      <c r="D1771" t="s">
        <v>96</v>
      </c>
      <c r="E1771">
        <v>1</v>
      </c>
    </row>
    <row r="1772" spans="1:5">
      <c r="A1772">
        <v>1771</v>
      </c>
      <c r="B1772" s="1">
        <v>44213</v>
      </c>
      <c r="C1772">
        <v>865</v>
      </c>
      <c r="D1772" t="s">
        <v>122</v>
      </c>
      <c r="E1772">
        <v>5</v>
      </c>
    </row>
    <row r="1773" spans="1:5">
      <c r="A1773">
        <v>1772</v>
      </c>
      <c r="B1773" s="1">
        <v>44213</v>
      </c>
      <c r="C1773">
        <v>2104</v>
      </c>
      <c r="D1773" t="s">
        <v>127</v>
      </c>
      <c r="E1773">
        <v>6</v>
      </c>
    </row>
    <row r="1774" spans="1:5">
      <c r="A1774">
        <v>1773</v>
      </c>
      <c r="B1774" s="1">
        <v>44213</v>
      </c>
      <c r="C1774">
        <v>213</v>
      </c>
      <c r="D1774" t="s">
        <v>71</v>
      </c>
      <c r="E1774">
        <v>3</v>
      </c>
    </row>
    <row r="1775" spans="1:5">
      <c r="A1775">
        <v>1774</v>
      </c>
      <c r="B1775" s="1">
        <v>44213</v>
      </c>
      <c r="C1775">
        <v>1860</v>
      </c>
      <c r="D1775" t="s">
        <v>109</v>
      </c>
      <c r="E1775">
        <v>3</v>
      </c>
    </row>
    <row r="1776" spans="1:5">
      <c r="A1776">
        <v>1775</v>
      </c>
      <c r="B1776" s="1">
        <v>44213</v>
      </c>
      <c r="C1776">
        <v>1884</v>
      </c>
      <c r="D1776" t="s">
        <v>92</v>
      </c>
      <c r="E1776">
        <v>3</v>
      </c>
    </row>
    <row r="1777" spans="1:5">
      <c r="A1777">
        <v>1776</v>
      </c>
      <c r="B1777" s="1">
        <v>44214</v>
      </c>
      <c r="C1777">
        <v>2047</v>
      </c>
      <c r="D1777" t="s">
        <v>107</v>
      </c>
      <c r="E1777">
        <v>3</v>
      </c>
    </row>
    <row r="1778" spans="1:5">
      <c r="A1778">
        <v>1777</v>
      </c>
      <c r="B1778" s="1">
        <v>44214</v>
      </c>
      <c r="C1778">
        <v>16</v>
      </c>
      <c r="D1778" t="s">
        <v>74</v>
      </c>
      <c r="E1778">
        <v>2</v>
      </c>
    </row>
    <row r="1779" spans="1:5">
      <c r="A1779">
        <v>1778</v>
      </c>
      <c r="B1779" s="1">
        <v>44214</v>
      </c>
      <c r="C1779">
        <v>1407</v>
      </c>
      <c r="D1779" t="s">
        <v>109</v>
      </c>
      <c r="E1779">
        <v>2</v>
      </c>
    </row>
    <row r="1780" spans="1:5">
      <c r="A1780">
        <v>1779</v>
      </c>
      <c r="B1780" s="1">
        <v>44214</v>
      </c>
      <c r="C1780">
        <v>402</v>
      </c>
      <c r="D1780" t="s">
        <v>117</v>
      </c>
      <c r="E1780">
        <v>2</v>
      </c>
    </row>
    <row r="1781" spans="1:5">
      <c r="A1781">
        <v>1780</v>
      </c>
      <c r="B1781" s="1">
        <v>44214</v>
      </c>
      <c r="C1781">
        <v>1917</v>
      </c>
      <c r="D1781" t="s">
        <v>98</v>
      </c>
      <c r="E1781">
        <v>2</v>
      </c>
    </row>
    <row r="1782" spans="1:5">
      <c r="A1782">
        <v>1781</v>
      </c>
      <c r="B1782" s="1">
        <v>44215</v>
      </c>
      <c r="C1782">
        <v>234</v>
      </c>
      <c r="D1782" t="s">
        <v>100</v>
      </c>
      <c r="E1782">
        <v>4</v>
      </c>
    </row>
    <row r="1783" spans="1:5">
      <c r="A1783">
        <v>1782</v>
      </c>
      <c r="B1783" s="1">
        <v>44215</v>
      </c>
      <c r="C1783">
        <v>160</v>
      </c>
      <c r="D1783" t="s">
        <v>65</v>
      </c>
      <c r="E1783">
        <v>5</v>
      </c>
    </row>
    <row r="1784" spans="1:5">
      <c r="A1784">
        <v>1783</v>
      </c>
      <c r="B1784" s="1">
        <v>44215</v>
      </c>
      <c r="C1784">
        <v>1425</v>
      </c>
      <c r="D1784" t="s">
        <v>126</v>
      </c>
      <c r="E1784">
        <v>2</v>
      </c>
    </row>
    <row r="1785" spans="1:5">
      <c r="A1785">
        <v>1784</v>
      </c>
      <c r="B1785" s="1">
        <v>44215</v>
      </c>
      <c r="C1785">
        <v>1716</v>
      </c>
      <c r="D1785" t="s">
        <v>72</v>
      </c>
      <c r="E1785">
        <v>6</v>
      </c>
    </row>
    <row r="1786" spans="1:5">
      <c r="A1786">
        <v>1785</v>
      </c>
      <c r="B1786" s="1">
        <v>44216</v>
      </c>
      <c r="C1786">
        <v>1859</v>
      </c>
      <c r="D1786" t="s">
        <v>115</v>
      </c>
      <c r="E1786">
        <v>3</v>
      </c>
    </row>
    <row r="1787" spans="1:5">
      <c r="A1787">
        <v>1786</v>
      </c>
      <c r="B1787" s="1">
        <v>44217</v>
      </c>
      <c r="C1787">
        <v>708</v>
      </c>
      <c r="D1787" t="s">
        <v>126</v>
      </c>
      <c r="E1787">
        <v>1</v>
      </c>
    </row>
    <row r="1788" spans="1:5">
      <c r="A1788">
        <v>1787</v>
      </c>
      <c r="B1788" s="1">
        <v>44217</v>
      </c>
      <c r="C1788">
        <v>411</v>
      </c>
      <c r="D1788" t="s">
        <v>61</v>
      </c>
      <c r="E1788">
        <v>1</v>
      </c>
    </row>
    <row r="1789" spans="1:5">
      <c r="A1789">
        <v>1788</v>
      </c>
      <c r="B1789" s="1">
        <v>44217</v>
      </c>
      <c r="C1789">
        <v>35</v>
      </c>
      <c r="D1789" t="s">
        <v>78</v>
      </c>
      <c r="E1789">
        <v>6</v>
      </c>
    </row>
    <row r="1790" spans="1:5">
      <c r="A1790">
        <v>1789</v>
      </c>
      <c r="B1790" s="1">
        <v>44217</v>
      </c>
      <c r="C1790">
        <v>98</v>
      </c>
      <c r="D1790" t="s">
        <v>97</v>
      </c>
      <c r="E1790">
        <v>3</v>
      </c>
    </row>
    <row r="1791" spans="1:5">
      <c r="A1791">
        <v>1790</v>
      </c>
      <c r="B1791" s="1">
        <v>44218</v>
      </c>
      <c r="C1791">
        <v>1821</v>
      </c>
      <c r="D1791" t="s">
        <v>119</v>
      </c>
      <c r="E1791">
        <v>4</v>
      </c>
    </row>
    <row r="1792" spans="1:5">
      <c r="A1792">
        <v>1791</v>
      </c>
      <c r="B1792" s="1">
        <v>44218</v>
      </c>
      <c r="C1792">
        <v>401</v>
      </c>
      <c r="D1792" t="s">
        <v>118</v>
      </c>
      <c r="E1792">
        <v>3</v>
      </c>
    </row>
    <row r="1793" spans="1:5">
      <c r="A1793">
        <v>1792</v>
      </c>
      <c r="B1793" s="1">
        <v>44218</v>
      </c>
      <c r="C1793">
        <v>154</v>
      </c>
      <c r="D1793" t="s">
        <v>114</v>
      </c>
      <c r="E1793">
        <v>4</v>
      </c>
    </row>
    <row r="1794" spans="1:5">
      <c r="A1794">
        <v>1793</v>
      </c>
      <c r="B1794" s="1">
        <v>44218</v>
      </c>
      <c r="C1794">
        <v>1767</v>
      </c>
      <c r="D1794" t="s">
        <v>103</v>
      </c>
      <c r="E1794">
        <v>6</v>
      </c>
    </row>
    <row r="1795" spans="1:5">
      <c r="A1795">
        <v>1794</v>
      </c>
      <c r="B1795" s="1">
        <v>44218</v>
      </c>
      <c r="C1795">
        <v>320</v>
      </c>
      <c r="D1795" t="s">
        <v>111</v>
      </c>
      <c r="E1795">
        <v>3</v>
      </c>
    </row>
    <row r="1796" spans="1:5">
      <c r="A1796">
        <v>1795</v>
      </c>
      <c r="B1796" s="1">
        <v>44218</v>
      </c>
      <c r="C1796">
        <v>1672</v>
      </c>
      <c r="D1796" t="s">
        <v>85</v>
      </c>
      <c r="E1796">
        <v>5</v>
      </c>
    </row>
    <row r="1797" spans="1:5">
      <c r="A1797">
        <v>1796</v>
      </c>
      <c r="B1797" s="1">
        <v>44218</v>
      </c>
      <c r="C1797">
        <v>1809</v>
      </c>
      <c r="D1797" t="s">
        <v>92</v>
      </c>
      <c r="E1797">
        <v>2</v>
      </c>
    </row>
    <row r="1798" spans="1:5">
      <c r="A1798">
        <v>1797</v>
      </c>
      <c r="B1798" s="1">
        <v>44218</v>
      </c>
      <c r="C1798">
        <v>1489</v>
      </c>
      <c r="D1798" t="s">
        <v>76</v>
      </c>
      <c r="E1798">
        <v>4</v>
      </c>
    </row>
    <row r="1799" spans="1:5">
      <c r="A1799">
        <v>1798</v>
      </c>
      <c r="B1799" s="1">
        <v>44219</v>
      </c>
      <c r="C1799">
        <v>1339</v>
      </c>
      <c r="D1799" t="s">
        <v>62</v>
      </c>
      <c r="E1799">
        <v>4</v>
      </c>
    </row>
    <row r="1800" spans="1:5">
      <c r="A1800">
        <v>1799</v>
      </c>
      <c r="B1800" s="1">
        <v>44219</v>
      </c>
      <c r="C1800">
        <v>1512</v>
      </c>
      <c r="D1800" t="s">
        <v>90</v>
      </c>
      <c r="E1800">
        <v>4</v>
      </c>
    </row>
    <row r="1801" spans="1:5">
      <c r="A1801">
        <v>1800</v>
      </c>
      <c r="B1801" s="1">
        <v>44219</v>
      </c>
      <c r="C1801">
        <v>344</v>
      </c>
      <c r="D1801" t="s">
        <v>52</v>
      </c>
      <c r="E1801">
        <v>3</v>
      </c>
    </row>
    <row r="1802" spans="1:5">
      <c r="A1802">
        <v>1801</v>
      </c>
      <c r="B1802" s="1">
        <v>44219</v>
      </c>
      <c r="C1802">
        <v>42</v>
      </c>
      <c r="D1802" t="s">
        <v>101</v>
      </c>
      <c r="E1802">
        <v>4</v>
      </c>
    </row>
    <row r="1803" spans="1:5">
      <c r="A1803">
        <v>1802</v>
      </c>
      <c r="B1803" s="1">
        <v>44220</v>
      </c>
      <c r="C1803">
        <v>300</v>
      </c>
      <c r="D1803" t="s">
        <v>64</v>
      </c>
      <c r="E1803">
        <v>2</v>
      </c>
    </row>
    <row r="1804" spans="1:5">
      <c r="A1804">
        <v>1803</v>
      </c>
      <c r="B1804" s="1">
        <v>44220</v>
      </c>
      <c r="C1804">
        <v>1955</v>
      </c>
      <c r="D1804" t="s">
        <v>124</v>
      </c>
      <c r="E1804">
        <v>2</v>
      </c>
    </row>
    <row r="1805" spans="1:5">
      <c r="A1805">
        <v>1804</v>
      </c>
      <c r="B1805" s="1">
        <v>44220</v>
      </c>
      <c r="C1805">
        <v>312</v>
      </c>
      <c r="D1805" t="s">
        <v>108</v>
      </c>
      <c r="E1805">
        <v>4</v>
      </c>
    </row>
    <row r="1806" spans="1:5">
      <c r="A1806">
        <v>1805</v>
      </c>
      <c r="B1806" s="1">
        <v>44220</v>
      </c>
      <c r="C1806">
        <v>766</v>
      </c>
      <c r="D1806" t="s">
        <v>93</v>
      </c>
      <c r="E1806">
        <v>4</v>
      </c>
    </row>
    <row r="1807" spans="1:5">
      <c r="A1807">
        <v>1806</v>
      </c>
      <c r="B1807" s="1">
        <v>44220</v>
      </c>
      <c r="C1807">
        <v>502</v>
      </c>
      <c r="D1807" t="s">
        <v>74</v>
      </c>
      <c r="E1807">
        <v>2</v>
      </c>
    </row>
    <row r="1808" spans="1:5">
      <c r="A1808">
        <v>1807</v>
      </c>
      <c r="B1808" s="1">
        <v>44220</v>
      </c>
      <c r="C1808">
        <v>499</v>
      </c>
      <c r="D1808" t="s">
        <v>76</v>
      </c>
      <c r="E1808">
        <v>5</v>
      </c>
    </row>
    <row r="1809" spans="1:5">
      <c r="A1809">
        <v>1808</v>
      </c>
      <c r="B1809" s="1">
        <v>44220</v>
      </c>
      <c r="C1809">
        <v>346</v>
      </c>
      <c r="D1809" t="s">
        <v>71</v>
      </c>
      <c r="E1809">
        <v>4</v>
      </c>
    </row>
    <row r="1810" spans="1:5">
      <c r="A1810">
        <v>1809</v>
      </c>
      <c r="B1810" s="1">
        <v>44220</v>
      </c>
      <c r="C1810">
        <v>535</v>
      </c>
      <c r="D1810" t="s">
        <v>100</v>
      </c>
      <c r="E1810">
        <v>5</v>
      </c>
    </row>
    <row r="1811" spans="1:5">
      <c r="A1811">
        <v>1810</v>
      </c>
      <c r="B1811" s="1">
        <v>44220</v>
      </c>
      <c r="C1811">
        <v>607</v>
      </c>
      <c r="D1811" t="s">
        <v>91</v>
      </c>
      <c r="E1811">
        <v>4</v>
      </c>
    </row>
    <row r="1812" spans="1:5">
      <c r="A1812">
        <v>1811</v>
      </c>
      <c r="B1812" s="1">
        <v>44220</v>
      </c>
      <c r="C1812">
        <v>537</v>
      </c>
      <c r="D1812" t="s">
        <v>124</v>
      </c>
      <c r="E1812">
        <v>2</v>
      </c>
    </row>
    <row r="1813" spans="1:5">
      <c r="A1813">
        <v>1812</v>
      </c>
      <c r="B1813" s="1">
        <v>44220</v>
      </c>
      <c r="C1813">
        <v>656</v>
      </c>
      <c r="D1813" t="s">
        <v>85</v>
      </c>
      <c r="E1813">
        <v>5</v>
      </c>
    </row>
    <row r="1814" spans="1:5">
      <c r="A1814">
        <v>1813</v>
      </c>
      <c r="B1814" s="1">
        <v>44220</v>
      </c>
      <c r="C1814">
        <v>1760</v>
      </c>
      <c r="D1814" t="s">
        <v>99</v>
      </c>
      <c r="E1814">
        <v>2</v>
      </c>
    </row>
    <row r="1815" spans="1:5">
      <c r="A1815">
        <v>1814</v>
      </c>
      <c r="B1815" s="1">
        <v>44220</v>
      </c>
      <c r="C1815">
        <v>1054</v>
      </c>
      <c r="D1815" t="s">
        <v>110</v>
      </c>
      <c r="E1815">
        <v>2</v>
      </c>
    </row>
    <row r="1816" spans="1:5">
      <c r="A1816">
        <v>1815</v>
      </c>
      <c r="B1816" s="1">
        <v>44221</v>
      </c>
      <c r="C1816">
        <v>1360</v>
      </c>
      <c r="D1816" t="s">
        <v>80</v>
      </c>
      <c r="E1816">
        <v>1</v>
      </c>
    </row>
    <row r="1817" spans="1:5">
      <c r="A1817">
        <v>1816</v>
      </c>
      <c r="B1817" s="1">
        <v>44221</v>
      </c>
      <c r="C1817">
        <v>426</v>
      </c>
      <c r="D1817" t="s">
        <v>68</v>
      </c>
      <c r="E1817">
        <v>6</v>
      </c>
    </row>
    <row r="1818" spans="1:5">
      <c r="A1818">
        <v>1817</v>
      </c>
      <c r="B1818" s="1">
        <v>44221</v>
      </c>
      <c r="C1818">
        <v>950</v>
      </c>
      <c r="D1818" t="s">
        <v>94</v>
      </c>
      <c r="E1818">
        <v>2</v>
      </c>
    </row>
    <row r="1819" spans="1:5">
      <c r="A1819">
        <v>1818</v>
      </c>
      <c r="B1819" s="1">
        <v>44221</v>
      </c>
      <c r="C1819">
        <v>1258</v>
      </c>
      <c r="D1819" t="s">
        <v>72</v>
      </c>
      <c r="E1819">
        <v>2</v>
      </c>
    </row>
    <row r="1820" spans="1:5">
      <c r="A1820">
        <v>1819</v>
      </c>
      <c r="B1820" s="1">
        <v>44221</v>
      </c>
      <c r="C1820">
        <v>2029</v>
      </c>
      <c r="D1820" t="s">
        <v>102</v>
      </c>
      <c r="E1820">
        <v>3</v>
      </c>
    </row>
    <row r="1821" spans="1:5">
      <c r="A1821">
        <v>1820</v>
      </c>
      <c r="B1821" s="1">
        <v>44222</v>
      </c>
      <c r="C1821">
        <v>854</v>
      </c>
      <c r="D1821" t="s">
        <v>119</v>
      </c>
      <c r="E1821">
        <v>2</v>
      </c>
    </row>
    <row r="1822" spans="1:5">
      <c r="A1822">
        <v>1821</v>
      </c>
      <c r="B1822" s="1">
        <v>44222</v>
      </c>
      <c r="C1822">
        <v>291</v>
      </c>
      <c r="D1822" t="s">
        <v>93</v>
      </c>
      <c r="E1822">
        <v>3</v>
      </c>
    </row>
    <row r="1823" spans="1:5">
      <c r="A1823">
        <v>1822</v>
      </c>
      <c r="B1823" s="1">
        <v>44222</v>
      </c>
      <c r="C1823">
        <v>1349</v>
      </c>
      <c r="D1823" t="s">
        <v>116</v>
      </c>
      <c r="E1823">
        <v>3</v>
      </c>
    </row>
    <row r="1824" spans="1:5">
      <c r="A1824">
        <v>1823</v>
      </c>
      <c r="B1824" s="1">
        <v>44222</v>
      </c>
      <c r="C1824">
        <v>60</v>
      </c>
      <c r="D1824" t="s">
        <v>62</v>
      </c>
      <c r="E1824">
        <v>3</v>
      </c>
    </row>
    <row r="1825" spans="1:5">
      <c r="A1825">
        <v>1824</v>
      </c>
      <c r="B1825" s="1">
        <v>44222</v>
      </c>
      <c r="C1825">
        <v>1426</v>
      </c>
      <c r="D1825" t="s">
        <v>105</v>
      </c>
      <c r="E1825">
        <v>2</v>
      </c>
    </row>
    <row r="1826" spans="1:5">
      <c r="A1826">
        <v>1825</v>
      </c>
      <c r="B1826" s="1">
        <v>44223</v>
      </c>
      <c r="C1826">
        <v>1462</v>
      </c>
      <c r="D1826" t="s">
        <v>105</v>
      </c>
      <c r="E1826">
        <v>3</v>
      </c>
    </row>
    <row r="1827" spans="1:5">
      <c r="A1827">
        <v>1826</v>
      </c>
      <c r="B1827" s="1">
        <v>44223</v>
      </c>
      <c r="C1827">
        <v>1483</v>
      </c>
      <c r="D1827" t="s">
        <v>124</v>
      </c>
      <c r="E1827">
        <v>2</v>
      </c>
    </row>
    <row r="1828" spans="1:5">
      <c r="A1828">
        <v>1827</v>
      </c>
      <c r="B1828" s="1">
        <v>44223</v>
      </c>
      <c r="C1828">
        <v>1537</v>
      </c>
      <c r="D1828" t="s">
        <v>107</v>
      </c>
      <c r="E1828">
        <v>4</v>
      </c>
    </row>
    <row r="1829" spans="1:5">
      <c r="A1829">
        <v>1828</v>
      </c>
      <c r="B1829" s="1">
        <v>44223</v>
      </c>
      <c r="C1829">
        <v>1241</v>
      </c>
      <c r="D1829" t="s">
        <v>90</v>
      </c>
      <c r="E1829">
        <v>5</v>
      </c>
    </row>
    <row r="1830" spans="1:5">
      <c r="A1830">
        <v>1829</v>
      </c>
      <c r="B1830" s="1">
        <v>44224</v>
      </c>
      <c r="C1830">
        <v>1885</v>
      </c>
      <c r="D1830" t="s">
        <v>64</v>
      </c>
      <c r="E1830">
        <v>4</v>
      </c>
    </row>
    <row r="1831" spans="1:5">
      <c r="A1831">
        <v>1830</v>
      </c>
      <c r="B1831" s="1">
        <v>44224</v>
      </c>
      <c r="C1831">
        <v>1321</v>
      </c>
      <c r="D1831" t="s">
        <v>56</v>
      </c>
      <c r="E1831">
        <v>4</v>
      </c>
    </row>
    <row r="1832" spans="1:5">
      <c r="A1832">
        <v>1831</v>
      </c>
      <c r="B1832" s="1">
        <v>44225</v>
      </c>
      <c r="C1832">
        <v>1578</v>
      </c>
      <c r="D1832" t="s">
        <v>108</v>
      </c>
      <c r="E1832">
        <v>3</v>
      </c>
    </row>
    <row r="1833" spans="1:5">
      <c r="A1833">
        <v>1832</v>
      </c>
      <c r="B1833" s="1">
        <v>44225</v>
      </c>
      <c r="C1833">
        <v>1525</v>
      </c>
      <c r="D1833" t="s">
        <v>117</v>
      </c>
      <c r="E1833">
        <v>3</v>
      </c>
    </row>
    <row r="1834" spans="1:5">
      <c r="A1834">
        <v>1833</v>
      </c>
      <c r="B1834" s="1">
        <v>44225</v>
      </c>
      <c r="C1834">
        <v>827</v>
      </c>
      <c r="D1834" t="s">
        <v>102</v>
      </c>
      <c r="E1834">
        <v>2</v>
      </c>
    </row>
    <row r="1835" spans="1:5">
      <c r="A1835">
        <v>1834</v>
      </c>
      <c r="B1835" s="1">
        <v>44225</v>
      </c>
      <c r="C1835">
        <v>1697</v>
      </c>
      <c r="D1835" t="s">
        <v>75</v>
      </c>
      <c r="E1835">
        <v>6</v>
      </c>
    </row>
    <row r="1836" spans="1:5">
      <c r="A1836">
        <v>1835</v>
      </c>
      <c r="B1836" s="1">
        <v>44225</v>
      </c>
      <c r="C1836">
        <v>1791</v>
      </c>
      <c r="D1836" t="s">
        <v>76</v>
      </c>
      <c r="E1836">
        <v>4</v>
      </c>
    </row>
    <row r="1837" spans="1:5">
      <c r="A1837">
        <v>1836</v>
      </c>
      <c r="B1837" s="1">
        <v>44225</v>
      </c>
      <c r="C1837">
        <v>1135</v>
      </c>
      <c r="D1837" t="s">
        <v>85</v>
      </c>
      <c r="E1837">
        <v>2</v>
      </c>
    </row>
    <row r="1838" spans="1:5">
      <c r="A1838">
        <v>1837</v>
      </c>
      <c r="B1838" s="1">
        <v>44225</v>
      </c>
      <c r="C1838">
        <v>446</v>
      </c>
      <c r="D1838" t="s">
        <v>113</v>
      </c>
      <c r="E1838">
        <v>5</v>
      </c>
    </row>
    <row r="1839" spans="1:5">
      <c r="A1839">
        <v>1838</v>
      </c>
      <c r="B1839" s="1">
        <v>44225</v>
      </c>
      <c r="C1839">
        <v>576</v>
      </c>
      <c r="D1839" t="s">
        <v>85</v>
      </c>
      <c r="E1839">
        <v>6</v>
      </c>
    </row>
    <row r="1840" spans="1:5">
      <c r="A1840">
        <v>1839</v>
      </c>
      <c r="B1840" s="1">
        <v>44226</v>
      </c>
      <c r="C1840">
        <v>385</v>
      </c>
      <c r="D1840" t="s">
        <v>75</v>
      </c>
      <c r="E1840">
        <v>2</v>
      </c>
    </row>
    <row r="1841" spans="1:5">
      <c r="A1841">
        <v>1840</v>
      </c>
      <c r="B1841" s="1">
        <v>44226</v>
      </c>
      <c r="C1841">
        <v>1360</v>
      </c>
      <c r="D1841" t="s">
        <v>60</v>
      </c>
      <c r="E1841">
        <v>6</v>
      </c>
    </row>
    <row r="1842" spans="1:5">
      <c r="A1842">
        <v>1841</v>
      </c>
      <c r="B1842" s="1">
        <v>44226</v>
      </c>
      <c r="C1842">
        <v>504</v>
      </c>
      <c r="D1842" t="s">
        <v>100</v>
      </c>
      <c r="E1842">
        <v>4</v>
      </c>
    </row>
    <row r="1843" spans="1:5">
      <c r="A1843">
        <v>1842</v>
      </c>
      <c r="B1843" s="1">
        <v>44226</v>
      </c>
      <c r="C1843">
        <v>347</v>
      </c>
      <c r="D1843" t="s">
        <v>119</v>
      </c>
      <c r="E1843">
        <v>4</v>
      </c>
    </row>
    <row r="1844" spans="1:5">
      <c r="A1844">
        <v>1843</v>
      </c>
      <c r="B1844" s="1">
        <v>44226</v>
      </c>
      <c r="C1844">
        <v>1728</v>
      </c>
      <c r="D1844" t="s">
        <v>88</v>
      </c>
      <c r="E1844">
        <v>2</v>
      </c>
    </row>
    <row r="1845" spans="1:5">
      <c r="A1845">
        <v>1844</v>
      </c>
      <c r="B1845" s="1">
        <v>44227</v>
      </c>
      <c r="C1845">
        <v>284</v>
      </c>
      <c r="D1845" t="s">
        <v>116</v>
      </c>
      <c r="E1845">
        <v>6</v>
      </c>
    </row>
    <row r="1846" spans="1:5">
      <c r="A1846">
        <v>1845</v>
      </c>
      <c r="B1846" s="1">
        <v>44227</v>
      </c>
      <c r="C1846">
        <v>1585</v>
      </c>
      <c r="D1846" t="s">
        <v>101</v>
      </c>
      <c r="E1846">
        <v>4</v>
      </c>
    </row>
    <row r="1847" spans="1:5">
      <c r="A1847">
        <v>1846</v>
      </c>
      <c r="B1847" s="1">
        <v>44227</v>
      </c>
      <c r="C1847">
        <v>617</v>
      </c>
      <c r="D1847" t="s">
        <v>80</v>
      </c>
      <c r="E1847">
        <v>3</v>
      </c>
    </row>
    <row r="1848" spans="1:5">
      <c r="A1848">
        <v>1847</v>
      </c>
      <c r="B1848" s="1">
        <v>44227</v>
      </c>
      <c r="C1848">
        <v>579</v>
      </c>
      <c r="D1848" t="s">
        <v>83</v>
      </c>
      <c r="E1848">
        <v>4</v>
      </c>
    </row>
    <row r="1849" spans="1:5">
      <c r="A1849">
        <v>1848</v>
      </c>
      <c r="B1849" s="1">
        <v>44227</v>
      </c>
      <c r="C1849">
        <v>1873</v>
      </c>
      <c r="D1849" t="s">
        <v>56</v>
      </c>
      <c r="E1849">
        <v>4</v>
      </c>
    </row>
    <row r="1850" spans="1:5">
      <c r="A1850">
        <v>1849</v>
      </c>
      <c r="B1850" s="1">
        <v>44227</v>
      </c>
      <c r="C1850">
        <v>1791</v>
      </c>
      <c r="D1850" t="s">
        <v>95</v>
      </c>
      <c r="E1850">
        <v>5</v>
      </c>
    </row>
    <row r="1851" spans="1:5">
      <c r="A1851">
        <v>1850</v>
      </c>
      <c r="B1851" s="1">
        <v>44227</v>
      </c>
      <c r="C1851">
        <v>1215</v>
      </c>
      <c r="D1851" t="s">
        <v>83</v>
      </c>
      <c r="E1851">
        <v>1</v>
      </c>
    </row>
    <row r="1852" spans="1:5">
      <c r="A1852">
        <v>1851</v>
      </c>
      <c r="B1852" s="1">
        <v>44228</v>
      </c>
      <c r="C1852">
        <v>1349</v>
      </c>
      <c r="D1852" t="s">
        <v>88</v>
      </c>
      <c r="E1852">
        <v>3</v>
      </c>
    </row>
    <row r="1853" spans="1:5">
      <c r="A1853">
        <v>1852</v>
      </c>
      <c r="B1853" s="1">
        <v>44228</v>
      </c>
      <c r="C1853">
        <v>1747</v>
      </c>
      <c r="D1853" t="s">
        <v>100</v>
      </c>
      <c r="E1853">
        <v>3</v>
      </c>
    </row>
    <row r="1854" spans="1:5">
      <c r="A1854">
        <v>1853</v>
      </c>
      <c r="B1854" s="1">
        <v>44228</v>
      </c>
      <c r="C1854">
        <v>358</v>
      </c>
      <c r="D1854" t="s">
        <v>124</v>
      </c>
      <c r="E1854">
        <v>3</v>
      </c>
    </row>
    <row r="1855" spans="1:5">
      <c r="A1855">
        <v>1854</v>
      </c>
      <c r="B1855" s="1">
        <v>44228</v>
      </c>
      <c r="C1855">
        <v>86</v>
      </c>
      <c r="D1855" t="s">
        <v>123</v>
      </c>
      <c r="E1855">
        <v>4</v>
      </c>
    </row>
    <row r="1856" spans="1:5">
      <c r="A1856">
        <v>1855</v>
      </c>
      <c r="B1856" s="1">
        <v>44229</v>
      </c>
      <c r="C1856">
        <v>1590</v>
      </c>
      <c r="D1856" t="s">
        <v>127</v>
      </c>
      <c r="E1856">
        <v>3</v>
      </c>
    </row>
    <row r="1857" spans="1:5">
      <c r="A1857">
        <v>1856</v>
      </c>
      <c r="B1857" s="1">
        <v>44229</v>
      </c>
      <c r="C1857">
        <v>767</v>
      </c>
      <c r="D1857" t="s">
        <v>125</v>
      </c>
      <c r="E1857">
        <v>2</v>
      </c>
    </row>
    <row r="1858" spans="1:5">
      <c r="A1858">
        <v>1857</v>
      </c>
      <c r="B1858" s="1">
        <v>44229</v>
      </c>
      <c r="C1858">
        <v>1671</v>
      </c>
      <c r="D1858" t="s">
        <v>89</v>
      </c>
      <c r="E1858">
        <v>5</v>
      </c>
    </row>
    <row r="1859" spans="1:5">
      <c r="A1859">
        <v>1858</v>
      </c>
      <c r="B1859" s="1">
        <v>44229</v>
      </c>
      <c r="C1859">
        <v>1543</v>
      </c>
      <c r="D1859" t="s">
        <v>58</v>
      </c>
      <c r="E1859">
        <v>5</v>
      </c>
    </row>
    <row r="1860" spans="1:5">
      <c r="A1860">
        <v>1859</v>
      </c>
      <c r="B1860" s="1">
        <v>44230</v>
      </c>
      <c r="C1860">
        <v>1551</v>
      </c>
      <c r="D1860" t="s">
        <v>121</v>
      </c>
      <c r="E1860">
        <v>2</v>
      </c>
    </row>
    <row r="1861" spans="1:5">
      <c r="A1861">
        <v>1860</v>
      </c>
      <c r="B1861" s="1">
        <v>44230</v>
      </c>
      <c r="C1861">
        <v>613</v>
      </c>
      <c r="D1861" t="s">
        <v>101</v>
      </c>
      <c r="E1861">
        <v>4</v>
      </c>
    </row>
    <row r="1862" spans="1:5">
      <c r="A1862">
        <v>1861</v>
      </c>
      <c r="B1862" s="1">
        <v>44231</v>
      </c>
      <c r="C1862">
        <v>967</v>
      </c>
      <c r="D1862" t="s">
        <v>117</v>
      </c>
      <c r="E1862">
        <v>3</v>
      </c>
    </row>
    <row r="1863" spans="1:5">
      <c r="A1863">
        <v>1862</v>
      </c>
      <c r="B1863" s="1">
        <v>44231</v>
      </c>
      <c r="C1863">
        <v>683</v>
      </c>
      <c r="D1863" t="s">
        <v>92</v>
      </c>
      <c r="E1863">
        <v>4</v>
      </c>
    </row>
    <row r="1864" spans="1:5">
      <c r="A1864">
        <v>1863</v>
      </c>
      <c r="B1864" s="1">
        <v>44231</v>
      </c>
      <c r="C1864">
        <v>265</v>
      </c>
      <c r="D1864" t="s">
        <v>112</v>
      </c>
      <c r="E1864">
        <v>5</v>
      </c>
    </row>
    <row r="1865" spans="1:5">
      <c r="A1865">
        <v>1864</v>
      </c>
      <c r="B1865" s="1">
        <v>44232</v>
      </c>
      <c r="C1865">
        <v>1617</v>
      </c>
      <c r="D1865" t="s">
        <v>120</v>
      </c>
      <c r="E1865">
        <v>3</v>
      </c>
    </row>
    <row r="1866" spans="1:5">
      <c r="A1866">
        <v>1865</v>
      </c>
      <c r="B1866" s="1">
        <v>44232</v>
      </c>
      <c r="C1866">
        <v>1663</v>
      </c>
      <c r="D1866" t="s">
        <v>76</v>
      </c>
      <c r="E1866">
        <v>6</v>
      </c>
    </row>
    <row r="1867" spans="1:5">
      <c r="A1867">
        <v>1866</v>
      </c>
      <c r="B1867" s="1">
        <v>44232</v>
      </c>
      <c r="C1867">
        <v>387</v>
      </c>
      <c r="D1867" t="s">
        <v>94</v>
      </c>
      <c r="E1867">
        <v>5</v>
      </c>
    </row>
    <row r="1868" spans="1:5">
      <c r="A1868">
        <v>1867</v>
      </c>
      <c r="B1868" s="1">
        <v>44232</v>
      </c>
      <c r="C1868">
        <v>398</v>
      </c>
      <c r="D1868" t="s">
        <v>76</v>
      </c>
      <c r="E1868">
        <v>4</v>
      </c>
    </row>
    <row r="1869" spans="1:5">
      <c r="A1869">
        <v>1868</v>
      </c>
      <c r="B1869" s="1">
        <v>44233</v>
      </c>
      <c r="C1869">
        <v>601</v>
      </c>
      <c r="D1869" t="s">
        <v>127</v>
      </c>
      <c r="E1869">
        <v>2</v>
      </c>
    </row>
    <row r="1870" spans="1:5">
      <c r="A1870">
        <v>1869</v>
      </c>
      <c r="B1870" s="1">
        <v>44233</v>
      </c>
      <c r="C1870">
        <v>2024</v>
      </c>
      <c r="D1870" t="s">
        <v>94</v>
      </c>
      <c r="E1870">
        <v>3</v>
      </c>
    </row>
    <row r="1871" spans="1:5">
      <c r="A1871">
        <v>1870</v>
      </c>
      <c r="B1871" s="1">
        <v>44233</v>
      </c>
      <c r="C1871">
        <v>127</v>
      </c>
      <c r="D1871" t="s">
        <v>111</v>
      </c>
      <c r="E1871">
        <v>3</v>
      </c>
    </row>
    <row r="1872" spans="1:5">
      <c r="A1872">
        <v>1871</v>
      </c>
      <c r="B1872" s="1">
        <v>44233</v>
      </c>
      <c r="C1872">
        <v>170</v>
      </c>
      <c r="D1872" t="s">
        <v>85</v>
      </c>
      <c r="E1872">
        <v>2</v>
      </c>
    </row>
    <row r="1873" spans="1:5">
      <c r="A1873">
        <v>1872</v>
      </c>
      <c r="B1873" s="1">
        <v>44233</v>
      </c>
      <c r="C1873">
        <v>361</v>
      </c>
      <c r="D1873" t="s">
        <v>110</v>
      </c>
      <c r="E1873">
        <v>2</v>
      </c>
    </row>
    <row r="1874" spans="1:5">
      <c r="A1874">
        <v>1873</v>
      </c>
      <c r="B1874" s="1">
        <v>44233</v>
      </c>
      <c r="C1874">
        <v>1317</v>
      </c>
      <c r="D1874" t="s">
        <v>73</v>
      </c>
      <c r="E1874">
        <v>4</v>
      </c>
    </row>
    <row r="1875" spans="1:5">
      <c r="A1875">
        <v>1874</v>
      </c>
      <c r="B1875" s="1">
        <v>44234</v>
      </c>
      <c r="C1875">
        <v>1993</v>
      </c>
      <c r="D1875" t="s">
        <v>105</v>
      </c>
      <c r="E1875">
        <v>4</v>
      </c>
    </row>
    <row r="1876" spans="1:5">
      <c r="A1876">
        <v>1875</v>
      </c>
      <c r="B1876" s="1">
        <v>44234</v>
      </c>
      <c r="C1876">
        <v>782</v>
      </c>
      <c r="D1876" t="s">
        <v>60</v>
      </c>
      <c r="E1876">
        <v>3</v>
      </c>
    </row>
    <row r="1877" spans="1:5">
      <c r="A1877">
        <v>1876</v>
      </c>
      <c r="B1877" s="1">
        <v>44234</v>
      </c>
      <c r="C1877">
        <v>987</v>
      </c>
      <c r="D1877" t="s">
        <v>104</v>
      </c>
      <c r="E1877">
        <v>3</v>
      </c>
    </row>
    <row r="1878" spans="1:5">
      <c r="A1878">
        <v>1877</v>
      </c>
      <c r="B1878" s="1">
        <v>44234</v>
      </c>
      <c r="C1878">
        <v>66</v>
      </c>
      <c r="D1878" t="s">
        <v>103</v>
      </c>
      <c r="E1878">
        <v>2</v>
      </c>
    </row>
    <row r="1879" spans="1:5">
      <c r="A1879">
        <v>1878</v>
      </c>
      <c r="B1879" s="1">
        <v>44235</v>
      </c>
      <c r="C1879">
        <v>1740</v>
      </c>
      <c r="D1879" t="s">
        <v>90</v>
      </c>
      <c r="E1879">
        <v>5</v>
      </c>
    </row>
    <row r="1880" spans="1:5">
      <c r="A1880">
        <v>1879</v>
      </c>
      <c r="B1880" s="1">
        <v>44235</v>
      </c>
      <c r="C1880">
        <v>1180</v>
      </c>
      <c r="D1880" t="s">
        <v>111</v>
      </c>
      <c r="E1880">
        <v>5</v>
      </c>
    </row>
    <row r="1881" spans="1:5">
      <c r="A1881">
        <v>1880</v>
      </c>
      <c r="B1881" s="1">
        <v>44235</v>
      </c>
      <c r="C1881">
        <v>1907</v>
      </c>
      <c r="D1881" t="s">
        <v>61</v>
      </c>
      <c r="E1881">
        <v>3</v>
      </c>
    </row>
    <row r="1882" spans="1:5">
      <c r="A1882">
        <v>1881</v>
      </c>
      <c r="B1882" s="1">
        <v>44235</v>
      </c>
      <c r="C1882">
        <v>1698</v>
      </c>
      <c r="D1882" t="s">
        <v>58</v>
      </c>
      <c r="E1882">
        <v>1</v>
      </c>
    </row>
    <row r="1883" spans="1:5">
      <c r="A1883">
        <v>1882</v>
      </c>
      <c r="B1883" s="1">
        <v>44235</v>
      </c>
      <c r="C1883">
        <v>724</v>
      </c>
      <c r="D1883" t="s">
        <v>125</v>
      </c>
      <c r="E1883">
        <v>5</v>
      </c>
    </row>
    <row r="1884" spans="1:5">
      <c r="A1884">
        <v>1883</v>
      </c>
      <c r="B1884" s="1">
        <v>44235</v>
      </c>
      <c r="C1884">
        <v>556</v>
      </c>
      <c r="D1884" t="s">
        <v>114</v>
      </c>
      <c r="E1884">
        <v>3</v>
      </c>
    </row>
    <row r="1885" spans="1:5">
      <c r="A1885">
        <v>1884</v>
      </c>
      <c r="B1885" s="1">
        <v>44235</v>
      </c>
      <c r="C1885">
        <v>955</v>
      </c>
      <c r="D1885" t="s">
        <v>81</v>
      </c>
      <c r="E1885">
        <v>3</v>
      </c>
    </row>
    <row r="1886" spans="1:5">
      <c r="A1886">
        <v>1885</v>
      </c>
      <c r="B1886" s="1">
        <v>44235</v>
      </c>
      <c r="C1886">
        <v>706</v>
      </c>
      <c r="D1886" t="s">
        <v>79</v>
      </c>
      <c r="E1886">
        <v>3</v>
      </c>
    </row>
    <row r="1887" spans="1:5">
      <c r="A1887">
        <v>1886</v>
      </c>
      <c r="B1887" s="1">
        <v>44236</v>
      </c>
      <c r="C1887">
        <v>10</v>
      </c>
      <c r="D1887" t="s">
        <v>75</v>
      </c>
      <c r="E1887">
        <v>3</v>
      </c>
    </row>
    <row r="1888" spans="1:5">
      <c r="A1888">
        <v>1887</v>
      </c>
      <c r="B1888" s="1">
        <v>44236</v>
      </c>
      <c r="C1888">
        <v>908</v>
      </c>
      <c r="D1888" t="s">
        <v>58</v>
      </c>
      <c r="E1888">
        <v>2</v>
      </c>
    </row>
    <row r="1889" spans="1:5">
      <c r="A1889">
        <v>1888</v>
      </c>
      <c r="B1889" s="1">
        <v>44236</v>
      </c>
      <c r="C1889">
        <v>1376</v>
      </c>
      <c r="D1889" t="s">
        <v>83</v>
      </c>
      <c r="E1889">
        <v>5</v>
      </c>
    </row>
    <row r="1890" spans="1:5">
      <c r="A1890">
        <v>1889</v>
      </c>
      <c r="B1890" s="1">
        <v>44236</v>
      </c>
      <c r="C1890">
        <v>1894</v>
      </c>
      <c r="D1890" t="s">
        <v>110</v>
      </c>
      <c r="E1890">
        <v>3</v>
      </c>
    </row>
    <row r="1891" spans="1:5">
      <c r="A1891">
        <v>1890</v>
      </c>
      <c r="B1891" s="1">
        <v>44237</v>
      </c>
      <c r="C1891">
        <v>81</v>
      </c>
      <c r="D1891" t="s">
        <v>79</v>
      </c>
      <c r="E1891">
        <v>3</v>
      </c>
    </row>
    <row r="1892" spans="1:5">
      <c r="A1892">
        <v>1891</v>
      </c>
      <c r="B1892" s="1">
        <v>44237</v>
      </c>
      <c r="C1892">
        <v>1777</v>
      </c>
      <c r="D1892" t="s">
        <v>52</v>
      </c>
      <c r="E1892">
        <v>5</v>
      </c>
    </row>
    <row r="1893" spans="1:5">
      <c r="A1893">
        <v>1892</v>
      </c>
      <c r="B1893" s="1">
        <v>44237</v>
      </c>
      <c r="C1893">
        <v>1496</v>
      </c>
      <c r="D1893" t="s">
        <v>60</v>
      </c>
      <c r="E1893">
        <v>3</v>
      </c>
    </row>
    <row r="1894" spans="1:5">
      <c r="A1894">
        <v>1893</v>
      </c>
      <c r="B1894" s="1">
        <v>44237</v>
      </c>
      <c r="C1894">
        <v>710</v>
      </c>
      <c r="D1894" t="s">
        <v>90</v>
      </c>
      <c r="E1894">
        <v>2</v>
      </c>
    </row>
    <row r="1895" spans="1:5">
      <c r="A1895">
        <v>1894</v>
      </c>
      <c r="B1895" s="1">
        <v>44238</v>
      </c>
      <c r="C1895">
        <v>67</v>
      </c>
      <c r="D1895" t="s">
        <v>69</v>
      </c>
      <c r="E1895">
        <v>3</v>
      </c>
    </row>
    <row r="1896" spans="1:5">
      <c r="A1896">
        <v>1895</v>
      </c>
      <c r="B1896" s="1">
        <v>44238</v>
      </c>
      <c r="C1896">
        <v>1406</v>
      </c>
      <c r="D1896" t="s">
        <v>113</v>
      </c>
      <c r="E1896">
        <v>3</v>
      </c>
    </row>
    <row r="1897" spans="1:5">
      <c r="A1897">
        <v>1896</v>
      </c>
      <c r="B1897" s="1">
        <v>44238</v>
      </c>
      <c r="C1897">
        <v>1161</v>
      </c>
      <c r="D1897" t="s">
        <v>67</v>
      </c>
      <c r="E1897">
        <v>3</v>
      </c>
    </row>
    <row r="1898" spans="1:5">
      <c r="A1898">
        <v>1897</v>
      </c>
      <c r="B1898" s="1">
        <v>44238</v>
      </c>
      <c r="C1898">
        <v>620</v>
      </c>
      <c r="D1898" t="s">
        <v>79</v>
      </c>
      <c r="E1898">
        <v>2</v>
      </c>
    </row>
    <row r="1899" spans="1:5">
      <c r="A1899">
        <v>1898</v>
      </c>
      <c r="B1899" s="1">
        <v>44239</v>
      </c>
      <c r="C1899">
        <v>2079</v>
      </c>
      <c r="D1899" t="s">
        <v>96</v>
      </c>
      <c r="E1899">
        <v>5</v>
      </c>
    </row>
    <row r="1900" spans="1:5">
      <c r="A1900">
        <v>1899</v>
      </c>
      <c r="B1900" s="1">
        <v>44239</v>
      </c>
      <c r="C1900">
        <v>1243</v>
      </c>
      <c r="D1900" t="s">
        <v>64</v>
      </c>
      <c r="E1900">
        <v>5</v>
      </c>
    </row>
    <row r="1901" spans="1:5">
      <c r="A1901">
        <v>1900</v>
      </c>
      <c r="B1901" s="1">
        <v>44239</v>
      </c>
      <c r="C1901">
        <v>1616</v>
      </c>
      <c r="D1901" t="s">
        <v>89</v>
      </c>
      <c r="E1901">
        <v>2</v>
      </c>
    </row>
    <row r="1902" spans="1:5">
      <c r="A1902">
        <v>1901</v>
      </c>
      <c r="B1902" s="1">
        <v>44239</v>
      </c>
      <c r="C1902">
        <v>628</v>
      </c>
      <c r="D1902" t="s">
        <v>60</v>
      </c>
      <c r="E1902">
        <v>5</v>
      </c>
    </row>
    <row r="1903" spans="1:5">
      <c r="A1903">
        <v>1902</v>
      </c>
      <c r="B1903" s="1">
        <v>44239</v>
      </c>
      <c r="C1903">
        <v>1981</v>
      </c>
      <c r="D1903" t="s">
        <v>90</v>
      </c>
      <c r="E1903">
        <v>6</v>
      </c>
    </row>
    <row r="1904" spans="1:5">
      <c r="A1904">
        <v>1903</v>
      </c>
      <c r="B1904" s="1">
        <v>44239</v>
      </c>
      <c r="C1904">
        <v>1928</v>
      </c>
      <c r="D1904" t="s">
        <v>125</v>
      </c>
      <c r="E1904">
        <v>2</v>
      </c>
    </row>
    <row r="1905" spans="1:5">
      <c r="A1905">
        <v>1904</v>
      </c>
      <c r="B1905" s="1">
        <v>44240</v>
      </c>
      <c r="C1905">
        <v>1830</v>
      </c>
      <c r="D1905" t="s">
        <v>103</v>
      </c>
      <c r="E1905">
        <v>4</v>
      </c>
    </row>
    <row r="1906" spans="1:5">
      <c r="A1906">
        <v>1905</v>
      </c>
      <c r="B1906" s="1">
        <v>44240</v>
      </c>
      <c r="C1906">
        <v>1194</v>
      </c>
      <c r="D1906" t="s">
        <v>52</v>
      </c>
      <c r="E1906">
        <v>4</v>
      </c>
    </row>
    <row r="1907" spans="1:5">
      <c r="A1907">
        <v>1906</v>
      </c>
      <c r="B1907" s="1">
        <v>44240</v>
      </c>
      <c r="C1907">
        <v>852</v>
      </c>
      <c r="D1907" t="s">
        <v>86</v>
      </c>
      <c r="E1907">
        <v>3</v>
      </c>
    </row>
    <row r="1908" spans="1:5">
      <c r="A1908">
        <v>1907</v>
      </c>
      <c r="B1908" s="1">
        <v>44240</v>
      </c>
      <c r="C1908">
        <v>35</v>
      </c>
      <c r="D1908" t="s">
        <v>97</v>
      </c>
      <c r="E1908">
        <v>3</v>
      </c>
    </row>
    <row r="1909" spans="1:5">
      <c r="A1909">
        <v>1908</v>
      </c>
      <c r="B1909" s="1">
        <v>44240</v>
      </c>
      <c r="C1909">
        <v>818</v>
      </c>
      <c r="D1909" t="s">
        <v>69</v>
      </c>
      <c r="E1909">
        <v>6</v>
      </c>
    </row>
    <row r="1910" spans="1:5">
      <c r="A1910">
        <v>1909</v>
      </c>
      <c r="B1910" s="1">
        <v>44240</v>
      </c>
      <c r="C1910">
        <v>688</v>
      </c>
      <c r="D1910" t="s">
        <v>104</v>
      </c>
      <c r="E1910">
        <v>2</v>
      </c>
    </row>
    <row r="1911" spans="1:5">
      <c r="A1911">
        <v>1910</v>
      </c>
      <c r="B1911" s="1">
        <v>44240</v>
      </c>
      <c r="C1911">
        <v>1307</v>
      </c>
      <c r="D1911" t="s">
        <v>88</v>
      </c>
      <c r="E1911">
        <v>5</v>
      </c>
    </row>
    <row r="1912" spans="1:5">
      <c r="A1912">
        <v>1911</v>
      </c>
      <c r="B1912" s="1">
        <v>44240</v>
      </c>
      <c r="C1912">
        <v>737</v>
      </c>
      <c r="D1912" t="s">
        <v>120</v>
      </c>
      <c r="E1912">
        <v>5</v>
      </c>
    </row>
    <row r="1913" spans="1:5">
      <c r="A1913">
        <v>1912</v>
      </c>
      <c r="B1913" s="1">
        <v>44240</v>
      </c>
      <c r="C1913">
        <v>1247</v>
      </c>
      <c r="D1913" t="s">
        <v>58</v>
      </c>
      <c r="E1913">
        <v>3</v>
      </c>
    </row>
    <row r="1914" spans="1:5">
      <c r="A1914">
        <v>1913</v>
      </c>
      <c r="B1914" s="1">
        <v>44241</v>
      </c>
      <c r="C1914">
        <v>1735</v>
      </c>
      <c r="D1914" t="s">
        <v>96</v>
      </c>
      <c r="E1914">
        <v>3</v>
      </c>
    </row>
    <row r="1915" spans="1:5">
      <c r="A1915">
        <v>1914</v>
      </c>
      <c r="B1915" s="1">
        <v>44241</v>
      </c>
      <c r="C1915">
        <v>1489</v>
      </c>
      <c r="D1915" t="s">
        <v>86</v>
      </c>
      <c r="E1915">
        <v>2</v>
      </c>
    </row>
    <row r="1916" spans="1:5">
      <c r="A1916">
        <v>1915</v>
      </c>
      <c r="B1916" s="1">
        <v>44241</v>
      </c>
      <c r="C1916">
        <v>399</v>
      </c>
      <c r="D1916" t="s">
        <v>117</v>
      </c>
      <c r="E1916">
        <v>5</v>
      </c>
    </row>
    <row r="1917" spans="1:5">
      <c r="A1917">
        <v>1916</v>
      </c>
      <c r="B1917" s="1">
        <v>44241</v>
      </c>
      <c r="C1917">
        <v>892</v>
      </c>
      <c r="D1917" t="s">
        <v>65</v>
      </c>
      <c r="E1917">
        <v>4</v>
      </c>
    </row>
    <row r="1918" spans="1:5">
      <c r="A1918">
        <v>1917</v>
      </c>
      <c r="B1918" s="1">
        <v>44241</v>
      </c>
      <c r="C1918">
        <v>1303</v>
      </c>
      <c r="D1918" t="s">
        <v>76</v>
      </c>
      <c r="E1918">
        <v>2</v>
      </c>
    </row>
    <row r="1919" spans="1:5">
      <c r="A1919">
        <v>1918</v>
      </c>
      <c r="B1919" s="1">
        <v>44242</v>
      </c>
      <c r="C1919">
        <v>752</v>
      </c>
      <c r="D1919" t="s">
        <v>67</v>
      </c>
      <c r="E1919">
        <v>5</v>
      </c>
    </row>
    <row r="1920" spans="1:5">
      <c r="A1920">
        <v>1919</v>
      </c>
      <c r="B1920" s="1">
        <v>44242</v>
      </c>
      <c r="C1920">
        <v>379</v>
      </c>
      <c r="D1920" t="s">
        <v>116</v>
      </c>
      <c r="E1920">
        <v>4</v>
      </c>
    </row>
    <row r="1921" spans="1:5">
      <c r="A1921">
        <v>1920</v>
      </c>
      <c r="B1921" s="1">
        <v>44242</v>
      </c>
      <c r="C1921">
        <v>1277</v>
      </c>
      <c r="D1921" t="s">
        <v>83</v>
      </c>
      <c r="E1921">
        <v>3</v>
      </c>
    </row>
    <row r="1922" spans="1:5">
      <c r="A1922">
        <v>1921</v>
      </c>
      <c r="B1922" s="1">
        <v>44242</v>
      </c>
      <c r="C1922">
        <v>1987</v>
      </c>
      <c r="D1922" t="s">
        <v>94</v>
      </c>
      <c r="E1922">
        <v>3</v>
      </c>
    </row>
    <row r="1923" spans="1:5">
      <c r="A1923">
        <v>1922</v>
      </c>
      <c r="B1923" s="1">
        <v>44242</v>
      </c>
      <c r="C1923">
        <v>45</v>
      </c>
      <c r="D1923" t="s">
        <v>73</v>
      </c>
      <c r="E1923">
        <v>1</v>
      </c>
    </row>
    <row r="1924" spans="1:5">
      <c r="A1924">
        <v>1923</v>
      </c>
      <c r="B1924" s="1">
        <v>44242</v>
      </c>
      <c r="C1924">
        <v>1315</v>
      </c>
      <c r="D1924" t="s">
        <v>109</v>
      </c>
      <c r="E1924">
        <v>3</v>
      </c>
    </row>
    <row r="1925" spans="1:5">
      <c r="A1925">
        <v>1924</v>
      </c>
      <c r="B1925" s="1">
        <v>44242</v>
      </c>
      <c r="C1925">
        <v>1549</v>
      </c>
      <c r="D1925" t="s">
        <v>60</v>
      </c>
      <c r="E1925">
        <v>3</v>
      </c>
    </row>
    <row r="1926" spans="1:5">
      <c r="A1926">
        <v>1925</v>
      </c>
      <c r="B1926" s="1">
        <v>44243</v>
      </c>
      <c r="C1926">
        <v>971</v>
      </c>
      <c r="D1926" t="s">
        <v>124</v>
      </c>
      <c r="E1926">
        <v>4</v>
      </c>
    </row>
    <row r="1927" spans="1:5">
      <c r="A1927">
        <v>1926</v>
      </c>
      <c r="B1927" s="1">
        <v>44243</v>
      </c>
      <c r="C1927">
        <v>603</v>
      </c>
      <c r="D1927" t="s">
        <v>69</v>
      </c>
      <c r="E1927">
        <v>3</v>
      </c>
    </row>
    <row r="1928" spans="1:5">
      <c r="A1928">
        <v>1927</v>
      </c>
      <c r="B1928" s="1">
        <v>44243</v>
      </c>
      <c r="C1928">
        <v>571</v>
      </c>
      <c r="D1928" t="s">
        <v>115</v>
      </c>
      <c r="E1928">
        <v>2</v>
      </c>
    </row>
    <row r="1929" spans="1:5">
      <c r="A1929">
        <v>1928</v>
      </c>
      <c r="B1929" s="1">
        <v>44243</v>
      </c>
      <c r="C1929">
        <v>263</v>
      </c>
      <c r="D1929" t="s">
        <v>108</v>
      </c>
      <c r="E1929">
        <v>4</v>
      </c>
    </row>
    <row r="1930" spans="1:5">
      <c r="A1930">
        <v>1929</v>
      </c>
      <c r="B1930" s="1">
        <v>44243</v>
      </c>
      <c r="C1930">
        <v>1258</v>
      </c>
      <c r="D1930" t="s">
        <v>56</v>
      </c>
      <c r="E1930">
        <v>2</v>
      </c>
    </row>
    <row r="1931" spans="1:5">
      <c r="A1931">
        <v>1930</v>
      </c>
      <c r="B1931" s="1">
        <v>44243</v>
      </c>
      <c r="C1931">
        <v>1190</v>
      </c>
      <c r="D1931" t="s">
        <v>94</v>
      </c>
      <c r="E1931">
        <v>3</v>
      </c>
    </row>
    <row r="1932" spans="1:5">
      <c r="A1932">
        <v>1931</v>
      </c>
      <c r="B1932" s="1">
        <v>44243</v>
      </c>
      <c r="C1932">
        <v>1472</v>
      </c>
      <c r="D1932" t="s">
        <v>113</v>
      </c>
      <c r="E1932">
        <v>4</v>
      </c>
    </row>
    <row r="1933" spans="1:5">
      <c r="A1933">
        <v>1932</v>
      </c>
      <c r="B1933" s="1">
        <v>44243</v>
      </c>
      <c r="C1933">
        <v>211</v>
      </c>
      <c r="D1933" t="s">
        <v>119</v>
      </c>
      <c r="E1933">
        <v>4</v>
      </c>
    </row>
    <row r="1934" spans="1:5">
      <c r="A1934">
        <v>1933</v>
      </c>
      <c r="B1934" s="1">
        <v>44244</v>
      </c>
      <c r="C1934">
        <v>1596</v>
      </c>
      <c r="D1934" t="s">
        <v>107</v>
      </c>
      <c r="E1934">
        <v>3</v>
      </c>
    </row>
    <row r="1935" spans="1:5">
      <c r="A1935">
        <v>1934</v>
      </c>
      <c r="B1935" s="1">
        <v>44244</v>
      </c>
      <c r="C1935">
        <v>180</v>
      </c>
      <c r="D1935" t="s">
        <v>92</v>
      </c>
      <c r="E1935">
        <v>4</v>
      </c>
    </row>
    <row r="1936" spans="1:5">
      <c r="A1936">
        <v>1935</v>
      </c>
      <c r="B1936" s="1">
        <v>44245</v>
      </c>
      <c r="C1936">
        <v>185</v>
      </c>
      <c r="D1936" t="s">
        <v>89</v>
      </c>
      <c r="E1936">
        <v>4</v>
      </c>
    </row>
    <row r="1937" spans="1:5">
      <c r="A1937">
        <v>1936</v>
      </c>
      <c r="B1937" s="1">
        <v>44245</v>
      </c>
      <c r="C1937">
        <v>628</v>
      </c>
      <c r="D1937" t="s">
        <v>117</v>
      </c>
      <c r="E1937">
        <v>3</v>
      </c>
    </row>
    <row r="1938" spans="1:5">
      <c r="A1938">
        <v>1937</v>
      </c>
      <c r="B1938" s="1">
        <v>44245</v>
      </c>
      <c r="C1938">
        <v>2012</v>
      </c>
      <c r="D1938" t="s">
        <v>78</v>
      </c>
      <c r="E1938">
        <v>4</v>
      </c>
    </row>
    <row r="1939" spans="1:5">
      <c r="A1939">
        <v>1938</v>
      </c>
      <c r="B1939" s="1">
        <v>44245</v>
      </c>
      <c r="C1939">
        <v>1043</v>
      </c>
      <c r="D1939" t="s">
        <v>106</v>
      </c>
      <c r="E1939">
        <v>2</v>
      </c>
    </row>
    <row r="1940" spans="1:5">
      <c r="A1940">
        <v>1939</v>
      </c>
      <c r="B1940" s="1">
        <v>44246</v>
      </c>
      <c r="C1940">
        <v>1956</v>
      </c>
      <c r="D1940" t="s">
        <v>106</v>
      </c>
      <c r="E1940">
        <v>4</v>
      </c>
    </row>
    <row r="1941" spans="1:5">
      <c r="A1941">
        <v>1940</v>
      </c>
      <c r="B1941" s="1">
        <v>44246</v>
      </c>
      <c r="C1941">
        <v>262</v>
      </c>
      <c r="D1941" t="s">
        <v>92</v>
      </c>
      <c r="E1941">
        <v>3</v>
      </c>
    </row>
    <row r="1942" spans="1:5">
      <c r="A1942">
        <v>1941</v>
      </c>
      <c r="B1942" s="1">
        <v>44247</v>
      </c>
      <c r="C1942">
        <v>1379</v>
      </c>
      <c r="D1942" t="s">
        <v>92</v>
      </c>
      <c r="E1942">
        <v>4</v>
      </c>
    </row>
    <row r="1943" spans="1:5">
      <c r="A1943">
        <v>1942</v>
      </c>
      <c r="B1943" s="1">
        <v>44247</v>
      </c>
      <c r="C1943">
        <v>134</v>
      </c>
      <c r="D1943" t="s">
        <v>122</v>
      </c>
      <c r="E1943">
        <v>5</v>
      </c>
    </row>
    <row r="1944" spans="1:5">
      <c r="A1944">
        <v>1943</v>
      </c>
      <c r="B1944" s="1">
        <v>44247</v>
      </c>
      <c r="C1944">
        <v>1201</v>
      </c>
      <c r="D1944" t="s">
        <v>72</v>
      </c>
      <c r="E1944">
        <v>2</v>
      </c>
    </row>
    <row r="1945" spans="1:5">
      <c r="A1945">
        <v>1944</v>
      </c>
      <c r="B1945" s="1">
        <v>44248</v>
      </c>
      <c r="C1945">
        <v>1674</v>
      </c>
      <c r="D1945" t="s">
        <v>100</v>
      </c>
      <c r="E1945">
        <v>3</v>
      </c>
    </row>
    <row r="1946" spans="1:5">
      <c r="A1946">
        <v>1945</v>
      </c>
      <c r="B1946" s="1">
        <v>44248</v>
      </c>
      <c r="C1946">
        <v>936</v>
      </c>
      <c r="D1946" t="s">
        <v>93</v>
      </c>
      <c r="E1946">
        <v>2</v>
      </c>
    </row>
    <row r="1947" spans="1:5">
      <c r="A1947">
        <v>1946</v>
      </c>
      <c r="B1947" s="1">
        <v>44248</v>
      </c>
      <c r="C1947">
        <v>866</v>
      </c>
      <c r="D1947" t="s">
        <v>52</v>
      </c>
      <c r="E1947">
        <v>5</v>
      </c>
    </row>
    <row r="1948" spans="1:5">
      <c r="A1948">
        <v>1947</v>
      </c>
      <c r="B1948" s="1">
        <v>44248</v>
      </c>
      <c r="C1948">
        <v>978</v>
      </c>
      <c r="D1948" t="s">
        <v>78</v>
      </c>
      <c r="E1948">
        <v>3</v>
      </c>
    </row>
    <row r="1949" spans="1:5">
      <c r="A1949">
        <v>1948</v>
      </c>
      <c r="B1949" s="1">
        <v>44249</v>
      </c>
      <c r="C1949">
        <v>1552</v>
      </c>
      <c r="D1949" t="s">
        <v>101</v>
      </c>
      <c r="E1949">
        <v>3</v>
      </c>
    </row>
    <row r="1950" spans="1:5">
      <c r="A1950">
        <v>1949</v>
      </c>
      <c r="B1950" s="1">
        <v>44249</v>
      </c>
      <c r="C1950">
        <v>179</v>
      </c>
      <c r="D1950" t="s">
        <v>97</v>
      </c>
      <c r="E1950">
        <v>3</v>
      </c>
    </row>
    <row r="1951" spans="1:5">
      <c r="A1951">
        <v>1950</v>
      </c>
      <c r="B1951" s="1">
        <v>44249</v>
      </c>
      <c r="C1951">
        <v>1806</v>
      </c>
      <c r="D1951" t="s">
        <v>61</v>
      </c>
      <c r="E1951">
        <v>1</v>
      </c>
    </row>
    <row r="1952" spans="1:5">
      <c r="A1952">
        <v>1951</v>
      </c>
      <c r="B1952" s="1">
        <v>44249</v>
      </c>
      <c r="C1952">
        <v>588</v>
      </c>
      <c r="D1952" t="s">
        <v>103</v>
      </c>
      <c r="E1952">
        <v>4</v>
      </c>
    </row>
    <row r="1953" spans="1:5">
      <c r="A1953">
        <v>1952</v>
      </c>
      <c r="B1953" s="1">
        <v>44249</v>
      </c>
      <c r="C1953">
        <v>496</v>
      </c>
      <c r="D1953" t="s">
        <v>68</v>
      </c>
      <c r="E1953">
        <v>2</v>
      </c>
    </row>
    <row r="1954" spans="1:5">
      <c r="A1954">
        <v>1953</v>
      </c>
      <c r="B1954" s="1">
        <v>44249</v>
      </c>
      <c r="C1954">
        <v>221</v>
      </c>
      <c r="D1954" t="s">
        <v>73</v>
      </c>
      <c r="E1954">
        <v>3</v>
      </c>
    </row>
    <row r="1955" spans="1:5">
      <c r="A1955">
        <v>1954</v>
      </c>
      <c r="B1955" s="1">
        <v>44249</v>
      </c>
      <c r="C1955">
        <v>2062</v>
      </c>
      <c r="D1955" t="s">
        <v>58</v>
      </c>
      <c r="E1955">
        <v>2</v>
      </c>
    </row>
    <row r="1956" spans="1:5">
      <c r="A1956">
        <v>1955</v>
      </c>
      <c r="B1956" s="1">
        <v>44250</v>
      </c>
      <c r="C1956">
        <v>1630</v>
      </c>
      <c r="D1956" t="s">
        <v>62</v>
      </c>
      <c r="E1956">
        <v>4</v>
      </c>
    </row>
    <row r="1957" spans="1:5">
      <c r="A1957">
        <v>1956</v>
      </c>
      <c r="B1957" s="1">
        <v>44250</v>
      </c>
      <c r="C1957">
        <v>389</v>
      </c>
      <c r="D1957" t="s">
        <v>52</v>
      </c>
      <c r="E1957">
        <v>4</v>
      </c>
    </row>
    <row r="1958" spans="1:5">
      <c r="A1958">
        <v>1957</v>
      </c>
      <c r="B1958" s="1">
        <v>44250</v>
      </c>
      <c r="C1958">
        <v>200</v>
      </c>
      <c r="D1958" t="s">
        <v>95</v>
      </c>
      <c r="E1958">
        <v>5</v>
      </c>
    </row>
    <row r="1959" spans="1:5">
      <c r="A1959">
        <v>1958</v>
      </c>
      <c r="B1959" s="1">
        <v>44250</v>
      </c>
      <c r="C1959">
        <v>1188</v>
      </c>
      <c r="D1959" t="s">
        <v>76</v>
      </c>
      <c r="E1959">
        <v>1</v>
      </c>
    </row>
    <row r="1960" spans="1:5">
      <c r="A1960">
        <v>1959</v>
      </c>
      <c r="B1960" s="1">
        <v>44250</v>
      </c>
      <c r="C1960">
        <v>1777</v>
      </c>
      <c r="D1960" t="s">
        <v>69</v>
      </c>
      <c r="E1960">
        <v>4</v>
      </c>
    </row>
    <row r="1961" spans="1:5">
      <c r="A1961">
        <v>1960</v>
      </c>
      <c r="B1961" s="1">
        <v>44251</v>
      </c>
      <c r="C1961">
        <v>1269</v>
      </c>
      <c r="D1961" t="s">
        <v>107</v>
      </c>
      <c r="E1961">
        <v>3</v>
      </c>
    </row>
    <row r="1962" spans="1:5">
      <c r="A1962">
        <v>1961</v>
      </c>
      <c r="B1962" s="1">
        <v>44251</v>
      </c>
      <c r="C1962">
        <v>2033</v>
      </c>
      <c r="D1962" t="s">
        <v>125</v>
      </c>
      <c r="E1962">
        <v>4</v>
      </c>
    </row>
    <row r="1963" spans="1:5">
      <c r="A1963">
        <v>1962</v>
      </c>
      <c r="B1963" s="1">
        <v>44251</v>
      </c>
      <c r="C1963">
        <v>404</v>
      </c>
      <c r="D1963" t="s">
        <v>74</v>
      </c>
      <c r="E1963">
        <v>5</v>
      </c>
    </row>
    <row r="1964" spans="1:5">
      <c r="A1964">
        <v>1963</v>
      </c>
      <c r="B1964" s="1">
        <v>44251</v>
      </c>
      <c r="C1964">
        <v>1103</v>
      </c>
      <c r="D1964" t="s">
        <v>125</v>
      </c>
      <c r="E1964">
        <v>1</v>
      </c>
    </row>
    <row r="1965" spans="1:5">
      <c r="A1965">
        <v>1964</v>
      </c>
      <c r="B1965" s="1">
        <v>44251</v>
      </c>
      <c r="C1965">
        <v>1732</v>
      </c>
      <c r="D1965" t="s">
        <v>61</v>
      </c>
      <c r="E1965">
        <v>3</v>
      </c>
    </row>
    <row r="1966" spans="1:5">
      <c r="A1966">
        <v>1965</v>
      </c>
      <c r="B1966" s="1">
        <v>44252</v>
      </c>
      <c r="C1966">
        <v>1599</v>
      </c>
      <c r="D1966" t="s">
        <v>81</v>
      </c>
      <c r="E1966">
        <v>3</v>
      </c>
    </row>
    <row r="1967" spans="1:5">
      <c r="A1967">
        <v>1966</v>
      </c>
      <c r="B1967" s="1">
        <v>44252</v>
      </c>
      <c r="C1967">
        <v>935</v>
      </c>
      <c r="D1967" t="s">
        <v>99</v>
      </c>
      <c r="E1967">
        <v>4</v>
      </c>
    </row>
    <row r="1968" spans="1:5">
      <c r="A1968">
        <v>1967</v>
      </c>
      <c r="B1968" s="1">
        <v>44252</v>
      </c>
      <c r="C1968">
        <v>964</v>
      </c>
      <c r="D1968" t="s">
        <v>65</v>
      </c>
      <c r="E1968">
        <v>2</v>
      </c>
    </row>
    <row r="1969" spans="1:5">
      <c r="A1969">
        <v>1968</v>
      </c>
      <c r="B1969" s="1">
        <v>44252</v>
      </c>
      <c r="C1969">
        <v>938</v>
      </c>
      <c r="D1969" t="s">
        <v>56</v>
      </c>
      <c r="E1969">
        <v>2</v>
      </c>
    </row>
    <row r="1970" spans="1:5">
      <c r="A1970">
        <v>1969</v>
      </c>
      <c r="B1970" s="1">
        <v>44252</v>
      </c>
      <c r="C1970">
        <v>1034</v>
      </c>
      <c r="D1970" t="s">
        <v>69</v>
      </c>
      <c r="E1970">
        <v>5</v>
      </c>
    </row>
    <row r="1971" spans="1:5">
      <c r="A1971">
        <v>1970</v>
      </c>
      <c r="B1971" s="1">
        <v>44252</v>
      </c>
      <c r="C1971">
        <v>1800</v>
      </c>
      <c r="D1971" t="s">
        <v>99</v>
      </c>
      <c r="E1971">
        <v>5</v>
      </c>
    </row>
    <row r="1972" spans="1:5">
      <c r="A1972">
        <v>1971</v>
      </c>
      <c r="B1972" s="1">
        <v>44253</v>
      </c>
      <c r="C1972">
        <v>688</v>
      </c>
      <c r="D1972" t="s">
        <v>119</v>
      </c>
      <c r="E1972">
        <v>6</v>
      </c>
    </row>
    <row r="1973" spans="1:5">
      <c r="A1973">
        <v>1972</v>
      </c>
      <c r="B1973" s="1">
        <v>44253</v>
      </c>
      <c r="C1973">
        <v>567</v>
      </c>
      <c r="D1973" t="s">
        <v>80</v>
      </c>
      <c r="E1973">
        <v>3</v>
      </c>
    </row>
    <row r="1974" spans="1:5">
      <c r="A1974">
        <v>1973</v>
      </c>
      <c r="B1974" s="1">
        <v>44253</v>
      </c>
      <c r="C1974">
        <v>367</v>
      </c>
      <c r="D1974" t="s">
        <v>84</v>
      </c>
      <c r="E1974">
        <v>6</v>
      </c>
    </row>
    <row r="1975" spans="1:5">
      <c r="A1975">
        <v>1974</v>
      </c>
      <c r="B1975" s="1">
        <v>44253</v>
      </c>
      <c r="C1975">
        <v>2024</v>
      </c>
      <c r="D1975" t="s">
        <v>74</v>
      </c>
      <c r="E1975">
        <v>5</v>
      </c>
    </row>
    <row r="1976" spans="1:5">
      <c r="A1976">
        <v>1975</v>
      </c>
      <c r="B1976" s="1">
        <v>44253</v>
      </c>
      <c r="C1976">
        <v>293</v>
      </c>
      <c r="D1976" t="s">
        <v>85</v>
      </c>
      <c r="E1976">
        <v>5</v>
      </c>
    </row>
    <row r="1977" spans="1:5">
      <c r="A1977">
        <v>1976</v>
      </c>
      <c r="B1977" s="1">
        <v>44254</v>
      </c>
      <c r="C1977">
        <v>1324</v>
      </c>
      <c r="D1977" t="s">
        <v>126</v>
      </c>
      <c r="E1977">
        <v>1</v>
      </c>
    </row>
    <row r="1978" spans="1:5">
      <c r="A1978">
        <v>1977</v>
      </c>
      <c r="B1978" s="1">
        <v>44254</v>
      </c>
      <c r="C1978">
        <v>1627</v>
      </c>
      <c r="D1978" t="s">
        <v>107</v>
      </c>
      <c r="E1978">
        <v>2</v>
      </c>
    </row>
    <row r="1979" spans="1:5">
      <c r="A1979">
        <v>1978</v>
      </c>
      <c r="B1979" s="1">
        <v>44254</v>
      </c>
      <c r="C1979">
        <v>1181</v>
      </c>
      <c r="D1979" t="s">
        <v>117</v>
      </c>
      <c r="E1979">
        <v>2</v>
      </c>
    </row>
    <row r="1980" spans="1:5">
      <c r="A1980">
        <v>1979</v>
      </c>
      <c r="B1980" s="1">
        <v>44255</v>
      </c>
      <c r="C1980">
        <v>1906</v>
      </c>
      <c r="D1980" t="s">
        <v>81</v>
      </c>
      <c r="E1980">
        <v>3</v>
      </c>
    </row>
    <row r="1981" spans="1:5">
      <c r="A1981">
        <v>1980</v>
      </c>
      <c r="B1981" s="1">
        <v>44255</v>
      </c>
      <c r="C1981">
        <v>152</v>
      </c>
      <c r="D1981" t="s">
        <v>88</v>
      </c>
      <c r="E1981">
        <v>4</v>
      </c>
    </row>
    <row r="1982" spans="1:5">
      <c r="A1982">
        <v>1981</v>
      </c>
      <c r="B1982" s="1">
        <v>44255</v>
      </c>
      <c r="C1982">
        <v>184</v>
      </c>
      <c r="D1982" t="s">
        <v>72</v>
      </c>
      <c r="E1982">
        <v>4</v>
      </c>
    </row>
    <row r="1983" spans="1:5">
      <c r="A1983">
        <v>1982</v>
      </c>
      <c r="B1983" s="1">
        <v>44255</v>
      </c>
      <c r="C1983">
        <v>297</v>
      </c>
      <c r="D1983" t="s">
        <v>108</v>
      </c>
      <c r="E1983">
        <v>6</v>
      </c>
    </row>
    <row r="1984" spans="1:5">
      <c r="A1984">
        <v>1983</v>
      </c>
      <c r="B1984" s="1">
        <v>44256</v>
      </c>
      <c r="C1984">
        <v>2076</v>
      </c>
      <c r="D1984" t="s">
        <v>94</v>
      </c>
      <c r="E1984">
        <v>2</v>
      </c>
    </row>
    <row r="1985" spans="1:5">
      <c r="A1985">
        <v>1984</v>
      </c>
      <c r="B1985" s="1">
        <v>44256</v>
      </c>
      <c r="C1985">
        <v>307</v>
      </c>
      <c r="D1985" t="s">
        <v>56</v>
      </c>
      <c r="E1985">
        <v>3</v>
      </c>
    </row>
    <row r="1986" spans="1:5">
      <c r="A1986">
        <v>1985</v>
      </c>
      <c r="B1986" s="1">
        <v>44256</v>
      </c>
      <c r="C1986">
        <v>1682</v>
      </c>
      <c r="D1986" t="s">
        <v>94</v>
      </c>
      <c r="E1986">
        <v>3</v>
      </c>
    </row>
    <row r="1987" spans="1:5">
      <c r="A1987">
        <v>1986</v>
      </c>
      <c r="B1987" s="1">
        <v>44256</v>
      </c>
      <c r="C1987">
        <v>1386</v>
      </c>
      <c r="D1987" t="s">
        <v>105</v>
      </c>
      <c r="E1987">
        <v>5</v>
      </c>
    </row>
    <row r="1988" spans="1:5">
      <c r="A1988">
        <v>1987</v>
      </c>
      <c r="B1988" s="1">
        <v>44256</v>
      </c>
      <c r="C1988">
        <v>1699</v>
      </c>
      <c r="D1988" t="s">
        <v>106</v>
      </c>
      <c r="E1988">
        <v>2</v>
      </c>
    </row>
    <row r="1989" spans="1:5">
      <c r="A1989">
        <v>1988</v>
      </c>
      <c r="B1989" s="1">
        <v>44256</v>
      </c>
      <c r="C1989">
        <v>1952</v>
      </c>
      <c r="D1989" t="s">
        <v>76</v>
      </c>
      <c r="E1989">
        <v>2</v>
      </c>
    </row>
    <row r="1990" spans="1:5">
      <c r="A1990">
        <v>1989</v>
      </c>
      <c r="B1990" s="1">
        <v>44256</v>
      </c>
      <c r="C1990">
        <v>2041</v>
      </c>
      <c r="D1990" t="s">
        <v>112</v>
      </c>
      <c r="E1990">
        <v>4</v>
      </c>
    </row>
    <row r="1991" spans="1:5">
      <c r="A1991">
        <v>1990</v>
      </c>
      <c r="B1991" s="1">
        <v>44256</v>
      </c>
      <c r="C1991">
        <v>1966</v>
      </c>
      <c r="D1991" t="s">
        <v>124</v>
      </c>
      <c r="E1991">
        <v>4</v>
      </c>
    </row>
    <row r="1992" spans="1:5">
      <c r="A1992">
        <v>1991</v>
      </c>
      <c r="B1992" s="1">
        <v>44256</v>
      </c>
      <c r="C1992">
        <v>864</v>
      </c>
      <c r="D1992" t="s">
        <v>108</v>
      </c>
      <c r="E1992">
        <v>4</v>
      </c>
    </row>
    <row r="1993" spans="1:5">
      <c r="A1993">
        <v>1992</v>
      </c>
      <c r="B1993" s="1">
        <v>44257</v>
      </c>
      <c r="C1993">
        <v>1589</v>
      </c>
      <c r="D1993" t="s">
        <v>96</v>
      </c>
      <c r="E1993">
        <v>4</v>
      </c>
    </row>
    <row r="1994" spans="1:5">
      <c r="A1994">
        <v>1993</v>
      </c>
      <c r="B1994" s="1">
        <v>44257</v>
      </c>
      <c r="C1994">
        <v>2058</v>
      </c>
      <c r="D1994" t="s">
        <v>122</v>
      </c>
      <c r="E1994">
        <v>4</v>
      </c>
    </row>
    <row r="1995" spans="1:5">
      <c r="A1995">
        <v>1994</v>
      </c>
      <c r="B1995" s="1">
        <v>44257</v>
      </c>
      <c r="C1995">
        <v>273</v>
      </c>
      <c r="D1995" t="s">
        <v>82</v>
      </c>
      <c r="E1995">
        <v>3</v>
      </c>
    </row>
    <row r="1996" spans="1:5">
      <c r="A1996">
        <v>1995</v>
      </c>
      <c r="B1996" s="1">
        <v>44257</v>
      </c>
      <c r="C1996">
        <v>1886</v>
      </c>
      <c r="D1996" t="s">
        <v>95</v>
      </c>
      <c r="E1996">
        <v>2</v>
      </c>
    </row>
    <row r="1997" spans="1:5">
      <c r="A1997">
        <v>1996</v>
      </c>
      <c r="B1997" s="1">
        <v>44258</v>
      </c>
      <c r="C1997">
        <v>1496</v>
      </c>
      <c r="D1997" t="s">
        <v>90</v>
      </c>
      <c r="E1997">
        <v>2</v>
      </c>
    </row>
    <row r="1998" spans="1:5">
      <c r="A1998">
        <v>1997</v>
      </c>
      <c r="B1998" s="1">
        <v>44258</v>
      </c>
      <c r="C1998">
        <v>1378</v>
      </c>
      <c r="D1998" t="s">
        <v>82</v>
      </c>
      <c r="E1998">
        <v>2</v>
      </c>
    </row>
    <row r="1999" spans="1:5">
      <c r="A1999">
        <v>1998</v>
      </c>
      <c r="B1999" s="1">
        <v>44258</v>
      </c>
      <c r="C1999">
        <v>243</v>
      </c>
      <c r="D1999" t="s">
        <v>72</v>
      </c>
      <c r="E1999">
        <v>2</v>
      </c>
    </row>
    <row r="2000" spans="1:5">
      <c r="A2000">
        <v>1999</v>
      </c>
      <c r="B2000" s="1">
        <v>44259</v>
      </c>
      <c r="C2000">
        <v>1566</v>
      </c>
      <c r="D2000" t="s">
        <v>103</v>
      </c>
      <c r="E2000">
        <v>2</v>
      </c>
    </row>
    <row r="2001" spans="1:5">
      <c r="A2001">
        <v>2000</v>
      </c>
      <c r="B2001" s="1">
        <v>44259</v>
      </c>
      <c r="C2001">
        <v>615</v>
      </c>
      <c r="D2001" t="s">
        <v>127</v>
      </c>
      <c r="E2001">
        <v>4</v>
      </c>
    </row>
    <row r="2002" spans="1:5">
      <c r="A2002">
        <v>2001</v>
      </c>
      <c r="B2002" s="1">
        <v>44259</v>
      </c>
      <c r="C2002">
        <v>174</v>
      </c>
      <c r="D2002" t="s">
        <v>97</v>
      </c>
      <c r="E2002">
        <v>4</v>
      </c>
    </row>
    <row r="2003" spans="1:5">
      <c r="A2003">
        <v>2002</v>
      </c>
      <c r="B2003" s="1">
        <v>44259</v>
      </c>
      <c r="C2003">
        <v>1998</v>
      </c>
      <c r="D2003" t="s">
        <v>64</v>
      </c>
      <c r="E2003">
        <v>6</v>
      </c>
    </row>
    <row r="2004" spans="1:5">
      <c r="A2004">
        <v>2003</v>
      </c>
      <c r="B2004" s="1">
        <v>44259</v>
      </c>
      <c r="C2004">
        <v>7</v>
      </c>
      <c r="D2004" t="s">
        <v>52</v>
      </c>
      <c r="E2004">
        <v>3</v>
      </c>
    </row>
    <row r="2005" spans="1:5">
      <c r="A2005">
        <v>2004</v>
      </c>
      <c r="B2005" s="1">
        <v>44260</v>
      </c>
      <c r="C2005">
        <v>797</v>
      </c>
      <c r="D2005" t="s">
        <v>58</v>
      </c>
      <c r="E2005">
        <v>4</v>
      </c>
    </row>
    <row r="2006" spans="1:5">
      <c r="A2006">
        <v>2005</v>
      </c>
      <c r="B2006" s="1">
        <v>44260</v>
      </c>
      <c r="C2006">
        <v>1421</v>
      </c>
      <c r="D2006" t="s">
        <v>73</v>
      </c>
      <c r="E2006">
        <v>1</v>
      </c>
    </row>
    <row r="2007" spans="1:5">
      <c r="A2007">
        <v>2006</v>
      </c>
      <c r="B2007" s="1">
        <v>44260</v>
      </c>
      <c r="C2007">
        <v>394</v>
      </c>
      <c r="D2007" t="s">
        <v>126</v>
      </c>
      <c r="E2007">
        <v>3</v>
      </c>
    </row>
    <row r="2008" spans="1:5">
      <c r="A2008">
        <v>2007</v>
      </c>
      <c r="B2008" s="1">
        <v>44260</v>
      </c>
      <c r="C2008">
        <v>2033</v>
      </c>
      <c r="D2008" t="s">
        <v>62</v>
      </c>
      <c r="E2008">
        <v>5</v>
      </c>
    </row>
    <row r="2009" spans="1:5">
      <c r="A2009">
        <v>2008</v>
      </c>
      <c r="B2009" s="1">
        <v>44261</v>
      </c>
      <c r="C2009">
        <v>1759</v>
      </c>
      <c r="D2009" t="s">
        <v>78</v>
      </c>
      <c r="E2009">
        <v>4</v>
      </c>
    </row>
    <row r="2010" spans="1:5">
      <c r="A2010">
        <v>2009</v>
      </c>
      <c r="B2010" s="1">
        <v>44261</v>
      </c>
      <c r="C2010">
        <v>1314</v>
      </c>
      <c r="D2010" t="s">
        <v>110</v>
      </c>
      <c r="E2010">
        <v>2</v>
      </c>
    </row>
    <row r="2011" spans="1:5">
      <c r="A2011">
        <v>2010</v>
      </c>
      <c r="B2011" s="1">
        <v>44261</v>
      </c>
      <c r="C2011">
        <v>1163</v>
      </c>
      <c r="D2011" t="s">
        <v>127</v>
      </c>
      <c r="E2011">
        <v>3</v>
      </c>
    </row>
    <row r="2012" spans="1:5">
      <c r="A2012">
        <v>2011</v>
      </c>
      <c r="B2012" s="1">
        <v>44262</v>
      </c>
      <c r="C2012">
        <v>593</v>
      </c>
      <c r="D2012" t="s">
        <v>69</v>
      </c>
      <c r="E2012">
        <v>4</v>
      </c>
    </row>
    <row r="2013" spans="1:5">
      <c r="A2013">
        <v>2012</v>
      </c>
      <c r="B2013" s="1">
        <v>44262</v>
      </c>
      <c r="C2013">
        <v>2002</v>
      </c>
      <c r="D2013" t="s">
        <v>94</v>
      </c>
      <c r="E2013">
        <v>5</v>
      </c>
    </row>
    <row r="2014" spans="1:5">
      <c r="A2014">
        <v>2013</v>
      </c>
      <c r="B2014" s="1">
        <v>44262</v>
      </c>
      <c r="C2014">
        <v>1130</v>
      </c>
      <c r="D2014" t="s">
        <v>97</v>
      </c>
      <c r="E2014">
        <v>4</v>
      </c>
    </row>
    <row r="2015" spans="1:5">
      <c r="A2015">
        <v>2014</v>
      </c>
      <c r="B2015" s="1">
        <v>44262</v>
      </c>
      <c r="C2015">
        <v>1661</v>
      </c>
      <c r="D2015" t="s">
        <v>77</v>
      </c>
      <c r="E2015">
        <v>3</v>
      </c>
    </row>
    <row r="2016" spans="1:5">
      <c r="A2016">
        <v>2015</v>
      </c>
      <c r="B2016" s="1">
        <v>44262</v>
      </c>
      <c r="C2016">
        <v>1131</v>
      </c>
      <c r="D2016" t="s">
        <v>96</v>
      </c>
      <c r="E2016">
        <v>4</v>
      </c>
    </row>
    <row r="2017" spans="1:5">
      <c r="A2017">
        <v>2016</v>
      </c>
      <c r="B2017" s="1">
        <v>44262</v>
      </c>
      <c r="C2017">
        <v>67</v>
      </c>
      <c r="D2017" t="s">
        <v>125</v>
      </c>
      <c r="E2017">
        <v>5</v>
      </c>
    </row>
    <row r="2018" spans="1:5">
      <c r="A2018">
        <v>2017</v>
      </c>
      <c r="B2018" s="1">
        <v>44262</v>
      </c>
      <c r="C2018">
        <v>1761</v>
      </c>
      <c r="D2018" t="s">
        <v>74</v>
      </c>
      <c r="E2018">
        <v>2</v>
      </c>
    </row>
    <row r="2019" spans="1:5">
      <c r="A2019">
        <v>2018</v>
      </c>
      <c r="B2019" s="1">
        <v>44262</v>
      </c>
      <c r="C2019">
        <v>520</v>
      </c>
      <c r="D2019" t="s">
        <v>108</v>
      </c>
      <c r="E2019">
        <v>3</v>
      </c>
    </row>
    <row r="2020" spans="1:5">
      <c r="A2020">
        <v>2019</v>
      </c>
      <c r="B2020" s="1">
        <v>44262</v>
      </c>
      <c r="C2020">
        <v>291</v>
      </c>
      <c r="D2020" t="s">
        <v>114</v>
      </c>
      <c r="E2020">
        <v>6</v>
      </c>
    </row>
    <row r="2021" spans="1:5">
      <c r="A2021">
        <v>2020</v>
      </c>
      <c r="B2021" s="1">
        <v>44262</v>
      </c>
      <c r="C2021">
        <v>2083</v>
      </c>
      <c r="D2021" t="s">
        <v>120</v>
      </c>
      <c r="E2021">
        <v>3</v>
      </c>
    </row>
    <row r="2022" spans="1:5">
      <c r="A2022">
        <v>2021</v>
      </c>
      <c r="B2022" s="1">
        <v>44263</v>
      </c>
      <c r="C2022">
        <v>940</v>
      </c>
      <c r="D2022" t="s">
        <v>81</v>
      </c>
      <c r="E2022">
        <v>2</v>
      </c>
    </row>
    <row r="2023" spans="1:5">
      <c r="A2023">
        <v>2022</v>
      </c>
      <c r="B2023" s="1">
        <v>44264</v>
      </c>
      <c r="C2023">
        <v>1001</v>
      </c>
      <c r="D2023" t="s">
        <v>74</v>
      </c>
      <c r="E2023">
        <v>2</v>
      </c>
    </row>
    <row r="2024" spans="1:5">
      <c r="A2024">
        <v>2023</v>
      </c>
      <c r="B2024" s="1">
        <v>44264</v>
      </c>
      <c r="C2024">
        <v>1607</v>
      </c>
      <c r="D2024" t="s">
        <v>83</v>
      </c>
      <c r="E2024">
        <v>3</v>
      </c>
    </row>
    <row r="2025" spans="1:5">
      <c r="A2025">
        <v>2024</v>
      </c>
      <c r="B2025" s="1">
        <v>44264</v>
      </c>
      <c r="C2025">
        <v>1243</v>
      </c>
      <c r="D2025" t="s">
        <v>100</v>
      </c>
      <c r="E2025">
        <v>5</v>
      </c>
    </row>
    <row r="2026" spans="1:5">
      <c r="A2026">
        <v>2025</v>
      </c>
      <c r="B2026" s="1">
        <v>44264</v>
      </c>
      <c r="C2026">
        <v>1749</v>
      </c>
      <c r="D2026" t="s">
        <v>91</v>
      </c>
      <c r="E2026">
        <v>4</v>
      </c>
    </row>
    <row r="2027" spans="1:5">
      <c r="A2027">
        <v>2026</v>
      </c>
      <c r="B2027" s="1">
        <v>44265</v>
      </c>
      <c r="C2027">
        <v>1928</v>
      </c>
      <c r="D2027" t="s">
        <v>77</v>
      </c>
      <c r="E2027">
        <v>4</v>
      </c>
    </row>
    <row r="2028" spans="1:5">
      <c r="A2028">
        <v>2027</v>
      </c>
      <c r="B2028" s="1">
        <v>44265</v>
      </c>
      <c r="C2028">
        <v>71</v>
      </c>
      <c r="D2028" t="s">
        <v>62</v>
      </c>
      <c r="E2028">
        <v>2</v>
      </c>
    </row>
    <row r="2029" spans="1:5">
      <c r="A2029">
        <v>2028</v>
      </c>
      <c r="B2029" s="1">
        <v>44266</v>
      </c>
      <c r="C2029">
        <v>1724</v>
      </c>
      <c r="D2029" t="s">
        <v>118</v>
      </c>
      <c r="E2029">
        <v>5</v>
      </c>
    </row>
    <row r="2030" spans="1:5">
      <c r="A2030">
        <v>2029</v>
      </c>
      <c r="B2030" s="1">
        <v>44266</v>
      </c>
      <c r="C2030">
        <v>827</v>
      </c>
      <c r="D2030" t="s">
        <v>113</v>
      </c>
      <c r="E2030">
        <v>2</v>
      </c>
    </row>
    <row r="2031" spans="1:5">
      <c r="A2031">
        <v>2030</v>
      </c>
      <c r="B2031" s="1">
        <v>44266</v>
      </c>
      <c r="C2031">
        <v>309</v>
      </c>
      <c r="D2031" t="s">
        <v>97</v>
      </c>
      <c r="E2031">
        <v>3</v>
      </c>
    </row>
    <row r="2032" spans="1:5">
      <c r="A2032">
        <v>2031</v>
      </c>
      <c r="B2032" s="1">
        <v>44266</v>
      </c>
      <c r="C2032">
        <v>1907</v>
      </c>
      <c r="D2032" t="s">
        <v>54</v>
      </c>
      <c r="E2032">
        <v>1</v>
      </c>
    </row>
    <row r="2033" spans="1:5">
      <c r="A2033">
        <v>2032</v>
      </c>
      <c r="B2033" s="1">
        <v>44267</v>
      </c>
      <c r="C2033">
        <v>1118</v>
      </c>
      <c r="D2033" t="s">
        <v>126</v>
      </c>
      <c r="E2033">
        <v>2</v>
      </c>
    </row>
    <row r="2034" spans="1:5">
      <c r="A2034">
        <v>2033</v>
      </c>
      <c r="B2034" s="1">
        <v>44267</v>
      </c>
      <c r="C2034">
        <v>244</v>
      </c>
      <c r="D2034" t="s">
        <v>101</v>
      </c>
      <c r="E2034">
        <v>6</v>
      </c>
    </row>
    <row r="2035" spans="1:5">
      <c r="A2035">
        <v>2034</v>
      </c>
      <c r="B2035" s="1">
        <v>44267</v>
      </c>
      <c r="C2035">
        <v>949</v>
      </c>
      <c r="D2035" t="s">
        <v>68</v>
      </c>
      <c r="E2035">
        <v>3</v>
      </c>
    </row>
    <row r="2036" spans="1:5">
      <c r="A2036">
        <v>2035</v>
      </c>
      <c r="B2036" s="1">
        <v>44267</v>
      </c>
      <c r="C2036">
        <v>643</v>
      </c>
      <c r="D2036" t="s">
        <v>119</v>
      </c>
      <c r="E2036">
        <v>3</v>
      </c>
    </row>
    <row r="2037" spans="1:5">
      <c r="A2037">
        <v>2036</v>
      </c>
      <c r="B2037" s="1">
        <v>44267</v>
      </c>
      <c r="C2037">
        <v>505</v>
      </c>
      <c r="D2037" t="s">
        <v>120</v>
      </c>
      <c r="E2037">
        <v>3</v>
      </c>
    </row>
    <row r="2038" spans="1:5">
      <c r="A2038">
        <v>2037</v>
      </c>
      <c r="B2038" s="1">
        <v>44268</v>
      </c>
      <c r="C2038">
        <v>234</v>
      </c>
      <c r="D2038" t="s">
        <v>76</v>
      </c>
      <c r="E2038">
        <v>3</v>
      </c>
    </row>
    <row r="2039" spans="1:5">
      <c r="A2039">
        <v>2038</v>
      </c>
      <c r="B2039" s="1">
        <v>44268</v>
      </c>
      <c r="C2039">
        <v>1042</v>
      </c>
      <c r="D2039" t="s">
        <v>93</v>
      </c>
      <c r="E2039">
        <v>2</v>
      </c>
    </row>
    <row r="2040" spans="1:5">
      <c r="A2040">
        <v>2039</v>
      </c>
      <c r="B2040" s="1">
        <v>44268</v>
      </c>
      <c r="C2040">
        <v>998</v>
      </c>
      <c r="D2040" t="s">
        <v>78</v>
      </c>
      <c r="E2040">
        <v>3</v>
      </c>
    </row>
    <row r="2041" spans="1:5">
      <c r="A2041">
        <v>2040</v>
      </c>
      <c r="B2041" s="1">
        <v>44268</v>
      </c>
      <c r="C2041">
        <v>2103</v>
      </c>
      <c r="D2041" t="s">
        <v>121</v>
      </c>
      <c r="E2041">
        <v>3</v>
      </c>
    </row>
    <row r="2042" spans="1:5">
      <c r="A2042">
        <v>2041</v>
      </c>
      <c r="B2042" s="1">
        <v>44268</v>
      </c>
      <c r="C2042">
        <v>120</v>
      </c>
      <c r="D2042" t="s">
        <v>112</v>
      </c>
      <c r="E2042">
        <v>2</v>
      </c>
    </row>
    <row r="2043" spans="1:5">
      <c r="A2043">
        <v>2042</v>
      </c>
      <c r="B2043" s="1">
        <v>44269</v>
      </c>
      <c r="C2043">
        <v>421</v>
      </c>
      <c r="D2043" t="s">
        <v>64</v>
      </c>
      <c r="E2043">
        <v>3</v>
      </c>
    </row>
    <row r="2044" spans="1:5">
      <c r="A2044">
        <v>2043</v>
      </c>
      <c r="B2044" s="1">
        <v>44269</v>
      </c>
      <c r="C2044">
        <v>1648</v>
      </c>
      <c r="D2044" t="s">
        <v>78</v>
      </c>
      <c r="E2044">
        <v>4</v>
      </c>
    </row>
    <row r="2045" spans="1:5">
      <c r="A2045">
        <v>2044</v>
      </c>
      <c r="B2045" s="1">
        <v>44269</v>
      </c>
      <c r="C2045">
        <v>1589</v>
      </c>
      <c r="D2045" t="s">
        <v>109</v>
      </c>
      <c r="E2045">
        <v>4</v>
      </c>
    </row>
    <row r="2046" spans="1:5">
      <c r="A2046">
        <v>2045</v>
      </c>
      <c r="B2046" s="1">
        <v>44269</v>
      </c>
      <c r="C2046">
        <v>1300</v>
      </c>
      <c r="D2046" t="s">
        <v>61</v>
      </c>
      <c r="E2046">
        <v>4</v>
      </c>
    </row>
    <row r="2047" spans="1:5">
      <c r="A2047">
        <v>2046</v>
      </c>
      <c r="B2047" s="1">
        <v>44269</v>
      </c>
      <c r="C2047">
        <v>991</v>
      </c>
      <c r="D2047" t="s">
        <v>127</v>
      </c>
      <c r="E2047">
        <v>2</v>
      </c>
    </row>
    <row r="2048" spans="1:5">
      <c r="A2048">
        <v>2047</v>
      </c>
      <c r="B2048" s="1">
        <v>44269</v>
      </c>
      <c r="C2048">
        <v>1202</v>
      </c>
      <c r="D2048" t="s">
        <v>67</v>
      </c>
      <c r="E2048">
        <v>5</v>
      </c>
    </row>
    <row r="2049" spans="1:5">
      <c r="A2049">
        <v>2048</v>
      </c>
      <c r="B2049" s="1">
        <v>44269</v>
      </c>
      <c r="C2049">
        <v>1210</v>
      </c>
      <c r="D2049" t="s">
        <v>119</v>
      </c>
      <c r="E2049">
        <v>4</v>
      </c>
    </row>
    <row r="2050" spans="1:5">
      <c r="A2050">
        <v>2049</v>
      </c>
      <c r="B2050" s="1">
        <v>44270</v>
      </c>
      <c r="C2050">
        <v>191</v>
      </c>
      <c r="D2050" t="s">
        <v>84</v>
      </c>
      <c r="E2050">
        <v>4</v>
      </c>
    </row>
    <row r="2051" spans="1:5">
      <c r="A2051">
        <v>2050</v>
      </c>
      <c r="B2051" s="1">
        <v>44270</v>
      </c>
      <c r="C2051">
        <v>619</v>
      </c>
      <c r="D2051" t="s">
        <v>116</v>
      </c>
      <c r="E2051">
        <v>3</v>
      </c>
    </row>
    <row r="2052" spans="1:5">
      <c r="A2052">
        <v>2051</v>
      </c>
      <c r="B2052" s="1">
        <v>44271</v>
      </c>
      <c r="C2052">
        <v>1720</v>
      </c>
      <c r="D2052" t="s">
        <v>69</v>
      </c>
      <c r="E2052">
        <v>5</v>
      </c>
    </row>
    <row r="2053" spans="1:5">
      <c r="A2053">
        <v>2052</v>
      </c>
      <c r="B2053" s="1">
        <v>44271</v>
      </c>
      <c r="C2053">
        <v>269</v>
      </c>
      <c r="D2053" t="s">
        <v>65</v>
      </c>
      <c r="E2053">
        <v>2</v>
      </c>
    </row>
    <row r="2054" spans="1:5">
      <c r="A2054">
        <v>2053</v>
      </c>
      <c r="B2054" s="1">
        <v>44271</v>
      </c>
      <c r="C2054">
        <v>185</v>
      </c>
      <c r="D2054" t="s">
        <v>107</v>
      </c>
      <c r="E2054">
        <v>2</v>
      </c>
    </row>
    <row r="2055" spans="1:5">
      <c r="A2055">
        <v>2054</v>
      </c>
      <c r="B2055" s="1">
        <v>44271</v>
      </c>
      <c r="C2055">
        <v>1202</v>
      </c>
      <c r="D2055" t="s">
        <v>115</v>
      </c>
      <c r="E2055">
        <v>4</v>
      </c>
    </row>
    <row r="2056" spans="1:5">
      <c r="A2056">
        <v>2055</v>
      </c>
      <c r="B2056" s="1">
        <v>44271</v>
      </c>
      <c r="C2056">
        <v>1375</v>
      </c>
      <c r="D2056" t="s">
        <v>113</v>
      </c>
      <c r="E2056">
        <v>3</v>
      </c>
    </row>
    <row r="2057" spans="1:5">
      <c r="A2057">
        <v>2056</v>
      </c>
      <c r="B2057" s="1">
        <v>44271</v>
      </c>
      <c r="C2057">
        <v>1116</v>
      </c>
      <c r="D2057" t="s">
        <v>67</v>
      </c>
      <c r="E2057">
        <v>2</v>
      </c>
    </row>
    <row r="2058" spans="1:5">
      <c r="A2058">
        <v>2057</v>
      </c>
      <c r="B2058" s="1">
        <v>44272</v>
      </c>
      <c r="C2058">
        <v>711</v>
      </c>
      <c r="D2058" t="s">
        <v>124</v>
      </c>
      <c r="E2058">
        <v>3</v>
      </c>
    </row>
    <row r="2059" spans="1:5">
      <c r="A2059">
        <v>2058</v>
      </c>
      <c r="B2059" s="1">
        <v>44272</v>
      </c>
      <c r="C2059">
        <v>1591</v>
      </c>
      <c r="D2059" t="s">
        <v>82</v>
      </c>
      <c r="E2059">
        <v>4</v>
      </c>
    </row>
    <row r="2060" spans="1:5">
      <c r="A2060">
        <v>2059</v>
      </c>
      <c r="B2060" s="1">
        <v>44273</v>
      </c>
      <c r="C2060">
        <v>988</v>
      </c>
      <c r="D2060" t="s">
        <v>111</v>
      </c>
      <c r="E2060">
        <v>3</v>
      </c>
    </row>
    <row r="2061" spans="1:5">
      <c r="A2061">
        <v>2060</v>
      </c>
      <c r="B2061" s="1">
        <v>44273</v>
      </c>
      <c r="C2061">
        <v>763</v>
      </c>
      <c r="D2061" t="s">
        <v>93</v>
      </c>
      <c r="E2061">
        <v>1</v>
      </c>
    </row>
    <row r="2062" spans="1:5">
      <c r="A2062">
        <v>2061</v>
      </c>
      <c r="B2062" s="1">
        <v>44273</v>
      </c>
      <c r="C2062">
        <v>2038</v>
      </c>
      <c r="D2062" t="s">
        <v>125</v>
      </c>
      <c r="E2062">
        <v>2</v>
      </c>
    </row>
    <row r="2063" spans="1:5">
      <c r="A2063">
        <v>2062</v>
      </c>
      <c r="B2063" s="1">
        <v>44273</v>
      </c>
      <c r="C2063">
        <v>635</v>
      </c>
      <c r="D2063" t="s">
        <v>84</v>
      </c>
      <c r="E2063">
        <v>2</v>
      </c>
    </row>
    <row r="2064" spans="1:5">
      <c r="A2064">
        <v>2063</v>
      </c>
      <c r="B2064" s="1">
        <v>44274</v>
      </c>
      <c r="C2064">
        <v>1614</v>
      </c>
      <c r="D2064" t="s">
        <v>115</v>
      </c>
      <c r="E2064">
        <v>2</v>
      </c>
    </row>
    <row r="2065" spans="1:5">
      <c r="A2065">
        <v>2064</v>
      </c>
      <c r="B2065" s="1">
        <v>44274</v>
      </c>
      <c r="C2065">
        <v>1873</v>
      </c>
      <c r="D2065" t="s">
        <v>85</v>
      </c>
      <c r="E2065">
        <v>5</v>
      </c>
    </row>
    <row r="2066" spans="1:5">
      <c r="A2066">
        <v>2065</v>
      </c>
      <c r="B2066" s="1">
        <v>44274</v>
      </c>
      <c r="C2066">
        <v>328</v>
      </c>
      <c r="D2066" t="s">
        <v>93</v>
      </c>
      <c r="E2066">
        <v>2</v>
      </c>
    </row>
    <row r="2067" spans="1:5">
      <c r="A2067">
        <v>2066</v>
      </c>
      <c r="B2067" s="1">
        <v>44274</v>
      </c>
      <c r="C2067">
        <v>1397</v>
      </c>
      <c r="D2067" t="s">
        <v>83</v>
      </c>
      <c r="E2067">
        <v>3</v>
      </c>
    </row>
    <row r="2068" spans="1:5">
      <c r="A2068">
        <v>2067</v>
      </c>
      <c r="B2068" s="1">
        <v>44274</v>
      </c>
      <c r="C2068">
        <v>1751</v>
      </c>
      <c r="D2068" t="s">
        <v>85</v>
      </c>
      <c r="E2068">
        <v>4</v>
      </c>
    </row>
    <row r="2069" spans="1:5">
      <c r="A2069">
        <v>2068</v>
      </c>
      <c r="B2069" s="1">
        <v>44274</v>
      </c>
      <c r="C2069">
        <v>844</v>
      </c>
      <c r="D2069" t="s">
        <v>98</v>
      </c>
      <c r="E2069">
        <v>3</v>
      </c>
    </row>
    <row r="2070" spans="1:5">
      <c r="A2070">
        <v>2069</v>
      </c>
      <c r="B2070" s="1">
        <v>44275</v>
      </c>
      <c r="C2070">
        <v>2081</v>
      </c>
      <c r="D2070" t="s">
        <v>68</v>
      </c>
      <c r="E2070">
        <v>2</v>
      </c>
    </row>
    <row r="2071" spans="1:5">
      <c r="A2071">
        <v>2070</v>
      </c>
      <c r="B2071" s="1">
        <v>44275</v>
      </c>
      <c r="C2071">
        <v>1976</v>
      </c>
      <c r="D2071" t="s">
        <v>99</v>
      </c>
      <c r="E2071">
        <v>4</v>
      </c>
    </row>
    <row r="2072" spans="1:5">
      <c r="A2072">
        <v>2071</v>
      </c>
      <c r="B2072" s="1">
        <v>44275</v>
      </c>
      <c r="C2072">
        <v>999</v>
      </c>
      <c r="D2072" t="s">
        <v>79</v>
      </c>
      <c r="E2072">
        <v>4</v>
      </c>
    </row>
    <row r="2073" spans="1:5">
      <c r="A2073">
        <v>2072</v>
      </c>
      <c r="B2073" s="1">
        <v>44275</v>
      </c>
      <c r="C2073">
        <v>20</v>
      </c>
      <c r="D2073" t="s">
        <v>96</v>
      </c>
      <c r="E2073">
        <v>5</v>
      </c>
    </row>
    <row r="2074" spans="1:5">
      <c r="A2074">
        <v>2073</v>
      </c>
      <c r="B2074" s="1">
        <v>44276</v>
      </c>
      <c r="C2074">
        <v>1960</v>
      </c>
      <c r="D2074" t="s">
        <v>58</v>
      </c>
      <c r="E2074">
        <v>4</v>
      </c>
    </row>
    <row r="2075" spans="1:5">
      <c r="A2075">
        <v>2074</v>
      </c>
      <c r="B2075" s="1">
        <v>44277</v>
      </c>
      <c r="C2075">
        <v>1004</v>
      </c>
      <c r="D2075" t="s">
        <v>114</v>
      </c>
      <c r="E2075">
        <v>4</v>
      </c>
    </row>
    <row r="2076" spans="1:5">
      <c r="A2076">
        <v>2075</v>
      </c>
      <c r="B2076" s="1">
        <v>44277</v>
      </c>
      <c r="C2076">
        <v>1198</v>
      </c>
      <c r="D2076" t="s">
        <v>108</v>
      </c>
      <c r="E2076">
        <v>3</v>
      </c>
    </row>
    <row r="2077" spans="1:5">
      <c r="A2077">
        <v>2076</v>
      </c>
      <c r="B2077" s="1">
        <v>44277</v>
      </c>
      <c r="C2077">
        <v>1856</v>
      </c>
      <c r="D2077" t="s">
        <v>113</v>
      </c>
      <c r="E2077">
        <v>4</v>
      </c>
    </row>
    <row r="2078" spans="1:5">
      <c r="A2078">
        <v>2077</v>
      </c>
      <c r="B2078" s="1">
        <v>44277</v>
      </c>
      <c r="C2078">
        <v>1411</v>
      </c>
      <c r="D2078" t="s">
        <v>88</v>
      </c>
      <c r="E2078">
        <v>2</v>
      </c>
    </row>
    <row r="2079" spans="1:5">
      <c r="A2079">
        <v>2078</v>
      </c>
      <c r="B2079" s="1">
        <v>44277</v>
      </c>
      <c r="C2079">
        <v>1304</v>
      </c>
      <c r="D2079" t="s">
        <v>84</v>
      </c>
      <c r="E2079">
        <v>4</v>
      </c>
    </row>
    <row r="2080" spans="1:5">
      <c r="A2080">
        <v>2079</v>
      </c>
      <c r="B2080" s="1">
        <v>44278</v>
      </c>
      <c r="C2080">
        <v>813</v>
      </c>
      <c r="D2080" t="s">
        <v>98</v>
      </c>
      <c r="E2080">
        <v>4</v>
      </c>
    </row>
    <row r="2081" spans="1:5">
      <c r="A2081">
        <v>2080</v>
      </c>
      <c r="B2081" s="1">
        <v>44279</v>
      </c>
      <c r="C2081">
        <v>1190</v>
      </c>
      <c r="D2081" t="s">
        <v>92</v>
      </c>
      <c r="E2081">
        <v>3</v>
      </c>
    </row>
    <row r="2082" spans="1:5">
      <c r="A2082">
        <v>2081</v>
      </c>
      <c r="B2082" s="1">
        <v>44279</v>
      </c>
      <c r="C2082">
        <v>1040</v>
      </c>
      <c r="D2082" t="s">
        <v>122</v>
      </c>
      <c r="E2082">
        <v>3</v>
      </c>
    </row>
    <row r="2083" spans="1:5">
      <c r="A2083">
        <v>2082</v>
      </c>
      <c r="B2083" s="1">
        <v>44279</v>
      </c>
      <c r="C2083">
        <v>213</v>
      </c>
      <c r="D2083" t="s">
        <v>114</v>
      </c>
      <c r="E2083">
        <v>2</v>
      </c>
    </row>
    <row r="2084" spans="1:5">
      <c r="A2084">
        <v>2083</v>
      </c>
      <c r="B2084" s="1">
        <v>44279</v>
      </c>
      <c r="C2084">
        <v>1657</v>
      </c>
      <c r="D2084" t="s">
        <v>105</v>
      </c>
      <c r="E2084">
        <v>4</v>
      </c>
    </row>
    <row r="2085" spans="1:5">
      <c r="A2085">
        <v>2084</v>
      </c>
      <c r="B2085" s="1">
        <v>44279</v>
      </c>
      <c r="C2085">
        <v>271</v>
      </c>
      <c r="D2085" t="s">
        <v>90</v>
      </c>
      <c r="E2085">
        <v>4</v>
      </c>
    </row>
    <row r="2086" spans="1:5">
      <c r="A2086">
        <v>2085</v>
      </c>
      <c r="B2086" s="1">
        <v>44279</v>
      </c>
      <c r="C2086">
        <v>857</v>
      </c>
      <c r="D2086" t="s">
        <v>126</v>
      </c>
      <c r="E2086">
        <v>4</v>
      </c>
    </row>
    <row r="2087" spans="1:5">
      <c r="A2087">
        <v>2086</v>
      </c>
      <c r="B2087" s="1">
        <v>44279</v>
      </c>
      <c r="C2087">
        <v>1759</v>
      </c>
      <c r="D2087" t="s">
        <v>58</v>
      </c>
      <c r="E2087">
        <v>3</v>
      </c>
    </row>
    <row r="2088" spans="1:5">
      <c r="A2088">
        <v>2087</v>
      </c>
      <c r="B2088" s="1">
        <v>44280</v>
      </c>
      <c r="C2088">
        <v>1168</v>
      </c>
      <c r="D2088" t="s">
        <v>102</v>
      </c>
      <c r="E2088">
        <v>2</v>
      </c>
    </row>
    <row r="2089" spans="1:5">
      <c r="A2089">
        <v>2088</v>
      </c>
      <c r="B2089" s="1">
        <v>44280</v>
      </c>
      <c r="C2089">
        <v>836</v>
      </c>
      <c r="D2089" t="s">
        <v>77</v>
      </c>
      <c r="E2089">
        <v>3</v>
      </c>
    </row>
    <row r="2090" spans="1:5">
      <c r="A2090">
        <v>2089</v>
      </c>
      <c r="B2090" s="1">
        <v>44280</v>
      </c>
      <c r="C2090">
        <v>1128</v>
      </c>
      <c r="D2090" t="s">
        <v>106</v>
      </c>
      <c r="E2090">
        <v>5</v>
      </c>
    </row>
    <row r="2091" spans="1:5">
      <c r="A2091">
        <v>2090</v>
      </c>
      <c r="B2091" s="1">
        <v>44280</v>
      </c>
      <c r="C2091">
        <v>1022</v>
      </c>
      <c r="D2091" t="s">
        <v>102</v>
      </c>
      <c r="E2091">
        <v>3</v>
      </c>
    </row>
    <row r="2092" spans="1:5">
      <c r="A2092">
        <v>2091</v>
      </c>
      <c r="B2092" s="1">
        <v>44280</v>
      </c>
      <c r="C2092">
        <v>2079</v>
      </c>
      <c r="D2092" t="s">
        <v>79</v>
      </c>
      <c r="E2092">
        <v>5</v>
      </c>
    </row>
    <row r="2093" spans="1:5">
      <c r="A2093">
        <v>2092</v>
      </c>
      <c r="B2093" s="1">
        <v>44280</v>
      </c>
      <c r="C2093">
        <v>1904</v>
      </c>
      <c r="D2093" t="s">
        <v>58</v>
      </c>
      <c r="E2093">
        <v>3</v>
      </c>
    </row>
    <row r="2094" spans="1:5">
      <c r="A2094">
        <v>2093</v>
      </c>
      <c r="B2094" s="1">
        <v>44280</v>
      </c>
      <c r="C2094">
        <v>1172</v>
      </c>
      <c r="D2094" t="s">
        <v>103</v>
      </c>
      <c r="E2094">
        <v>3</v>
      </c>
    </row>
    <row r="2095" spans="1:5">
      <c r="A2095">
        <v>2094</v>
      </c>
      <c r="B2095" s="1">
        <v>44281</v>
      </c>
      <c r="C2095">
        <v>70</v>
      </c>
      <c r="D2095" t="s">
        <v>114</v>
      </c>
      <c r="E2095">
        <v>5</v>
      </c>
    </row>
    <row r="2096" spans="1:5">
      <c r="A2096">
        <v>2095</v>
      </c>
      <c r="B2096" s="1">
        <v>44281</v>
      </c>
      <c r="C2096">
        <v>2116</v>
      </c>
      <c r="D2096" t="s">
        <v>52</v>
      </c>
      <c r="E2096">
        <v>3</v>
      </c>
    </row>
    <row r="2097" spans="1:5">
      <c r="A2097">
        <v>2096</v>
      </c>
      <c r="B2097" s="1">
        <v>44281</v>
      </c>
      <c r="C2097">
        <v>1975</v>
      </c>
      <c r="D2097" t="s">
        <v>86</v>
      </c>
      <c r="E2097">
        <v>1</v>
      </c>
    </row>
    <row r="2098" spans="1:5">
      <c r="A2098">
        <v>2097</v>
      </c>
      <c r="B2098" s="1">
        <v>44281</v>
      </c>
      <c r="C2098">
        <v>2096</v>
      </c>
      <c r="D2098" t="s">
        <v>83</v>
      </c>
      <c r="E2098">
        <v>4</v>
      </c>
    </row>
    <row r="2099" spans="1:5">
      <c r="A2099">
        <v>2098</v>
      </c>
      <c r="B2099" s="1">
        <v>44282</v>
      </c>
      <c r="C2099">
        <v>1498</v>
      </c>
      <c r="D2099" t="s">
        <v>67</v>
      </c>
      <c r="E2099">
        <v>2</v>
      </c>
    </row>
    <row r="2100" spans="1:5">
      <c r="A2100">
        <v>2099</v>
      </c>
      <c r="B2100" s="1">
        <v>44282</v>
      </c>
      <c r="C2100">
        <v>368</v>
      </c>
      <c r="D2100" t="s">
        <v>86</v>
      </c>
      <c r="E2100">
        <v>3</v>
      </c>
    </row>
    <row r="2101" spans="1:5">
      <c r="A2101">
        <v>2100</v>
      </c>
      <c r="B2101" s="1">
        <v>44283</v>
      </c>
      <c r="C2101">
        <v>955</v>
      </c>
      <c r="D2101" t="s">
        <v>111</v>
      </c>
      <c r="E2101">
        <v>5</v>
      </c>
    </row>
    <row r="2102" spans="1:5">
      <c r="A2102">
        <v>2101</v>
      </c>
      <c r="B2102" s="1">
        <v>44283</v>
      </c>
      <c r="C2102">
        <v>832</v>
      </c>
      <c r="D2102" t="s">
        <v>94</v>
      </c>
      <c r="E2102">
        <v>5</v>
      </c>
    </row>
    <row r="2103" spans="1:5">
      <c r="A2103">
        <v>2102</v>
      </c>
      <c r="B2103" s="1">
        <v>44283</v>
      </c>
      <c r="C2103">
        <v>1006</v>
      </c>
      <c r="D2103" t="s">
        <v>58</v>
      </c>
      <c r="E2103">
        <v>4</v>
      </c>
    </row>
    <row r="2104" spans="1:5">
      <c r="A2104">
        <v>2103</v>
      </c>
      <c r="B2104" s="1">
        <v>44283</v>
      </c>
      <c r="C2104">
        <v>1589</v>
      </c>
      <c r="D2104" t="s">
        <v>91</v>
      </c>
      <c r="E2104">
        <v>3</v>
      </c>
    </row>
    <row r="2105" spans="1:5">
      <c r="A2105">
        <v>2104</v>
      </c>
      <c r="B2105" s="1">
        <v>44284</v>
      </c>
      <c r="C2105">
        <v>1333</v>
      </c>
      <c r="D2105" t="s">
        <v>106</v>
      </c>
      <c r="E2105">
        <v>2</v>
      </c>
    </row>
    <row r="2106" spans="1:5">
      <c r="A2106">
        <v>2105</v>
      </c>
      <c r="B2106" s="1">
        <v>44284</v>
      </c>
      <c r="C2106">
        <v>1653</v>
      </c>
      <c r="D2106" t="s">
        <v>98</v>
      </c>
      <c r="E2106">
        <v>2</v>
      </c>
    </row>
    <row r="2107" spans="1:5">
      <c r="A2107">
        <v>2106</v>
      </c>
      <c r="B2107" s="1">
        <v>44284</v>
      </c>
      <c r="C2107">
        <v>64</v>
      </c>
      <c r="D2107" t="s">
        <v>93</v>
      </c>
      <c r="E2107">
        <v>1</v>
      </c>
    </row>
    <row r="2108" spans="1:5">
      <c r="A2108">
        <v>2107</v>
      </c>
      <c r="B2108" s="1">
        <v>44284</v>
      </c>
      <c r="C2108">
        <v>1010</v>
      </c>
      <c r="D2108" t="s">
        <v>121</v>
      </c>
      <c r="E2108">
        <v>3</v>
      </c>
    </row>
    <row r="2109" spans="1:5">
      <c r="A2109">
        <v>2108</v>
      </c>
      <c r="B2109" s="1">
        <v>44284</v>
      </c>
      <c r="C2109">
        <v>1242</v>
      </c>
      <c r="D2109" t="s">
        <v>74</v>
      </c>
      <c r="E2109">
        <v>6</v>
      </c>
    </row>
    <row r="2110" spans="1:5">
      <c r="A2110">
        <v>2109</v>
      </c>
      <c r="B2110" s="1">
        <v>44284</v>
      </c>
      <c r="C2110">
        <v>1195</v>
      </c>
      <c r="D2110" t="s">
        <v>122</v>
      </c>
      <c r="E2110">
        <v>1</v>
      </c>
    </row>
    <row r="2111" spans="1:5">
      <c r="A2111">
        <v>2110</v>
      </c>
      <c r="B2111" s="1">
        <v>44284</v>
      </c>
      <c r="C2111">
        <v>2098</v>
      </c>
      <c r="D2111" t="s">
        <v>71</v>
      </c>
      <c r="E2111">
        <v>2</v>
      </c>
    </row>
    <row r="2112" spans="1:5">
      <c r="A2112">
        <v>2111</v>
      </c>
      <c r="B2112" s="1">
        <v>44284</v>
      </c>
      <c r="C2112">
        <v>705</v>
      </c>
      <c r="D2112" t="s">
        <v>114</v>
      </c>
      <c r="E2112">
        <v>2</v>
      </c>
    </row>
    <row r="2113" spans="1:5">
      <c r="A2113">
        <v>2112</v>
      </c>
      <c r="B2113" s="1">
        <v>44284</v>
      </c>
      <c r="C2113">
        <v>440</v>
      </c>
      <c r="D2113" t="s">
        <v>99</v>
      </c>
      <c r="E2113">
        <v>2</v>
      </c>
    </row>
    <row r="2114" spans="1:5">
      <c r="A2114">
        <v>2113</v>
      </c>
      <c r="B2114" s="1">
        <v>44285</v>
      </c>
      <c r="C2114">
        <v>795</v>
      </c>
      <c r="D2114" t="s">
        <v>108</v>
      </c>
      <c r="E2114">
        <v>3</v>
      </c>
    </row>
    <row r="2115" spans="1:5">
      <c r="A2115">
        <v>2114</v>
      </c>
      <c r="B2115" s="1">
        <v>44285</v>
      </c>
      <c r="C2115">
        <v>488</v>
      </c>
      <c r="D2115" t="s">
        <v>100</v>
      </c>
      <c r="E2115">
        <v>3</v>
      </c>
    </row>
    <row r="2116" spans="1:5">
      <c r="A2116">
        <v>2115</v>
      </c>
      <c r="B2116" s="1">
        <v>44285</v>
      </c>
      <c r="C2116">
        <v>344</v>
      </c>
      <c r="D2116" t="s">
        <v>101</v>
      </c>
      <c r="E2116">
        <v>3</v>
      </c>
    </row>
    <row r="2117" spans="1:5">
      <c r="A2117">
        <v>2116</v>
      </c>
      <c r="B2117" s="1">
        <v>44285</v>
      </c>
      <c r="C2117">
        <v>1297</v>
      </c>
      <c r="D2117" t="s">
        <v>92</v>
      </c>
      <c r="E2117">
        <v>4</v>
      </c>
    </row>
    <row r="2118" spans="1:5">
      <c r="A2118">
        <v>2117</v>
      </c>
      <c r="B2118" s="1">
        <v>44286</v>
      </c>
      <c r="C2118">
        <v>1923</v>
      </c>
      <c r="D2118" t="s">
        <v>119</v>
      </c>
      <c r="E2118">
        <v>3</v>
      </c>
    </row>
    <row r="2119" spans="1:5">
      <c r="A2119">
        <v>2118</v>
      </c>
      <c r="B2119" s="1">
        <v>44286</v>
      </c>
      <c r="C2119">
        <v>946</v>
      </c>
      <c r="D2119" t="s">
        <v>97</v>
      </c>
      <c r="E2119">
        <v>5</v>
      </c>
    </row>
    <row r="2120" spans="1:5">
      <c r="A2120">
        <v>2119</v>
      </c>
      <c r="B2120" s="1">
        <v>44286</v>
      </c>
      <c r="C2120">
        <v>1164</v>
      </c>
      <c r="D2120" t="s">
        <v>52</v>
      </c>
      <c r="E2120">
        <v>4</v>
      </c>
    </row>
    <row r="2121" spans="1:5">
      <c r="A2121">
        <v>2120</v>
      </c>
      <c r="B2121" s="1">
        <v>44287</v>
      </c>
      <c r="C2121">
        <v>698</v>
      </c>
      <c r="D2121" t="s">
        <v>96</v>
      </c>
      <c r="E2121">
        <v>5</v>
      </c>
    </row>
    <row r="2122" spans="1:5">
      <c r="A2122">
        <v>2121</v>
      </c>
      <c r="B2122" s="1">
        <v>44287</v>
      </c>
      <c r="C2122">
        <v>1085</v>
      </c>
      <c r="D2122" t="s">
        <v>124</v>
      </c>
      <c r="E2122">
        <v>6</v>
      </c>
    </row>
    <row r="2123" spans="1:5">
      <c r="A2123">
        <v>2122</v>
      </c>
      <c r="B2123" s="1">
        <v>44287</v>
      </c>
      <c r="C2123">
        <v>980</v>
      </c>
      <c r="D2123" t="s">
        <v>109</v>
      </c>
      <c r="E2123">
        <v>1</v>
      </c>
    </row>
    <row r="2124" spans="1:5">
      <c r="A2124">
        <v>2123</v>
      </c>
      <c r="B2124" s="1">
        <v>44287</v>
      </c>
      <c r="C2124">
        <v>1587</v>
      </c>
      <c r="D2124" t="s">
        <v>90</v>
      </c>
      <c r="E2124">
        <v>5</v>
      </c>
    </row>
    <row r="2125" spans="1:5">
      <c r="A2125">
        <v>2124</v>
      </c>
      <c r="B2125" s="1">
        <v>44287</v>
      </c>
      <c r="C2125">
        <v>1414</v>
      </c>
      <c r="D2125" t="s">
        <v>58</v>
      </c>
      <c r="E2125">
        <v>3</v>
      </c>
    </row>
    <row r="2126" spans="1:5">
      <c r="A2126">
        <v>2125</v>
      </c>
      <c r="B2126" s="1">
        <v>44288</v>
      </c>
      <c r="C2126">
        <v>643</v>
      </c>
      <c r="D2126" t="s">
        <v>71</v>
      </c>
      <c r="E2126">
        <v>5</v>
      </c>
    </row>
    <row r="2127" spans="1:5">
      <c r="A2127">
        <v>2126</v>
      </c>
      <c r="B2127" s="1">
        <v>44288</v>
      </c>
      <c r="C2127">
        <v>292</v>
      </c>
      <c r="D2127" t="s">
        <v>84</v>
      </c>
      <c r="E2127">
        <v>5</v>
      </c>
    </row>
    <row r="2128" spans="1:5">
      <c r="A2128">
        <v>2127</v>
      </c>
      <c r="B2128" s="1">
        <v>44288</v>
      </c>
      <c r="C2128">
        <v>579</v>
      </c>
      <c r="D2128" t="s">
        <v>108</v>
      </c>
      <c r="E2128">
        <v>5</v>
      </c>
    </row>
    <row r="2129" spans="1:5">
      <c r="A2129">
        <v>2128</v>
      </c>
      <c r="B2129" s="1">
        <v>44288</v>
      </c>
      <c r="C2129">
        <v>1508</v>
      </c>
      <c r="D2129" t="s">
        <v>78</v>
      </c>
      <c r="E2129">
        <v>2</v>
      </c>
    </row>
    <row r="2130" spans="1:5">
      <c r="A2130">
        <v>2129</v>
      </c>
      <c r="B2130" s="1">
        <v>44288</v>
      </c>
      <c r="C2130">
        <v>126</v>
      </c>
      <c r="D2130" t="s">
        <v>111</v>
      </c>
      <c r="E2130">
        <v>5</v>
      </c>
    </row>
    <row r="2131" spans="1:5">
      <c r="A2131">
        <v>2130</v>
      </c>
      <c r="B2131" s="1">
        <v>44288</v>
      </c>
      <c r="C2131">
        <v>624</v>
      </c>
      <c r="D2131" t="s">
        <v>101</v>
      </c>
      <c r="E2131">
        <v>4</v>
      </c>
    </row>
    <row r="2132" spans="1:5">
      <c r="A2132">
        <v>2131</v>
      </c>
      <c r="B2132" s="1">
        <v>44288</v>
      </c>
      <c r="C2132">
        <v>319</v>
      </c>
      <c r="D2132" t="s">
        <v>69</v>
      </c>
      <c r="E2132">
        <v>5</v>
      </c>
    </row>
    <row r="2133" spans="1:5">
      <c r="A2133">
        <v>2132</v>
      </c>
      <c r="B2133" s="1">
        <v>44288</v>
      </c>
      <c r="C2133">
        <v>1259</v>
      </c>
      <c r="D2133" t="s">
        <v>107</v>
      </c>
      <c r="E2133">
        <v>5</v>
      </c>
    </row>
    <row r="2134" spans="1:5">
      <c r="A2134">
        <v>2133</v>
      </c>
      <c r="B2134" s="1">
        <v>44288</v>
      </c>
      <c r="C2134">
        <v>591</v>
      </c>
      <c r="D2134" t="s">
        <v>97</v>
      </c>
      <c r="E2134">
        <v>3</v>
      </c>
    </row>
    <row r="2135" spans="1:5">
      <c r="A2135">
        <v>2134</v>
      </c>
      <c r="B2135" s="1">
        <v>44288</v>
      </c>
      <c r="C2135">
        <v>1758</v>
      </c>
      <c r="D2135" t="s">
        <v>101</v>
      </c>
      <c r="E2135">
        <v>5</v>
      </c>
    </row>
    <row r="2136" spans="1:5">
      <c r="A2136">
        <v>2135</v>
      </c>
      <c r="B2136" s="1">
        <v>44288</v>
      </c>
      <c r="C2136">
        <v>1699</v>
      </c>
      <c r="D2136" t="s">
        <v>61</v>
      </c>
      <c r="E2136">
        <v>3</v>
      </c>
    </row>
    <row r="2137" spans="1:5">
      <c r="A2137">
        <v>2136</v>
      </c>
      <c r="B2137" s="1">
        <v>44289</v>
      </c>
      <c r="C2137">
        <v>882</v>
      </c>
      <c r="D2137" t="s">
        <v>87</v>
      </c>
      <c r="E2137">
        <v>5</v>
      </c>
    </row>
    <row r="2138" spans="1:5">
      <c r="A2138">
        <v>2137</v>
      </c>
      <c r="B2138" s="1">
        <v>44289</v>
      </c>
      <c r="C2138">
        <v>2110</v>
      </c>
      <c r="D2138" t="s">
        <v>108</v>
      </c>
      <c r="E2138">
        <v>1</v>
      </c>
    </row>
    <row r="2139" spans="1:5">
      <c r="A2139">
        <v>2138</v>
      </c>
      <c r="B2139" s="1">
        <v>44289</v>
      </c>
      <c r="C2139">
        <v>731</v>
      </c>
      <c r="D2139" t="s">
        <v>96</v>
      </c>
      <c r="E2139">
        <v>3</v>
      </c>
    </row>
    <row r="2140" spans="1:5">
      <c r="A2140">
        <v>2139</v>
      </c>
      <c r="B2140" s="1">
        <v>44289</v>
      </c>
      <c r="C2140">
        <v>1142</v>
      </c>
      <c r="D2140" t="s">
        <v>115</v>
      </c>
      <c r="E2140">
        <v>4</v>
      </c>
    </row>
    <row r="2141" spans="1:5">
      <c r="A2141">
        <v>2140</v>
      </c>
      <c r="B2141" s="1">
        <v>44289</v>
      </c>
      <c r="C2141">
        <v>1039</v>
      </c>
      <c r="D2141" t="s">
        <v>86</v>
      </c>
      <c r="E2141">
        <v>2</v>
      </c>
    </row>
    <row r="2142" spans="1:5">
      <c r="A2142">
        <v>2141</v>
      </c>
      <c r="B2142" s="1">
        <v>44290</v>
      </c>
      <c r="C2142">
        <v>2056</v>
      </c>
      <c r="D2142" t="s">
        <v>118</v>
      </c>
      <c r="E2142">
        <v>3</v>
      </c>
    </row>
    <row r="2143" spans="1:5">
      <c r="A2143">
        <v>2142</v>
      </c>
      <c r="B2143" s="1">
        <v>44290</v>
      </c>
      <c r="C2143">
        <v>1378</v>
      </c>
      <c r="D2143" t="s">
        <v>119</v>
      </c>
      <c r="E2143">
        <v>2</v>
      </c>
    </row>
    <row r="2144" spans="1:5">
      <c r="A2144">
        <v>2143</v>
      </c>
      <c r="B2144" s="1">
        <v>44291</v>
      </c>
      <c r="C2144">
        <v>993</v>
      </c>
      <c r="D2144" t="s">
        <v>71</v>
      </c>
      <c r="E2144">
        <v>1</v>
      </c>
    </row>
    <row r="2145" spans="1:5">
      <c r="A2145">
        <v>2144</v>
      </c>
      <c r="B2145" s="1">
        <v>44291</v>
      </c>
      <c r="C2145">
        <v>296</v>
      </c>
      <c r="D2145" t="s">
        <v>64</v>
      </c>
      <c r="E2145">
        <v>3</v>
      </c>
    </row>
    <row r="2146" spans="1:5">
      <c r="A2146">
        <v>2145</v>
      </c>
      <c r="B2146" s="1">
        <v>44292</v>
      </c>
      <c r="C2146">
        <v>1016</v>
      </c>
      <c r="D2146" t="s">
        <v>69</v>
      </c>
      <c r="E2146">
        <v>1</v>
      </c>
    </row>
    <row r="2147" spans="1:5">
      <c r="A2147">
        <v>2146</v>
      </c>
      <c r="B2147" s="1">
        <v>44293</v>
      </c>
      <c r="C2147">
        <v>1829</v>
      </c>
      <c r="D2147" t="s">
        <v>118</v>
      </c>
      <c r="E2147">
        <v>3</v>
      </c>
    </row>
    <row r="2148" spans="1:5">
      <c r="A2148">
        <v>2147</v>
      </c>
      <c r="B2148" s="1">
        <v>44293</v>
      </c>
      <c r="C2148">
        <v>424</v>
      </c>
      <c r="D2148" t="s">
        <v>67</v>
      </c>
      <c r="E2148">
        <v>4</v>
      </c>
    </row>
    <row r="2149" spans="1:5">
      <c r="A2149">
        <v>2148</v>
      </c>
      <c r="B2149" s="1">
        <v>44294</v>
      </c>
      <c r="C2149">
        <v>1859</v>
      </c>
      <c r="D2149" t="s">
        <v>117</v>
      </c>
      <c r="E2149">
        <v>5</v>
      </c>
    </row>
    <row r="2150" spans="1:5">
      <c r="A2150">
        <v>2149</v>
      </c>
      <c r="B2150" s="1">
        <v>44294</v>
      </c>
      <c r="C2150">
        <v>1821</v>
      </c>
      <c r="D2150" t="s">
        <v>82</v>
      </c>
      <c r="E2150">
        <v>2</v>
      </c>
    </row>
    <row r="2151" spans="1:5">
      <c r="A2151">
        <v>2150</v>
      </c>
      <c r="B2151" s="1">
        <v>44294</v>
      </c>
      <c r="C2151">
        <v>1046</v>
      </c>
      <c r="D2151" t="s">
        <v>96</v>
      </c>
      <c r="E2151">
        <v>4</v>
      </c>
    </row>
    <row r="2152" spans="1:5">
      <c r="A2152">
        <v>2151</v>
      </c>
      <c r="B2152" s="1">
        <v>44294</v>
      </c>
      <c r="C2152">
        <v>172</v>
      </c>
      <c r="D2152" t="s">
        <v>124</v>
      </c>
      <c r="E2152">
        <v>3</v>
      </c>
    </row>
    <row r="2153" spans="1:5">
      <c r="A2153">
        <v>2152</v>
      </c>
      <c r="B2153" s="1">
        <v>44294</v>
      </c>
      <c r="C2153">
        <v>928</v>
      </c>
      <c r="D2153" t="s">
        <v>118</v>
      </c>
      <c r="E2153">
        <v>3</v>
      </c>
    </row>
    <row r="2154" spans="1:5">
      <c r="A2154">
        <v>2153</v>
      </c>
      <c r="B2154" s="1">
        <v>44294</v>
      </c>
      <c r="C2154">
        <v>1750</v>
      </c>
      <c r="D2154" t="s">
        <v>96</v>
      </c>
      <c r="E2154">
        <v>6</v>
      </c>
    </row>
    <row r="2155" spans="1:5">
      <c r="A2155">
        <v>2154</v>
      </c>
      <c r="B2155" s="1">
        <v>44295</v>
      </c>
      <c r="C2155">
        <v>1190</v>
      </c>
      <c r="D2155" t="s">
        <v>62</v>
      </c>
      <c r="E2155">
        <v>2</v>
      </c>
    </row>
    <row r="2156" spans="1:5">
      <c r="A2156">
        <v>2155</v>
      </c>
      <c r="B2156" s="1">
        <v>44295</v>
      </c>
      <c r="C2156">
        <v>1843</v>
      </c>
      <c r="D2156" t="s">
        <v>89</v>
      </c>
      <c r="E2156">
        <v>5</v>
      </c>
    </row>
    <row r="2157" spans="1:5">
      <c r="A2157">
        <v>2156</v>
      </c>
      <c r="B2157" s="1">
        <v>44295</v>
      </c>
      <c r="C2157">
        <v>1444</v>
      </c>
      <c r="D2157" t="s">
        <v>119</v>
      </c>
      <c r="E2157">
        <v>2</v>
      </c>
    </row>
    <row r="2158" spans="1:5">
      <c r="A2158">
        <v>2157</v>
      </c>
      <c r="B2158" s="1">
        <v>44295</v>
      </c>
      <c r="C2158">
        <v>1040</v>
      </c>
      <c r="D2158" t="s">
        <v>119</v>
      </c>
      <c r="E2158">
        <v>3</v>
      </c>
    </row>
    <row r="2159" spans="1:5">
      <c r="A2159">
        <v>2158</v>
      </c>
      <c r="B2159" s="1">
        <v>44295</v>
      </c>
      <c r="C2159">
        <v>681</v>
      </c>
      <c r="D2159" t="s">
        <v>104</v>
      </c>
      <c r="E2159">
        <v>4</v>
      </c>
    </row>
    <row r="2160" spans="1:5">
      <c r="A2160">
        <v>2159</v>
      </c>
      <c r="B2160" s="1">
        <v>44295</v>
      </c>
      <c r="C2160">
        <v>561</v>
      </c>
      <c r="D2160" t="s">
        <v>81</v>
      </c>
      <c r="E2160">
        <v>4</v>
      </c>
    </row>
    <row r="2161" spans="1:5">
      <c r="A2161">
        <v>2160</v>
      </c>
      <c r="B2161" s="1">
        <v>44295</v>
      </c>
      <c r="C2161">
        <v>1162</v>
      </c>
      <c r="D2161" t="s">
        <v>80</v>
      </c>
      <c r="E2161">
        <v>5</v>
      </c>
    </row>
    <row r="2162" spans="1:5">
      <c r="A2162">
        <v>2161</v>
      </c>
      <c r="B2162" s="1">
        <v>44296</v>
      </c>
      <c r="C2162">
        <v>509</v>
      </c>
      <c r="D2162" t="s">
        <v>64</v>
      </c>
      <c r="E2162">
        <v>4</v>
      </c>
    </row>
    <row r="2163" spans="1:5">
      <c r="A2163">
        <v>2162</v>
      </c>
      <c r="B2163" s="1">
        <v>44296</v>
      </c>
      <c r="C2163">
        <v>405</v>
      </c>
      <c r="D2163" t="s">
        <v>96</v>
      </c>
      <c r="E2163">
        <v>5</v>
      </c>
    </row>
    <row r="2164" spans="1:5">
      <c r="A2164">
        <v>2163</v>
      </c>
      <c r="B2164" s="1">
        <v>44296</v>
      </c>
      <c r="C2164">
        <v>1879</v>
      </c>
      <c r="D2164" t="s">
        <v>116</v>
      </c>
      <c r="E2164">
        <v>3</v>
      </c>
    </row>
    <row r="2165" spans="1:5">
      <c r="A2165">
        <v>2164</v>
      </c>
      <c r="B2165" s="1">
        <v>44296</v>
      </c>
      <c r="C2165">
        <v>1638</v>
      </c>
      <c r="D2165" t="s">
        <v>127</v>
      </c>
      <c r="E2165">
        <v>2</v>
      </c>
    </row>
    <row r="2166" spans="1:5">
      <c r="A2166">
        <v>2165</v>
      </c>
      <c r="B2166" s="1">
        <v>44296</v>
      </c>
      <c r="C2166">
        <v>1704</v>
      </c>
      <c r="D2166" t="s">
        <v>54</v>
      </c>
      <c r="E2166">
        <v>4</v>
      </c>
    </row>
    <row r="2167" spans="1:5">
      <c r="A2167">
        <v>2166</v>
      </c>
      <c r="B2167" s="1">
        <v>44297</v>
      </c>
      <c r="C2167">
        <v>963</v>
      </c>
      <c r="D2167" t="s">
        <v>72</v>
      </c>
      <c r="E2167">
        <v>6</v>
      </c>
    </row>
    <row r="2168" spans="1:5">
      <c r="A2168">
        <v>2167</v>
      </c>
      <c r="B2168" s="1">
        <v>44297</v>
      </c>
      <c r="C2168">
        <v>87</v>
      </c>
      <c r="D2168" t="s">
        <v>113</v>
      </c>
      <c r="E2168">
        <v>6</v>
      </c>
    </row>
    <row r="2169" spans="1:5">
      <c r="A2169">
        <v>2168</v>
      </c>
      <c r="B2169" s="1">
        <v>44297</v>
      </c>
      <c r="C2169">
        <v>1971</v>
      </c>
      <c r="D2169" t="s">
        <v>106</v>
      </c>
      <c r="E2169">
        <v>5</v>
      </c>
    </row>
    <row r="2170" spans="1:5">
      <c r="A2170">
        <v>2169</v>
      </c>
      <c r="B2170" s="1">
        <v>44297</v>
      </c>
      <c r="C2170">
        <v>1430</v>
      </c>
      <c r="D2170" t="s">
        <v>75</v>
      </c>
      <c r="E2170">
        <v>2</v>
      </c>
    </row>
    <row r="2171" spans="1:5">
      <c r="A2171">
        <v>2170</v>
      </c>
      <c r="B2171" s="1">
        <v>44298</v>
      </c>
      <c r="C2171">
        <v>1587</v>
      </c>
      <c r="D2171" t="s">
        <v>52</v>
      </c>
      <c r="E2171">
        <v>2</v>
      </c>
    </row>
    <row r="2172" spans="1:5">
      <c r="A2172">
        <v>2171</v>
      </c>
      <c r="B2172" s="1">
        <v>44298</v>
      </c>
      <c r="C2172">
        <v>1804</v>
      </c>
      <c r="D2172" t="s">
        <v>83</v>
      </c>
      <c r="E2172">
        <v>3</v>
      </c>
    </row>
    <row r="2173" spans="1:5">
      <c r="A2173">
        <v>2172</v>
      </c>
      <c r="B2173" s="1">
        <v>44298</v>
      </c>
      <c r="C2173">
        <v>1620</v>
      </c>
      <c r="D2173" t="s">
        <v>78</v>
      </c>
      <c r="E2173">
        <v>3</v>
      </c>
    </row>
    <row r="2174" spans="1:5">
      <c r="A2174">
        <v>2173</v>
      </c>
      <c r="B2174" s="1">
        <v>44298</v>
      </c>
      <c r="C2174">
        <v>842</v>
      </c>
      <c r="D2174" t="s">
        <v>99</v>
      </c>
      <c r="E2174">
        <v>2</v>
      </c>
    </row>
    <row r="2175" spans="1:5">
      <c r="A2175">
        <v>2174</v>
      </c>
      <c r="B2175" s="1">
        <v>44298</v>
      </c>
      <c r="C2175">
        <v>606</v>
      </c>
      <c r="D2175" t="s">
        <v>80</v>
      </c>
      <c r="E2175">
        <v>6</v>
      </c>
    </row>
    <row r="2176" spans="1:5">
      <c r="A2176">
        <v>2175</v>
      </c>
      <c r="B2176" s="1">
        <v>44298</v>
      </c>
      <c r="C2176">
        <v>486</v>
      </c>
      <c r="D2176" t="s">
        <v>76</v>
      </c>
      <c r="E2176">
        <v>3</v>
      </c>
    </row>
    <row r="2177" spans="1:5">
      <c r="A2177">
        <v>2176</v>
      </c>
      <c r="B2177" s="1">
        <v>44299</v>
      </c>
      <c r="C2177">
        <v>754</v>
      </c>
      <c r="D2177" t="s">
        <v>94</v>
      </c>
      <c r="E2177">
        <v>5</v>
      </c>
    </row>
    <row r="2178" spans="1:5">
      <c r="A2178">
        <v>2177</v>
      </c>
      <c r="B2178" s="1">
        <v>44299</v>
      </c>
      <c r="C2178">
        <v>98</v>
      </c>
      <c r="D2178" t="s">
        <v>120</v>
      </c>
      <c r="E2178">
        <v>3</v>
      </c>
    </row>
    <row r="2179" spans="1:5">
      <c r="A2179">
        <v>2178</v>
      </c>
      <c r="B2179" s="1">
        <v>44300</v>
      </c>
      <c r="C2179">
        <v>28</v>
      </c>
      <c r="D2179" t="s">
        <v>108</v>
      </c>
      <c r="E2179">
        <v>2</v>
      </c>
    </row>
    <row r="2180" spans="1:5">
      <c r="A2180">
        <v>2179</v>
      </c>
      <c r="B2180" s="1">
        <v>44300</v>
      </c>
      <c r="C2180">
        <v>1220</v>
      </c>
      <c r="D2180" t="s">
        <v>65</v>
      </c>
      <c r="E2180">
        <v>5</v>
      </c>
    </row>
    <row r="2181" spans="1:5">
      <c r="A2181">
        <v>2180</v>
      </c>
      <c r="B2181" s="1">
        <v>44300</v>
      </c>
      <c r="C2181">
        <v>1532</v>
      </c>
      <c r="D2181" t="s">
        <v>97</v>
      </c>
      <c r="E2181">
        <v>5</v>
      </c>
    </row>
    <row r="2182" spans="1:5">
      <c r="A2182">
        <v>2181</v>
      </c>
      <c r="B2182" s="1">
        <v>44300</v>
      </c>
      <c r="C2182">
        <v>940</v>
      </c>
      <c r="D2182" t="s">
        <v>85</v>
      </c>
      <c r="E2182">
        <v>2</v>
      </c>
    </row>
    <row r="2183" spans="1:5">
      <c r="A2183">
        <v>2182</v>
      </c>
      <c r="B2183" s="1">
        <v>44300</v>
      </c>
      <c r="C2183">
        <v>1708</v>
      </c>
      <c r="D2183" t="s">
        <v>88</v>
      </c>
      <c r="E2183">
        <v>3</v>
      </c>
    </row>
    <row r="2184" spans="1:5">
      <c r="A2184">
        <v>2183</v>
      </c>
      <c r="B2184" s="1">
        <v>44301</v>
      </c>
      <c r="C2184">
        <v>76</v>
      </c>
      <c r="D2184" t="s">
        <v>114</v>
      </c>
      <c r="E2184">
        <v>3</v>
      </c>
    </row>
    <row r="2185" spans="1:5">
      <c r="A2185">
        <v>2184</v>
      </c>
      <c r="B2185" s="1">
        <v>44301</v>
      </c>
      <c r="C2185">
        <v>1441</v>
      </c>
      <c r="D2185" t="s">
        <v>120</v>
      </c>
      <c r="E2185">
        <v>1</v>
      </c>
    </row>
    <row r="2186" spans="1:5">
      <c r="A2186">
        <v>2185</v>
      </c>
      <c r="B2186" s="1">
        <v>44301</v>
      </c>
      <c r="C2186">
        <v>336</v>
      </c>
      <c r="D2186" t="s">
        <v>94</v>
      </c>
      <c r="E2186">
        <v>4</v>
      </c>
    </row>
    <row r="2187" spans="1:5">
      <c r="A2187">
        <v>2186</v>
      </c>
      <c r="B2187" s="1">
        <v>44301</v>
      </c>
      <c r="C2187">
        <v>13</v>
      </c>
      <c r="D2187" t="s">
        <v>85</v>
      </c>
      <c r="E2187">
        <v>6</v>
      </c>
    </row>
    <row r="2188" spans="1:5">
      <c r="A2188">
        <v>2187</v>
      </c>
      <c r="B2188" s="1">
        <v>44301</v>
      </c>
      <c r="C2188">
        <v>1383</v>
      </c>
      <c r="D2188" t="s">
        <v>74</v>
      </c>
      <c r="E2188">
        <v>3</v>
      </c>
    </row>
    <row r="2189" spans="1:5">
      <c r="A2189">
        <v>2188</v>
      </c>
      <c r="B2189" s="1">
        <v>44301</v>
      </c>
      <c r="C2189">
        <v>481</v>
      </c>
      <c r="D2189" t="s">
        <v>96</v>
      </c>
      <c r="E2189">
        <v>1</v>
      </c>
    </row>
    <row r="2190" spans="1:5">
      <c r="A2190">
        <v>2189</v>
      </c>
      <c r="B2190" s="1">
        <v>44301</v>
      </c>
      <c r="C2190">
        <v>1233</v>
      </c>
      <c r="D2190" t="s">
        <v>99</v>
      </c>
      <c r="E2190">
        <v>5</v>
      </c>
    </row>
    <row r="2191" spans="1:5">
      <c r="A2191">
        <v>2190</v>
      </c>
      <c r="B2191" s="1">
        <v>44302</v>
      </c>
      <c r="C2191">
        <v>465</v>
      </c>
      <c r="D2191" t="s">
        <v>93</v>
      </c>
      <c r="E2191">
        <v>5</v>
      </c>
    </row>
    <row r="2192" spans="1:5">
      <c r="A2192">
        <v>2191</v>
      </c>
      <c r="B2192" s="1">
        <v>44302</v>
      </c>
      <c r="C2192">
        <v>892</v>
      </c>
      <c r="D2192" t="s">
        <v>92</v>
      </c>
      <c r="E2192">
        <v>4</v>
      </c>
    </row>
    <row r="2193" spans="1:5">
      <c r="A2193">
        <v>2192</v>
      </c>
      <c r="B2193" s="1">
        <v>44302</v>
      </c>
      <c r="C2193">
        <v>1500</v>
      </c>
      <c r="D2193" t="s">
        <v>92</v>
      </c>
      <c r="E2193">
        <v>4</v>
      </c>
    </row>
    <row r="2194" spans="1:5">
      <c r="A2194">
        <v>2193</v>
      </c>
      <c r="B2194" s="1">
        <v>44302</v>
      </c>
      <c r="C2194">
        <v>2087</v>
      </c>
      <c r="D2194" t="s">
        <v>104</v>
      </c>
      <c r="E2194">
        <v>2</v>
      </c>
    </row>
    <row r="2195" spans="1:5">
      <c r="A2195">
        <v>2194</v>
      </c>
      <c r="B2195" s="1">
        <v>44302</v>
      </c>
      <c r="C2195">
        <v>1226</v>
      </c>
      <c r="D2195" t="s">
        <v>71</v>
      </c>
      <c r="E2195">
        <v>2</v>
      </c>
    </row>
    <row r="2196" spans="1:5">
      <c r="A2196">
        <v>2195</v>
      </c>
      <c r="B2196" s="1">
        <v>44303</v>
      </c>
      <c r="C2196">
        <v>683</v>
      </c>
      <c r="D2196" t="s">
        <v>94</v>
      </c>
      <c r="E2196">
        <v>3</v>
      </c>
    </row>
    <row r="2197" spans="1:5">
      <c r="A2197">
        <v>2196</v>
      </c>
      <c r="B2197" s="1">
        <v>44303</v>
      </c>
      <c r="C2197">
        <v>1243</v>
      </c>
      <c r="D2197" t="s">
        <v>84</v>
      </c>
      <c r="E2197">
        <v>4</v>
      </c>
    </row>
    <row r="2198" spans="1:5">
      <c r="A2198">
        <v>2197</v>
      </c>
      <c r="B2198" s="1">
        <v>44303</v>
      </c>
      <c r="C2198">
        <v>1098</v>
      </c>
      <c r="D2198" t="s">
        <v>93</v>
      </c>
      <c r="E2198">
        <v>3</v>
      </c>
    </row>
    <row r="2199" spans="1:5">
      <c r="A2199">
        <v>2198</v>
      </c>
      <c r="B2199" s="1">
        <v>44304</v>
      </c>
      <c r="C2199">
        <v>360</v>
      </c>
      <c r="D2199" t="s">
        <v>52</v>
      </c>
      <c r="E2199">
        <v>5</v>
      </c>
    </row>
    <row r="2200" spans="1:5">
      <c r="A2200">
        <v>2199</v>
      </c>
      <c r="B2200" s="1">
        <v>44304</v>
      </c>
      <c r="C2200">
        <v>1577</v>
      </c>
      <c r="D2200" t="s">
        <v>108</v>
      </c>
      <c r="E2200">
        <v>4</v>
      </c>
    </row>
    <row r="2201" spans="1:5">
      <c r="A2201">
        <v>2200</v>
      </c>
      <c r="B2201" s="1">
        <v>44304</v>
      </c>
      <c r="C2201">
        <v>2048</v>
      </c>
      <c r="D2201" t="s">
        <v>61</v>
      </c>
      <c r="E2201">
        <v>6</v>
      </c>
    </row>
    <row r="2202" spans="1:5">
      <c r="A2202">
        <v>2201</v>
      </c>
      <c r="B2202" s="1">
        <v>44304</v>
      </c>
      <c r="C2202">
        <v>1568</v>
      </c>
      <c r="D2202" t="s">
        <v>127</v>
      </c>
      <c r="E2202">
        <v>5</v>
      </c>
    </row>
    <row r="2203" spans="1:5">
      <c r="A2203">
        <v>2202</v>
      </c>
      <c r="B2203" s="1">
        <v>44304</v>
      </c>
      <c r="C2203">
        <v>1441</v>
      </c>
      <c r="D2203" t="s">
        <v>102</v>
      </c>
      <c r="E2203">
        <v>3</v>
      </c>
    </row>
    <row r="2204" spans="1:5">
      <c r="A2204">
        <v>2203</v>
      </c>
      <c r="B2204" s="1">
        <v>44305</v>
      </c>
      <c r="C2204">
        <v>1392</v>
      </c>
      <c r="D2204" t="s">
        <v>94</v>
      </c>
      <c r="E2204">
        <v>3</v>
      </c>
    </row>
    <row r="2205" spans="1:5">
      <c r="A2205">
        <v>2204</v>
      </c>
      <c r="B2205" s="1">
        <v>44305</v>
      </c>
      <c r="C2205">
        <v>259</v>
      </c>
      <c r="D2205" t="s">
        <v>106</v>
      </c>
      <c r="E2205">
        <v>4</v>
      </c>
    </row>
    <row r="2206" spans="1:5">
      <c r="A2206">
        <v>2205</v>
      </c>
      <c r="B2206" s="1">
        <v>44305</v>
      </c>
      <c r="C2206">
        <v>1171</v>
      </c>
      <c r="D2206" t="s">
        <v>109</v>
      </c>
      <c r="E2206">
        <v>4</v>
      </c>
    </row>
    <row r="2207" spans="1:5">
      <c r="A2207">
        <v>2206</v>
      </c>
      <c r="B2207" s="1">
        <v>44305</v>
      </c>
      <c r="C2207">
        <v>452</v>
      </c>
      <c r="D2207" t="s">
        <v>103</v>
      </c>
      <c r="E2207">
        <v>2</v>
      </c>
    </row>
    <row r="2208" spans="1:5">
      <c r="A2208">
        <v>2207</v>
      </c>
      <c r="B2208" s="1">
        <v>44305</v>
      </c>
      <c r="C2208">
        <v>471</v>
      </c>
      <c r="D2208" t="s">
        <v>126</v>
      </c>
      <c r="E2208">
        <v>5</v>
      </c>
    </row>
    <row r="2209" spans="1:5">
      <c r="A2209">
        <v>2208</v>
      </c>
      <c r="B2209" s="1">
        <v>44305</v>
      </c>
      <c r="C2209">
        <v>1258</v>
      </c>
      <c r="D2209" t="s">
        <v>113</v>
      </c>
      <c r="E2209">
        <v>3</v>
      </c>
    </row>
    <row r="2210" spans="1:5">
      <c r="A2210">
        <v>2209</v>
      </c>
      <c r="B2210" s="1">
        <v>44305</v>
      </c>
      <c r="C2210">
        <v>1682</v>
      </c>
      <c r="D2210" t="s">
        <v>93</v>
      </c>
      <c r="E2210">
        <v>5</v>
      </c>
    </row>
    <row r="2211" spans="1:5">
      <c r="A2211">
        <v>2210</v>
      </c>
      <c r="B2211" s="1">
        <v>44306</v>
      </c>
      <c r="C2211">
        <v>990</v>
      </c>
      <c r="D2211" t="s">
        <v>110</v>
      </c>
      <c r="E2211">
        <v>3</v>
      </c>
    </row>
    <row r="2212" spans="1:5">
      <c r="A2212">
        <v>2211</v>
      </c>
      <c r="B2212" s="1">
        <v>44306</v>
      </c>
      <c r="C2212">
        <v>79</v>
      </c>
      <c r="D2212" t="s">
        <v>112</v>
      </c>
      <c r="E2212">
        <v>4</v>
      </c>
    </row>
    <row r="2213" spans="1:5">
      <c r="A2213">
        <v>2212</v>
      </c>
      <c r="B2213" s="1">
        <v>44306</v>
      </c>
      <c r="C2213">
        <v>610</v>
      </c>
      <c r="D2213" t="s">
        <v>105</v>
      </c>
      <c r="E2213">
        <v>4</v>
      </c>
    </row>
    <row r="2214" spans="1:5">
      <c r="A2214">
        <v>2213</v>
      </c>
      <c r="B2214" s="1">
        <v>44306</v>
      </c>
      <c r="C2214">
        <v>1947</v>
      </c>
      <c r="D2214" t="s">
        <v>83</v>
      </c>
      <c r="E2214">
        <v>4</v>
      </c>
    </row>
    <row r="2215" spans="1:5">
      <c r="A2215">
        <v>2214</v>
      </c>
      <c r="B2215" s="1">
        <v>44307</v>
      </c>
      <c r="C2215">
        <v>974</v>
      </c>
      <c r="D2215" t="s">
        <v>102</v>
      </c>
      <c r="E2215">
        <v>5</v>
      </c>
    </row>
    <row r="2216" spans="1:5">
      <c r="A2216">
        <v>2215</v>
      </c>
      <c r="B2216" s="1">
        <v>44307</v>
      </c>
      <c r="C2216">
        <v>859</v>
      </c>
      <c r="D2216" t="s">
        <v>58</v>
      </c>
      <c r="E2216">
        <v>2</v>
      </c>
    </row>
    <row r="2217" spans="1:5">
      <c r="A2217">
        <v>2216</v>
      </c>
      <c r="B2217" s="1">
        <v>44308</v>
      </c>
      <c r="C2217">
        <v>1550</v>
      </c>
      <c r="D2217" t="s">
        <v>117</v>
      </c>
      <c r="E2217">
        <v>5</v>
      </c>
    </row>
    <row r="2218" spans="1:5">
      <c r="A2218">
        <v>2217</v>
      </c>
      <c r="B2218" s="1">
        <v>44308</v>
      </c>
      <c r="C2218">
        <v>1587</v>
      </c>
      <c r="D2218" t="s">
        <v>76</v>
      </c>
      <c r="E2218">
        <v>3</v>
      </c>
    </row>
    <row r="2219" spans="1:5">
      <c r="A2219">
        <v>2218</v>
      </c>
      <c r="B2219" s="1">
        <v>44308</v>
      </c>
      <c r="C2219">
        <v>883</v>
      </c>
      <c r="D2219" t="s">
        <v>99</v>
      </c>
      <c r="E2219">
        <v>2</v>
      </c>
    </row>
    <row r="2220" spans="1:5">
      <c r="A2220">
        <v>2219</v>
      </c>
      <c r="B2220" s="1">
        <v>44308</v>
      </c>
      <c r="C2220">
        <v>679</v>
      </c>
      <c r="D2220" t="s">
        <v>76</v>
      </c>
      <c r="E2220">
        <v>4</v>
      </c>
    </row>
    <row r="2221" spans="1:5">
      <c r="A2221">
        <v>2220</v>
      </c>
      <c r="B2221" s="1">
        <v>44308</v>
      </c>
      <c r="C2221">
        <v>1823</v>
      </c>
      <c r="D2221" t="s">
        <v>52</v>
      </c>
      <c r="E2221">
        <v>6</v>
      </c>
    </row>
    <row r="2222" spans="1:5">
      <c r="A2222">
        <v>2221</v>
      </c>
      <c r="B2222" s="1">
        <v>44308</v>
      </c>
      <c r="C2222">
        <v>866</v>
      </c>
      <c r="D2222" t="s">
        <v>110</v>
      </c>
      <c r="E2222">
        <v>3</v>
      </c>
    </row>
    <row r="2223" spans="1:5">
      <c r="A2223">
        <v>2222</v>
      </c>
      <c r="B2223" s="1">
        <v>44308</v>
      </c>
      <c r="C2223">
        <v>511</v>
      </c>
      <c r="D2223" t="s">
        <v>69</v>
      </c>
      <c r="E2223">
        <v>2</v>
      </c>
    </row>
    <row r="2224" spans="1:5">
      <c r="A2224">
        <v>2223</v>
      </c>
      <c r="B2224" s="1">
        <v>44309</v>
      </c>
      <c r="C2224">
        <v>1578</v>
      </c>
      <c r="D2224" t="s">
        <v>94</v>
      </c>
      <c r="E2224">
        <v>1</v>
      </c>
    </row>
    <row r="2225" spans="1:5">
      <c r="A2225">
        <v>2224</v>
      </c>
      <c r="B2225" s="1">
        <v>44309</v>
      </c>
      <c r="C2225">
        <v>2089</v>
      </c>
      <c r="D2225" t="s">
        <v>71</v>
      </c>
      <c r="E2225">
        <v>4</v>
      </c>
    </row>
    <row r="2226" spans="1:5">
      <c r="A2226">
        <v>2225</v>
      </c>
      <c r="B2226" s="1">
        <v>44309</v>
      </c>
      <c r="C2226">
        <v>1533</v>
      </c>
      <c r="D2226" t="s">
        <v>101</v>
      </c>
      <c r="E2226">
        <v>3</v>
      </c>
    </row>
    <row r="2227" spans="1:5">
      <c r="A2227">
        <v>2226</v>
      </c>
      <c r="B2227" s="1">
        <v>44309</v>
      </c>
      <c r="C2227">
        <v>412</v>
      </c>
      <c r="D2227" t="s">
        <v>114</v>
      </c>
      <c r="E2227">
        <v>4</v>
      </c>
    </row>
    <row r="2228" spans="1:5">
      <c r="A2228">
        <v>2227</v>
      </c>
      <c r="B2228" s="1">
        <v>44309</v>
      </c>
      <c r="C2228">
        <v>297</v>
      </c>
      <c r="D2228" t="s">
        <v>96</v>
      </c>
      <c r="E2228">
        <v>5</v>
      </c>
    </row>
    <row r="2229" spans="1:5">
      <c r="A2229">
        <v>2228</v>
      </c>
      <c r="B2229" s="1">
        <v>44309</v>
      </c>
      <c r="C2229">
        <v>1057</v>
      </c>
      <c r="D2229" t="s">
        <v>111</v>
      </c>
      <c r="E2229">
        <v>3</v>
      </c>
    </row>
    <row r="2230" spans="1:5">
      <c r="A2230">
        <v>2229</v>
      </c>
      <c r="B2230" s="1">
        <v>44309</v>
      </c>
      <c r="C2230">
        <v>1328</v>
      </c>
      <c r="D2230" t="s">
        <v>86</v>
      </c>
      <c r="E2230">
        <v>4</v>
      </c>
    </row>
    <row r="2231" spans="1:5">
      <c r="A2231">
        <v>2230</v>
      </c>
      <c r="B2231" s="1">
        <v>44310</v>
      </c>
      <c r="C2231">
        <v>1573</v>
      </c>
      <c r="D2231" t="s">
        <v>81</v>
      </c>
      <c r="E2231">
        <v>4</v>
      </c>
    </row>
    <row r="2232" spans="1:5">
      <c r="A2232">
        <v>2231</v>
      </c>
      <c r="B2232" s="1">
        <v>44310</v>
      </c>
      <c r="C2232">
        <v>871</v>
      </c>
      <c r="D2232" t="s">
        <v>74</v>
      </c>
      <c r="E2232">
        <v>5</v>
      </c>
    </row>
    <row r="2233" spans="1:5">
      <c r="A2233">
        <v>2232</v>
      </c>
      <c r="B2233" s="1">
        <v>44310</v>
      </c>
      <c r="C2233">
        <v>206</v>
      </c>
      <c r="D2233" t="s">
        <v>122</v>
      </c>
      <c r="E2233">
        <v>5</v>
      </c>
    </row>
    <row r="2234" spans="1:5">
      <c r="A2234">
        <v>2233</v>
      </c>
      <c r="B2234" s="1">
        <v>44310</v>
      </c>
      <c r="C2234">
        <v>1059</v>
      </c>
      <c r="D2234" t="s">
        <v>78</v>
      </c>
      <c r="E2234">
        <v>2</v>
      </c>
    </row>
    <row r="2235" spans="1:5">
      <c r="A2235">
        <v>2234</v>
      </c>
      <c r="B2235" s="1">
        <v>44310</v>
      </c>
      <c r="C2235">
        <v>956</v>
      </c>
      <c r="D2235" t="s">
        <v>116</v>
      </c>
      <c r="E2235">
        <v>4</v>
      </c>
    </row>
    <row r="2236" spans="1:5">
      <c r="A2236">
        <v>2235</v>
      </c>
      <c r="B2236" s="1">
        <v>44310</v>
      </c>
      <c r="C2236">
        <v>32</v>
      </c>
      <c r="D2236" t="s">
        <v>126</v>
      </c>
      <c r="E2236">
        <v>4</v>
      </c>
    </row>
    <row r="2237" spans="1:5">
      <c r="A2237">
        <v>2236</v>
      </c>
      <c r="B2237" s="1">
        <v>44310</v>
      </c>
      <c r="C2237">
        <v>691</v>
      </c>
      <c r="D2237" t="s">
        <v>86</v>
      </c>
      <c r="E2237">
        <v>2</v>
      </c>
    </row>
    <row r="2238" spans="1:5">
      <c r="A2238">
        <v>2237</v>
      </c>
      <c r="B2238" s="1">
        <v>44311</v>
      </c>
      <c r="C2238">
        <v>1191</v>
      </c>
      <c r="D2238" t="s">
        <v>69</v>
      </c>
      <c r="E2238">
        <v>4</v>
      </c>
    </row>
    <row r="2239" spans="1:5">
      <c r="A2239">
        <v>2238</v>
      </c>
      <c r="B2239" s="1">
        <v>44311</v>
      </c>
      <c r="C2239">
        <v>329</v>
      </c>
      <c r="D2239" t="s">
        <v>69</v>
      </c>
      <c r="E2239">
        <v>3</v>
      </c>
    </row>
    <row r="2240" spans="1:5">
      <c r="A2240">
        <v>2239</v>
      </c>
      <c r="B2240" s="1">
        <v>44311</v>
      </c>
      <c r="C2240">
        <v>1226</v>
      </c>
      <c r="D2240" t="s">
        <v>64</v>
      </c>
      <c r="E2240">
        <v>3</v>
      </c>
    </row>
    <row r="2241" spans="1:5">
      <c r="A2241">
        <v>2240</v>
      </c>
      <c r="B2241" s="1">
        <v>44311</v>
      </c>
      <c r="C2241">
        <v>1970</v>
      </c>
      <c r="D2241" t="s">
        <v>52</v>
      </c>
      <c r="E2241">
        <v>5</v>
      </c>
    </row>
    <row r="2242" spans="1:5">
      <c r="A2242">
        <v>2241</v>
      </c>
      <c r="B2242" s="1">
        <v>44312</v>
      </c>
      <c r="C2242">
        <v>853</v>
      </c>
      <c r="D2242" t="s">
        <v>77</v>
      </c>
      <c r="E2242">
        <v>1</v>
      </c>
    </row>
    <row r="2243" spans="1:5">
      <c r="A2243">
        <v>2242</v>
      </c>
      <c r="B2243" s="1">
        <v>44312</v>
      </c>
      <c r="C2243">
        <v>198</v>
      </c>
      <c r="D2243" t="s">
        <v>101</v>
      </c>
      <c r="E2243">
        <v>3</v>
      </c>
    </row>
    <row r="2244" spans="1:5">
      <c r="A2244">
        <v>2243</v>
      </c>
      <c r="B2244" s="1">
        <v>44312</v>
      </c>
      <c r="C2244">
        <v>1188</v>
      </c>
      <c r="D2244" t="s">
        <v>82</v>
      </c>
      <c r="E2244">
        <v>4</v>
      </c>
    </row>
    <row r="2245" spans="1:5">
      <c r="A2245">
        <v>2244</v>
      </c>
      <c r="B2245" s="1">
        <v>44313</v>
      </c>
      <c r="C2245">
        <v>1485</v>
      </c>
      <c r="D2245" t="s">
        <v>127</v>
      </c>
      <c r="E2245">
        <v>2</v>
      </c>
    </row>
    <row r="2246" spans="1:5">
      <c r="A2246">
        <v>2245</v>
      </c>
      <c r="B2246" s="1">
        <v>44313</v>
      </c>
      <c r="C2246">
        <v>1628</v>
      </c>
      <c r="D2246" t="s">
        <v>120</v>
      </c>
      <c r="E2246">
        <v>4</v>
      </c>
    </row>
    <row r="2247" spans="1:5">
      <c r="A2247">
        <v>2246</v>
      </c>
      <c r="B2247" s="1">
        <v>44313</v>
      </c>
      <c r="C2247">
        <v>1016</v>
      </c>
      <c r="D2247" t="s">
        <v>65</v>
      </c>
      <c r="E2247">
        <v>5</v>
      </c>
    </row>
    <row r="2248" spans="1:5">
      <c r="A2248">
        <v>2247</v>
      </c>
      <c r="B2248" s="1">
        <v>44314</v>
      </c>
      <c r="C2248">
        <v>591</v>
      </c>
      <c r="D2248" t="s">
        <v>105</v>
      </c>
      <c r="E2248">
        <v>1</v>
      </c>
    </row>
    <row r="2249" spans="1:5">
      <c r="A2249">
        <v>2248</v>
      </c>
      <c r="B2249" s="1">
        <v>44314</v>
      </c>
      <c r="C2249">
        <v>1947</v>
      </c>
      <c r="D2249" t="s">
        <v>93</v>
      </c>
      <c r="E2249">
        <v>4</v>
      </c>
    </row>
    <row r="2250" spans="1:5">
      <c r="A2250">
        <v>2249</v>
      </c>
      <c r="B2250" s="1">
        <v>44314</v>
      </c>
      <c r="C2250">
        <v>1647</v>
      </c>
      <c r="D2250" t="s">
        <v>54</v>
      </c>
      <c r="E2250">
        <v>5</v>
      </c>
    </row>
    <row r="2251" spans="1:5">
      <c r="A2251">
        <v>2250</v>
      </c>
      <c r="B2251" s="1">
        <v>44314</v>
      </c>
      <c r="C2251">
        <v>451</v>
      </c>
      <c r="D2251" t="s">
        <v>90</v>
      </c>
      <c r="E2251">
        <v>4</v>
      </c>
    </row>
    <row r="2252" spans="1:5">
      <c r="A2252">
        <v>2251</v>
      </c>
      <c r="B2252" s="1">
        <v>44315</v>
      </c>
      <c r="C2252">
        <v>1571</v>
      </c>
      <c r="D2252" t="s">
        <v>112</v>
      </c>
      <c r="E2252">
        <v>3</v>
      </c>
    </row>
    <row r="2253" spans="1:5">
      <c r="A2253">
        <v>2252</v>
      </c>
      <c r="B2253" s="1">
        <v>44315</v>
      </c>
      <c r="C2253">
        <v>1200</v>
      </c>
      <c r="D2253" t="s">
        <v>91</v>
      </c>
      <c r="E2253">
        <v>2</v>
      </c>
    </row>
    <row r="2254" spans="1:5">
      <c r="A2254">
        <v>2253</v>
      </c>
      <c r="B2254" s="1">
        <v>44316</v>
      </c>
      <c r="C2254">
        <v>825</v>
      </c>
      <c r="D2254" t="s">
        <v>97</v>
      </c>
      <c r="E2254">
        <v>3</v>
      </c>
    </row>
    <row r="2255" spans="1:5">
      <c r="A2255">
        <v>2254</v>
      </c>
      <c r="B2255" s="1">
        <v>44316</v>
      </c>
      <c r="C2255">
        <v>549</v>
      </c>
      <c r="D2255" t="s">
        <v>124</v>
      </c>
      <c r="E2255">
        <v>2</v>
      </c>
    </row>
    <row r="2256" spans="1:5">
      <c r="A2256">
        <v>2255</v>
      </c>
      <c r="B2256" s="1">
        <v>44316</v>
      </c>
      <c r="C2256">
        <v>1016</v>
      </c>
      <c r="D2256" t="s">
        <v>77</v>
      </c>
      <c r="E2256">
        <v>3</v>
      </c>
    </row>
    <row r="2257" spans="1:5">
      <c r="A2257">
        <v>2256</v>
      </c>
      <c r="B2257" s="1">
        <v>44316</v>
      </c>
      <c r="C2257">
        <v>938</v>
      </c>
      <c r="D2257" t="s">
        <v>74</v>
      </c>
      <c r="E2257">
        <v>2</v>
      </c>
    </row>
    <row r="2258" spans="1:5">
      <c r="A2258">
        <v>2257</v>
      </c>
      <c r="B2258" s="1">
        <v>44316</v>
      </c>
      <c r="C2258">
        <v>2113</v>
      </c>
      <c r="D2258" t="s">
        <v>117</v>
      </c>
      <c r="E2258">
        <v>6</v>
      </c>
    </row>
    <row r="2259" spans="1:5">
      <c r="A2259">
        <v>2258</v>
      </c>
      <c r="B2259" s="1">
        <v>44317</v>
      </c>
      <c r="C2259">
        <v>1809</v>
      </c>
      <c r="D2259" t="s">
        <v>109</v>
      </c>
      <c r="E2259">
        <v>3</v>
      </c>
    </row>
    <row r="2260" spans="1:5">
      <c r="A2260">
        <v>2259</v>
      </c>
      <c r="B2260" s="1">
        <v>44317</v>
      </c>
      <c r="C2260">
        <v>1011</v>
      </c>
      <c r="D2260" t="s">
        <v>121</v>
      </c>
      <c r="E2260">
        <v>1</v>
      </c>
    </row>
    <row r="2261" spans="1:5">
      <c r="A2261">
        <v>2260</v>
      </c>
      <c r="B2261" s="1">
        <v>44317</v>
      </c>
      <c r="C2261">
        <v>882</v>
      </c>
      <c r="D2261" t="s">
        <v>127</v>
      </c>
      <c r="E2261">
        <v>6</v>
      </c>
    </row>
    <row r="2262" spans="1:5">
      <c r="A2262">
        <v>2261</v>
      </c>
      <c r="B2262" s="1">
        <v>44317</v>
      </c>
      <c r="C2262">
        <v>1752</v>
      </c>
      <c r="D2262" t="s">
        <v>118</v>
      </c>
      <c r="E2262">
        <v>4</v>
      </c>
    </row>
    <row r="2263" spans="1:5">
      <c r="A2263">
        <v>2262</v>
      </c>
      <c r="B2263" s="1">
        <v>44317</v>
      </c>
      <c r="C2263">
        <v>1536</v>
      </c>
      <c r="D2263" t="s">
        <v>99</v>
      </c>
      <c r="E2263">
        <v>5</v>
      </c>
    </row>
    <row r="2264" spans="1:5">
      <c r="A2264">
        <v>2263</v>
      </c>
      <c r="B2264" s="1">
        <v>44317</v>
      </c>
      <c r="C2264">
        <v>668</v>
      </c>
      <c r="D2264" t="s">
        <v>68</v>
      </c>
      <c r="E2264">
        <v>4</v>
      </c>
    </row>
    <row r="2265" spans="1:5">
      <c r="A2265">
        <v>2264</v>
      </c>
      <c r="B2265" s="1">
        <v>44317</v>
      </c>
      <c r="C2265">
        <v>136</v>
      </c>
      <c r="D2265" t="s">
        <v>103</v>
      </c>
      <c r="E2265">
        <v>5</v>
      </c>
    </row>
    <row r="2266" spans="1:5">
      <c r="A2266">
        <v>2265</v>
      </c>
      <c r="B2266" s="1">
        <v>44317</v>
      </c>
      <c r="C2266">
        <v>1941</v>
      </c>
      <c r="D2266" t="s">
        <v>115</v>
      </c>
      <c r="E2266">
        <v>4</v>
      </c>
    </row>
    <row r="2267" spans="1:5">
      <c r="A2267">
        <v>2266</v>
      </c>
      <c r="B2267" s="1">
        <v>44318</v>
      </c>
      <c r="C2267">
        <v>72</v>
      </c>
      <c r="D2267" t="s">
        <v>93</v>
      </c>
      <c r="E2267">
        <v>2</v>
      </c>
    </row>
    <row r="2268" spans="1:5">
      <c r="A2268">
        <v>2267</v>
      </c>
      <c r="B2268" s="1">
        <v>44318</v>
      </c>
      <c r="C2268">
        <v>334</v>
      </c>
      <c r="D2268" t="s">
        <v>71</v>
      </c>
      <c r="E2268">
        <v>5</v>
      </c>
    </row>
    <row r="2269" spans="1:5">
      <c r="A2269">
        <v>2268</v>
      </c>
      <c r="B2269" s="1">
        <v>44318</v>
      </c>
      <c r="C2269">
        <v>1961</v>
      </c>
      <c r="D2269" t="s">
        <v>110</v>
      </c>
      <c r="E2269">
        <v>4</v>
      </c>
    </row>
    <row r="2270" spans="1:5">
      <c r="A2270">
        <v>2269</v>
      </c>
      <c r="B2270" s="1">
        <v>44318</v>
      </c>
      <c r="C2270">
        <v>764</v>
      </c>
      <c r="D2270" t="s">
        <v>52</v>
      </c>
      <c r="E2270">
        <v>4</v>
      </c>
    </row>
    <row r="2271" spans="1:5">
      <c r="A2271">
        <v>2270</v>
      </c>
      <c r="B2271" s="1">
        <v>44318</v>
      </c>
      <c r="C2271">
        <v>1471</v>
      </c>
      <c r="D2271" t="s">
        <v>107</v>
      </c>
      <c r="E2271">
        <v>3</v>
      </c>
    </row>
    <row r="2272" spans="1:5">
      <c r="A2272">
        <v>2271</v>
      </c>
      <c r="B2272" s="1">
        <v>44318</v>
      </c>
      <c r="C2272">
        <v>1712</v>
      </c>
      <c r="D2272" t="s">
        <v>74</v>
      </c>
      <c r="E2272">
        <v>3</v>
      </c>
    </row>
    <row r="2273" spans="1:5">
      <c r="A2273">
        <v>2272</v>
      </c>
      <c r="B2273" s="1">
        <v>44319</v>
      </c>
      <c r="C2273">
        <v>1698</v>
      </c>
      <c r="D2273" t="s">
        <v>111</v>
      </c>
      <c r="E2273">
        <v>4</v>
      </c>
    </row>
    <row r="2274" spans="1:5">
      <c r="A2274">
        <v>2273</v>
      </c>
      <c r="B2274" s="1">
        <v>44319</v>
      </c>
      <c r="C2274">
        <v>1417</v>
      </c>
      <c r="D2274" t="s">
        <v>73</v>
      </c>
      <c r="E2274">
        <v>4</v>
      </c>
    </row>
    <row r="2275" spans="1:5">
      <c r="A2275">
        <v>2274</v>
      </c>
      <c r="B2275" s="1">
        <v>44319</v>
      </c>
      <c r="C2275">
        <v>119</v>
      </c>
      <c r="D2275" t="s">
        <v>54</v>
      </c>
      <c r="E2275">
        <v>4</v>
      </c>
    </row>
    <row r="2276" spans="1:5">
      <c r="A2276">
        <v>2275</v>
      </c>
      <c r="B2276" s="1">
        <v>44319</v>
      </c>
      <c r="C2276">
        <v>1124</v>
      </c>
      <c r="D2276" t="s">
        <v>52</v>
      </c>
      <c r="E2276">
        <v>3</v>
      </c>
    </row>
    <row r="2277" spans="1:5">
      <c r="A2277">
        <v>2276</v>
      </c>
      <c r="B2277" s="1">
        <v>44319</v>
      </c>
      <c r="C2277">
        <v>46</v>
      </c>
      <c r="D2277" t="s">
        <v>71</v>
      </c>
      <c r="E2277">
        <v>5</v>
      </c>
    </row>
    <row r="2278" spans="1:5">
      <c r="A2278">
        <v>2277</v>
      </c>
      <c r="B2278" s="1">
        <v>44320</v>
      </c>
      <c r="C2278">
        <v>848</v>
      </c>
      <c r="D2278" t="s">
        <v>109</v>
      </c>
      <c r="E2278">
        <v>4</v>
      </c>
    </row>
    <row r="2279" spans="1:5">
      <c r="A2279">
        <v>2278</v>
      </c>
      <c r="B2279" s="1">
        <v>44320</v>
      </c>
      <c r="C2279">
        <v>339</v>
      </c>
      <c r="D2279" t="s">
        <v>114</v>
      </c>
      <c r="E2279">
        <v>3</v>
      </c>
    </row>
    <row r="2280" spans="1:5">
      <c r="A2280">
        <v>2279</v>
      </c>
      <c r="B2280" s="1">
        <v>44320</v>
      </c>
      <c r="C2280">
        <v>109</v>
      </c>
      <c r="D2280" t="s">
        <v>108</v>
      </c>
      <c r="E2280">
        <v>4</v>
      </c>
    </row>
    <row r="2281" spans="1:5">
      <c r="A2281">
        <v>2280</v>
      </c>
      <c r="B2281" s="1">
        <v>44320</v>
      </c>
      <c r="C2281">
        <v>1045</v>
      </c>
      <c r="D2281" t="s">
        <v>125</v>
      </c>
      <c r="E2281">
        <v>3</v>
      </c>
    </row>
    <row r="2282" spans="1:5">
      <c r="A2282">
        <v>2281</v>
      </c>
      <c r="B2282" s="1">
        <v>44320</v>
      </c>
      <c r="C2282">
        <v>1565</v>
      </c>
      <c r="D2282" t="s">
        <v>122</v>
      </c>
      <c r="E2282">
        <v>5</v>
      </c>
    </row>
    <row r="2283" spans="1:5">
      <c r="A2283">
        <v>2282</v>
      </c>
      <c r="B2283" s="1">
        <v>44320</v>
      </c>
      <c r="C2283">
        <v>1940</v>
      </c>
      <c r="D2283" t="s">
        <v>98</v>
      </c>
      <c r="E2283">
        <v>3</v>
      </c>
    </row>
    <row r="2284" spans="1:5">
      <c r="A2284">
        <v>2283</v>
      </c>
      <c r="B2284" s="1">
        <v>44320</v>
      </c>
      <c r="C2284">
        <v>545</v>
      </c>
      <c r="D2284" t="s">
        <v>122</v>
      </c>
      <c r="E2284">
        <v>3</v>
      </c>
    </row>
    <row r="2285" spans="1:5">
      <c r="A2285">
        <v>2284</v>
      </c>
      <c r="B2285" s="1">
        <v>44320</v>
      </c>
      <c r="C2285">
        <v>837</v>
      </c>
      <c r="D2285" t="s">
        <v>62</v>
      </c>
      <c r="E2285">
        <v>2</v>
      </c>
    </row>
    <row r="2286" spans="1:5">
      <c r="A2286">
        <v>2285</v>
      </c>
      <c r="B2286" s="1">
        <v>44321</v>
      </c>
      <c r="C2286">
        <v>1023</v>
      </c>
      <c r="D2286" t="s">
        <v>93</v>
      </c>
      <c r="E2286">
        <v>5</v>
      </c>
    </row>
    <row r="2287" spans="1:5">
      <c r="A2287">
        <v>2286</v>
      </c>
      <c r="B2287" s="1">
        <v>44321</v>
      </c>
      <c r="C2287">
        <v>832</v>
      </c>
      <c r="D2287" t="s">
        <v>77</v>
      </c>
      <c r="E2287">
        <v>5</v>
      </c>
    </row>
    <row r="2288" spans="1:5">
      <c r="A2288">
        <v>2287</v>
      </c>
      <c r="B2288" s="1">
        <v>44321</v>
      </c>
      <c r="C2288">
        <v>2021</v>
      </c>
      <c r="D2288" t="s">
        <v>119</v>
      </c>
      <c r="E2288">
        <v>5</v>
      </c>
    </row>
    <row r="2289" spans="1:5">
      <c r="A2289">
        <v>2288</v>
      </c>
      <c r="B2289" s="1">
        <v>44322</v>
      </c>
      <c r="C2289">
        <v>1479</v>
      </c>
      <c r="D2289" t="s">
        <v>75</v>
      </c>
      <c r="E2289">
        <v>5</v>
      </c>
    </row>
    <row r="2290" spans="1:5">
      <c r="A2290">
        <v>2289</v>
      </c>
      <c r="B2290" s="1">
        <v>44322</v>
      </c>
      <c r="C2290">
        <v>1990</v>
      </c>
      <c r="D2290" t="s">
        <v>111</v>
      </c>
      <c r="E2290">
        <v>1</v>
      </c>
    </row>
    <row r="2291" spans="1:5">
      <c r="A2291">
        <v>2290</v>
      </c>
      <c r="B2291" s="1">
        <v>44322</v>
      </c>
      <c r="C2291">
        <v>993</v>
      </c>
      <c r="D2291" t="s">
        <v>103</v>
      </c>
      <c r="E2291">
        <v>4</v>
      </c>
    </row>
    <row r="2292" spans="1:5">
      <c r="A2292">
        <v>2291</v>
      </c>
      <c r="B2292" s="1">
        <v>44322</v>
      </c>
      <c r="C2292">
        <v>931</v>
      </c>
      <c r="D2292" t="s">
        <v>100</v>
      </c>
      <c r="E2292">
        <v>3</v>
      </c>
    </row>
    <row r="2293" spans="1:5">
      <c r="A2293">
        <v>2292</v>
      </c>
      <c r="B2293" s="1">
        <v>44322</v>
      </c>
      <c r="C2293">
        <v>1587</v>
      </c>
      <c r="D2293" t="s">
        <v>77</v>
      </c>
      <c r="E2293">
        <v>3</v>
      </c>
    </row>
    <row r="2294" spans="1:5">
      <c r="A2294">
        <v>2293</v>
      </c>
      <c r="B2294" s="1">
        <v>44322</v>
      </c>
      <c r="C2294">
        <v>875</v>
      </c>
      <c r="D2294" t="s">
        <v>77</v>
      </c>
      <c r="E2294">
        <v>1</v>
      </c>
    </row>
    <row r="2295" spans="1:5">
      <c r="A2295">
        <v>2294</v>
      </c>
      <c r="B2295" s="1">
        <v>44323</v>
      </c>
      <c r="C2295">
        <v>1054</v>
      </c>
      <c r="D2295" t="s">
        <v>113</v>
      </c>
      <c r="E2295">
        <v>3</v>
      </c>
    </row>
    <row r="2296" spans="1:5">
      <c r="A2296">
        <v>2295</v>
      </c>
      <c r="B2296" s="1">
        <v>44323</v>
      </c>
      <c r="C2296">
        <v>1692</v>
      </c>
      <c r="D2296" t="s">
        <v>69</v>
      </c>
      <c r="E2296">
        <v>3</v>
      </c>
    </row>
    <row r="2297" spans="1:5">
      <c r="A2297">
        <v>2296</v>
      </c>
      <c r="B2297" s="1">
        <v>44323</v>
      </c>
      <c r="C2297">
        <v>1315</v>
      </c>
      <c r="D2297" t="s">
        <v>62</v>
      </c>
      <c r="E2297">
        <v>1</v>
      </c>
    </row>
    <row r="2298" spans="1:5">
      <c r="A2298">
        <v>2297</v>
      </c>
      <c r="B2298" s="1">
        <v>44323</v>
      </c>
      <c r="C2298">
        <v>344</v>
      </c>
      <c r="D2298" t="s">
        <v>56</v>
      </c>
      <c r="E2298">
        <v>5</v>
      </c>
    </row>
    <row r="2299" spans="1:5">
      <c r="A2299">
        <v>2298</v>
      </c>
      <c r="B2299" s="1">
        <v>44324</v>
      </c>
      <c r="C2299">
        <v>1061</v>
      </c>
      <c r="D2299" t="s">
        <v>83</v>
      </c>
      <c r="E2299">
        <v>5</v>
      </c>
    </row>
    <row r="2300" spans="1:5">
      <c r="A2300">
        <v>2299</v>
      </c>
      <c r="B2300" s="1">
        <v>44324</v>
      </c>
      <c r="C2300">
        <v>1275</v>
      </c>
      <c r="D2300" t="s">
        <v>125</v>
      </c>
      <c r="E2300">
        <v>3</v>
      </c>
    </row>
    <row r="2301" spans="1:5">
      <c r="A2301">
        <v>2300</v>
      </c>
      <c r="B2301" s="1">
        <v>44324</v>
      </c>
      <c r="C2301">
        <v>1658</v>
      </c>
      <c r="D2301" t="s">
        <v>52</v>
      </c>
      <c r="E2301">
        <v>4</v>
      </c>
    </row>
    <row r="2302" spans="1:5">
      <c r="A2302">
        <v>2301</v>
      </c>
      <c r="B2302" s="1">
        <v>44325</v>
      </c>
      <c r="C2302">
        <v>1389</v>
      </c>
      <c r="D2302" t="s">
        <v>86</v>
      </c>
      <c r="E2302">
        <v>4</v>
      </c>
    </row>
    <row r="2303" spans="1:5">
      <c r="A2303">
        <v>2302</v>
      </c>
      <c r="B2303" s="1">
        <v>44325</v>
      </c>
      <c r="C2303">
        <v>49</v>
      </c>
      <c r="D2303" t="s">
        <v>105</v>
      </c>
      <c r="E2303">
        <v>2</v>
      </c>
    </row>
    <row r="2304" spans="1:5">
      <c r="A2304">
        <v>2303</v>
      </c>
      <c r="B2304" s="1">
        <v>44326</v>
      </c>
      <c r="C2304">
        <v>2012</v>
      </c>
      <c r="D2304" t="s">
        <v>81</v>
      </c>
      <c r="E2304">
        <v>3</v>
      </c>
    </row>
    <row r="2305" spans="1:5">
      <c r="A2305">
        <v>2304</v>
      </c>
      <c r="B2305" s="1">
        <v>44326</v>
      </c>
      <c r="C2305">
        <v>399</v>
      </c>
      <c r="D2305" t="s">
        <v>114</v>
      </c>
      <c r="E2305">
        <v>3</v>
      </c>
    </row>
    <row r="2306" spans="1:5">
      <c r="A2306">
        <v>2305</v>
      </c>
      <c r="B2306" s="1">
        <v>44326</v>
      </c>
      <c r="C2306">
        <v>273</v>
      </c>
      <c r="D2306" t="s">
        <v>68</v>
      </c>
      <c r="E2306">
        <v>1</v>
      </c>
    </row>
    <row r="2307" spans="1:5">
      <c r="A2307">
        <v>2306</v>
      </c>
      <c r="B2307" s="1">
        <v>44326</v>
      </c>
      <c r="C2307">
        <v>1032</v>
      </c>
      <c r="D2307" t="s">
        <v>102</v>
      </c>
      <c r="E2307">
        <v>2</v>
      </c>
    </row>
    <row r="2308" spans="1:5">
      <c r="A2308">
        <v>2307</v>
      </c>
      <c r="B2308" s="1">
        <v>44326</v>
      </c>
      <c r="C2308">
        <v>1897</v>
      </c>
      <c r="D2308" t="s">
        <v>86</v>
      </c>
      <c r="E2308">
        <v>2</v>
      </c>
    </row>
    <row r="2309" spans="1:5">
      <c r="A2309">
        <v>2308</v>
      </c>
      <c r="B2309" s="1">
        <v>44326</v>
      </c>
      <c r="C2309">
        <v>2065</v>
      </c>
      <c r="D2309" t="s">
        <v>112</v>
      </c>
      <c r="E2309">
        <v>4</v>
      </c>
    </row>
    <row r="2310" spans="1:5">
      <c r="A2310">
        <v>2309</v>
      </c>
      <c r="B2310" s="1">
        <v>44326</v>
      </c>
      <c r="C2310">
        <v>138</v>
      </c>
      <c r="D2310" t="s">
        <v>61</v>
      </c>
      <c r="E2310">
        <v>3</v>
      </c>
    </row>
    <row r="2311" spans="1:5">
      <c r="A2311">
        <v>2310</v>
      </c>
      <c r="B2311" s="1">
        <v>44326</v>
      </c>
      <c r="C2311">
        <v>2072</v>
      </c>
      <c r="D2311" t="s">
        <v>118</v>
      </c>
      <c r="E2311">
        <v>4</v>
      </c>
    </row>
    <row r="2312" spans="1:5">
      <c r="A2312">
        <v>2311</v>
      </c>
      <c r="B2312" s="1">
        <v>44326</v>
      </c>
      <c r="C2312">
        <v>1929</v>
      </c>
      <c r="D2312" t="s">
        <v>102</v>
      </c>
      <c r="E2312">
        <v>3</v>
      </c>
    </row>
    <row r="2313" spans="1:5">
      <c r="A2313">
        <v>2312</v>
      </c>
      <c r="B2313" s="1">
        <v>44327</v>
      </c>
      <c r="C2313">
        <v>1066</v>
      </c>
      <c r="D2313" t="s">
        <v>118</v>
      </c>
      <c r="E2313">
        <v>4</v>
      </c>
    </row>
    <row r="2314" spans="1:5">
      <c r="A2314">
        <v>2313</v>
      </c>
      <c r="B2314" s="1">
        <v>44327</v>
      </c>
      <c r="C2314">
        <v>1357</v>
      </c>
      <c r="D2314" t="s">
        <v>62</v>
      </c>
      <c r="E2314">
        <v>4</v>
      </c>
    </row>
    <row r="2315" spans="1:5">
      <c r="A2315">
        <v>2314</v>
      </c>
      <c r="B2315" s="1">
        <v>44327</v>
      </c>
      <c r="C2315">
        <v>910</v>
      </c>
      <c r="D2315" t="s">
        <v>101</v>
      </c>
      <c r="E2315">
        <v>6</v>
      </c>
    </row>
    <row r="2316" spans="1:5">
      <c r="A2316">
        <v>2315</v>
      </c>
      <c r="B2316" s="1">
        <v>44327</v>
      </c>
      <c r="C2316">
        <v>1141</v>
      </c>
      <c r="D2316" t="s">
        <v>117</v>
      </c>
      <c r="E2316">
        <v>4</v>
      </c>
    </row>
    <row r="2317" spans="1:5">
      <c r="A2317">
        <v>2316</v>
      </c>
      <c r="B2317" s="1">
        <v>44328</v>
      </c>
      <c r="C2317">
        <v>747</v>
      </c>
      <c r="D2317" t="s">
        <v>124</v>
      </c>
      <c r="E2317">
        <v>5</v>
      </c>
    </row>
    <row r="2318" spans="1:5">
      <c r="A2318">
        <v>2317</v>
      </c>
      <c r="B2318" s="1">
        <v>44328</v>
      </c>
      <c r="C2318">
        <v>461</v>
      </c>
      <c r="D2318" t="s">
        <v>120</v>
      </c>
      <c r="E2318">
        <v>4</v>
      </c>
    </row>
    <row r="2319" spans="1:5">
      <c r="A2319">
        <v>2318</v>
      </c>
      <c r="B2319" s="1">
        <v>44329</v>
      </c>
      <c r="C2319">
        <v>941</v>
      </c>
      <c r="D2319" t="s">
        <v>64</v>
      </c>
      <c r="E2319">
        <v>6</v>
      </c>
    </row>
    <row r="2320" spans="1:5">
      <c r="A2320">
        <v>2319</v>
      </c>
      <c r="B2320" s="1">
        <v>44329</v>
      </c>
      <c r="C2320">
        <v>1306</v>
      </c>
      <c r="D2320" t="s">
        <v>76</v>
      </c>
      <c r="E2320">
        <v>3</v>
      </c>
    </row>
    <row r="2321" spans="1:5">
      <c r="A2321">
        <v>2320</v>
      </c>
      <c r="B2321" s="1">
        <v>44329</v>
      </c>
      <c r="C2321">
        <v>634</v>
      </c>
      <c r="D2321" t="s">
        <v>58</v>
      </c>
      <c r="E2321">
        <v>2</v>
      </c>
    </row>
    <row r="2322" spans="1:5">
      <c r="A2322">
        <v>2321</v>
      </c>
      <c r="B2322" s="1">
        <v>44329</v>
      </c>
      <c r="C2322">
        <v>829</v>
      </c>
      <c r="D2322" t="s">
        <v>121</v>
      </c>
      <c r="E2322">
        <v>3</v>
      </c>
    </row>
    <row r="2323" spans="1:5">
      <c r="A2323">
        <v>2322</v>
      </c>
      <c r="B2323" s="1">
        <v>44329</v>
      </c>
      <c r="C2323">
        <v>1501</v>
      </c>
      <c r="D2323" t="s">
        <v>52</v>
      </c>
      <c r="E2323">
        <v>4</v>
      </c>
    </row>
    <row r="2324" spans="1:5">
      <c r="A2324">
        <v>2323</v>
      </c>
      <c r="B2324" s="1">
        <v>44329</v>
      </c>
      <c r="C2324">
        <v>571</v>
      </c>
      <c r="D2324" t="s">
        <v>77</v>
      </c>
      <c r="E2324">
        <v>1</v>
      </c>
    </row>
    <row r="2325" spans="1:5">
      <c r="A2325">
        <v>2324</v>
      </c>
      <c r="B2325" s="1">
        <v>44330</v>
      </c>
      <c r="C2325">
        <v>1778</v>
      </c>
      <c r="D2325" t="s">
        <v>68</v>
      </c>
      <c r="E2325">
        <v>4</v>
      </c>
    </row>
    <row r="2326" spans="1:5">
      <c r="A2326">
        <v>2325</v>
      </c>
      <c r="B2326" s="1">
        <v>44330</v>
      </c>
      <c r="C2326">
        <v>420</v>
      </c>
      <c r="D2326" t="s">
        <v>122</v>
      </c>
      <c r="E2326">
        <v>2</v>
      </c>
    </row>
    <row r="2327" spans="1:5">
      <c r="A2327">
        <v>2326</v>
      </c>
      <c r="B2327" s="1">
        <v>44330</v>
      </c>
      <c r="C2327">
        <v>449</v>
      </c>
      <c r="D2327" t="s">
        <v>93</v>
      </c>
      <c r="E2327">
        <v>4</v>
      </c>
    </row>
    <row r="2328" spans="1:5">
      <c r="A2328">
        <v>2327</v>
      </c>
      <c r="B2328" s="1">
        <v>44330</v>
      </c>
      <c r="C2328">
        <v>1304</v>
      </c>
      <c r="D2328" t="s">
        <v>74</v>
      </c>
      <c r="E2328">
        <v>5</v>
      </c>
    </row>
    <row r="2329" spans="1:5">
      <c r="A2329">
        <v>2328</v>
      </c>
      <c r="B2329" s="1">
        <v>44330</v>
      </c>
      <c r="C2329">
        <v>74</v>
      </c>
      <c r="D2329" t="s">
        <v>113</v>
      </c>
      <c r="E2329">
        <v>6</v>
      </c>
    </row>
    <row r="2330" spans="1:5">
      <c r="A2330">
        <v>2329</v>
      </c>
      <c r="B2330" s="1">
        <v>44330</v>
      </c>
      <c r="C2330">
        <v>1633</v>
      </c>
      <c r="D2330" t="s">
        <v>82</v>
      </c>
      <c r="E2330">
        <v>5</v>
      </c>
    </row>
    <row r="2331" spans="1:5">
      <c r="A2331">
        <v>2330</v>
      </c>
      <c r="B2331" s="1">
        <v>44330</v>
      </c>
      <c r="C2331">
        <v>382</v>
      </c>
      <c r="D2331" t="s">
        <v>69</v>
      </c>
      <c r="E2331">
        <v>4</v>
      </c>
    </row>
    <row r="2332" spans="1:5">
      <c r="A2332">
        <v>2331</v>
      </c>
      <c r="B2332" s="1">
        <v>44331</v>
      </c>
      <c r="C2332">
        <v>1902</v>
      </c>
      <c r="D2332" t="s">
        <v>119</v>
      </c>
      <c r="E2332">
        <v>4</v>
      </c>
    </row>
    <row r="2333" spans="1:5">
      <c r="A2333">
        <v>2332</v>
      </c>
      <c r="B2333" s="1">
        <v>44331</v>
      </c>
      <c r="C2333">
        <v>1472</v>
      </c>
      <c r="D2333" t="s">
        <v>115</v>
      </c>
      <c r="E2333">
        <v>4</v>
      </c>
    </row>
    <row r="2334" spans="1:5">
      <c r="A2334">
        <v>2333</v>
      </c>
      <c r="B2334" s="1">
        <v>44331</v>
      </c>
      <c r="C2334">
        <v>1087</v>
      </c>
      <c r="D2334" t="s">
        <v>92</v>
      </c>
      <c r="E2334">
        <v>3</v>
      </c>
    </row>
    <row r="2335" spans="1:5">
      <c r="A2335">
        <v>2334</v>
      </c>
      <c r="B2335" s="1">
        <v>44331</v>
      </c>
      <c r="C2335">
        <v>1628</v>
      </c>
      <c r="D2335" t="s">
        <v>126</v>
      </c>
      <c r="E2335">
        <v>3</v>
      </c>
    </row>
    <row r="2336" spans="1:5">
      <c r="A2336">
        <v>2335</v>
      </c>
      <c r="B2336" s="1">
        <v>44331</v>
      </c>
      <c r="C2336">
        <v>1063</v>
      </c>
      <c r="D2336" t="s">
        <v>91</v>
      </c>
      <c r="E2336">
        <v>1</v>
      </c>
    </row>
    <row r="2337" spans="1:5">
      <c r="A2337">
        <v>2336</v>
      </c>
      <c r="B2337" s="1">
        <v>44332</v>
      </c>
      <c r="C2337">
        <v>221</v>
      </c>
      <c r="D2337" t="s">
        <v>62</v>
      </c>
      <c r="E2337">
        <v>5</v>
      </c>
    </row>
    <row r="2338" spans="1:5">
      <c r="A2338">
        <v>2337</v>
      </c>
      <c r="B2338" s="1">
        <v>44332</v>
      </c>
      <c r="C2338">
        <v>1363</v>
      </c>
      <c r="D2338" t="s">
        <v>83</v>
      </c>
      <c r="E2338">
        <v>4</v>
      </c>
    </row>
    <row r="2339" spans="1:5">
      <c r="A2339">
        <v>2338</v>
      </c>
      <c r="B2339" s="1">
        <v>44332</v>
      </c>
      <c r="C2339">
        <v>1239</v>
      </c>
      <c r="D2339" t="s">
        <v>73</v>
      </c>
      <c r="E2339">
        <v>2</v>
      </c>
    </row>
    <row r="2340" spans="1:5">
      <c r="A2340">
        <v>2339</v>
      </c>
      <c r="B2340" s="1">
        <v>44332</v>
      </c>
      <c r="C2340">
        <v>1515</v>
      </c>
      <c r="D2340" t="s">
        <v>54</v>
      </c>
      <c r="E2340">
        <v>2</v>
      </c>
    </row>
    <row r="2341" spans="1:5">
      <c r="A2341">
        <v>2340</v>
      </c>
      <c r="B2341" s="1">
        <v>44332</v>
      </c>
      <c r="C2341">
        <v>1044</v>
      </c>
      <c r="D2341" t="s">
        <v>78</v>
      </c>
      <c r="E2341">
        <v>5</v>
      </c>
    </row>
    <row r="2342" spans="1:5">
      <c r="A2342">
        <v>2341</v>
      </c>
      <c r="B2342" s="1">
        <v>44332</v>
      </c>
      <c r="C2342">
        <v>1262</v>
      </c>
      <c r="D2342" t="s">
        <v>95</v>
      </c>
      <c r="E2342">
        <v>6</v>
      </c>
    </row>
    <row r="2343" spans="1:5">
      <c r="A2343">
        <v>2342</v>
      </c>
      <c r="B2343" s="1">
        <v>44333</v>
      </c>
      <c r="C2343">
        <v>731</v>
      </c>
      <c r="D2343" t="s">
        <v>83</v>
      </c>
      <c r="E2343">
        <v>3</v>
      </c>
    </row>
    <row r="2344" spans="1:5">
      <c r="A2344">
        <v>2343</v>
      </c>
      <c r="B2344" s="1">
        <v>44333</v>
      </c>
      <c r="C2344">
        <v>2</v>
      </c>
      <c r="D2344" t="s">
        <v>115</v>
      </c>
      <c r="E2344">
        <v>5</v>
      </c>
    </row>
    <row r="2345" spans="1:5">
      <c r="A2345">
        <v>2344</v>
      </c>
      <c r="B2345" s="1">
        <v>44333</v>
      </c>
      <c r="C2345">
        <v>14</v>
      </c>
      <c r="D2345" t="s">
        <v>65</v>
      </c>
      <c r="E2345">
        <v>3</v>
      </c>
    </row>
    <row r="2346" spans="1:5">
      <c r="A2346">
        <v>2345</v>
      </c>
      <c r="B2346" s="1">
        <v>44333</v>
      </c>
      <c r="C2346">
        <v>1632</v>
      </c>
      <c r="D2346" t="s">
        <v>56</v>
      </c>
      <c r="E2346">
        <v>3</v>
      </c>
    </row>
    <row r="2347" spans="1:5">
      <c r="A2347">
        <v>2346</v>
      </c>
      <c r="B2347" s="1">
        <v>44333</v>
      </c>
      <c r="C2347">
        <v>1059</v>
      </c>
      <c r="D2347" t="s">
        <v>107</v>
      </c>
      <c r="E2347">
        <v>2</v>
      </c>
    </row>
    <row r="2348" spans="1:5">
      <c r="A2348">
        <v>2347</v>
      </c>
      <c r="B2348" s="1">
        <v>44333</v>
      </c>
      <c r="C2348">
        <v>497</v>
      </c>
      <c r="D2348" t="s">
        <v>103</v>
      </c>
      <c r="E2348">
        <v>5</v>
      </c>
    </row>
    <row r="2349" spans="1:5">
      <c r="A2349">
        <v>2348</v>
      </c>
      <c r="B2349" s="1">
        <v>44333</v>
      </c>
      <c r="C2349">
        <v>809</v>
      </c>
      <c r="D2349" t="s">
        <v>89</v>
      </c>
      <c r="E2349">
        <v>4</v>
      </c>
    </row>
    <row r="2350" spans="1:5">
      <c r="A2350">
        <v>2349</v>
      </c>
      <c r="B2350" s="1">
        <v>44334</v>
      </c>
      <c r="C2350">
        <v>688</v>
      </c>
      <c r="D2350" t="s">
        <v>124</v>
      </c>
      <c r="E2350">
        <v>2</v>
      </c>
    </row>
    <row r="2351" spans="1:5">
      <c r="A2351">
        <v>2350</v>
      </c>
      <c r="B2351" s="1">
        <v>44334</v>
      </c>
      <c r="C2351">
        <v>1107</v>
      </c>
      <c r="D2351" t="s">
        <v>124</v>
      </c>
      <c r="E2351">
        <v>2</v>
      </c>
    </row>
    <row r="2352" spans="1:5">
      <c r="A2352">
        <v>2351</v>
      </c>
      <c r="B2352" s="1">
        <v>44334</v>
      </c>
      <c r="C2352">
        <v>2060</v>
      </c>
      <c r="D2352" t="s">
        <v>98</v>
      </c>
      <c r="E2352">
        <v>4</v>
      </c>
    </row>
    <row r="2353" spans="1:5">
      <c r="A2353">
        <v>2352</v>
      </c>
      <c r="B2353" s="1">
        <v>44335</v>
      </c>
      <c r="C2353">
        <v>55</v>
      </c>
      <c r="D2353" t="s">
        <v>79</v>
      </c>
      <c r="E2353">
        <v>3</v>
      </c>
    </row>
    <row r="2354" spans="1:5">
      <c r="A2354">
        <v>2353</v>
      </c>
      <c r="B2354" s="1">
        <v>44335</v>
      </c>
      <c r="C2354">
        <v>722</v>
      </c>
      <c r="D2354" t="s">
        <v>101</v>
      </c>
      <c r="E2354">
        <v>3</v>
      </c>
    </row>
    <row r="2355" spans="1:5">
      <c r="A2355">
        <v>2354</v>
      </c>
      <c r="B2355" s="1">
        <v>44335</v>
      </c>
      <c r="C2355">
        <v>819</v>
      </c>
      <c r="D2355" t="s">
        <v>113</v>
      </c>
      <c r="E2355">
        <v>5</v>
      </c>
    </row>
    <row r="2356" spans="1:5">
      <c r="A2356">
        <v>2355</v>
      </c>
      <c r="B2356" s="1">
        <v>44335</v>
      </c>
      <c r="C2356">
        <v>1225</v>
      </c>
      <c r="D2356" t="s">
        <v>91</v>
      </c>
      <c r="E2356">
        <v>3</v>
      </c>
    </row>
    <row r="2357" spans="1:5">
      <c r="A2357">
        <v>2356</v>
      </c>
      <c r="B2357" s="1">
        <v>44335</v>
      </c>
      <c r="C2357">
        <v>2104</v>
      </c>
      <c r="D2357" t="s">
        <v>54</v>
      </c>
      <c r="E2357">
        <v>4</v>
      </c>
    </row>
    <row r="2358" spans="1:5">
      <c r="A2358">
        <v>2357</v>
      </c>
      <c r="B2358" s="1">
        <v>44335</v>
      </c>
      <c r="C2358">
        <v>956</v>
      </c>
      <c r="D2358" t="s">
        <v>54</v>
      </c>
      <c r="E2358">
        <v>4</v>
      </c>
    </row>
    <row r="2359" spans="1:5">
      <c r="A2359">
        <v>2358</v>
      </c>
      <c r="B2359" s="1">
        <v>44336</v>
      </c>
      <c r="C2359">
        <v>2120</v>
      </c>
      <c r="D2359" t="s">
        <v>106</v>
      </c>
      <c r="E2359">
        <v>4</v>
      </c>
    </row>
    <row r="2360" spans="1:5">
      <c r="A2360">
        <v>2359</v>
      </c>
      <c r="B2360" s="1">
        <v>44336</v>
      </c>
      <c r="C2360">
        <v>349</v>
      </c>
      <c r="D2360" t="s">
        <v>96</v>
      </c>
      <c r="E2360">
        <v>3</v>
      </c>
    </row>
    <row r="2361" spans="1:5">
      <c r="A2361">
        <v>2360</v>
      </c>
      <c r="B2361" s="1">
        <v>44336</v>
      </c>
      <c r="C2361">
        <v>348</v>
      </c>
      <c r="D2361" t="s">
        <v>104</v>
      </c>
      <c r="E2361">
        <v>4</v>
      </c>
    </row>
    <row r="2362" spans="1:5">
      <c r="A2362">
        <v>2361</v>
      </c>
      <c r="B2362" s="1">
        <v>44337</v>
      </c>
      <c r="C2362">
        <v>524</v>
      </c>
      <c r="D2362" t="s">
        <v>99</v>
      </c>
      <c r="E2362">
        <v>2</v>
      </c>
    </row>
    <row r="2363" spans="1:5">
      <c r="A2363">
        <v>2362</v>
      </c>
      <c r="B2363" s="1">
        <v>44337</v>
      </c>
      <c r="C2363">
        <v>611</v>
      </c>
      <c r="D2363" t="s">
        <v>119</v>
      </c>
      <c r="E2363">
        <v>4</v>
      </c>
    </row>
    <row r="2364" spans="1:5">
      <c r="A2364">
        <v>2363</v>
      </c>
      <c r="B2364" s="1">
        <v>44337</v>
      </c>
      <c r="C2364">
        <v>1870</v>
      </c>
      <c r="D2364" t="s">
        <v>86</v>
      </c>
      <c r="E2364">
        <v>1</v>
      </c>
    </row>
    <row r="2365" spans="1:5">
      <c r="A2365">
        <v>2364</v>
      </c>
      <c r="B2365" s="1">
        <v>44338</v>
      </c>
      <c r="C2365">
        <v>1062</v>
      </c>
      <c r="D2365" t="s">
        <v>101</v>
      </c>
      <c r="E2365">
        <v>5</v>
      </c>
    </row>
    <row r="2366" spans="1:5">
      <c r="A2366">
        <v>2365</v>
      </c>
      <c r="B2366" s="1">
        <v>44338</v>
      </c>
      <c r="C2366">
        <v>1975</v>
      </c>
      <c r="D2366" t="s">
        <v>76</v>
      </c>
      <c r="E2366">
        <v>2</v>
      </c>
    </row>
    <row r="2367" spans="1:5">
      <c r="A2367">
        <v>2366</v>
      </c>
      <c r="B2367" s="1">
        <v>44338</v>
      </c>
      <c r="C2367">
        <v>1720</v>
      </c>
      <c r="D2367" t="s">
        <v>84</v>
      </c>
      <c r="E2367">
        <v>2</v>
      </c>
    </row>
    <row r="2368" spans="1:5">
      <c r="A2368">
        <v>2367</v>
      </c>
      <c r="B2368" s="1">
        <v>44338</v>
      </c>
      <c r="C2368">
        <v>90</v>
      </c>
      <c r="D2368" t="s">
        <v>106</v>
      </c>
      <c r="E2368">
        <v>2</v>
      </c>
    </row>
    <row r="2369" spans="1:5">
      <c r="A2369">
        <v>2368</v>
      </c>
      <c r="B2369" s="1">
        <v>44339</v>
      </c>
      <c r="C2369">
        <v>1749</v>
      </c>
      <c r="D2369" t="s">
        <v>88</v>
      </c>
      <c r="E2369">
        <v>4</v>
      </c>
    </row>
    <row r="2370" spans="1:5">
      <c r="A2370">
        <v>2369</v>
      </c>
      <c r="B2370" s="1">
        <v>44339</v>
      </c>
      <c r="C2370">
        <v>2066</v>
      </c>
      <c r="D2370" t="s">
        <v>91</v>
      </c>
      <c r="E2370">
        <v>4</v>
      </c>
    </row>
    <row r="2371" spans="1:5">
      <c r="A2371">
        <v>2370</v>
      </c>
      <c r="B2371" s="1">
        <v>44339</v>
      </c>
      <c r="C2371">
        <v>445</v>
      </c>
      <c r="D2371" t="s">
        <v>71</v>
      </c>
      <c r="E2371">
        <v>2</v>
      </c>
    </row>
    <row r="2372" spans="1:5">
      <c r="A2372">
        <v>2371</v>
      </c>
      <c r="B2372" s="1">
        <v>44339</v>
      </c>
      <c r="C2372">
        <v>794</v>
      </c>
      <c r="D2372" t="s">
        <v>75</v>
      </c>
      <c r="E2372">
        <v>5</v>
      </c>
    </row>
    <row r="2373" spans="1:5">
      <c r="A2373">
        <v>2372</v>
      </c>
      <c r="B2373" s="1">
        <v>44339</v>
      </c>
      <c r="C2373">
        <v>785</v>
      </c>
      <c r="D2373" t="s">
        <v>88</v>
      </c>
      <c r="E2373">
        <v>3</v>
      </c>
    </row>
    <row r="2374" spans="1:5">
      <c r="A2374">
        <v>2373</v>
      </c>
      <c r="B2374" s="1">
        <v>44339</v>
      </c>
      <c r="C2374">
        <v>1921</v>
      </c>
      <c r="D2374" t="s">
        <v>111</v>
      </c>
      <c r="E2374">
        <v>4</v>
      </c>
    </row>
    <row r="2375" spans="1:5">
      <c r="A2375">
        <v>2374</v>
      </c>
      <c r="B2375" s="1">
        <v>44340</v>
      </c>
      <c r="C2375">
        <v>608</v>
      </c>
      <c r="D2375" t="s">
        <v>60</v>
      </c>
      <c r="E2375">
        <v>5</v>
      </c>
    </row>
    <row r="2376" spans="1:5">
      <c r="A2376">
        <v>2375</v>
      </c>
      <c r="B2376" s="1">
        <v>44340</v>
      </c>
      <c r="C2376">
        <v>961</v>
      </c>
      <c r="D2376" t="s">
        <v>67</v>
      </c>
      <c r="E2376">
        <v>3</v>
      </c>
    </row>
    <row r="2377" spans="1:5">
      <c r="A2377">
        <v>2376</v>
      </c>
      <c r="B2377" s="1">
        <v>44341</v>
      </c>
      <c r="C2377">
        <v>430</v>
      </c>
      <c r="D2377" t="s">
        <v>58</v>
      </c>
      <c r="E2377">
        <v>3</v>
      </c>
    </row>
    <row r="2378" spans="1:5">
      <c r="A2378">
        <v>2377</v>
      </c>
      <c r="B2378" s="1">
        <v>44341</v>
      </c>
      <c r="C2378">
        <v>1515</v>
      </c>
      <c r="D2378" t="s">
        <v>121</v>
      </c>
      <c r="E2378">
        <v>2</v>
      </c>
    </row>
    <row r="2379" spans="1:5">
      <c r="A2379">
        <v>2378</v>
      </c>
      <c r="B2379" s="1">
        <v>44341</v>
      </c>
      <c r="C2379">
        <v>1759</v>
      </c>
      <c r="D2379" t="s">
        <v>106</v>
      </c>
      <c r="E2379">
        <v>2</v>
      </c>
    </row>
    <row r="2380" spans="1:5">
      <c r="A2380">
        <v>2379</v>
      </c>
      <c r="B2380" s="1">
        <v>44342</v>
      </c>
      <c r="C2380">
        <v>846</v>
      </c>
      <c r="D2380" t="s">
        <v>113</v>
      </c>
      <c r="E2380">
        <v>4</v>
      </c>
    </row>
    <row r="2381" spans="1:5">
      <c r="A2381">
        <v>2380</v>
      </c>
      <c r="B2381" s="1">
        <v>44342</v>
      </c>
      <c r="C2381">
        <v>759</v>
      </c>
      <c r="D2381" t="s">
        <v>96</v>
      </c>
      <c r="E2381">
        <v>3</v>
      </c>
    </row>
    <row r="2382" spans="1:5">
      <c r="A2382">
        <v>2381</v>
      </c>
      <c r="B2382" s="1">
        <v>44342</v>
      </c>
      <c r="C2382">
        <v>1681</v>
      </c>
      <c r="D2382" t="s">
        <v>88</v>
      </c>
      <c r="E2382">
        <v>5</v>
      </c>
    </row>
    <row r="2383" spans="1:5">
      <c r="A2383">
        <v>2382</v>
      </c>
      <c r="B2383" s="1">
        <v>44343</v>
      </c>
      <c r="C2383">
        <v>392</v>
      </c>
      <c r="D2383" t="s">
        <v>75</v>
      </c>
      <c r="E2383">
        <v>4</v>
      </c>
    </row>
    <row r="2384" spans="1:5">
      <c r="A2384">
        <v>2383</v>
      </c>
      <c r="B2384" s="1">
        <v>44343</v>
      </c>
      <c r="C2384">
        <v>1207</v>
      </c>
      <c r="D2384" t="s">
        <v>80</v>
      </c>
      <c r="E2384">
        <v>3</v>
      </c>
    </row>
    <row r="2385" spans="1:5">
      <c r="A2385">
        <v>2384</v>
      </c>
      <c r="B2385" s="1">
        <v>44343</v>
      </c>
      <c r="C2385">
        <v>101</v>
      </c>
      <c r="D2385" t="s">
        <v>93</v>
      </c>
      <c r="E2385">
        <v>4</v>
      </c>
    </row>
    <row r="2386" spans="1:5">
      <c r="A2386">
        <v>2385</v>
      </c>
      <c r="B2386" s="1">
        <v>44344</v>
      </c>
      <c r="C2386">
        <v>1043</v>
      </c>
      <c r="D2386" t="s">
        <v>58</v>
      </c>
      <c r="E2386">
        <v>4</v>
      </c>
    </row>
    <row r="2387" spans="1:5">
      <c r="A2387">
        <v>2386</v>
      </c>
      <c r="B2387" s="1">
        <v>44344</v>
      </c>
      <c r="C2387">
        <v>1818</v>
      </c>
      <c r="D2387" t="s">
        <v>92</v>
      </c>
      <c r="E2387">
        <v>5</v>
      </c>
    </row>
    <row r="2388" spans="1:5">
      <c r="A2388">
        <v>2387</v>
      </c>
      <c r="B2388" s="1">
        <v>44345</v>
      </c>
      <c r="C2388">
        <v>1113</v>
      </c>
      <c r="D2388" t="s">
        <v>117</v>
      </c>
      <c r="E2388">
        <v>2</v>
      </c>
    </row>
    <row r="2389" spans="1:5">
      <c r="A2389">
        <v>2388</v>
      </c>
      <c r="B2389" s="1">
        <v>44345</v>
      </c>
      <c r="C2389">
        <v>2081</v>
      </c>
      <c r="D2389" t="s">
        <v>116</v>
      </c>
      <c r="E2389">
        <v>6</v>
      </c>
    </row>
    <row r="2390" spans="1:5">
      <c r="A2390">
        <v>2389</v>
      </c>
      <c r="B2390" s="1">
        <v>44346</v>
      </c>
      <c r="C2390">
        <v>1242</v>
      </c>
      <c r="D2390" t="s">
        <v>67</v>
      </c>
      <c r="E2390">
        <v>6</v>
      </c>
    </row>
    <row r="2391" spans="1:5">
      <c r="A2391">
        <v>2390</v>
      </c>
      <c r="B2391" s="1">
        <v>44346</v>
      </c>
      <c r="C2391">
        <v>1691</v>
      </c>
      <c r="D2391" t="s">
        <v>122</v>
      </c>
      <c r="E2391">
        <v>3</v>
      </c>
    </row>
    <row r="2392" spans="1:5">
      <c r="A2392">
        <v>2391</v>
      </c>
      <c r="B2392" s="1">
        <v>44346</v>
      </c>
      <c r="C2392">
        <v>277</v>
      </c>
      <c r="D2392" t="s">
        <v>88</v>
      </c>
      <c r="E2392">
        <v>4</v>
      </c>
    </row>
    <row r="2393" spans="1:5">
      <c r="A2393">
        <v>2392</v>
      </c>
      <c r="B2393" s="1">
        <v>44346</v>
      </c>
      <c r="C2393">
        <v>641</v>
      </c>
      <c r="D2393" t="s">
        <v>91</v>
      </c>
      <c r="E2393">
        <v>4</v>
      </c>
    </row>
    <row r="2394" spans="1:5">
      <c r="A2394">
        <v>2393</v>
      </c>
      <c r="B2394" s="1">
        <v>44347</v>
      </c>
      <c r="C2394">
        <v>819</v>
      </c>
      <c r="D2394" t="s">
        <v>81</v>
      </c>
      <c r="E2394">
        <v>3</v>
      </c>
    </row>
    <row r="2395" spans="1:5">
      <c r="A2395">
        <v>2394</v>
      </c>
      <c r="B2395" s="1">
        <v>44347</v>
      </c>
      <c r="C2395">
        <v>2077</v>
      </c>
      <c r="D2395" t="s">
        <v>119</v>
      </c>
      <c r="E2395">
        <v>5</v>
      </c>
    </row>
    <row r="2396" spans="1:5">
      <c r="A2396">
        <v>2395</v>
      </c>
      <c r="B2396" s="1">
        <v>44347</v>
      </c>
      <c r="C2396">
        <v>1690</v>
      </c>
      <c r="D2396" t="s">
        <v>80</v>
      </c>
      <c r="E2396">
        <v>5</v>
      </c>
    </row>
    <row r="2397" spans="1:5">
      <c r="A2397">
        <v>2396</v>
      </c>
      <c r="B2397" s="1">
        <v>44348</v>
      </c>
      <c r="C2397">
        <v>1046</v>
      </c>
      <c r="D2397" t="s">
        <v>96</v>
      </c>
      <c r="E2397">
        <v>6</v>
      </c>
    </row>
    <row r="2398" spans="1:5">
      <c r="A2398">
        <v>2397</v>
      </c>
      <c r="B2398" s="1">
        <v>44348</v>
      </c>
      <c r="C2398">
        <v>1836</v>
      </c>
      <c r="D2398" t="s">
        <v>106</v>
      </c>
      <c r="E2398">
        <v>1</v>
      </c>
    </row>
    <row r="2399" spans="1:5">
      <c r="A2399">
        <v>2398</v>
      </c>
      <c r="B2399" s="1">
        <v>44348</v>
      </c>
      <c r="C2399">
        <v>770</v>
      </c>
      <c r="D2399" t="s">
        <v>121</v>
      </c>
      <c r="E2399">
        <v>1</v>
      </c>
    </row>
    <row r="2400" spans="1:5">
      <c r="A2400">
        <v>2399</v>
      </c>
      <c r="B2400" s="1">
        <v>44348</v>
      </c>
      <c r="C2400">
        <v>646</v>
      </c>
      <c r="D2400" t="s">
        <v>125</v>
      </c>
      <c r="E2400">
        <v>3</v>
      </c>
    </row>
    <row r="2401" spans="1:5">
      <c r="A2401">
        <v>2400</v>
      </c>
      <c r="B2401" s="1">
        <v>44348</v>
      </c>
      <c r="C2401">
        <v>87</v>
      </c>
      <c r="D2401" t="s">
        <v>95</v>
      </c>
      <c r="E2401">
        <v>3</v>
      </c>
    </row>
    <row r="2402" spans="1:5">
      <c r="A2402">
        <v>2401</v>
      </c>
      <c r="B2402" s="1">
        <v>44349</v>
      </c>
      <c r="C2402">
        <v>729</v>
      </c>
      <c r="D2402" t="s">
        <v>73</v>
      </c>
      <c r="E2402">
        <v>3</v>
      </c>
    </row>
    <row r="2403" spans="1:5">
      <c r="A2403">
        <v>2402</v>
      </c>
      <c r="B2403" s="1">
        <v>44349</v>
      </c>
      <c r="C2403">
        <v>1588</v>
      </c>
      <c r="D2403" t="s">
        <v>108</v>
      </c>
      <c r="E2403">
        <v>1</v>
      </c>
    </row>
    <row r="2404" spans="1:5">
      <c r="A2404">
        <v>2403</v>
      </c>
      <c r="B2404" s="1">
        <v>44349</v>
      </c>
      <c r="C2404">
        <v>1270</v>
      </c>
      <c r="D2404" t="s">
        <v>80</v>
      </c>
      <c r="E2404">
        <v>2</v>
      </c>
    </row>
    <row r="2405" spans="1:5">
      <c r="A2405">
        <v>2404</v>
      </c>
      <c r="B2405" s="1">
        <v>44349</v>
      </c>
      <c r="C2405">
        <v>904</v>
      </c>
      <c r="D2405" t="s">
        <v>72</v>
      </c>
      <c r="E2405">
        <v>4</v>
      </c>
    </row>
    <row r="2406" spans="1:5">
      <c r="A2406">
        <v>2405</v>
      </c>
      <c r="B2406" s="1">
        <v>44350</v>
      </c>
      <c r="C2406">
        <v>390</v>
      </c>
      <c r="D2406" t="s">
        <v>89</v>
      </c>
      <c r="E2406">
        <v>3</v>
      </c>
    </row>
    <row r="2407" spans="1:5">
      <c r="A2407">
        <v>2406</v>
      </c>
      <c r="B2407" s="1">
        <v>44350</v>
      </c>
      <c r="C2407">
        <v>1930</v>
      </c>
      <c r="D2407" t="s">
        <v>100</v>
      </c>
      <c r="E2407">
        <v>5</v>
      </c>
    </row>
    <row r="2408" spans="1:5">
      <c r="A2408">
        <v>2407</v>
      </c>
      <c r="B2408" s="1">
        <v>44350</v>
      </c>
      <c r="C2408">
        <v>112</v>
      </c>
      <c r="D2408" t="s">
        <v>116</v>
      </c>
      <c r="E2408">
        <v>1</v>
      </c>
    </row>
    <row r="2409" spans="1:5">
      <c r="A2409">
        <v>2408</v>
      </c>
      <c r="B2409" s="1">
        <v>44350</v>
      </c>
      <c r="C2409">
        <v>1623</v>
      </c>
      <c r="D2409" t="s">
        <v>104</v>
      </c>
      <c r="E2409">
        <v>5</v>
      </c>
    </row>
    <row r="2410" spans="1:5">
      <c r="A2410">
        <v>2409</v>
      </c>
      <c r="B2410" s="1">
        <v>44350</v>
      </c>
      <c r="C2410">
        <v>356</v>
      </c>
      <c r="D2410" t="s">
        <v>96</v>
      </c>
      <c r="E2410">
        <v>5</v>
      </c>
    </row>
    <row r="2411" spans="1:5">
      <c r="A2411">
        <v>2410</v>
      </c>
      <c r="B2411" s="1">
        <v>44350</v>
      </c>
      <c r="C2411">
        <v>782</v>
      </c>
      <c r="D2411" t="s">
        <v>79</v>
      </c>
      <c r="E2411">
        <v>3</v>
      </c>
    </row>
    <row r="2412" spans="1:5">
      <c r="A2412">
        <v>2411</v>
      </c>
      <c r="B2412" s="1">
        <v>44351</v>
      </c>
      <c r="C2412">
        <v>267</v>
      </c>
      <c r="D2412" t="s">
        <v>56</v>
      </c>
      <c r="E2412">
        <v>3</v>
      </c>
    </row>
    <row r="2413" spans="1:5">
      <c r="A2413">
        <v>2412</v>
      </c>
      <c r="B2413" s="1">
        <v>44351</v>
      </c>
      <c r="C2413">
        <v>1565</v>
      </c>
      <c r="D2413" t="s">
        <v>76</v>
      </c>
      <c r="E2413">
        <v>2</v>
      </c>
    </row>
    <row r="2414" spans="1:5">
      <c r="A2414">
        <v>2413</v>
      </c>
      <c r="B2414" s="1">
        <v>44351</v>
      </c>
      <c r="C2414">
        <v>1462</v>
      </c>
      <c r="D2414" t="s">
        <v>109</v>
      </c>
      <c r="E2414">
        <v>5</v>
      </c>
    </row>
    <row r="2415" spans="1:5">
      <c r="A2415">
        <v>2414</v>
      </c>
      <c r="B2415" s="1">
        <v>44351</v>
      </c>
      <c r="C2415">
        <v>1572</v>
      </c>
      <c r="D2415" t="s">
        <v>77</v>
      </c>
      <c r="E2415">
        <v>4</v>
      </c>
    </row>
    <row r="2416" spans="1:5">
      <c r="A2416">
        <v>2415</v>
      </c>
      <c r="B2416" s="1">
        <v>44351</v>
      </c>
      <c r="C2416">
        <v>274</v>
      </c>
      <c r="D2416" t="s">
        <v>64</v>
      </c>
      <c r="E2416">
        <v>3</v>
      </c>
    </row>
    <row r="2417" spans="1:5">
      <c r="A2417">
        <v>2416</v>
      </c>
      <c r="B2417" s="1">
        <v>44351</v>
      </c>
      <c r="C2417">
        <v>1119</v>
      </c>
      <c r="D2417" t="s">
        <v>65</v>
      </c>
      <c r="E2417">
        <v>5</v>
      </c>
    </row>
    <row r="2418" spans="1:5">
      <c r="A2418">
        <v>2417</v>
      </c>
      <c r="B2418" s="1">
        <v>44352</v>
      </c>
      <c r="C2418">
        <v>145</v>
      </c>
      <c r="D2418" t="s">
        <v>68</v>
      </c>
      <c r="E2418">
        <v>1</v>
      </c>
    </row>
    <row r="2419" spans="1:5">
      <c r="A2419">
        <v>2418</v>
      </c>
      <c r="B2419" s="1">
        <v>44352</v>
      </c>
      <c r="C2419">
        <v>1806</v>
      </c>
      <c r="D2419" t="s">
        <v>87</v>
      </c>
      <c r="E2419">
        <v>3</v>
      </c>
    </row>
    <row r="2420" spans="1:5">
      <c r="A2420">
        <v>2419</v>
      </c>
      <c r="B2420" s="1">
        <v>44352</v>
      </c>
      <c r="C2420">
        <v>69</v>
      </c>
      <c r="D2420" t="s">
        <v>111</v>
      </c>
      <c r="E2420">
        <v>3</v>
      </c>
    </row>
    <row r="2421" spans="1:5">
      <c r="A2421">
        <v>2420</v>
      </c>
      <c r="B2421" s="1">
        <v>44352</v>
      </c>
      <c r="C2421">
        <v>1677</v>
      </c>
      <c r="D2421" t="s">
        <v>62</v>
      </c>
      <c r="E2421">
        <v>3</v>
      </c>
    </row>
    <row r="2422" spans="1:5">
      <c r="A2422">
        <v>2421</v>
      </c>
      <c r="B2422" s="1">
        <v>44352</v>
      </c>
      <c r="C2422">
        <v>567</v>
      </c>
      <c r="D2422" t="s">
        <v>71</v>
      </c>
      <c r="E2422">
        <v>5</v>
      </c>
    </row>
    <row r="2423" spans="1:5">
      <c r="A2423">
        <v>2422</v>
      </c>
      <c r="B2423" s="1">
        <v>44352</v>
      </c>
      <c r="C2423">
        <v>256</v>
      </c>
      <c r="D2423" t="s">
        <v>64</v>
      </c>
      <c r="E2423">
        <v>4</v>
      </c>
    </row>
    <row r="2424" spans="1:5">
      <c r="A2424">
        <v>2423</v>
      </c>
      <c r="B2424" s="1">
        <v>44352</v>
      </c>
      <c r="C2424">
        <v>1958</v>
      </c>
      <c r="D2424" t="s">
        <v>71</v>
      </c>
      <c r="E2424">
        <v>3</v>
      </c>
    </row>
    <row r="2425" spans="1:5">
      <c r="A2425">
        <v>2424</v>
      </c>
      <c r="B2425" s="1">
        <v>44353</v>
      </c>
      <c r="C2425">
        <v>1934</v>
      </c>
      <c r="D2425" t="s">
        <v>72</v>
      </c>
      <c r="E2425">
        <v>3</v>
      </c>
    </row>
    <row r="2426" spans="1:5">
      <c r="A2426">
        <v>2425</v>
      </c>
      <c r="B2426" s="1">
        <v>44353</v>
      </c>
      <c r="C2426">
        <v>1101</v>
      </c>
      <c r="D2426" t="s">
        <v>65</v>
      </c>
      <c r="E2426">
        <v>6</v>
      </c>
    </row>
    <row r="2427" spans="1:5">
      <c r="A2427">
        <v>2426</v>
      </c>
      <c r="B2427" s="1">
        <v>44353</v>
      </c>
      <c r="C2427">
        <v>1445</v>
      </c>
      <c r="D2427" t="s">
        <v>58</v>
      </c>
      <c r="E2427">
        <v>6</v>
      </c>
    </row>
    <row r="2428" spans="1:5">
      <c r="A2428">
        <v>2427</v>
      </c>
      <c r="B2428" s="1">
        <v>44353</v>
      </c>
      <c r="C2428">
        <v>202</v>
      </c>
      <c r="D2428" t="s">
        <v>65</v>
      </c>
      <c r="E2428">
        <v>5</v>
      </c>
    </row>
    <row r="2429" spans="1:5">
      <c r="A2429">
        <v>2428</v>
      </c>
      <c r="B2429" s="1">
        <v>44353</v>
      </c>
      <c r="C2429">
        <v>720</v>
      </c>
      <c r="D2429" t="s">
        <v>52</v>
      </c>
      <c r="E2429">
        <v>1</v>
      </c>
    </row>
    <row r="2430" spans="1:5">
      <c r="A2430">
        <v>2429</v>
      </c>
      <c r="B2430" s="1">
        <v>44354</v>
      </c>
      <c r="C2430">
        <v>614</v>
      </c>
      <c r="D2430" t="s">
        <v>114</v>
      </c>
      <c r="E2430">
        <v>3</v>
      </c>
    </row>
    <row r="2431" spans="1:5">
      <c r="A2431">
        <v>2430</v>
      </c>
      <c r="B2431" s="1">
        <v>44355</v>
      </c>
      <c r="C2431">
        <v>469</v>
      </c>
      <c r="D2431" t="s">
        <v>73</v>
      </c>
      <c r="E2431">
        <v>4</v>
      </c>
    </row>
    <row r="2432" spans="1:5">
      <c r="A2432">
        <v>2431</v>
      </c>
      <c r="B2432" s="1">
        <v>44355</v>
      </c>
      <c r="C2432">
        <v>677</v>
      </c>
      <c r="D2432" t="s">
        <v>120</v>
      </c>
      <c r="E2432">
        <v>2</v>
      </c>
    </row>
    <row r="2433" spans="1:5">
      <c r="A2433">
        <v>2432</v>
      </c>
      <c r="B2433" s="1">
        <v>44355</v>
      </c>
      <c r="C2433">
        <v>1886</v>
      </c>
      <c r="D2433" t="s">
        <v>86</v>
      </c>
      <c r="E2433">
        <v>4</v>
      </c>
    </row>
    <row r="2434" spans="1:5">
      <c r="A2434">
        <v>2433</v>
      </c>
      <c r="B2434" s="1">
        <v>44355</v>
      </c>
      <c r="C2434">
        <v>1610</v>
      </c>
      <c r="D2434" t="s">
        <v>68</v>
      </c>
      <c r="E2434">
        <v>6</v>
      </c>
    </row>
    <row r="2435" spans="1:5">
      <c r="A2435">
        <v>2434</v>
      </c>
      <c r="B2435" s="1">
        <v>44355</v>
      </c>
      <c r="C2435">
        <v>959</v>
      </c>
      <c r="D2435" t="s">
        <v>101</v>
      </c>
      <c r="E2435">
        <v>3</v>
      </c>
    </row>
    <row r="2436" spans="1:5">
      <c r="A2436">
        <v>2435</v>
      </c>
      <c r="B2436" s="1">
        <v>44355</v>
      </c>
      <c r="C2436">
        <v>127</v>
      </c>
      <c r="D2436" t="s">
        <v>96</v>
      </c>
      <c r="E2436">
        <v>4</v>
      </c>
    </row>
    <row r="2437" spans="1:5">
      <c r="A2437">
        <v>2436</v>
      </c>
      <c r="B2437" s="1">
        <v>44356</v>
      </c>
      <c r="C2437">
        <v>1103</v>
      </c>
      <c r="D2437" t="s">
        <v>88</v>
      </c>
      <c r="E2437">
        <v>3</v>
      </c>
    </row>
    <row r="2438" spans="1:5">
      <c r="A2438">
        <v>2437</v>
      </c>
      <c r="B2438" s="1">
        <v>44356</v>
      </c>
      <c r="C2438">
        <v>338</v>
      </c>
      <c r="D2438" t="s">
        <v>97</v>
      </c>
      <c r="E2438">
        <v>2</v>
      </c>
    </row>
    <row r="2439" spans="1:5">
      <c r="A2439">
        <v>2438</v>
      </c>
      <c r="B2439" s="1">
        <v>44356</v>
      </c>
      <c r="C2439">
        <v>1227</v>
      </c>
      <c r="D2439" t="s">
        <v>61</v>
      </c>
      <c r="E2439">
        <v>4</v>
      </c>
    </row>
    <row r="2440" spans="1:5">
      <c r="A2440">
        <v>2439</v>
      </c>
      <c r="B2440" s="1">
        <v>44356</v>
      </c>
      <c r="C2440">
        <v>2001</v>
      </c>
      <c r="D2440" t="s">
        <v>68</v>
      </c>
      <c r="E2440">
        <v>2</v>
      </c>
    </row>
    <row r="2441" spans="1:5">
      <c r="A2441">
        <v>2440</v>
      </c>
      <c r="B2441" s="1">
        <v>44356</v>
      </c>
      <c r="C2441">
        <v>1462</v>
      </c>
      <c r="D2441" t="s">
        <v>82</v>
      </c>
      <c r="E2441">
        <v>2</v>
      </c>
    </row>
    <row r="2442" spans="1:5">
      <c r="A2442">
        <v>2441</v>
      </c>
      <c r="B2442" s="1">
        <v>44357</v>
      </c>
      <c r="C2442">
        <v>155</v>
      </c>
      <c r="D2442" t="s">
        <v>95</v>
      </c>
      <c r="E2442">
        <v>2</v>
      </c>
    </row>
    <row r="2443" spans="1:5">
      <c r="A2443">
        <v>2442</v>
      </c>
      <c r="B2443" s="1">
        <v>44357</v>
      </c>
      <c r="C2443">
        <v>807</v>
      </c>
      <c r="D2443" t="s">
        <v>124</v>
      </c>
      <c r="E2443">
        <v>5</v>
      </c>
    </row>
    <row r="2444" spans="1:5">
      <c r="A2444">
        <v>2443</v>
      </c>
      <c r="B2444" s="1">
        <v>44357</v>
      </c>
      <c r="C2444">
        <v>1954</v>
      </c>
      <c r="D2444" t="s">
        <v>96</v>
      </c>
      <c r="E2444">
        <v>4</v>
      </c>
    </row>
    <row r="2445" spans="1:5">
      <c r="A2445">
        <v>2444</v>
      </c>
      <c r="B2445" s="1">
        <v>44358</v>
      </c>
      <c r="C2445">
        <v>1012</v>
      </c>
      <c r="D2445" t="s">
        <v>54</v>
      </c>
      <c r="E2445">
        <v>5</v>
      </c>
    </row>
    <row r="2446" spans="1:5">
      <c r="A2446">
        <v>2445</v>
      </c>
      <c r="B2446" s="1">
        <v>44358</v>
      </c>
      <c r="C2446">
        <v>2087</v>
      </c>
      <c r="D2446" t="s">
        <v>121</v>
      </c>
      <c r="E2446">
        <v>5</v>
      </c>
    </row>
    <row r="2447" spans="1:5">
      <c r="A2447">
        <v>2446</v>
      </c>
      <c r="B2447" s="1">
        <v>44358</v>
      </c>
      <c r="C2447">
        <v>338</v>
      </c>
      <c r="D2447" t="s">
        <v>121</v>
      </c>
      <c r="E2447">
        <v>3</v>
      </c>
    </row>
    <row r="2448" spans="1:5">
      <c r="A2448">
        <v>2447</v>
      </c>
      <c r="B2448" s="1">
        <v>44358</v>
      </c>
      <c r="C2448">
        <v>907</v>
      </c>
      <c r="D2448" t="s">
        <v>84</v>
      </c>
      <c r="E2448">
        <v>5</v>
      </c>
    </row>
    <row r="2449" spans="1:5">
      <c r="A2449">
        <v>2448</v>
      </c>
      <c r="B2449" s="1">
        <v>44358</v>
      </c>
      <c r="C2449">
        <v>626</v>
      </c>
      <c r="D2449" t="s">
        <v>75</v>
      </c>
      <c r="E2449">
        <v>3</v>
      </c>
    </row>
    <row r="2450" spans="1:5">
      <c r="A2450">
        <v>2449</v>
      </c>
      <c r="B2450" s="1">
        <v>44358</v>
      </c>
      <c r="C2450">
        <v>202</v>
      </c>
      <c r="D2450" t="s">
        <v>107</v>
      </c>
      <c r="E2450">
        <v>3</v>
      </c>
    </row>
    <row r="2451" spans="1:5">
      <c r="A2451">
        <v>2450</v>
      </c>
      <c r="B2451" s="1">
        <v>44358</v>
      </c>
      <c r="C2451">
        <v>16</v>
      </c>
      <c r="D2451" t="s">
        <v>90</v>
      </c>
      <c r="E2451">
        <v>3</v>
      </c>
    </row>
    <row r="2452" spans="1:5">
      <c r="A2452">
        <v>2451</v>
      </c>
      <c r="B2452" s="1">
        <v>44359</v>
      </c>
      <c r="C2452">
        <v>2068</v>
      </c>
      <c r="D2452" t="s">
        <v>88</v>
      </c>
      <c r="E2452">
        <v>3</v>
      </c>
    </row>
    <row r="2453" spans="1:5">
      <c r="A2453">
        <v>2452</v>
      </c>
      <c r="B2453" s="1">
        <v>44359</v>
      </c>
      <c r="C2453">
        <v>645</v>
      </c>
      <c r="D2453" t="s">
        <v>106</v>
      </c>
      <c r="E2453">
        <v>5</v>
      </c>
    </row>
    <row r="2454" spans="1:5">
      <c r="A2454">
        <v>2453</v>
      </c>
      <c r="B2454" s="1">
        <v>44359</v>
      </c>
      <c r="C2454">
        <v>534</v>
      </c>
      <c r="D2454" t="s">
        <v>102</v>
      </c>
      <c r="E2454">
        <v>5</v>
      </c>
    </row>
    <row r="2455" spans="1:5">
      <c r="A2455">
        <v>2454</v>
      </c>
      <c r="B2455" s="1">
        <v>44359</v>
      </c>
      <c r="C2455">
        <v>1111</v>
      </c>
      <c r="D2455" t="s">
        <v>91</v>
      </c>
      <c r="E2455">
        <v>4</v>
      </c>
    </row>
    <row r="2456" spans="1:5">
      <c r="A2456">
        <v>2455</v>
      </c>
      <c r="B2456" s="1">
        <v>44359</v>
      </c>
      <c r="C2456">
        <v>48</v>
      </c>
      <c r="D2456" t="s">
        <v>56</v>
      </c>
      <c r="E2456">
        <v>3</v>
      </c>
    </row>
    <row r="2457" spans="1:5">
      <c r="A2457">
        <v>2456</v>
      </c>
      <c r="B2457" s="1">
        <v>44359</v>
      </c>
      <c r="C2457">
        <v>1249</v>
      </c>
      <c r="D2457" t="s">
        <v>119</v>
      </c>
      <c r="E2457">
        <v>3</v>
      </c>
    </row>
    <row r="2458" spans="1:5">
      <c r="A2458">
        <v>2457</v>
      </c>
      <c r="B2458" s="1">
        <v>44359</v>
      </c>
      <c r="C2458">
        <v>1778</v>
      </c>
      <c r="D2458" t="s">
        <v>120</v>
      </c>
      <c r="E2458">
        <v>3</v>
      </c>
    </row>
    <row r="2459" spans="1:5">
      <c r="A2459">
        <v>2458</v>
      </c>
      <c r="B2459" s="1">
        <v>44360</v>
      </c>
      <c r="C2459">
        <v>1776</v>
      </c>
      <c r="D2459" t="s">
        <v>98</v>
      </c>
      <c r="E2459">
        <v>1</v>
      </c>
    </row>
    <row r="2460" spans="1:5">
      <c r="A2460">
        <v>2459</v>
      </c>
      <c r="B2460" s="1">
        <v>44360</v>
      </c>
      <c r="C2460">
        <v>1704</v>
      </c>
      <c r="D2460" t="s">
        <v>94</v>
      </c>
      <c r="E2460">
        <v>2</v>
      </c>
    </row>
    <row r="2461" spans="1:5">
      <c r="A2461">
        <v>2460</v>
      </c>
      <c r="B2461" s="1">
        <v>44360</v>
      </c>
      <c r="C2461">
        <v>661</v>
      </c>
      <c r="D2461" t="s">
        <v>92</v>
      </c>
      <c r="E2461">
        <v>5</v>
      </c>
    </row>
    <row r="2462" spans="1:5">
      <c r="A2462">
        <v>2461</v>
      </c>
      <c r="B2462" s="1">
        <v>44360</v>
      </c>
      <c r="C2462">
        <v>909</v>
      </c>
      <c r="D2462" t="s">
        <v>52</v>
      </c>
      <c r="E2462">
        <v>5</v>
      </c>
    </row>
    <row r="2463" spans="1:5">
      <c r="A2463">
        <v>2462</v>
      </c>
      <c r="B2463" s="1">
        <v>44360</v>
      </c>
      <c r="C2463">
        <v>1524</v>
      </c>
      <c r="D2463" t="s">
        <v>112</v>
      </c>
      <c r="E2463">
        <v>5</v>
      </c>
    </row>
    <row r="2464" spans="1:5">
      <c r="A2464">
        <v>2463</v>
      </c>
      <c r="B2464" s="1">
        <v>44360</v>
      </c>
      <c r="C2464">
        <v>583</v>
      </c>
      <c r="D2464" t="s">
        <v>95</v>
      </c>
      <c r="E2464">
        <v>4</v>
      </c>
    </row>
    <row r="2465" spans="1:5">
      <c r="A2465">
        <v>2464</v>
      </c>
      <c r="B2465" s="1">
        <v>44360</v>
      </c>
      <c r="C2465">
        <v>575</v>
      </c>
      <c r="D2465" t="s">
        <v>82</v>
      </c>
      <c r="E2465">
        <v>5</v>
      </c>
    </row>
    <row r="2466" spans="1:5">
      <c r="A2466">
        <v>2465</v>
      </c>
      <c r="B2466" s="1">
        <v>44361</v>
      </c>
      <c r="C2466">
        <v>432</v>
      </c>
      <c r="D2466" t="s">
        <v>83</v>
      </c>
      <c r="E2466">
        <v>2</v>
      </c>
    </row>
    <row r="2467" spans="1:5">
      <c r="A2467">
        <v>2466</v>
      </c>
      <c r="B2467" s="1">
        <v>44361</v>
      </c>
      <c r="C2467">
        <v>501</v>
      </c>
      <c r="D2467" t="s">
        <v>86</v>
      </c>
      <c r="E2467">
        <v>4</v>
      </c>
    </row>
    <row r="2468" spans="1:5">
      <c r="A2468">
        <v>2467</v>
      </c>
      <c r="B2468" s="1">
        <v>44361</v>
      </c>
      <c r="C2468">
        <v>1957</v>
      </c>
      <c r="D2468" t="s">
        <v>76</v>
      </c>
      <c r="E2468">
        <v>3</v>
      </c>
    </row>
    <row r="2469" spans="1:5">
      <c r="A2469">
        <v>2468</v>
      </c>
      <c r="B2469" s="1">
        <v>44361</v>
      </c>
      <c r="C2469">
        <v>1637</v>
      </c>
      <c r="D2469" t="s">
        <v>99</v>
      </c>
      <c r="E2469">
        <v>3</v>
      </c>
    </row>
    <row r="2470" spans="1:5">
      <c r="A2470">
        <v>2469</v>
      </c>
      <c r="B2470" s="1">
        <v>44361</v>
      </c>
      <c r="C2470">
        <v>1319</v>
      </c>
      <c r="D2470" t="s">
        <v>60</v>
      </c>
      <c r="E2470">
        <v>3</v>
      </c>
    </row>
    <row r="2471" spans="1:5">
      <c r="A2471">
        <v>2470</v>
      </c>
      <c r="B2471" s="1">
        <v>44361</v>
      </c>
      <c r="C2471">
        <v>1902</v>
      </c>
      <c r="D2471" t="s">
        <v>112</v>
      </c>
      <c r="E2471">
        <v>3</v>
      </c>
    </row>
    <row r="2472" spans="1:5">
      <c r="A2472">
        <v>2471</v>
      </c>
      <c r="B2472" s="1">
        <v>44362</v>
      </c>
      <c r="C2472">
        <v>1349</v>
      </c>
      <c r="D2472" t="s">
        <v>86</v>
      </c>
      <c r="E2472">
        <v>3</v>
      </c>
    </row>
    <row r="2473" spans="1:5">
      <c r="A2473">
        <v>2472</v>
      </c>
      <c r="B2473" s="1">
        <v>44362</v>
      </c>
      <c r="C2473">
        <v>807</v>
      </c>
      <c r="D2473" t="s">
        <v>101</v>
      </c>
      <c r="E2473">
        <v>2</v>
      </c>
    </row>
    <row r="2474" spans="1:5">
      <c r="A2474">
        <v>2473</v>
      </c>
      <c r="B2474" s="1">
        <v>44362</v>
      </c>
      <c r="C2474">
        <v>820</v>
      </c>
      <c r="D2474" t="s">
        <v>109</v>
      </c>
      <c r="E2474">
        <v>2</v>
      </c>
    </row>
    <row r="2475" spans="1:5">
      <c r="A2475">
        <v>2474</v>
      </c>
      <c r="B2475" s="1">
        <v>44362</v>
      </c>
      <c r="C2475">
        <v>1032</v>
      </c>
      <c r="D2475" t="s">
        <v>60</v>
      </c>
      <c r="E2475">
        <v>3</v>
      </c>
    </row>
    <row r="2476" spans="1:5">
      <c r="A2476">
        <v>2475</v>
      </c>
      <c r="B2476" s="1">
        <v>44362</v>
      </c>
      <c r="C2476">
        <v>2111</v>
      </c>
      <c r="D2476" t="s">
        <v>69</v>
      </c>
      <c r="E2476">
        <v>5</v>
      </c>
    </row>
    <row r="2477" spans="1:5">
      <c r="A2477">
        <v>2476</v>
      </c>
      <c r="B2477" s="1">
        <v>44362</v>
      </c>
      <c r="C2477">
        <v>370</v>
      </c>
      <c r="D2477" t="s">
        <v>108</v>
      </c>
      <c r="E2477">
        <v>3</v>
      </c>
    </row>
    <row r="2478" spans="1:5">
      <c r="A2478">
        <v>2477</v>
      </c>
      <c r="B2478" s="1">
        <v>44362</v>
      </c>
      <c r="C2478">
        <v>1921</v>
      </c>
      <c r="D2478" t="s">
        <v>87</v>
      </c>
      <c r="E2478">
        <v>3</v>
      </c>
    </row>
    <row r="2479" spans="1:5">
      <c r="A2479">
        <v>2478</v>
      </c>
      <c r="B2479" s="1">
        <v>44362</v>
      </c>
      <c r="C2479">
        <v>1890</v>
      </c>
      <c r="D2479" t="s">
        <v>80</v>
      </c>
      <c r="E2479">
        <v>6</v>
      </c>
    </row>
    <row r="2480" spans="1:5">
      <c r="A2480">
        <v>2479</v>
      </c>
      <c r="B2480" s="1">
        <v>44363</v>
      </c>
      <c r="C2480">
        <v>717</v>
      </c>
      <c r="D2480" t="s">
        <v>84</v>
      </c>
      <c r="E2480">
        <v>5</v>
      </c>
    </row>
    <row r="2481" spans="1:5">
      <c r="A2481">
        <v>2480</v>
      </c>
      <c r="B2481" s="1">
        <v>44363</v>
      </c>
      <c r="C2481">
        <v>398</v>
      </c>
      <c r="D2481" t="s">
        <v>112</v>
      </c>
      <c r="E2481">
        <v>6</v>
      </c>
    </row>
    <row r="2482" spans="1:5">
      <c r="A2482">
        <v>2481</v>
      </c>
      <c r="B2482" s="1">
        <v>44363</v>
      </c>
      <c r="C2482">
        <v>977</v>
      </c>
      <c r="D2482" t="s">
        <v>119</v>
      </c>
      <c r="E2482">
        <v>4</v>
      </c>
    </row>
    <row r="2483" spans="1:5">
      <c r="A2483">
        <v>2482</v>
      </c>
      <c r="B2483" s="1">
        <v>44364</v>
      </c>
      <c r="C2483">
        <v>1010</v>
      </c>
      <c r="D2483" t="s">
        <v>69</v>
      </c>
      <c r="E2483">
        <v>3</v>
      </c>
    </row>
    <row r="2484" spans="1:5">
      <c r="A2484">
        <v>2483</v>
      </c>
      <c r="B2484" s="1">
        <v>44364</v>
      </c>
      <c r="C2484">
        <v>669</v>
      </c>
      <c r="D2484" t="s">
        <v>52</v>
      </c>
      <c r="E2484">
        <v>3</v>
      </c>
    </row>
    <row r="2485" spans="1:5">
      <c r="A2485">
        <v>2484</v>
      </c>
      <c r="B2485" s="1">
        <v>44364</v>
      </c>
      <c r="C2485">
        <v>1432</v>
      </c>
      <c r="D2485" t="s">
        <v>95</v>
      </c>
      <c r="E2485">
        <v>3</v>
      </c>
    </row>
    <row r="2486" spans="1:5">
      <c r="A2486">
        <v>2485</v>
      </c>
      <c r="B2486" s="1">
        <v>44364</v>
      </c>
      <c r="C2486">
        <v>1707</v>
      </c>
      <c r="D2486" t="s">
        <v>102</v>
      </c>
      <c r="E2486">
        <v>4</v>
      </c>
    </row>
    <row r="2487" spans="1:5">
      <c r="A2487">
        <v>2486</v>
      </c>
      <c r="B2487" s="1">
        <v>44364</v>
      </c>
      <c r="C2487">
        <v>766</v>
      </c>
      <c r="D2487" t="s">
        <v>68</v>
      </c>
      <c r="E2487">
        <v>5</v>
      </c>
    </row>
    <row r="2488" spans="1:5">
      <c r="A2488">
        <v>2487</v>
      </c>
      <c r="B2488" s="1">
        <v>44364</v>
      </c>
      <c r="C2488">
        <v>1117</v>
      </c>
      <c r="D2488" t="s">
        <v>116</v>
      </c>
      <c r="E2488">
        <v>4</v>
      </c>
    </row>
    <row r="2489" spans="1:5">
      <c r="A2489">
        <v>2488</v>
      </c>
      <c r="B2489" s="1">
        <v>44364</v>
      </c>
      <c r="C2489">
        <v>1430</v>
      </c>
      <c r="D2489" t="s">
        <v>123</v>
      </c>
      <c r="E2489">
        <v>4</v>
      </c>
    </row>
    <row r="2490" spans="1:5">
      <c r="A2490">
        <v>2489</v>
      </c>
      <c r="B2490" s="1">
        <v>44364</v>
      </c>
      <c r="C2490">
        <v>1201</v>
      </c>
      <c r="D2490" t="s">
        <v>104</v>
      </c>
      <c r="E2490">
        <v>4</v>
      </c>
    </row>
    <row r="2491" spans="1:5">
      <c r="A2491">
        <v>2490</v>
      </c>
      <c r="B2491" s="1">
        <v>44364</v>
      </c>
      <c r="C2491">
        <v>2021</v>
      </c>
      <c r="D2491" t="s">
        <v>72</v>
      </c>
      <c r="E2491">
        <v>2</v>
      </c>
    </row>
    <row r="2492" spans="1:5">
      <c r="A2492">
        <v>2491</v>
      </c>
      <c r="B2492" s="1">
        <v>44364</v>
      </c>
      <c r="C2492">
        <v>1822</v>
      </c>
      <c r="D2492" t="s">
        <v>64</v>
      </c>
      <c r="E2492">
        <v>4</v>
      </c>
    </row>
    <row r="2493" spans="1:5">
      <c r="A2493">
        <v>2492</v>
      </c>
      <c r="B2493" s="1">
        <v>44365</v>
      </c>
      <c r="C2493">
        <v>2003</v>
      </c>
      <c r="D2493" t="s">
        <v>64</v>
      </c>
      <c r="E2493">
        <v>5</v>
      </c>
    </row>
    <row r="2494" spans="1:5">
      <c r="A2494">
        <v>2493</v>
      </c>
      <c r="B2494" s="1">
        <v>44365</v>
      </c>
      <c r="C2494">
        <v>914</v>
      </c>
      <c r="D2494" t="s">
        <v>92</v>
      </c>
      <c r="E2494">
        <v>6</v>
      </c>
    </row>
    <row r="2495" spans="1:5">
      <c r="A2495">
        <v>2494</v>
      </c>
      <c r="B2495" s="1">
        <v>44365</v>
      </c>
      <c r="C2495">
        <v>685</v>
      </c>
      <c r="D2495" t="s">
        <v>73</v>
      </c>
      <c r="E2495">
        <v>2</v>
      </c>
    </row>
    <row r="2496" spans="1:5">
      <c r="A2496">
        <v>2495</v>
      </c>
      <c r="B2496" s="1">
        <v>44365</v>
      </c>
      <c r="C2496">
        <v>1324</v>
      </c>
      <c r="D2496" t="s">
        <v>119</v>
      </c>
      <c r="E2496">
        <v>1</v>
      </c>
    </row>
    <row r="2497" spans="1:5">
      <c r="A2497">
        <v>2496</v>
      </c>
      <c r="B2497" s="1">
        <v>44365</v>
      </c>
      <c r="C2497">
        <v>198</v>
      </c>
      <c r="D2497" t="s">
        <v>101</v>
      </c>
      <c r="E2497">
        <v>4</v>
      </c>
    </row>
    <row r="2498" spans="1:5">
      <c r="A2498">
        <v>2497</v>
      </c>
      <c r="B2498" s="1">
        <v>44366</v>
      </c>
      <c r="C2498">
        <v>611</v>
      </c>
      <c r="D2498" t="s">
        <v>72</v>
      </c>
      <c r="E2498">
        <v>4</v>
      </c>
    </row>
    <row r="2499" spans="1:5">
      <c r="A2499">
        <v>2498</v>
      </c>
      <c r="B2499" s="1">
        <v>44366</v>
      </c>
      <c r="C2499">
        <v>1131</v>
      </c>
      <c r="D2499" t="s">
        <v>125</v>
      </c>
      <c r="E2499">
        <v>2</v>
      </c>
    </row>
    <row r="2500" spans="1:5">
      <c r="A2500">
        <v>2499</v>
      </c>
      <c r="B2500" s="1">
        <v>44366</v>
      </c>
      <c r="C2500">
        <v>1541</v>
      </c>
      <c r="D2500" t="s">
        <v>110</v>
      </c>
      <c r="E2500">
        <v>6</v>
      </c>
    </row>
    <row r="2501" spans="1:5">
      <c r="A2501">
        <v>2500</v>
      </c>
      <c r="B2501" s="1">
        <v>44366</v>
      </c>
      <c r="C2501">
        <v>1481</v>
      </c>
      <c r="D2501" t="s">
        <v>62</v>
      </c>
      <c r="E2501">
        <v>5</v>
      </c>
    </row>
    <row r="2502" spans="1:5">
      <c r="A2502">
        <v>2501</v>
      </c>
      <c r="B2502" s="1">
        <v>44366</v>
      </c>
      <c r="C2502">
        <v>1013</v>
      </c>
      <c r="D2502" t="s">
        <v>100</v>
      </c>
      <c r="E2502">
        <v>2</v>
      </c>
    </row>
    <row r="2503" spans="1:5">
      <c r="A2503">
        <v>2502</v>
      </c>
      <c r="B2503" s="1">
        <v>44367</v>
      </c>
      <c r="C2503">
        <v>1382</v>
      </c>
      <c r="D2503" t="s">
        <v>118</v>
      </c>
      <c r="E2503">
        <v>4</v>
      </c>
    </row>
    <row r="2504" spans="1:5">
      <c r="A2504">
        <v>2503</v>
      </c>
      <c r="B2504" s="1">
        <v>44367</v>
      </c>
      <c r="C2504">
        <v>1676</v>
      </c>
      <c r="D2504" t="s">
        <v>118</v>
      </c>
      <c r="E2504">
        <v>1</v>
      </c>
    </row>
    <row r="2505" spans="1:5">
      <c r="A2505">
        <v>2504</v>
      </c>
      <c r="B2505" s="1">
        <v>44367</v>
      </c>
      <c r="C2505">
        <v>1042</v>
      </c>
      <c r="D2505" t="s">
        <v>81</v>
      </c>
      <c r="E2505">
        <v>3</v>
      </c>
    </row>
    <row r="2506" spans="1:5">
      <c r="A2506">
        <v>2505</v>
      </c>
      <c r="B2506" s="1">
        <v>44368</v>
      </c>
      <c r="C2506">
        <v>1138</v>
      </c>
      <c r="D2506" t="s">
        <v>96</v>
      </c>
      <c r="E2506">
        <v>5</v>
      </c>
    </row>
    <row r="2507" spans="1:5">
      <c r="A2507">
        <v>2506</v>
      </c>
      <c r="B2507" s="1">
        <v>44368</v>
      </c>
      <c r="C2507">
        <v>1484</v>
      </c>
      <c r="D2507" t="s">
        <v>78</v>
      </c>
      <c r="E2507">
        <v>4</v>
      </c>
    </row>
    <row r="2508" spans="1:5">
      <c r="A2508">
        <v>2507</v>
      </c>
      <c r="B2508" s="1">
        <v>44368</v>
      </c>
      <c r="C2508">
        <v>1756</v>
      </c>
      <c r="D2508" t="s">
        <v>74</v>
      </c>
      <c r="E2508">
        <v>2</v>
      </c>
    </row>
    <row r="2509" spans="1:5">
      <c r="A2509">
        <v>2508</v>
      </c>
      <c r="B2509" s="1">
        <v>44368</v>
      </c>
      <c r="C2509">
        <v>909</v>
      </c>
      <c r="D2509" t="s">
        <v>96</v>
      </c>
      <c r="E2509">
        <v>2</v>
      </c>
    </row>
    <row r="2510" spans="1:5">
      <c r="A2510">
        <v>2509</v>
      </c>
      <c r="B2510" s="1">
        <v>44368</v>
      </c>
      <c r="C2510">
        <v>474</v>
      </c>
      <c r="D2510" t="s">
        <v>92</v>
      </c>
      <c r="E2510">
        <v>5</v>
      </c>
    </row>
    <row r="2511" spans="1:5">
      <c r="A2511">
        <v>2510</v>
      </c>
      <c r="B2511" s="1">
        <v>44368</v>
      </c>
      <c r="C2511">
        <v>1092</v>
      </c>
      <c r="D2511" t="s">
        <v>114</v>
      </c>
      <c r="E2511">
        <v>5</v>
      </c>
    </row>
    <row r="2512" spans="1:5">
      <c r="A2512">
        <v>2511</v>
      </c>
      <c r="B2512" s="1">
        <v>44368</v>
      </c>
      <c r="C2512">
        <v>1337</v>
      </c>
      <c r="D2512" t="s">
        <v>102</v>
      </c>
      <c r="E2512">
        <v>3</v>
      </c>
    </row>
    <row r="2513" spans="1:5">
      <c r="A2513">
        <v>2512</v>
      </c>
      <c r="B2513" s="1">
        <v>44368</v>
      </c>
      <c r="C2513">
        <v>1547</v>
      </c>
      <c r="D2513" t="s">
        <v>88</v>
      </c>
      <c r="E2513">
        <v>5</v>
      </c>
    </row>
    <row r="2514" spans="1:5">
      <c r="A2514">
        <v>2513</v>
      </c>
      <c r="B2514" s="1">
        <v>44368</v>
      </c>
      <c r="C2514">
        <v>309</v>
      </c>
      <c r="D2514" t="s">
        <v>107</v>
      </c>
      <c r="E2514">
        <v>2</v>
      </c>
    </row>
    <row r="2515" spans="1:5">
      <c r="A2515">
        <v>2514</v>
      </c>
      <c r="B2515" s="1">
        <v>44368</v>
      </c>
      <c r="C2515">
        <v>1552</v>
      </c>
      <c r="D2515" t="s">
        <v>108</v>
      </c>
      <c r="E2515">
        <v>6</v>
      </c>
    </row>
    <row r="2516" spans="1:5">
      <c r="A2516">
        <v>2515</v>
      </c>
      <c r="B2516" s="1">
        <v>44368</v>
      </c>
      <c r="C2516">
        <v>1109</v>
      </c>
      <c r="D2516" t="s">
        <v>56</v>
      </c>
      <c r="E2516">
        <v>2</v>
      </c>
    </row>
    <row r="2517" spans="1:5">
      <c r="A2517">
        <v>2516</v>
      </c>
      <c r="B2517" s="1">
        <v>44369</v>
      </c>
      <c r="C2517">
        <v>2119</v>
      </c>
      <c r="D2517" t="s">
        <v>69</v>
      </c>
      <c r="E2517">
        <v>4</v>
      </c>
    </row>
    <row r="2518" spans="1:5">
      <c r="A2518">
        <v>2517</v>
      </c>
      <c r="B2518" s="1">
        <v>44369</v>
      </c>
      <c r="C2518">
        <v>522</v>
      </c>
      <c r="D2518" t="s">
        <v>90</v>
      </c>
      <c r="E2518">
        <v>5</v>
      </c>
    </row>
    <row r="2519" spans="1:5">
      <c r="A2519">
        <v>2518</v>
      </c>
      <c r="B2519" s="1">
        <v>44369</v>
      </c>
      <c r="C2519">
        <v>973</v>
      </c>
      <c r="D2519" t="s">
        <v>120</v>
      </c>
      <c r="E2519">
        <v>1</v>
      </c>
    </row>
    <row r="2520" spans="1:5">
      <c r="A2520">
        <v>2519</v>
      </c>
      <c r="B2520" s="1">
        <v>44369</v>
      </c>
      <c r="C2520">
        <v>599</v>
      </c>
      <c r="D2520" t="s">
        <v>91</v>
      </c>
      <c r="E2520">
        <v>4</v>
      </c>
    </row>
    <row r="2521" spans="1:5">
      <c r="A2521">
        <v>2520</v>
      </c>
      <c r="B2521" s="1">
        <v>44369</v>
      </c>
      <c r="C2521">
        <v>793</v>
      </c>
      <c r="D2521" t="s">
        <v>58</v>
      </c>
      <c r="E2521">
        <v>2</v>
      </c>
    </row>
    <row r="2522" spans="1:5">
      <c r="A2522">
        <v>2521</v>
      </c>
      <c r="B2522" s="1">
        <v>44369</v>
      </c>
      <c r="C2522">
        <v>904</v>
      </c>
      <c r="D2522" t="s">
        <v>101</v>
      </c>
      <c r="E2522">
        <v>4</v>
      </c>
    </row>
    <row r="2523" spans="1:5">
      <c r="A2523">
        <v>2522</v>
      </c>
      <c r="B2523" s="1">
        <v>44369</v>
      </c>
      <c r="C2523">
        <v>125</v>
      </c>
      <c r="D2523" t="s">
        <v>88</v>
      </c>
      <c r="E2523">
        <v>1</v>
      </c>
    </row>
    <row r="2524" spans="1:5">
      <c r="A2524">
        <v>2523</v>
      </c>
      <c r="B2524" s="1">
        <v>44370</v>
      </c>
      <c r="C2524">
        <v>1197</v>
      </c>
      <c r="D2524" t="s">
        <v>97</v>
      </c>
      <c r="E2524">
        <v>4</v>
      </c>
    </row>
    <row r="2525" spans="1:5">
      <c r="A2525">
        <v>2524</v>
      </c>
      <c r="B2525" s="1">
        <v>44370</v>
      </c>
      <c r="C2525">
        <v>22</v>
      </c>
      <c r="D2525" t="s">
        <v>125</v>
      </c>
      <c r="E2525">
        <v>3</v>
      </c>
    </row>
    <row r="2526" spans="1:5">
      <c r="A2526">
        <v>2525</v>
      </c>
      <c r="B2526" s="1">
        <v>44370</v>
      </c>
      <c r="C2526">
        <v>152</v>
      </c>
      <c r="D2526" t="s">
        <v>101</v>
      </c>
      <c r="E2526">
        <v>5</v>
      </c>
    </row>
    <row r="2527" spans="1:5">
      <c r="A2527">
        <v>2526</v>
      </c>
      <c r="B2527" s="1">
        <v>44370</v>
      </c>
      <c r="C2527">
        <v>466</v>
      </c>
      <c r="D2527" t="s">
        <v>94</v>
      </c>
      <c r="E2527">
        <v>3</v>
      </c>
    </row>
    <row r="2528" spans="1:5">
      <c r="A2528">
        <v>2527</v>
      </c>
      <c r="B2528" s="1">
        <v>44371</v>
      </c>
      <c r="C2528">
        <v>783</v>
      </c>
      <c r="D2528" t="s">
        <v>94</v>
      </c>
      <c r="E2528">
        <v>6</v>
      </c>
    </row>
    <row r="2529" spans="1:5">
      <c r="A2529">
        <v>2528</v>
      </c>
      <c r="B2529" s="1">
        <v>44371</v>
      </c>
      <c r="C2529">
        <v>1731</v>
      </c>
      <c r="D2529" t="s">
        <v>98</v>
      </c>
      <c r="E2529">
        <v>3</v>
      </c>
    </row>
    <row r="2530" spans="1:5">
      <c r="A2530">
        <v>2529</v>
      </c>
      <c r="B2530" s="1">
        <v>44371</v>
      </c>
      <c r="C2530">
        <v>1554</v>
      </c>
      <c r="D2530" t="s">
        <v>86</v>
      </c>
      <c r="E2530">
        <v>3</v>
      </c>
    </row>
    <row r="2531" spans="1:5">
      <c r="A2531">
        <v>2530</v>
      </c>
      <c r="B2531" s="1">
        <v>44371</v>
      </c>
      <c r="C2531">
        <v>1310</v>
      </c>
      <c r="D2531" t="s">
        <v>81</v>
      </c>
      <c r="E2531">
        <v>3</v>
      </c>
    </row>
    <row r="2532" spans="1:5">
      <c r="A2532">
        <v>2531</v>
      </c>
      <c r="B2532" s="1">
        <v>44371</v>
      </c>
      <c r="C2532">
        <v>867</v>
      </c>
      <c r="D2532" t="s">
        <v>69</v>
      </c>
      <c r="E2532">
        <v>2</v>
      </c>
    </row>
    <row r="2533" spans="1:5">
      <c r="A2533">
        <v>2532</v>
      </c>
      <c r="B2533" s="1">
        <v>44371</v>
      </c>
      <c r="C2533">
        <v>28</v>
      </c>
      <c r="D2533" t="s">
        <v>84</v>
      </c>
      <c r="E2533">
        <v>3</v>
      </c>
    </row>
    <row r="2534" spans="1:5">
      <c r="A2534">
        <v>2533</v>
      </c>
      <c r="B2534" s="1">
        <v>44372</v>
      </c>
      <c r="C2534">
        <v>985</v>
      </c>
      <c r="D2534" t="s">
        <v>73</v>
      </c>
      <c r="E2534">
        <v>1</v>
      </c>
    </row>
    <row r="2535" spans="1:5">
      <c r="A2535">
        <v>2534</v>
      </c>
      <c r="B2535" s="1">
        <v>44372</v>
      </c>
      <c r="C2535">
        <v>1050</v>
      </c>
      <c r="D2535" t="s">
        <v>91</v>
      </c>
      <c r="E2535">
        <v>5</v>
      </c>
    </row>
    <row r="2536" spans="1:5">
      <c r="A2536">
        <v>2535</v>
      </c>
      <c r="B2536" s="1">
        <v>44372</v>
      </c>
      <c r="C2536">
        <v>228</v>
      </c>
      <c r="D2536" t="s">
        <v>54</v>
      </c>
      <c r="E2536">
        <v>2</v>
      </c>
    </row>
    <row r="2537" spans="1:5">
      <c r="A2537">
        <v>2536</v>
      </c>
      <c r="B2537" s="1">
        <v>44373</v>
      </c>
      <c r="C2537">
        <v>1177</v>
      </c>
      <c r="D2537" t="s">
        <v>101</v>
      </c>
      <c r="E2537">
        <v>6</v>
      </c>
    </row>
    <row r="2538" spans="1:5">
      <c r="A2538">
        <v>2537</v>
      </c>
      <c r="B2538" s="1">
        <v>44373</v>
      </c>
      <c r="C2538">
        <v>1101</v>
      </c>
      <c r="D2538" t="s">
        <v>127</v>
      </c>
      <c r="E2538">
        <v>5</v>
      </c>
    </row>
    <row r="2539" spans="1:5">
      <c r="A2539">
        <v>2538</v>
      </c>
      <c r="B2539" s="1">
        <v>44373</v>
      </c>
      <c r="C2539">
        <v>1494</v>
      </c>
      <c r="D2539" t="s">
        <v>117</v>
      </c>
      <c r="E2539">
        <v>2</v>
      </c>
    </row>
    <row r="2540" spans="1:5">
      <c r="A2540">
        <v>2539</v>
      </c>
      <c r="B2540" s="1">
        <v>44373</v>
      </c>
      <c r="C2540">
        <v>931</v>
      </c>
      <c r="D2540" t="s">
        <v>97</v>
      </c>
      <c r="E2540">
        <v>3</v>
      </c>
    </row>
    <row r="2541" spans="1:5">
      <c r="A2541">
        <v>2540</v>
      </c>
      <c r="B2541" s="1">
        <v>44374</v>
      </c>
      <c r="C2541">
        <v>859</v>
      </c>
      <c r="D2541" t="s">
        <v>108</v>
      </c>
      <c r="E2541">
        <v>6</v>
      </c>
    </row>
    <row r="2542" spans="1:5">
      <c r="A2542">
        <v>2541</v>
      </c>
      <c r="B2542" s="1">
        <v>44374</v>
      </c>
      <c r="C2542">
        <v>1851</v>
      </c>
      <c r="D2542" t="s">
        <v>75</v>
      </c>
      <c r="E2542">
        <v>4</v>
      </c>
    </row>
    <row r="2543" spans="1:5">
      <c r="A2543">
        <v>2542</v>
      </c>
      <c r="B2543" s="1">
        <v>44374</v>
      </c>
      <c r="C2543">
        <v>1351</v>
      </c>
      <c r="D2543" t="s">
        <v>76</v>
      </c>
      <c r="E2543">
        <v>1</v>
      </c>
    </row>
    <row r="2544" spans="1:5">
      <c r="A2544">
        <v>2543</v>
      </c>
      <c r="B2544" s="1">
        <v>44374</v>
      </c>
      <c r="C2544">
        <v>654</v>
      </c>
      <c r="D2544" t="s">
        <v>103</v>
      </c>
      <c r="E2544">
        <v>3</v>
      </c>
    </row>
    <row r="2545" spans="1:5">
      <c r="A2545">
        <v>2544</v>
      </c>
      <c r="B2545" s="1">
        <v>44375</v>
      </c>
      <c r="C2545">
        <v>277</v>
      </c>
      <c r="D2545" t="s">
        <v>100</v>
      </c>
      <c r="E2545">
        <v>3</v>
      </c>
    </row>
    <row r="2546" spans="1:5">
      <c r="A2546">
        <v>2545</v>
      </c>
      <c r="B2546" s="1">
        <v>44375</v>
      </c>
      <c r="C2546">
        <v>625</v>
      </c>
      <c r="D2546" t="s">
        <v>106</v>
      </c>
      <c r="E2546">
        <v>5</v>
      </c>
    </row>
    <row r="2547" spans="1:5">
      <c r="A2547">
        <v>2546</v>
      </c>
      <c r="B2547" s="1">
        <v>44375</v>
      </c>
      <c r="C2547">
        <v>772</v>
      </c>
      <c r="D2547" t="s">
        <v>111</v>
      </c>
      <c r="E2547">
        <v>4</v>
      </c>
    </row>
    <row r="2548" spans="1:5">
      <c r="A2548">
        <v>2547</v>
      </c>
      <c r="B2548" s="1">
        <v>44375</v>
      </c>
      <c r="C2548">
        <v>614</v>
      </c>
      <c r="D2548" t="s">
        <v>95</v>
      </c>
      <c r="E2548">
        <v>4</v>
      </c>
    </row>
    <row r="2549" spans="1:5">
      <c r="A2549">
        <v>2548</v>
      </c>
      <c r="B2549" s="1">
        <v>44376</v>
      </c>
      <c r="C2549">
        <v>449</v>
      </c>
      <c r="D2549" t="s">
        <v>56</v>
      </c>
      <c r="E2549">
        <v>3</v>
      </c>
    </row>
    <row r="2550" spans="1:5">
      <c r="A2550">
        <v>2549</v>
      </c>
      <c r="B2550" s="1">
        <v>44376</v>
      </c>
      <c r="C2550">
        <v>88</v>
      </c>
      <c r="D2550" t="s">
        <v>120</v>
      </c>
      <c r="E2550">
        <v>1</v>
      </c>
    </row>
    <row r="2551" spans="1:5">
      <c r="A2551">
        <v>2550</v>
      </c>
      <c r="B2551" s="1">
        <v>44376</v>
      </c>
      <c r="C2551">
        <v>1500</v>
      </c>
      <c r="D2551" t="s">
        <v>67</v>
      </c>
      <c r="E2551">
        <v>5</v>
      </c>
    </row>
    <row r="2552" spans="1:5">
      <c r="A2552">
        <v>2551</v>
      </c>
      <c r="B2552" s="1">
        <v>44376</v>
      </c>
      <c r="C2552">
        <v>33</v>
      </c>
      <c r="D2552" t="s">
        <v>87</v>
      </c>
      <c r="E2552">
        <v>4</v>
      </c>
    </row>
    <row r="2553" spans="1:5">
      <c r="A2553">
        <v>2552</v>
      </c>
      <c r="B2553" s="1">
        <v>44376</v>
      </c>
      <c r="C2553">
        <v>1743</v>
      </c>
      <c r="D2553" t="s">
        <v>68</v>
      </c>
      <c r="E2553">
        <v>3</v>
      </c>
    </row>
    <row r="2554" spans="1:5">
      <c r="A2554">
        <v>2553</v>
      </c>
      <c r="B2554" s="1">
        <v>44376</v>
      </c>
      <c r="C2554">
        <v>341</v>
      </c>
      <c r="D2554" t="s">
        <v>86</v>
      </c>
      <c r="E2554">
        <v>5</v>
      </c>
    </row>
    <row r="2555" spans="1:5">
      <c r="A2555">
        <v>2554</v>
      </c>
      <c r="B2555" s="1">
        <v>44376</v>
      </c>
      <c r="C2555">
        <v>261</v>
      </c>
      <c r="D2555" t="s">
        <v>87</v>
      </c>
      <c r="E2555">
        <v>2</v>
      </c>
    </row>
    <row r="2556" spans="1:5">
      <c r="A2556">
        <v>2555</v>
      </c>
      <c r="B2556" s="1">
        <v>44377</v>
      </c>
      <c r="C2556">
        <v>1951</v>
      </c>
      <c r="D2556" t="s">
        <v>118</v>
      </c>
      <c r="E2556">
        <v>1</v>
      </c>
    </row>
    <row r="2557" spans="1:5">
      <c r="A2557">
        <v>2556</v>
      </c>
      <c r="B2557" s="1">
        <v>44377</v>
      </c>
      <c r="C2557">
        <v>887</v>
      </c>
      <c r="D2557" t="s">
        <v>77</v>
      </c>
      <c r="E2557">
        <v>4</v>
      </c>
    </row>
    <row r="2558" spans="1:5">
      <c r="A2558">
        <v>2557</v>
      </c>
      <c r="B2558" s="1">
        <v>44377</v>
      </c>
      <c r="C2558">
        <v>740</v>
      </c>
      <c r="D2558" t="s">
        <v>75</v>
      </c>
      <c r="E2558">
        <v>2</v>
      </c>
    </row>
    <row r="2559" spans="1:5">
      <c r="A2559">
        <v>2558</v>
      </c>
      <c r="B2559" s="1">
        <v>44377</v>
      </c>
      <c r="C2559">
        <v>1958</v>
      </c>
      <c r="D2559" t="s">
        <v>67</v>
      </c>
      <c r="E2559">
        <v>3</v>
      </c>
    </row>
    <row r="2560" spans="1:5">
      <c r="A2560">
        <v>2559</v>
      </c>
      <c r="B2560" s="1">
        <v>44377</v>
      </c>
      <c r="C2560">
        <v>2097</v>
      </c>
      <c r="D2560" t="s">
        <v>80</v>
      </c>
      <c r="E2560">
        <v>3</v>
      </c>
    </row>
    <row r="2561" spans="1:5">
      <c r="A2561">
        <v>2560</v>
      </c>
      <c r="B2561" s="1">
        <v>44377</v>
      </c>
      <c r="C2561">
        <v>849</v>
      </c>
      <c r="D2561" t="s">
        <v>54</v>
      </c>
      <c r="E2561">
        <v>2</v>
      </c>
    </row>
    <row r="2562" spans="1:5">
      <c r="A2562">
        <v>2561</v>
      </c>
      <c r="B2562" s="1">
        <v>44377</v>
      </c>
      <c r="C2562">
        <v>1774</v>
      </c>
      <c r="D2562" t="s">
        <v>103</v>
      </c>
      <c r="E2562">
        <v>5</v>
      </c>
    </row>
    <row r="2563" spans="1:5">
      <c r="A2563">
        <v>2562</v>
      </c>
      <c r="B2563" s="1">
        <v>44377</v>
      </c>
      <c r="C2563">
        <v>1244</v>
      </c>
      <c r="D2563" t="s">
        <v>106</v>
      </c>
      <c r="E2563">
        <v>6</v>
      </c>
    </row>
    <row r="2564" spans="1:5">
      <c r="A2564">
        <v>2563</v>
      </c>
      <c r="B2564" s="1">
        <v>44378</v>
      </c>
      <c r="C2564">
        <v>2043</v>
      </c>
      <c r="D2564" t="s">
        <v>69</v>
      </c>
      <c r="E2564">
        <v>3</v>
      </c>
    </row>
    <row r="2565" spans="1:5">
      <c r="A2565">
        <v>2564</v>
      </c>
      <c r="B2565" s="1">
        <v>44378</v>
      </c>
      <c r="C2565">
        <v>1200</v>
      </c>
      <c r="D2565" t="s">
        <v>71</v>
      </c>
      <c r="E2565">
        <v>2</v>
      </c>
    </row>
    <row r="2566" spans="1:5">
      <c r="A2566">
        <v>2565</v>
      </c>
      <c r="B2566" s="1">
        <v>44378</v>
      </c>
      <c r="C2566">
        <v>645</v>
      </c>
      <c r="D2566" t="s">
        <v>79</v>
      </c>
      <c r="E2566">
        <v>3</v>
      </c>
    </row>
    <row r="2567" spans="1:5">
      <c r="A2567">
        <v>2566</v>
      </c>
      <c r="B2567" s="1">
        <v>44378</v>
      </c>
      <c r="C2567">
        <v>894</v>
      </c>
      <c r="D2567" t="s">
        <v>78</v>
      </c>
      <c r="E2567">
        <v>2</v>
      </c>
    </row>
    <row r="2568" spans="1:5">
      <c r="A2568">
        <v>2567</v>
      </c>
      <c r="B2568" s="1">
        <v>44378</v>
      </c>
      <c r="C2568">
        <v>983</v>
      </c>
      <c r="D2568" t="s">
        <v>79</v>
      </c>
      <c r="E2568">
        <v>2</v>
      </c>
    </row>
    <row r="2569" spans="1:5">
      <c r="A2569">
        <v>2568</v>
      </c>
      <c r="B2569" s="1">
        <v>44378</v>
      </c>
      <c r="C2569">
        <v>40</v>
      </c>
      <c r="D2569" t="s">
        <v>85</v>
      </c>
      <c r="E2569">
        <v>1</v>
      </c>
    </row>
    <row r="2570" spans="1:5">
      <c r="A2570">
        <v>2569</v>
      </c>
      <c r="B2570" s="1">
        <v>44378</v>
      </c>
      <c r="C2570">
        <v>1915</v>
      </c>
      <c r="D2570" t="s">
        <v>71</v>
      </c>
      <c r="E2570">
        <v>2</v>
      </c>
    </row>
    <row r="2571" spans="1:5">
      <c r="A2571">
        <v>2570</v>
      </c>
      <c r="B2571" s="1">
        <v>44378</v>
      </c>
      <c r="C2571">
        <v>490</v>
      </c>
      <c r="D2571" t="s">
        <v>103</v>
      </c>
      <c r="E2571">
        <v>4</v>
      </c>
    </row>
    <row r="2572" spans="1:5">
      <c r="A2572">
        <v>2571</v>
      </c>
      <c r="B2572" s="1">
        <v>44378</v>
      </c>
      <c r="C2572">
        <v>634</v>
      </c>
      <c r="D2572" t="s">
        <v>93</v>
      </c>
      <c r="E2572">
        <v>5</v>
      </c>
    </row>
    <row r="2573" spans="1:5">
      <c r="A2573">
        <v>2572</v>
      </c>
      <c r="B2573" s="1">
        <v>44379</v>
      </c>
      <c r="C2573">
        <v>222</v>
      </c>
      <c r="D2573" t="s">
        <v>109</v>
      </c>
      <c r="E2573">
        <v>2</v>
      </c>
    </row>
    <row r="2574" spans="1:5">
      <c r="A2574">
        <v>2573</v>
      </c>
      <c r="B2574" s="1">
        <v>44379</v>
      </c>
      <c r="C2574">
        <v>378</v>
      </c>
      <c r="D2574" t="s">
        <v>97</v>
      </c>
      <c r="E2574">
        <v>5</v>
      </c>
    </row>
    <row r="2575" spans="1:5">
      <c r="A2575">
        <v>2574</v>
      </c>
      <c r="B2575" s="1">
        <v>44379</v>
      </c>
      <c r="C2575">
        <v>404</v>
      </c>
      <c r="D2575" t="s">
        <v>116</v>
      </c>
      <c r="E2575">
        <v>2</v>
      </c>
    </row>
    <row r="2576" spans="1:5">
      <c r="A2576">
        <v>2575</v>
      </c>
      <c r="B2576" s="1">
        <v>44380</v>
      </c>
      <c r="C2576">
        <v>1981</v>
      </c>
      <c r="D2576" t="s">
        <v>116</v>
      </c>
      <c r="E2576">
        <v>4</v>
      </c>
    </row>
    <row r="2577" spans="1:5">
      <c r="A2577">
        <v>2576</v>
      </c>
      <c r="B2577" s="1">
        <v>44380</v>
      </c>
      <c r="C2577">
        <v>624</v>
      </c>
      <c r="D2577" t="s">
        <v>87</v>
      </c>
      <c r="E2577">
        <v>4</v>
      </c>
    </row>
    <row r="2578" spans="1:5">
      <c r="A2578">
        <v>2577</v>
      </c>
      <c r="B2578" s="1">
        <v>44380</v>
      </c>
      <c r="C2578">
        <v>1024</v>
      </c>
      <c r="D2578" t="s">
        <v>95</v>
      </c>
      <c r="E2578">
        <v>4</v>
      </c>
    </row>
    <row r="2579" spans="1:5">
      <c r="A2579">
        <v>2578</v>
      </c>
      <c r="B2579" s="1">
        <v>44380</v>
      </c>
      <c r="C2579">
        <v>106</v>
      </c>
      <c r="D2579" t="s">
        <v>102</v>
      </c>
      <c r="E2579">
        <v>3</v>
      </c>
    </row>
    <row r="2580" spans="1:5">
      <c r="A2580">
        <v>2579</v>
      </c>
      <c r="B2580" s="1">
        <v>44380</v>
      </c>
      <c r="C2580">
        <v>904</v>
      </c>
      <c r="D2580" t="s">
        <v>110</v>
      </c>
      <c r="E2580">
        <v>2</v>
      </c>
    </row>
    <row r="2581" spans="1:5">
      <c r="A2581">
        <v>2580</v>
      </c>
      <c r="B2581" s="1">
        <v>44380</v>
      </c>
      <c r="C2581">
        <v>1337</v>
      </c>
      <c r="D2581" t="s">
        <v>106</v>
      </c>
      <c r="E2581">
        <v>3</v>
      </c>
    </row>
    <row r="2582" spans="1:5">
      <c r="A2582">
        <v>2581</v>
      </c>
      <c r="B2582" s="1">
        <v>44381</v>
      </c>
      <c r="C2582">
        <v>1804</v>
      </c>
      <c r="D2582" t="s">
        <v>101</v>
      </c>
      <c r="E2582">
        <v>3</v>
      </c>
    </row>
    <row r="2583" spans="1:5">
      <c r="A2583">
        <v>2582</v>
      </c>
      <c r="B2583" s="1">
        <v>44382</v>
      </c>
      <c r="C2583">
        <v>1706</v>
      </c>
      <c r="D2583" t="s">
        <v>71</v>
      </c>
      <c r="E2583">
        <v>2</v>
      </c>
    </row>
    <row r="2584" spans="1:5">
      <c r="A2584">
        <v>2583</v>
      </c>
      <c r="B2584" s="1">
        <v>44382</v>
      </c>
      <c r="C2584">
        <v>506</v>
      </c>
      <c r="D2584" t="s">
        <v>106</v>
      </c>
      <c r="E2584">
        <v>5</v>
      </c>
    </row>
    <row r="2585" spans="1:5">
      <c r="A2585">
        <v>2584</v>
      </c>
      <c r="B2585" s="1">
        <v>44383</v>
      </c>
      <c r="C2585">
        <v>474</v>
      </c>
      <c r="D2585" t="s">
        <v>102</v>
      </c>
      <c r="E2585">
        <v>2</v>
      </c>
    </row>
    <row r="2586" spans="1:5">
      <c r="A2586">
        <v>2585</v>
      </c>
      <c r="B2586" s="1">
        <v>44383</v>
      </c>
      <c r="C2586">
        <v>282</v>
      </c>
      <c r="D2586" t="s">
        <v>88</v>
      </c>
      <c r="E2586">
        <v>3</v>
      </c>
    </row>
    <row r="2587" spans="1:5">
      <c r="A2587">
        <v>2586</v>
      </c>
      <c r="B2587" s="1">
        <v>44383</v>
      </c>
      <c r="C2587">
        <v>78</v>
      </c>
      <c r="D2587" t="s">
        <v>101</v>
      </c>
      <c r="E2587">
        <v>4</v>
      </c>
    </row>
    <row r="2588" spans="1:5">
      <c r="A2588">
        <v>2587</v>
      </c>
      <c r="B2588" s="1">
        <v>44383</v>
      </c>
      <c r="C2588">
        <v>421</v>
      </c>
      <c r="D2588" t="s">
        <v>106</v>
      </c>
      <c r="E2588">
        <v>3</v>
      </c>
    </row>
    <row r="2589" spans="1:5">
      <c r="A2589">
        <v>2588</v>
      </c>
      <c r="B2589" s="1">
        <v>44383</v>
      </c>
      <c r="C2589">
        <v>987</v>
      </c>
      <c r="D2589" t="s">
        <v>75</v>
      </c>
      <c r="E2589">
        <v>4</v>
      </c>
    </row>
    <row r="2590" spans="1:5">
      <c r="A2590">
        <v>2589</v>
      </c>
      <c r="B2590" s="1">
        <v>44384</v>
      </c>
      <c r="C2590">
        <v>434</v>
      </c>
      <c r="D2590" t="s">
        <v>61</v>
      </c>
      <c r="E2590">
        <v>4</v>
      </c>
    </row>
    <row r="2591" spans="1:5">
      <c r="A2591">
        <v>2590</v>
      </c>
      <c r="B2591" s="1">
        <v>44384</v>
      </c>
      <c r="C2591">
        <v>1953</v>
      </c>
      <c r="D2591" t="s">
        <v>122</v>
      </c>
      <c r="E2591">
        <v>6</v>
      </c>
    </row>
    <row r="2592" spans="1:5">
      <c r="A2592">
        <v>2591</v>
      </c>
      <c r="B2592" s="1">
        <v>44384</v>
      </c>
      <c r="C2592">
        <v>1930</v>
      </c>
      <c r="D2592" t="s">
        <v>62</v>
      </c>
      <c r="E2592">
        <v>2</v>
      </c>
    </row>
    <row r="2593" spans="1:5">
      <c r="A2593">
        <v>2592</v>
      </c>
      <c r="B2593" s="1">
        <v>44384</v>
      </c>
      <c r="C2593">
        <v>94</v>
      </c>
      <c r="D2593" t="s">
        <v>80</v>
      </c>
      <c r="E2593">
        <v>5</v>
      </c>
    </row>
    <row r="2594" spans="1:5">
      <c r="A2594">
        <v>2593</v>
      </c>
      <c r="B2594" s="1">
        <v>44384</v>
      </c>
      <c r="C2594">
        <v>1834</v>
      </c>
      <c r="D2594" t="s">
        <v>87</v>
      </c>
      <c r="E2594">
        <v>3</v>
      </c>
    </row>
    <row r="2595" spans="1:5">
      <c r="A2595">
        <v>2594</v>
      </c>
      <c r="B2595" s="1">
        <v>44385</v>
      </c>
      <c r="C2595">
        <v>119</v>
      </c>
      <c r="D2595" t="s">
        <v>102</v>
      </c>
      <c r="E2595">
        <v>5</v>
      </c>
    </row>
    <row r="2596" spans="1:5">
      <c r="A2596">
        <v>2595</v>
      </c>
      <c r="B2596" s="1">
        <v>44385</v>
      </c>
      <c r="C2596">
        <v>732</v>
      </c>
      <c r="D2596" t="s">
        <v>76</v>
      </c>
      <c r="E2596">
        <v>4</v>
      </c>
    </row>
    <row r="2597" spans="1:5">
      <c r="A2597">
        <v>2596</v>
      </c>
      <c r="B2597" s="1">
        <v>44385</v>
      </c>
      <c r="C2597">
        <v>263</v>
      </c>
      <c r="D2597" t="s">
        <v>100</v>
      </c>
      <c r="E2597">
        <v>4</v>
      </c>
    </row>
    <row r="2598" spans="1:5">
      <c r="A2598">
        <v>2597</v>
      </c>
      <c r="B2598" s="1">
        <v>44385</v>
      </c>
      <c r="C2598">
        <v>364</v>
      </c>
      <c r="D2598" t="s">
        <v>123</v>
      </c>
      <c r="E2598">
        <v>2</v>
      </c>
    </row>
    <row r="2599" spans="1:5">
      <c r="A2599">
        <v>2598</v>
      </c>
      <c r="B2599" s="1">
        <v>44385</v>
      </c>
      <c r="C2599">
        <v>1013</v>
      </c>
      <c r="D2599" t="s">
        <v>68</v>
      </c>
      <c r="E2599">
        <v>2</v>
      </c>
    </row>
    <row r="2600" spans="1:5">
      <c r="A2600">
        <v>2599</v>
      </c>
      <c r="B2600" s="1">
        <v>44385</v>
      </c>
      <c r="C2600">
        <v>398</v>
      </c>
      <c r="D2600" t="s">
        <v>78</v>
      </c>
      <c r="E2600">
        <v>4</v>
      </c>
    </row>
    <row r="2601" spans="1:5">
      <c r="A2601">
        <v>2600</v>
      </c>
      <c r="B2601" s="1">
        <v>44386</v>
      </c>
      <c r="C2601">
        <v>150</v>
      </c>
      <c r="D2601" t="s">
        <v>102</v>
      </c>
      <c r="E2601">
        <v>2</v>
      </c>
    </row>
    <row r="2602" spans="1:5">
      <c r="A2602">
        <v>2601</v>
      </c>
      <c r="B2602" s="1">
        <v>44386</v>
      </c>
      <c r="C2602">
        <v>127</v>
      </c>
      <c r="D2602" t="s">
        <v>108</v>
      </c>
      <c r="E2602">
        <v>6</v>
      </c>
    </row>
    <row r="2603" spans="1:5">
      <c r="A2603">
        <v>2602</v>
      </c>
      <c r="B2603" s="1">
        <v>44386</v>
      </c>
      <c r="C2603">
        <v>883</v>
      </c>
      <c r="D2603" t="s">
        <v>119</v>
      </c>
      <c r="E2603">
        <v>2</v>
      </c>
    </row>
    <row r="2604" spans="1:5">
      <c r="A2604">
        <v>2603</v>
      </c>
      <c r="B2604" s="1">
        <v>44386</v>
      </c>
      <c r="C2604">
        <v>1392</v>
      </c>
      <c r="D2604" t="s">
        <v>71</v>
      </c>
      <c r="E2604">
        <v>5</v>
      </c>
    </row>
    <row r="2605" spans="1:5">
      <c r="A2605">
        <v>2604</v>
      </c>
      <c r="B2605" s="1">
        <v>44386</v>
      </c>
      <c r="C2605">
        <v>733</v>
      </c>
      <c r="D2605" t="s">
        <v>115</v>
      </c>
      <c r="E2605">
        <v>6</v>
      </c>
    </row>
    <row r="2606" spans="1:5">
      <c r="A2606">
        <v>2605</v>
      </c>
      <c r="B2606" s="1">
        <v>44386</v>
      </c>
      <c r="C2606">
        <v>1842</v>
      </c>
      <c r="D2606" t="s">
        <v>102</v>
      </c>
      <c r="E2606">
        <v>5</v>
      </c>
    </row>
    <row r="2607" spans="1:5">
      <c r="A2607">
        <v>2606</v>
      </c>
      <c r="B2607" s="1">
        <v>44387</v>
      </c>
      <c r="C2607">
        <v>1244</v>
      </c>
      <c r="D2607" t="s">
        <v>111</v>
      </c>
      <c r="E2607">
        <v>5</v>
      </c>
    </row>
    <row r="2608" spans="1:5">
      <c r="A2608">
        <v>2607</v>
      </c>
      <c r="B2608" s="1">
        <v>44387</v>
      </c>
      <c r="C2608">
        <v>617</v>
      </c>
      <c r="D2608" t="s">
        <v>96</v>
      </c>
      <c r="E2608">
        <v>1</v>
      </c>
    </row>
    <row r="2609" spans="1:5">
      <c r="A2609">
        <v>2608</v>
      </c>
      <c r="B2609" s="1">
        <v>44387</v>
      </c>
      <c r="C2609">
        <v>1412</v>
      </c>
      <c r="D2609" t="s">
        <v>86</v>
      </c>
      <c r="E2609">
        <v>5</v>
      </c>
    </row>
    <row r="2610" spans="1:5">
      <c r="A2610">
        <v>2609</v>
      </c>
      <c r="B2610" s="1">
        <v>44387</v>
      </c>
      <c r="C2610">
        <v>1864</v>
      </c>
      <c r="D2610" t="s">
        <v>81</v>
      </c>
      <c r="E2610">
        <v>3</v>
      </c>
    </row>
    <row r="2611" spans="1:5">
      <c r="A2611">
        <v>2610</v>
      </c>
      <c r="B2611" s="1">
        <v>44387</v>
      </c>
      <c r="C2611">
        <v>1146</v>
      </c>
      <c r="D2611" t="s">
        <v>68</v>
      </c>
      <c r="E2611">
        <v>5</v>
      </c>
    </row>
    <row r="2612" spans="1:5">
      <c r="A2612">
        <v>2611</v>
      </c>
      <c r="B2612" s="1">
        <v>44387</v>
      </c>
      <c r="C2612">
        <v>584</v>
      </c>
      <c r="D2612" t="s">
        <v>75</v>
      </c>
      <c r="E2612">
        <v>4</v>
      </c>
    </row>
    <row r="2613" spans="1:5">
      <c r="A2613">
        <v>2612</v>
      </c>
      <c r="B2613" s="1">
        <v>44387</v>
      </c>
      <c r="C2613">
        <v>405</v>
      </c>
      <c r="D2613" t="s">
        <v>82</v>
      </c>
      <c r="E2613">
        <v>6</v>
      </c>
    </row>
    <row r="2614" spans="1:5">
      <c r="A2614">
        <v>2613</v>
      </c>
      <c r="B2614" s="1">
        <v>44388</v>
      </c>
      <c r="C2614">
        <v>1878</v>
      </c>
      <c r="D2614" t="s">
        <v>90</v>
      </c>
      <c r="E2614">
        <v>4</v>
      </c>
    </row>
    <row r="2615" spans="1:5">
      <c r="A2615">
        <v>2614</v>
      </c>
      <c r="B2615" s="1">
        <v>44388</v>
      </c>
      <c r="C2615">
        <v>737</v>
      </c>
      <c r="D2615" t="s">
        <v>90</v>
      </c>
      <c r="E2615">
        <v>2</v>
      </c>
    </row>
    <row r="2616" spans="1:5">
      <c r="A2616">
        <v>2615</v>
      </c>
      <c r="B2616" s="1">
        <v>44388</v>
      </c>
      <c r="C2616">
        <v>1876</v>
      </c>
      <c r="D2616" t="s">
        <v>117</v>
      </c>
      <c r="E2616">
        <v>3</v>
      </c>
    </row>
    <row r="2617" spans="1:5">
      <c r="A2617">
        <v>2616</v>
      </c>
      <c r="B2617" s="1">
        <v>44388</v>
      </c>
      <c r="C2617">
        <v>1762</v>
      </c>
      <c r="D2617" t="s">
        <v>56</v>
      </c>
      <c r="E2617">
        <v>2</v>
      </c>
    </row>
    <row r="2618" spans="1:5">
      <c r="A2618">
        <v>2617</v>
      </c>
      <c r="B2618" s="1">
        <v>44388</v>
      </c>
      <c r="C2618">
        <v>1531</v>
      </c>
      <c r="D2618" t="s">
        <v>116</v>
      </c>
      <c r="E2618">
        <v>3</v>
      </c>
    </row>
    <row r="2619" spans="1:5">
      <c r="A2619">
        <v>2618</v>
      </c>
      <c r="B2619" s="1">
        <v>44388</v>
      </c>
      <c r="C2619">
        <v>392</v>
      </c>
      <c r="D2619" t="s">
        <v>95</v>
      </c>
      <c r="E2619">
        <v>5</v>
      </c>
    </row>
    <row r="2620" spans="1:5">
      <c r="A2620">
        <v>2619</v>
      </c>
      <c r="B2620" s="1">
        <v>44389</v>
      </c>
      <c r="C2620">
        <v>688</v>
      </c>
      <c r="D2620" t="s">
        <v>99</v>
      </c>
      <c r="E2620">
        <v>4</v>
      </c>
    </row>
    <row r="2621" spans="1:5">
      <c r="A2621">
        <v>2620</v>
      </c>
      <c r="B2621" s="1">
        <v>44389</v>
      </c>
      <c r="C2621">
        <v>1425</v>
      </c>
      <c r="D2621" t="s">
        <v>89</v>
      </c>
      <c r="E2621">
        <v>5</v>
      </c>
    </row>
    <row r="2622" spans="1:5">
      <c r="A2622">
        <v>2621</v>
      </c>
      <c r="B2622" s="1">
        <v>44389</v>
      </c>
      <c r="C2622">
        <v>1380</v>
      </c>
      <c r="D2622" t="s">
        <v>98</v>
      </c>
      <c r="E2622">
        <v>4</v>
      </c>
    </row>
    <row r="2623" spans="1:5">
      <c r="A2623">
        <v>2622</v>
      </c>
      <c r="B2623" s="1">
        <v>44389</v>
      </c>
      <c r="C2623">
        <v>322</v>
      </c>
      <c r="D2623" t="s">
        <v>125</v>
      </c>
      <c r="E2623">
        <v>3</v>
      </c>
    </row>
    <row r="2624" spans="1:5">
      <c r="A2624">
        <v>2623</v>
      </c>
      <c r="B2624" s="1">
        <v>44389</v>
      </c>
      <c r="C2624">
        <v>494</v>
      </c>
      <c r="D2624" t="s">
        <v>108</v>
      </c>
      <c r="E2624">
        <v>3</v>
      </c>
    </row>
    <row r="2625" spans="1:5">
      <c r="A2625">
        <v>2624</v>
      </c>
      <c r="B2625" s="1">
        <v>44389</v>
      </c>
      <c r="C2625">
        <v>657</v>
      </c>
      <c r="D2625" t="s">
        <v>121</v>
      </c>
      <c r="E2625">
        <v>5</v>
      </c>
    </row>
    <row r="2626" spans="1:5">
      <c r="A2626">
        <v>2625</v>
      </c>
      <c r="B2626" s="1">
        <v>44389</v>
      </c>
      <c r="C2626">
        <v>855</v>
      </c>
      <c r="D2626" t="s">
        <v>58</v>
      </c>
      <c r="E2626">
        <v>3</v>
      </c>
    </row>
    <row r="2627" spans="1:5">
      <c r="A2627">
        <v>2626</v>
      </c>
      <c r="B2627" s="1">
        <v>44390</v>
      </c>
      <c r="C2627">
        <v>2066</v>
      </c>
      <c r="D2627" t="s">
        <v>120</v>
      </c>
      <c r="E2627">
        <v>2</v>
      </c>
    </row>
    <row r="2628" spans="1:5">
      <c r="A2628">
        <v>2627</v>
      </c>
      <c r="B2628" s="1">
        <v>44390</v>
      </c>
      <c r="C2628">
        <v>196</v>
      </c>
      <c r="D2628" t="s">
        <v>127</v>
      </c>
      <c r="E2628">
        <v>1</v>
      </c>
    </row>
    <row r="2629" spans="1:5">
      <c r="A2629">
        <v>2628</v>
      </c>
      <c r="B2629" s="1">
        <v>44391</v>
      </c>
      <c r="C2629">
        <v>557</v>
      </c>
      <c r="D2629" t="s">
        <v>78</v>
      </c>
      <c r="E2629">
        <v>4</v>
      </c>
    </row>
    <row r="2630" spans="1:5">
      <c r="A2630">
        <v>2629</v>
      </c>
      <c r="B2630" s="1">
        <v>44391</v>
      </c>
      <c r="C2630">
        <v>1796</v>
      </c>
      <c r="D2630" t="s">
        <v>73</v>
      </c>
      <c r="E2630">
        <v>2</v>
      </c>
    </row>
    <row r="2631" spans="1:5">
      <c r="A2631">
        <v>2630</v>
      </c>
      <c r="B2631" s="1">
        <v>44391</v>
      </c>
      <c r="C2631">
        <v>614</v>
      </c>
      <c r="D2631" t="s">
        <v>120</v>
      </c>
      <c r="E2631">
        <v>4</v>
      </c>
    </row>
    <row r="2632" spans="1:5">
      <c r="A2632">
        <v>2631</v>
      </c>
      <c r="B2632" s="1">
        <v>44392</v>
      </c>
      <c r="C2632">
        <v>1644</v>
      </c>
      <c r="D2632" t="s">
        <v>108</v>
      </c>
      <c r="E2632">
        <v>3</v>
      </c>
    </row>
    <row r="2633" spans="1:5">
      <c r="A2633">
        <v>2632</v>
      </c>
      <c r="B2633" s="1">
        <v>44392</v>
      </c>
      <c r="C2633">
        <v>711</v>
      </c>
      <c r="D2633" t="s">
        <v>67</v>
      </c>
      <c r="E2633">
        <v>4</v>
      </c>
    </row>
    <row r="2634" spans="1:5">
      <c r="A2634">
        <v>2633</v>
      </c>
      <c r="B2634" s="1">
        <v>44392</v>
      </c>
      <c r="C2634">
        <v>222</v>
      </c>
      <c r="D2634" t="s">
        <v>81</v>
      </c>
      <c r="E2634">
        <v>1</v>
      </c>
    </row>
    <row r="2635" spans="1:5">
      <c r="A2635">
        <v>2634</v>
      </c>
      <c r="B2635" s="1">
        <v>44392</v>
      </c>
      <c r="C2635">
        <v>1940</v>
      </c>
      <c r="D2635" t="s">
        <v>52</v>
      </c>
      <c r="E2635">
        <v>3</v>
      </c>
    </row>
    <row r="2636" spans="1:5">
      <c r="A2636">
        <v>2635</v>
      </c>
      <c r="B2636" s="1">
        <v>44393</v>
      </c>
      <c r="C2636">
        <v>423</v>
      </c>
      <c r="D2636" t="s">
        <v>83</v>
      </c>
      <c r="E2636">
        <v>4</v>
      </c>
    </row>
    <row r="2637" spans="1:5">
      <c r="A2637">
        <v>2636</v>
      </c>
      <c r="B2637" s="1">
        <v>44393</v>
      </c>
      <c r="C2637">
        <v>144</v>
      </c>
      <c r="D2637" t="s">
        <v>90</v>
      </c>
      <c r="E2637">
        <v>2</v>
      </c>
    </row>
    <row r="2638" spans="1:5">
      <c r="A2638">
        <v>2637</v>
      </c>
      <c r="B2638" s="1">
        <v>44393</v>
      </c>
      <c r="C2638">
        <v>1974</v>
      </c>
      <c r="D2638" t="s">
        <v>67</v>
      </c>
      <c r="E2638">
        <v>2</v>
      </c>
    </row>
    <row r="2639" spans="1:5">
      <c r="A2639">
        <v>2638</v>
      </c>
      <c r="B2639" s="1">
        <v>44393</v>
      </c>
      <c r="C2639">
        <v>1433</v>
      </c>
      <c r="D2639" t="s">
        <v>84</v>
      </c>
      <c r="E2639">
        <v>3</v>
      </c>
    </row>
    <row r="2640" spans="1:5">
      <c r="A2640">
        <v>2639</v>
      </c>
      <c r="B2640" s="1">
        <v>44394</v>
      </c>
      <c r="C2640">
        <v>116</v>
      </c>
      <c r="D2640" t="s">
        <v>58</v>
      </c>
      <c r="E2640">
        <v>3</v>
      </c>
    </row>
    <row r="2641" spans="1:5">
      <c r="A2641">
        <v>2640</v>
      </c>
      <c r="B2641" s="1">
        <v>44394</v>
      </c>
      <c r="C2641">
        <v>329</v>
      </c>
      <c r="D2641" t="s">
        <v>114</v>
      </c>
      <c r="E2641">
        <v>1</v>
      </c>
    </row>
    <row r="2642" spans="1:5">
      <c r="A2642">
        <v>2641</v>
      </c>
      <c r="B2642" s="1">
        <v>44394</v>
      </c>
      <c r="C2642">
        <v>2024</v>
      </c>
      <c r="D2642" t="s">
        <v>91</v>
      </c>
      <c r="E2642">
        <v>2</v>
      </c>
    </row>
    <row r="2643" spans="1:5">
      <c r="A2643">
        <v>2642</v>
      </c>
      <c r="B2643" s="1">
        <v>44394</v>
      </c>
      <c r="C2643">
        <v>833</v>
      </c>
      <c r="D2643" t="s">
        <v>91</v>
      </c>
      <c r="E2643">
        <v>3</v>
      </c>
    </row>
    <row r="2644" spans="1:5">
      <c r="A2644">
        <v>2643</v>
      </c>
      <c r="B2644" s="1">
        <v>44394</v>
      </c>
      <c r="C2644">
        <v>1849</v>
      </c>
      <c r="D2644" t="s">
        <v>105</v>
      </c>
      <c r="E2644">
        <v>4</v>
      </c>
    </row>
    <row r="2645" spans="1:5">
      <c r="A2645">
        <v>2644</v>
      </c>
      <c r="B2645" s="1">
        <v>44394</v>
      </c>
      <c r="C2645">
        <v>544</v>
      </c>
      <c r="D2645" t="s">
        <v>61</v>
      </c>
      <c r="E2645">
        <v>4</v>
      </c>
    </row>
    <row r="2646" spans="1:5">
      <c r="A2646">
        <v>2645</v>
      </c>
      <c r="B2646" s="1">
        <v>44394</v>
      </c>
      <c r="C2646">
        <v>302</v>
      </c>
      <c r="D2646" t="s">
        <v>105</v>
      </c>
      <c r="E2646">
        <v>1</v>
      </c>
    </row>
    <row r="2647" spans="1:5">
      <c r="A2647">
        <v>2646</v>
      </c>
      <c r="B2647" s="1">
        <v>44395</v>
      </c>
      <c r="C2647">
        <v>42</v>
      </c>
      <c r="D2647" t="s">
        <v>113</v>
      </c>
      <c r="E2647">
        <v>3</v>
      </c>
    </row>
    <row r="2648" spans="1:5">
      <c r="A2648">
        <v>2647</v>
      </c>
      <c r="B2648" s="1">
        <v>44395</v>
      </c>
      <c r="C2648">
        <v>1693</v>
      </c>
      <c r="D2648" t="s">
        <v>74</v>
      </c>
      <c r="E2648">
        <v>3</v>
      </c>
    </row>
    <row r="2649" spans="1:5">
      <c r="A2649">
        <v>2648</v>
      </c>
      <c r="B2649" s="1">
        <v>44395</v>
      </c>
      <c r="C2649">
        <v>755</v>
      </c>
      <c r="D2649" t="s">
        <v>123</v>
      </c>
      <c r="E2649">
        <v>4</v>
      </c>
    </row>
    <row r="2650" spans="1:5">
      <c r="A2650">
        <v>2649</v>
      </c>
      <c r="B2650" s="1">
        <v>44395</v>
      </c>
      <c r="C2650">
        <v>1698</v>
      </c>
      <c r="D2650" t="s">
        <v>97</v>
      </c>
      <c r="E2650">
        <v>4</v>
      </c>
    </row>
    <row r="2651" spans="1:5">
      <c r="A2651">
        <v>2650</v>
      </c>
      <c r="B2651" s="1">
        <v>44395</v>
      </c>
      <c r="C2651">
        <v>955</v>
      </c>
      <c r="D2651" t="s">
        <v>108</v>
      </c>
      <c r="E2651">
        <v>5</v>
      </c>
    </row>
    <row r="2652" spans="1:5">
      <c r="A2652">
        <v>2651</v>
      </c>
      <c r="B2652" s="1">
        <v>44395</v>
      </c>
      <c r="C2652">
        <v>1790</v>
      </c>
      <c r="D2652" t="s">
        <v>87</v>
      </c>
      <c r="E2652">
        <v>3</v>
      </c>
    </row>
    <row r="2653" spans="1:5">
      <c r="A2653">
        <v>2652</v>
      </c>
      <c r="B2653" s="1">
        <v>44396</v>
      </c>
      <c r="C2653">
        <v>301</v>
      </c>
      <c r="D2653" t="s">
        <v>115</v>
      </c>
      <c r="E2653">
        <v>4</v>
      </c>
    </row>
    <row r="2654" spans="1:5">
      <c r="A2654">
        <v>2653</v>
      </c>
      <c r="B2654" s="1">
        <v>44396</v>
      </c>
      <c r="C2654">
        <v>2073</v>
      </c>
      <c r="D2654" t="s">
        <v>85</v>
      </c>
      <c r="E2654">
        <v>4</v>
      </c>
    </row>
    <row r="2655" spans="1:5">
      <c r="A2655">
        <v>2654</v>
      </c>
      <c r="B2655" s="1">
        <v>44396</v>
      </c>
      <c r="C2655">
        <v>316</v>
      </c>
      <c r="D2655" t="s">
        <v>95</v>
      </c>
      <c r="E2655">
        <v>3</v>
      </c>
    </row>
    <row r="2656" spans="1:5">
      <c r="A2656">
        <v>2655</v>
      </c>
      <c r="B2656" s="1">
        <v>44396</v>
      </c>
      <c r="C2656">
        <v>941</v>
      </c>
      <c r="D2656" t="s">
        <v>81</v>
      </c>
      <c r="E2656">
        <v>3</v>
      </c>
    </row>
    <row r="2657" spans="1:5">
      <c r="A2657">
        <v>2656</v>
      </c>
      <c r="B2657" s="1">
        <v>44396</v>
      </c>
      <c r="C2657">
        <v>1956</v>
      </c>
      <c r="D2657" t="s">
        <v>112</v>
      </c>
      <c r="E2657">
        <v>6</v>
      </c>
    </row>
    <row r="2658" spans="1:5">
      <c r="A2658">
        <v>2657</v>
      </c>
      <c r="B2658" s="1">
        <v>44396</v>
      </c>
      <c r="C2658">
        <v>121</v>
      </c>
      <c r="D2658" t="s">
        <v>86</v>
      </c>
      <c r="E2658">
        <v>5</v>
      </c>
    </row>
    <row r="2659" spans="1:5">
      <c r="A2659">
        <v>2658</v>
      </c>
      <c r="B2659" s="1">
        <v>44397</v>
      </c>
      <c r="C2659">
        <v>761</v>
      </c>
      <c r="D2659" t="s">
        <v>109</v>
      </c>
      <c r="E2659">
        <v>4</v>
      </c>
    </row>
    <row r="2660" spans="1:5">
      <c r="A2660">
        <v>2659</v>
      </c>
      <c r="B2660" s="1">
        <v>44397</v>
      </c>
      <c r="C2660">
        <v>501</v>
      </c>
      <c r="D2660" t="s">
        <v>99</v>
      </c>
      <c r="E2660">
        <v>3</v>
      </c>
    </row>
    <row r="2661" spans="1:5">
      <c r="A2661">
        <v>2660</v>
      </c>
      <c r="B2661" s="1">
        <v>44397</v>
      </c>
      <c r="C2661">
        <v>2038</v>
      </c>
      <c r="D2661" t="s">
        <v>110</v>
      </c>
      <c r="E2661">
        <v>5</v>
      </c>
    </row>
    <row r="2662" spans="1:5">
      <c r="A2662">
        <v>2661</v>
      </c>
      <c r="B2662" s="1">
        <v>44397</v>
      </c>
      <c r="C2662">
        <v>16</v>
      </c>
      <c r="D2662" t="s">
        <v>94</v>
      </c>
      <c r="E2662">
        <v>4</v>
      </c>
    </row>
    <row r="2663" spans="1:5">
      <c r="A2663">
        <v>2662</v>
      </c>
      <c r="B2663" s="1">
        <v>44398</v>
      </c>
      <c r="C2663">
        <v>620</v>
      </c>
      <c r="D2663" t="s">
        <v>88</v>
      </c>
      <c r="E2663">
        <v>5</v>
      </c>
    </row>
    <row r="2664" spans="1:5">
      <c r="A2664">
        <v>2663</v>
      </c>
      <c r="B2664" s="1">
        <v>44398</v>
      </c>
      <c r="C2664">
        <v>496</v>
      </c>
      <c r="D2664" t="s">
        <v>127</v>
      </c>
      <c r="E2664">
        <v>2</v>
      </c>
    </row>
    <row r="2665" spans="1:5">
      <c r="A2665">
        <v>2664</v>
      </c>
      <c r="B2665" s="1">
        <v>44399</v>
      </c>
      <c r="C2665">
        <v>100</v>
      </c>
      <c r="D2665" t="s">
        <v>103</v>
      </c>
      <c r="E2665">
        <v>4</v>
      </c>
    </row>
    <row r="2666" spans="1:5">
      <c r="A2666">
        <v>2665</v>
      </c>
      <c r="B2666" s="1">
        <v>44399</v>
      </c>
      <c r="C2666">
        <v>140</v>
      </c>
      <c r="D2666" t="s">
        <v>101</v>
      </c>
      <c r="E2666">
        <v>1</v>
      </c>
    </row>
    <row r="2667" spans="1:5">
      <c r="A2667">
        <v>2666</v>
      </c>
      <c r="B2667" s="1">
        <v>44399</v>
      </c>
      <c r="C2667">
        <v>126</v>
      </c>
      <c r="D2667" t="s">
        <v>79</v>
      </c>
      <c r="E2667">
        <v>3</v>
      </c>
    </row>
    <row r="2668" spans="1:5">
      <c r="A2668">
        <v>2667</v>
      </c>
      <c r="B2668" s="1">
        <v>44399</v>
      </c>
      <c r="C2668">
        <v>265</v>
      </c>
      <c r="D2668" t="s">
        <v>118</v>
      </c>
      <c r="E2668">
        <v>3</v>
      </c>
    </row>
    <row r="2669" spans="1:5">
      <c r="A2669">
        <v>2668</v>
      </c>
      <c r="B2669" s="1">
        <v>44400</v>
      </c>
      <c r="C2669">
        <v>1069</v>
      </c>
      <c r="D2669" t="s">
        <v>78</v>
      </c>
      <c r="E2669">
        <v>5</v>
      </c>
    </row>
    <row r="2670" spans="1:5">
      <c r="A2670">
        <v>2669</v>
      </c>
      <c r="B2670" s="1">
        <v>44400</v>
      </c>
      <c r="C2670">
        <v>366</v>
      </c>
      <c r="D2670" t="s">
        <v>71</v>
      </c>
      <c r="E2670">
        <v>2</v>
      </c>
    </row>
    <row r="2671" spans="1:5">
      <c r="A2671">
        <v>2670</v>
      </c>
      <c r="B2671" s="1">
        <v>44401</v>
      </c>
      <c r="C2671">
        <v>1942</v>
      </c>
      <c r="D2671" t="s">
        <v>121</v>
      </c>
      <c r="E2671">
        <v>5</v>
      </c>
    </row>
    <row r="2672" spans="1:5">
      <c r="A2672">
        <v>2671</v>
      </c>
      <c r="B2672" s="1">
        <v>44401</v>
      </c>
      <c r="C2672">
        <v>1781</v>
      </c>
      <c r="D2672" t="s">
        <v>103</v>
      </c>
      <c r="E2672">
        <v>2</v>
      </c>
    </row>
    <row r="2673" spans="1:5">
      <c r="A2673">
        <v>2672</v>
      </c>
      <c r="B2673" s="1">
        <v>44401</v>
      </c>
      <c r="C2673">
        <v>1524</v>
      </c>
      <c r="D2673" t="s">
        <v>88</v>
      </c>
      <c r="E2673">
        <v>4</v>
      </c>
    </row>
    <row r="2674" spans="1:5">
      <c r="A2674">
        <v>2673</v>
      </c>
      <c r="B2674" s="1">
        <v>44402</v>
      </c>
      <c r="C2674">
        <v>1497</v>
      </c>
      <c r="D2674" t="s">
        <v>115</v>
      </c>
      <c r="E2674">
        <v>4</v>
      </c>
    </row>
    <row r="2675" spans="1:5">
      <c r="A2675">
        <v>2674</v>
      </c>
      <c r="B2675" s="1">
        <v>44402</v>
      </c>
      <c r="C2675">
        <v>1296</v>
      </c>
      <c r="D2675" t="s">
        <v>101</v>
      </c>
      <c r="E2675">
        <v>3</v>
      </c>
    </row>
    <row r="2676" spans="1:5">
      <c r="A2676">
        <v>2675</v>
      </c>
      <c r="B2676" s="1">
        <v>44402</v>
      </c>
      <c r="C2676">
        <v>1731</v>
      </c>
      <c r="D2676" t="s">
        <v>115</v>
      </c>
      <c r="E2676">
        <v>4</v>
      </c>
    </row>
    <row r="2677" spans="1:5">
      <c r="A2677">
        <v>2676</v>
      </c>
      <c r="B2677" s="1">
        <v>44402</v>
      </c>
      <c r="C2677">
        <v>1</v>
      </c>
      <c r="D2677" t="s">
        <v>110</v>
      </c>
      <c r="E2677">
        <v>2</v>
      </c>
    </row>
    <row r="2678" spans="1:5">
      <c r="A2678">
        <v>2677</v>
      </c>
      <c r="B2678" s="1">
        <v>44402</v>
      </c>
      <c r="C2678">
        <v>2048</v>
      </c>
      <c r="D2678" t="s">
        <v>106</v>
      </c>
      <c r="E2678">
        <v>3</v>
      </c>
    </row>
    <row r="2679" spans="1:5">
      <c r="A2679">
        <v>2678</v>
      </c>
      <c r="B2679" s="1">
        <v>44402</v>
      </c>
      <c r="C2679">
        <v>777</v>
      </c>
      <c r="D2679" t="s">
        <v>76</v>
      </c>
      <c r="E2679">
        <v>2</v>
      </c>
    </row>
    <row r="2680" spans="1:5">
      <c r="A2680">
        <v>2679</v>
      </c>
      <c r="B2680" s="1">
        <v>44403</v>
      </c>
      <c r="C2680">
        <v>364</v>
      </c>
      <c r="D2680" t="s">
        <v>110</v>
      </c>
      <c r="E2680">
        <v>4</v>
      </c>
    </row>
    <row r="2681" spans="1:5">
      <c r="A2681">
        <v>2680</v>
      </c>
      <c r="B2681" s="1">
        <v>44404</v>
      </c>
      <c r="C2681">
        <v>223</v>
      </c>
      <c r="D2681" t="s">
        <v>115</v>
      </c>
      <c r="E2681">
        <v>3</v>
      </c>
    </row>
    <row r="2682" spans="1:5">
      <c r="A2682">
        <v>2681</v>
      </c>
      <c r="B2682" s="1">
        <v>44404</v>
      </c>
      <c r="C2682">
        <v>1851</v>
      </c>
      <c r="D2682" t="s">
        <v>88</v>
      </c>
      <c r="E2682">
        <v>3</v>
      </c>
    </row>
    <row r="2683" spans="1:5">
      <c r="A2683">
        <v>2682</v>
      </c>
      <c r="B2683" s="1">
        <v>44404</v>
      </c>
      <c r="C2683">
        <v>379</v>
      </c>
      <c r="D2683" t="s">
        <v>83</v>
      </c>
      <c r="E2683">
        <v>4</v>
      </c>
    </row>
    <row r="2684" spans="1:5">
      <c r="A2684">
        <v>2683</v>
      </c>
      <c r="B2684" s="1">
        <v>44404</v>
      </c>
      <c r="C2684">
        <v>2108</v>
      </c>
      <c r="D2684" t="s">
        <v>102</v>
      </c>
      <c r="E2684">
        <v>6</v>
      </c>
    </row>
    <row r="2685" spans="1:5">
      <c r="A2685">
        <v>2684</v>
      </c>
      <c r="B2685" s="1">
        <v>44404</v>
      </c>
      <c r="C2685">
        <v>968</v>
      </c>
      <c r="D2685" t="s">
        <v>64</v>
      </c>
      <c r="E2685">
        <v>3</v>
      </c>
    </row>
    <row r="2686" spans="1:5">
      <c r="A2686">
        <v>2685</v>
      </c>
      <c r="B2686" s="1">
        <v>44404</v>
      </c>
      <c r="C2686">
        <v>1178</v>
      </c>
      <c r="D2686" t="s">
        <v>93</v>
      </c>
      <c r="E2686">
        <v>2</v>
      </c>
    </row>
    <row r="2687" spans="1:5">
      <c r="A2687">
        <v>2686</v>
      </c>
      <c r="B2687" s="1">
        <v>44404</v>
      </c>
      <c r="C2687">
        <v>1594</v>
      </c>
      <c r="D2687" t="s">
        <v>111</v>
      </c>
      <c r="E2687">
        <v>4</v>
      </c>
    </row>
    <row r="2688" spans="1:5">
      <c r="A2688">
        <v>2687</v>
      </c>
      <c r="B2688" s="1">
        <v>44405</v>
      </c>
      <c r="C2688">
        <v>1311</v>
      </c>
      <c r="D2688" t="s">
        <v>126</v>
      </c>
      <c r="E2688">
        <v>2</v>
      </c>
    </row>
    <row r="2689" spans="1:5">
      <c r="A2689">
        <v>2688</v>
      </c>
      <c r="B2689" s="1">
        <v>44405</v>
      </c>
      <c r="C2689">
        <v>518</v>
      </c>
      <c r="D2689" t="s">
        <v>120</v>
      </c>
      <c r="E2689">
        <v>2</v>
      </c>
    </row>
    <row r="2690" spans="1:5">
      <c r="A2690">
        <v>2689</v>
      </c>
      <c r="B2690" s="1">
        <v>44405</v>
      </c>
      <c r="C2690">
        <v>1863</v>
      </c>
      <c r="D2690" t="s">
        <v>125</v>
      </c>
      <c r="E2690">
        <v>2</v>
      </c>
    </row>
    <row r="2691" spans="1:5">
      <c r="A2691">
        <v>2690</v>
      </c>
      <c r="B2691" s="1">
        <v>44405</v>
      </c>
      <c r="C2691">
        <v>854</v>
      </c>
      <c r="D2691" t="s">
        <v>71</v>
      </c>
      <c r="E2691">
        <v>2</v>
      </c>
    </row>
    <row r="2692" spans="1:5">
      <c r="A2692">
        <v>2691</v>
      </c>
      <c r="B2692" s="1">
        <v>44406</v>
      </c>
      <c r="C2692">
        <v>2119</v>
      </c>
      <c r="D2692" t="s">
        <v>102</v>
      </c>
      <c r="E2692">
        <v>4</v>
      </c>
    </row>
    <row r="2693" spans="1:5">
      <c r="A2693">
        <v>2692</v>
      </c>
      <c r="B2693" s="1">
        <v>44407</v>
      </c>
      <c r="C2693">
        <v>1729</v>
      </c>
      <c r="D2693" t="s">
        <v>123</v>
      </c>
      <c r="E2693">
        <v>4</v>
      </c>
    </row>
    <row r="2694" spans="1:5">
      <c r="A2694">
        <v>2693</v>
      </c>
      <c r="B2694" s="1">
        <v>44407</v>
      </c>
      <c r="C2694">
        <v>396</v>
      </c>
      <c r="D2694" t="s">
        <v>103</v>
      </c>
      <c r="E2694">
        <v>3</v>
      </c>
    </row>
    <row r="2695" spans="1:5">
      <c r="A2695">
        <v>2694</v>
      </c>
      <c r="B2695" s="1">
        <v>44407</v>
      </c>
      <c r="C2695">
        <v>213</v>
      </c>
      <c r="D2695" t="s">
        <v>124</v>
      </c>
      <c r="E2695">
        <v>3</v>
      </c>
    </row>
    <row r="2696" spans="1:5">
      <c r="A2696">
        <v>2695</v>
      </c>
      <c r="B2696" s="1">
        <v>44407</v>
      </c>
      <c r="C2696">
        <v>1658</v>
      </c>
      <c r="D2696" t="s">
        <v>123</v>
      </c>
      <c r="E2696">
        <v>3</v>
      </c>
    </row>
    <row r="2697" spans="1:5">
      <c r="A2697">
        <v>2696</v>
      </c>
      <c r="B2697" s="1">
        <v>44407</v>
      </c>
      <c r="C2697">
        <v>1194</v>
      </c>
      <c r="D2697" t="s">
        <v>109</v>
      </c>
      <c r="E2697">
        <v>2</v>
      </c>
    </row>
    <row r="2698" spans="1:5">
      <c r="A2698">
        <v>2697</v>
      </c>
      <c r="B2698" s="1">
        <v>44408</v>
      </c>
      <c r="C2698">
        <v>1203</v>
      </c>
      <c r="D2698" t="s">
        <v>90</v>
      </c>
      <c r="E2698">
        <v>5</v>
      </c>
    </row>
    <row r="2699" spans="1:5">
      <c r="A2699">
        <v>2698</v>
      </c>
      <c r="B2699" s="1">
        <v>44408</v>
      </c>
      <c r="C2699">
        <v>880</v>
      </c>
      <c r="D2699" t="s">
        <v>64</v>
      </c>
      <c r="E2699">
        <v>2</v>
      </c>
    </row>
    <row r="2700" spans="1:5">
      <c r="A2700">
        <v>2699</v>
      </c>
      <c r="B2700" s="1">
        <v>44408</v>
      </c>
      <c r="C2700">
        <v>1744</v>
      </c>
      <c r="D2700" t="s">
        <v>73</v>
      </c>
      <c r="E2700">
        <v>4</v>
      </c>
    </row>
    <row r="2701" spans="1:5">
      <c r="A2701">
        <v>2700</v>
      </c>
      <c r="B2701" s="1">
        <v>44408</v>
      </c>
      <c r="C2701">
        <v>692</v>
      </c>
      <c r="D2701" t="s">
        <v>116</v>
      </c>
      <c r="E2701">
        <v>2</v>
      </c>
    </row>
    <row r="2702" spans="1:5">
      <c r="A2702">
        <v>2701</v>
      </c>
      <c r="B2702" s="1">
        <v>44409</v>
      </c>
      <c r="C2702">
        <v>1213</v>
      </c>
      <c r="D2702" t="s">
        <v>81</v>
      </c>
      <c r="E2702">
        <v>3</v>
      </c>
    </row>
    <row r="2703" spans="1:5">
      <c r="A2703">
        <v>2702</v>
      </c>
      <c r="B2703" s="1">
        <v>44409</v>
      </c>
      <c r="C2703">
        <v>544</v>
      </c>
      <c r="D2703" t="s">
        <v>84</v>
      </c>
      <c r="E2703">
        <v>2</v>
      </c>
    </row>
    <row r="2704" spans="1:5">
      <c r="A2704">
        <v>2703</v>
      </c>
      <c r="B2704" s="1">
        <v>44409</v>
      </c>
      <c r="C2704">
        <v>1322</v>
      </c>
      <c r="D2704" t="s">
        <v>86</v>
      </c>
      <c r="E2704">
        <v>2</v>
      </c>
    </row>
    <row r="2705" spans="1:5">
      <c r="A2705">
        <v>2704</v>
      </c>
      <c r="B2705" s="1">
        <v>44409</v>
      </c>
      <c r="C2705">
        <v>245</v>
      </c>
      <c r="D2705" t="s">
        <v>78</v>
      </c>
      <c r="E2705">
        <v>4</v>
      </c>
    </row>
    <row r="2706" spans="1:5">
      <c r="A2706">
        <v>2705</v>
      </c>
      <c r="B2706" s="1">
        <v>44409</v>
      </c>
      <c r="C2706">
        <v>1148</v>
      </c>
      <c r="D2706" t="s">
        <v>54</v>
      </c>
      <c r="E2706">
        <v>6</v>
      </c>
    </row>
    <row r="2707" spans="1:5">
      <c r="A2707">
        <v>2706</v>
      </c>
      <c r="B2707" s="1">
        <v>44410</v>
      </c>
      <c r="C2707">
        <v>1305</v>
      </c>
      <c r="D2707" t="s">
        <v>123</v>
      </c>
      <c r="E2707">
        <v>5</v>
      </c>
    </row>
    <row r="2708" spans="1:5">
      <c r="A2708">
        <v>2707</v>
      </c>
      <c r="B2708" s="1">
        <v>44410</v>
      </c>
      <c r="C2708">
        <v>906</v>
      </c>
      <c r="D2708" t="s">
        <v>102</v>
      </c>
      <c r="E2708">
        <v>4</v>
      </c>
    </row>
    <row r="2709" spans="1:5">
      <c r="A2709">
        <v>2708</v>
      </c>
      <c r="B2709" s="1">
        <v>44410</v>
      </c>
      <c r="C2709">
        <v>660</v>
      </c>
      <c r="D2709" t="s">
        <v>102</v>
      </c>
      <c r="E2709">
        <v>4</v>
      </c>
    </row>
    <row r="2710" spans="1:5">
      <c r="A2710">
        <v>2709</v>
      </c>
      <c r="B2710" s="1">
        <v>44411</v>
      </c>
      <c r="C2710">
        <v>626</v>
      </c>
      <c r="D2710" t="s">
        <v>101</v>
      </c>
      <c r="E2710">
        <v>3</v>
      </c>
    </row>
    <row r="2711" spans="1:5">
      <c r="A2711">
        <v>2710</v>
      </c>
      <c r="B2711" s="1">
        <v>44411</v>
      </c>
      <c r="C2711">
        <v>17</v>
      </c>
      <c r="D2711" t="s">
        <v>126</v>
      </c>
      <c r="E2711">
        <v>3</v>
      </c>
    </row>
    <row r="2712" spans="1:5">
      <c r="A2712">
        <v>2711</v>
      </c>
      <c r="B2712" s="1">
        <v>44411</v>
      </c>
      <c r="C2712">
        <v>2051</v>
      </c>
      <c r="D2712" t="s">
        <v>107</v>
      </c>
      <c r="E2712">
        <v>5</v>
      </c>
    </row>
    <row r="2713" spans="1:5">
      <c r="A2713">
        <v>2712</v>
      </c>
      <c r="B2713" s="1">
        <v>44411</v>
      </c>
      <c r="C2713">
        <v>1753</v>
      </c>
      <c r="D2713" t="s">
        <v>79</v>
      </c>
      <c r="E2713">
        <v>5</v>
      </c>
    </row>
    <row r="2714" spans="1:5">
      <c r="A2714">
        <v>2713</v>
      </c>
      <c r="B2714" s="1">
        <v>44411</v>
      </c>
      <c r="C2714">
        <v>1841</v>
      </c>
      <c r="D2714" t="s">
        <v>112</v>
      </c>
      <c r="E2714">
        <v>3</v>
      </c>
    </row>
    <row r="2715" spans="1:5">
      <c r="A2715">
        <v>2714</v>
      </c>
      <c r="B2715" s="1">
        <v>44411</v>
      </c>
      <c r="C2715">
        <v>1721</v>
      </c>
      <c r="D2715" t="s">
        <v>92</v>
      </c>
      <c r="E2715">
        <v>3</v>
      </c>
    </row>
    <row r="2716" spans="1:5">
      <c r="A2716">
        <v>2715</v>
      </c>
      <c r="B2716" s="1">
        <v>44412</v>
      </c>
      <c r="C2716">
        <v>1706</v>
      </c>
      <c r="D2716" t="s">
        <v>80</v>
      </c>
      <c r="E2716">
        <v>4</v>
      </c>
    </row>
    <row r="2717" spans="1:5">
      <c r="A2717">
        <v>2716</v>
      </c>
      <c r="B2717" s="1">
        <v>44412</v>
      </c>
      <c r="C2717">
        <v>1088</v>
      </c>
      <c r="D2717" t="s">
        <v>68</v>
      </c>
      <c r="E2717">
        <v>2</v>
      </c>
    </row>
    <row r="2718" spans="1:5">
      <c r="A2718">
        <v>2717</v>
      </c>
      <c r="B2718" s="1">
        <v>44412</v>
      </c>
      <c r="C2718">
        <v>2034</v>
      </c>
      <c r="D2718" t="s">
        <v>106</v>
      </c>
      <c r="E2718">
        <v>5</v>
      </c>
    </row>
    <row r="2719" spans="1:5">
      <c r="A2719">
        <v>2718</v>
      </c>
      <c r="B2719" s="1">
        <v>44412</v>
      </c>
      <c r="C2719">
        <v>796</v>
      </c>
      <c r="D2719" t="s">
        <v>102</v>
      </c>
      <c r="E2719">
        <v>3</v>
      </c>
    </row>
    <row r="2720" spans="1:5">
      <c r="A2720">
        <v>2719</v>
      </c>
      <c r="B2720" s="1">
        <v>44413</v>
      </c>
      <c r="C2720">
        <v>432</v>
      </c>
      <c r="D2720" t="s">
        <v>89</v>
      </c>
      <c r="E2720">
        <v>3</v>
      </c>
    </row>
    <row r="2721" spans="1:5">
      <c r="A2721">
        <v>2720</v>
      </c>
      <c r="B2721" s="1">
        <v>44413</v>
      </c>
      <c r="C2721">
        <v>1906</v>
      </c>
      <c r="D2721" t="s">
        <v>87</v>
      </c>
      <c r="E2721">
        <v>2</v>
      </c>
    </row>
    <row r="2722" spans="1:5">
      <c r="A2722">
        <v>2721</v>
      </c>
      <c r="B2722" s="1">
        <v>44413</v>
      </c>
      <c r="C2722">
        <v>1219</v>
      </c>
      <c r="D2722" t="s">
        <v>74</v>
      </c>
      <c r="E2722">
        <v>1</v>
      </c>
    </row>
    <row r="2723" spans="1:5">
      <c r="A2723">
        <v>2722</v>
      </c>
      <c r="B2723" s="1">
        <v>44413</v>
      </c>
      <c r="C2723">
        <v>1733</v>
      </c>
      <c r="D2723" t="s">
        <v>56</v>
      </c>
      <c r="E2723">
        <v>3</v>
      </c>
    </row>
    <row r="2724" spans="1:5">
      <c r="A2724">
        <v>2723</v>
      </c>
      <c r="B2724" s="1">
        <v>44413</v>
      </c>
      <c r="C2724">
        <v>1351</v>
      </c>
      <c r="D2724" t="s">
        <v>117</v>
      </c>
      <c r="E2724">
        <v>4</v>
      </c>
    </row>
    <row r="2725" spans="1:5">
      <c r="A2725">
        <v>2724</v>
      </c>
      <c r="B2725" s="1">
        <v>44413</v>
      </c>
      <c r="C2725">
        <v>1942</v>
      </c>
      <c r="D2725" t="s">
        <v>75</v>
      </c>
      <c r="E2725">
        <v>4</v>
      </c>
    </row>
    <row r="2726" spans="1:5">
      <c r="A2726">
        <v>2725</v>
      </c>
      <c r="B2726" s="1">
        <v>44413</v>
      </c>
      <c r="C2726">
        <v>1811</v>
      </c>
      <c r="D2726" t="s">
        <v>87</v>
      </c>
      <c r="E2726">
        <v>3</v>
      </c>
    </row>
    <row r="2727" spans="1:5">
      <c r="A2727">
        <v>2726</v>
      </c>
      <c r="B2727" s="1">
        <v>44413</v>
      </c>
      <c r="C2727">
        <v>2105</v>
      </c>
      <c r="D2727" t="s">
        <v>94</v>
      </c>
      <c r="E2727">
        <v>4</v>
      </c>
    </row>
    <row r="2728" spans="1:5">
      <c r="A2728">
        <v>2727</v>
      </c>
      <c r="B2728" s="1">
        <v>44413</v>
      </c>
      <c r="C2728">
        <v>863</v>
      </c>
      <c r="D2728" t="s">
        <v>60</v>
      </c>
      <c r="E2728">
        <v>5</v>
      </c>
    </row>
    <row r="2729" spans="1:5">
      <c r="A2729">
        <v>2728</v>
      </c>
      <c r="B2729" s="1">
        <v>44414</v>
      </c>
      <c r="C2729">
        <v>378</v>
      </c>
      <c r="D2729" t="s">
        <v>93</v>
      </c>
      <c r="E2729">
        <v>3</v>
      </c>
    </row>
    <row r="2730" spans="1:5">
      <c r="A2730">
        <v>2729</v>
      </c>
      <c r="B2730" s="1">
        <v>44414</v>
      </c>
      <c r="C2730">
        <v>1549</v>
      </c>
      <c r="D2730" t="s">
        <v>54</v>
      </c>
      <c r="E2730">
        <v>5</v>
      </c>
    </row>
    <row r="2731" spans="1:5">
      <c r="A2731">
        <v>2730</v>
      </c>
      <c r="B2731" s="1">
        <v>44414</v>
      </c>
      <c r="C2731">
        <v>1032</v>
      </c>
      <c r="D2731" t="s">
        <v>104</v>
      </c>
      <c r="E2731">
        <v>2</v>
      </c>
    </row>
    <row r="2732" spans="1:5">
      <c r="A2732">
        <v>2731</v>
      </c>
      <c r="B2732" s="1">
        <v>44414</v>
      </c>
      <c r="C2732">
        <v>1337</v>
      </c>
      <c r="D2732" t="s">
        <v>95</v>
      </c>
      <c r="E2732">
        <v>3</v>
      </c>
    </row>
    <row r="2733" spans="1:5">
      <c r="A2733">
        <v>2732</v>
      </c>
      <c r="B2733" s="1">
        <v>44414</v>
      </c>
      <c r="C2733">
        <v>1581</v>
      </c>
      <c r="D2733" t="s">
        <v>119</v>
      </c>
      <c r="E2733">
        <v>1</v>
      </c>
    </row>
    <row r="2734" spans="1:5">
      <c r="A2734">
        <v>2733</v>
      </c>
      <c r="B2734" s="1">
        <v>44415</v>
      </c>
      <c r="C2734">
        <v>494</v>
      </c>
      <c r="D2734" t="s">
        <v>52</v>
      </c>
      <c r="E2734">
        <v>4</v>
      </c>
    </row>
    <row r="2735" spans="1:5">
      <c r="A2735">
        <v>2734</v>
      </c>
      <c r="B2735" s="1">
        <v>44415</v>
      </c>
      <c r="C2735">
        <v>1654</v>
      </c>
      <c r="D2735" t="s">
        <v>102</v>
      </c>
      <c r="E2735">
        <v>3</v>
      </c>
    </row>
    <row r="2736" spans="1:5">
      <c r="A2736">
        <v>2735</v>
      </c>
      <c r="B2736" s="1">
        <v>44415</v>
      </c>
      <c r="C2736">
        <v>476</v>
      </c>
      <c r="D2736" t="s">
        <v>124</v>
      </c>
      <c r="E2736">
        <v>2</v>
      </c>
    </row>
    <row r="2737" spans="1:5">
      <c r="A2737">
        <v>2736</v>
      </c>
      <c r="B2737" s="1">
        <v>44415</v>
      </c>
      <c r="C2737">
        <v>320</v>
      </c>
      <c r="D2737" t="s">
        <v>110</v>
      </c>
      <c r="E2737">
        <v>4</v>
      </c>
    </row>
    <row r="2738" spans="1:5">
      <c r="A2738">
        <v>2737</v>
      </c>
      <c r="B2738" s="1">
        <v>44415</v>
      </c>
      <c r="C2738">
        <v>1532</v>
      </c>
      <c r="D2738" t="s">
        <v>82</v>
      </c>
      <c r="E2738">
        <v>3</v>
      </c>
    </row>
    <row r="2739" spans="1:5">
      <c r="A2739">
        <v>2738</v>
      </c>
      <c r="B2739" s="1">
        <v>44416</v>
      </c>
      <c r="C2739">
        <v>1102</v>
      </c>
      <c r="D2739" t="s">
        <v>74</v>
      </c>
      <c r="E2739">
        <v>5</v>
      </c>
    </row>
    <row r="2740" spans="1:5">
      <c r="A2740">
        <v>2739</v>
      </c>
      <c r="B2740" s="1">
        <v>44416</v>
      </c>
      <c r="C2740">
        <v>327</v>
      </c>
      <c r="D2740" t="s">
        <v>94</v>
      </c>
      <c r="E2740">
        <v>1</v>
      </c>
    </row>
    <row r="2741" spans="1:5">
      <c r="A2741">
        <v>2740</v>
      </c>
      <c r="B2741" s="1">
        <v>44416</v>
      </c>
      <c r="C2741">
        <v>1028</v>
      </c>
      <c r="D2741" t="s">
        <v>109</v>
      </c>
      <c r="E2741">
        <v>3</v>
      </c>
    </row>
    <row r="2742" spans="1:5">
      <c r="A2742">
        <v>2741</v>
      </c>
      <c r="B2742" s="1">
        <v>44416</v>
      </c>
      <c r="C2742">
        <v>1760</v>
      </c>
      <c r="D2742" t="s">
        <v>123</v>
      </c>
      <c r="E2742">
        <v>4</v>
      </c>
    </row>
    <row r="2743" spans="1:5">
      <c r="A2743">
        <v>2742</v>
      </c>
      <c r="B2743" s="1">
        <v>44417</v>
      </c>
      <c r="C2743">
        <v>581</v>
      </c>
      <c r="D2743" t="s">
        <v>104</v>
      </c>
      <c r="E2743">
        <v>4</v>
      </c>
    </row>
    <row r="2744" spans="1:5">
      <c r="A2744">
        <v>2743</v>
      </c>
      <c r="B2744" s="1">
        <v>44417</v>
      </c>
      <c r="C2744">
        <v>2068</v>
      </c>
      <c r="D2744" t="s">
        <v>78</v>
      </c>
      <c r="E2744">
        <v>1</v>
      </c>
    </row>
    <row r="2745" spans="1:5">
      <c r="A2745">
        <v>2744</v>
      </c>
      <c r="B2745" s="1">
        <v>44418</v>
      </c>
      <c r="C2745">
        <v>737</v>
      </c>
      <c r="D2745" t="s">
        <v>112</v>
      </c>
      <c r="E2745">
        <v>3</v>
      </c>
    </row>
    <row r="2746" spans="1:5">
      <c r="A2746">
        <v>2745</v>
      </c>
      <c r="B2746" s="1">
        <v>44419</v>
      </c>
      <c r="C2746">
        <v>725</v>
      </c>
      <c r="D2746" t="s">
        <v>64</v>
      </c>
      <c r="E2746">
        <v>5</v>
      </c>
    </row>
    <row r="2747" spans="1:5">
      <c r="A2747">
        <v>2746</v>
      </c>
      <c r="B2747" s="1">
        <v>44419</v>
      </c>
      <c r="C2747">
        <v>889</v>
      </c>
      <c r="D2747" t="s">
        <v>115</v>
      </c>
      <c r="E2747">
        <v>5</v>
      </c>
    </row>
    <row r="2748" spans="1:5">
      <c r="A2748">
        <v>2747</v>
      </c>
      <c r="B2748" s="1">
        <v>44419</v>
      </c>
      <c r="C2748">
        <v>286</v>
      </c>
      <c r="D2748" t="s">
        <v>126</v>
      </c>
      <c r="E2748">
        <v>4</v>
      </c>
    </row>
    <row r="2749" spans="1:5">
      <c r="A2749">
        <v>2748</v>
      </c>
      <c r="B2749" s="1">
        <v>44419</v>
      </c>
      <c r="C2749">
        <v>320</v>
      </c>
      <c r="D2749" t="s">
        <v>109</v>
      </c>
      <c r="E2749">
        <v>5</v>
      </c>
    </row>
    <row r="2750" spans="1:5">
      <c r="A2750">
        <v>2749</v>
      </c>
      <c r="B2750" s="1">
        <v>44419</v>
      </c>
      <c r="C2750">
        <v>982</v>
      </c>
      <c r="D2750" t="s">
        <v>64</v>
      </c>
      <c r="E2750">
        <v>4</v>
      </c>
    </row>
    <row r="2751" spans="1:5">
      <c r="A2751">
        <v>2750</v>
      </c>
      <c r="B2751" s="1">
        <v>44419</v>
      </c>
      <c r="C2751">
        <v>442</v>
      </c>
      <c r="D2751" t="s">
        <v>83</v>
      </c>
      <c r="E2751">
        <v>5</v>
      </c>
    </row>
    <row r="2752" spans="1:5">
      <c r="A2752">
        <v>2751</v>
      </c>
      <c r="B2752" s="1">
        <v>44419</v>
      </c>
      <c r="C2752">
        <v>502</v>
      </c>
      <c r="D2752" t="s">
        <v>100</v>
      </c>
      <c r="E2752">
        <v>4</v>
      </c>
    </row>
    <row r="2753" spans="1:5">
      <c r="A2753">
        <v>2752</v>
      </c>
      <c r="B2753" s="1">
        <v>44419</v>
      </c>
      <c r="C2753">
        <v>2055</v>
      </c>
      <c r="D2753" t="s">
        <v>87</v>
      </c>
      <c r="E2753">
        <v>3</v>
      </c>
    </row>
    <row r="2754" spans="1:5">
      <c r="A2754">
        <v>2753</v>
      </c>
      <c r="B2754" s="1">
        <v>44420</v>
      </c>
      <c r="C2754">
        <v>459</v>
      </c>
      <c r="D2754" t="s">
        <v>85</v>
      </c>
      <c r="E2754">
        <v>4</v>
      </c>
    </row>
    <row r="2755" spans="1:5">
      <c r="A2755">
        <v>2754</v>
      </c>
      <c r="B2755" s="1">
        <v>44420</v>
      </c>
      <c r="C2755">
        <v>1968</v>
      </c>
      <c r="D2755" t="s">
        <v>91</v>
      </c>
      <c r="E2755">
        <v>5</v>
      </c>
    </row>
    <row r="2756" spans="1:5">
      <c r="A2756">
        <v>2755</v>
      </c>
      <c r="B2756" s="1">
        <v>44420</v>
      </c>
      <c r="C2756">
        <v>1461</v>
      </c>
      <c r="D2756" t="s">
        <v>78</v>
      </c>
      <c r="E2756">
        <v>5</v>
      </c>
    </row>
    <row r="2757" spans="1:5">
      <c r="A2757">
        <v>2756</v>
      </c>
      <c r="B2757" s="1">
        <v>44421</v>
      </c>
      <c r="C2757">
        <v>175</v>
      </c>
      <c r="D2757" t="s">
        <v>56</v>
      </c>
      <c r="E2757">
        <v>3</v>
      </c>
    </row>
    <row r="2758" spans="1:5">
      <c r="A2758">
        <v>2757</v>
      </c>
      <c r="B2758" s="1">
        <v>44421</v>
      </c>
      <c r="C2758">
        <v>100</v>
      </c>
      <c r="D2758" t="s">
        <v>77</v>
      </c>
      <c r="E2758">
        <v>4</v>
      </c>
    </row>
    <row r="2759" spans="1:5">
      <c r="A2759">
        <v>2758</v>
      </c>
      <c r="B2759" s="1">
        <v>44421</v>
      </c>
      <c r="C2759">
        <v>1513</v>
      </c>
      <c r="D2759" t="s">
        <v>58</v>
      </c>
      <c r="E2759">
        <v>4</v>
      </c>
    </row>
    <row r="2760" spans="1:5">
      <c r="A2760">
        <v>2759</v>
      </c>
      <c r="B2760" s="1">
        <v>44421</v>
      </c>
      <c r="C2760">
        <v>1812</v>
      </c>
      <c r="D2760" t="s">
        <v>101</v>
      </c>
      <c r="E2760">
        <v>5</v>
      </c>
    </row>
    <row r="2761" spans="1:5">
      <c r="A2761">
        <v>2760</v>
      </c>
      <c r="B2761" s="1">
        <v>44422</v>
      </c>
      <c r="C2761">
        <v>552</v>
      </c>
      <c r="D2761" t="s">
        <v>84</v>
      </c>
      <c r="E2761">
        <v>4</v>
      </c>
    </row>
    <row r="2762" spans="1:5">
      <c r="A2762">
        <v>2761</v>
      </c>
      <c r="B2762" s="1">
        <v>44422</v>
      </c>
      <c r="C2762">
        <v>2025</v>
      </c>
      <c r="D2762" t="s">
        <v>75</v>
      </c>
      <c r="E2762">
        <v>5</v>
      </c>
    </row>
    <row r="2763" spans="1:5">
      <c r="A2763">
        <v>2762</v>
      </c>
      <c r="B2763" s="1">
        <v>44422</v>
      </c>
      <c r="C2763">
        <v>1592</v>
      </c>
      <c r="D2763" t="s">
        <v>89</v>
      </c>
      <c r="E2763">
        <v>4</v>
      </c>
    </row>
    <row r="2764" spans="1:5">
      <c r="A2764">
        <v>2763</v>
      </c>
      <c r="B2764" s="1">
        <v>44422</v>
      </c>
      <c r="C2764">
        <v>1746</v>
      </c>
      <c r="D2764" t="s">
        <v>83</v>
      </c>
      <c r="E2764">
        <v>2</v>
      </c>
    </row>
    <row r="2765" spans="1:5">
      <c r="A2765">
        <v>2764</v>
      </c>
      <c r="B2765" s="1">
        <v>44423</v>
      </c>
      <c r="C2765">
        <v>281</v>
      </c>
      <c r="D2765" t="s">
        <v>118</v>
      </c>
      <c r="E2765">
        <v>4</v>
      </c>
    </row>
    <row r="2766" spans="1:5">
      <c r="A2766">
        <v>2765</v>
      </c>
      <c r="B2766" s="1">
        <v>44423</v>
      </c>
      <c r="C2766">
        <v>1581</v>
      </c>
      <c r="D2766" t="s">
        <v>85</v>
      </c>
      <c r="E2766">
        <v>3</v>
      </c>
    </row>
    <row r="2767" spans="1:5">
      <c r="A2767">
        <v>2766</v>
      </c>
      <c r="B2767" s="1">
        <v>44423</v>
      </c>
      <c r="C2767">
        <v>1381</v>
      </c>
      <c r="D2767" t="s">
        <v>64</v>
      </c>
      <c r="E2767">
        <v>6</v>
      </c>
    </row>
    <row r="2768" spans="1:5">
      <c r="A2768">
        <v>2767</v>
      </c>
      <c r="B2768" s="1">
        <v>44424</v>
      </c>
      <c r="C2768">
        <v>400</v>
      </c>
      <c r="D2768" t="s">
        <v>83</v>
      </c>
      <c r="E2768">
        <v>2</v>
      </c>
    </row>
    <row r="2769" spans="1:5">
      <c r="A2769">
        <v>2768</v>
      </c>
      <c r="B2769" s="1">
        <v>44424</v>
      </c>
      <c r="C2769">
        <v>1399</v>
      </c>
      <c r="D2769" t="s">
        <v>121</v>
      </c>
      <c r="E2769">
        <v>2</v>
      </c>
    </row>
    <row r="2770" spans="1:5">
      <c r="A2770">
        <v>2769</v>
      </c>
      <c r="B2770" s="1">
        <v>44424</v>
      </c>
      <c r="C2770">
        <v>881</v>
      </c>
      <c r="D2770" t="s">
        <v>78</v>
      </c>
      <c r="E2770">
        <v>5</v>
      </c>
    </row>
    <row r="2771" spans="1:5">
      <c r="A2771">
        <v>2770</v>
      </c>
      <c r="B2771" s="1">
        <v>44424</v>
      </c>
      <c r="C2771">
        <v>225</v>
      </c>
      <c r="D2771" t="s">
        <v>93</v>
      </c>
      <c r="E2771">
        <v>3</v>
      </c>
    </row>
    <row r="2772" spans="1:5">
      <c r="A2772">
        <v>2771</v>
      </c>
      <c r="B2772" s="1">
        <v>44425</v>
      </c>
      <c r="C2772">
        <v>1890</v>
      </c>
      <c r="D2772" t="s">
        <v>52</v>
      </c>
      <c r="E2772">
        <v>2</v>
      </c>
    </row>
    <row r="2773" spans="1:5">
      <c r="A2773">
        <v>2772</v>
      </c>
      <c r="B2773" s="1">
        <v>44425</v>
      </c>
      <c r="C2773">
        <v>1395</v>
      </c>
      <c r="D2773" t="s">
        <v>86</v>
      </c>
      <c r="E2773">
        <v>3</v>
      </c>
    </row>
    <row r="2774" spans="1:5">
      <c r="A2774">
        <v>2773</v>
      </c>
      <c r="B2774" s="1">
        <v>44426</v>
      </c>
      <c r="C2774">
        <v>1755</v>
      </c>
      <c r="D2774" t="s">
        <v>97</v>
      </c>
      <c r="E2774">
        <v>5</v>
      </c>
    </row>
    <row r="2775" spans="1:5">
      <c r="A2775">
        <v>2774</v>
      </c>
      <c r="B2775" s="1">
        <v>44426</v>
      </c>
      <c r="C2775">
        <v>1177</v>
      </c>
      <c r="D2775" t="s">
        <v>73</v>
      </c>
      <c r="E2775">
        <v>5</v>
      </c>
    </row>
    <row r="2776" spans="1:5">
      <c r="A2776">
        <v>2775</v>
      </c>
      <c r="B2776" s="1">
        <v>44426</v>
      </c>
      <c r="C2776">
        <v>551</v>
      </c>
      <c r="D2776" t="s">
        <v>93</v>
      </c>
      <c r="E2776">
        <v>3</v>
      </c>
    </row>
    <row r="2777" spans="1:5">
      <c r="A2777">
        <v>2776</v>
      </c>
      <c r="B2777" s="1">
        <v>44426</v>
      </c>
      <c r="C2777">
        <v>1179</v>
      </c>
      <c r="D2777" t="s">
        <v>86</v>
      </c>
      <c r="E2777">
        <v>1</v>
      </c>
    </row>
    <row r="2778" spans="1:5">
      <c r="A2778">
        <v>2777</v>
      </c>
      <c r="B2778" s="1">
        <v>44426</v>
      </c>
      <c r="C2778">
        <v>90</v>
      </c>
      <c r="D2778" t="s">
        <v>95</v>
      </c>
      <c r="E2778">
        <v>5</v>
      </c>
    </row>
    <row r="2779" spans="1:5">
      <c r="A2779">
        <v>2778</v>
      </c>
      <c r="B2779" s="1">
        <v>44426</v>
      </c>
      <c r="C2779">
        <v>1597</v>
      </c>
      <c r="D2779" t="s">
        <v>107</v>
      </c>
      <c r="E2779">
        <v>3</v>
      </c>
    </row>
    <row r="2780" spans="1:5">
      <c r="A2780">
        <v>2779</v>
      </c>
      <c r="B2780" s="1">
        <v>44427</v>
      </c>
      <c r="C2780">
        <v>1687</v>
      </c>
      <c r="D2780" t="s">
        <v>78</v>
      </c>
      <c r="E2780">
        <v>3</v>
      </c>
    </row>
    <row r="2781" spans="1:5">
      <c r="A2781">
        <v>2780</v>
      </c>
      <c r="B2781" s="1">
        <v>44427</v>
      </c>
      <c r="C2781">
        <v>88</v>
      </c>
      <c r="D2781" t="s">
        <v>85</v>
      </c>
      <c r="E2781">
        <v>5</v>
      </c>
    </row>
    <row r="2782" spans="1:5">
      <c r="A2782">
        <v>2781</v>
      </c>
      <c r="B2782" s="1">
        <v>44428</v>
      </c>
      <c r="C2782">
        <v>180</v>
      </c>
      <c r="D2782" t="s">
        <v>81</v>
      </c>
      <c r="E2782">
        <v>3</v>
      </c>
    </row>
    <row r="2783" spans="1:5">
      <c r="A2783">
        <v>2782</v>
      </c>
      <c r="B2783" s="1">
        <v>44428</v>
      </c>
      <c r="C2783">
        <v>1202</v>
      </c>
      <c r="D2783" t="s">
        <v>73</v>
      </c>
      <c r="E2783">
        <v>4</v>
      </c>
    </row>
    <row r="2784" spans="1:5">
      <c r="A2784">
        <v>2783</v>
      </c>
      <c r="B2784" s="1">
        <v>44428</v>
      </c>
      <c r="C2784">
        <v>444</v>
      </c>
      <c r="D2784" t="s">
        <v>116</v>
      </c>
      <c r="E2784">
        <v>2</v>
      </c>
    </row>
    <row r="2785" spans="1:5">
      <c r="A2785">
        <v>2784</v>
      </c>
      <c r="B2785" s="1">
        <v>44428</v>
      </c>
      <c r="C2785">
        <v>2116</v>
      </c>
      <c r="D2785" t="s">
        <v>118</v>
      </c>
      <c r="E2785">
        <v>4</v>
      </c>
    </row>
    <row r="2786" spans="1:5">
      <c r="A2786">
        <v>2785</v>
      </c>
      <c r="B2786" s="1">
        <v>44429</v>
      </c>
      <c r="C2786">
        <v>1813</v>
      </c>
      <c r="D2786" t="s">
        <v>122</v>
      </c>
      <c r="E2786">
        <v>5</v>
      </c>
    </row>
    <row r="2787" spans="1:5">
      <c r="A2787">
        <v>2786</v>
      </c>
      <c r="B2787" s="1">
        <v>44429</v>
      </c>
      <c r="C2787">
        <v>1656</v>
      </c>
      <c r="D2787" t="s">
        <v>100</v>
      </c>
      <c r="E2787">
        <v>6</v>
      </c>
    </row>
    <row r="2788" spans="1:5">
      <c r="A2788">
        <v>2787</v>
      </c>
      <c r="B2788" s="1">
        <v>44429</v>
      </c>
      <c r="C2788">
        <v>1977</v>
      </c>
      <c r="D2788" t="s">
        <v>121</v>
      </c>
      <c r="E2788">
        <v>1</v>
      </c>
    </row>
    <row r="2789" spans="1:5">
      <c r="A2789">
        <v>2788</v>
      </c>
      <c r="B2789" s="1">
        <v>44429</v>
      </c>
      <c r="C2789">
        <v>1438</v>
      </c>
      <c r="D2789" t="s">
        <v>102</v>
      </c>
      <c r="E2789">
        <v>3</v>
      </c>
    </row>
    <row r="2790" spans="1:5">
      <c r="A2790">
        <v>2789</v>
      </c>
      <c r="B2790" s="1">
        <v>44430</v>
      </c>
      <c r="C2790">
        <v>373</v>
      </c>
      <c r="D2790" t="s">
        <v>104</v>
      </c>
      <c r="E2790">
        <v>4</v>
      </c>
    </row>
    <row r="2791" spans="1:5">
      <c r="A2791">
        <v>2790</v>
      </c>
      <c r="B2791" s="1">
        <v>44430</v>
      </c>
      <c r="C2791">
        <v>62</v>
      </c>
      <c r="D2791" t="s">
        <v>79</v>
      </c>
      <c r="E2791">
        <v>2</v>
      </c>
    </row>
    <row r="2792" spans="1:5">
      <c r="A2792">
        <v>2791</v>
      </c>
      <c r="B2792" s="1">
        <v>44430</v>
      </c>
      <c r="C2792">
        <v>1268</v>
      </c>
      <c r="D2792" t="s">
        <v>99</v>
      </c>
      <c r="E2792">
        <v>2</v>
      </c>
    </row>
    <row r="2793" spans="1:5">
      <c r="A2793">
        <v>2792</v>
      </c>
      <c r="B2793" s="1">
        <v>44430</v>
      </c>
      <c r="C2793">
        <v>1526</v>
      </c>
      <c r="D2793" t="s">
        <v>107</v>
      </c>
      <c r="E2793">
        <v>4</v>
      </c>
    </row>
    <row r="2794" spans="1:5">
      <c r="A2794">
        <v>2793</v>
      </c>
      <c r="B2794" s="1">
        <v>44430</v>
      </c>
      <c r="C2794">
        <v>1957</v>
      </c>
      <c r="D2794" t="s">
        <v>86</v>
      </c>
      <c r="E2794">
        <v>1</v>
      </c>
    </row>
    <row r="2795" spans="1:5">
      <c r="A2795">
        <v>2794</v>
      </c>
      <c r="B2795" s="1">
        <v>44430</v>
      </c>
      <c r="C2795">
        <v>1016</v>
      </c>
      <c r="D2795" t="s">
        <v>112</v>
      </c>
      <c r="E2795">
        <v>4</v>
      </c>
    </row>
    <row r="2796" spans="1:5">
      <c r="A2796">
        <v>2795</v>
      </c>
      <c r="B2796" s="1">
        <v>44431</v>
      </c>
      <c r="C2796">
        <v>142</v>
      </c>
      <c r="D2796" t="s">
        <v>127</v>
      </c>
      <c r="E2796">
        <v>5</v>
      </c>
    </row>
    <row r="2797" spans="1:5">
      <c r="A2797">
        <v>2796</v>
      </c>
      <c r="B2797" s="1">
        <v>44431</v>
      </c>
      <c r="C2797">
        <v>728</v>
      </c>
      <c r="D2797" t="s">
        <v>74</v>
      </c>
      <c r="E2797">
        <v>2</v>
      </c>
    </row>
    <row r="2798" spans="1:5">
      <c r="A2798">
        <v>2797</v>
      </c>
      <c r="B2798" s="1">
        <v>44431</v>
      </c>
      <c r="C2798">
        <v>1047</v>
      </c>
      <c r="D2798" t="s">
        <v>54</v>
      </c>
      <c r="E2798">
        <v>4</v>
      </c>
    </row>
    <row r="2799" spans="1:5">
      <c r="A2799">
        <v>2798</v>
      </c>
      <c r="B2799" s="1">
        <v>44431</v>
      </c>
      <c r="C2799">
        <v>235</v>
      </c>
      <c r="D2799" t="s">
        <v>64</v>
      </c>
      <c r="E2799">
        <v>3</v>
      </c>
    </row>
    <row r="2800" spans="1:5">
      <c r="A2800">
        <v>2799</v>
      </c>
      <c r="B2800" s="1">
        <v>44432</v>
      </c>
      <c r="C2800">
        <v>1997</v>
      </c>
      <c r="D2800" t="s">
        <v>99</v>
      </c>
      <c r="E2800">
        <v>5</v>
      </c>
    </row>
    <row r="2801" spans="1:5">
      <c r="A2801">
        <v>2800</v>
      </c>
      <c r="B2801" s="1">
        <v>44432</v>
      </c>
      <c r="C2801">
        <v>971</v>
      </c>
      <c r="D2801" t="s">
        <v>89</v>
      </c>
      <c r="E2801">
        <v>4</v>
      </c>
    </row>
    <row r="2802" spans="1:5">
      <c r="A2802">
        <v>2801</v>
      </c>
      <c r="B2802" s="1">
        <v>44432</v>
      </c>
      <c r="C2802">
        <v>1136</v>
      </c>
      <c r="D2802" t="s">
        <v>99</v>
      </c>
      <c r="E2802">
        <v>4</v>
      </c>
    </row>
    <row r="2803" spans="1:5">
      <c r="A2803">
        <v>2802</v>
      </c>
      <c r="B2803" s="1">
        <v>44432</v>
      </c>
      <c r="C2803">
        <v>1246</v>
      </c>
      <c r="D2803" t="s">
        <v>114</v>
      </c>
      <c r="E2803">
        <v>6</v>
      </c>
    </row>
    <row r="2804" spans="1:5">
      <c r="A2804">
        <v>2803</v>
      </c>
      <c r="B2804" s="1">
        <v>44433</v>
      </c>
      <c r="C2804">
        <v>403</v>
      </c>
      <c r="D2804" t="s">
        <v>89</v>
      </c>
      <c r="E2804">
        <v>3</v>
      </c>
    </row>
    <row r="2805" spans="1:5">
      <c r="A2805">
        <v>2804</v>
      </c>
      <c r="B2805" s="1">
        <v>44433</v>
      </c>
      <c r="C2805">
        <v>1246</v>
      </c>
      <c r="D2805" t="s">
        <v>127</v>
      </c>
      <c r="E2805">
        <v>4</v>
      </c>
    </row>
    <row r="2806" spans="1:5">
      <c r="A2806">
        <v>2805</v>
      </c>
      <c r="B2806" s="1">
        <v>44434</v>
      </c>
      <c r="C2806">
        <v>1935</v>
      </c>
      <c r="D2806" t="s">
        <v>110</v>
      </c>
      <c r="E2806">
        <v>2</v>
      </c>
    </row>
    <row r="2807" spans="1:5">
      <c r="A2807">
        <v>2806</v>
      </c>
      <c r="B2807" s="1">
        <v>44434</v>
      </c>
      <c r="C2807">
        <v>1413</v>
      </c>
      <c r="D2807" t="s">
        <v>112</v>
      </c>
      <c r="E2807">
        <v>6</v>
      </c>
    </row>
    <row r="2808" spans="1:5">
      <c r="A2808">
        <v>2807</v>
      </c>
      <c r="B2808" s="1">
        <v>44434</v>
      </c>
      <c r="C2808">
        <v>1369</v>
      </c>
      <c r="D2808" t="s">
        <v>115</v>
      </c>
      <c r="E2808">
        <v>4</v>
      </c>
    </row>
    <row r="2809" spans="1:5">
      <c r="A2809">
        <v>2808</v>
      </c>
      <c r="B2809" s="1">
        <v>44434</v>
      </c>
      <c r="C2809">
        <v>1440</v>
      </c>
      <c r="D2809" t="s">
        <v>119</v>
      </c>
      <c r="E2809">
        <v>2</v>
      </c>
    </row>
    <row r="2810" spans="1:5">
      <c r="A2810">
        <v>2809</v>
      </c>
      <c r="B2810" s="1">
        <v>44434</v>
      </c>
      <c r="C2810">
        <v>1848</v>
      </c>
      <c r="D2810" t="s">
        <v>82</v>
      </c>
      <c r="E2810">
        <v>2</v>
      </c>
    </row>
    <row r="2811" spans="1:5">
      <c r="A2811">
        <v>2810</v>
      </c>
      <c r="B2811" s="1">
        <v>44434</v>
      </c>
      <c r="C2811">
        <v>1867</v>
      </c>
      <c r="D2811" t="s">
        <v>79</v>
      </c>
      <c r="E2811">
        <v>2</v>
      </c>
    </row>
    <row r="2812" spans="1:5">
      <c r="A2812">
        <v>2811</v>
      </c>
      <c r="B2812" s="1">
        <v>44435</v>
      </c>
      <c r="C2812">
        <v>2009</v>
      </c>
      <c r="D2812" t="s">
        <v>104</v>
      </c>
      <c r="E2812">
        <v>4</v>
      </c>
    </row>
    <row r="2813" spans="1:5">
      <c r="A2813">
        <v>2812</v>
      </c>
      <c r="B2813" s="1">
        <v>44435</v>
      </c>
      <c r="C2813">
        <v>755</v>
      </c>
      <c r="D2813" t="s">
        <v>106</v>
      </c>
      <c r="E2813">
        <v>4</v>
      </c>
    </row>
    <row r="2814" spans="1:5">
      <c r="A2814">
        <v>2813</v>
      </c>
      <c r="B2814" s="1">
        <v>44436</v>
      </c>
      <c r="C2814">
        <v>1865</v>
      </c>
      <c r="D2814" t="s">
        <v>124</v>
      </c>
      <c r="E2814">
        <v>2</v>
      </c>
    </row>
    <row r="2815" spans="1:5">
      <c r="A2815">
        <v>2814</v>
      </c>
      <c r="B2815" s="1">
        <v>44436</v>
      </c>
      <c r="C2815">
        <v>1308</v>
      </c>
      <c r="D2815" t="s">
        <v>81</v>
      </c>
      <c r="E2815">
        <v>3</v>
      </c>
    </row>
    <row r="2816" spans="1:5">
      <c r="A2816">
        <v>2815</v>
      </c>
      <c r="B2816" s="1">
        <v>44436</v>
      </c>
      <c r="C2816">
        <v>1831</v>
      </c>
      <c r="D2816" t="s">
        <v>93</v>
      </c>
      <c r="E2816">
        <v>1</v>
      </c>
    </row>
    <row r="2817" spans="1:5">
      <c r="A2817">
        <v>2816</v>
      </c>
      <c r="B2817" s="1">
        <v>44436</v>
      </c>
      <c r="C2817">
        <v>1298</v>
      </c>
      <c r="D2817" t="s">
        <v>123</v>
      </c>
      <c r="E2817">
        <v>4</v>
      </c>
    </row>
    <row r="2818" spans="1:5">
      <c r="A2818">
        <v>2817</v>
      </c>
      <c r="B2818" s="1">
        <v>44436</v>
      </c>
      <c r="C2818">
        <v>1838</v>
      </c>
      <c r="D2818" t="s">
        <v>84</v>
      </c>
      <c r="E2818">
        <v>2</v>
      </c>
    </row>
    <row r="2819" spans="1:5">
      <c r="A2819">
        <v>2818</v>
      </c>
      <c r="B2819" s="1">
        <v>44436</v>
      </c>
      <c r="C2819">
        <v>2064</v>
      </c>
      <c r="D2819" t="s">
        <v>113</v>
      </c>
      <c r="E2819">
        <v>3</v>
      </c>
    </row>
    <row r="2820" spans="1:5">
      <c r="A2820">
        <v>2819</v>
      </c>
      <c r="B2820" s="1">
        <v>44436</v>
      </c>
      <c r="C2820">
        <v>20</v>
      </c>
      <c r="D2820" t="s">
        <v>96</v>
      </c>
      <c r="E2820">
        <v>6</v>
      </c>
    </row>
    <row r="2821" spans="1:5">
      <c r="A2821">
        <v>2820</v>
      </c>
      <c r="B2821" s="1">
        <v>44436</v>
      </c>
      <c r="C2821">
        <v>1370</v>
      </c>
      <c r="D2821" t="s">
        <v>82</v>
      </c>
      <c r="E2821">
        <v>3</v>
      </c>
    </row>
    <row r="2822" spans="1:5">
      <c r="A2822">
        <v>2821</v>
      </c>
      <c r="B2822" s="1">
        <v>44436</v>
      </c>
      <c r="C2822">
        <v>2092</v>
      </c>
      <c r="D2822" t="s">
        <v>111</v>
      </c>
      <c r="E2822">
        <v>6</v>
      </c>
    </row>
    <row r="2823" spans="1:5">
      <c r="A2823">
        <v>2822</v>
      </c>
      <c r="B2823" s="1">
        <v>44437</v>
      </c>
      <c r="C2823">
        <v>633</v>
      </c>
      <c r="D2823" t="s">
        <v>106</v>
      </c>
      <c r="E2823">
        <v>4</v>
      </c>
    </row>
    <row r="2824" spans="1:5">
      <c r="A2824">
        <v>2823</v>
      </c>
      <c r="B2824" s="1">
        <v>44437</v>
      </c>
      <c r="C2824">
        <v>850</v>
      </c>
      <c r="D2824" t="s">
        <v>119</v>
      </c>
      <c r="E2824">
        <v>5</v>
      </c>
    </row>
    <row r="2825" spans="1:5">
      <c r="A2825">
        <v>2824</v>
      </c>
      <c r="B2825" s="1">
        <v>44437</v>
      </c>
      <c r="C2825">
        <v>511</v>
      </c>
      <c r="D2825" t="s">
        <v>56</v>
      </c>
      <c r="E2825">
        <v>5</v>
      </c>
    </row>
    <row r="2826" spans="1:5">
      <c r="A2826">
        <v>2825</v>
      </c>
      <c r="B2826" s="1">
        <v>44437</v>
      </c>
      <c r="C2826">
        <v>1331</v>
      </c>
      <c r="D2826" t="s">
        <v>68</v>
      </c>
      <c r="E2826">
        <v>2</v>
      </c>
    </row>
    <row r="2827" spans="1:5">
      <c r="A2827">
        <v>2826</v>
      </c>
      <c r="B2827" s="1">
        <v>44437</v>
      </c>
      <c r="C2827">
        <v>1676</v>
      </c>
      <c r="D2827" t="s">
        <v>68</v>
      </c>
      <c r="E2827">
        <v>4</v>
      </c>
    </row>
    <row r="2828" spans="1:5">
      <c r="A2828">
        <v>2827</v>
      </c>
      <c r="B2828" s="1">
        <v>44437</v>
      </c>
      <c r="C2828">
        <v>1856</v>
      </c>
      <c r="D2828" t="s">
        <v>106</v>
      </c>
      <c r="E2828">
        <v>2</v>
      </c>
    </row>
    <row r="2829" spans="1:5">
      <c r="A2829">
        <v>2828</v>
      </c>
      <c r="B2829" s="1">
        <v>44438</v>
      </c>
      <c r="C2829">
        <v>518</v>
      </c>
      <c r="D2829" t="s">
        <v>85</v>
      </c>
      <c r="E2829">
        <v>3</v>
      </c>
    </row>
    <row r="2830" spans="1:5">
      <c r="A2830">
        <v>2829</v>
      </c>
      <c r="B2830" s="1">
        <v>44438</v>
      </c>
      <c r="C2830">
        <v>1897</v>
      </c>
      <c r="D2830" t="s">
        <v>73</v>
      </c>
      <c r="E2830">
        <v>5</v>
      </c>
    </row>
    <row r="2831" spans="1:5">
      <c r="A2831">
        <v>2830</v>
      </c>
      <c r="B2831" s="1">
        <v>44438</v>
      </c>
      <c r="C2831">
        <v>246</v>
      </c>
      <c r="D2831" t="s">
        <v>103</v>
      </c>
      <c r="E2831">
        <v>3</v>
      </c>
    </row>
    <row r="2832" spans="1:5">
      <c r="A2832">
        <v>2831</v>
      </c>
      <c r="B2832" s="1">
        <v>44438</v>
      </c>
      <c r="C2832">
        <v>1368</v>
      </c>
      <c r="D2832" t="s">
        <v>83</v>
      </c>
      <c r="E2832">
        <v>2</v>
      </c>
    </row>
    <row r="2833" spans="1:5">
      <c r="A2833">
        <v>2832</v>
      </c>
      <c r="B2833" s="1">
        <v>44439</v>
      </c>
      <c r="C2833">
        <v>1324</v>
      </c>
      <c r="D2833" t="s">
        <v>82</v>
      </c>
      <c r="E2833">
        <v>3</v>
      </c>
    </row>
    <row r="2834" spans="1:5">
      <c r="A2834">
        <v>2833</v>
      </c>
      <c r="B2834" s="1">
        <v>44439</v>
      </c>
      <c r="C2834">
        <v>172</v>
      </c>
      <c r="D2834" t="s">
        <v>91</v>
      </c>
      <c r="E2834">
        <v>3</v>
      </c>
    </row>
    <row r="2835" spans="1:5">
      <c r="A2835">
        <v>2834</v>
      </c>
      <c r="B2835" s="1">
        <v>44439</v>
      </c>
      <c r="C2835">
        <v>455</v>
      </c>
      <c r="D2835" t="s">
        <v>119</v>
      </c>
      <c r="E2835">
        <v>2</v>
      </c>
    </row>
    <row r="2836" spans="1:5">
      <c r="A2836">
        <v>2835</v>
      </c>
      <c r="B2836" s="1">
        <v>44439</v>
      </c>
      <c r="C2836">
        <v>323</v>
      </c>
      <c r="D2836" t="s">
        <v>89</v>
      </c>
      <c r="E2836">
        <v>4</v>
      </c>
    </row>
    <row r="2837" spans="1:5">
      <c r="A2837">
        <v>2836</v>
      </c>
      <c r="B2837" s="1">
        <v>44439</v>
      </c>
      <c r="C2837">
        <v>1728</v>
      </c>
      <c r="D2837" t="s">
        <v>67</v>
      </c>
      <c r="E2837">
        <v>2</v>
      </c>
    </row>
    <row r="2838" spans="1:5">
      <c r="A2838">
        <v>2837</v>
      </c>
      <c r="B2838" s="1">
        <v>44439</v>
      </c>
      <c r="C2838">
        <v>1366</v>
      </c>
      <c r="D2838" t="s">
        <v>71</v>
      </c>
      <c r="E2838">
        <v>2</v>
      </c>
    </row>
    <row r="2839" spans="1:5">
      <c r="A2839">
        <v>2838</v>
      </c>
      <c r="B2839" s="1">
        <v>44439</v>
      </c>
      <c r="C2839">
        <v>1270</v>
      </c>
      <c r="D2839" t="s">
        <v>125</v>
      </c>
      <c r="E2839">
        <v>5</v>
      </c>
    </row>
    <row r="2840" spans="1:5">
      <c r="A2840">
        <v>2839</v>
      </c>
      <c r="B2840" s="1">
        <v>44439</v>
      </c>
      <c r="C2840">
        <v>429</v>
      </c>
      <c r="D2840" t="s">
        <v>109</v>
      </c>
      <c r="E2840">
        <v>3</v>
      </c>
    </row>
    <row r="2841" spans="1:5">
      <c r="A2841">
        <v>2840</v>
      </c>
      <c r="B2841" s="1">
        <v>44440</v>
      </c>
      <c r="C2841">
        <v>1819</v>
      </c>
      <c r="D2841" t="s">
        <v>73</v>
      </c>
      <c r="E2841">
        <v>4</v>
      </c>
    </row>
    <row r="2842" spans="1:5">
      <c r="A2842">
        <v>2841</v>
      </c>
      <c r="B2842" s="1">
        <v>44440</v>
      </c>
      <c r="C2842">
        <v>1489</v>
      </c>
      <c r="D2842" t="s">
        <v>120</v>
      </c>
      <c r="E2842">
        <v>3</v>
      </c>
    </row>
    <row r="2843" spans="1:5">
      <c r="A2843">
        <v>2842</v>
      </c>
      <c r="B2843" s="1">
        <v>44440</v>
      </c>
      <c r="C2843">
        <v>286</v>
      </c>
      <c r="D2843" t="s">
        <v>69</v>
      </c>
      <c r="E2843">
        <v>4</v>
      </c>
    </row>
    <row r="2844" spans="1:5">
      <c r="A2844">
        <v>2843</v>
      </c>
      <c r="B2844" s="1">
        <v>44440</v>
      </c>
      <c r="C2844">
        <v>570</v>
      </c>
      <c r="D2844" t="s">
        <v>118</v>
      </c>
      <c r="E2844">
        <v>5</v>
      </c>
    </row>
    <row r="2845" spans="1:5">
      <c r="A2845">
        <v>2844</v>
      </c>
      <c r="B2845" s="1">
        <v>44440</v>
      </c>
      <c r="C2845">
        <v>230</v>
      </c>
      <c r="D2845" t="s">
        <v>98</v>
      </c>
      <c r="E2845">
        <v>2</v>
      </c>
    </row>
    <row r="2846" spans="1:5">
      <c r="A2846">
        <v>2845</v>
      </c>
      <c r="B2846" s="1">
        <v>44441</v>
      </c>
      <c r="C2846">
        <v>137</v>
      </c>
      <c r="D2846" t="s">
        <v>103</v>
      </c>
      <c r="E2846">
        <v>2</v>
      </c>
    </row>
    <row r="2847" spans="1:5">
      <c r="A2847">
        <v>2846</v>
      </c>
      <c r="B2847" s="1">
        <v>44441</v>
      </c>
      <c r="C2847">
        <v>627</v>
      </c>
      <c r="D2847" t="s">
        <v>124</v>
      </c>
      <c r="E2847">
        <v>3</v>
      </c>
    </row>
    <row r="2848" spans="1:5">
      <c r="A2848">
        <v>2847</v>
      </c>
      <c r="B2848" s="1">
        <v>44441</v>
      </c>
      <c r="C2848">
        <v>1534</v>
      </c>
      <c r="D2848" t="s">
        <v>116</v>
      </c>
      <c r="E2848">
        <v>1</v>
      </c>
    </row>
    <row r="2849" spans="1:5">
      <c r="A2849">
        <v>2848</v>
      </c>
      <c r="B2849" s="1">
        <v>44442</v>
      </c>
      <c r="C2849">
        <v>314</v>
      </c>
      <c r="D2849" t="s">
        <v>124</v>
      </c>
      <c r="E2849">
        <v>3</v>
      </c>
    </row>
    <row r="2850" spans="1:5">
      <c r="A2850">
        <v>2849</v>
      </c>
      <c r="B2850" s="1">
        <v>44442</v>
      </c>
      <c r="C2850">
        <v>700</v>
      </c>
      <c r="D2850" t="s">
        <v>96</v>
      </c>
      <c r="E2850">
        <v>5</v>
      </c>
    </row>
    <row r="2851" spans="1:5">
      <c r="A2851">
        <v>2850</v>
      </c>
      <c r="B2851" s="1">
        <v>44442</v>
      </c>
      <c r="C2851">
        <v>785</v>
      </c>
      <c r="D2851" t="s">
        <v>110</v>
      </c>
      <c r="E2851">
        <v>5</v>
      </c>
    </row>
    <row r="2852" spans="1:5">
      <c r="A2852">
        <v>2851</v>
      </c>
      <c r="B2852" s="1">
        <v>44442</v>
      </c>
      <c r="C2852">
        <v>140</v>
      </c>
      <c r="D2852" t="s">
        <v>62</v>
      </c>
      <c r="E2852">
        <v>6</v>
      </c>
    </row>
    <row r="2853" spans="1:5">
      <c r="A2853">
        <v>2852</v>
      </c>
      <c r="B2853" s="1">
        <v>44442</v>
      </c>
      <c r="C2853">
        <v>652</v>
      </c>
      <c r="D2853" t="s">
        <v>82</v>
      </c>
      <c r="E2853">
        <v>3</v>
      </c>
    </row>
    <row r="2854" spans="1:5">
      <c r="A2854">
        <v>2853</v>
      </c>
      <c r="B2854" s="1">
        <v>44442</v>
      </c>
      <c r="C2854">
        <v>1934</v>
      </c>
      <c r="D2854" t="s">
        <v>98</v>
      </c>
      <c r="E2854">
        <v>4</v>
      </c>
    </row>
    <row r="2855" spans="1:5">
      <c r="A2855">
        <v>2854</v>
      </c>
      <c r="B2855" s="1">
        <v>44443</v>
      </c>
      <c r="C2855">
        <v>1670</v>
      </c>
      <c r="D2855" t="s">
        <v>118</v>
      </c>
      <c r="E2855">
        <v>5</v>
      </c>
    </row>
    <row r="2856" spans="1:5">
      <c r="A2856">
        <v>2855</v>
      </c>
      <c r="B2856" s="1">
        <v>44443</v>
      </c>
      <c r="C2856">
        <v>1386</v>
      </c>
      <c r="D2856" t="s">
        <v>85</v>
      </c>
      <c r="E2856">
        <v>6</v>
      </c>
    </row>
    <row r="2857" spans="1:5">
      <c r="A2857">
        <v>2856</v>
      </c>
      <c r="B2857" s="1">
        <v>44443</v>
      </c>
      <c r="C2857">
        <v>1291</v>
      </c>
      <c r="D2857" t="s">
        <v>96</v>
      </c>
      <c r="E2857">
        <v>2</v>
      </c>
    </row>
    <row r="2858" spans="1:5">
      <c r="A2858">
        <v>2857</v>
      </c>
      <c r="B2858" s="1">
        <v>44443</v>
      </c>
      <c r="C2858">
        <v>1088</v>
      </c>
      <c r="D2858" t="s">
        <v>78</v>
      </c>
      <c r="E2858">
        <v>3</v>
      </c>
    </row>
    <row r="2859" spans="1:5">
      <c r="A2859">
        <v>2858</v>
      </c>
      <c r="B2859" s="1">
        <v>44443</v>
      </c>
      <c r="C2859">
        <v>1853</v>
      </c>
      <c r="D2859" t="s">
        <v>92</v>
      </c>
      <c r="E2859">
        <v>2</v>
      </c>
    </row>
    <row r="2860" spans="1:5">
      <c r="A2860">
        <v>2859</v>
      </c>
      <c r="B2860" s="1">
        <v>44444</v>
      </c>
      <c r="C2860">
        <v>1855</v>
      </c>
      <c r="D2860" t="s">
        <v>121</v>
      </c>
      <c r="E2860">
        <v>3</v>
      </c>
    </row>
    <row r="2861" spans="1:5">
      <c r="A2861">
        <v>2860</v>
      </c>
      <c r="B2861" s="1">
        <v>44444</v>
      </c>
      <c r="C2861">
        <v>649</v>
      </c>
      <c r="D2861" t="s">
        <v>54</v>
      </c>
      <c r="E2861">
        <v>6</v>
      </c>
    </row>
    <row r="2862" spans="1:5">
      <c r="A2862">
        <v>2861</v>
      </c>
      <c r="B2862" s="1">
        <v>44444</v>
      </c>
      <c r="C2862">
        <v>286</v>
      </c>
      <c r="D2862" t="s">
        <v>77</v>
      </c>
      <c r="E2862">
        <v>5</v>
      </c>
    </row>
    <row r="2863" spans="1:5">
      <c r="A2863">
        <v>2862</v>
      </c>
      <c r="B2863" s="1">
        <v>44444</v>
      </c>
      <c r="C2863">
        <v>1559</v>
      </c>
      <c r="D2863" t="s">
        <v>71</v>
      </c>
      <c r="E2863">
        <v>3</v>
      </c>
    </row>
    <row r="2864" spans="1:5">
      <c r="A2864">
        <v>2863</v>
      </c>
      <c r="B2864" s="1">
        <v>44444</v>
      </c>
      <c r="C2864">
        <v>1037</v>
      </c>
      <c r="D2864" t="s">
        <v>90</v>
      </c>
      <c r="E2864">
        <v>2</v>
      </c>
    </row>
    <row r="2865" spans="1:5">
      <c r="A2865">
        <v>2864</v>
      </c>
      <c r="B2865" s="1">
        <v>44445</v>
      </c>
      <c r="C2865">
        <v>261</v>
      </c>
      <c r="D2865" t="s">
        <v>52</v>
      </c>
      <c r="E2865">
        <v>1</v>
      </c>
    </row>
    <row r="2866" spans="1:5">
      <c r="A2866">
        <v>2865</v>
      </c>
      <c r="B2866" s="1">
        <v>44445</v>
      </c>
      <c r="C2866">
        <v>1284</v>
      </c>
      <c r="D2866" t="s">
        <v>85</v>
      </c>
      <c r="E2866">
        <v>4</v>
      </c>
    </row>
    <row r="2867" spans="1:5">
      <c r="A2867">
        <v>2866</v>
      </c>
      <c r="B2867" s="1">
        <v>44445</v>
      </c>
      <c r="C2867">
        <v>471</v>
      </c>
      <c r="D2867" t="s">
        <v>88</v>
      </c>
      <c r="E2867">
        <v>3</v>
      </c>
    </row>
    <row r="2868" spans="1:5">
      <c r="A2868">
        <v>2867</v>
      </c>
      <c r="B2868" s="1">
        <v>44445</v>
      </c>
      <c r="C2868">
        <v>1151</v>
      </c>
      <c r="D2868" t="s">
        <v>114</v>
      </c>
      <c r="E2868">
        <v>3</v>
      </c>
    </row>
    <row r="2869" spans="1:5">
      <c r="A2869">
        <v>2868</v>
      </c>
      <c r="B2869" s="1">
        <v>44446</v>
      </c>
      <c r="C2869">
        <v>387</v>
      </c>
      <c r="D2869" t="s">
        <v>125</v>
      </c>
      <c r="E2869">
        <v>4</v>
      </c>
    </row>
    <row r="2870" spans="1:5">
      <c r="A2870">
        <v>2869</v>
      </c>
      <c r="B2870" s="1">
        <v>44446</v>
      </c>
      <c r="C2870">
        <v>1574</v>
      </c>
      <c r="D2870" t="s">
        <v>91</v>
      </c>
      <c r="E2870">
        <v>5</v>
      </c>
    </row>
    <row r="2871" spans="1:5">
      <c r="A2871">
        <v>2870</v>
      </c>
      <c r="B2871" s="1">
        <v>44446</v>
      </c>
      <c r="C2871">
        <v>500</v>
      </c>
      <c r="D2871" t="s">
        <v>113</v>
      </c>
      <c r="E2871">
        <v>2</v>
      </c>
    </row>
    <row r="2872" spans="1:5">
      <c r="A2872">
        <v>2871</v>
      </c>
      <c r="B2872" s="1">
        <v>44446</v>
      </c>
      <c r="C2872">
        <v>1404</v>
      </c>
      <c r="D2872" t="s">
        <v>65</v>
      </c>
      <c r="E2872">
        <v>6</v>
      </c>
    </row>
    <row r="2873" spans="1:5">
      <c r="A2873">
        <v>2872</v>
      </c>
      <c r="B2873" s="1">
        <v>44446</v>
      </c>
      <c r="C2873">
        <v>1287</v>
      </c>
      <c r="D2873" t="s">
        <v>79</v>
      </c>
      <c r="E2873">
        <v>6</v>
      </c>
    </row>
    <row r="2874" spans="1:5">
      <c r="A2874">
        <v>2873</v>
      </c>
      <c r="B2874" s="1">
        <v>44446</v>
      </c>
      <c r="C2874">
        <v>230</v>
      </c>
      <c r="D2874" t="s">
        <v>65</v>
      </c>
      <c r="E2874">
        <v>3</v>
      </c>
    </row>
    <row r="2875" spans="1:5">
      <c r="A2875">
        <v>2874</v>
      </c>
      <c r="B2875" s="1">
        <v>44447</v>
      </c>
      <c r="C2875">
        <v>2052</v>
      </c>
      <c r="D2875" t="s">
        <v>108</v>
      </c>
      <c r="E2875">
        <v>6</v>
      </c>
    </row>
    <row r="2876" spans="1:5">
      <c r="A2876">
        <v>2875</v>
      </c>
      <c r="B2876" s="1">
        <v>44447</v>
      </c>
      <c r="C2876">
        <v>14</v>
      </c>
      <c r="D2876" t="s">
        <v>67</v>
      </c>
      <c r="E2876">
        <v>3</v>
      </c>
    </row>
    <row r="2877" spans="1:5">
      <c r="A2877">
        <v>2876</v>
      </c>
      <c r="B2877" s="1">
        <v>44448</v>
      </c>
      <c r="C2877">
        <v>92</v>
      </c>
      <c r="D2877" t="s">
        <v>123</v>
      </c>
      <c r="E2877">
        <v>5</v>
      </c>
    </row>
    <row r="2878" spans="1:5">
      <c r="A2878">
        <v>2877</v>
      </c>
      <c r="B2878" s="1">
        <v>44448</v>
      </c>
      <c r="C2878">
        <v>177</v>
      </c>
      <c r="D2878" t="s">
        <v>61</v>
      </c>
      <c r="E2878">
        <v>4</v>
      </c>
    </row>
    <row r="2879" spans="1:5">
      <c r="A2879">
        <v>2878</v>
      </c>
      <c r="B2879" s="1">
        <v>44448</v>
      </c>
      <c r="C2879">
        <v>1490</v>
      </c>
      <c r="D2879" t="s">
        <v>91</v>
      </c>
      <c r="E2879">
        <v>4</v>
      </c>
    </row>
    <row r="2880" spans="1:5">
      <c r="A2880">
        <v>2879</v>
      </c>
      <c r="B2880" s="1">
        <v>44448</v>
      </c>
      <c r="C2880">
        <v>1048</v>
      </c>
      <c r="D2880" t="s">
        <v>105</v>
      </c>
      <c r="E2880">
        <v>6</v>
      </c>
    </row>
    <row r="2881" spans="1:5">
      <c r="A2881">
        <v>2880</v>
      </c>
      <c r="B2881" s="1">
        <v>44448</v>
      </c>
      <c r="C2881">
        <v>224</v>
      </c>
      <c r="D2881" t="s">
        <v>95</v>
      </c>
      <c r="E2881">
        <v>4</v>
      </c>
    </row>
    <row r="2882" spans="1:5">
      <c r="A2882">
        <v>2881</v>
      </c>
      <c r="B2882" s="1">
        <v>44449</v>
      </c>
      <c r="C2882">
        <v>1815</v>
      </c>
      <c r="D2882" t="s">
        <v>58</v>
      </c>
      <c r="E2882">
        <v>5</v>
      </c>
    </row>
    <row r="2883" spans="1:5">
      <c r="A2883">
        <v>2882</v>
      </c>
      <c r="B2883" s="1">
        <v>44449</v>
      </c>
      <c r="C2883">
        <v>751</v>
      </c>
      <c r="D2883" t="s">
        <v>91</v>
      </c>
      <c r="E2883">
        <v>1</v>
      </c>
    </row>
    <row r="2884" spans="1:5">
      <c r="A2884">
        <v>2883</v>
      </c>
      <c r="B2884" s="1">
        <v>44449</v>
      </c>
      <c r="C2884">
        <v>718</v>
      </c>
      <c r="D2884" t="s">
        <v>82</v>
      </c>
      <c r="E2884">
        <v>5</v>
      </c>
    </row>
    <row r="2885" spans="1:5">
      <c r="A2885">
        <v>2884</v>
      </c>
      <c r="B2885" s="1">
        <v>44449</v>
      </c>
      <c r="C2885">
        <v>205</v>
      </c>
      <c r="D2885" t="s">
        <v>100</v>
      </c>
      <c r="E2885">
        <v>3</v>
      </c>
    </row>
    <row r="2886" spans="1:5">
      <c r="A2886">
        <v>2885</v>
      </c>
      <c r="B2886" s="1">
        <v>44450</v>
      </c>
      <c r="C2886">
        <v>24</v>
      </c>
      <c r="D2886" t="s">
        <v>94</v>
      </c>
      <c r="E2886">
        <v>3</v>
      </c>
    </row>
    <row r="2887" spans="1:5">
      <c r="A2887">
        <v>2886</v>
      </c>
      <c r="B2887" s="1">
        <v>44450</v>
      </c>
      <c r="C2887">
        <v>2000</v>
      </c>
      <c r="D2887" t="s">
        <v>75</v>
      </c>
      <c r="E2887">
        <v>3</v>
      </c>
    </row>
    <row r="2888" spans="1:5">
      <c r="A2888">
        <v>2887</v>
      </c>
      <c r="B2888" s="1">
        <v>44450</v>
      </c>
      <c r="C2888">
        <v>349</v>
      </c>
      <c r="D2888" t="s">
        <v>58</v>
      </c>
      <c r="E2888">
        <v>4</v>
      </c>
    </row>
    <row r="2889" spans="1:5">
      <c r="A2889">
        <v>2888</v>
      </c>
      <c r="B2889" s="1">
        <v>44451</v>
      </c>
      <c r="C2889">
        <v>1187</v>
      </c>
      <c r="D2889" t="s">
        <v>54</v>
      </c>
      <c r="E2889">
        <v>4</v>
      </c>
    </row>
    <row r="2890" spans="1:5">
      <c r="A2890">
        <v>2889</v>
      </c>
      <c r="B2890" s="1">
        <v>44451</v>
      </c>
      <c r="C2890">
        <v>1282</v>
      </c>
      <c r="D2890" t="s">
        <v>60</v>
      </c>
      <c r="E2890">
        <v>4</v>
      </c>
    </row>
    <row r="2891" spans="1:5">
      <c r="A2891">
        <v>2890</v>
      </c>
      <c r="B2891" s="1">
        <v>44451</v>
      </c>
      <c r="C2891">
        <v>1630</v>
      </c>
      <c r="D2891" t="s">
        <v>77</v>
      </c>
      <c r="E2891">
        <v>3</v>
      </c>
    </row>
    <row r="2892" spans="1:5">
      <c r="A2892">
        <v>2891</v>
      </c>
      <c r="B2892" s="1">
        <v>44452</v>
      </c>
      <c r="C2892">
        <v>1648</v>
      </c>
      <c r="D2892" t="s">
        <v>85</v>
      </c>
      <c r="E2892">
        <v>5</v>
      </c>
    </row>
    <row r="2893" spans="1:5">
      <c r="A2893">
        <v>2892</v>
      </c>
      <c r="B2893" s="1">
        <v>44453</v>
      </c>
      <c r="C2893">
        <v>1656</v>
      </c>
      <c r="D2893" t="s">
        <v>92</v>
      </c>
      <c r="E2893">
        <v>2</v>
      </c>
    </row>
    <row r="2894" spans="1:5">
      <c r="A2894">
        <v>2893</v>
      </c>
      <c r="B2894" s="1">
        <v>44453</v>
      </c>
      <c r="C2894">
        <v>976</v>
      </c>
      <c r="D2894" t="s">
        <v>90</v>
      </c>
      <c r="E2894">
        <v>5</v>
      </c>
    </row>
    <row r="2895" spans="1:5">
      <c r="A2895">
        <v>2894</v>
      </c>
      <c r="B2895" s="1">
        <v>44453</v>
      </c>
      <c r="C2895">
        <v>792</v>
      </c>
      <c r="D2895" t="s">
        <v>58</v>
      </c>
      <c r="E2895">
        <v>1</v>
      </c>
    </row>
    <row r="2896" spans="1:5">
      <c r="A2896">
        <v>2895</v>
      </c>
      <c r="B2896" s="1">
        <v>44453</v>
      </c>
      <c r="C2896">
        <v>862</v>
      </c>
      <c r="D2896" t="s">
        <v>98</v>
      </c>
      <c r="E2896">
        <v>3</v>
      </c>
    </row>
    <row r="2897" spans="1:5">
      <c r="A2897">
        <v>2896</v>
      </c>
      <c r="B2897" s="1">
        <v>44454</v>
      </c>
      <c r="C2897">
        <v>1880</v>
      </c>
      <c r="D2897" t="s">
        <v>71</v>
      </c>
      <c r="E2897">
        <v>3</v>
      </c>
    </row>
    <row r="2898" spans="1:5">
      <c r="A2898">
        <v>2897</v>
      </c>
      <c r="B2898" s="1">
        <v>44455</v>
      </c>
      <c r="C2898">
        <v>1441</v>
      </c>
      <c r="D2898" t="s">
        <v>73</v>
      </c>
      <c r="E2898">
        <v>3</v>
      </c>
    </row>
    <row r="2899" spans="1:5">
      <c r="A2899">
        <v>2898</v>
      </c>
      <c r="B2899" s="1">
        <v>44455</v>
      </c>
      <c r="C2899">
        <v>1227</v>
      </c>
      <c r="D2899" t="s">
        <v>103</v>
      </c>
      <c r="E2899">
        <v>2</v>
      </c>
    </row>
    <row r="2900" spans="1:5">
      <c r="A2900">
        <v>2899</v>
      </c>
      <c r="B2900" s="1">
        <v>44455</v>
      </c>
      <c r="C2900">
        <v>2091</v>
      </c>
      <c r="D2900" t="s">
        <v>71</v>
      </c>
      <c r="E2900">
        <v>5</v>
      </c>
    </row>
    <row r="2901" spans="1:5">
      <c r="A2901">
        <v>2900</v>
      </c>
      <c r="B2901" s="1">
        <v>44455</v>
      </c>
      <c r="C2901">
        <v>1406</v>
      </c>
      <c r="D2901" t="s">
        <v>107</v>
      </c>
      <c r="E2901">
        <v>6</v>
      </c>
    </row>
    <row r="2902" spans="1:5">
      <c r="A2902">
        <v>2901</v>
      </c>
      <c r="B2902" s="1">
        <v>44455</v>
      </c>
      <c r="C2902">
        <v>2032</v>
      </c>
      <c r="D2902" t="s">
        <v>68</v>
      </c>
      <c r="E2902">
        <v>2</v>
      </c>
    </row>
    <row r="2903" spans="1:5">
      <c r="A2903">
        <v>2902</v>
      </c>
      <c r="B2903" s="1">
        <v>44456</v>
      </c>
      <c r="C2903">
        <v>1441</v>
      </c>
      <c r="D2903" t="s">
        <v>117</v>
      </c>
      <c r="E2903">
        <v>2</v>
      </c>
    </row>
    <row r="2904" spans="1:5">
      <c r="A2904">
        <v>2903</v>
      </c>
      <c r="B2904" s="1">
        <v>44456</v>
      </c>
      <c r="C2904">
        <v>856</v>
      </c>
      <c r="D2904" t="s">
        <v>111</v>
      </c>
      <c r="E2904">
        <v>2</v>
      </c>
    </row>
    <row r="2905" spans="1:5">
      <c r="A2905">
        <v>2904</v>
      </c>
      <c r="B2905" s="1">
        <v>44456</v>
      </c>
      <c r="C2905">
        <v>853</v>
      </c>
      <c r="D2905" t="s">
        <v>58</v>
      </c>
      <c r="E2905">
        <v>5</v>
      </c>
    </row>
    <row r="2906" spans="1:5">
      <c r="A2906">
        <v>2905</v>
      </c>
      <c r="B2906" s="1">
        <v>44456</v>
      </c>
      <c r="C2906">
        <v>248</v>
      </c>
      <c r="D2906" t="s">
        <v>126</v>
      </c>
      <c r="E2906">
        <v>3</v>
      </c>
    </row>
    <row r="2907" spans="1:5">
      <c r="A2907">
        <v>2906</v>
      </c>
      <c r="B2907" s="1">
        <v>44456</v>
      </c>
      <c r="C2907">
        <v>358</v>
      </c>
      <c r="D2907" t="s">
        <v>73</v>
      </c>
      <c r="E2907">
        <v>3</v>
      </c>
    </row>
    <row r="2908" spans="1:5">
      <c r="A2908">
        <v>2907</v>
      </c>
      <c r="B2908" s="1">
        <v>44456</v>
      </c>
      <c r="C2908">
        <v>967</v>
      </c>
      <c r="D2908" t="s">
        <v>127</v>
      </c>
      <c r="E2908">
        <v>2</v>
      </c>
    </row>
    <row r="2909" spans="1:5">
      <c r="A2909">
        <v>2908</v>
      </c>
      <c r="B2909" s="1">
        <v>44456</v>
      </c>
      <c r="C2909">
        <v>504</v>
      </c>
      <c r="D2909" t="s">
        <v>75</v>
      </c>
      <c r="E2909">
        <v>3</v>
      </c>
    </row>
    <row r="2910" spans="1:5">
      <c r="A2910">
        <v>2909</v>
      </c>
      <c r="B2910" s="1">
        <v>44457</v>
      </c>
      <c r="C2910">
        <v>1792</v>
      </c>
      <c r="D2910" t="s">
        <v>72</v>
      </c>
      <c r="E2910">
        <v>3</v>
      </c>
    </row>
    <row r="2911" spans="1:5">
      <c r="A2911">
        <v>2910</v>
      </c>
      <c r="B2911" s="1">
        <v>44457</v>
      </c>
      <c r="C2911">
        <v>1478</v>
      </c>
      <c r="D2911" t="s">
        <v>67</v>
      </c>
      <c r="E2911">
        <v>3</v>
      </c>
    </row>
    <row r="2912" spans="1:5">
      <c r="A2912">
        <v>2911</v>
      </c>
      <c r="B2912" s="1">
        <v>44457</v>
      </c>
      <c r="C2912">
        <v>1562</v>
      </c>
      <c r="D2912" t="s">
        <v>107</v>
      </c>
      <c r="E2912">
        <v>2</v>
      </c>
    </row>
    <row r="2913" spans="1:5">
      <c r="A2913">
        <v>2912</v>
      </c>
      <c r="B2913" s="1">
        <v>44458</v>
      </c>
      <c r="C2913">
        <v>636</v>
      </c>
      <c r="D2913" t="s">
        <v>119</v>
      </c>
      <c r="E2913">
        <v>5</v>
      </c>
    </row>
    <row r="2914" spans="1:5">
      <c r="A2914">
        <v>2913</v>
      </c>
      <c r="B2914" s="1">
        <v>44458</v>
      </c>
      <c r="C2914">
        <v>1931</v>
      </c>
      <c r="D2914" t="s">
        <v>91</v>
      </c>
      <c r="E2914">
        <v>1</v>
      </c>
    </row>
    <row r="2915" spans="1:5">
      <c r="A2915">
        <v>2914</v>
      </c>
      <c r="B2915" s="1">
        <v>44459</v>
      </c>
      <c r="C2915">
        <v>1179</v>
      </c>
      <c r="D2915" t="s">
        <v>64</v>
      </c>
      <c r="E2915">
        <v>4</v>
      </c>
    </row>
    <row r="2916" spans="1:5">
      <c r="A2916">
        <v>2915</v>
      </c>
      <c r="B2916" s="1">
        <v>44459</v>
      </c>
      <c r="C2916">
        <v>1832</v>
      </c>
      <c r="D2916" t="s">
        <v>77</v>
      </c>
      <c r="E2916">
        <v>4</v>
      </c>
    </row>
    <row r="2917" spans="1:5">
      <c r="A2917">
        <v>2916</v>
      </c>
      <c r="B2917" s="1">
        <v>44459</v>
      </c>
      <c r="C2917">
        <v>104</v>
      </c>
      <c r="D2917" t="s">
        <v>95</v>
      </c>
      <c r="E2917">
        <v>4</v>
      </c>
    </row>
    <row r="2918" spans="1:5">
      <c r="A2918">
        <v>2917</v>
      </c>
      <c r="B2918" s="1">
        <v>44460</v>
      </c>
      <c r="C2918">
        <v>1406</v>
      </c>
      <c r="D2918" t="s">
        <v>67</v>
      </c>
      <c r="E2918">
        <v>5</v>
      </c>
    </row>
    <row r="2919" spans="1:5">
      <c r="A2919">
        <v>2918</v>
      </c>
      <c r="B2919" s="1">
        <v>44460</v>
      </c>
      <c r="C2919">
        <v>2079</v>
      </c>
      <c r="D2919" t="s">
        <v>120</v>
      </c>
      <c r="E2919">
        <v>1</v>
      </c>
    </row>
    <row r="2920" spans="1:5">
      <c r="A2920">
        <v>2919</v>
      </c>
      <c r="B2920" s="1">
        <v>44460</v>
      </c>
      <c r="C2920">
        <v>1008</v>
      </c>
      <c r="D2920" t="s">
        <v>113</v>
      </c>
      <c r="E2920">
        <v>3</v>
      </c>
    </row>
    <row r="2921" spans="1:5">
      <c r="A2921">
        <v>2920</v>
      </c>
      <c r="B2921" s="1">
        <v>44460</v>
      </c>
      <c r="C2921">
        <v>539</v>
      </c>
      <c r="D2921" t="s">
        <v>64</v>
      </c>
      <c r="E2921">
        <v>5</v>
      </c>
    </row>
    <row r="2922" spans="1:5">
      <c r="A2922">
        <v>2921</v>
      </c>
      <c r="B2922" s="1">
        <v>44460</v>
      </c>
      <c r="C2922">
        <v>372</v>
      </c>
      <c r="D2922" t="s">
        <v>90</v>
      </c>
      <c r="E2922">
        <v>6</v>
      </c>
    </row>
    <row r="2923" spans="1:5">
      <c r="A2923">
        <v>2922</v>
      </c>
      <c r="B2923" s="1">
        <v>44461</v>
      </c>
      <c r="C2923">
        <v>616</v>
      </c>
      <c r="D2923" t="s">
        <v>97</v>
      </c>
      <c r="E2923">
        <v>6</v>
      </c>
    </row>
    <row r="2924" spans="1:5">
      <c r="A2924">
        <v>2923</v>
      </c>
      <c r="B2924" s="1">
        <v>44462</v>
      </c>
      <c r="C2924">
        <v>308</v>
      </c>
      <c r="D2924" t="s">
        <v>108</v>
      </c>
      <c r="E2924">
        <v>2</v>
      </c>
    </row>
    <row r="2925" spans="1:5">
      <c r="A2925">
        <v>2924</v>
      </c>
      <c r="B2925" s="1">
        <v>44463</v>
      </c>
      <c r="C2925">
        <v>868</v>
      </c>
      <c r="D2925" t="s">
        <v>64</v>
      </c>
      <c r="E2925">
        <v>6</v>
      </c>
    </row>
    <row r="2926" spans="1:5">
      <c r="A2926">
        <v>2925</v>
      </c>
      <c r="B2926" s="1">
        <v>44463</v>
      </c>
      <c r="C2926">
        <v>758</v>
      </c>
      <c r="D2926" t="s">
        <v>107</v>
      </c>
      <c r="E2926">
        <v>5</v>
      </c>
    </row>
    <row r="2927" spans="1:5">
      <c r="A2927">
        <v>2926</v>
      </c>
      <c r="B2927" s="1">
        <v>44463</v>
      </c>
      <c r="C2927">
        <v>1125</v>
      </c>
      <c r="D2927" t="s">
        <v>99</v>
      </c>
      <c r="E2927">
        <v>2</v>
      </c>
    </row>
    <row r="2928" spans="1:5">
      <c r="A2928">
        <v>2927</v>
      </c>
      <c r="B2928" s="1">
        <v>44463</v>
      </c>
      <c r="C2928">
        <v>1880</v>
      </c>
      <c r="D2928" t="s">
        <v>83</v>
      </c>
      <c r="E2928">
        <v>3</v>
      </c>
    </row>
    <row r="2929" spans="1:5">
      <c r="A2929">
        <v>2928</v>
      </c>
      <c r="B2929" s="1">
        <v>44463</v>
      </c>
      <c r="C2929">
        <v>1579</v>
      </c>
      <c r="D2929" t="s">
        <v>104</v>
      </c>
      <c r="E2929">
        <v>2</v>
      </c>
    </row>
    <row r="2930" spans="1:5">
      <c r="A2930">
        <v>2929</v>
      </c>
      <c r="B2930" s="1">
        <v>44463</v>
      </c>
      <c r="C2930">
        <v>1549</v>
      </c>
      <c r="D2930" t="s">
        <v>88</v>
      </c>
      <c r="E2930">
        <v>4</v>
      </c>
    </row>
    <row r="2931" spans="1:5">
      <c r="A2931">
        <v>2930</v>
      </c>
      <c r="B2931" s="1">
        <v>44464</v>
      </c>
      <c r="C2931">
        <v>460</v>
      </c>
      <c r="D2931" t="s">
        <v>80</v>
      </c>
      <c r="E2931">
        <v>1</v>
      </c>
    </row>
    <row r="2932" spans="1:5">
      <c r="A2932">
        <v>2931</v>
      </c>
      <c r="B2932" s="1">
        <v>44464</v>
      </c>
      <c r="C2932">
        <v>186</v>
      </c>
      <c r="D2932" t="s">
        <v>75</v>
      </c>
      <c r="E2932">
        <v>5</v>
      </c>
    </row>
    <row r="2933" spans="1:5">
      <c r="A2933">
        <v>2932</v>
      </c>
      <c r="B2933" s="1">
        <v>44464</v>
      </c>
      <c r="C2933">
        <v>860</v>
      </c>
      <c r="D2933" t="s">
        <v>110</v>
      </c>
      <c r="E2933">
        <v>3</v>
      </c>
    </row>
    <row r="2934" spans="1:5">
      <c r="A2934">
        <v>2933</v>
      </c>
      <c r="B2934" s="1">
        <v>44464</v>
      </c>
      <c r="C2934">
        <v>505</v>
      </c>
      <c r="D2934" t="s">
        <v>78</v>
      </c>
      <c r="E2934">
        <v>3</v>
      </c>
    </row>
    <row r="2935" spans="1:5">
      <c r="A2935">
        <v>2934</v>
      </c>
      <c r="B2935" s="1">
        <v>44464</v>
      </c>
      <c r="C2935">
        <v>843</v>
      </c>
      <c r="D2935" t="s">
        <v>105</v>
      </c>
      <c r="E2935">
        <v>2</v>
      </c>
    </row>
    <row r="2936" spans="1:5">
      <c r="A2936">
        <v>2935</v>
      </c>
      <c r="B2936" s="1">
        <v>44464</v>
      </c>
      <c r="C2936">
        <v>1872</v>
      </c>
      <c r="D2936" t="s">
        <v>89</v>
      </c>
      <c r="E2936">
        <v>2</v>
      </c>
    </row>
    <row r="2937" spans="1:5">
      <c r="A2937">
        <v>2936</v>
      </c>
      <c r="B2937" s="1">
        <v>44465</v>
      </c>
      <c r="C2937">
        <v>435</v>
      </c>
      <c r="D2937" t="s">
        <v>108</v>
      </c>
      <c r="E2937">
        <v>5</v>
      </c>
    </row>
    <row r="2938" spans="1:5">
      <c r="A2938">
        <v>2937</v>
      </c>
      <c r="B2938" s="1">
        <v>44465</v>
      </c>
      <c r="C2938">
        <v>995</v>
      </c>
      <c r="D2938" t="s">
        <v>121</v>
      </c>
      <c r="E2938">
        <v>2</v>
      </c>
    </row>
    <row r="2939" spans="1:5">
      <c r="A2939">
        <v>2938</v>
      </c>
      <c r="B2939" s="1">
        <v>44466</v>
      </c>
      <c r="C2939">
        <v>311</v>
      </c>
      <c r="D2939" t="s">
        <v>120</v>
      </c>
      <c r="E2939">
        <v>2</v>
      </c>
    </row>
    <row r="2940" spans="1:5">
      <c r="A2940">
        <v>2939</v>
      </c>
      <c r="B2940" s="1">
        <v>44466</v>
      </c>
      <c r="C2940">
        <v>725</v>
      </c>
      <c r="D2940" t="s">
        <v>96</v>
      </c>
      <c r="E2940">
        <v>2</v>
      </c>
    </row>
    <row r="2941" spans="1:5">
      <c r="A2941">
        <v>2940</v>
      </c>
      <c r="B2941" s="1">
        <v>44466</v>
      </c>
      <c r="C2941">
        <v>1292</v>
      </c>
      <c r="D2941" t="s">
        <v>90</v>
      </c>
      <c r="E2941">
        <v>4</v>
      </c>
    </row>
    <row r="2942" spans="1:5">
      <c r="A2942">
        <v>2941</v>
      </c>
      <c r="B2942" s="1">
        <v>44466</v>
      </c>
      <c r="C2942">
        <v>795</v>
      </c>
      <c r="D2942" t="s">
        <v>120</v>
      </c>
      <c r="E2942">
        <v>6</v>
      </c>
    </row>
    <row r="2943" spans="1:5">
      <c r="A2943">
        <v>2942</v>
      </c>
      <c r="B2943" s="1">
        <v>44467</v>
      </c>
      <c r="C2943">
        <v>576</v>
      </c>
      <c r="D2943" t="s">
        <v>98</v>
      </c>
      <c r="E2943">
        <v>2</v>
      </c>
    </row>
    <row r="2944" spans="1:5">
      <c r="A2944">
        <v>2943</v>
      </c>
      <c r="B2944" s="1">
        <v>44467</v>
      </c>
      <c r="C2944">
        <v>815</v>
      </c>
      <c r="D2944" t="s">
        <v>96</v>
      </c>
      <c r="E2944">
        <v>3</v>
      </c>
    </row>
    <row r="2945" spans="1:5">
      <c r="A2945">
        <v>2944</v>
      </c>
      <c r="B2945" s="1">
        <v>44467</v>
      </c>
      <c r="C2945">
        <v>907</v>
      </c>
      <c r="D2945" t="s">
        <v>73</v>
      </c>
      <c r="E2945">
        <v>4</v>
      </c>
    </row>
    <row r="2946" spans="1:5">
      <c r="A2946">
        <v>2945</v>
      </c>
      <c r="B2946" s="1">
        <v>44468</v>
      </c>
      <c r="C2946">
        <v>423</v>
      </c>
      <c r="D2946" t="s">
        <v>61</v>
      </c>
      <c r="E2946">
        <v>2</v>
      </c>
    </row>
    <row r="2947" spans="1:5">
      <c r="A2947">
        <v>2946</v>
      </c>
      <c r="B2947" s="1">
        <v>44468</v>
      </c>
      <c r="C2947">
        <v>1346</v>
      </c>
      <c r="D2947" t="s">
        <v>77</v>
      </c>
      <c r="E2947">
        <v>3</v>
      </c>
    </row>
    <row r="2948" spans="1:5">
      <c r="A2948">
        <v>2947</v>
      </c>
      <c r="B2948" s="1">
        <v>44468</v>
      </c>
      <c r="C2948">
        <v>726</v>
      </c>
      <c r="D2948" t="s">
        <v>110</v>
      </c>
      <c r="E2948">
        <v>4</v>
      </c>
    </row>
    <row r="2949" spans="1:5">
      <c r="A2949">
        <v>2948</v>
      </c>
      <c r="B2949" s="1">
        <v>44468</v>
      </c>
      <c r="C2949">
        <v>817</v>
      </c>
      <c r="D2949" t="s">
        <v>91</v>
      </c>
      <c r="E2949">
        <v>5</v>
      </c>
    </row>
    <row r="2950" spans="1:5">
      <c r="A2950">
        <v>2949</v>
      </c>
      <c r="B2950" s="1">
        <v>44469</v>
      </c>
      <c r="C2950">
        <v>1385</v>
      </c>
      <c r="D2950" t="s">
        <v>99</v>
      </c>
      <c r="E2950">
        <v>1</v>
      </c>
    </row>
    <row r="2951" spans="1:5">
      <c r="A2951">
        <v>2950</v>
      </c>
      <c r="B2951" s="1">
        <v>44469</v>
      </c>
      <c r="C2951">
        <v>1795</v>
      </c>
      <c r="D2951" t="s">
        <v>108</v>
      </c>
      <c r="E2951">
        <v>3</v>
      </c>
    </row>
    <row r="2952" spans="1:5">
      <c r="A2952">
        <v>2951</v>
      </c>
      <c r="B2952" s="1">
        <v>44469</v>
      </c>
      <c r="C2952">
        <v>529</v>
      </c>
      <c r="D2952" t="s">
        <v>101</v>
      </c>
      <c r="E2952">
        <v>6</v>
      </c>
    </row>
    <row r="2953" spans="1:5">
      <c r="A2953">
        <v>2952</v>
      </c>
      <c r="B2953" s="1">
        <v>44469</v>
      </c>
      <c r="C2953">
        <v>1854</v>
      </c>
      <c r="D2953" t="s">
        <v>106</v>
      </c>
      <c r="E2953">
        <v>4</v>
      </c>
    </row>
    <row r="2954" spans="1:5">
      <c r="A2954">
        <v>2953</v>
      </c>
      <c r="B2954" s="1">
        <v>44470</v>
      </c>
      <c r="C2954">
        <v>1180</v>
      </c>
      <c r="D2954" t="s">
        <v>103</v>
      </c>
      <c r="E2954">
        <v>2</v>
      </c>
    </row>
    <row r="2955" spans="1:5">
      <c r="A2955">
        <v>2954</v>
      </c>
      <c r="B2955" s="1">
        <v>44470</v>
      </c>
      <c r="C2955">
        <v>206</v>
      </c>
      <c r="D2955" t="s">
        <v>72</v>
      </c>
      <c r="E2955">
        <v>3</v>
      </c>
    </row>
    <row r="2956" spans="1:5">
      <c r="A2956">
        <v>2955</v>
      </c>
      <c r="B2956" s="1">
        <v>44471</v>
      </c>
      <c r="C2956">
        <v>481</v>
      </c>
      <c r="D2956" t="s">
        <v>122</v>
      </c>
      <c r="E2956">
        <v>4</v>
      </c>
    </row>
    <row r="2957" spans="1:5">
      <c r="A2957">
        <v>2956</v>
      </c>
      <c r="B2957" s="1">
        <v>44471</v>
      </c>
      <c r="C2957">
        <v>112</v>
      </c>
      <c r="D2957" t="s">
        <v>98</v>
      </c>
      <c r="E2957">
        <v>4</v>
      </c>
    </row>
    <row r="2958" spans="1:5">
      <c r="A2958">
        <v>2957</v>
      </c>
      <c r="B2958" s="1">
        <v>44472</v>
      </c>
      <c r="C2958">
        <v>224</v>
      </c>
      <c r="D2958" t="s">
        <v>94</v>
      </c>
      <c r="E2958">
        <v>4</v>
      </c>
    </row>
    <row r="2959" spans="1:5">
      <c r="A2959">
        <v>2958</v>
      </c>
      <c r="B2959" s="1">
        <v>44472</v>
      </c>
      <c r="C2959">
        <v>1354</v>
      </c>
      <c r="D2959" t="s">
        <v>67</v>
      </c>
      <c r="E2959">
        <v>4</v>
      </c>
    </row>
    <row r="2960" spans="1:5">
      <c r="A2960">
        <v>2959</v>
      </c>
      <c r="B2960" s="1">
        <v>44472</v>
      </c>
      <c r="C2960">
        <v>911</v>
      </c>
      <c r="D2960" t="s">
        <v>103</v>
      </c>
      <c r="E2960">
        <v>4</v>
      </c>
    </row>
    <row r="2961" spans="1:5">
      <c r="A2961">
        <v>2960</v>
      </c>
      <c r="B2961" s="1">
        <v>44472</v>
      </c>
      <c r="C2961">
        <v>1446</v>
      </c>
      <c r="D2961" t="s">
        <v>104</v>
      </c>
      <c r="E2961">
        <v>2</v>
      </c>
    </row>
    <row r="2962" spans="1:5">
      <c r="A2962">
        <v>2961</v>
      </c>
      <c r="B2962" s="1">
        <v>44472</v>
      </c>
      <c r="C2962">
        <v>585</v>
      </c>
      <c r="D2962" t="s">
        <v>84</v>
      </c>
      <c r="E2962">
        <v>3</v>
      </c>
    </row>
    <row r="2963" spans="1:5">
      <c r="A2963">
        <v>2962</v>
      </c>
      <c r="B2963" s="1">
        <v>44472</v>
      </c>
      <c r="C2963">
        <v>944</v>
      </c>
      <c r="D2963" t="s">
        <v>120</v>
      </c>
      <c r="E2963">
        <v>3</v>
      </c>
    </row>
    <row r="2964" spans="1:5">
      <c r="A2964">
        <v>2963</v>
      </c>
      <c r="B2964" s="1">
        <v>44472</v>
      </c>
      <c r="C2964">
        <v>2077</v>
      </c>
      <c r="D2964" t="s">
        <v>111</v>
      </c>
      <c r="E2964">
        <v>4</v>
      </c>
    </row>
    <row r="2965" spans="1:5">
      <c r="A2965">
        <v>2964</v>
      </c>
      <c r="B2965" s="1">
        <v>44473</v>
      </c>
      <c r="C2965">
        <v>301</v>
      </c>
      <c r="D2965" t="s">
        <v>65</v>
      </c>
      <c r="E2965">
        <v>3</v>
      </c>
    </row>
    <row r="2966" spans="1:5">
      <c r="A2966">
        <v>2965</v>
      </c>
      <c r="B2966" s="1">
        <v>44473</v>
      </c>
      <c r="C2966">
        <v>1523</v>
      </c>
      <c r="D2966" t="s">
        <v>80</v>
      </c>
      <c r="E2966">
        <v>4</v>
      </c>
    </row>
    <row r="2967" spans="1:5">
      <c r="A2967">
        <v>2966</v>
      </c>
      <c r="B2967" s="1">
        <v>44473</v>
      </c>
      <c r="C2967">
        <v>1623</v>
      </c>
      <c r="D2967" t="s">
        <v>61</v>
      </c>
      <c r="E2967">
        <v>3</v>
      </c>
    </row>
    <row r="2968" spans="1:5">
      <c r="A2968">
        <v>2967</v>
      </c>
      <c r="B2968" s="1">
        <v>44473</v>
      </c>
      <c r="C2968">
        <v>2070</v>
      </c>
      <c r="D2968" t="s">
        <v>79</v>
      </c>
      <c r="E2968">
        <v>2</v>
      </c>
    </row>
    <row r="2969" spans="1:5">
      <c r="A2969">
        <v>2968</v>
      </c>
      <c r="B2969" s="1">
        <v>44473</v>
      </c>
      <c r="C2969">
        <v>1098</v>
      </c>
      <c r="D2969" t="s">
        <v>80</v>
      </c>
      <c r="E2969">
        <v>4</v>
      </c>
    </row>
    <row r="2970" spans="1:5">
      <c r="A2970">
        <v>2969</v>
      </c>
      <c r="B2970" s="1">
        <v>44474</v>
      </c>
      <c r="C2970">
        <v>254</v>
      </c>
      <c r="D2970" t="s">
        <v>121</v>
      </c>
      <c r="E2970">
        <v>4</v>
      </c>
    </row>
    <row r="2971" spans="1:5">
      <c r="A2971">
        <v>2970</v>
      </c>
      <c r="B2971" s="1">
        <v>44474</v>
      </c>
      <c r="C2971">
        <v>254</v>
      </c>
      <c r="D2971" t="s">
        <v>121</v>
      </c>
      <c r="E2971">
        <v>2</v>
      </c>
    </row>
    <row r="2972" spans="1:5">
      <c r="A2972">
        <v>2971</v>
      </c>
      <c r="B2972" s="1">
        <v>44474</v>
      </c>
      <c r="C2972">
        <v>1239</v>
      </c>
      <c r="D2972" t="s">
        <v>98</v>
      </c>
      <c r="E2972">
        <v>4</v>
      </c>
    </row>
    <row r="2973" spans="1:5">
      <c r="A2973">
        <v>2972</v>
      </c>
      <c r="B2973" s="1">
        <v>44474</v>
      </c>
      <c r="C2973">
        <v>1330</v>
      </c>
      <c r="D2973" t="s">
        <v>52</v>
      </c>
      <c r="E2973">
        <v>2</v>
      </c>
    </row>
    <row r="2974" spans="1:5">
      <c r="A2974">
        <v>2973</v>
      </c>
      <c r="B2974" s="1">
        <v>44474</v>
      </c>
      <c r="C2974">
        <v>1997</v>
      </c>
      <c r="D2974" t="s">
        <v>127</v>
      </c>
      <c r="E2974">
        <v>3</v>
      </c>
    </row>
    <row r="2975" spans="1:5">
      <c r="A2975">
        <v>2974</v>
      </c>
      <c r="B2975" s="1">
        <v>44475</v>
      </c>
      <c r="C2975">
        <v>1266</v>
      </c>
      <c r="D2975" t="s">
        <v>88</v>
      </c>
      <c r="E2975">
        <v>4</v>
      </c>
    </row>
    <row r="2976" spans="1:5">
      <c r="A2976">
        <v>2975</v>
      </c>
      <c r="B2976" s="1">
        <v>44475</v>
      </c>
      <c r="C2976">
        <v>543</v>
      </c>
      <c r="D2976" t="s">
        <v>96</v>
      </c>
      <c r="E2976">
        <v>4</v>
      </c>
    </row>
    <row r="2977" spans="1:5">
      <c r="A2977">
        <v>2976</v>
      </c>
      <c r="B2977" s="1">
        <v>44475</v>
      </c>
      <c r="C2977">
        <v>176</v>
      </c>
      <c r="D2977" t="s">
        <v>93</v>
      </c>
      <c r="E2977">
        <v>1</v>
      </c>
    </row>
    <row r="2978" spans="1:5">
      <c r="A2978">
        <v>2977</v>
      </c>
      <c r="B2978" s="1">
        <v>44476</v>
      </c>
      <c r="C2978">
        <v>668</v>
      </c>
      <c r="D2978" t="s">
        <v>89</v>
      </c>
      <c r="E2978">
        <v>6</v>
      </c>
    </row>
    <row r="2979" spans="1:5">
      <c r="A2979">
        <v>2978</v>
      </c>
      <c r="B2979" s="1">
        <v>44476</v>
      </c>
      <c r="C2979">
        <v>2062</v>
      </c>
      <c r="D2979" t="s">
        <v>64</v>
      </c>
      <c r="E2979">
        <v>1</v>
      </c>
    </row>
    <row r="2980" spans="1:5">
      <c r="A2980">
        <v>2979</v>
      </c>
      <c r="B2980" s="1">
        <v>44476</v>
      </c>
      <c r="C2980">
        <v>1022</v>
      </c>
      <c r="D2980" t="s">
        <v>82</v>
      </c>
      <c r="E2980">
        <v>4</v>
      </c>
    </row>
    <row r="2981" spans="1:5">
      <c r="A2981">
        <v>2980</v>
      </c>
      <c r="B2981" s="1">
        <v>44477</v>
      </c>
      <c r="C2981">
        <v>2038</v>
      </c>
      <c r="D2981" t="s">
        <v>77</v>
      </c>
      <c r="E2981">
        <v>4</v>
      </c>
    </row>
    <row r="2982" spans="1:5">
      <c r="A2982">
        <v>2981</v>
      </c>
      <c r="B2982" s="1">
        <v>44477</v>
      </c>
      <c r="C2982">
        <v>2026</v>
      </c>
      <c r="D2982" t="s">
        <v>76</v>
      </c>
      <c r="E2982">
        <v>4</v>
      </c>
    </row>
    <row r="2983" spans="1:5">
      <c r="A2983">
        <v>2982</v>
      </c>
      <c r="B2983" s="1">
        <v>44477</v>
      </c>
      <c r="C2983">
        <v>81</v>
      </c>
      <c r="D2983" t="s">
        <v>71</v>
      </c>
      <c r="E2983">
        <v>5</v>
      </c>
    </row>
    <row r="2984" spans="1:5">
      <c r="A2984">
        <v>2983</v>
      </c>
      <c r="B2984" s="1">
        <v>44478</v>
      </c>
      <c r="C2984">
        <v>165</v>
      </c>
      <c r="D2984" t="s">
        <v>123</v>
      </c>
      <c r="E2984">
        <v>3</v>
      </c>
    </row>
    <row r="2985" spans="1:5">
      <c r="A2985">
        <v>2984</v>
      </c>
      <c r="B2985" s="1">
        <v>44478</v>
      </c>
      <c r="C2985">
        <v>1005</v>
      </c>
      <c r="D2985" t="s">
        <v>97</v>
      </c>
      <c r="E2985">
        <v>1</v>
      </c>
    </row>
    <row r="2986" spans="1:5">
      <c r="A2986">
        <v>2985</v>
      </c>
      <c r="B2986" s="1">
        <v>44478</v>
      </c>
      <c r="C2986">
        <v>1565</v>
      </c>
      <c r="D2986" t="s">
        <v>117</v>
      </c>
      <c r="E2986">
        <v>4</v>
      </c>
    </row>
    <row r="2987" spans="1:5">
      <c r="A2987">
        <v>2986</v>
      </c>
      <c r="B2987" s="1">
        <v>44478</v>
      </c>
      <c r="C2987">
        <v>1061</v>
      </c>
      <c r="D2987" t="s">
        <v>118</v>
      </c>
      <c r="E2987">
        <v>4</v>
      </c>
    </row>
    <row r="2988" spans="1:5">
      <c r="A2988">
        <v>2987</v>
      </c>
      <c r="B2988" s="1">
        <v>44478</v>
      </c>
      <c r="C2988">
        <v>1030</v>
      </c>
      <c r="D2988" t="s">
        <v>110</v>
      </c>
      <c r="E2988">
        <v>5</v>
      </c>
    </row>
    <row r="2989" spans="1:5">
      <c r="A2989">
        <v>2988</v>
      </c>
      <c r="B2989" s="1">
        <v>44479</v>
      </c>
      <c r="C2989">
        <v>1132</v>
      </c>
      <c r="D2989" t="s">
        <v>109</v>
      </c>
      <c r="E2989">
        <v>2</v>
      </c>
    </row>
    <row r="2990" spans="1:5">
      <c r="A2990">
        <v>2989</v>
      </c>
      <c r="B2990" s="1">
        <v>44479</v>
      </c>
      <c r="C2990">
        <v>255</v>
      </c>
      <c r="D2990" t="s">
        <v>82</v>
      </c>
      <c r="E2990">
        <v>5</v>
      </c>
    </row>
    <row r="2991" spans="1:5">
      <c r="A2991">
        <v>2990</v>
      </c>
      <c r="B2991" s="1">
        <v>44479</v>
      </c>
      <c r="C2991">
        <v>1557</v>
      </c>
      <c r="D2991" t="s">
        <v>103</v>
      </c>
      <c r="E2991">
        <v>3</v>
      </c>
    </row>
    <row r="2992" spans="1:5">
      <c r="A2992">
        <v>2991</v>
      </c>
      <c r="B2992" s="1">
        <v>44479</v>
      </c>
      <c r="C2992">
        <v>1582</v>
      </c>
      <c r="D2992" t="s">
        <v>102</v>
      </c>
      <c r="E2992">
        <v>4</v>
      </c>
    </row>
    <row r="2993" spans="1:5">
      <c r="A2993">
        <v>2992</v>
      </c>
      <c r="B2993" s="1">
        <v>44479</v>
      </c>
      <c r="C2993">
        <v>1582</v>
      </c>
      <c r="D2993" t="s">
        <v>102</v>
      </c>
      <c r="E2993">
        <v>2</v>
      </c>
    </row>
    <row r="2994" spans="1:5">
      <c r="A2994">
        <v>2993</v>
      </c>
      <c r="B2994" s="1">
        <v>44480</v>
      </c>
      <c r="C2994">
        <v>239</v>
      </c>
      <c r="D2994" t="s">
        <v>64</v>
      </c>
      <c r="E2994">
        <v>2</v>
      </c>
    </row>
    <row r="2995" spans="1:5">
      <c r="A2995">
        <v>2994</v>
      </c>
      <c r="B2995" s="1">
        <v>44480</v>
      </c>
      <c r="C2995">
        <v>1585</v>
      </c>
      <c r="D2995" t="s">
        <v>96</v>
      </c>
      <c r="E2995">
        <v>3</v>
      </c>
    </row>
    <row r="2996" spans="1:5">
      <c r="A2996">
        <v>2995</v>
      </c>
      <c r="B2996" s="1">
        <v>44481</v>
      </c>
      <c r="C2996">
        <v>1699</v>
      </c>
      <c r="D2996" t="s">
        <v>111</v>
      </c>
      <c r="E2996">
        <v>5</v>
      </c>
    </row>
    <row r="2997" spans="1:5">
      <c r="A2997">
        <v>2996</v>
      </c>
      <c r="B2997" s="1">
        <v>44481</v>
      </c>
      <c r="C2997">
        <v>804</v>
      </c>
      <c r="D2997" t="s">
        <v>96</v>
      </c>
      <c r="E2997">
        <v>2</v>
      </c>
    </row>
    <row r="2998" spans="1:5">
      <c r="A2998">
        <v>2997</v>
      </c>
      <c r="B2998" s="1">
        <v>44482</v>
      </c>
      <c r="C2998">
        <v>936</v>
      </c>
      <c r="D2998" t="s">
        <v>122</v>
      </c>
      <c r="E2998">
        <v>1</v>
      </c>
    </row>
    <row r="2999" spans="1:5">
      <c r="A2999">
        <v>2998</v>
      </c>
      <c r="B2999" s="1">
        <v>44482</v>
      </c>
      <c r="C2999">
        <v>1011</v>
      </c>
      <c r="D2999" t="s">
        <v>56</v>
      </c>
      <c r="E2999">
        <v>2</v>
      </c>
    </row>
    <row r="3000" spans="1:5">
      <c r="A3000">
        <v>2999</v>
      </c>
      <c r="B3000" s="1">
        <v>44482</v>
      </c>
      <c r="C3000">
        <v>950</v>
      </c>
      <c r="D3000" t="s">
        <v>118</v>
      </c>
      <c r="E3000">
        <v>3</v>
      </c>
    </row>
    <row r="3001" spans="1:5">
      <c r="A3001">
        <v>3000</v>
      </c>
      <c r="B3001" s="1">
        <v>44482</v>
      </c>
      <c r="C3001">
        <v>573</v>
      </c>
      <c r="D3001" t="s">
        <v>95</v>
      </c>
      <c r="E3001">
        <v>4</v>
      </c>
    </row>
    <row r="3002" spans="1:5">
      <c r="A3002">
        <v>3001</v>
      </c>
      <c r="B3002" s="1">
        <v>44482</v>
      </c>
      <c r="C3002">
        <v>1568</v>
      </c>
      <c r="D3002" t="s">
        <v>78</v>
      </c>
      <c r="E3002">
        <v>4</v>
      </c>
    </row>
    <row r="3003" spans="1:5">
      <c r="A3003">
        <v>3002</v>
      </c>
      <c r="B3003" s="1">
        <v>44482</v>
      </c>
      <c r="C3003">
        <v>994</v>
      </c>
      <c r="D3003" t="s">
        <v>111</v>
      </c>
      <c r="E3003">
        <v>2</v>
      </c>
    </row>
    <row r="3004" spans="1:5">
      <c r="A3004">
        <v>3003</v>
      </c>
      <c r="B3004" s="1">
        <v>44482</v>
      </c>
      <c r="C3004">
        <v>1505</v>
      </c>
      <c r="D3004" t="s">
        <v>71</v>
      </c>
      <c r="E3004">
        <v>5</v>
      </c>
    </row>
    <row r="3005" spans="1:5">
      <c r="A3005">
        <v>3004</v>
      </c>
      <c r="B3005" s="1">
        <v>44482</v>
      </c>
      <c r="C3005">
        <v>2105</v>
      </c>
      <c r="D3005" t="s">
        <v>67</v>
      </c>
      <c r="E3005">
        <v>3</v>
      </c>
    </row>
    <row r="3006" spans="1:5">
      <c r="A3006">
        <v>3005</v>
      </c>
      <c r="B3006" s="1">
        <v>44483</v>
      </c>
      <c r="C3006">
        <v>1232</v>
      </c>
      <c r="D3006" t="s">
        <v>95</v>
      </c>
      <c r="E3006">
        <v>3</v>
      </c>
    </row>
    <row r="3007" spans="1:5">
      <c r="A3007">
        <v>3006</v>
      </c>
      <c r="B3007" s="1">
        <v>44483</v>
      </c>
      <c r="C3007">
        <v>1984</v>
      </c>
      <c r="D3007" t="s">
        <v>95</v>
      </c>
      <c r="E3007">
        <v>5</v>
      </c>
    </row>
    <row r="3008" spans="1:5">
      <c r="A3008">
        <v>3007</v>
      </c>
      <c r="B3008" s="1">
        <v>44483</v>
      </c>
      <c r="C3008">
        <v>2062</v>
      </c>
      <c r="D3008" t="s">
        <v>91</v>
      </c>
      <c r="E3008">
        <v>1</v>
      </c>
    </row>
    <row r="3009" spans="1:5">
      <c r="A3009">
        <v>3008</v>
      </c>
      <c r="B3009" s="1">
        <v>44483</v>
      </c>
      <c r="C3009">
        <v>125</v>
      </c>
      <c r="D3009" t="s">
        <v>115</v>
      </c>
      <c r="E3009">
        <v>2</v>
      </c>
    </row>
    <row r="3010" spans="1:5">
      <c r="A3010">
        <v>3009</v>
      </c>
      <c r="B3010" s="1">
        <v>44483</v>
      </c>
      <c r="C3010">
        <v>1474</v>
      </c>
      <c r="D3010" t="s">
        <v>103</v>
      </c>
      <c r="E3010">
        <v>2</v>
      </c>
    </row>
    <row r="3011" spans="1:5">
      <c r="A3011">
        <v>3010</v>
      </c>
      <c r="B3011" s="1">
        <v>44483</v>
      </c>
      <c r="C3011">
        <v>528</v>
      </c>
      <c r="D3011" t="s">
        <v>101</v>
      </c>
      <c r="E3011">
        <v>3</v>
      </c>
    </row>
    <row r="3012" spans="1:5">
      <c r="A3012">
        <v>3011</v>
      </c>
      <c r="B3012" s="1">
        <v>44484</v>
      </c>
      <c r="C3012">
        <v>30</v>
      </c>
      <c r="D3012" t="s">
        <v>98</v>
      </c>
      <c r="E3012">
        <v>4</v>
      </c>
    </row>
    <row r="3013" spans="1:5">
      <c r="A3013">
        <v>3012</v>
      </c>
      <c r="B3013" s="1">
        <v>44484</v>
      </c>
      <c r="C3013">
        <v>653</v>
      </c>
      <c r="D3013" t="s">
        <v>95</v>
      </c>
      <c r="E3013">
        <v>4</v>
      </c>
    </row>
    <row r="3014" spans="1:5">
      <c r="A3014">
        <v>3013</v>
      </c>
      <c r="B3014" s="1">
        <v>44484</v>
      </c>
      <c r="C3014">
        <v>1340</v>
      </c>
      <c r="D3014" t="s">
        <v>68</v>
      </c>
      <c r="E3014">
        <v>5</v>
      </c>
    </row>
    <row r="3015" spans="1:5">
      <c r="A3015">
        <v>3014</v>
      </c>
      <c r="B3015" s="1">
        <v>44484</v>
      </c>
      <c r="C3015">
        <v>1243</v>
      </c>
      <c r="D3015" t="s">
        <v>64</v>
      </c>
      <c r="E3015">
        <v>4</v>
      </c>
    </row>
    <row r="3016" spans="1:5">
      <c r="A3016">
        <v>3015</v>
      </c>
      <c r="B3016" s="1">
        <v>44484</v>
      </c>
      <c r="C3016">
        <v>1529</v>
      </c>
      <c r="D3016" t="s">
        <v>58</v>
      </c>
      <c r="E3016">
        <v>5</v>
      </c>
    </row>
    <row r="3017" spans="1:5">
      <c r="A3017">
        <v>3016</v>
      </c>
      <c r="B3017" s="1">
        <v>44484</v>
      </c>
      <c r="C3017">
        <v>104</v>
      </c>
      <c r="D3017" t="s">
        <v>111</v>
      </c>
      <c r="E3017">
        <v>2</v>
      </c>
    </row>
    <row r="3018" spans="1:5">
      <c r="A3018">
        <v>3017</v>
      </c>
      <c r="B3018" s="1">
        <v>44485</v>
      </c>
      <c r="C3018">
        <v>1073</v>
      </c>
      <c r="D3018" t="s">
        <v>73</v>
      </c>
      <c r="E3018">
        <v>3</v>
      </c>
    </row>
    <row r="3019" spans="1:5">
      <c r="A3019">
        <v>3018</v>
      </c>
      <c r="B3019" s="1">
        <v>44485</v>
      </c>
      <c r="C3019">
        <v>834</v>
      </c>
      <c r="D3019" t="s">
        <v>123</v>
      </c>
      <c r="E3019">
        <v>2</v>
      </c>
    </row>
    <row r="3020" spans="1:5">
      <c r="A3020">
        <v>3019</v>
      </c>
      <c r="B3020" s="1">
        <v>44486</v>
      </c>
      <c r="C3020">
        <v>1458</v>
      </c>
      <c r="D3020" t="s">
        <v>100</v>
      </c>
      <c r="E3020">
        <v>3</v>
      </c>
    </row>
    <row r="3021" spans="1:5">
      <c r="A3021">
        <v>3020</v>
      </c>
      <c r="B3021" s="1">
        <v>44486</v>
      </c>
      <c r="C3021">
        <v>1035</v>
      </c>
      <c r="D3021" t="s">
        <v>89</v>
      </c>
      <c r="E3021">
        <v>2</v>
      </c>
    </row>
    <row r="3022" spans="1:5">
      <c r="A3022">
        <v>3021</v>
      </c>
      <c r="B3022" s="1">
        <v>44487</v>
      </c>
      <c r="C3022">
        <v>408</v>
      </c>
      <c r="D3022" t="s">
        <v>113</v>
      </c>
      <c r="E3022">
        <v>4</v>
      </c>
    </row>
    <row r="3023" spans="1:5">
      <c r="A3023">
        <v>3022</v>
      </c>
      <c r="B3023" s="1">
        <v>44487</v>
      </c>
      <c r="C3023">
        <v>290</v>
      </c>
      <c r="D3023" t="s">
        <v>110</v>
      </c>
      <c r="E3023">
        <v>3</v>
      </c>
    </row>
    <row r="3024" spans="1:5">
      <c r="A3024">
        <v>3023</v>
      </c>
      <c r="B3024" s="1">
        <v>44488</v>
      </c>
      <c r="C3024">
        <v>2099</v>
      </c>
      <c r="D3024" t="s">
        <v>124</v>
      </c>
      <c r="E3024">
        <v>3</v>
      </c>
    </row>
    <row r="3025" spans="1:5">
      <c r="A3025">
        <v>3024</v>
      </c>
      <c r="B3025" s="1">
        <v>44488</v>
      </c>
      <c r="C3025">
        <v>686</v>
      </c>
      <c r="D3025" t="s">
        <v>75</v>
      </c>
      <c r="E3025">
        <v>5</v>
      </c>
    </row>
    <row r="3026" spans="1:5">
      <c r="A3026">
        <v>3025</v>
      </c>
      <c r="B3026" s="1">
        <v>44488</v>
      </c>
      <c r="C3026">
        <v>994</v>
      </c>
      <c r="D3026" t="s">
        <v>77</v>
      </c>
      <c r="E3026">
        <v>4</v>
      </c>
    </row>
    <row r="3027" spans="1:5">
      <c r="A3027">
        <v>3026</v>
      </c>
      <c r="B3027" s="1">
        <v>44488</v>
      </c>
      <c r="C3027">
        <v>1878</v>
      </c>
      <c r="D3027" t="s">
        <v>107</v>
      </c>
      <c r="E3027">
        <v>5</v>
      </c>
    </row>
    <row r="3028" spans="1:5">
      <c r="A3028">
        <v>3027</v>
      </c>
      <c r="B3028" s="1">
        <v>44488</v>
      </c>
      <c r="C3028">
        <v>1705</v>
      </c>
      <c r="D3028" t="s">
        <v>100</v>
      </c>
      <c r="E3028">
        <v>3</v>
      </c>
    </row>
    <row r="3029" spans="1:5">
      <c r="A3029">
        <v>3028</v>
      </c>
      <c r="B3029" s="1">
        <v>44488</v>
      </c>
      <c r="C3029">
        <v>1819</v>
      </c>
      <c r="D3029" t="s">
        <v>122</v>
      </c>
      <c r="E3029">
        <v>4</v>
      </c>
    </row>
    <row r="3030" spans="1:5">
      <c r="A3030">
        <v>3029</v>
      </c>
      <c r="B3030" s="1">
        <v>44489</v>
      </c>
      <c r="C3030">
        <v>907</v>
      </c>
      <c r="D3030" t="s">
        <v>115</v>
      </c>
      <c r="E3030">
        <v>2</v>
      </c>
    </row>
    <row r="3031" spans="1:5">
      <c r="A3031">
        <v>3030</v>
      </c>
      <c r="B3031" s="1">
        <v>44489</v>
      </c>
      <c r="C3031">
        <v>872</v>
      </c>
      <c r="D3031" t="s">
        <v>123</v>
      </c>
      <c r="E3031">
        <v>5</v>
      </c>
    </row>
    <row r="3032" spans="1:5">
      <c r="A3032">
        <v>3031</v>
      </c>
      <c r="B3032" s="1">
        <v>44489</v>
      </c>
      <c r="C3032">
        <v>1394</v>
      </c>
      <c r="D3032" t="s">
        <v>105</v>
      </c>
      <c r="E3032">
        <v>1</v>
      </c>
    </row>
    <row r="3033" spans="1:5">
      <c r="A3033">
        <v>3032</v>
      </c>
      <c r="B3033" s="1">
        <v>44490</v>
      </c>
      <c r="C3033">
        <v>1079</v>
      </c>
      <c r="D3033" t="s">
        <v>82</v>
      </c>
      <c r="E3033">
        <v>4</v>
      </c>
    </row>
    <row r="3034" spans="1:5">
      <c r="A3034">
        <v>3033</v>
      </c>
      <c r="B3034" s="1">
        <v>44490</v>
      </c>
      <c r="C3034">
        <v>331</v>
      </c>
      <c r="D3034" t="s">
        <v>52</v>
      </c>
      <c r="E3034">
        <v>5</v>
      </c>
    </row>
    <row r="3035" spans="1:5">
      <c r="A3035">
        <v>3034</v>
      </c>
      <c r="B3035" s="1">
        <v>44490</v>
      </c>
      <c r="C3035">
        <v>1325</v>
      </c>
      <c r="D3035" t="s">
        <v>92</v>
      </c>
      <c r="E3035">
        <v>3</v>
      </c>
    </row>
    <row r="3036" spans="1:5">
      <c r="A3036">
        <v>3035</v>
      </c>
      <c r="B3036" s="1">
        <v>44490</v>
      </c>
      <c r="C3036">
        <v>1351</v>
      </c>
      <c r="D3036" t="s">
        <v>95</v>
      </c>
      <c r="E3036">
        <v>4</v>
      </c>
    </row>
    <row r="3037" spans="1:5">
      <c r="A3037">
        <v>3036</v>
      </c>
      <c r="B3037" s="1">
        <v>44490</v>
      </c>
      <c r="C3037">
        <v>269</v>
      </c>
      <c r="D3037" t="s">
        <v>72</v>
      </c>
      <c r="E3037">
        <v>1</v>
      </c>
    </row>
    <row r="3038" spans="1:5">
      <c r="A3038">
        <v>3037</v>
      </c>
      <c r="B3038" s="1">
        <v>44491</v>
      </c>
      <c r="C3038">
        <v>475</v>
      </c>
      <c r="D3038" t="s">
        <v>82</v>
      </c>
      <c r="E3038">
        <v>4</v>
      </c>
    </row>
    <row r="3039" spans="1:5">
      <c r="A3039">
        <v>3038</v>
      </c>
      <c r="B3039" s="1">
        <v>44491</v>
      </c>
      <c r="C3039">
        <v>1957</v>
      </c>
      <c r="D3039" t="s">
        <v>52</v>
      </c>
      <c r="E3039">
        <v>3</v>
      </c>
    </row>
    <row r="3040" spans="1:5">
      <c r="A3040">
        <v>3039</v>
      </c>
      <c r="B3040" s="1">
        <v>44491</v>
      </c>
      <c r="C3040">
        <v>1051</v>
      </c>
      <c r="D3040" t="s">
        <v>94</v>
      </c>
      <c r="E3040">
        <v>5</v>
      </c>
    </row>
    <row r="3041" spans="1:5">
      <c r="A3041">
        <v>3040</v>
      </c>
      <c r="B3041" s="1">
        <v>44492</v>
      </c>
      <c r="C3041">
        <v>470</v>
      </c>
      <c r="D3041" t="s">
        <v>102</v>
      </c>
      <c r="E3041">
        <v>2</v>
      </c>
    </row>
    <row r="3042" spans="1:5">
      <c r="A3042">
        <v>3041</v>
      </c>
      <c r="B3042" s="1">
        <v>44492</v>
      </c>
      <c r="C3042">
        <v>2120</v>
      </c>
      <c r="D3042" t="s">
        <v>58</v>
      </c>
      <c r="E3042">
        <v>3</v>
      </c>
    </row>
    <row r="3043" spans="1:5">
      <c r="A3043">
        <v>3042</v>
      </c>
      <c r="B3043" s="1">
        <v>44492</v>
      </c>
      <c r="C3043">
        <v>1289</v>
      </c>
      <c r="D3043" t="s">
        <v>82</v>
      </c>
      <c r="E3043">
        <v>3</v>
      </c>
    </row>
    <row r="3044" spans="1:5">
      <c r="A3044">
        <v>3043</v>
      </c>
      <c r="B3044" s="1">
        <v>44492</v>
      </c>
      <c r="C3044">
        <v>929</v>
      </c>
      <c r="D3044" t="s">
        <v>52</v>
      </c>
      <c r="E3044">
        <v>5</v>
      </c>
    </row>
    <row r="3045" spans="1:5">
      <c r="A3045">
        <v>3044</v>
      </c>
      <c r="B3045" s="1">
        <v>44493</v>
      </c>
      <c r="C3045">
        <v>1281</v>
      </c>
      <c r="D3045" t="s">
        <v>102</v>
      </c>
      <c r="E3045">
        <v>5</v>
      </c>
    </row>
    <row r="3046" spans="1:5">
      <c r="A3046">
        <v>3045</v>
      </c>
      <c r="B3046" s="1">
        <v>44493</v>
      </c>
      <c r="C3046">
        <v>305</v>
      </c>
      <c r="D3046" t="s">
        <v>118</v>
      </c>
      <c r="E3046">
        <v>2</v>
      </c>
    </row>
    <row r="3047" spans="1:5">
      <c r="A3047">
        <v>3046</v>
      </c>
      <c r="B3047" s="1">
        <v>44493</v>
      </c>
      <c r="C3047">
        <v>1354</v>
      </c>
      <c r="D3047" t="s">
        <v>72</v>
      </c>
      <c r="E3047">
        <v>2</v>
      </c>
    </row>
    <row r="3048" spans="1:5">
      <c r="A3048">
        <v>3047</v>
      </c>
      <c r="B3048" s="1">
        <v>44494</v>
      </c>
      <c r="C3048">
        <v>950</v>
      </c>
      <c r="D3048" t="s">
        <v>52</v>
      </c>
      <c r="E3048">
        <v>3</v>
      </c>
    </row>
    <row r="3049" spans="1:5">
      <c r="A3049">
        <v>3048</v>
      </c>
      <c r="B3049" s="1">
        <v>44494</v>
      </c>
      <c r="C3049">
        <v>496</v>
      </c>
      <c r="D3049" t="s">
        <v>112</v>
      </c>
      <c r="E3049">
        <v>1</v>
      </c>
    </row>
    <row r="3050" spans="1:5">
      <c r="A3050">
        <v>3049</v>
      </c>
      <c r="B3050" s="1">
        <v>44495</v>
      </c>
      <c r="C3050">
        <v>1804</v>
      </c>
      <c r="D3050" t="s">
        <v>61</v>
      </c>
      <c r="E3050">
        <v>3</v>
      </c>
    </row>
    <row r="3051" spans="1:5">
      <c r="A3051">
        <v>3050</v>
      </c>
      <c r="B3051" s="1">
        <v>44495</v>
      </c>
      <c r="C3051">
        <v>61</v>
      </c>
      <c r="D3051" t="s">
        <v>98</v>
      </c>
      <c r="E3051">
        <v>3</v>
      </c>
    </row>
    <row r="3052" spans="1:5">
      <c r="A3052">
        <v>3051</v>
      </c>
      <c r="B3052" s="1">
        <v>44495</v>
      </c>
      <c r="C3052">
        <v>583</v>
      </c>
      <c r="D3052" t="s">
        <v>71</v>
      </c>
      <c r="E3052">
        <v>1</v>
      </c>
    </row>
    <row r="3053" spans="1:5">
      <c r="A3053">
        <v>3052</v>
      </c>
      <c r="B3053" s="1">
        <v>44495</v>
      </c>
      <c r="C3053">
        <v>1607</v>
      </c>
      <c r="D3053" t="s">
        <v>62</v>
      </c>
      <c r="E3053">
        <v>3</v>
      </c>
    </row>
    <row r="3054" spans="1:5">
      <c r="A3054">
        <v>3053</v>
      </c>
      <c r="B3054" s="1">
        <v>44496</v>
      </c>
      <c r="C3054">
        <v>1966</v>
      </c>
      <c r="D3054" t="s">
        <v>75</v>
      </c>
      <c r="E3054">
        <v>4</v>
      </c>
    </row>
    <row r="3055" spans="1:5">
      <c r="A3055">
        <v>3054</v>
      </c>
      <c r="B3055" s="1">
        <v>44496</v>
      </c>
      <c r="C3055">
        <v>9</v>
      </c>
      <c r="D3055" t="s">
        <v>108</v>
      </c>
      <c r="E3055">
        <v>5</v>
      </c>
    </row>
    <row r="3056" spans="1:5">
      <c r="A3056">
        <v>3055</v>
      </c>
      <c r="B3056" s="1">
        <v>44496</v>
      </c>
      <c r="C3056">
        <v>9</v>
      </c>
      <c r="D3056" t="s">
        <v>108</v>
      </c>
      <c r="E3056">
        <v>3</v>
      </c>
    </row>
    <row r="3057" spans="1:5">
      <c r="A3057">
        <v>3056</v>
      </c>
      <c r="B3057" s="1">
        <v>44496</v>
      </c>
      <c r="C3057">
        <v>1151</v>
      </c>
      <c r="D3057" t="s">
        <v>108</v>
      </c>
      <c r="E3057">
        <v>4</v>
      </c>
    </row>
    <row r="3058" spans="1:5">
      <c r="A3058">
        <v>3057</v>
      </c>
      <c r="B3058" s="1">
        <v>44497</v>
      </c>
      <c r="C3058">
        <v>2090</v>
      </c>
      <c r="D3058" t="s">
        <v>109</v>
      </c>
      <c r="E3058">
        <v>2</v>
      </c>
    </row>
    <row r="3059" spans="1:5">
      <c r="A3059">
        <v>3058</v>
      </c>
      <c r="B3059" s="1">
        <v>44497</v>
      </c>
      <c r="C3059">
        <v>1014</v>
      </c>
      <c r="D3059" t="s">
        <v>78</v>
      </c>
      <c r="E3059">
        <v>4</v>
      </c>
    </row>
    <row r="3060" spans="1:5">
      <c r="A3060">
        <v>3059</v>
      </c>
      <c r="B3060" s="1">
        <v>44497</v>
      </c>
      <c r="C3060">
        <v>673</v>
      </c>
      <c r="D3060" t="s">
        <v>115</v>
      </c>
      <c r="E3060">
        <v>3</v>
      </c>
    </row>
    <row r="3061" spans="1:5">
      <c r="A3061">
        <v>3060</v>
      </c>
      <c r="B3061" s="1">
        <v>44497</v>
      </c>
      <c r="C3061">
        <v>35</v>
      </c>
      <c r="D3061" t="s">
        <v>65</v>
      </c>
      <c r="E3061">
        <v>2</v>
      </c>
    </row>
    <row r="3062" spans="1:5">
      <c r="A3062">
        <v>3061</v>
      </c>
      <c r="B3062" s="1">
        <v>44498</v>
      </c>
      <c r="C3062">
        <v>136</v>
      </c>
      <c r="D3062" t="s">
        <v>78</v>
      </c>
      <c r="E3062">
        <v>3</v>
      </c>
    </row>
    <row r="3063" spans="1:5">
      <c r="A3063">
        <v>3062</v>
      </c>
      <c r="B3063" s="1">
        <v>44498</v>
      </c>
      <c r="C3063">
        <v>347</v>
      </c>
      <c r="D3063" t="s">
        <v>118</v>
      </c>
      <c r="E3063">
        <v>1</v>
      </c>
    </row>
    <row r="3064" spans="1:5">
      <c r="A3064">
        <v>3063</v>
      </c>
      <c r="B3064" s="1">
        <v>44498</v>
      </c>
      <c r="C3064">
        <v>1740</v>
      </c>
      <c r="D3064" t="s">
        <v>69</v>
      </c>
      <c r="E3064">
        <v>5</v>
      </c>
    </row>
    <row r="3065" spans="1:5">
      <c r="A3065">
        <v>3064</v>
      </c>
      <c r="B3065" s="1">
        <v>44498</v>
      </c>
      <c r="C3065">
        <v>1714</v>
      </c>
      <c r="D3065" t="s">
        <v>65</v>
      </c>
      <c r="E3065">
        <v>2</v>
      </c>
    </row>
    <row r="3066" spans="1:5">
      <c r="A3066">
        <v>3065</v>
      </c>
      <c r="B3066" s="1">
        <v>44498</v>
      </c>
      <c r="C3066">
        <v>1926</v>
      </c>
      <c r="D3066" t="s">
        <v>106</v>
      </c>
      <c r="E3066">
        <v>3</v>
      </c>
    </row>
    <row r="3067" spans="1:5">
      <c r="A3067">
        <v>3066</v>
      </c>
      <c r="B3067" s="1">
        <v>44499</v>
      </c>
      <c r="C3067">
        <v>504</v>
      </c>
      <c r="D3067" t="s">
        <v>62</v>
      </c>
      <c r="E3067">
        <v>3</v>
      </c>
    </row>
    <row r="3068" spans="1:5">
      <c r="A3068">
        <v>3067</v>
      </c>
      <c r="B3068" s="1">
        <v>44499</v>
      </c>
      <c r="C3068">
        <v>63</v>
      </c>
      <c r="D3068" t="s">
        <v>84</v>
      </c>
      <c r="E3068">
        <v>2</v>
      </c>
    </row>
    <row r="3069" spans="1:5">
      <c r="A3069">
        <v>3068</v>
      </c>
      <c r="B3069" s="1">
        <v>44499</v>
      </c>
      <c r="C3069">
        <v>1956</v>
      </c>
      <c r="D3069" t="s">
        <v>96</v>
      </c>
      <c r="E3069">
        <v>3</v>
      </c>
    </row>
    <row r="3070" spans="1:5">
      <c r="A3070">
        <v>3069</v>
      </c>
      <c r="B3070" s="1">
        <v>44499</v>
      </c>
      <c r="C3070">
        <v>1448</v>
      </c>
      <c r="D3070" t="s">
        <v>106</v>
      </c>
      <c r="E3070">
        <v>2</v>
      </c>
    </row>
    <row r="3071" spans="1:5">
      <c r="A3071">
        <v>3070</v>
      </c>
      <c r="B3071" s="1">
        <v>44499</v>
      </c>
      <c r="C3071">
        <v>1028</v>
      </c>
      <c r="D3071" t="s">
        <v>83</v>
      </c>
      <c r="E3071">
        <v>4</v>
      </c>
    </row>
    <row r="3072" spans="1:5">
      <c r="A3072">
        <v>3071</v>
      </c>
      <c r="B3072" s="1">
        <v>44500</v>
      </c>
      <c r="C3072">
        <v>1018</v>
      </c>
      <c r="D3072" t="s">
        <v>94</v>
      </c>
      <c r="E3072">
        <v>2</v>
      </c>
    </row>
    <row r="3073" spans="1:5">
      <c r="A3073">
        <v>3072</v>
      </c>
      <c r="B3073" s="1">
        <v>44500</v>
      </c>
      <c r="C3073">
        <v>711</v>
      </c>
      <c r="D3073" t="s">
        <v>83</v>
      </c>
      <c r="E3073">
        <v>1</v>
      </c>
    </row>
    <row r="3074" spans="1:5">
      <c r="A3074">
        <v>3073</v>
      </c>
      <c r="B3074" s="1">
        <v>44500</v>
      </c>
      <c r="C3074">
        <v>514</v>
      </c>
      <c r="D3074" t="s">
        <v>106</v>
      </c>
      <c r="E3074">
        <v>4</v>
      </c>
    </row>
    <row r="3075" spans="1:5">
      <c r="A3075">
        <v>3074</v>
      </c>
      <c r="B3075" s="1">
        <v>44500</v>
      </c>
      <c r="C3075">
        <v>1198</v>
      </c>
      <c r="D3075" t="s">
        <v>82</v>
      </c>
      <c r="E3075">
        <v>2</v>
      </c>
    </row>
    <row r="3076" spans="1:5">
      <c r="A3076">
        <v>3075</v>
      </c>
      <c r="B3076" s="1">
        <v>44501</v>
      </c>
      <c r="C3076">
        <v>1276</v>
      </c>
      <c r="D3076" t="s">
        <v>82</v>
      </c>
      <c r="E3076">
        <v>2</v>
      </c>
    </row>
    <row r="3077" spans="1:5">
      <c r="A3077">
        <v>3076</v>
      </c>
      <c r="B3077" s="1">
        <v>44501</v>
      </c>
      <c r="C3077">
        <v>33</v>
      </c>
      <c r="D3077" t="s">
        <v>96</v>
      </c>
      <c r="E3077">
        <v>4</v>
      </c>
    </row>
    <row r="3078" spans="1:5">
      <c r="A3078">
        <v>3077</v>
      </c>
      <c r="B3078" s="1">
        <v>44501</v>
      </c>
      <c r="C3078">
        <v>1891</v>
      </c>
      <c r="D3078" t="s">
        <v>86</v>
      </c>
      <c r="E3078">
        <v>5</v>
      </c>
    </row>
    <row r="3079" spans="1:5">
      <c r="A3079">
        <v>3078</v>
      </c>
      <c r="B3079" s="1">
        <v>44501</v>
      </c>
      <c r="C3079">
        <v>545</v>
      </c>
      <c r="D3079" t="s">
        <v>84</v>
      </c>
      <c r="E3079">
        <v>4</v>
      </c>
    </row>
    <row r="3080" spans="1:5">
      <c r="A3080">
        <v>3079</v>
      </c>
      <c r="B3080" s="1">
        <v>44501</v>
      </c>
      <c r="C3080">
        <v>1598</v>
      </c>
      <c r="D3080" t="s">
        <v>116</v>
      </c>
      <c r="E3080">
        <v>2</v>
      </c>
    </row>
    <row r="3081" spans="1:5">
      <c r="A3081">
        <v>3080</v>
      </c>
      <c r="B3081" s="1">
        <v>44501</v>
      </c>
      <c r="C3081">
        <v>1493</v>
      </c>
      <c r="D3081" t="s">
        <v>67</v>
      </c>
      <c r="E3081">
        <v>3</v>
      </c>
    </row>
    <row r="3082" spans="1:5">
      <c r="A3082">
        <v>3081</v>
      </c>
      <c r="B3082" s="1">
        <v>44502</v>
      </c>
      <c r="C3082">
        <v>1931</v>
      </c>
      <c r="D3082" t="s">
        <v>83</v>
      </c>
      <c r="E3082">
        <v>3</v>
      </c>
    </row>
    <row r="3083" spans="1:5">
      <c r="A3083">
        <v>3082</v>
      </c>
      <c r="B3083" s="1">
        <v>44502</v>
      </c>
      <c r="C3083">
        <v>1261</v>
      </c>
      <c r="D3083" t="s">
        <v>62</v>
      </c>
      <c r="E3083">
        <v>3</v>
      </c>
    </row>
    <row r="3084" spans="1:5">
      <c r="A3084">
        <v>3083</v>
      </c>
      <c r="B3084" s="1">
        <v>44502</v>
      </c>
      <c r="C3084">
        <v>95</v>
      </c>
      <c r="D3084" t="s">
        <v>78</v>
      </c>
      <c r="E3084">
        <v>6</v>
      </c>
    </row>
    <row r="3085" spans="1:5">
      <c r="A3085">
        <v>3084</v>
      </c>
      <c r="B3085" s="1">
        <v>44502</v>
      </c>
      <c r="C3085">
        <v>585</v>
      </c>
      <c r="D3085" t="s">
        <v>123</v>
      </c>
      <c r="E3085">
        <v>2</v>
      </c>
    </row>
    <row r="3086" spans="1:5">
      <c r="A3086">
        <v>3085</v>
      </c>
      <c r="B3086" s="1">
        <v>44503</v>
      </c>
      <c r="C3086">
        <v>828</v>
      </c>
      <c r="D3086" t="s">
        <v>92</v>
      </c>
      <c r="E3086">
        <v>3</v>
      </c>
    </row>
    <row r="3087" spans="1:5">
      <c r="A3087">
        <v>3086</v>
      </c>
      <c r="B3087" s="1">
        <v>44503</v>
      </c>
      <c r="C3087">
        <v>994</v>
      </c>
      <c r="D3087" t="s">
        <v>85</v>
      </c>
      <c r="E3087">
        <v>4</v>
      </c>
    </row>
    <row r="3088" spans="1:5">
      <c r="A3088">
        <v>3087</v>
      </c>
      <c r="B3088" s="1">
        <v>44503</v>
      </c>
      <c r="C3088">
        <v>558</v>
      </c>
      <c r="D3088" t="s">
        <v>62</v>
      </c>
      <c r="E3088">
        <v>4</v>
      </c>
    </row>
    <row r="3089" spans="1:5">
      <c r="A3089">
        <v>3088</v>
      </c>
      <c r="B3089" s="1">
        <v>44503</v>
      </c>
      <c r="C3089">
        <v>1656</v>
      </c>
      <c r="D3089" t="s">
        <v>114</v>
      </c>
      <c r="E3089">
        <v>2</v>
      </c>
    </row>
    <row r="3090" spans="1:5">
      <c r="A3090">
        <v>3089</v>
      </c>
      <c r="B3090" s="1">
        <v>44503</v>
      </c>
      <c r="C3090">
        <v>283</v>
      </c>
      <c r="D3090" t="s">
        <v>74</v>
      </c>
      <c r="E3090">
        <v>1</v>
      </c>
    </row>
    <row r="3091" spans="1:5">
      <c r="A3091">
        <v>3090</v>
      </c>
      <c r="B3091" s="1">
        <v>44504</v>
      </c>
      <c r="C3091">
        <v>779</v>
      </c>
      <c r="D3091" t="s">
        <v>121</v>
      </c>
      <c r="E3091">
        <v>4</v>
      </c>
    </row>
    <row r="3092" spans="1:5">
      <c r="A3092">
        <v>3091</v>
      </c>
      <c r="B3092" s="1">
        <v>44504</v>
      </c>
      <c r="C3092">
        <v>1863</v>
      </c>
      <c r="D3092" t="s">
        <v>77</v>
      </c>
      <c r="E3092">
        <v>5</v>
      </c>
    </row>
    <row r="3093" spans="1:5">
      <c r="A3093">
        <v>3092</v>
      </c>
      <c r="B3093" s="1">
        <v>44505</v>
      </c>
      <c r="C3093">
        <v>908</v>
      </c>
      <c r="D3093" t="s">
        <v>77</v>
      </c>
      <c r="E3093">
        <v>4</v>
      </c>
    </row>
    <row r="3094" spans="1:5">
      <c r="A3094">
        <v>3093</v>
      </c>
      <c r="B3094" s="1">
        <v>44505</v>
      </c>
      <c r="C3094">
        <v>1188</v>
      </c>
      <c r="D3094" t="s">
        <v>90</v>
      </c>
      <c r="E3094">
        <v>2</v>
      </c>
    </row>
    <row r="3095" spans="1:5">
      <c r="A3095">
        <v>3094</v>
      </c>
      <c r="B3095" s="1">
        <v>44505</v>
      </c>
      <c r="C3095">
        <v>1317</v>
      </c>
      <c r="D3095" t="s">
        <v>61</v>
      </c>
      <c r="E3095">
        <v>5</v>
      </c>
    </row>
    <row r="3096" spans="1:5">
      <c r="A3096">
        <v>3095</v>
      </c>
      <c r="B3096" s="1">
        <v>44505</v>
      </c>
      <c r="C3096">
        <v>317</v>
      </c>
      <c r="D3096" t="s">
        <v>92</v>
      </c>
      <c r="E3096">
        <v>2</v>
      </c>
    </row>
    <row r="3097" spans="1:5">
      <c r="A3097">
        <v>3096</v>
      </c>
      <c r="B3097" s="1">
        <v>44505</v>
      </c>
      <c r="C3097">
        <v>662</v>
      </c>
      <c r="D3097" t="s">
        <v>120</v>
      </c>
      <c r="E3097">
        <v>4</v>
      </c>
    </row>
    <row r="3098" spans="1:5">
      <c r="A3098">
        <v>3097</v>
      </c>
      <c r="B3098" s="1">
        <v>44506</v>
      </c>
      <c r="C3098">
        <v>605</v>
      </c>
      <c r="D3098" t="s">
        <v>95</v>
      </c>
      <c r="E3098">
        <v>5</v>
      </c>
    </row>
    <row r="3099" spans="1:5">
      <c r="A3099">
        <v>3098</v>
      </c>
      <c r="B3099" s="1">
        <v>44506</v>
      </c>
      <c r="C3099">
        <v>1884</v>
      </c>
      <c r="D3099" t="s">
        <v>120</v>
      </c>
      <c r="E3099">
        <v>6</v>
      </c>
    </row>
    <row r="3100" spans="1:5">
      <c r="A3100">
        <v>3099</v>
      </c>
      <c r="B3100" s="1">
        <v>44506</v>
      </c>
      <c r="C3100">
        <v>1816</v>
      </c>
      <c r="D3100" t="s">
        <v>69</v>
      </c>
      <c r="E3100">
        <v>5</v>
      </c>
    </row>
    <row r="3101" spans="1:5">
      <c r="A3101">
        <v>3100</v>
      </c>
      <c r="B3101" s="1">
        <v>44507</v>
      </c>
      <c r="C3101">
        <v>697</v>
      </c>
      <c r="D3101" t="s">
        <v>97</v>
      </c>
      <c r="E3101">
        <v>3</v>
      </c>
    </row>
    <row r="3102" spans="1:5">
      <c r="A3102">
        <v>3101</v>
      </c>
      <c r="B3102" s="1">
        <v>44507</v>
      </c>
      <c r="C3102">
        <v>797</v>
      </c>
      <c r="D3102" t="s">
        <v>61</v>
      </c>
      <c r="E3102">
        <v>2</v>
      </c>
    </row>
    <row r="3103" spans="1:5">
      <c r="A3103">
        <v>3102</v>
      </c>
      <c r="B3103" s="1">
        <v>44507</v>
      </c>
      <c r="C3103">
        <v>1801</v>
      </c>
      <c r="D3103" t="s">
        <v>78</v>
      </c>
      <c r="E3103">
        <v>4</v>
      </c>
    </row>
    <row r="3104" spans="1:5">
      <c r="A3104">
        <v>3103</v>
      </c>
      <c r="B3104" s="1">
        <v>44507</v>
      </c>
      <c r="C3104">
        <v>92</v>
      </c>
      <c r="D3104" t="s">
        <v>65</v>
      </c>
      <c r="E3104">
        <v>2</v>
      </c>
    </row>
    <row r="3105" spans="1:5">
      <c r="A3105">
        <v>3104</v>
      </c>
      <c r="B3105" s="1">
        <v>44507</v>
      </c>
      <c r="C3105">
        <v>1603</v>
      </c>
      <c r="D3105" t="s">
        <v>81</v>
      </c>
      <c r="E3105">
        <v>2</v>
      </c>
    </row>
    <row r="3106" spans="1:5">
      <c r="A3106">
        <v>3105</v>
      </c>
      <c r="B3106" s="1">
        <v>44507</v>
      </c>
      <c r="C3106">
        <v>1137</v>
      </c>
      <c r="D3106" t="s">
        <v>100</v>
      </c>
      <c r="E3106">
        <v>2</v>
      </c>
    </row>
    <row r="3107" spans="1:5">
      <c r="A3107">
        <v>3106</v>
      </c>
      <c r="B3107" s="1">
        <v>44508</v>
      </c>
      <c r="C3107">
        <v>607</v>
      </c>
      <c r="D3107" t="s">
        <v>64</v>
      </c>
      <c r="E3107">
        <v>3</v>
      </c>
    </row>
    <row r="3108" spans="1:5">
      <c r="A3108">
        <v>3107</v>
      </c>
      <c r="B3108" s="1">
        <v>44508</v>
      </c>
      <c r="C3108">
        <v>1865</v>
      </c>
      <c r="D3108" t="s">
        <v>91</v>
      </c>
      <c r="E3108">
        <v>2</v>
      </c>
    </row>
    <row r="3109" spans="1:5">
      <c r="A3109">
        <v>3108</v>
      </c>
      <c r="B3109" s="1">
        <v>44508</v>
      </c>
      <c r="C3109">
        <v>787</v>
      </c>
      <c r="D3109" t="s">
        <v>98</v>
      </c>
      <c r="E3109">
        <v>5</v>
      </c>
    </row>
    <row r="3110" spans="1:5">
      <c r="A3110">
        <v>3109</v>
      </c>
      <c r="B3110" s="1">
        <v>44508</v>
      </c>
      <c r="C3110">
        <v>385</v>
      </c>
      <c r="D3110" t="s">
        <v>103</v>
      </c>
      <c r="E3110">
        <v>5</v>
      </c>
    </row>
    <row r="3111" spans="1:5">
      <c r="A3111">
        <v>3110</v>
      </c>
      <c r="B3111" s="1">
        <v>44508</v>
      </c>
      <c r="C3111">
        <v>267</v>
      </c>
      <c r="D3111" t="s">
        <v>54</v>
      </c>
      <c r="E3111">
        <v>3</v>
      </c>
    </row>
    <row r="3112" spans="1:5">
      <c r="A3112">
        <v>3111</v>
      </c>
      <c r="B3112" s="1">
        <v>44508</v>
      </c>
      <c r="C3112">
        <v>1178</v>
      </c>
      <c r="D3112" t="s">
        <v>110</v>
      </c>
      <c r="E3112">
        <v>4</v>
      </c>
    </row>
    <row r="3113" spans="1:5">
      <c r="A3113">
        <v>3112</v>
      </c>
      <c r="B3113" s="1">
        <v>44508</v>
      </c>
      <c r="C3113">
        <v>472</v>
      </c>
      <c r="D3113" t="s">
        <v>62</v>
      </c>
      <c r="E3113">
        <v>5</v>
      </c>
    </row>
    <row r="3114" spans="1:5">
      <c r="A3114">
        <v>3113</v>
      </c>
      <c r="B3114" s="1">
        <v>44508</v>
      </c>
      <c r="C3114">
        <v>1230</v>
      </c>
      <c r="D3114" t="s">
        <v>100</v>
      </c>
      <c r="E3114">
        <v>5</v>
      </c>
    </row>
    <row r="3115" spans="1:5">
      <c r="A3115">
        <v>3114</v>
      </c>
      <c r="B3115" s="1">
        <v>44508</v>
      </c>
      <c r="C3115">
        <v>652</v>
      </c>
      <c r="D3115" t="s">
        <v>84</v>
      </c>
      <c r="E3115">
        <v>5</v>
      </c>
    </row>
    <row r="3116" spans="1:5">
      <c r="A3116">
        <v>3115</v>
      </c>
      <c r="B3116" s="1">
        <v>44508</v>
      </c>
      <c r="C3116">
        <v>1591</v>
      </c>
      <c r="D3116" t="s">
        <v>82</v>
      </c>
      <c r="E3116">
        <v>2</v>
      </c>
    </row>
    <row r="3117" spans="1:5">
      <c r="A3117">
        <v>3116</v>
      </c>
      <c r="B3117" s="1">
        <v>44509</v>
      </c>
      <c r="C3117">
        <v>1406</v>
      </c>
      <c r="D3117" t="s">
        <v>85</v>
      </c>
      <c r="E3117">
        <v>5</v>
      </c>
    </row>
    <row r="3118" spans="1:5">
      <c r="A3118">
        <v>3117</v>
      </c>
      <c r="B3118" s="1">
        <v>44509</v>
      </c>
      <c r="C3118">
        <v>1796</v>
      </c>
      <c r="D3118" t="s">
        <v>73</v>
      </c>
      <c r="E3118">
        <v>1</v>
      </c>
    </row>
    <row r="3119" spans="1:5">
      <c r="A3119">
        <v>3118</v>
      </c>
      <c r="B3119" s="1">
        <v>44509</v>
      </c>
      <c r="C3119">
        <v>206</v>
      </c>
      <c r="D3119" t="s">
        <v>101</v>
      </c>
      <c r="E3119">
        <v>5</v>
      </c>
    </row>
    <row r="3120" spans="1:5">
      <c r="A3120">
        <v>3119</v>
      </c>
      <c r="B3120" s="1">
        <v>44509</v>
      </c>
      <c r="C3120">
        <v>876</v>
      </c>
      <c r="D3120" t="s">
        <v>87</v>
      </c>
      <c r="E3120">
        <v>2</v>
      </c>
    </row>
    <row r="3121" spans="1:5">
      <c r="A3121">
        <v>3120</v>
      </c>
      <c r="B3121" s="1">
        <v>44509</v>
      </c>
      <c r="C3121">
        <v>2064</v>
      </c>
      <c r="D3121" t="s">
        <v>103</v>
      </c>
      <c r="E3121">
        <v>5</v>
      </c>
    </row>
    <row r="3122" spans="1:5">
      <c r="A3122">
        <v>3121</v>
      </c>
      <c r="B3122" s="1">
        <v>44509</v>
      </c>
      <c r="C3122">
        <v>729</v>
      </c>
      <c r="D3122" t="s">
        <v>93</v>
      </c>
      <c r="E3122">
        <v>5</v>
      </c>
    </row>
    <row r="3123" spans="1:5">
      <c r="A3123">
        <v>3122</v>
      </c>
      <c r="B3123" s="1">
        <v>44510</v>
      </c>
      <c r="C3123">
        <v>941</v>
      </c>
      <c r="D3123" t="s">
        <v>67</v>
      </c>
      <c r="E3123">
        <v>3</v>
      </c>
    </row>
    <row r="3124" spans="1:5">
      <c r="A3124">
        <v>3123</v>
      </c>
      <c r="B3124" s="1">
        <v>44510</v>
      </c>
      <c r="C3124">
        <v>1166</v>
      </c>
      <c r="D3124" t="s">
        <v>97</v>
      </c>
      <c r="E3124">
        <v>5</v>
      </c>
    </row>
    <row r="3125" spans="1:5">
      <c r="A3125">
        <v>3124</v>
      </c>
      <c r="B3125" s="1">
        <v>44510</v>
      </c>
      <c r="C3125">
        <v>496</v>
      </c>
      <c r="D3125" t="s">
        <v>119</v>
      </c>
      <c r="E3125">
        <v>5</v>
      </c>
    </row>
    <row r="3126" spans="1:5">
      <c r="A3126">
        <v>3125</v>
      </c>
      <c r="B3126" s="1">
        <v>44511</v>
      </c>
      <c r="C3126">
        <v>788</v>
      </c>
      <c r="D3126" t="s">
        <v>86</v>
      </c>
      <c r="E3126">
        <v>5</v>
      </c>
    </row>
    <row r="3127" spans="1:5">
      <c r="A3127">
        <v>3126</v>
      </c>
      <c r="B3127" s="1">
        <v>44511</v>
      </c>
      <c r="C3127">
        <v>1762</v>
      </c>
      <c r="D3127" t="s">
        <v>76</v>
      </c>
      <c r="E3127">
        <v>5</v>
      </c>
    </row>
    <row r="3128" spans="1:5">
      <c r="A3128">
        <v>3127</v>
      </c>
      <c r="B3128" s="1">
        <v>44511</v>
      </c>
      <c r="C3128">
        <v>646</v>
      </c>
      <c r="D3128" t="s">
        <v>118</v>
      </c>
      <c r="E3128">
        <v>2</v>
      </c>
    </row>
    <row r="3129" spans="1:5">
      <c r="A3129">
        <v>3128</v>
      </c>
      <c r="B3129" s="1">
        <v>44512</v>
      </c>
      <c r="C3129">
        <v>1956</v>
      </c>
      <c r="D3129" t="s">
        <v>85</v>
      </c>
      <c r="E3129">
        <v>2</v>
      </c>
    </row>
    <row r="3130" spans="1:5">
      <c r="A3130">
        <v>3129</v>
      </c>
      <c r="B3130" s="1">
        <v>44512</v>
      </c>
      <c r="C3130">
        <v>1392</v>
      </c>
      <c r="D3130" t="s">
        <v>93</v>
      </c>
      <c r="E3130">
        <v>2</v>
      </c>
    </row>
    <row r="3131" spans="1:5">
      <c r="A3131">
        <v>3130</v>
      </c>
      <c r="B3131" s="1">
        <v>44512</v>
      </c>
      <c r="C3131">
        <v>1001</v>
      </c>
      <c r="D3131" t="s">
        <v>87</v>
      </c>
      <c r="E3131">
        <v>5</v>
      </c>
    </row>
    <row r="3132" spans="1:5">
      <c r="A3132">
        <v>3131</v>
      </c>
      <c r="B3132" s="1">
        <v>44512</v>
      </c>
      <c r="C3132">
        <v>1113</v>
      </c>
      <c r="D3132" t="s">
        <v>91</v>
      </c>
      <c r="E3132">
        <v>5</v>
      </c>
    </row>
    <row r="3133" spans="1:5">
      <c r="A3133">
        <v>3132</v>
      </c>
      <c r="B3133" s="1">
        <v>44512</v>
      </c>
      <c r="C3133">
        <v>902</v>
      </c>
      <c r="D3133" t="s">
        <v>58</v>
      </c>
      <c r="E3133">
        <v>1</v>
      </c>
    </row>
    <row r="3134" spans="1:5">
      <c r="A3134">
        <v>3133</v>
      </c>
      <c r="B3134" s="1">
        <v>44513</v>
      </c>
      <c r="C3134">
        <v>956</v>
      </c>
      <c r="D3134" t="s">
        <v>126</v>
      </c>
      <c r="E3134">
        <v>4</v>
      </c>
    </row>
    <row r="3135" spans="1:5">
      <c r="A3135">
        <v>3134</v>
      </c>
      <c r="B3135" s="1">
        <v>44513</v>
      </c>
      <c r="C3135">
        <v>760</v>
      </c>
      <c r="D3135" t="s">
        <v>105</v>
      </c>
      <c r="E3135">
        <v>5</v>
      </c>
    </row>
    <row r="3136" spans="1:5">
      <c r="A3136">
        <v>3135</v>
      </c>
      <c r="B3136" s="1">
        <v>44513</v>
      </c>
      <c r="C3136">
        <v>141</v>
      </c>
      <c r="D3136" t="s">
        <v>121</v>
      </c>
      <c r="E3136">
        <v>6</v>
      </c>
    </row>
    <row r="3137" spans="1:5">
      <c r="A3137">
        <v>3136</v>
      </c>
      <c r="B3137" s="1">
        <v>44513</v>
      </c>
      <c r="C3137">
        <v>1765</v>
      </c>
      <c r="D3137" t="s">
        <v>60</v>
      </c>
      <c r="E3137">
        <v>2</v>
      </c>
    </row>
    <row r="3138" spans="1:5">
      <c r="A3138">
        <v>3137</v>
      </c>
      <c r="B3138" s="1">
        <v>44514</v>
      </c>
      <c r="C3138">
        <v>147</v>
      </c>
      <c r="D3138" t="s">
        <v>115</v>
      </c>
      <c r="E3138">
        <v>3</v>
      </c>
    </row>
    <row r="3139" spans="1:5">
      <c r="A3139">
        <v>3138</v>
      </c>
      <c r="B3139" s="1">
        <v>44515</v>
      </c>
      <c r="C3139">
        <v>451</v>
      </c>
      <c r="D3139" t="s">
        <v>62</v>
      </c>
      <c r="E3139">
        <v>6</v>
      </c>
    </row>
    <row r="3140" spans="1:5">
      <c r="A3140">
        <v>3139</v>
      </c>
      <c r="B3140" s="1">
        <v>44515</v>
      </c>
      <c r="C3140">
        <v>882</v>
      </c>
      <c r="D3140" t="s">
        <v>75</v>
      </c>
      <c r="E3140">
        <v>2</v>
      </c>
    </row>
    <row r="3141" spans="1:5">
      <c r="A3141">
        <v>3140</v>
      </c>
      <c r="B3141" s="1">
        <v>44516</v>
      </c>
      <c r="C3141">
        <v>502</v>
      </c>
      <c r="D3141" t="s">
        <v>112</v>
      </c>
      <c r="E3141">
        <v>2</v>
      </c>
    </row>
    <row r="3142" spans="1:5">
      <c r="A3142">
        <v>3141</v>
      </c>
      <c r="B3142" s="1">
        <v>44516</v>
      </c>
      <c r="C3142">
        <v>900</v>
      </c>
      <c r="D3142" t="s">
        <v>87</v>
      </c>
      <c r="E3142">
        <v>4</v>
      </c>
    </row>
    <row r="3143" spans="1:5">
      <c r="A3143">
        <v>3142</v>
      </c>
      <c r="B3143" s="1">
        <v>44516</v>
      </c>
      <c r="C3143">
        <v>2096</v>
      </c>
      <c r="D3143" t="s">
        <v>112</v>
      </c>
      <c r="E3143">
        <v>2</v>
      </c>
    </row>
    <row r="3144" spans="1:5">
      <c r="A3144">
        <v>3143</v>
      </c>
      <c r="B3144" s="1">
        <v>44517</v>
      </c>
      <c r="C3144">
        <v>1916</v>
      </c>
      <c r="D3144" t="s">
        <v>119</v>
      </c>
      <c r="E3144">
        <v>1</v>
      </c>
    </row>
    <row r="3145" spans="1:5">
      <c r="A3145">
        <v>3144</v>
      </c>
      <c r="B3145" s="1">
        <v>44518</v>
      </c>
      <c r="C3145">
        <v>1</v>
      </c>
      <c r="D3145" t="s">
        <v>120</v>
      </c>
      <c r="E3145">
        <v>5</v>
      </c>
    </row>
    <row r="3146" spans="1:5">
      <c r="A3146">
        <v>3145</v>
      </c>
      <c r="B3146" s="1">
        <v>44518</v>
      </c>
      <c r="C3146">
        <v>36</v>
      </c>
      <c r="D3146" t="s">
        <v>78</v>
      </c>
      <c r="E3146">
        <v>6</v>
      </c>
    </row>
    <row r="3147" spans="1:5">
      <c r="A3147">
        <v>3146</v>
      </c>
      <c r="B3147" s="1">
        <v>44518</v>
      </c>
      <c r="C3147">
        <v>1910</v>
      </c>
      <c r="D3147" t="s">
        <v>85</v>
      </c>
      <c r="E3147">
        <v>4</v>
      </c>
    </row>
    <row r="3148" spans="1:5">
      <c r="A3148">
        <v>3147</v>
      </c>
      <c r="B3148" s="1">
        <v>44518</v>
      </c>
      <c r="C3148">
        <v>371</v>
      </c>
      <c r="D3148" t="s">
        <v>88</v>
      </c>
      <c r="E3148">
        <v>3</v>
      </c>
    </row>
    <row r="3149" spans="1:5">
      <c r="A3149">
        <v>3148</v>
      </c>
      <c r="B3149" s="1">
        <v>44519</v>
      </c>
      <c r="C3149">
        <v>754</v>
      </c>
      <c r="D3149" t="s">
        <v>114</v>
      </c>
      <c r="E3149">
        <v>4</v>
      </c>
    </row>
    <row r="3150" spans="1:5">
      <c r="A3150">
        <v>3149</v>
      </c>
      <c r="B3150" s="1">
        <v>44519</v>
      </c>
      <c r="C3150">
        <v>588</v>
      </c>
      <c r="D3150" t="s">
        <v>119</v>
      </c>
      <c r="E3150">
        <v>2</v>
      </c>
    </row>
    <row r="3151" spans="1:5">
      <c r="A3151">
        <v>3150</v>
      </c>
      <c r="B3151" s="1">
        <v>44519</v>
      </c>
      <c r="C3151">
        <v>1279</v>
      </c>
      <c r="D3151" t="s">
        <v>71</v>
      </c>
      <c r="E3151">
        <v>5</v>
      </c>
    </row>
    <row r="3152" spans="1:5">
      <c r="A3152">
        <v>3151</v>
      </c>
      <c r="B3152" s="1">
        <v>44519</v>
      </c>
      <c r="C3152">
        <v>1813</v>
      </c>
      <c r="D3152" t="s">
        <v>84</v>
      </c>
      <c r="E3152">
        <v>6</v>
      </c>
    </row>
    <row r="3153" spans="1:5">
      <c r="A3153">
        <v>3152</v>
      </c>
      <c r="B3153" s="1">
        <v>44519</v>
      </c>
      <c r="C3153">
        <v>741</v>
      </c>
      <c r="D3153" t="s">
        <v>96</v>
      </c>
      <c r="E3153">
        <v>4</v>
      </c>
    </row>
    <row r="3154" spans="1:5">
      <c r="A3154">
        <v>3153</v>
      </c>
      <c r="B3154" s="1">
        <v>44519</v>
      </c>
      <c r="C3154">
        <v>982</v>
      </c>
      <c r="D3154" t="s">
        <v>96</v>
      </c>
      <c r="E3154">
        <v>4</v>
      </c>
    </row>
    <row r="3155" spans="1:5">
      <c r="A3155">
        <v>3154</v>
      </c>
      <c r="B3155" s="1">
        <v>44519</v>
      </c>
      <c r="C3155">
        <v>1878</v>
      </c>
      <c r="D3155" t="s">
        <v>127</v>
      </c>
      <c r="E3155">
        <v>3</v>
      </c>
    </row>
    <row r="3156" spans="1:5">
      <c r="A3156">
        <v>3155</v>
      </c>
      <c r="B3156" s="1">
        <v>44520</v>
      </c>
      <c r="C3156">
        <v>1867</v>
      </c>
      <c r="D3156" t="s">
        <v>85</v>
      </c>
      <c r="E3156">
        <v>4</v>
      </c>
    </row>
    <row r="3157" spans="1:5">
      <c r="A3157">
        <v>3156</v>
      </c>
      <c r="B3157" s="1">
        <v>44521</v>
      </c>
      <c r="C3157">
        <v>18</v>
      </c>
      <c r="D3157" t="s">
        <v>101</v>
      </c>
      <c r="E3157">
        <v>3</v>
      </c>
    </row>
    <row r="3158" spans="1:5">
      <c r="A3158">
        <v>3157</v>
      </c>
      <c r="B3158" s="1">
        <v>44521</v>
      </c>
      <c r="C3158">
        <v>697</v>
      </c>
      <c r="D3158" t="s">
        <v>88</v>
      </c>
      <c r="E3158">
        <v>3</v>
      </c>
    </row>
    <row r="3159" spans="1:5">
      <c r="A3159">
        <v>3158</v>
      </c>
      <c r="B3159" s="1">
        <v>44521</v>
      </c>
      <c r="C3159">
        <v>379</v>
      </c>
      <c r="D3159" t="s">
        <v>113</v>
      </c>
      <c r="E3159">
        <v>2</v>
      </c>
    </row>
    <row r="3160" spans="1:5">
      <c r="A3160">
        <v>3159</v>
      </c>
      <c r="B3160" s="1">
        <v>44521</v>
      </c>
      <c r="C3160">
        <v>1808</v>
      </c>
      <c r="D3160" t="s">
        <v>76</v>
      </c>
      <c r="E3160">
        <v>2</v>
      </c>
    </row>
    <row r="3161" spans="1:5">
      <c r="A3161">
        <v>3160</v>
      </c>
      <c r="B3161" s="1">
        <v>44521</v>
      </c>
      <c r="C3161">
        <v>694</v>
      </c>
      <c r="D3161" t="s">
        <v>96</v>
      </c>
      <c r="E3161">
        <v>4</v>
      </c>
    </row>
    <row r="3162" spans="1:5">
      <c r="A3162">
        <v>3161</v>
      </c>
      <c r="B3162" s="1">
        <v>44521</v>
      </c>
      <c r="C3162">
        <v>852</v>
      </c>
      <c r="D3162" t="s">
        <v>103</v>
      </c>
      <c r="E3162">
        <v>3</v>
      </c>
    </row>
    <row r="3163" spans="1:5">
      <c r="A3163">
        <v>3162</v>
      </c>
      <c r="B3163" s="1">
        <v>44521</v>
      </c>
      <c r="C3163">
        <v>1330</v>
      </c>
      <c r="D3163" t="s">
        <v>110</v>
      </c>
      <c r="E3163">
        <v>3</v>
      </c>
    </row>
    <row r="3164" spans="1:5">
      <c r="A3164">
        <v>3163</v>
      </c>
      <c r="B3164" s="1">
        <v>44521</v>
      </c>
      <c r="C3164">
        <v>1214</v>
      </c>
      <c r="D3164" t="s">
        <v>58</v>
      </c>
      <c r="E3164">
        <v>6</v>
      </c>
    </row>
    <row r="3165" spans="1:5">
      <c r="A3165">
        <v>3164</v>
      </c>
      <c r="B3165" s="1">
        <v>44521</v>
      </c>
      <c r="C3165">
        <v>627</v>
      </c>
      <c r="D3165" t="s">
        <v>97</v>
      </c>
      <c r="E3165">
        <v>3</v>
      </c>
    </row>
    <row r="3166" spans="1:5">
      <c r="A3166">
        <v>3165</v>
      </c>
      <c r="B3166" s="1">
        <v>44522</v>
      </c>
      <c r="C3166">
        <v>1400</v>
      </c>
      <c r="D3166" t="s">
        <v>97</v>
      </c>
      <c r="E3166">
        <v>5</v>
      </c>
    </row>
    <row r="3167" spans="1:5">
      <c r="A3167">
        <v>3166</v>
      </c>
      <c r="B3167" s="1">
        <v>44522</v>
      </c>
      <c r="C3167">
        <v>1299</v>
      </c>
      <c r="D3167" t="s">
        <v>124</v>
      </c>
      <c r="E3167">
        <v>4</v>
      </c>
    </row>
    <row r="3168" spans="1:5">
      <c r="A3168">
        <v>3167</v>
      </c>
      <c r="B3168" s="1">
        <v>44522</v>
      </c>
      <c r="C3168">
        <v>901</v>
      </c>
      <c r="D3168" t="s">
        <v>69</v>
      </c>
      <c r="E3168">
        <v>2</v>
      </c>
    </row>
    <row r="3169" spans="1:5">
      <c r="A3169">
        <v>3168</v>
      </c>
      <c r="B3169" s="1">
        <v>44522</v>
      </c>
      <c r="C3169">
        <v>1066</v>
      </c>
      <c r="D3169" t="s">
        <v>71</v>
      </c>
      <c r="E3169">
        <v>4</v>
      </c>
    </row>
    <row r="3170" spans="1:5">
      <c r="A3170">
        <v>3169</v>
      </c>
      <c r="B3170" s="1">
        <v>44522</v>
      </c>
      <c r="C3170">
        <v>374</v>
      </c>
      <c r="D3170" t="s">
        <v>96</v>
      </c>
      <c r="E3170">
        <v>4</v>
      </c>
    </row>
    <row r="3171" spans="1:5">
      <c r="A3171">
        <v>3170</v>
      </c>
      <c r="B3171" s="1">
        <v>44522</v>
      </c>
      <c r="C3171">
        <v>971</v>
      </c>
      <c r="D3171" t="s">
        <v>60</v>
      </c>
      <c r="E3171">
        <v>4</v>
      </c>
    </row>
    <row r="3172" spans="1:5">
      <c r="A3172">
        <v>3171</v>
      </c>
      <c r="B3172" s="1">
        <v>44523</v>
      </c>
      <c r="C3172">
        <v>437</v>
      </c>
      <c r="D3172" t="s">
        <v>73</v>
      </c>
      <c r="E3172">
        <v>5</v>
      </c>
    </row>
    <row r="3173" spans="1:5">
      <c r="A3173">
        <v>3172</v>
      </c>
      <c r="B3173" s="1">
        <v>44523</v>
      </c>
      <c r="C3173">
        <v>439</v>
      </c>
      <c r="D3173" t="s">
        <v>102</v>
      </c>
      <c r="E3173">
        <v>5</v>
      </c>
    </row>
    <row r="3174" spans="1:5">
      <c r="A3174">
        <v>3173</v>
      </c>
      <c r="B3174" s="1">
        <v>44523</v>
      </c>
      <c r="C3174">
        <v>1748</v>
      </c>
      <c r="D3174" t="s">
        <v>73</v>
      </c>
      <c r="E3174">
        <v>2</v>
      </c>
    </row>
    <row r="3175" spans="1:5">
      <c r="A3175">
        <v>3174</v>
      </c>
      <c r="B3175" s="1">
        <v>44523</v>
      </c>
      <c r="C3175">
        <v>924</v>
      </c>
      <c r="D3175" t="s">
        <v>112</v>
      </c>
      <c r="E3175">
        <v>3</v>
      </c>
    </row>
    <row r="3176" spans="1:5">
      <c r="A3176">
        <v>3175</v>
      </c>
      <c r="B3176" s="1">
        <v>44524</v>
      </c>
      <c r="C3176">
        <v>608</v>
      </c>
      <c r="D3176" t="s">
        <v>121</v>
      </c>
      <c r="E3176">
        <v>4</v>
      </c>
    </row>
    <row r="3177" spans="1:5">
      <c r="A3177">
        <v>3176</v>
      </c>
      <c r="B3177" s="1">
        <v>44524</v>
      </c>
      <c r="C3177">
        <v>624</v>
      </c>
      <c r="D3177" t="s">
        <v>126</v>
      </c>
      <c r="E3177">
        <v>6</v>
      </c>
    </row>
    <row r="3178" spans="1:5">
      <c r="A3178">
        <v>3177</v>
      </c>
      <c r="B3178" s="1">
        <v>44524</v>
      </c>
      <c r="C3178">
        <v>1919</v>
      </c>
      <c r="D3178" t="s">
        <v>81</v>
      </c>
      <c r="E3178">
        <v>3</v>
      </c>
    </row>
    <row r="3179" spans="1:5">
      <c r="A3179">
        <v>3178</v>
      </c>
      <c r="B3179" s="1">
        <v>44524</v>
      </c>
      <c r="C3179">
        <v>1953</v>
      </c>
      <c r="D3179" t="s">
        <v>91</v>
      </c>
      <c r="E3179">
        <v>3</v>
      </c>
    </row>
    <row r="3180" spans="1:5">
      <c r="A3180">
        <v>3179</v>
      </c>
      <c r="B3180" s="1">
        <v>44525</v>
      </c>
      <c r="C3180">
        <v>83</v>
      </c>
      <c r="D3180" t="s">
        <v>65</v>
      </c>
      <c r="E3180">
        <v>2</v>
      </c>
    </row>
    <row r="3181" spans="1:5">
      <c r="A3181">
        <v>3180</v>
      </c>
      <c r="B3181" s="1">
        <v>44525</v>
      </c>
      <c r="C3181">
        <v>1702</v>
      </c>
      <c r="D3181" t="s">
        <v>112</v>
      </c>
      <c r="E3181">
        <v>4</v>
      </c>
    </row>
    <row r="3182" spans="1:5">
      <c r="A3182">
        <v>3181</v>
      </c>
      <c r="B3182" s="1">
        <v>44525</v>
      </c>
      <c r="C3182">
        <v>1875</v>
      </c>
      <c r="D3182" t="s">
        <v>71</v>
      </c>
      <c r="E3182">
        <v>3</v>
      </c>
    </row>
    <row r="3183" spans="1:5">
      <c r="A3183">
        <v>3182</v>
      </c>
      <c r="B3183" s="1">
        <v>44525</v>
      </c>
      <c r="C3183">
        <v>1938</v>
      </c>
      <c r="D3183" t="s">
        <v>62</v>
      </c>
      <c r="E3183">
        <v>3</v>
      </c>
    </row>
    <row r="3184" spans="1:5">
      <c r="A3184">
        <v>3183</v>
      </c>
      <c r="B3184" s="1">
        <v>44526</v>
      </c>
      <c r="C3184">
        <v>811</v>
      </c>
      <c r="D3184" t="s">
        <v>113</v>
      </c>
      <c r="E3184">
        <v>2</v>
      </c>
    </row>
    <row r="3185" spans="1:5">
      <c r="A3185">
        <v>3184</v>
      </c>
      <c r="B3185" s="1">
        <v>44526</v>
      </c>
      <c r="C3185">
        <v>1675</v>
      </c>
      <c r="D3185" t="s">
        <v>93</v>
      </c>
      <c r="E3185">
        <v>4</v>
      </c>
    </row>
    <row r="3186" spans="1:5">
      <c r="A3186">
        <v>3185</v>
      </c>
      <c r="B3186" s="1">
        <v>44526</v>
      </c>
      <c r="C3186">
        <v>942</v>
      </c>
      <c r="D3186" t="s">
        <v>96</v>
      </c>
      <c r="E3186">
        <v>6</v>
      </c>
    </row>
    <row r="3187" spans="1:5">
      <c r="A3187">
        <v>3186</v>
      </c>
      <c r="B3187" s="1">
        <v>44526</v>
      </c>
      <c r="C3187">
        <v>1660</v>
      </c>
      <c r="D3187" t="s">
        <v>93</v>
      </c>
      <c r="E3187">
        <v>3</v>
      </c>
    </row>
    <row r="3188" spans="1:5">
      <c r="A3188">
        <v>3187</v>
      </c>
      <c r="B3188" s="1">
        <v>44527</v>
      </c>
      <c r="C3188">
        <v>258</v>
      </c>
      <c r="D3188" t="s">
        <v>81</v>
      </c>
      <c r="E3188">
        <v>4</v>
      </c>
    </row>
    <row r="3189" spans="1:5">
      <c r="A3189">
        <v>3188</v>
      </c>
      <c r="B3189" s="1">
        <v>44527</v>
      </c>
      <c r="C3189">
        <v>1870</v>
      </c>
      <c r="D3189" t="s">
        <v>108</v>
      </c>
      <c r="E3189">
        <v>4</v>
      </c>
    </row>
    <row r="3190" spans="1:5">
      <c r="A3190">
        <v>3189</v>
      </c>
      <c r="B3190" s="1">
        <v>44527</v>
      </c>
      <c r="C3190">
        <v>1853</v>
      </c>
      <c r="D3190" t="s">
        <v>127</v>
      </c>
      <c r="E3190">
        <v>3</v>
      </c>
    </row>
    <row r="3191" spans="1:5">
      <c r="A3191">
        <v>3190</v>
      </c>
      <c r="B3191" s="1">
        <v>44527</v>
      </c>
      <c r="C3191">
        <v>1293</v>
      </c>
      <c r="D3191" t="s">
        <v>116</v>
      </c>
      <c r="E3191">
        <v>4</v>
      </c>
    </row>
    <row r="3192" spans="1:5">
      <c r="A3192">
        <v>3191</v>
      </c>
      <c r="B3192" s="1">
        <v>44527</v>
      </c>
      <c r="C3192">
        <v>1835</v>
      </c>
      <c r="D3192" t="s">
        <v>72</v>
      </c>
      <c r="E3192">
        <v>5</v>
      </c>
    </row>
    <row r="3193" spans="1:5">
      <c r="A3193">
        <v>3192</v>
      </c>
      <c r="B3193" s="1">
        <v>44527</v>
      </c>
      <c r="C3193">
        <v>1747</v>
      </c>
      <c r="D3193" t="s">
        <v>88</v>
      </c>
      <c r="E3193">
        <v>3</v>
      </c>
    </row>
    <row r="3194" spans="1:5">
      <c r="A3194">
        <v>3193</v>
      </c>
      <c r="B3194" s="1">
        <v>44527</v>
      </c>
      <c r="C3194">
        <v>2103</v>
      </c>
      <c r="D3194" t="s">
        <v>99</v>
      </c>
      <c r="E3194">
        <v>5</v>
      </c>
    </row>
    <row r="3195" spans="1:5">
      <c r="A3195">
        <v>3194</v>
      </c>
      <c r="B3195" s="1">
        <v>44527</v>
      </c>
      <c r="C3195">
        <v>665</v>
      </c>
      <c r="D3195" t="s">
        <v>95</v>
      </c>
      <c r="E3195">
        <v>4</v>
      </c>
    </row>
    <row r="3196" spans="1:5">
      <c r="A3196">
        <v>3195</v>
      </c>
      <c r="B3196" s="1">
        <v>44527</v>
      </c>
      <c r="C3196">
        <v>1479</v>
      </c>
      <c r="D3196" t="s">
        <v>93</v>
      </c>
      <c r="E3196">
        <v>3</v>
      </c>
    </row>
    <row r="3197" spans="1:5">
      <c r="A3197">
        <v>3196</v>
      </c>
      <c r="B3197" s="1">
        <v>44528</v>
      </c>
      <c r="C3197">
        <v>1568</v>
      </c>
      <c r="D3197" t="s">
        <v>109</v>
      </c>
      <c r="E3197">
        <v>1</v>
      </c>
    </row>
    <row r="3198" spans="1:5">
      <c r="A3198">
        <v>3197</v>
      </c>
      <c r="B3198" s="1">
        <v>44528</v>
      </c>
      <c r="C3198">
        <v>468</v>
      </c>
      <c r="D3198" t="s">
        <v>56</v>
      </c>
      <c r="E3198">
        <v>2</v>
      </c>
    </row>
    <row r="3199" spans="1:5">
      <c r="A3199">
        <v>3198</v>
      </c>
      <c r="B3199" s="1">
        <v>44528</v>
      </c>
      <c r="C3199">
        <v>1488</v>
      </c>
      <c r="D3199" t="s">
        <v>72</v>
      </c>
      <c r="E3199">
        <v>5</v>
      </c>
    </row>
    <row r="3200" spans="1:5">
      <c r="A3200">
        <v>3199</v>
      </c>
      <c r="B3200" s="1">
        <v>44529</v>
      </c>
      <c r="C3200">
        <v>1949</v>
      </c>
      <c r="D3200" t="s">
        <v>94</v>
      </c>
      <c r="E3200">
        <v>1</v>
      </c>
    </row>
    <row r="3201" spans="1:5">
      <c r="A3201">
        <v>3200</v>
      </c>
      <c r="B3201" s="1">
        <v>44529</v>
      </c>
      <c r="C3201">
        <v>322</v>
      </c>
      <c r="D3201" t="s">
        <v>105</v>
      </c>
      <c r="E3201">
        <v>5</v>
      </c>
    </row>
    <row r="3202" spans="1:5">
      <c r="A3202">
        <v>3201</v>
      </c>
      <c r="B3202" s="1">
        <v>44529</v>
      </c>
      <c r="C3202">
        <v>1288</v>
      </c>
      <c r="D3202" t="s">
        <v>94</v>
      </c>
      <c r="E3202">
        <v>6</v>
      </c>
    </row>
    <row r="3203" spans="1:5">
      <c r="A3203">
        <v>3202</v>
      </c>
      <c r="B3203" s="1">
        <v>44529</v>
      </c>
      <c r="C3203">
        <v>1743</v>
      </c>
      <c r="D3203" t="s">
        <v>95</v>
      </c>
      <c r="E3203">
        <v>5</v>
      </c>
    </row>
    <row r="3204" spans="1:5">
      <c r="A3204">
        <v>3203</v>
      </c>
      <c r="B3204" s="1">
        <v>44529</v>
      </c>
      <c r="C3204">
        <v>650</v>
      </c>
      <c r="D3204" t="s">
        <v>90</v>
      </c>
      <c r="E3204">
        <v>4</v>
      </c>
    </row>
    <row r="3205" spans="1:5">
      <c r="A3205">
        <v>3204</v>
      </c>
      <c r="B3205" s="1">
        <v>44530</v>
      </c>
      <c r="C3205">
        <v>765</v>
      </c>
      <c r="D3205" t="s">
        <v>98</v>
      </c>
      <c r="E3205">
        <v>5</v>
      </c>
    </row>
    <row r="3206" spans="1:5">
      <c r="A3206">
        <v>3205</v>
      </c>
      <c r="B3206" s="1">
        <v>44530</v>
      </c>
      <c r="C3206">
        <v>13</v>
      </c>
      <c r="D3206" t="s">
        <v>84</v>
      </c>
      <c r="E3206">
        <v>4</v>
      </c>
    </row>
    <row r="3207" spans="1:5">
      <c r="A3207">
        <v>3206</v>
      </c>
      <c r="B3207" s="1">
        <v>44530</v>
      </c>
      <c r="C3207">
        <v>471</v>
      </c>
      <c r="D3207" t="s">
        <v>114</v>
      </c>
      <c r="E3207">
        <v>3</v>
      </c>
    </row>
    <row r="3208" spans="1:5">
      <c r="A3208">
        <v>3207</v>
      </c>
      <c r="B3208" s="1">
        <v>44530</v>
      </c>
      <c r="C3208">
        <v>161</v>
      </c>
      <c r="D3208" t="s">
        <v>80</v>
      </c>
      <c r="E3208">
        <v>1</v>
      </c>
    </row>
    <row r="3209" spans="1:5">
      <c r="A3209">
        <v>3208</v>
      </c>
      <c r="B3209" s="1">
        <v>44530</v>
      </c>
      <c r="C3209">
        <v>209</v>
      </c>
      <c r="D3209" t="s">
        <v>75</v>
      </c>
      <c r="E3209">
        <v>6</v>
      </c>
    </row>
    <row r="3210" spans="1:5">
      <c r="A3210">
        <v>3209</v>
      </c>
      <c r="B3210" s="1">
        <v>44530</v>
      </c>
      <c r="C3210">
        <v>1363</v>
      </c>
      <c r="D3210" t="s">
        <v>113</v>
      </c>
      <c r="E3210">
        <v>4</v>
      </c>
    </row>
    <row r="3211" spans="1:5">
      <c r="A3211">
        <v>3210</v>
      </c>
      <c r="B3211" s="1">
        <v>44531</v>
      </c>
      <c r="C3211">
        <v>308</v>
      </c>
      <c r="D3211" t="s">
        <v>93</v>
      </c>
      <c r="E3211">
        <v>5</v>
      </c>
    </row>
    <row r="3212" spans="1:5">
      <c r="A3212">
        <v>3211</v>
      </c>
      <c r="B3212" s="1">
        <v>44532</v>
      </c>
      <c r="C3212">
        <v>1767</v>
      </c>
      <c r="D3212" t="s">
        <v>108</v>
      </c>
      <c r="E3212">
        <v>3</v>
      </c>
    </row>
    <row r="3213" spans="1:5">
      <c r="A3213">
        <v>3212</v>
      </c>
      <c r="B3213" s="1">
        <v>44532</v>
      </c>
      <c r="C3213">
        <v>1553</v>
      </c>
      <c r="D3213" t="s">
        <v>60</v>
      </c>
      <c r="E3213">
        <v>5</v>
      </c>
    </row>
    <row r="3214" spans="1:5">
      <c r="A3214">
        <v>3213</v>
      </c>
      <c r="B3214" s="1">
        <v>44532</v>
      </c>
      <c r="C3214">
        <v>73</v>
      </c>
      <c r="D3214" t="s">
        <v>84</v>
      </c>
      <c r="E3214">
        <v>4</v>
      </c>
    </row>
    <row r="3215" spans="1:5">
      <c r="A3215">
        <v>3214</v>
      </c>
      <c r="B3215" s="1">
        <v>44532</v>
      </c>
      <c r="C3215">
        <v>1105</v>
      </c>
      <c r="D3215" t="s">
        <v>77</v>
      </c>
      <c r="E3215">
        <v>5</v>
      </c>
    </row>
    <row r="3216" spans="1:5">
      <c r="A3216">
        <v>3215</v>
      </c>
      <c r="B3216" s="1">
        <v>44533</v>
      </c>
      <c r="C3216">
        <v>1982</v>
      </c>
      <c r="D3216" t="s">
        <v>68</v>
      </c>
      <c r="E3216">
        <v>1</v>
      </c>
    </row>
    <row r="3217" spans="1:5">
      <c r="A3217">
        <v>3216</v>
      </c>
      <c r="B3217" s="1">
        <v>44533</v>
      </c>
      <c r="C3217">
        <v>678</v>
      </c>
      <c r="D3217" t="s">
        <v>89</v>
      </c>
      <c r="E3217">
        <v>3</v>
      </c>
    </row>
    <row r="3218" spans="1:5">
      <c r="A3218">
        <v>3217</v>
      </c>
      <c r="B3218" s="1">
        <v>44533</v>
      </c>
      <c r="C3218">
        <v>469</v>
      </c>
      <c r="D3218" t="s">
        <v>120</v>
      </c>
      <c r="E3218">
        <v>2</v>
      </c>
    </row>
    <row r="3219" spans="1:5">
      <c r="A3219">
        <v>3218</v>
      </c>
      <c r="B3219" s="1">
        <v>44533</v>
      </c>
      <c r="C3219">
        <v>247</v>
      </c>
      <c r="D3219" t="s">
        <v>77</v>
      </c>
      <c r="E3219">
        <v>3</v>
      </c>
    </row>
    <row r="3220" spans="1:5">
      <c r="A3220">
        <v>3219</v>
      </c>
      <c r="B3220" s="1">
        <v>44534</v>
      </c>
      <c r="C3220">
        <v>628</v>
      </c>
      <c r="D3220" t="s">
        <v>75</v>
      </c>
      <c r="E3220">
        <v>2</v>
      </c>
    </row>
    <row r="3221" spans="1:5">
      <c r="A3221">
        <v>3220</v>
      </c>
      <c r="B3221" s="1">
        <v>44534</v>
      </c>
      <c r="C3221">
        <v>1094</v>
      </c>
      <c r="D3221" t="s">
        <v>92</v>
      </c>
      <c r="E3221">
        <v>6</v>
      </c>
    </row>
    <row r="3222" spans="1:5">
      <c r="A3222">
        <v>3221</v>
      </c>
      <c r="B3222" s="1">
        <v>44535</v>
      </c>
      <c r="C3222">
        <v>1107</v>
      </c>
      <c r="D3222" t="s">
        <v>58</v>
      </c>
      <c r="E3222">
        <v>2</v>
      </c>
    </row>
    <row r="3223" spans="1:5">
      <c r="A3223">
        <v>3222</v>
      </c>
      <c r="B3223" s="1">
        <v>44535</v>
      </c>
      <c r="C3223">
        <v>1361</v>
      </c>
      <c r="D3223" t="s">
        <v>64</v>
      </c>
      <c r="E3223">
        <v>5</v>
      </c>
    </row>
    <row r="3224" spans="1:5">
      <c r="A3224">
        <v>3223</v>
      </c>
      <c r="B3224" s="1">
        <v>44535</v>
      </c>
      <c r="C3224">
        <v>1992</v>
      </c>
      <c r="D3224" t="s">
        <v>67</v>
      </c>
      <c r="E3224">
        <v>6</v>
      </c>
    </row>
    <row r="3225" spans="1:5">
      <c r="A3225">
        <v>3224</v>
      </c>
      <c r="B3225" s="1">
        <v>44535</v>
      </c>
      <c r="C3225">
        <v>2057</v>
      </c>
      <c r="D3225" t="s">
        <v>115</v>
      </c>
      <c r="E3225">
        <v>5</v>
      </c>
    </row>
    <row r="3226" spans="1:5">
      <c r="A3226">
        <v>3225</v>
      </c>
      <c r="B3226" s="1">
        <v>44535</v>
      </c>
      <c r="C3226">
        <v>1352</v>
      </c>
      <c r="D3226" t="s">
        <v>104</v>
      </c>
      <c r="E3226">
        <v>4</v>
      </c>
    </row>
    <row r="3227" spans="1:5">
      <c r="A3227">
        <v>3226</v>
      </c>
      <c r="B3227" s="1">
        <v>44535</v>
      </c>
      <c r="C3227">
        <v>399</v>
      </c>
      <c r="D3227" t="s">
        <v>116</v>
      </c>
      <c r="E3227">
        <v>3</v>
      </c>
    </row>
    <row r="3228" spans="1:5">
      <c r="A3228">
        <v>3227</v>
      </c>
      <c r="B3228" s="1">
        <v>44536</v>
      </c>
      <c r="C3228">
        <v>1409</v>
      </c>
      <c r="D3228" t="s">
        <v>72</v>
      </c>
      <c r="E3228">
        <v>4</v>
      </c>
    </row>
    <row r="3229" spans="1:5">
      <c r="A3229">
        <v>3228</v>
      </c>
      <c r="B3229" s="1">
        <v>44536</v>
      </c>
      <c r="C3229">
        <v>792</v>
      </c>
      <c r="D3229" t="s">
        <v>126</v>
      </c>
      <c r="E3229">
        <v>3</v>
      </c>
    </row>
    <row r="3230" spans="1:5">
      <c r="A3230">
        <v>3229</v>
      </c>
      <c r="B3230" s="1">
        <v>44536</v>
      </c>
      <c r="C3230">
        <v>991</v>
      </c>
      <c r="D3230" t="s">
        <v>60</v>
      </c>
      <c r="E3230">
        <v>5</v>
      </c>
    </row>
    <row r="3231" spans="1:5">
      <c r="A3231">
        <v>3230</v>
      </c>
      <c r="B3231" s="1">
        <v>44536</v>
      </c>
      <c r="C3231">
        <v>1111</v>
      </c>
      <c r="D3231" t="s">
        <v>89</v>
      </c>
      <c r="E3231">
        <v>5</v>
      </c>
    </row>
    <row r="3232" spans="1:5">
      <c r="A3232">
        <v>3231</v>
      </c>
      <c r="B3232" s="1">
        <v>44536</v>
      </c>
      <c r="C3232">
        <v>716</v>
      </c>
      <c r="D3232" t="s">
        <v>110</v>
      </c>
      <c r="E3232">
        <v>4</v>
      </c>
    </row>
    <row r="3233" spans="1:5">
      <c r="A3233">
        <v>3232</v>
      </c>
      <c r="B3233" s="1">
        <v>44536</v>
      </c>
      <c r="C3233">
        <v>1472</v>
      </c>
      <c r="D3233" t="s">
        <v>68</v>
      </c>
      <c r="E3233">
        <v>4</v>
      </c>
    </row>
    <row r="3234" spans="1:5">
      <c r="A3234">
        <v>3233</v>
      </c>
      <c r="B3234" s="1">
        <v>44536</v>
      </c>
      <c r="C3234">
        <v>1204</v>
      </c>
      <c r="D3234" t="s">
        <v>124</v>
      </c>
      <c r="E3234">
        <v>4</v>
      </c>
    </row>
    <row r="3235" spans="1:5">
      <c r="A3235">
        <v>3234</v>
      </c>
      <c r="B3235" s="1">
        <v>44536</v>
      </c>
      <c r="C3235">
        <v>879</v>
      </c>
      <c r="D3235" t="s">
        <v>111</v>
      </c>
      <c r="E3235">
        <v>3</v>
      </c>
    </row>
    <row r="3236" spans="1:5">
      <c r="A3236">
        <v>3235</v>
      </c>
      <c r="B3236" s="1">
        <v>44537</v>
      </c>
      <c r="C3236">
        <v>575</v>
      </c>
      <c r="D3236" t="s">
        <v>116</v>
      </c>
      <c r="E3236">
        <v>3</v>
      </c>
    </row>
    <row r="3237" spans="1:5">
      <c r="A3237">
        <v>3236</v>
      </c>
      <c r="B3237" s="1">
        <v>44537</v>
      </c>
      <c r="C3237">
        <v>1547</v>
      </c>
      <c r="D3237" t="s">
        <v>103</v>
      </c>
      <c r="E3237">
        <v>4</v>
      </c>
    </row>
    <row r="3238" spans="1:5">
      <c r="A3238">
        <v>3237</v>
      </c>
      <c r="B3238" s="1">
        <v>44537</v>
      </c>
      <c r="C3238">
        <v>1294</v>
      </c>
      <c r="D3238" t="s">
        <v>92</v>
      </c>
      <c r="E3238">
        <v>4</v>
      </c>
    </row>
    <row r="3239" spans="1:5">
      <c r="A3239">
        <v>3238</v>
      </c>
      <c r="B3239" s="1">
        <v>44538</v>
      </c>
      <c r="C3239">
        <v>1679</v>
      </c>
      <c r="D3239" t="s">
        <v>74</v>
      </c>
      <c r="E3239">
        <v>4</v>
      </c>
    </row>
    <row r="3240" spans="1:5">
      <c r="A3240">
        <v>3239</v>
      </c>
      <c r="B3240" s="1">
        <v>44538</v>
      </c>
      <c r="C3240">
        <v>1115</v>
      </c>
      <c r="D3240" t="s">
        <v>115</v>
      </c>
      <c r="E3240">
        <v>3</v>
      </c>
    </row>
    <row r="3241" spans="1:5">
      <c r="A3241">
        <v>3240</v>
      </c>
      <c r="B3241" s="1">
        <v>44538</v>
      </c>
      <c r="C3241">
        <v>568</v>
      </c>
      <c r="D3241" t="s">
        <v>74</v>
      </c>
      <c r="E3241">
        <v>5</v>
      </c>
    </row>
    <row r="3242" spans="1:5">
      <c r="A3242">
        <v>3241</v>
      </c>
      <c r="B3242" s="1">
        <v>44538</v>
      </c>
      <c r="C3242">
        <v>463</v>
      </c>
      <c r="D3242" t="s">
        <v>107</v>
      </c>
      <c r="E3242">
        <v>2</v>
      </c>
    </row>
    <row r="3243" spans="1:5">
      <c r="A3243">
        <v>3242</v>
      </c>
      <c r="B3243" s="1">
        <v>44538</v>
      </c>
      <c r="C3243">
        <v>895</v>
      </c>
      <c r="D3243" t="s">
        <v>77</v>
      </c>
      <c r="E3243">
        <v>3</v>
      </c>
    </row>
    <row r="3244" spans="1:5">
      <c r="A3244">
        <v>3243</v>
      </c>
      <c r="B3244" s="1">
        <v>44538</v>
      </c>
      <c r="C3244">
        <v>142</v>
      </c>
      <c r="D3244" t="s">
        <v>103</v>
      </c>
      <c r="E3244">
        <v>3</v>
      </c>
    </row>
    <row r="3245" spans="1:5">
      <c r="A3245">
        <v>3244</v>
      </c>
      <c r="B3245" s="1">
        <v>44538</v>
      </c>
      <c r="C3245">
        <v>335</v>
      </c>
      <c r="D3245" t="s">
        <v>92</v>
      </c>
      <c r="E3245">
        <v>3</v>
      </c>
    </row>
    <row r="3246" spans="1:5">
      <c r="A3246">
        <v>3245</v>
      </c>
      <c r="B3246" s="1">
        <v>44539</v>
      </c>
      <c r="C3246">
        <v>679</v>
      </c>
      <c r="D3246" t="s">
        <v>106</v>
      </c>
      <c r="E3246">
        <v>3</v>
      </c>
    </row>
    <row r="3247" spans="1:5">
      <c r="A3247">
        <v>3246</v>
      </c>
      <c r="B3247" s="1">
        <v>44539</v>
      </c>
      <c r="C3247">
        <v>1247</v>
      </c>
      <c r="D3247" t="s">
        <v>102</v>
      </c>
      <c r="E3247">
        <v>4</v>
      </c>
    </row>
    <row r="3248" spans="1:5">
      <c r="A3248">
        <v>3247</v>
      </c>
      <c r="B3248" s="1">
        <v>44540</v>
      </c>
      <c r="C3248">
        <v>1389</v>
      </c>
      <c r="D3248" t="s">
        <v>62</v>
      </c>
      <c r="E3248">
        <v>2</v>
      </c>
    </row>
    <row r="3249" spans="1:5">
      <c r="A3249">
        <v>3248</v>
      </c>
      <c r="B3249" s="1">
        <v>44540</v>
      </c>
      <c r="C3249">
        <v>636</v>
      </c>
      <c r="D3249" t="s">
        <v>77</v>
      </c>
      <c r="E3249">
        <v>3</v>
      </c>
    </row>
    <row r="3250" spans="1:5">
      <c r="A3250">
        <v>3249</v>
      </c>
      <c r="B3250" s="1">
        <v>44540</v>
      </c>
      <c r="C3250">
        <v>1907</v>
      </c>
      <c r="D3250" t="s">
        <v>94</v>
      </c>
      <c r="E3250">
        <v>5</v>
      </c>
    </row>
    <row r="3251" spans="1:5">
      <c r="A3251">
        <v>3250</v>
      </c>
      <c r="B3251" s="1">
        <v>44540</v>
      </c>
      <c r="C3251">
        <v>1487</v>
      </c>
      <c r="D3251" t="s">
        <v>72</v>
      </c>
      <c r="E3251">
        <v>5</v>
      </c>
    </row>
    <row r="3252" spans="1:5">
      <c r="A3252">
        <v>3251</v>
      </c>
      <c r="B3252" s="1">
        <v>44540</v>
      </c>
      <c r="C3252">
        <v>1482</v>
      </c>
      <c r="D3252" t="s">
        <v>69</v>
      </c>
      <c r="E3252">
        <v>3</v>
      </c>
    </row>
    <row r="3253" spans="1:5">
      <c r="A3253">
        <v>3252</v>
      </c>
      <c r="B3253" s="1">
        <v>44540</v>
      </c>
      <c r="C3253">
        <v>1078</v>
      </c>
      <c r="D3253" t="s">
        <v>84</v>
      </c>
      <c r="E3253">
        <v>5</v>
      </c>
    </row>
    <row r="3254" spans="1:5">
      <c r="A3254">
        <v>3253</v>
      </c>
      <c r="B3254" s="1">
        <v>44540</v>
      </c>
      <c r="C3254">
        <v>2019</v>
      </c>
      <c r="D3254" t="s">
        <v>84</v>
      </c>
      <c r="E3254">
        <v>5</v>
      </c>
    </row>
    <row r="3255" spans="1:5">
      <c r="A3255">
        <v>3254</v>
      </c>
      <c r="B3255" s="1">
        <v>44540</v>
      </c>
      <c r="C3255">
        <v>595</v>
      </c>
      <c r="D3255" t="s">
        <v>64</v>
      </c>
      <c r="E3255">
        <v>6</v>
      </c>
    </row>
    <row r="3256" spans="1:5">
      <c r="A3256">
        <v>3255</v>
      </c>
      <c r="B3256" s="1">
        <v>44541</v>
      </c>
      <c r="C3256">
        <v>658</v>
      </c>
      <c r="D3256" t="s">
        <v>94</v>
      </c>
      <c r="E3256">
        <v>4</v>
      </c>
    </row>
    <row r="3257" spans="1:5">
      <c r="A3257">
        <v>3256</v>
      </c>
      <c r="B3257" s="1">
        <v>44541</v>
      </c>
      <c r="C3257">
        <v>593</v>
      </c>
      <c r="D3257" t="s">
        <v>85</v>
      </c>
      <c r="E3257">
        <v>2</v>
      </c>
    </row>
    <row r="3258" spans="1:5">
      <c r="A3258">
        <v>3257</v>
      </c>
      <c r="B3258" s="1">
        <v>44541</v>
      </c>
      <c r="C3258">
        <v>118</v>
      </c>
      <c r="D3258" t="s">
        <v>62</v>
      </c>
      <c r="E3258">
        <v>4</v>
      </c>
    </row>
    <row r="3259" spans="1:5">
      <c r="A3259">
        <v>3258</v>
      </c>
      <c r="B3259" s="1">
        <v>44541</v>
      </c>
      <c r="C3259">
        <v>980</v>
      </c>
      <c r="D3259" t="s">
        <v>77</v>
      </c>
      <c r="E3259">
        <v>2</v>
      </c>
    </row>
    <row r="3260" spans="1:5">
      <c r="A3260">
        <v>3259</v>
      </c>
      <c r="B3260" s="1">
        <v>44541</v>
      </c>
      <c r="C3260">
        <v>454</v>
      </c>
      <c r="D3260" t="s">
        <v>81</v>
      </c>
      <c r="E3260">
        <v>3</v>
      </c>
    </row>
    <row r="3261" spans="1:5">
      <c r="A3261">
        <v>3260</v>
      </c>
      <c r="B3261" s="1">
        <v>44542</v>
      </c>
      <c r="C3261">
        <v>793</v>
      </c>
      <c r="D3261" t="s">
        <v>102</v>
      </c>
      <c r="E3261">
        <v>4</v>
      </c>
    </row>
    <row r="3262" spans="1:5">
      <c r="A3262">
        <v>3261</v>
      </c>
      <c r="B3262" s="1">
        <v>44542</v>
      </c>
      <c r="C3262">
        <v>533</v>
      </c>
      <c r="D3262" t="s">
        <v>52</v>
      </c>
      <c r="E3262">
        <v>4</v>
      </c>
    </row>
    <row r="3263" spans="1:5">
      <c r="A3263">
        <v>3262</v>
      </c>
      <c r="B3263" s="1">
        <v>44542</v>
      </c>
      <c r="C3263">
        <v>443</v>
      </c>
      <c r="D3263" t="s">
        <v>112</v>
      </c>
      <c r="E3263">
        <v>3</v>
      </c>
    </row>
    <row r="3264" spans="1:5">
      <c r="A3264">
        <v>3263</v>
      </c>
      <c r="B3264" s="1">
        <v>44543</v>
      </c>
      <c r="C3264">
        <v>358</v>
      </c>
      <c r="D3264" t="s">
        <v>115</v>
      </c>
      <c r="E3264">
        <v>1</v>
      </c>
    </row>
    <row r="3265" spans="1:5">
      <c r="A3265">
        <v>3264</v>
      </c>
      <c r="B3265" s="1">
        <v>44543</v>
      </c>
      <c r="C3265">
        <v>951</v>
      </c>
      <c r="D3265" t="s">
        <v>95</v>
      </c>
      <c r="E3265">
        <v>4</v>
      </c>
    </row>
    <row r="3266" spans="1:5">
      <c r="A3266">
        <v>3265</v>
      </c>
      <c r="B3266" s="1">
        <v>44543</v>
      </c>
      <c r="C3266">
        <v>964</v>
      </c>
      <c r="D3266" t="s">
        <v>78</v>
      </c>
      <c r="E3266">
        <v>6</v>
      </c>
    </row>
    <row r="3267" spans="1:5">
      <c r="A3267">
        <v>3266</v>
      </c>
      <c r="B3267" s="1">
        <v>44544</v>
      </c>
      <c r="C3267">
        <v>256</v>
      </c>
      <c r="D3267" t="s">
        <v>83</v>
      </c>
      <c r="E3267">
        <v>4</v>
      </c>
    </row>
    <row r="3268" spans="1:5">
      <c r="A3268">
        <v>3267</v>
      </c>
      <c r="B3268" s="1">
        <v>44544</v>
      </c>
      <c r="C3268">
        <v>928</v>
      </c>
      <c r="D3268" t="s">
        <v>91</v>
      </c>
      <c r="E3268">
        <v>2</v>
      </c>
    </row>
    <row r="3269" spans="1:5">
      <c r="A3269">
        <v>3268</v>
      </c>
      <c r="B3269" s="1">
        <v>44544</v>
      </c>
      <c r="C3269">
        <v>998</v>
      </c>
      <c r="D3269" t="s">
        <v>84</v>
      </c>
      <c r="E3269">
        <v>5</v>
      </c>
    </row>
    <row r="3270" spans="1:5">
      <c r="A3270">
        <v>3269</v>
      </c>
      <c r="B3270" s="1">
        <v>44544</v>
      </c>
      <c r="C3270">
        <v>1644</v>
      </c>
      <c r="D3270" t="s">
        <v>71</v>
      </c>
      <c r="E3270">
        <v>2</v>
      </c>
    </row>
    <row r="3271" spans="1:5">
      <c r="A3271">
        <v>3270</v>
      </c>
      <c r="B3271" s="1">
        <v>44545</v>
      </c>
      <c r="C3271">
        <v>321</v>
      </c>
      <c r="D3271" t="s">
        <v>115</v>
      </c>
      <c r="E3271">
        <v>1</v>
      </c>
    </row>
    <row r="3272" spans="1:5">
      <c r="A3272">
        <v>3271</v>
      </c>
      <c r="B3272" s="1">
        <v>44545</v>
      </c>
      <c r="C3272">
        <v>1876</v>
      </c>
      <c r="D3272" t="s">
        <v>124</v>
      </c>
      <c r="E3272">
        <v>4</v>
      </c>
    </row>
    <row r="3273" spans="1:5">
      <c r="A3273">
        <v>3272</v>
      </c>
      <c r="B3273" s="1">
        <v>44545</v>
      </c>
      <c r="C3273">
        <v>1399</v>
      </c>
      <c r="D3273" t="s">
        <v>106</v>
      </c>
      <c r="E3273">
        <v>3</v>
      </c>
    </row>
    <row r="3274" spans="1:5">
      <c r="A3274">
        <v>3273</v>
      </c>
      <c r="B3274" s="1">
        <v>44545</v>
      </c>
      <c r="C3274">
        <v>1442</v>
      </c>
      <c r="D3274" t="s">
        <v>61</v>
      </c>
      <c r="E3274">
        <v>6</v>
      </c>
    </row>
    <row r="3275" spans="1:5">
      <c r="A3275">
        <v>3274</v>
      </c>
      <c r="B3275" s="1">
        <v>44545</v>
      </c>
      <c r="C3275">
        <v>1492</v>
      </c>
      <c r="D3275" t="s">
        <v>93</v>
      </c>
      <c r="E3275">
        <v>2</v>
      </c>
    </row>
    <row r="3276" spans="1:5">
      <c r="A3276">
        <v>3275</v>
      </c>
      <c r="B3276" s="1">
        <v>44545</v>
      </c>
      <c r="C3276">
        <v>260</v>
      </c>
      <c r="D3276" t="s">
        <v>101</v>
      </c>
      <c r="E3276">
        <v>4</v>
      </c>
    </row>
    <row r="3277" spans="1:5">
      <c r="A3277">
        <v>3276</v>
      </c>
      <c r="B3277" s="1">
        <v>44546</v>
      </c>
      <c r="C3277">
        <v>1396</v>
      </c>
      <c r="D3277" t="s">
        <v>60</v>
      </c>
      <c r="E3277">
        <v>2</v>
      </c>
    </row>
    <row r="3278" spans="1:5">
      <c r="A3278">
        <v>3277</v>
      </c>
      <c r="B3278" s="1">
        <v>44547</v>
      </c>
      <c r="C3278">
        <v>775</v>
      </c>
      <c r="D3278" t="s">
        <v>54</v>
      </c>
      <c r="E3278">
        <v>5</v>
      </c>
    </row>
    <row r="3279" spans="1:5">
      <c r="A3279">
        <v>3278</v>
      </c>
      <c r="B3279" s="1">
        <v>44547</v>
      </c>
      <c r="C3279">
        <v>653</v>
      </c>
      <c r="D3279" t="s">
        <v>102</v>
      </c>
      <c r="E3279">
        <v>5</v>
      </c>
    </row>
    <row r="3280" spans="1:5">
      <c r="A3280">
        <v>3279</v>
      </c>
      <c r="B3280" s="1">
        <v>44547</v>
      </c>
      <c r="C3280">
        <v>317</v>
      </c>
      <c r="D3280" t="s">
        <v>78</v>
      </c>
      <c r="E3280">
        <v>1</v>
      </c>
    </row>
    <row r="3281" spans="1:5">
      <c r="A3281">
        <v>3280</v>
      </c>
      <c r="B3281" s="1">
        <v>44548</v>
      </c>
      <c r="C3281">
        <v>1126</v>
      </c>
      <c r="D3281" t="s">
        <v>116</v>
      </c>
      <c r="E3281">
        <v>4</v>
      </c>
    </row>
    <row r="3282" spans="1:5">
      <c r="A3282">
        <v>3281</v>
      </c>
      <c r="B3282" s="1">
        <v>44548</v>
      </c>
      <c r="C3282">
        <v>1624</v>
      </c>
      <c r="D3282" t="s">
        <v>97</v>
      </c>
      <c r="E3282">
        <v>4</v>
      </c>
    </row>
    <row r="3283" spans="1:5">
      <c r="A3283">
        <v>3282</v>
      </c>
      <c r="B3283" s="1">
        <v>44548</v>
      </c>
      <c r="C3283">
        <v>921</v>
      </c>
      <c r="D3283" t="s">
        <v>122</v>
      </c>
      <c r="E3283">
        <v>2</v>
      </c>
    </row>
    <row r="3284" spans="1:5">
      <c r="A3284">
        <v>3283</v>
      </c>
      <c r="B3284" s="1">
        <v>44548</v>
      </c>
      <c r="C3284">
        <v>1525</v>
      </c>
      <c r="D3284" t="s">
        <v>78</v>
      </c>
      <c r="E3284">
        <v>3</v>
      </c>
    </row>
    <row r="3285" spans="1:5">
      <c r="A3285">
        <v>3284</v>
      </c>
      <c r="B3285" s="1">
        <v>44548</v>
      </c>
      <c r="C3285">
        <v>1895</v>
      </c>
      <c r="D3285" t="s">
        <v>79</v>
      </c>
      <c r="E3285">
        <v>5</v>
      </c>
    </row>
    <row r="3286" spans="1:5">
      <c r="A3286">
        <v>3285</v>
      </c>
      <c r="B3286" s="1">
        <v>44549</v>
      </c>
      <c r="C3286">
        <v>2050</v>
      </c>
      <c r="D3286" t="s">
        <v>65</v>
      </c>
      <c r="E3286">
        <v>3</v>
      </c>
    </row>
    <row r="3287" spans="1:5">
      <c r="A3287">
        <v>3286</v>
      </c>
      <c r="B3287" s="1">
        <v>44549</v>
      </c>
      <c r="C3287">
        <v>593</v>
      </c>
      <c r="D3287" t="s">
        <v>61</v>
      </c>
      <c r="E3287">
        <v>3</v>
      </c>
    </row>
    <row r="3288" spans="1:5">
      <c r="A3288">
        <v>3287</v>
      </c>
      <c r="B3288" s="1">
        <v>44549</v>
      </c>
      <c r="C3288">
        <v>78</v>
      </c>
      <c r="D3288" t="s">
        <v>58</v>
      </c>
      <c r="E3288">
        <v>6</v>
      </c>
    </row>
    <row r="3289" spans="1:5">
      <c r="A3289">
        <v>3288</v>
      </c>
      <c r="B3289" s="1">
        <v>44549</v>
      </c>
      <c r="C3289">
        <v>1850</v>
      </c>
      <c r="D3289" t="s">
        <v>108</v>
      </c>
      <c r="E3289">
        <v>2</v>
      </c>
    </row>
    <row r="3290" spans="1:5">
      <c r="A3290">
        <v>3289</v>
      </c>
      <c r="B3290" s="1">
        <v>44549</v>
      </c>
      <c r="C3290">
        <v>1815</v>
      </c>
      <c r="D3290" t="s">
        <v>81</v>
      </c>
      <c r="E3290">
        <v>1</v>
      </c>
    </row>
    <row r="3291" spans="1:5">
      <c r="A3291">
        <v>3290</v>
      </c>
      <c r="B3291" s="1">
        <v>44549</v>
      </c>
      <c r="C3291">
        <v>1227</v>
      </c>
      <c r="D3291" t="s">
        <v>60</v>
      </c>
      <c r="E3291">
        <v>2</v>
      </c>
    </row>
    <row r="3292" spans="1:5">
      <c r="A3292">
        <v>3291</v>
      </c>
      <c r="B3292" s="1">
        <v>44550</v>
      </c>
      <c r="C3292">
        <v>1084</v>
      </c>
      <c r="D3292" t="s">
        <v>112</v>
      </c>
      <c r="E3292">
        <v>3</v>
      </c>
    </row>
    <row r="3293" spans="1:5">
      <c r="A3293">
        <v>3292</v>
      </c>
      <c r="B3293" s="1">
        <v>44551</v>
      </c>
      <c r="C3293">
        <v>1403</v>
      </c>
      <c r="D3293" t="s">
        <v>85</v>
      </c>
      <c r="E3293">
        <v>2</v>
      </c>
    </row>
    <row r="3294" spans="1:5">
      <c r="A3294">
        <v>3293</v>
      </c>
      <c r="B3294" s="1">
        <v>44551</v>
      </c>
      <c r="C3294">
        <v>821</v>
      </c>
      <c r="D3294" t="s">
        <v>60</v>
      </c>
      <c r="E3294">
        <v>2</v>
      </c>
    </row>
    <row r="3295" spans="1:5">
      <c r="A3295">
        <v>3294</v>
      </c>
      <c r="B3295" s="1">
        <v>44551</v>
      </c>
      <c r="C3295">
        <v>1625</v>
      </c>
      <c r="D3295" t="s">
        <v>94</v>
      </c>
      <c r="E3295">
        <v>3</v>
      </c>
    </row>
    <row r="3296" spans="1:5">
      <c r="A3296">
        <v>3295</v>
      </c>
      <c r="B3296" s="1">
        <v>44551</v>
      </c>
      <c r="C3296">
        <v>1224</v>
      </c>
      <c r="D3296" t="s">
        <v>84</v>
      </c>
      <c r="E3296">
        <v>2</v>
      </c>
    </row>
    <row r="3297" spans="1:5">
      <c r="A3297">
        <v>3296</v>
      </c>
      <c r="B3297" s="1">
        <v>44552</v>
      </c>
      <c r="C3297">
        <v>1993</v>
      </c>
      <c r="D3297" t="s">
        <v>74</v>
      </c>
      <c r="E3297">
        <v>4</v>
      </c>
    </row>
    <row r="3298" spans="1:5">
      <c r="A3298">
        <v>3297</v>
      </c>
      <c r="B3298" s="1">
        <v>44552</v>
      </c>
      <c r="C3298">
        <v>1099</v>
      </c>
      <c r="D3298" t="s">
        <v>122</v>
      </c>
      <c r="E3298">
        <v>6</v>
      </c>
    </row>
    <row r="3299" spans="1:5">
      <c r="A3299">
        <v>3298</v>
      </c>
      <c r="B3299" s="1">
        <v>44552</v>
      </c>
      <c r="C3299">
        <v>365</v>
      </c>
      <c r="D3299" t="s">
        <v>104</v>
      </c>
      <c r="E3299">
        <v>5</v>
      </c>
    </row>
    <row r="3300" spans="1:5">
      <c r="A3300">
        <v>3299</v>
      </c>
      <c r="B3300" s="1">
        <v>44552</v>
      </c>
      <c r="C3300">
        <v>170</v>
      </c>
      <c r="D3300" t="s">
        <v>69</v>
      </c>
      <c r="E3300">
        <v>5</v>
      </c>
    </row>
    <row r="3301" spans="1:5">
      <c r="A3301">
        <v>3300</v>
      </c>
      <c r="B3301" s="1">
        <v>44553</v>
      </c>
      <c r="C3301">
        <v>1426</v>
      </c>
      <c r="D3301" t="s">
        <v>77</v>
      </c>
      <c r="E3301">
        <v>6</v>
      </c>
    </row>
    <row r="3302" spans="1:5">
      <c r="A3302">
        <v>3301</v>
      </c>
      <c r="B3302" s="1">
        <v>44553</v>
      </c>
      <c r="C3302">
        <v>879</v>
      </c>
      <c r="D3302" t="s">
        <v>113</v>
      </c>
      <c r="E3302">
        <v>4</v>
      </c>
    </row>
    <row r="3303" spans="1:5">
      <c r="A3303">
        <v>3302</v>
      </c>
      <c r="B3303" s="1">
        <v>44553</v>
      </c>
      <c r="C3303">
        <v>2066</v>
      </c>
      <c r="D3303" t="s">
        <v>107</v>
      </c>
      <c r="E3303">
        <v>2</v>
      </c>
    </row>
    <row r="3304" spans="1:5">
      <c r="A3304">
        <v>3303</v>
      </c>
      <c r="B3304" s="1">
        <v>44554</v>
      </c>
      <c r="C3304">
        <v>719</v>
      </c>
      <c r="D3304" t="s">
        <v>71</v>
      </c>
      <c r="E3304">
        <v>3</v>
      </c>
    </row>
    <row r="3305" spans="1:5">
      <c r="A3305">
        <v>3304</v>
      </c>
      <c r="B3305" s="1">
        <v>44554</v>
      </c>
      <c r="C3305">
        <v>1546</v>
      </c>
      <c r="D3305" t="s">
        <v>62</v>
      </c>
      <c r="E3305">
        <v>3</v>
      </c>
    </row>
    <row r="3306" spans="1:5">
      <c r="A3306">
        <v>3305</v>
      </c>
      <c r="B3306" s="1">
        <v>44554</v>
      </c>
      <c r="C3306">
        <v>1357</v>
      </c>
      <c r="D3306" t="s">
        <v>105</v>
      </c>
      <c r="E3306">
        <v>3</v>
      </c>
    </row>
    <row r="3307" spans="1:5">
      <c r="A3307">
        <v>3306</v>
      </c>
      <c r="B3307" s="1">
        <v>44555</v>
      </c>
      <c r="C3307">
        <v>1910</v>
      </c>
      <c r="D3307" t="s">
        <v>87</v>
      </c>
      <c r="E3307">
        <v>3</v>
      </c>
    </row>
    <row r="3308" spans="1:5">
      <c r="A3308">
        <v>3307</v>
      </c>
      <c r="B3308" s="1">
        <v>44555</v>
      </c>
      <c r="C3308">
        <v>365</v>
      </c>
      <c r="D3308" t="s">
        <v>75</v>
      </c>
      <c r="E3308">
        <v>1</v>
      </c>
    </row>
    <row r="3309" spans="1:5">
      <c r="A3309">
        <v>3308</v>
      </c>
      <c r="B3309" s="1">
        <v>44555</v>
      </c>
      <c r="C3309">
        <v>1039</v>
      </c>
      <c r="D3309" t="s">
        <v>98</v>
      </c>
      <c r="E3309">
        <v>2</v>
      </c>
    </row>
    <row r="3310" spans="1:5">
      <c r="A3310">
        <v>3309</v>
      </c>
      <c r="B3310" s="1">
        <v>44555</v>
      </c>
      <c r="C3310">
        <v>1019</v>
      </c>
      <c r="D3310" t="s">
        <v>69</v>
      </c>
      <c r="E3310">
        <v>6</v>
      </c>
    </row>
    <row r="3311" spans="1:5">
      <c r="A3311">
        <v>3310</v>
      </c>
      <c r="B3311" s="1">
        <v>44555</v>
      </c>
      <c r="C3311">
        <v>1267</v>
      </c>
      <c r="D3311" t="s">
        <v>67</v>
      </c>
      <c r="E3311">
        <v>3</v>
      </c>
    </row>
    <row r="3312" spans="1:5">
      <c r="A3312">
        <v>3311</v>
      </c>
      <c r="B3312" s="1">
        <v>44555</v>
      </c>
      <c r="C3312">
        <v>1898</v>
      </c>
      <c r="D3312" t="s">
        <v>81</v>
      </c>
      <c r="E3312">
        <v>2</v>
      </c>
    </row>
    <row r="3313" spans="1:5">
      <c r="A3313">
        <v>3312</v>
      </c>
      <c r="B3313" s="1">
        <v>44555</v>
      </c>
      <c r="C3313">
        <v>194</v>
      </c>
      <c r="D3313" t="s">
        <v>96</v>
      </c>
      <c r="E3313">
        <v>2</v>
      </c>
    </row>
    <row r="3314" spans="1:5">
      <c r="A3314">
        <v>3313</v>
      </c>
      <c r="B3314" s="1">
        <v>44556</v>
      </c>
      <c r="C3314">
        <v>1566</v>
      </c>
      <c r="D3314" t="s">
        <v>124</v>
      </c>
      <c r="E3314">
        <v>3</v>
      </c>
    </row>
    <row r="3315" spans="1:5">
      <c r="A3315">
        <v>3314</v>
      </c>
      <c r="B3315" s="1">
        <v>44556</v>
      </c>
      <c r="C3315">
        <v>910</v>
      </c>
      <c r="D3315" t="s">
        <v>117</v>
      </c>
      <c r="E3315">
        <v>4</v>
      </c>
    </row>
    <row r="3316" spans="1:5">
      <c r="A3316">
        <v>3315</v>
      </c>
      <c r="B3316" s="1">
        <v>44556</v>
      </c>
      <c r="C3316">
        <v>1386</v>
      </c>
      <c r="D3316" t="s">
        <v>121</v>
      </c>
      <c r="E3316">
        <v>6</v>
      </c>
    </row>
    <row r="3317" spans="1:5">
      <c r="A3317">
        <v>3316</v>
      </c>
      <c r="B3317" s="1">
        <v>44556</v>
      </c>
      <c r="C3317">
        <v>1664</v>
      </c>
      <c r="D3317" t="s">
        <v>60</v>
      </c>
      <c r="E3317">
        <v>1</v>
      </c>
    </row>
    <row r="3318" spans="1:5">
      <c r="A3318">
        <v>3317</v>
      </c>
      <c r="B3318" s="1">
        <v>44556</v>
      </c>
      <c r="C3318">
        <v>644</v>
      </c>
      <c r="D3318" t="s">
        <v>120</v>
      </c>
      <c r="E3318">
        <v>3</v>
      </c>
    </row>
    <row r="3319" spans="1:5">
      <c r="A3319">
        <v>3318</v>
      </c>
      <c r="B3319" s="1">
        <v>44557</v>
      </c>
      <c r="C3319">
        <v>496</v>
      </c>
      <c r="D3319" t="s">
        <v>58</v>
      </c>
      <c r="E3319">
        <v>3</v>
      </c>
    </row>
    <row r="3320" spans="1:5">
      <c r="A3320">
        <v>3319</v>
      </c>
      <c r="B3320" s="1">
        <v>44557</v>
      </c>
      <c r="C3320">
        <v>1822</v>
      </c>
      <c r="D3320" t="s">
        <v>92</v>
      </c>
      <c r="E3320">
        <v>3</v>
      </c>
    </row>
    <row r="3321" spans="1:5">
      <c r="A3321">
        <v>3320</v>
      </c>
      <c r="B3321" s="1">
        <v>44557</v>
      </c>
      <c r="C3321">
        <v>938</v>
      </c>
      <c r="D3321" t="s">
        <v>94</v>
      </c>
      <c r="E3321">
        <v>5</v>
      </c>
    </row>
    <row r="3322" spans="1:5">
      <c r="A3322">
        <v>3321</v>
      </c>
      <c r="B3322" s="1">
        <v>44557</v>
      </c>
      <c r="C3322">
        <v>1291</v>
      </c>
      <c r="D3322" t="s">
        <v>82</v>
      </c>
      <c r="E3322">
        <v>4</v>
      </c>
    </row>
    <row r="3323" spans="1:5">
      <c r="A3323">
        <v>3322</v>
      </c>
      <c r="B3323" s="1">
        <v>44557</v>
      </c>
      <c r="C3323">
        <v>1170</v>
      </c>
      <c r="D3323" t="s">
        <v>77</v>
      </c>
      <c r="E3323">
        <v>3</v>
      </c>
    </row>
    <row r="3324" spans="1:5">
      <c r="A3324">
        <v>3323</v>
      </c>
      <c r="B3324" s="1">
        <v>44558</v>
      </c>
      <c r="C3324">
        <v>617</v>
      </c>
      <c r="D3324" t="s">
        <v>100</v>
      </c>
      <c r="E3324">
        <v>6</v>
      </c>
    </row>
    <row r="3325" spans="1:5">
      <c r="A3325">
        <v>3324</v>
      </c>
      <c r="B3325" s="1">
        <v>44558</v>
      </c>
      <c r="C3325">
        <v>419</v>
      </c>
      <c r="D3325" t="s">
        <v>100</v>
      </c>
      <c r="E3325">
        <v>3</v>
      </c>
    </row>
    <row r="3326" spans="1:5">
      <c r="A3326">
        <v>3325</v>
      </c>
      <c r="B3326" s="1">
        <v>44558</v>
      </c>
      <c r="C3326">
        <v>1949</v>
      </c>
      <c r="D3326" t="s">
        <v>67</v>
      </c>
      <c r="E3326">
        <v>4</v>
      </c>
    </row>
    <row r="3327" spans="1:5">
      <c r="A3327">
        <v>3326</v>
      </c>
      <c r="B3327" s="1">
        <v>44559</v>
      </c>
      <c r="C3327">
        <v>27</v>
      </c>
      <c r="D3327" t="s">
        <v>74</v>
      </c>
      <c r="E3327">
        <v>3</v>
      </c>
    </row>
    <row r="3328" spans="1:5">
      <c r="A3328">
        <v>3327</v>
      </c>
      <c r="B3328" s="1">
        <v>44559</v>
      </c>
      <c r="C3328">
        <v>1389</v>
      </c>
      <c r="D3328" t="s">
        <v>102</v>
      </c>
      <c r="E3328">
        <v>3</v>
      </c>
    </row>
    <row r="3329" spans="1:5">
      <c r="A3329">
        <v>3328</v>
      </c>
      <c r="B3329" s="1">
        <v>44559</v>
      </c>
      <c r="C3329">
        <v>1836</v>
      </c>
      <c r="D3329" t="s">
        <v>73</v>
      </c>
      <c r="E3329">
        <v>4</v>
      </c>
    </row>
    <row r="3330" spans="1:5">
      <c r="A3330">
        <v>3329</v>
      </c>
      <c r="B3330" s="1">
        <v>44559</v>
      </c>
      <c r="C3330">
        <v>922</v>
      </c>
      <c r="D3330" t="s">
        <v>88</v>
      </c>
      <c r="E3330">
        <v>3</v>
      </c>
    </row>
    <row r="3331" spans="1:5">
      <c r="A3331">
        <v>3330</v>
      </c>
      <c r="B3331" s="1">
        <v>44560</v>
      </c>
      <c r="C3331">
        <v>875</v>
      </c>
      <c r="D3331" t="s">
        <v>91</v>
      </c>
      <c r="E3331">
        <v>4</v>
      </c>
    </row>
    <row r="3332" spans="1:5">
      <c r="A3332">
        <v>3331</v>
      </c>
      <c r="B3332" s="1">
        <v>44560</v>
      </c>
      <c r="C3332">
        <v>1461</v>
      </c>
      <c r="D3332" t="s">
        <v>106</v>
      </c>
      <c r="E3332">
        <v>4</v>
      </c>
    </row>
    <row r="3333" spans="1:5">
      <c r="A3333">
        <v>3332</v>
      </c>
      <c r="B3333" s="1">
        <v>44561</v>
      </c>
      <c r="C3333">
        <v>1214</v>
      </c>
      <c r="D3333" t="s">
        <v>98</v>
      </c>
      <c r="E3333">
        <v>3</v>
      </c>
    </row>
    <row r="3334" spans="1:5">
      <c r="A3334">
        <v>3333</v>
      </c>
      <c r="B3334" s="1">
        <v>44561</v>
      </c>
      <c r="C3334">
        <v>1439</v>
      </c>
      <c r="D3334" t="s">
        <v>126</v>
      </c>
      <c r="E3334">
        <v>3</v>
      </c>
    </row>
    <row r="3335" spans="1:5">
      <c r="A3335">
        <v>3334</v>
      </c>
      <c r="B3335" s="1">
        <v>44561</v>
      </c>
      <c r="C3335">
        <v>625</v>
      </c>
      <c r="D3335" t="s">
        <v>76</v>
      </c>
      <c r="E3335">
        <v>5</v>
      </c>
    </row>
    <row r="3336" spans="1:5">
      <c r="A3336">
        <v>3335</v>
      </c>
      <c r="B3336" s="1">
        <v>44561</v>
      </c>
      <c r="C3336">
        <v>410</v>
      </c>
      <c r="D3336" t="s">
        <v>64</v>
      </c>
      <c r="E3336">
        <v>2</v>
      </c>
    </row>
    <row r="3337" spans="1:5">
      <c r="A3337">
        <v>3336</v>
      </c>
      <c r="B3337" s="1">
        <v>44561</v>
      </c>
      <c r="C3337">
        <v>520</v>
      </c>
      <c r="D3337" t="s">
        <v>90</v>
      </c>
      <c r="E3337">
        <v>5</v>
      </c>
    </row>
    <row r="3338" spans="1:5">
      <c r="A3338">
        <v>3337</v>
      </c>
      <c r="B3338" s="1">
        <v>44561</v>
      </c>
      <c r="C3338">
        <v>582</v>
      </c>
      <c r="D3338" t="s">
        <v>88</v>
      </c>
      <c r="E3338">
        <v>4</v>
      </c>
    </row>
    <row r="3339" spans="1:5">
      <c r="A3339">
        <v>3338</v>
      </c>
      <c r="B3339" s="1">
        <v>44561</v>
      </c>
      <c r="C3339">
        <v>1225</v>
      </c>
      <c r="D3339" t="s">
        <v>64</v>
      </c>
      <c r="E3339">
        <v>5</v>
      </c>
    </row>
    <row r="3340" spans="1:5">
      <c r="A3340">
        <v>3340</v>
      </c>
      <c r="B3340" s="1">
        <v>44515</v>
      </c>
      <c r="C3340">
        <v>5</v>
      </c>
      <c r="D3340" t="s">
        <v>68</v>
      </c>
      <c r="E3340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>
      <selection activeCell="D21" sqref="D21"/>
    </sheetView>
  </sheetViews>
  <sheetFormatPr defaultRowHeight="15"/>
  <cols>
    <col min="1" max="1" width="10.85546875" bestFit="1" customWidth="1"/>
    <col min="2" max="2" width="20.42578125" bestFit="1" customWidth="1"/>
    <col min="3" max="3" width="14.7109375" bestFit="1" customWidth="1"/>
    <col min="4" max="4" width="20.42578125" bestFit="1" customWidth="1"/>
  </cols>
  <sheetData>
    <row r="1" spans="1:3">
      <c r="A1" t="s">
        <v>128</v>
      </c>
      <c r="B1" t="s">
        <v>40</v>
      </c>
      <c r="C1" t="s">
        <v>41</v>
      </c>
    </row>
    <row r="2" spans="1:3">
      <c r="A2">
        <v>1</v>
      </c>
      <c r="B2" t="s">
        <v>70</v>
      </c>
      <c r="C2" t="s">
        <v>129</v>
      </c>
    </row>
    <row r="3" spans="1:3">
      <c r="A3">
        <v>2</v>
      </c>
      <c r="B3" t="s">
        <v>59</v>
      </c>
      <c r="C3" t="s">
        <v>130</v>
      </c>
    </row>
    <row r="4" spans="1:3">
      <c r="A4">
        <v>3</v>
      </c>
      <c r="B4" t="s">
        <v>66</v>
      </c>
      <c r="C4" t="s">
        <v>131</v>
      </c>
    </row>
    <row r="5" spans="1:3">
      <c r="A5">
        <v>4</v>
      </c>
      <c r="B5" t="s">
        <v>53</v>
      </c>
      <c r="C5" t="s">
        <v>132</v>
      </c>
    </row>
    <row r="6" spans="1:3">
      <c r="A6">
        <v>5</v>
      </c>
      <c r="B6" t="s">
        <v>63</v>
      </c>
      <c r="C6" t="s">
        <v>133</v>
      </c>
    </row>
    <row r="7" spans="1:3">
      <c r="A7">
        <v>6</v>
      </c>
      <c r="B7" t="s">
        <v>55</v>
      </c>
      <c r="C7" t="s">
        <v>134</v>
      </c>
    </row>
    <row r="8" spans="1:3">
      <c r="A8">
        <v>7</v>
      </c>
      <c r="B8" t="s">
        <v>57</v>
      </c>
      <c r="C8" t="s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1"/>
  <sheetViews>
    <sheetView topLeftCell="A48" workbookViewId="0">
      <selection activeCell="A3" sqref="A2:D71"/>
    </sheetView>
  </sheetViews>
  <sheetFormatPr defaultRowHeight="15"/>
  <cols>
    <col min="1" max="1" width="12.42578125" bestFit="1" customWidth="1"/>
    <col min="2" max="2" width="33.140625" bestFit="1" customWidth="1"/>
    <col min="3" max="3" width="9" bestFit="1" customWidth="1"/>
    <col min="4" max="4" width="7.140625" bestFit="1" customWidth="1"/>
  </cols>
  <sheetData>
    <row r="1" spans="1:4">
      <c r="A1" t="s">
        <v>38</v>
      </c>
      <c r="B1" t="s">
        <v>42</v>
      </c>
      <c r="C1" t="s">
        <v>136</v>
      </c>
      <c r="D1" t="s">
        <v>43</v>
      </c>
    </row>
    <row r="2" spans="1:4">
      <c r="A2" t="s">
        <v>113</v>
      </c>
      <c r="B2" t="s">
        <v>137</v>
      </c>
      <c r="C2">
        <v>1</v>
      </c>
      <c r="D2">
        <v>9.99</v>
      </c>
    </row>
    <row r="3" spans="1:4">
      <c r="A3" t="s">
        <v>120</v>
      </c>
      <c r="B3" t="s">
        <v>138</v>
      </c>
      <c r="C3">
        <v>1</v>
      </c>
      <c r="D3">
        <v>8.99</v>
      </c>
    </row>
    <row r="4" spans="1:4">
      <c r="A4" t="s">
        <v>125</v>
      </c>
      <c r="B4" t="s">
        <v>139</v>
      </c>
      <c r="C4">
        <v>1</v>
      </c>
      <c r="D4">
        <v>4.99</v>
      </c>
    </row>
    <row r="5" spans="1:4">
      <c r="A5" t="s">
        <v>87</v>
      </c>
      <c r="B5" t="s">
        <v>140</v>
      </c>
      <c r="C5">
        <v>1</v>
      </c>
      <c r="D5">
        <v>12</v>
      </c>
    </row>
    <row r="6" spans="1:4">
      <c r="A6" t="s">
        <v>123</v>
      </c>
      <c r="B6" t="s">
        <v>141</v>
      </c>
      <c r="C6">
        <v>1</v>
      </c>
      <c r="D6">
        <v>8.99</v>
      </c>
    </row>
    <row r="7" spans="1:4">
      <c r="A7" t="s">
        <v>69</v>
      </c>
      <c r="B7" t="s">
        <v>142</v>
      </c>
      <c r="C7">
        <v>1</v>
      </c>
      <c r="D7">
        <v>12</v>
      </c>
    </row>
    <row r="8" spans="1:4">
      <c r="A8" t="s">
        <v>99</v>
      </c>
      <c r="B8" t="s">
        <v>143</v>
      </c>
      <c r="C8">
        <v>1</v>
      </c>
      <c r="D8">
        <v>7.99</v>
      </c>
    </row>
    <row r="9" spans="1:4">
      <c r="A9" t="s">
        <v>102</v>
      </c>
      <c r="B9" t="s">
        <v>144</v>
      </c>
      <c r="C9">
        <v>1</v>
      </c>
      <c r="D9">
        <v>10.99</v>
      </c>
    </row>
    <row r="10" spans="1:4">
      <c r="A10" t="s">
        <v>96</v>
      </c>
      <c r="B10" t="s">
        <v>145</v>
      </c>
      <c r="C10">
        <v>1</v>
      </c>
      <c r="D10">
        <v>11.99</v>
      </c>
    </row>
    <row r="11" spans="1:4">
      <c r="A11" t="s">
        <v>146</v>
      </c>
      <c r="B11" t="s">
        <v>147</v>
      </c>
      <c r="C11">
        <v>1</v>
      </c>
      <c r="D11">
        <v>12</v>
      </c>
    </row>
    <row r="12" spans="1:4">
      <c r="A12" t="s">
        <v>67</v>
      </c>
      <c r="B12" t="s">
        <v>148</v>
      </c>
      <c r="C12">
        <v>2</v>
      </c>
      <c r="D12">
        <v>54</v>
      </c>
    </row>
    <row r="13" spans="1:4">
      <c r="A13" t="s">
        <v>100</v>
      </c>
      <c r="B13" t="s">
        <v>149</v>
      </c>
      <c r="C13">
        <v>2</v>
      </c>
      <c r="D13">
        <v>58.95</v>
      </c>
    </row>
    <row r="14" spans="1:4">
      <c r="A14" t="s">
        <v>58</v>
      </c>
      <c r="B14" t="s">
        <v>150</v>
      </c>
      <c r="C14">
        <v>2</v>
      </c>
      <c r="D14">
        <v>69</v>
      </c>
    </row>
    <row r="15" spans="1:4">
      <c r="A15" t="s">
        <v>124</v>
      </c>
      <c r="B15" t="s">
        <v>151</v>
      </c>
      <c r="C15">
        <v>2</v>
      </c>
      <c r="D15">
        <v>89</v>
      </c>
    </row>
    <row r="16" spans="1:4">
      <c r="A16" t="s">
        <v>72</v>
      </c>
      <c r="B16" t="s">
        <v>152</v>
      </c>
      <c r="C16">
        <v>2</v>
      </c>
      <c r="D16">
        <v>89.95</v>
      </c>
    </row>
    <row r="17" spans="1:4">
      <c r="A17" t="s">
        <v>114</v>
      </c>
      <c r="B17" t="s">
        <v>153</v>
      </c>
      <c r="C17">
        <v>2</v>
      </c>
      <c r="D17">
        <v>119</v>
      </c>
    </row>
    <row r="18" spans="1:4">
      <c r="A18" t="s">
        <v>105</v>
      </c>
      <c r="B18" t="s">
        <v>154</v>
      </c>
      <c r="C18">
        <v>2</v>
      </c>
      <c r="D18">
        <v>129.94999999999999</v>
      </c>
    </row>
    <row r="19" spans="1:4">
      <c r="A19" t="s">
        <v>94</v>
      </c>
      <c r="B19" t="s">
        <v>155</v>
      </c>
      <c r="C19">
        <v>2</v>
      </c>
      <c r="D19">
        <v>167</v>
      </c>
    </row>
    <row r="20" spans="1:4">
      <c r="A20" t="s">
        <v>75</v>
      </c>
      <c r="B20" t="s">
        <v>156</v>
      </c>
      <c r="C20">
        <v>2</v>
      </c>
      <c r="D20">
        <v>179</v>
      </c>
    </row>
    <row r="21" spans="1:4">
      <c r="A21" t="s">
        <v>74</v>
      </c>
      <c r="B21" t="s">
        <v>157</v>
      </c>
      <c r="C21">
        <v>3</v>
      </c>
      <c r="D21">
        <v>399</v>
      </c>
    </row>
    <row r="22" spans="1:4">
      <c r="A22" t="s">
        <v>76</v>
      </c>
      <c r="B22" t="s">
        <v>158</v>
      </c>
      <c r="C22">
        <v>3</v>
      </c>
      <c r="D22">
        <v>395</v>
      </c>
    </row>
    <row r="23" spans="1:4">
      <c r="A23" t="s">
        <v>106</v>
      </c>
      <c r="B23" t="s">
        <v>159</v>
      </c>
      <c r="C23">
        <v>3</v>
      </c>
      <c r="D23">
        <v>450</v>
      </c>
    </row>
    <row r="24" spans="1:4">
      <c r="A24" t="s">
        <v>65</v>
      </c>
      <c r="B24" t="s">
        <v>160</v>
      </c>
      <c r="C24">
        <v>3</v>
      </c>
      <c r="D24">
        <v>250</v>
      </c>
    </row>
    <row r="25" spans="1:4">
      <c r="A25" t="s">
        <v>108</v>
      </c>
      <c r="B25" t="s">
        <v>161</v>
      </c>
      <c r="C25">
        <v>3</v>
      </c>
      <c r="D25">
        <v>455</v>
      </c>
    </row>
    <row r="26" spans="1:4">
      <c r="A26" t="s">
        <v>84</v>
      </c>
      <c r="B26" t="s">
        <v>162</v>
      </c>
      <c r="C26">
        <v>3</v>
      </c>
      <c r="D26">
        <v>250</v>
      </c>
    </row>
    <row r="27" spans="1:4">
      <c r="A27" t="s">
        <v>98</v>
      </c>
      <c r="B27" t="s">
        <v>163</v>
      </c>
      <c r="C27">
        <v>3</v>
      </c>
      <c r="D27">
        <v>499</v>
      </c>
    </row>
    <row r="28" spans="1:4">
      <c r="A28" t="s">
        <v>85</v>
      </c>
      <c r="B28" t="s">
        <v>164</v>
      </c>
      <c r="C28">
        <v>4</v>
      </c>
      <c r="D28">
        <v>23.99</v>
      </c>
    </row>
    <row r="29" spans="1:4">
      <c r="A29" t="s">
        <v>86</v>
      </c>
      <c r="B29" t="s">
        <v>165</v>
      </c>
      <c r="C29">
        <v>4</v>
      </c>
      <c r="D29">
        <v>24.95</v>
      </c>
    </row>
    <row r="30" spans="1:4">
      <c r="A30" t="s">
        <v>101</v>
      </c>
      <c r="B30" t="s">
        <v>166</v>
      </c>
      <c r="C30">
        <v>4</v>
      </c>
      <c r="D30">
        <v>24.99</v>
      </c>
    </row>
    <row r="31" spans="1:4">
      <c r="A31" t="s">
        <v>83</v>
      </c>
      <c r="B31" t="s">
        <v>167</v>
      </c>
      <c r="C31">
        <v>4</v>
      </c>
      <c r="D31">
        <v>12.99</v>
      </c>
    </row>
    <row r="32" spans="1:4">
      <c r="A32" t="s">
        <v>97</v>
      </c>
      <c r="B32" t="s">
        <v>168</v>
      </c>
      <c r="C32">
        <v>4</v>
      </c>
      <c r="D32">
        <v>14.99</v>
      </c>
    </row>
    <row r="33" spans="1:4">
      <c r="A33" t="s">
        <v>127</v>
      </c>
      <c r="B33" t="s">
        <v>169</v>
      </c>
      <c r="C33">
        <v>4</v>
      </c>
      <c r="D33">
        <v>16.989999999999998</v>
      </c>
    </row>
    <row r="34" spans="1:4">
      <c r="A34" t="s">
        <v>119</v>
      </c>
      <c r="B34" t="s">
        <v>170</v>
      </c>
      <c r="C34">
        <v>4</v>
      </c>
      <c r="D34">
        <v>13.99</v>
      </c>
    </row>
    <row r="35" spans="1:4">
      <c r="A35" t="s">
        <v>68</v>
      </c>
      <c r="B35" t="s">
        <v>171</v>
      </c>
      <c r="C35">
        <v>4</v>
      </c>
      <c r="D35">
        <v>15.5</v>
      </c>
    </row>
    <row r="36" spans="1:4">
      <c r="A36" t="s">
        <v>89</v>
      </c>
      <c r="B36" t="s">
        <v>172</v>
      </c>
      <c r="C36">
        <v>4</v>
      </c>
      <c r="D36">
        <v>19.989999999999998</v>
      </c>
    </row>
    <row r="37" spans="1:4">
      <c r="A37" t="s">
        <v>79</v>
      </c>
      <c r="B37" t="s">
        <v>173</v>
      </c>
      <c r="C37">
        <v>4</v>
      </c>
      <c r="D37">
        <v>20.95</v>
      </c>
    </row>
    <row r="38" spans="1:4">
      <c r="A38" t="s">
        <v>111</v>
      </c>
      <c r="B38" t="s">
        <v>174</v>
      </c>
      <c r="C38">
        <v>4</v>
      </c>
      <c r="D38">
        <v>24.95</v>
      </c>
    </row>
    <row r="39" spans="1:4">
      <c r="A39" t="s">
        <v>91</v>
      </c>
      <c r="B39" t="s">
        <v>175</v>
      </c>
      <c r="C39">
        <v>4</v>
      </c>
      <c r="D39">
        <v>14.99</v>
      </c>
    </row>
    <row r="40" spans="1:4">
      <c r="A40" t="s">
        <v>52</v>
      </c>
      <c r="B40" t="s">
        <v>176</v>
      </c>
      <c r="C40">
        <v>4</v>
      </c>
      <c r="D40">
        <v>23.99</v>
      </c>
    </row>
    <row r="41" spans="1:4">
      <c r="A41" t="s">
        <v>77</v>
      </c>
      <c r="B41" t="s">
        <v>177</v>
      </c>
      <c r="C41">
        <v>4</v>
      </c>
      <c r="D41">
        <v>16.989999999999998</v>
      </c>
    </row>
    <row r="42" spans="1:4">
      <c r="A42" t="s">
        <v>60</v>
      </c>
      <c r="B42" t="s">
        <v>178</v>
      </c>
      <c r="C42">
        <v>4</v>
      </c>
      <c r="D42">
        <v>19.5</v>
      </c>
    </row>
    <row r="43" spans="1:4">
      <c r="A43" t="s">
        <v>80</v>
      </c>
      <c r="B43" t="s">
        <v>179</v>
      </c>
      <c r="C43">
        <v>4</v>
      </c>
      <c r="D43">
        <v>14.99</v>
      </c>
    </row>
    <row r="44" spans="1:4">
      <c r="A44" t="s">
        <v>61</v>
      </c>
      <c r="B44" t="s">
        <v>180</v>
      </c>
      <c r="C44">
        <v>4</v>
      </c>
      <c r="D44">
        <v>16.75</v>
      </c>
    </row>
    <row r="45" spans="1:4">
      <c r="A45" t="s">
        <v>121</v>
      </c>
      <c r="B45" t="s">
        <v>181</v>
      </c>
      <c r="C45">
        <v>4</v>
      </c>
      <c r="D45">
        <v>17.5</v>
      </c>
    </row>
    <row r="46" spans="1:4">
      <c r="A46" t="s">
        <v>103</v>
      </c>
      <c r="B46" t="s">
        <v>182</v>
      </c>
      <c r="C46">
        <v>4</v>
      </c>
      <c r="D46">
        <v>19.5</v>
      </c>
    </row>
    <row r="47" spans="1:4">
      <c r="A47" t="s">
        <v>88</v>
      </c>
      <c r="B47" t="s">
        <v>183</v>
      </c>
      <c r="C47">
        <v>5</v>
      </c>
      <c r="D47">
        <v>189</v>
      </c>
    </row>
    <row r="48" spans="1:4">
      <c r="A48" t="s">
        <v>104</v>
      </c>
      <c r="B48" t="s">
        <v>184</v>
      </c>
      <c r="C48">
        <v>5</v>
      </c>
      <c r="D48">
        <v>189</v>
      </c>
    </row>
    <row r="49" spans="1:4">
      <c r="A49" t="s">
        <v>62</v>
      </c>
      <c r="B49" t="s">
        <v>185</v>
      </c>
      <c r="C49">
        <v>5</v>
      </c>
      <c r="D49">
        <v>189</v>
      </c>
    </row>
    <row r="50" spans="1:4">
      <c r="A50" t="s">
        <v>71</v>
      </c>
      <c r="B50" t="s">
        <v>186</v>
      </c>
      <c r="C50">
        <v>5</v>
      </c>
      <c r="D50">
        <v>214</v>
      </c>
    </row>
    <row r="51" spans="1:4">
      <c r="A51" t="s">
        <v>82</v>
      </c>
      <c r="B51" t="s">
        <v>187</v>
      </c>
      <c r="C51">
        <v>5</v>
      </c>
      <c r="D51">
        <v>225</v>
      </c>
    </row>
    <row r="52" spans="1:4">
      <c r="A52" t="s">
        <v>117</v>
      </c>
      <c r="B52" t="s">
        <v>188</v>
      </c>
      <c r="C52">
        <v>5</v>
      </c>
      <c r="D52">
        <v>245</v>
      </c>
    </row>
    <row r="53" spans="1:4">
      <c r="A53" t="s">
        <v>73</v>
      </c>
      <c r="B53" t="s">
        <v>189</v>
      </c>
      <c r="C53">
        <v>6</v>
      </c>
      <c r="D53">
        <v>899</v>
      </c>
    </row>
    <row r="54" spans="1:4">
      <c r="A54" t="s">
        <v>112</v>
      </c>
      <c r="B54" t="s">
        <v>190</v>
      </c>
      <c r="C54">
        <v>6</v>
      </c>
      <c r="D54">
        <v>549</v>
      </c>
    </row>
    <row r="55" spans="1:4">
      <c r="A55" t="s">
        <v>107</v>
      </c>
      <c r="B55" t="s">
        <v>191</v>
      </c>
      <c r="C55">
        <v>6</v>
      </c>
      <c r="D55">
        <v>699</v>
      </c>
    </row>
    <row r="56" spans="1:4">
      <c r="A56" t="s">
        <v>92</v>
      </c>
      <c r="B56" t="s">
        <v>192</v>
      </c>
      <c r="C56">
        <v>6</v>
      </c>
      <c r="D56">
        <v>684</v>
      </c>
    </row>
    <row r="57" spans="1:4">
      <c r="A57" t="s">
        <v>54</v>
      </c>
      <c r="B57" t="s">
        <v>193</v>
      </c>
      <c r="C57">
        <v>6</v>
      </c>
      <c r="D57">
        <v>883</v>
      </c>
    </row>
    <row r="58" spans="1:4">
      <c r="A58" t="s">
        <v>90</v>
      </c>
      <c r="B58" t="s">
        <v>194</v>
      </c>
      <c r="C58">
        <v>6</v>
      </c>
      <c r="D58">
        <v>599</v>
      </c>
    </row>
    <row r="59" spans="1:4">
      <c r="A59" t="s">
        <v>122</v>
      </c>
      <c r="B59" t="s">
        <v>195</v>
      </c>
      <c r="C59">
        <v>7</v>
      </c>
      <c r="D59">
        <v>36.99</v>
      </c>
    </row>
    <row r="60" spans="1:4">
      <c r="A60" t="s">
        <v>78</v>
      </c>
      <c r="B60" t="s">
        <v>196</v>
      </c>
      <c r="C60">
        <v>7</v>
      </c>
      <c r="D60">
        <v>49.95</v>
      </c>
    </row>
    <row r="61" spans="1:4">
      <c r="A61" t="s">
        <v>110</v>
      </c>
      <c r="B61" t="s">
        <v>197</v>
      </c>
      <c r="C61">
        <v>7</v>
      </c>
      <c r="D61">
        <v>29.99</v>
      </c>
    </row>
    <row r="62" spans="1:4">
      <c r="A62" t="s">
        <v>56</v>
      </c>
      <c r="B62" t="s">
        <v>198</v>
      </c>
      <c r="C62">
        <v>7</v>
      </c>
      <c r="D62">
        <v>37.99</v>
      </c>
    </row>
    <row r="63" spans="1:4">
      <c r="A63" t="s">
        <v>95</v>
      </c>
      <c r="B63" t="s">
        <v>199</v>
      </c>
      <c r="C63">
        <v>7</v>
      </c>
      <c r="D63">
        <v>49</v>
      </c>
    </row>
    <row r="64" spans="1:4">
      <c r="A64" t="s">
        <v>118</v>
      </c>
      <c r="B64" t="s">
        <v>200</v>
      </c>
      <c r="C64">
        <v>7</v>
      </c>
      <c r="D64">
        <v>49</v>
      </c>
    </row>
    <row r="65" spans="1:4">
      <c r="A65" t="s">
        <v>126</v>
      </c>
      <c r="B65" t="s">
        <v>201</v>
      </c>
      <c r="C65">
        <v>7</v>
      </c>
      <c r="D65">
        <v>32.950000000000003</v>
      </c>
    </row>
    <row r="66" spans="1:4">
      <c r="A66" t="s">
        <v>116</v>
      </c>
      <c r="B66" t="s">
        <v>202</v>
      </c>
      <c r="C66">
        <v>7</v>
      </c>
      <c r="D66">
        <v>34.99</v>
      </c>
    </row>
    <row r="67" spans="1:4">
      <c r="A67" t="s">
        <v>81</v>
      </c>
      <c r="B67" t="s">
        <v>203</v>
      </c>
      <c r="C67">
        <v>7</v>
      </c>
      <c r="D67">
        <v>42.99</v>
      </c>
    </row>
    <row r="68" spans="1:4">
      <c r="A68" t="s">
        <v>64</v>
      </c>
      <c r="B68" t="s">
        <v>204</v>
      </c>
      <c r="C68">
        <v>7</v>
      </c>
      <c r="D68">
        <v>44.95</v>
      </c>
    </row>
    <row r="69" spans="1:4">
      <c r="A69" t="s">
        <v>115</v>
      </c>
      <c r="B69" t="s">
        <v>205</v>
      </c>
      <c r="C69">
        <v>7</v>
      </c>
      <c r="D69">
        <v>27.5</v>
      </c>
    </row>
    <row r="70" spans="1:4">
      <c r="A70" t="s">
        <v>93</v>
      </c>
      <c r="B70" t="s">
        <v>206</v>
      </c>
      <c r="C70">
        <v>7</v>
      </c>
      <c r="D70">
        <v>28.99</v>
      </c>
    </row>
    <row r="71" spans="1:4">
      <c r="A71" t="s">
        <v>109</v>
      </c>
      <c r="B71" t="s">
        <v>207</v>
      </c>
      <c r="C71">
        <v>7</v>
      </c>
      <c r="D71">
        <v>29.99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24"/>
  <sheetViews>
    <sheetView workbookViewId="0">
      <selection activeCell="D1" sqref="D1"/>
    </sheetView>
  </sheetViews>
  <sheetFormatPr defaultRowHeight="15"/>
  <cols>
    <col min="1" max="1" width="11.42578125" bestFit="1" customWidth="1"/>
    <col min="2" max="2" width="13.28515625" bestFit="1" customWidth="1"/>
    <col min="3" max="3" width="23.7109375" bestFit="1" customWidth="1"/>
    <col min="4" max="4" width="38.5703125" customWidth="1"/>
    <col min="5" max="5" width="15.28515625" bestFit="1" customWidth="1"/>
    <col min="6" max="6" width="28.7109375" bestFit="1" customWidth="1"/>
    <col min="7" max="7" width="23.85546875" bestFit="1" customWidth="1"/>
    <col min="8" max="8" width="18.85546875" bestFit="1" customWidth="1"/>
    <col min="9" max="9" width="12.28515625" bestFit="1" customWidth="1"/>
  </cols>
  <sheetData>
    <row r="1" spans="1:9">
      <c r="A1" t="s">
        <v>37</v>
      </c>
      <c r="B1" t="s">
        <v>45</v>
      </c>
      <c r="C1" t="s">
        <v>46</v>
      </c>
      <c r="D1" t="s">
        <v>28</v>
      </c>
      <c r="E1" t="s">
        <v>47</v>
      </c>
      <c r="F1" t="s">
        <v>48</v>
      </c>
      <c r="G1" t="s">
        <v>29</v>
      </c>
      <c r="H1" t="s">
        <v>49</v>
      </c>
      <c r="I1" t="s">
        <v>50</v>
      </c>
    </row>
    <row r="2" spans="1:9">
      <c r="A2">
        <v>1</v>
      </c>
      <c r="B2" t="s">
        <v>208</v>
      </c>
      <c r="C2" t="s">
        <v>209</v>
      </c>
      <c r="D2" t="s">
        <v>210</v>
      </c>
      <c r="E2" t="s">
        <v>211</v>
      </c>
      <c r="F2" t="s">
        <v>212</v>
      </c>
      <c r="G2" t="s">
        <v>213</v>
      </c>
      <c r="H2" t="s">
        <v>214</v>
      </c>
      <c r="I2">
        <v>20029</v>
      </c>
    </row>
    <row r="3" spans="1:9">
      <c r="A3">
        <v>2</v>
      </c>
      <c r="B3" t="s">
        <v>215</v>
      </c>
      <c r="C3" t="s">
        <v>216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>
        <v>11436</v>
      </c>
    </row>
    <row r="4" spans="1:9">
      <c r="A4">
        <v>3</v>
      </c>
      <c r="B4" t="s">
        <v>222</v>
      </c>
      <c r="C4" t="s">
        <v>223</v>
      </c>
      <c r="D4" t="s">
        <v>224</v>
      </c>
      <c r="E4" t="s">
        <v>225</v>
      </c>
      <c r="F4" t="s">
        <v>226</v>
      </c>
      <c r="G4" t="s">
        <v>227</v>
      </c>
      <c r="H4" t="s">
        <v>228</v>
      </c>
      <c r="I4">
        <v>30343</v>
      </c>
    </row>
    <row r="5" spans="1:9">
      <c r="A5">
        <v>4</v>
      </c>
      <c r="B5" t="s">
        <v>229</v>
      </c>
      <c r="C5" t="s">
        <v>230</v>
      </c>
      <c r="D5" t="s">
        <v>231</v>
      </c>
      <c r="E5" t="s">
        <v>232</v>
      </c>
      <c r="F5" t="s">
        <v>233</v>
      </c>
      <c r="G5" t="s">
        <v>234</v>
      </c>
      <c r="H5" t="s">
        <v>235</v>
      </c>
      <c r="I5">
        <v>94177</v>
      </c>
    </row>
    <row r="6" spans="1:9">
      <c r="A6">
        <v>5</v>
      </c>
      <c r="B6" t="s">
        <v>236</v>
      </c>
      <c r="C6" t="s">
        <v>237</v>
      </c>
      <c r="D6" t="s">
        <v>238</v>
      </c>
      <c r="E6" t="s">
        <v>239</v>
      </c>
      <c r="F6" t="s">
        <v>240</v>
      </c>
      <c r="G6" t="s">
        <v>241</v>
      </c>
      <c r="H6" t="s">
        <v>242</v>
      </c>
      <c r="I6">
        <v>79705</v>
      </c>
    </row>
    <row r="7" spans="1:9">
      <c r="A7">
        <v>6</v>
      </c>
      <c r="B7" t="s">
        <v>243</v>
      </c>
      <c r="C7" t="s">
        <v>244</v>
      </c>
      <c r="D7" t="s">
        <v>245</v>
      </c>
      <c r="E7" t="s">
        <v>246</v>
      </c>
      <c r="F7" t="s">
        <v>247</v>
      </c>
      <c r="G7" t="s">
        <v>234</v>
      </c>
      <c r="H7" t="s">
        <v>235</v>
      </c>
      <c r="I7">
        <v>94159</v>
      </c>
    </row>
    <row r="8" spans="1:9">
      <c r="A8">
        <v>7</v>
      </c>
      <c r="B8" t="s">
        <v>248</v>
      </c>
      <c r="C8" t="s">
        <v>249</v>
      </c>
      <c r="D8" t="s">
        <v>250</v>
      </c>
      <c r="E8" t="s">
        <v>251</v>
      </c>
      <c r="F8" t="s">
        <v>252</v>
      </c>
      <c r="G8" t="s">
        <v>253</v>
      </c>
      <c r="H8" t="s">
        <v>254</v>
      </c>
      <c r="I8">
        <v>73114</v>
      </c>
    </row>
    <row r="9" spans="1:9">
      <c r="A9">
        <v>8</v>
      </c>
      <c r="B9" t="s">
        <v>255</v>
      </c>
      <c r="C9" t="s">
        <v>256</v>
      </c>
      <c r="D9" t="s">
        <v>257</v>
      </c>
      <c r="E9" t="s">
        <v>258</v>
      </c>
      <c r="F9" t="s">
        <v>259</v>
      </c>
      <c r="G9" t="s">
        <v>260</v>
      </c>
      <c r="H9" t="s">
        <v>221</v>
      </c>
      <c r="I9">
        <v>14619</v>
      </c>
    </row>
    <row r="10" spans="1:9">
      <c r="A10">
        <v>9</v>
      </c>
      <c r="B10" t="s">
        <v>261</v>
      </c>
      <c r="C10" t="s">
        <v>262</v>
      </c>
      <c r="D10" t="s">
        <v>263</v>
      </c>
      <c r="E10" t="s">
        <v>264</v>
      </c>
      <c r="F10" t="s">
        <v>265</v>
      </c>
      <c r="G10" t="s">
        <v>266</v>
      </c>
      <c r="H10" t="s">
        <v>267</v>
      </c>
      <c r="I10">
        <v>85705</v>
      </c>
    </row>
    <row r="11" spans="1:9">
      <c r="A11">
        <v>10</v>
      </c>
      <c r="B11" t="s">
        <v>268</v>
      </c>
      <c r="C11" t="s">
        <v>269</v>
      </c>
      <c r="D11" t="s">
        <v>270</v>
      </c>
      <c r="E11" t="s">
        <v>271</v>
      </c>
      <c r="F11" t="s">
        <v>272</v>
      </c>
      <c r="G11" t="s">
        <v>260</v>
      </c>
      <c r="H11" t="s">
        <v>221</v>
      </c>
      <c r="I11">
        <v>14614</v>
      </c>
    </row>
    <row r="12" spans="1:9">
      <c r="A12">
        <v>11</v>
      </c>
      <c r="B12" t="s">
        <v>273</v>
      </c>
      <c r="C12" t="s">
        <v>274</v>
      </c>
      <c r="D12" t="s">
        <v>275</v>
      </c>
      <c r="E12" t="s">
        <v>276</v>
      </c>
      <c r="F12" t="s">
        <v>277</v>
      </c>
      <c r="G12" t="s">
        <v>260</v>
      </c>
      <c r="H12" t="s">
        <v>221</v>
      </c>
      <c r="I12">
        <v>14604</v>
      </c>
    </row>
    <row r="13" spans="1:9">
      <c r="A13">
        <v>12</v>
      </c>
      <c r="B13" t="s">
        <v>278</v>
      </c>
      <c r="C13" t="s">
        <v>279</v>
      </c>
      <c r="D13" t="s">
        <v>280</v>
      </c>
      <c r="E13" t="s">
        <v>281</v>
      </c>
      <c r="F13" t="s">
        <v>282</v>
      </c>
      <c r="G13" t="s">
        <v>283</v>
      </c>
      <c r="H13" t="s">
        <v>254</v>
      </c>
      <c r="I13">
        <v>73071</v>
      </c>
    </row>
    <row r="14" spans="1:9">
      <c r="A14">
        <v>13</v>
      </c>
      <c r="B14" t="s">
        <v>284</v>
      </c>
      <c r="C14" t="s">
        <v>285</v>
      </c>
      <c r="D14" t="s">
        <v>286</v>
      </c>
      <c r="E14" t="s">
        <v>287</v>
      </c>
      <c r="F14" t="s">
        <v>288</v>
      </c>
      <c r="G14" t="s">
        <v>289</v>
      </c>
      <c r="H14" t="s">
        <v>290</v>
      </c>
      <c r="I14">
        <v>23237</v>
      </c>
    </row>
    <row r="15" spans="1:9">
      <c r="A15">
        <v>14</v>
      </c>
      <c r="B15" t="s">
        <v>291</v>
      </c>
      <c r="C15" t="s">
        <v>292</v>
      </c>
      <c r="D15" t="s">
        <v>293</v>
      </c>
      <c r="E15" t="s">
        <v>294</v>
      </c>
      <c r="F15" t="s">
        <v>295</v>
      </c>
      <c r="G15" t="s">
        <v>296</v>
      </c>
      <c r="H15" t="s">
        <v>297</v>
      </c>
      <c r="I15">
        <v>33625</v>
      </c>
    </row>
    <row r="16" spans="1:9">
      <c r="A16">
        <v>15</v>
      </c>
      <c r="B16" t="s">
        <v>298</v>
      </c>
      <c r="C16" t="s">
        <v>299</v>
      </c>
      <c r="D16" t="s">
        <v>300</v>
      </c>
      <c r="E16" t="s">
        <v>301</v>
      </c>
      <c r="F16" t="s">
        <v>302</v>
      </c>
      <c r="G16" t="s">
        <v>303</v>
      </c>
      <c r="H16" t="s">
        <v>297</v>
      </c>
      <c r="I16">
        <v>33355</v>
      </c>
    </row>
    <row r="17" spans="1:9">
      <c r="A17">
        <v>16</v>
      </c>
      <c r="B17" t="s">
        <v>304</v>
      </c>
      <c r="C17" t="s">
        <v>305</v>
      </c>
      <c r="D17" t="s">
        <v>306</v>
      </c>
      <c r="E17" t="s">
        <v>307</v>
      </c>
      <c r="F17" t="s">
        <v>308</v>
      </c>
      <c r="G17" t="s">
        <v>309</v>
      </c>
      <c r="H17" t="s">
        <v>310</v>
      </c>
      <c r="I17">
        <v>20918</v>
      </c>
    </row>
    <row r="18" spans="1:9">
      <c r="A18">
        <v>17</v>
      </c>
      <c r="B18" t="s">
        <v>311</v>
      </c>
      <c r="C18" t="s">
        <v>312</v>
      </c>
      <c r="D18" t="s">
        <v>313</v>
      </c>
      <c r="E18" t="s">
        <v>314</v>
      </c>
      <c r="F18" t="s">
        <v>315</v>
      </c>
      <c r="G18" t="s">
        <v>316</v>
      </c>
      <c r="H18" t="s">
        <v>317</v>
      </c>
      <c r="I18">
        <v>99522</v>
      </c>
    </row>
    <row r="19" spans="1:9">
      <c r="A19">
        <v>18</v>
      </c>
      <c r="B19" t="s">
        <v>318</v>
      </c>
      <c r="C19" t="s">
        <v>319</v>
      </c>
      <c r="D19" t="s">
        <v>320</v>
      </c>
      <c r="E19" t="s">
        <v>321</v>
      </c>
      <c r="F19" t="s">
        <v>322</v>
      </c>
      <c r="G19" t="s">
        <v>323</v>
      </c>
      <c r="H19" t="s">
        <v>324</v>
      </c>
      <c r="I19">
        <v>8638</v>
      </c>
    </row>
    <row r="20" spans="1:9">
      <c r="A20">
        <v>19</v>
      </c>
      <c r="B20" t="s">
        <v>325</v>
      </c>
      <c r="C20" t="s">
        <v>326</v>
      </c>
      <c r="D20" t="s">
        <v>327</v>
      </c>
      <c r="E20" t="s">
        <v>328</v>
      </c>
      <c r="F20" t="s">
        <v>329</v>
      </c>
      <c r="G20" t="s">
        <v>330</v>
      </c>
      <c r="H20" t="s">
        <v>331</v>
      </c>
      <c r="I20">
        <v>53705</v>
      </c>
    </row>
    <row r="21" spans="1:9">
      <c r="A21">
        <v>20</v>
      </c>
      <c r="B21" t="s">
        <v>332</v>
      </c>
      <c r="C21" t="s">
        <v>333</v>
      </c>
      <c r="D21" t="s">
        <v>334</v>
      </c>
      <c r="E21" t="s">
        <v>335</v>
      </c>
      <c r="F21" t="s">
        <v>336</v>
      </c>
      <c r="G21" t="s">
        <v>337</v>
      </c>
      <c r="H21" t="s">
        <v>338</v>
      </c>
      <c r="I21">
        <v>52405</v>
      </c>
    </row>
    <row r="22" spans="1:9">
      <c r="A22">
        <v>21</v>
      </c>
      <c r="B22" t="s">
        <v>339</v>
      </c>
      <c r="C22" t="s">
        <v>340</v>
      </c>
      <c r="D22" t="s">
        <v>341</v>
      </c>
      <c r="E22" t="s">
        <v>342</v>
      </c>
      <c r="F22" t="s">
        <v>343</v>
      </c>
      <c r="G22" t="s">
        <v>344</v>
      </c>
      <c r="H22" t="s">
        <v>242</v>
      </c>
      <c r="I22">
        <v>75310</v>
      </c>
    </row>
    <row r="23" spans="1:9">
      <c r="A23">
        <v>22</v>
      </c>
      <c r="B23" t="s">
        <v>345</v>
      </c>
      <c r="C23" t="s">
        <v>346</v>
      </c>
      <c r="D23" t="s">
        <v>347</v>
      </c>
      <c r="E23" t="s">
        <v>348</v>
      </c>
      <c r="F23" t="s">
        <v>349</v>
      </c>
      <c r="G23" t="s">
        <v>350</v>
      </c>
      <c r="H23" t="s">
        <v>351</v>
      </c>
      <c r="I23">
        <v>37410</v>
      </c>
    </row>
    <row r="24" spans="1:9">
      <c r="A24">
        <v>23</v>
      </c>
      <c r="B24" t="s">
        <v>352</v>
      </c>
      <c r="C24" t="s">
        <v>353</v>
      </c>
      <c r="D24" t="s">
        <v>354</v>
      </c>
      <c r="E24" t="s">
        <v>355</v>
      </c>
      <c r="F24" t="s">
        <v>356</v>
      </c>
      <c r="G24" t="s">
        <v>357</v>
      </c>
      <c r="H24" t="s">
        <v>358</v>
      </c>
      <c r="I24">
        <v>71307</v>
      </c>
    </row>
    <row r="25" spans="1:9">
      <c r="A25">
        <v>24</v>
      </c>
      <c r="B25" t="s">
        <v>359</v>
      </c>
      <c r="C25" t="s">
        <v>360</v>
      </c>
      <c r="D25" t="s">
        <v>361</v>
      </c>
      <c r="E25" t="s">
        <v>362</v>
      </c>
      <c r="F25" t="s">
        <v>363</v>
      </c>
      <c r="G25" t="s">
        <v>364</v>
      </c>
      <c r="H25" t="s">
        <v>365</v>
      </c>
      <c r="I25">
        <v>89595</v>
      </c>
    </row>
    <row r="26" spans="1:9">
      <c r="A26">
        <v>25</v>
      </c>
      <c r="B26" t="s">
        <v>366</v>
      </c>
      <c r="C26" t="s">
        <v>367</v>
      </c>
      <c r="D26" t="s">
        <v>368</v>
      </c>
      <c r="E26" t="s">
        <v>369</v>
      </c>
      <c r="F26" t="s">
        <v>370</v>
      </c>
      <c r="G26" t="s">
        <v>371</v>
      </c>
      <c r="H26" t="s">
        <v>372</v>
      </c>
      <c r="I26">
        <v>46614</v>
      </c>
    </row>
    <row r="27" spans="1:9">
      <c r="A27">
        <v>26</v>
      </c>
      <c r="B27" t="s">
        <v>373</v>
      </c>
      <c r="C27" t="s">
        <v>374</v>
      </c>
      <c r="D27" t="s">
        <v>375</v>
      </c>
      <c r="E27" t="s">
        <v>376</v>
      </c>
      <c r="F27" t="s">
        <v>377</v>
      </c>
      <c r="G27" t="s">
        <v>378</v>
      </c>
      <c r="H27" t="s">
        <v>338</v>
      </c>
      <c r="I27">
        <v>51110</v>
      </c>
    </row>
    <row r="28" spans="1:9">
      <c r="A28">
        <v>27</v>
      </c>
      <c r="B28" t="s">
        <v>379</v>
      </c>
      <c r="C28" t="s">
        <v>380</v>
      </c>
      <c r="D28" t="s">
        <v>381</v>
      </c>
      <c r="E28" t="s">
        <v>382</v>
      </c>
      <c r="F28" t="s">
        <v>383</v>
      </c>
      <c r="G28" t="s">
        <v>384</v>
      </c>
      <c r="H28" t="s">
        <v>267</v>
      </c>
      <c r="I28">
        <v>85246</v>
      </c>
    </row>
    <row r="29" spans="1:9">
      <c r="A29">
        <v>28</v>
      </c>
      <c r="B29" t="s">
        <v>385</v>
      </c>
      <c r="C29" t="s">
        <v>386</v>
      </c>
      <c r="D29" t="s">
        <v>387</v>
      </c>
      <c r="E29" t="s">
        <v>388</v>
      </c>
      <c r="F29" t="s">
        <v>389</v>
      </c>
      <c r="G29" t="s">
        <v>390</v>
      </c>
      <c r="H29" t="s">
        <v>242</v>
      </c>
      <c r="I29">
        <v>78426</v>
      </c>
    </row>
    <row r="30" spans="1:9">
      <c r="A30">
        <v>29</v>
      </c>
      <c r="B30" t="s">
        <v>391</v>
      </c>
      <c r="C30" t="s">
        <v>392</v>
      </c>
      <c r="D30" t="s">
        <v>393</v>
      </c>
      <c r="E30" t="s">
        <v>394</v>
      </c>
      <c r="F30" t="s">
        <v>395</v>
      </c>
      <c r="G30" t="s">
        <v>396</v>
      </c>
      <c r="H30" t="s">
        <v>358</v>
      </c>
      <c r="I30">
        <v>70124</v>
      </c>
    </row>
    <row r="31" spans="1:9">
      <c r="A31">
        <v>30</v>
      </c>
      <c r="B31" t="s">
        <v>397</v>
      </c>
      <c r="C31" t="s">
        <v>398</v>
      </c>
      <c r="D31" t="s">
        <v>399</v>
      </c>
      <c r="E31" t="s">
        <v>400</v>
      </c>
      <c r="F31" t="s">
        <v>401</v>
      </c>
      <c r="G31" t="s">
        <v>220</v>
      </c>
      <c r="H31" t="s">
        <v>221</v>
      </c>
      <c r="I31">
        <v>11431</v>
      </c>
    </row>
    <row r="32" spans="1:9">
      <c r="A32">
        <v>31</v>
      </c>
      <c r="B32" t="s">
        <v>402</v>
      </c>
      <c r="C32" t="s">
        <v>403</v>
      </c>
      <c r="D32" t="s">
        <v>404</v>
      </c>
      <c r="E32" t="s">
        <v>405</v>
      </c>
      <c r="F32" t="s">
        <v>406</v>
      </c>
      <c r="G32" t="s">
        <v>407</v>
      </c>
      <c r="H32" t="s">
        <v>297</v>
      </c>
      <c r="I32">
        <v>32605</v>
      </c>
    </row>
    <row r="33" spans="1:9">
      <c r="A33">
        <v>32</v>
      </c>
      <c r="B33" t="s">
        <v>408</v>
      </c>
      <c r="C33" t="s">
        <v>409</v>
      </c>
      <c r="D33" t="s">
        <v>410</v>
      </c>
      <c r="E33" t="s">
        <v>411</v>
      </c>
      <c r="F33" t="s">
        <v>412</v>
      </c>
      <c r="G33" t="s">
        <v>234</v>
      </c>
      <c r="H33" t="s">
        <v>235</v>
      </c>
      <c r="I33">
        <v>94147</v>
      </c>
    </row>
    <row r="34" spans="1:9">
      <c r="A34">
        <v>33</v>
      </c>
      <c r="B34" t="s">
        <v>413</v>
      </c>
      <c r="C34" t="s">
        <v>414</v>
      </c>
      <c r="D34" t="s">
        <v>415</v>
      </c>
      <c r="E34" t="s">
        <v>416</v>
      </c>
      <c r="F34" t="s">
        <v>417</v>
      </c>
      <c r="G34" t="s">
        <v>396</v>
      </c>
      <c r="H34" t="s">
        <v>358</v>
      </c>
      <c r="I34">
        <v>70149</v>
      </c>
    </row>
    <row r="35" spans="1:9">
      <c r="A35">
        <v>34</v>
      </c>
      <c r="B35" t="s">
        <v>418</v>
      </c>
      <c r="C35" t="s">
        <v>419</v>
      </c>
      <c r="D35" t="s">
        <v>420</v>
      </c>
      <c r="E35" t="s">
        <v>421</v>
      </c>
      <c r="F35" t="s">
        <v>422</v>
      </c>
      <c r="G35" t="s">
        <v>423</v>
      </c>
      <c r="H35" t="s">
        <v>351</v>
      </c>
      <c r="I35">
        <v>37245</v>
      </c>
    </row>
    <row r="36" spans="1:9">
      <c r="A36">
        <v>35</v>
      </c>
      <c r="B36" t="s">
        <v>424</v>
      </c>
      <c r="C36" t="s">
        <v>425</v>
      </c>
      <c r="D36" t="s">
        <v>426</v>
      </c>
      <c r="E36" t="s">
        <v>427</v>
      </c>
      <c r="F36" t="s">
        <v>428</v>
      </c>
      <c r="G36" t="s">
        <v>429</v>
      </c>
      <c r="H36" t="s">
        <v>430</v>
      </c>
      <c r="I36">
        <v>60630</v>
      </c>
    </row>
    <row r="37" spans="1:9">
      <c r="A37">
        <v>36</v>
      </c>
      <c r="B37" t="s">
        <v>431</v>
      </c>
      <c r="C37" t="s">
        <v>432</v>
      </c>
      <c r="D37" t="s">
        <v>433</v>
      </c>
      <c r="E37" t="s">
        <v>434</v>
      </c>
      <c r="F37" t="s">
        <v>435</v>
      </c>
      <c r="G37" t="s">
        <v>436</v>
      </c>
      <c r="H37" t="s">
        <v>221</v>
      </c>
      <c r="I37">
        <v>10019</v>
      </c>
    </row>
    <row r="38" spans="1:9">
      <c r="A38">
        <v>37</v>
      </c>
      <c r="B38" t="s">
        <v>437</v>
      </c>
      <c r="C38" t="s">
        <v>438</v>
      </c>
      <c r="D38" t="s">
        <v>439</v>
      </c>
      <c r="E38" t="s">
        <v>440</v>
      </c>
      <c r="F38" t="s">
        <v>441</v>
      </c>
      <c r="G38" t="s">
        <v>442</v>
      </c>
      <c r="H38" t="s">
        <v>372</v>
      </c>
      <c r="I38">
        <v>46896</v>
      </c>
    </row>
    <row r="39" spans="1:9">
      <c r="A39">
        <v>38</v>
      </c>
      <c r="B39" t="s">
        <v>443</v>
      </c>
      <c r="C39" t="s">
        <v>444</v>
      </c>
      <c r="D39" t="s">
        <v>445</v>
      </c>
      <c r="E39" t="s">
        <v>446</v>
      </c>
      <c r="F39" t="s">
        <v>447</v>
      </c>
      <c r="G39" t="s">
        <v>448</v>
      </c>
      <c r="H39" t="s">
        <v>372</v>
      </c>
      <c r="I39">
        <v>46226</v>
      </c>
    </row>
    <row r="40" spans="1:9">
      <c r="A40">
        <v>39</v>
      </c>
      <c r="B40" t="s">
        <v>449</v>
      </c>
      <c r="C40" t="s">
        <v>450</v>
      </c>
      <c r="D40" t="s">
        <v>451</v>
      </c>
      <c r="E40" t="s">
        <v>452</v>
      </c>
      <c r="F40" t="s">
        <v>453</v>
      </c>
      <c r="G40" t="s">
        <v>454</v>
      </c>
      <c r="H40" t="s">
        <v>455</v>
      </c>
      <c r="I40">
        <v>84170</v>
      </c>
    </row>
    <row r="41" spans="1:9">
      <c r="A41">
        <v>40</v>
      </c>
      <c r="B41" t="s">
        <v>456</v>
      </c>
      <c r="C41" t="s">
        <v>457</v>
      </c>
      <c r="D41" t="s">
        <v>458</v>
      </c>
      <c r="E41" t="s">
        <v>459</v>
      </c>
      <c r="F41" t="s">
        <v>460</v>
      </c>
      <c r="G41" t="s">
        <v>461</v>
      </c>
      <c r="H41" t="s">
        <v>462</v>
      </c>
      <c r="I41">
        <v>214</v>
      </c>
    </row>
    <row r="42" spans="1:9">
      <c r="A42">
        <v>41</v>
      </c>
      <c r="B42" t="s">
        <v>463</v>
      </c>
      <c r="C42" t="s">
        <v>464</v>
      </c>
      <c r="D42" t="s">
        <v>465</v>
      </c>
      <c r="E42" t="s">
        <v>466</v>
      </c>
      <c r="F42" t="s">
        <v>467</v>
      </c>
      <c r="G42" t="s">
        <v>468</v>
      </c>
      <c r="H42" t="s">
        <v>235</v>
      </c>
      <c r="I42">
        <v>91103</v>
      </c>
    </row>
    <row r="43" spans="1:9">
      <c r="A43">
        <v>42</v>
      </c>
      <c r="B43" t="s">
        <v>469</v>
      </c>
      <c r="C43" t="s">
        <v>470</v>
      </c>
      <c r="D43" t="s">
        <v>471</v>
      </c>
      <c r="E43" t="s">
        <v>472</v>
      </c>
      <c r="F43" t="s">
        <v>473</v>
      </c>
      <c r="G43" t="s">
        <v>227</v>
      </c>
      <c r="H43" t="s">
        <v>228</v>
      </c>
      <c r="I43">
        <v>31190</v>
      </c>
    </row>
    <row r="44" spans="1:9">
      <c r="A44">
        <v>43</v>
      </c>
      <c r="B44" t="s">
        <v>474</v>
      </c>
      <c r="C44" t="s">
        <v>475</v>
      </c>
      <c r="D44" t="s">
        <v>476</v>
      </c>
      <c r="E44" t="s">
        <v>477</v>
      </c>
      <c r="F44" t="s">
        <v>478</v>
      </c>
      <c r="G44" t="s">
        <v>479</v>
      </c>
      <c r="H44" t="s">
        <v>480</v>
      </c>
      <c r="I44">
        <v>43284</v>
      </c>
    </row>
    <row r="45" spans="1:9">
      <c r="A45">
        <v>44</v>
      </c>
      <c r="B45" t="s">
        <v>481</v>
      </c>
      <c r="C45" t="s">
        <v>482</v>
      </c>
      <c r="D45" t="s">
        <v>483</v>
      </c>
      <c r="E45" t="s">
        <v>484</v>
      </c>
      <c r="F45" t="s">
        <v>485</v>
      </c>
      <c r="G45" t="s">
        <v>486</v>
      </c>
      <c r="H45" t="s">
        <v>487</v>
      </c>
      <c r="I45">
        <v>80044</v>
      </c>
    </row>
    <row r="46" spans="1:9">
      <c r="A46">
        <v>45</v>
      </c>
      <c r="B46" t="s">
        <v>488</v>
      </c>
      <c r="C46" t="s">
        <v>489</v>
      </c>
      <c r="D46" t="s">
        <v>490</v>
      </c>
      <c r="E46" t="s">
        <v>491</v>
      </c>
      <c r="F46" t="s">
        <v>492</v>
      </c>
      <c r="G46" t="s">
        <v>493</v>
      </c>
      <c r="H46" t="s">
        <v>267</v>
      </c>
      <c r="I46">
        <v>85077</v>
      </c>
    </row>
    <row r="47" spans="1:9">
      <c r="A47">
        <v>46</v>
      </c>
      <c r="B47" t="s">
        <v>494</v>
      </c>
      <c r="C47" t="s">
        <v>495</v>
      </c>
      <c r="D47" t="s">
        <v>496</v>
      </c>
      <c r="E47" t="s">
        <v>497</v>
      </c>
      <c r="F47" t="s">
        <v>498</v>
      </c>
      <c r="G47" t="s">
        <v>499</v>
      </c>
      <c r="H47" t="s">
        <v>254</v>
      </c>
      <c r="I47">
        <v>74116</v>
      </c>
    </row>
    <row r="48" spans="1:9">
      <c r="A48">
        <v>47</v>
      </c>
      <c r="B48" t="s">
        <v>500</v>
      </c>
      <c r="C48" t="s">
        <v>501</v>
      </c>
      <c r="D48" t="s">
        <v>502</v>
      </c>
      <c r="E48" t="s">
        <v>503</v>
      </c>
      <c r="F48" t="s">
        <v>504</v>
      </c>
      <c r="G48" t="s">
        <v>505</v>
      </c>
      <c r="H48" t="s">
        <v>506</v>
      </c>
      <c r="I48">
        <v>18706</v>
      </c>
    </row>
    <row r="49" spans="1:9">
      <c r="A49">
        <v>48</v>
      </c>
      <c r="B49" t="s">
        <v>507</v>
      </c>
      <c r="C49" t="s">
        <v>508</v>
      </c>
      <c r="D49" t="s">
        <v>509</v>
      </c>
      <c r="E49" t="s">
        <v>510</v>
      </c>
      <c r="F49" t="s">
        <v>511</v>
      </c>
      <c r="G49" t="s">
        <v>512</v>
      </c>
      <c r="H49" t="s">
        <v>513</v>
      </c>
      <c r="I49">
        <v>1114</v>
      </c>
    </row>
    <row r="50" spans="1:9">
      <c r="A50">
        <v>49</v>
      </c>
      <c r="B50" t="s">
        <v>514</v>
      </c>
      <c r="C50" t="s">
        <v>515</v>
      </c>
      <c r="D50" t="s">
        <v>516</v>
      </c>
      <c r="E50" t="s">
        <v>517</v>
      </c>
      <c r="F50" t="s">
        <v>518</v>
      </c>
      <c r="G50" t="s">
        <v>519</v>
      </c>
      <c r="H50" t="s">
        <v>480</v>
      </c>
      <c r="I50">
        <v>44191</v>
      </c>
    </row>
    <row r="51" spans="1:9">
      <c r="A51">
        <v>50</v>
      </c>
      <c r="B51" t="s">
        <v>520</v>
      </c>
      <c r="C51" t="s">
        <v>521</v>
      </c>
      <c r="D51" t="s">
        <v>522</v>
      </c>
      <c r="E51" t="s">
        <v>523</v>
      </c>
      <c r="F51" t="s">
        <v>524</v>
      </c>
      <c r="G51" t="s">
        <v>525</v>
      </c>
      <c r="H51" t="s">
        <v>526</v>
      </c>
      <c r="I51">
        <v>55412</v>
      </c>
    </row>
    <row r="52" spans="1:9">
      <c r="A52">
        <v>51</v>
      </c>
      <c r="B52" t="s">
        <v>527</v>
      </c>
      <c r="C52" t="s">
        <v>528</v>
      </c>
      <c r="D52" t="s">
        <v>529</v>
      </c>
      <c r="E52" t="s">
        <v>530</v>
      </c>
      <c r="F52" t="s">
        <v>531</v>
      </c>
      <c r="G52" t="s">
        <v>532</v>
      </c>
      <c r="H52" t="s">
        <v>242</v>
      </c>
      <c r="I52">
        <v>76147</v>
      </c>
    </row>
    <row r="53" spans="1:9">
      <c r="A53">
        <v>52</v>
      </c>
      <c r="B53" t="s">
        <v>533</v>
      </c>
      <c r="C53" t="s">
        <v>534</v>
      </c>
      <c r="D53" t="s">
        <v>535</v>
      </c>
      <c r="E53" t="s">
        <v>536</v>
      </c>
      <c r="F53" t="s">
        <v>537</v>
      </c>
      <c r="G53" t="s">
        <v>227</v>
      </c>
      <c r="H53" t="s">
        <v>228</v>
      </c>
      <c r="I53">
        <v>30336</v>
      </c>
    </row>
    <row r="54" spans="1:9">
      <c r="A54">
        <v>53</v>
      </c>
      <c r="B54" t="s">
        <v>538</v>
      </c>
      <c r="C54" t="s">
        <v>539</v>
      </c>
      <c r="D54" t="s">
        <v>540</v>
      </c>
      <c r="E54" t="s">
        <v>541</v>
      </c>
      <c r="F54" t="s">
        <v>542</v>
      </c>
      <c r="G54" t="s">
        <v>364</v>
      </c>
      <c r="H54" t="s">
        <v>365</v>
      </c>
      <c r="I54">
        <v>89595</v>
      </c>
    </row>
    <row r="55" spans="1:9">
      <c r="A55">
        <v>54</v>
      </c>
      <c r="B55" t="s">
        <v>543</v>
      </c>
      <c r="C55" t="s">
        <v>544</v>
      </c>
      <c r="D55" t="s">
        <v>545</v>
      </c>
      <c r="E55" t="s">
        <v>546</v>
      </c>
      <c r="F55" t="s">
        <v>547</v>
      </c>
      <c r="G55" t="s">
        <v>548</v>
      </c>
      <c r="H55" t="s">
        <v>549</v>
      </c>
      <c r="I55">
        <v>57193</v>
      </c>
    </row>
    <row r="56" spans="1:9">
      <c r="A56">
        <v>55</v>
      </c>
      <c r="B56" t="s">
        <v>550</v>
      </c>
      <c r="C56" t="s">
        <v>551</v>
      </c>
      <c r="D56" t="s">
        <v>552</v>
      </c>
      <c r="E56" t="s">
        <v>553</v>
      </c>
      <c r="F56" t="s">
        <v>554</v>
      </c>
      <c r="G56" t="s">
        <v>429</v>
      </c>
      <c r="H56" t="s">
        <v>430</v>
      </c>
      <c r="I56">
        <v>60681</v>
      </c>
    </row>
    <row r="57" spans="1:9">
      <c r="A57">
        <v>56</v>
      </c>
      <c r="B57" t="s">
        <v>555</v>
      </c>
      <c r="C57" t="s">
        <v>556</v>
      </c>
      <c r="D57" t="s">
        <v>557</v>
      </c>
      <c r="E57" t="s">
        <v>558</v>
      </c>
      <c r="F57" t="s">
        <v>559</v>
      </c>
      <c r="G57" t="s">
        <v>253</v>
      </c>
      <c r="H57" t="s">
        <v>254</v>
      </c>
      <c r="I57">
        <v>73124</v>
      </c>
    </row>
    <row r="58" spans="1:9">
      <c r="A58">
        <v>57</v>
      </c>
      <c r="B58" t="s">
        <v>560</v>
      </c>
      <c r="C58" t="s">
        <v>561</v>
      </c>
      <c r="D58" t="s">
        <v>562</v>
      </c>
      <c r="E58" t="s">
        <v>563</v>
      </c>
      <c r="F58" t="s">
        <v>564</v>
      </c>
      <c r="G58" t="s">
        <v>260</v>
      </c>
      <c r="H58" t="s">
        <v>221</v>
      </c>
      <c r="I58">
        <v>14619</v>
      </c>
    </row>
    <row r="59" spans="1:9">
      <c r="A59">
        <v>58</v>
      </c>
      <c r="B59" t="s">
        <v>565</v>
      </c>
      <c r="C59" t="s">
        <v>566</v>
      </c>
      <c r="D59" t="s">
        <v>567</v>
      </c>
      <c r="E59" t="s">
        <v>568</v>
      </c>
      <c r="F59" t="s">
        <v>569</v>
      </c>
      <c r="G59" t="s">
        <v>303</v>
      </c>
      <c r="H59" t="s">
        <v>297</v>
      </c>
      <c r="I59">
        <v>33345</v>
      </c>
    </row>
    <row r="60" spans="1:9">
      <c r="A60">
        <v>59</v>
      </c>
      <c r="B60" t="s">
        <v>570</v>
      </c>
      <c r="C60" t="s">
        <v>571</v>
      </c>
      <c r="D60" t="s">
        <v>572</v>
      </c>
      <c r="E60" t="s">
        <v>573</v>
      </c>
      <c r="F60" t="s">
        <v>574</v>
      </c>
      <c r="G60" t="s">
        <v>493</v>
      </c>
      <c r="H60" t="s">
        <v>267</v>
      </c>
      <c r="I60">
        <v>85099</v>
      </c>
    </row>
    <row r="61" spans="1:9">
      <c r="A61">
        <v>60</v>
      </c>
      <c r="B61" t="s">
        <v>575</v>
      </c>
      <c r="C61" t="s">
        <v>576</v>
      </c>
      <c r="D61" t="s">
        <v>577</v>
      </c>
      <c r="E61" t="s">
        <v>578</v>
      </c>
      <c r="F61" t="s">
        <v>579</v>
      </c>
      <c r="G61" t="s">
        <v>580</v>
      </c>
      <c r="H61" t="s">
        <v>581</v>
      </c>
      <c r="I61">
        <v>48930</v>
      </c>
    </row>
    <row r="62" spans="1:9">
      <c r="A62">
        <v>61</v>
      </c>
      <c r="B62" t="s">
        <v>582</v>
      </c>
      <c r="C62" t="s">
        <v>583</v>
      </c>
      <c r="D62" t="s">
        <v>584</v>
      </c>
      <c r="E62" t="s">
        <v>585</v>
      </c>
      <c r="F62" t="s">
        <v>586</v>
      </c>
      <c r="G62" t="s">
        <v>289</v>
      </c>
      <c r="H62" t="s">
        <v>290</v>
      </c>
      <c r="I62">
        <v>23208</v>
      </c>
    </row>
    <row r="63" spans="1:9">
      <c r="A63">
        <v>62</v>
      </c>
      <c r="B63" t="s">
        <v>587</v>
      </c>
      <c r="C63" t="s">
        <v>588</v>
      </c>
      <c r="D63" t="s">
        <v>589</v>
      </c>
      <c r="E63" t="s">
        <v>590</v>
      </c>
      <c r="F63" t="s">
        <v>591</v>
      </c>
      <c r="G63" t="s">
        <v>592</v>
      </c>
      <c r="H63" t="s">
        <v>593</v>
      </c>
      <c r="I63">
        <v>72215</v>
      </c>
    </row>
    <row r="64" spans="1:9">
      <c r="A64">
        <v>63</v>
      </c>
      <c r="B64" t="s">
        <v>594</v>
      </c>
      <c r="C64" t="s">
        <v>595</v>
      </c>
      <c r="D64" t="s">
        <v>596</v>
      </c>
      <c r="E64" t="s">
        <v>597</v>
      </c>
      <c r="F64" t="s">
        <v>598</v>
      </c>
      <c r="G64" t="s">
        <v>436</v>
      </c>
      <c r="H64" t="s">
        <v>221</v>
      </c>
      <c r="I64">
        <v>10034</v>
      </c>
    </row>
    <row r="65" spans="1:9">
      <c r="A65">
        <v>64</v>
      </c>
      <c r="B65" t="s">
        <v>599</v>
      </c>
      <c r="C65" t="s">
        <v>600</v>
      </c>
      <c r="D65" t="s">
        <v>601</v>
      </c>
      <c r="E65" t="s">
        <v>602</v>
      </c>
      <c r="F65" t="s">
        <v>603</v>
      </c>
      <c r="G65" t="s">
        <v>604</v>
      </c>
      <c r="H65" t="s">
        <v>506</v>
      </c>
      <c r="I65">
        <v>19178</v>
      </c>
    </row>
    <row r="66" spans="1:9">
      <c r="A66">
        <v>65</v>
      </c>
      <c r="B66" t="s">
        <v>605</v>
      </c>
      <c r="C66" t="s">
        <v>606</v>
      </c>
      <c r="D66" t="s">
        <v>607</v>
      </c>
      <c r="E66" t="s">
        <v>608</v>
      </c>
      <c r="F66" t="s">
        <v>609</v>
      </c>
      <c r="G66" t="s">
        <v>610</v>
      </c>
      <c r="H66" t="s">
        <v>235</v>
      </c>
      <c r="I66">
        <v>92170</v>
      </c>
    </row>
    <row r="67" spans="1:9">
      <c r="A67">
        <v>66</v>
      </c>
      <c r="B67" t="s">
        <v>611</v>
      </c>
      <c r="C67" t="s">
        <v>612</v>
      </c>
      <c r="D67" t="s">
        <v>613</v>
      </c>
      <c r="E67" t="s">
        <v>614</v>
      </c>
      <c r="F67" t="s">
        <v>615</v>
      </c>
      <c r="G67" t="s">
        <v>616</v>
      </c>
      <c r="H67" t="s">
        <v>235</v>
      </c>
      <c r="I67">
        <v>95155</v>
      </c>
    </row>
    <row r="68" spans="1:9">
      <c r="A68">
        <v>67</v>
      </c>
      <c r="B68" t="s">
        <v>617</v>
      </c>
      <c r="C68" t="s">
        <v>618</v>
      </c>
      <c r="D68" t="s">
        <v>619</v>
      </c>
      <c r="E68" t="s">
        <v>620</v>
      </c>
      <c r="F68" t="s">
        <v>621</v>
      </c>
      <c r="G68" t="s">
        <v>622</v>
      </c>
      <c r="H68" t="s">
        <v>242</v>
      </c>
      <c r="I68">
        <v>77554</v>
      </c>
    </row>
    <row r="69" spans="1:9">
      <c r="A69">
        <v>68</v>
      </c>
      <c r="B69" t="s">
        <v>623</v>
      </c>
      <c r="C69" t="s">
        <v>624</v>
      </c>
      <c r="D69" t="s">
        <v>625</v>
      </c>
      <c r="E69" t="s">
        <v>626</v>
      </c>
      <c r="F69" t="s">
        <v>627</v>
      </c>
      <c r="G69" t="s">
        <v>628</v>
      </c>
      <c r="H69" t="s">
        <v>213</v>
      </c>
      <c r="I69">
        <v>98442</v>
      </c>
    </row>
    <row r="70" spans="1:9">
      <c r="A70">
        <v>69</v>
      </c>
      <c r="B70" t="s">
        <v>629</v>
      </c>
      <c r="C70" t="s">
        <v>630</v>
      </c>
      <c r="D70" t="s">
        <v>631</v>
      </c>
      <c r="E70" t="s">
        <v>632</v>
      </c>
      <c r="F70" t="s">
        <v>633</v>
      </c>
      <c r="G70" t="s">
        <v>634</v>
      </c>
      <c r="H70" t="s">
        <v>221</v>
      </c>
      <c r="I70">
        <v>11254</v>
      </c>
    </row>
    <row r="71" spans="1:9">
      <c r="A71">
        <v>70</v>
      </c>
      <c r="B71" t="s">
        <v>635</v>
      </c>
      <c r="C71" t="s">
        <v>636</v>
      </c>
      <c r="D71" t="s">
        <v>637</v>
      </c>
      <c r="E71" t="s">
        <v>638</v>
      </c>
      <c r="F71" t="s">
        <v>639</v>
      </c>
      <c r="G71" t="s">
        <v>640</v>
      </c>
      <c r="H71" t="s">
        <v>297</v>
      </c>
      <c r="I71">
        <v>34102</v>
      </c>
    </row>
    <row r="72" spans="1:9">
      <c r="A72">
        <v>71</v>
      </c>
      <c r="B72" t="s">
        <v>641</v>
      </c>
      <c r="C72" t="s">
        <v>642</v>
      </c>
      <c r="D72" t="s">
        <v>643</v>
      </c>
      <c r="E72" t="s">
        <v>644</v>
      </c>
      <c r="F72" t="s">
        <v>645</v>
      </c>
      <c r="G72" t="s">
        <v>628</v>
      </c>
      <c r="H72" t="s">
        <v>213</v>
      </c>
      <c r="I72">
        <v>98442</v>
      </c>
    </row>
    <row r="73" spans="1:9">
      <c r="A73">
        <v>72</v>
      </c>
      <c r="B73" t="s">
        <v>646</v>
      </c>
      <c r="C73" t="s">
        <v>647</v>
      </c>
      <c r="D73" t="s">
        <v>648</v>
      </c>
      <c r="E73" t="s">
        <v>649</v>
      </c>
      <c r="F73" t="s">
        <v>650</v>
      </c>
      <c r="G73" t="s">
        <v>651</v>
      </c>
      <c r="H73" t="s">
        <v>513</v>
      </c>
      <c r="I73">
        <v>2305</v>
      </c>
    </row>
    <row r="74" spans="1:9">
      <c r="A74">
        <v>73</v>
      </c>
      <c r="B74" t="s">
        <v>652</v>
      </c>
      <c r="C74" t="s">
        <v>653</v>
      </c>
      <c r="D74" t="s">
        <v>654</v>
      </c>
      <c r="E74" t="s">
        <v>655</v>
      </c>
      <c r="F74" t="s">
        <v>656</v>
      </c>
      <c r="G74" t="s">
        <v>657</v>
      </c>
      <c r="H74" t="s">
        <v>581</v>
      </c>
      <c r="I74">
        <v>48098</v>
      </c>
    </row>
    <row r="75" spans="1:9">
      <c r="A75">
        <v>74</v>
      </c>
      <c r="B75" t="s">
        <v>658</v>
      </c>
      <c r="C75" t="s">
        <v>659</v>
      </c>
      <c r="D75" t="s">
        <v>660</v>
      </c>
      <c r="E75" t="s">
        <v>661</v>
      </c>
      <c r="F75" t="s">
        <v>662</v>
      </c>
      <c r="G75" t="s">
        <v>663</v>
      </c>
      <c r="H75" t="s">
        <v>297</v>
      </c>
      <c r="I75">
        <v>32941</v>
      </c>
    </row>
    <row r="76" spans="1:9">
      <c r="A76">
        <v>75</v>
      </c>
      <c r="B76" t="s">
        <v>664</v>
      </c>
      <c r="C76" t="s">
        <v>665</v>
      </c>
      <c r="D76" t="s">
        <v>666</v>
      </c>
      <c r="E76" t="s">
        <v>667</v>
      </c>
      <c r="F76" t="s">
        <v>668</v>
      </c>
      <c r="G76" t="s">
        <v>253</v>
      </c>
      <c r="H76" t="s">
        <v>254</v>
      </c>
      <c r="I76">
        <v>73124</v>
      </c>
    </row>
    <row r="77" spans="1:9">
      <c r="A77">
        <v>76</v>
      </c>
      <c r="B77" t="s">
        <v>669</v>
      </c>
      <c r="C77" t="s">
        <v>670</v>
      </c>
      <c r="D77" t="s">
        <v>671</v>
      </c>
      <c r="E77" t="s">
        <v>672</v>
      </c>
      <c r="F77" t="s">
        <v>673</v>
      </c>
      <c r="G77" t="s">
        <v>674</v>
      </c>
      <c r="H77" t="s">
        <v>324</v>
      </c>
      <c r="I77">
        <v>7208</v>
      </c>
    </row>
    <row r="78" spans="1:9">
      <c r="A78">
        <v>77</v>
      </c>
      <c r="B78" t="s">
        <v>675</v>
      </c>
      <c r="C78" t="s">
        <v>676</v>
      </c>
      <c r="D78" t="s">
        <v>677</v>
      </c>
      <c r="E78" t="s">
        <v>678</v>
      </c>
      <c r="F78" t="s">
        <v>679</v>
      </c>
      <c r="G78" t="s">
        <v>680</v>
      </c>
      <c r="H78" t="s">
        <v>526</v>
      </c>
      <c r="I78">
        <v>55108</v>
      </c>
    </row>
    <row r="79" spans="1:9">
      <c r="A79">
        <v>78</v>
      </c>
      <c r="B79" t="s">
        <v>681</v>
      </c>
      <c r="C79" t="s">
        <v>682</v>
      </c>
      <c r="D79" t="s">
        <v>683</v>
      </c>
      <c r="E79" t="s">
        <v>684</v>
      </c>
      <c r="F79" t="s">
        <v>685</v>
      </c>
      <c r="G79" t="s">
        <v>296</v>
      </c>
      <c r="H79" t="s">
        <v>297</v>
      </c>
      <c r="I79">
        <v>33680</v>
      </c>
    </row>
    <row r="80" spans="1:9">
      <c r="A80">
        <v>79</v>
      </c>
      <c r="B80" t="s">
        <v>686</v>
      </c>
      <c r="C80" t="s">
        <v>687</v>
      </c>
      <c r="D80" t="s">
        <v>688</v>
      </c>
      <c r="E80" t="s">
        <v>689</v>
      </c>
      <c r="F80" t="s">
        <v>690</v>
      </c>
      <c r="G80" t="s">
        <v>691</v>
      </c>
      <c r="H80" t="s">
        <v>235</v>
      </c>
      <c r="I80">
        <v>90605</v>
      </c>
    </row>
    <row r="81" spans="1:9">
      <c r="A81">
        <v>80</v>
      </c>
      <c r="B81" t="s">
        <v>692</v>
      </c>
      <c r="C81" t="s">
        <v>693</v>
      </c>
      <c r="D81" t="s">
        <v>694</v>
      </c>
      <c r="E81" t="s">
        <v>695</v>
      </c>
      <c r="F81" t="s">
        <v>696</v>
      </c>
      <c r="G81" t="s">
        <v>697</v>
      </c>
      <c r="H81" t="s">
        <v>331</v>
      </c>
      <c r="I81">
        <v>54305</v>
      </c>
    </row>
    <row r="82" spans="1:9">
      <c r="A82">
        <v>81</v>
      </c>
      <c r="B82" t="s">
        <v>698</v>
      </c>
      <c r="C82" t="s">
        <v>699</v>
      </c>
      <c r="D82" t="s">
        <v>700</v>
      </c>
      <c r="E82" t="s">
        <v>701</v>
      </c>
      <c r="F82" t="s">
        <v>702</v>
      </c>
      <c r="G82" t="s">
        <v>296</v>
      </c>
      <c r="H82" t="s">
        <v>297</v>
      </c>
      <c r="I82">
        <v>33625</v>
      </c>
    </row>
    <row r="83" spans="1:9">
      <c r="A83">
        <v>82</v>
      </c>
      <c r="B83" t="s">
        <v>703</v>
      </c>
      <c r="C83" t="s">
        <v>704</v>
      </c>
      <c r="D83" t="s">
        <v>705</v>
      </c>
      <c r="E83" t="s">
        <v>706</v>
      </c>
      <c r="F83" t="s">
        <v>707</v>
      </c>
      <c r="G83" t="s">
        <v>303</v>
      </c>
      <c r="H83" t="s">
        <v>297</v>
      </c>
      <c r="I83">
        <v>33315</v>
      </c>
    </row>
    <row r="84" spans="1:9">
      <c r="A84">
        <v>83</v>
      </c>
      <c r="B84" t="s">
        <v>708</v>
      </c>
      <c r="C84" t="s">
        <v>709</v>
      </c>
      <c r="D84" t="s">
        <v>710</v>
      </c>
      <c r="E84" t="s">
        <v>711</v>
      </c>
      <c r="F84" t="s">
        <v>712</v>
      </c>
      <c r="G84" t="s">
        <v>713</v>
      </c>
      <c r="H84" t="s">
        <v>372</v>
      </c>
      <c r="I84">
        <v>47905</v>
      </c>
    </row>
    <row r="85" spans="1:9">
      <c r="A85">
        <v>84</v>
      </c>
      <c r="B85" t="s">
        <v>714</v>
      </c>
      <c r="C85" t="s">
        <v>715</v>
      </c>
      <c r="D85" t="s">
        <v>716</v>
      </c>
      <c r="E85" t="s">
        <v>717</v>
      </c>
      <c r="F85" t="s">
        <v>718</v>
      </c>
      <c r="G85" t="s">
        <v>719</v>
      </c>
      <c r="H85" t="s">
        <v>720</v>
      </c>
      <c r="I85">
        <v>97221</v>
      </c>
    </row>
    <row r="86" spans="1:9">
      <c r="A86">
        <v>85</v>
      </c>
      <c r="B86" t="s">
        <v>721</v>
      </c>
      <c r="C86" t="s">
        <v>722</v>
      </c>
      <c r="D86" t="s">
        <v>723</v>
      </c>
      <c r="E86" t="s">
        <v>724</v>
      </c>
      <c r="F86" t="s">
        <v>725</v>
      </c>
      <c r="G86" t="s">
        <v>234</v>
      </c>
      <c r="H86" t="s">
        <v>235</v>
      </c>
      <c r="I86">
        <v>94126</v>
      </c>
    </row>
    <row r="87" spans="1:9">
      <c r="A87">
        <v>86</v>
      </c>
      <c r="B87" t="s">
        <v>726</v>
      </c>
      <c r="C87" t="s">
        <v>727</v>
      </c>
      <c r="D87" t="s">
        <v>728</v>
      </c>
      <c r="E87" t="s">
        <v>729</v>
      </c>
      <c r="F87" t="s">
        <v>730</v>
      </c>
      <c r="G87" t="s">
        <v>731</v>
      </c>
      <c r="H87" t="s">
        <v>290</v>
      </c>
      <c r="I87">
        <v>22096</v>
      </c>
    </row>
    <row r="88" spans="1:9">
      <c r="A88">
        <v>87</v>
      </c>
      <c r="B88" t="s">
        <v>732</v>
      </c>
      <c r="C88" t="s">
        <v>733</v>
      </c>
      <c r="D88" t="s">
        <v>734</v>
      </c>
      <c r="E88" t="s">
        <v>735</v>
      </c>
      <c r="F88" t="s">
        <v>736</v>
      </c>
      <c r="G88" t="s">
        <v>737</v>
      </c>
      <c r="H88" t="s">
        <v>738</v>
      </c>
      <c r="I88">
        <v>29579</v>
      </c>
    </row>
    <row r="89" spans="1:9">
      <c r="A89">
        <v>88</v>
      </c>
      <c r="B89" t="s">
        <v>739</v>
      </c>
      <c r="C89" t="s">
        <v>740</v>
      </c>
      <c r="D89" t="s">
        <v>741</v>
      </c>
      <c r="E89" t="s">
        <v>742</v>
      </c>
      <c r="F89" t="s">
        <v>743</v>
      </c>
      <c r="G89" t="s">
        <v>744</v>
      </c>
      <c r="H89" t="s">
        <v>738</v>
      </c>
      <c r="I89">
        <v>29305</v>
      </c>
    </row>
    <row r="90" spans="1:9">
      <c r="A90">
        <v>89</v>
      </c>
      <c r="B90" t="s">
        <v>745</v>
      </c>
      <c r="C90" t="s">
        <v>746</v>
      </c>
      <c r="D90" t="s">
        <v>747</v>
      </c>
      <c r="E90" t="s">
        <v>748</v>
      </c>
      <c r="F90" t="s">
        <v>749</v>
      </c>
      <c r="G90" t="s">
        <v>750</v>
      </c>
      <c r="H90" t="s">
        <v>738</v>
      </c>
      <c r="I90">
        <v>29605</v>
      </c>
    </row>
    <row r="91" spans="1:9">
      <c r="A91">
        <v>90</v>
      </c>
      <c r="B91" t="s">
        <v>751</v>
      </c>
      <c r="C91" t="s">
        <v>752</v>
      </c>
      <c r="D91" t="s">
        <v>753</v>
      </c>
      <c r="E91" t="s">
        <v>754</v>
      </c>
      <c r="F91" t="s">
        <v>755</v>
      </c>
      <c r="G91" t="s">
        <v>756</v>
      </c>
      <c r="H91" t="s">
        <v>213</v>
      </c>
      <c r="I91">
        <v>98109</v>
      </c>
    </row>
    <row r="92" spans="1:9">
      <c r="A92">
        <v>91</v>
      </c>
      <c r="B92" t="s">
        <v>757</v>
      </c>
      <c r="C92" t="s">
        <v>758</v>
      </c>
      <c r="D92" t="s">
        <v>759</v>
      </c>
      <c r="E92" t="s">
        <v>760</v>
      </c>
      <c r="F92" t="s">
        <v>761</v>
      </c>
      <c r="G92" t="s">
        <v>762</v>
      </c>
      <c r="H92" t="s">
        <v>358</v>
      </c>
      <c r="I92">
        <v>70805</v>
      </c>
    </row>
    <row r="93" spans="1:9">
      <c r="A93">
        <v>92</v>
      </c>
      <c r="B93" t="s">
        <v>763</v>
      </c>
      <c r="C93" t="s">
        <v>764</v>
      </c>
      <c r="D93" t="s">
        <v>765</v>
      </c>
      <c r="E93" t="s">
        <v>766</v>
      </c>
      <c r="F93" t="s">
        <v>767</v>
      </c>
      <c r="G93" t="s">
        <v>768</v>
      </c>
      <c r="H93" t="s">
        <v>581</v>
      </c>
      <c r="I93">
        <v>48242</v>
      </c>
    </row>
    <row r="94" spans="1:9">
      <c r="A94">
        <v>93</v>
      </c>
      <c r="B94" t="s">
        <v>769</v>
      </c>
      <c r="C94" t="s">
        <v>770</v>
      </c>
      <c r="D94" t="s">
        <v>771</v>
      </c>
      <c r="E94" t="s">
        <v>772</v>
      </c>
      <c r="F94" t="s">
        <v>773</v>
      </c>
      <c r="G94" t="s">
        <v>774</v>
      </c>
      <c r="H94" t="s">
        <v>213</v>
      </c>
      <c r="I94">
        <v>98907</v>
      </c>
    </row>
    <row r="95" spans="1:9">
      <c r="A95">
        <v>94</v>
      </c>
      <c r="B95" t="s">
        <v>775</v>
      </c>
      <c r="C95" t="s">
        <v>776</v>
      </c>
      <c r="D95" t="s">
        <v>777</v>
      </c>
      <c r="E95" t="s">
        <v>778</v>
      </c>
      <c r="F95" t="s">
        <v>779</v>
      </c>
      <c r="G95" t="s">
        <v>780</v>
      </c>
      <c r="H95" t="s">
        <v>506</v>
      </c>
      <c r="I95">
        <v>17105</v>
      </c>
    </row>
    <row r="96" spans="1:9">
      <c r="A96">
        <v>95</v>
      </c>
      <c r="B96" t="s">
        <v>781</v>
      </c>
      <c r="C96" t="s">
        <v>782</v>
      </c>
      <c r="D96" t="s">
        <v>783</v>
      </c>
      <c r="E96" t="s">
        <v>784</v>
      </c>
      <c r="F96" t="s">
        <v>785</v>
      </c>
      <c r="G96" t="s">
        <v>786</v>
      </c>
      <c r="H96" t="s">
        <v>787</v>
      </c>
      <c r="I96">
        <v>36628</v>
      </c>
    </row>
    <row r="97" spans="1:9">
      <c r="A97">
        <v>96</v>
      </c>
      <c r="B97" t="s">
        <v>788</v>
      </c>
      <c r="C97" t="s">
        <v>789</v>
      </c>
      <c r="D97" t="s">
        <v>790</v>
      </c>
      <c r="E97" t="s">
        <v>791</v>
      </c>
      <c r="F97" t="s">
        <v>792</v>
      </c>
      <c r="G97" t="s">
        <v>350</v>
      </c>
      <c r="H97" t="s">
        <v>351</v>
      </c>
      <c r="I97">
        <v>37416</v>
      </c>
    </row>
    <row r="98" spans="1:9">
      <c r="A98">
        <v>97</v>
      </c>
      <c r="B98" t="s">
        <v>793</v>
      </c>
      <c r="C98" t="s">
        <v>794</v>
      </c>
      <c r="D98" t="s">
        <v>795</v>
      </c>
      <c r="E98" t="s">
        <v>796</v>
      </c>
      <c r="F98" t="s">
        <v>797</v>
      </c>
      <c r="G98" t="s">
        <v>266</v>
      </c>
      <c r="H98" t="s">
        <v>267</v>
      </c>
      <c r="I98">
        <v>85743</v>
      </c>
    </row>
    <row r="99" spans="1:9">
      <c r="A99">
        <v>98</v>
      </c>
      <c r="B99" t="s">
        <v>798</v>
      </c>
      <c r="C99" t="s">
        <v>799</v>
      </c>
      <c r="D99" t="s">
        <v>800</v>
      </c>
      <c r="E99" t="s">
        <v>801</v>
      </c>
      <c r="F99" t="s">
        <v>802</v>
      </c>
      <c r="G99" t="s">
        <v>337</v>
      </c>
      <c r="H99" t="s">
        <v>338</v>
      </c>
      <c r="I99">
        <v>52410</v>
      </c>
    </row>
    <row r="100" spans="1:9">
      <c r="A100">
        <v>99</v>
      </c>
      <c r="B100" t="s">
        <v>803</v>
      </c>
      <c r="C100" t="s">
        <v>804</v>
      </c>
      <c r="D100" t="s">
        <v>805</v>
      </c>
      <c r="E100" t="s">
        <v>806</v>
      </c>
      <c r="F100" t="s">
        <v>807</v>
      </c>
      <c r="G100" t="s">
        <v>260</v>
      </c>
      <c r="H100" t="s">
        <v>221</v>
      </c>
      <c r="I100">
        <v>14683</v>
      </c>
    </row>
    <row r="101" spans="1:9">
      <c r="A101">
        <v>100</v>
      </c>
      <c r="B101" t="s">
        <v>808</v>
      </c>
      <c r="C101" t="s">
        <v>809</v>
      </c>
      <c r="D101" t="s">
        <v>810</v>
      </c>
      <c r="E101" t="s">
        <v>811</v>
      </c>
      <c r="F101" t="s">
        <v>812</v>
      </c>
      <c r="G101" t="s">
        <v>813</v>
      </c>
      <c r="H101" t="s">
        <v>235</v>
      </c>
      <c r="I101">
        <v>90805</v>
      </c>
    </row>
    <row r="102" spans="1:9">
      <c r="A102">
        <v>101</v>
      </c>
      <c r="B102" t="s">
        <v>814</v>
      </c>
      <c r="C102" t="s">
        <v>815</v>
      </c>
      <c r="D102" t="s">
        <v>816</v>
      </c>
      <c r="E102" t="s">
        <v>817</v>
      </c>
      <c r="F102" t="s">
        <v>818</v>
      </c>
      <c r="G102" t="s">
        <v>819</v>
      </c>
      <c r="H102" t="s">
        <v>297</v>
      </c>
      <c r="I102">
        <v>33913</v>
      </c>
    </row>
    <row r="103" spans="1:9">
      <c r="A103">
        <v>102</v>
      </c>
      <c r="B103" t="s">
        <v>820</v>
      </c>
      <c r="C103" t="s">
        <v>821</v>
      </c>
      <c r="D103" t="s">
        <v>822</v>
      </c>
      <c r="E103" t="s">
        <v>823</v>
      </c>
      <c r="F103" t="s">
        <v>824</v>
      </c>
      <c r="G103" t="s">
        <v>234</v>
      </c>
      <c r="H103" t="s">
        <v>235</v>
      </c>
      <c r="I103">
        <v>94132</v>
      </c>
    </row>
    <row r="104" spans="1:9">
      <c r="A104">
        <v>103</v>
      </c>
      <c r="B104" t="s">
        <v>825</v>
      </c>
      <c r="C104" t="s">
        <v>826</v>
      </c>
      <c r="D104" t="s">
        <v>827</v>
      </c>
      <c r="E104" t="s">
        <v>828</v>
      </c>
      <c r="F104" t="s">
        <v>829</v>
      </c>
      <c r="G104" t="s">
        <v>830</v>
      </c>
      <c r="H104" t="s">
        <v>235</v>
      </c>
      <c r="I104">
        <v>92878</v>
      </c>
    </row>
    <row r="105" spans="1:9">
      <c r="A105">
        <v>104</v>
      </c>
      <c r="B105" t="s">
        <v>831</v>
      </c>
      <c r="C105" t="s">
        <v>832</v>
      </c>
      <c r="D105" t="s">
        <v>833</v>
      </c>
      <c r="E105" t="s">
        <v>834</v>
      </c>
      <c r="F105" t="s">
        <v>835</v>
      </c>
      <c r="G105" t="s">
        <v>836</v>
      </c>
      <c r="H105" t="s">
        <v>235</v>
      </c>
      <c r="I105">
        <v>90071</v>
      </c>
    </row>
    <row r="106" spans="1:9">
      <c r="A106">
        <v>105</v>
      </c>
      <c r="B106" t="s">
        <v>837</v>
      </c>
      <c r="C106" t="s">
        <v>838</v>
      </c>
      <c r="D106" t="s">
        <v>839</v>
      </c>
      <c r="E106" t="s">
        <v>840</v>
      </c>
      <c r="F106" t="s">
        <v>841</v>
      </c>
      <c r="G106" t="s">
        <v>842</v>
      </c>
      <c r="H106" t="s">
        <v>235</v>
      </c>
      <c r="I106">
        <v>94297</v>
      </c>
    </row>
    <row r="107" spans="1:9">
      <c r="A107">
        <v>106</v>
      </c>
      <c r="B107" t="s">
        <v>843</v>
      </c>
      <c r="C107" t="s">
        <v>844</v>
      </c>
      <c r="D107" t="s">
        <v>845</v>
      </c>
      <c r="E107" t="s">
        <v>846</v>
      </c>
      <c r="F107" t="s">
        <v>847</v>
      </c>
      <c r="G107" t="s">
        <v>396</v>
      </c>
      <c r="H107" t="s">
        <v>358</v>
      </c>
      <c r="I107">
        <v>70154</v>
      </c>
    </row>
    <row r="108" spans="1:9">
      <c r="A108">
        <v>107</v>
      </c>
      <c r="B108" t="s">
        <v>848</v>
      </c>
      <c r="C108" t="s">
        <v>849</v>
      </c>
      <c r="D108" t="s">
        <v>850</v>
      </c>
      <c r="E108" t="s">
        <v>851</v>
      </c>
      <c r="F108" t="s">
        <v>852</v>
      </c>
      <c r="G108" t="s">
        <v>616</v>
      </c>
      <c r="H108" t="s">
        <v>235</v>
      </c>
      <c r="I108">
        <v>95123</v>
      </c>
    </row>
    <row r="109" spans="1:9">
      <c r="A109">
        <v>108</v>
      </c>
      <c r="B109" t="s">
        <v>456</v>
      </c>
      <c r="C109" t="s">
        <v>853</v>
      </c>
      <c r="D109" t="s">
        <v>854</v>
      </c>
      <c r="E109" t="s">
        <v>855</v>
      </c>
      <c r="F109" t="s">
        <v>856</v>
      </c>
      <c r="G109" t="s">
        <v>857</v>
      </c>
      <c r="H109" t="s">
        <v>506</v>
      </c>
      <c r="I109">
        <v>16534</v>
      </c>
    </row>
    <row r="110" spans="1:9">
      <c r="A110">
        <v>109</v>
      </c>
      <c r="B110" t="s">
        <v>858</v>
      </c>
      <c r="C110" t="s">
        <v>859</v>
      </c>
      <c r="D110" t="s">
        <v>860</v>
      </c>
      <c r="E110" t="s">
        <v>861</v>
      </c>
      <c r="F110" t="s">
        <v>862</v>
      </c>
      <c r="G110" t="s">
        <v>863</v>
      </c>
      <c r="H110" t="s">
        <v>864</v>
      </c>
      <c r="I110">
        <v>28289</v>
      </c>
    </row>
    <row r="111" spans="1:9">
      <c r="A111">
        <v>110</v>
      </c>
      <c r="B111" t="s">
        <v>865</v>
      </c>
      <c r="C111" t="s">
        <v>866</v>
      </c>
      <c r="D111" t="s">
        <v>867</v>
      </c>
      <c r="E111" t="s">
        <v>868</v>
      </c>
      <c r="F111" t="s">
        <v>869</v>
      </c>
      <c r="G111" t="s">
        <v>870</v>
      </c>
      <c r="H111" t="s">
        <v>242</v>
      </c>
      <c r="I111">
        <v>77293</v>
      </c>
    </row>
    <row r="112" spans="1:9">
      <c r="A112">
        <v>111</v>
      </c>
      <c r="B112" t="s">
        <v>871</v>
      </c>
      <c r="C112" t="s">
        <v>872</v>
      </c>
      <c r="D112" t="s">
        <v>873</v>
      </c>
      <c r="E112" t="s">
        <v>874</v>
      </c>
      <c r="F112" t="s">
        <v>875</v>
      </c>
      <c r="G112" t="s">
        <v>876</v>
      </c>
      <c r="H112" t="s">
        <v>297</v>
      </c>
      <c r="I112">
        <v>34985</v>
      </c>
    </row>
    <row r="113" spans="1:9">
      <c r="A113">
        <v>112</v>
      </c>
      <c r="B113" t="s">
        <v>877</v>
      </c>
      <c r="C113" t="s">
        <v>878</v>
      </c>
      <c r="D113" t="s">
        <v>879</v>
      </c>
      <c r="E113" t="s">
        <v>880</v>
      </c>
      <c r="F113" t="s">
        <v>881</v>
      </c>
      <c r="G113" t="s">
        <v>882</v>
      </c>
      <c r="H113" t="s">
        <v>883</v>
      </c>
      <c r="I113">
        <v>68110</v>
      </c>
    </row>
    <row r="114" spans="1:9">
      <c r="A114">
        <v>113</v>
      </c>
      <c r="B114" t="s">
        <v>884</v>
      </c>
      <c r="C114" t="s">
        <v>885</v>
      </c>
      <c r="D114" t="s">
        <v>886</v>
      </c>
      <c r="E114" t="s">
        <v>887</v>
      </c>
      <c r="F114" t="s">
        <v>888</v>
      </c>
      <c r="G114" t="s">
        <v>889</v>
      </c>
      <c r="H114" t="s">
        <v>228</v>
      </c>
      <c r="I114">
        <v>30045</v>
      </c>
    </row>
    <row r="115" spans="1:9">
      <c r="A115">
        <v>114</v>
      </c>
      <c r="B115" t="s">
        <v>890</v>
      </c>
      <c r="C115" t="s">
        <v>891</v>
      </c>
      <c r="D115" t="s">
        <v>892</v>
      </c>
      <c r="E115" t="s">
        <v>893</v>
      </c>
      <c r="F115" t="s">
        <v>894</v>
      </c>
      <c r="G115" t="s">
        <v>895</v>
      </c>
      <c r="H115" t="s">
        <v>430</v>
      </c>
      <c r="I115">
        <v>61640</v>
      </c>
    </row>
    <row r="116" spans="1:9">
      <c r="A116">
        <v>115</v>
      </c>
      <c r="B116" t="s">
        <v>896</v>
      </c>
      <c r="C116" t="s">
        <v>897</v>
      </c>
      <c r="D116" t="s">
        <v>898</v>
      </c>
      <c r="E116" t="s">
        <v>899</v>
      </c>
      <c r="F116" t="s">
        <v>900</v>
      </c>
      <c r="G116" t="s">
        <v>479</v>
      </c>
      <c r="H116" t="s">
        <v>480</v>
      </c>
      <c r="I116">
        <v>43284</v>
      </c>
    </row>
    <row r="117" spans="1:9">
      <c r="A117">
        <v>116</v>
      </c>
      <c r="B117" t="s">
        <v>901</v>
      </c>
      <c r="C117" t="s">
        <v>902</v>
      </c>
      <c r="D117" t="s">
        <v>903</v>
      </c>
      <c r="E117" t="s">
        <v>904</v>
      </c>
      <c r="F117" t="s">
        <v>905</v>
      </c>
      <c r="G117" t="s">
        <v>906</v>
      </c>
      <c r="H117" t="s">
        <v>242</v>
      </c>
      <c r="I117">
        <v>78225</v>
      </c>
    </row>
    <row r="118" spans="1:9">
      <c r="A118">
        <v>117</v>
      </c>
      <c r="B118" t="s">
        <v>907</v>
      </c>
      <c r="C118" t="s">
        <v>908</v>
      </c>
      <c r="D118" t="s">
        <v>909</v>
      </c>
      <c r="E118" t="s">
        <v>910</v>
      </c>
      <c r="F118" t="s">
        <v>911</v>
      </c>
      <c r="G118" t="s">
        <v>912</v>
      </c>
      <c r="H118" t="s">
        <v>267</v>
      </c>
      <c r="I118">
        <v>85219</v>
      </c>
    </row>
    <row r="119" spans="1:9">
      <c r="A119">
        <v>118</v>
      </c>
      <c r="B119" t="s">
        <v>913</v>
      </c>
      <c r="C119" t="s">
        <v>914</v>
      </c>
      <c r="D119" t="s">
        <v>915</v>
      </c>
      <c r="E119" t="s">
        <v>916</v>
      </c>
      <c r="F119" t="s">
        <v>917</v>
      </c>
      <c r="G119" t="s">
        <v>296</v>
      </c>
      <c r="H119" t="s">
        <v>297</v>
      </c>
      <c r="I119">
        <v>33605</v>
      </c>
    </row>
    <row r="120" spans="1:9">
      <c r="A120">
        <v>119</v>
      </c>
      <c r="B120" t="s">
        <v>918</v>
      </c>
      <c r="C120" t="s">
        <v>919</v>
      </c>
      <c r="D120" t="s">
        <v>920</v>
      </c>
      <c r="E120" t="s">
        <v>921</v>
      </c>
      <c r="F120" t="s">
        <v>922</v>
      </c>
      <c r="G120" t="s">
        <v>923</v>
      </c>
      <c r="H120" t="s">
        <v>235</v>
      </c>
      <c r="I120">
        <v>90305</v>
      </c>
    </row>
    <row r="121" spans="1:9">
      <c r="A121">
        <v>120</v>
      </c>
      <c r="B121" t="s">
        <v>924</v>
      </c>
      <c r="C121" t="s">
        <v>925</v>
      </c>
      <c r="D121" t="s">
        <v>926</v>
      </c>
      <c r="E121" t="s">
        <v>927</v>
      </c>
      <c r="F121" t="s">
        <v>928</v>
      </c>
      <c r="G121" t="s">
        <v>929</v>
      </c>
      <c r="H121" t="s">
        <v>297</v>
      </c>
      <c r="I121">
        <v>33487</v>
      </c>
    </row>
    <row r="122" spans="1:9">
      <c r="A122">
        <v>121</v>
      </c>
      <c r="B122" t="s">
        <v>930</v>
      </c>
      <c r="C122" t="s">
        <v>931</v>
      </c>
      <c r="D122" t="s">
        <v>932</v>
      </c>
      <c r="E122" t="s">
        <v>933</v>
      </c>
      <c r="F122" t="s">
        <v>934</v>
      </c>
      <c r="G122" t="s">
        <v>220</v>
      </c>
      <c r="H122" t="s">
        <v>221</v>
      </c>
      <c r="I122">
        <v>11436</v>
      </c>
    </row>
    <row r="123" spans="1:9">
      <c r="A123">
        <v>122</v>
      </c>
      <c r="B123" t="s">
        <v>935</v>
      </c>
      <c r="C123" t="s">
        <v>936</v>
      </c>
      <c r="D123" t="s">
        <v>937</v>
      </c>
      <c r="E123" t="s">
        <v>938</v>
      </c>
      <c r="F123" t="s">
        <v>939</v>
      </c>
      <c r="G123" t="s">
        <v>390</v>
      </c>
      <c r="H123" t="s">
        <v>242</v>
      </c>
      <c r="I123">
        <v>78405</v>
      </c>
    </row>
    <row r="124" spans="1:9">
      <c r="A124">
        <v>123</v>
      </c>
      <c r="B124" t="s">
        <v>940</v>
      </c>
      <c r="C124" t="s">
        <v>941</v>
      </c>
      <c r="D124" t="s">
        <v>942</v>
      </c>
      <c r="E124" t="s">
        <v>943</v>
      </c>
      <c r="F124" t="s">
        <v>944</v>
      </c>
      <c r="G124" t="s">
        <v>945</v>
      </c>
      <c r="H124" t="s">
        <v>946</v>
      </c>
      <c r="I124">
        <v>25711</v>
      </c>
    </row>
    <row r="125" spans="1:9">
      <c r="A125">
        <v>124</v>
      </c>
      <c r="B125" t="s">
        <v>947</v>
      </c>
      <c r="C125" t="s">
        <v>948</v>
      </c>
      <c r="D125" t="s">
        <v>949</v>
      </c>
      <c r="E125" t="s">
        <v>950</v>
      </c>
      <c r="F125" t="s">
        <v>951</v>
      </c>
      <c r="G125" t="s">
        <v>952</v>
      </c>
      <c r="H125" t="s">
        <v>953</v>
      </c>
      <c r="I125">
        <v>63169</v>
      </c>
    </row>
    <row r="126" spans="1:9">
      <c r="A126">
        <v>125</v>
      </c>
      <c r="B126" t="s">
        <v>954</v>
      </c>
      <c r="C126" t="s">
        <v>955</v>
      </c>
      <c r="D126" t="s">
        <v>956</v>
      </c>
      <c r="E126" t="s">
        <v>957</v>
      </c>
      <c r="F126" t="s">
        <v>958</v>
      </c>
      <c r="G126" t="s">
        <v>959</v>
      </c>
      <c r="H126" t="s">
        <v>297</v>
      </c>
      <c r="I126">
        <v>33710</v>
      </c>
    </row>
    <row r="127" spans="1:9">
      <c r="A127">
        <v>126</v>
      </c>
      <c r="B127" t="s">
        <v>960</v>
      </c>
      <c r="C127" t="s">
        <v>961</v>
      </c>
      <c r="D127" t="s">
        <v>962</v>
      </c>
      <c r="E127" t="s">
        <v>963</v>
      </c>
      <c r="F127" t="s">
        <v>964</v>
      </c>
      <c r="G127" t="s">
        <v>965</v>
      </c>
      <c r="H127" t="s">
        <v>480</v>
      </c>
      <c r="I127">
        <v>44760</v>
      </c>
    </row>
    <row r="128" spans="1:9">
      <c r="A128">
        <v>127</v>
      </c>
      <c r="B128" t="s">
        <v>966</v>
      </c>
      <c r="C128" t="s">
        <v>967</v>
      </c>
      <c r="D128" t="s">
        <v>968</v>
      </c>
      <c r="E128" t="s">
        <v>969</v>
      </c>
      <c r="F128" t="s">
        <v>970</v>
      </c>
      <c r="G128" t="s">
        <v>971</v>
      </c>
      <c r="H128" t="s">
        <v>221</v>
      </c>
      <c r="I128">
        <v>12210</v>
      </c>
    </row>
    <row r="129" spans="1:9">
      <c r="A129">
        <v>128</v>
      </c>
      <c r="B129" t="s">
        <v>283</v>
      </c>
      <c r="C129" t="s">
        <v>972</v>
      </c>
      <c r="D129" t="s">
        <v>973</v>
      </c>
      <c r="E129" t="s">
        <v>974</v>
      </c>
      <c r="F129" t="s">
        <v>975</v>
      </c>
      <c r="G129" t="s">
        <v>976</v>
      </c>
      <c r="H129" t="s">
        <v>487</v>
      </c>
      <c r="I129">
        <v>80150</v>
      </c>
    </row>
    <row r="130" spans="1:9">
      <c r="A130">
        <v>129</v>
      </c>
      <c r="B130" t="s">
        <v>977</v>
      </c>
      <c r="C130" t="s">
        <v>978</v>
      </c>
      <c r="D130" t="s">
        <v>979</v>
      </c>
      <c r="E130" t="s">
        <v>980</v>
      </c>
      <c r="F130" t="s">
        <v>981</v>
      </c>
      <c r="G130" t="s">
        <v>982</v>
      </c>
      <c r="H130" t="s">
        <v>506</v>
      </c>
      <c r="I130">
        <v>15240</v>
      </c>
    </row>
    <row r="131" spans="1:9">
      <c r="A131">
        <v>130</v>
      </c>
      <c r="B131" t="s">
        <v>983</v>
      </c>
      <c r="C131" t="s">
        <v>984</v>
      </c>
      <c r="D131" t="s">
        <v>985</v>
      </c>
      <c r="E131" t="s">
        <v>986</v>
      </c>
      <c r="F131" t="s">
        <v>987</v>
      </c>
      <c r="G131" t="s">
        <v>988</v>
      </c>
      <c r="H131" t="s">
        <v>581</v>
      </c>
      <c r="I131">
        <v>48609</v>
      </c>
    </row>
    <row r="132" spans="1:9">
      <c r="A132">
        <v>131</v>
      </c>
      <c r="B132" t="s">
        <v>989</v>
      </c>
      <c r="C132" t="s">
        <v>990</v>
      </c>
      <c r="D132" t="s">
        <v>991</v>
      </c>
      <c r="E132" t="s">
        <v>992</v>
      </c>
      <c r="F132" t="s">
        <v>993</v>
      </c>
      <c r="G132" t="s">
        <v>436</v>
      </c>
      <c r="H132" t="s">
        <v>221</v>
      </c>
      <c r="I132">
        <v>10292</v>
      </c>
    </row>
    <row r="133" spans="1:9">
      <c r="A133">
        <v>132</v>
      </c>
      <c r="B133" t="s">
        <v>994</v>
      </c>
      <c r="C133" t="s">
        <v>995</v>
      </c>
      <c r="D133" t="s">
        <v>996</v>
      </c>
      <c r="E133" t="s">
        <v>997</v>
      </c>
      <c r="F133" t="s">
        <v>998</v>
      </c>
      <c r="G133" t="s">
        <v>952</v>
      </c>
      <c r="H133" t="s">
        <v>953</v>
      </c>
      <c r="I133">
        <v>63167</v>
      </c>
    </row>
    <row r="134" spans="1:9">
      <c r="A134">
        <v>133</v>
      </c>
      <c r="B134" t="s">
        <v>999</v>
      </c>
      <c r="C134" t="s">
        <v>1000</v>
      </c>
      <c r="D134" t="s">
        <v>1001</v>
      </c>
      <c r="E134" t="s">
        <v>1002</v>
      </c>
      <c r="F134" t="s">
        <v>1003</v>
      </c>
      <c r="G134" t="s">
        <v>1004</v>
      </c>
      <c r="H134" t="s">
        <v>228</v>
      </c>
      <c r="I134">
        <v>31416</v>
      </c>
    </row>
    <row r="135" spans="1:9">
      <c r="A135">
        <v>134</v>
      </c>
      <c r="B135" t="s">
        <v>1005</v>
      </c>
      <c r="C135" t="s">
        <v>1006</v>
      </c>
      <c r="D135" t="s">
        <v>1007</v>
      </c>
      <c r="E135" t="s">
        <v>1008</v>
      </c>
      <c r="F135" t="s">
        <v>1009</v>
      </c>
      <c r="G135" t="s">
        <v>1010</v>
      </c>
      <c r="H135" t="s">
        <v>235</v>
      </c>
      <c r="I135">
        <v>92640</v>
      </c>
    </row>
    <row r="136" spans="1:9">
      <c r="A136">
        <v>135</v>
      </c>
      <c r="B136" t="s">
        <v>1011</v>
      </c>
      <c r="C136" t="s">
        <v>1012</v>
      </c>
      <c r="D136" t="s">
        <v>1013</v>
      </c>
      <c r="E136" t="s">
        <v>1014</v>
      </c>
      <c r="F136" t="s">
        <v>1015</v>
      </c>
      <c r="G136" t="s">
        <v>260</v>
      </c>
      <c r="H136" t="s">
        <v>221</v>
      </c>
      <c r="I136">
        <v>14624</v>
      </c>
    </row>
    <row r="137" spans="1:9">
      <c r="A137">
        <v>136</v>
      </c>
      <c r="B137" t="s">
        <v>1016</v>
      </c>
      <c r="C137" t="s">
        <v>1017</v>
      </c>
      <c r="D137" t="s">
        <v>1018</v>
      </c>
      <c r="E137" t="s">
        <v>1019</v>
      </c>
      <c r="F137" t="s">
        <v>1020</v>
      </c>
      <c r="G137" t="s">
        <v>786</v>
      </c>
      <c r="H137" t="s">
        <v>787</v>
      </c>
      <c r="I137">
        <v>36616</v>
      </c>
    </row>
    <row r="138" spans="1:9">
      <c r="A138">
        <v>137</v>
      </c>
      <c r="B138" t="s">
        <v>1021</v>
      </c>
      <c r="C138" t="s">
        <v>1022</v>
      </c>
      <c r="D138" t="s">
        <v>1023</v>
      </c>
      <c r="E138" t="s">
        <v>1024</v>
      </c>
      <c r="F138" t="s">
        <v>1025</v>
      </c>
      <c r="G138" t="s">
        <v>1026</v>
      </c>
      <c r="H138" t="s">
        <v>358</v>
      </c>
      <c r="I138">
        <v>70607</v>
      </c>
    </row>
    <row r="139" spans="1:9">
      <c r="A139">
        <v>138</v>
      </c>
      <c r="B139" t="s">
        <v>1027</v>
      </c>
      <c r="C139" t="s">
        <v>1028</v>
      </c>
      <c r="D139" t="s">
        <v>1029</v>
      </c>
      <c r="E139" t="s">
        <v>1030</v>
      </c>
      <c r="F139" t="s">
        <v>1031</v>
      </c>
      <c r="G139" t="s">
        <v>1032</v>
      </c>
      <c r="H139" t="s">
        <v>324</v>
      </c>
      <c r="I139">
        <v>7112</v>
      </c>
    </row>
    <row r="140" spans="1:9">
      <c r="A140">
        <v>139</v>
      </c>
      <c r="B140" t="s">
        <v>1033</v>
      </c>
      <c r="C140" t="s">
        <v>1034</v>
      </c>
      <c r="D140" t="s">
        <v>1035</v>
      </c>
      <c r="E140" t="s">
        <v>1036</v>
      </c>
      <c r="F140" t="s">
        <v>1037</v>
      </c>
      <c r="G140" t="s">
        <v>448</v>
      </c>
      <c r="H140" t="s">
        <v>372</v>
      </c>
      <c r="I140">
        <v>46247</v>
      </c>
    </row>
    <row r="141" spans="1:9">
      <c r="A141">
        <v>140</v>
      </c>
      <c r="B141" t="s">
        <v>1038</v>
      </c>
      <c r="C141" t="s">
        <v>1039</v>
      </c>
      <c r="D141" t="s">
        <v>1040</v>
      </c>
      <c r="E141" t="s">
        <v>1041</v>
      </c>
      <c r="F141" t="s">
        <v>1042</v>
      </c>
      <c r="G141" t="s">
        <v>1043</v>
      </c>
      <c r="H141" t="s">
        <v>487</v>
      </c>
      <c r="I141">
        <v>80638</v>
      </c>
    </row>
    <row r="142" spans="1:9">
      <c r="A142">
        <v>141</v>
      </c>
      <c r="B142" t="s">
        <v>1044</v>
      </c>
      <c r="C142" t="s">
        <v>1045</v>
      </c>
      <c r="D142" t="s">
        <v>1046</v>
      </c>
      <c r="E142" t="s">
        <v>1047</v>
      </c>
      <c r="F142" t="s">
        <v>1048</v>
      </c>
      <c r="G142" t="s">
        <v>1049</v>
      </c>
      <c r="H142" t="s">
        <v>331</v>
      </c>
      <c r="I142">
        <v>54915</v>
      </c>
    </row>
    <row r="143" spans="1:9">
      <c r="A143">
        <v>142</v>
      </c>
      <c r="B143" t="s">
        <v>1050</v>
      </c>
      <c r="C143" t="s">
        <v>1051</v>
      </c>
      <c r="D143" t="s">
        <v>1052</v>
      </c>
      <c r="E143" t="s">
        <v>1053</v>
      </c>
      <c r="F143" t="s">
        <v>1054</v>
      </c>
      <c r="G143" t="s">
        <v>1055</v>
      </c>
      <c r="H143" t="s">
        <v>1056</v>
      </c>
      <c r="I143">
        <v>40287</v>
      </c>
    </row>
    <row r="144" spans="1:9">
      <c r="A144">
        <v>143</v>
      </c>
      <c r="B144" t="s">
        <v>1057</v>
      </c>
      <c r="C144" t="s">
        <v>1058</v>
      </c>
      <c r="D144" t="s">
        <v>1059</v>
      </c>
      <c r="E144" t="s">
        <v>1060</v>
      </c>
      <c r="F144" t="s">
        <v>1061</v>
      </c>
      <c r="G144" t="s">
        <v>1062</v>
      </c>
      <c r="H144" t="s">
        <v>297</v>
      </c>
      <c r="I144">
        <v>34949</v>
      </c>
    </row>
    <row r="145" spans="1:9">
      <c r="A145">
        <v>144</v>
      </c>
      <c r="B145" t="s">
        <v>1063</v>
      </c>
      <c r="C145" t="s">
        <v>1064</v>
      </c>
      <c r="D145" t="s">
        <v>1065</v>
      </c>
      <c r="E145" t="s">
        <v>1066</v>
      </c>
      <c r="F145" t="s">
        <v>1067</v>
      </c>
      <c r="G145" t="s">
        <v>1068</v>
      </c>
      <c r="H145" t="s">
        <v>480</v>
      </c>
      <c r="I145">
        <v>44485</v>
      </c>
    </row>
    <row r="146" spans="1:9">
      <c r="A146">
        <v>145</v>
      </c>
      <c r="B146" t="s">
        <v>1069</v>
      </c>
      <c r="C146" t="s">
        <v>1070</v>
      </c>
      <c r="D146" t="s">
        <v>1071</v>
      </c>
      <c r="E146" t="s">
        <v>1072</v>
      </c>
      <c r="F146" t="s">
        <v>1073</v>
      </c>
      <c r="G146" t="s">
        <v>499</v>
      </c>
      <c r="H146" t="s">
        <v>254</v>
      </c>
      <c r="I146">
        <v>74133</v>
      </c>
    </row>
    <row r="147" spans="1:9">
      <c r="A147">
        <v>146</v>
      </c>
      <c r="B147" t="s">
        <v>1074</v>
      </c>
      <c r="C147" t="s">
        <v>1075</v>
      </c>
      <c r="D147" t="s">
        <v>1076</v>
      </c>
      <c r="E147" t="s">
        <v>1077</v>
      </c>
      <c r="F147" t="s">
        <v>1078</v>
      </c>
      <c r="G147" t="s">
        <v>1032</v>
      </c>
      <c r="H147" t="s">
        <v>324</v>
      </c>
      <c r="I147">
        <v>7112</v>
      </c>
    </row>
    <row r="148" spans="1:9">
      <c r="A148">
        <v>147</v>
      </c>
      <c r="B148" t="s">
        <v>1079</v>
      </c>
      <c r="C148" t="s">
        <v>1080</v>
      </c>
      <c r="D148" t="s">
        <v>1081</v>
      </c>
      <c r="E148" t="s">
        <v>1082</v>
      </c>
      <c r="F148" t="s">
        <v>1083</v>
      </c>
      <c r="G148" t="s">
        <v>1084</v>
      </c>
      <c r="H148" t="s">
        <v>317</v>
      </c>
      <c r="I148">
        <v>99812</v>
      </c>
    </row>
    <row r="149" spans="1:9">
      <c r="A149">
        <v>148</v>
      </c>
      <c r="B149" t="s">
        <v>339</v>
      </c>
      <c r="C149" t="s">
        <v>1085</v>
      </c>
      <c r="D149" t="s">
        <v>1086</v>
      </c>
      <c r="E149" t="s">
        <v>1087</v>
      </c>
      <c r="F149" t="s">
        <v>1088</v>
      </c>
      <c r="G149" t="s">
        <v>786</v>
      </c>
      <c r="H149" t="s">
        <v>787</v>
      </c>
      <c r="I149">
        <v>36610</v>
      </c>
    </row>
    <row r="150" spans="1:9">
      <c r="A150">
        <v>149</v>
      </c>
      <c r="B150" t="s">
        <v>1089</v>
      </c>
      <c r="C150" t="s">
        <v>1090</v>
      </c>
      <c r="D150" t="s">
        <v>1091</v>
      </c>
      <c r="E150" t="s">
        <v>1092</v>
      </c>
      <c r="F150" t="s">
        <v>1093</v>
      </c>
      <c r="G150" t="s">
        <v>1094</v>
      </c>
      <c r="H150" t="s">
        <v>290</v>
      </c>
      <c r="I150">
        <v>24024</v>
      </c>
    </row>
    <row r="151" spans="1:9">
      <c r="A151">
        <v>150</v>
      </c>
      <c r="B151" t="s">
        <v>1095</v>
      </c>
      <c r="C151" t="s">
        <v>1096</v>
      </c>
      <c r="D151" t="s">
        <v>1097</v>
      </c>
      <c r="E151" t="s">
        <v>1098</v>
      </c>
      <c r="F151" t="s">
        <v>1099</v>
      </c>
      <c r="G151" t="s">
        <v>870</v>
      </c>
      <c r="H151" t="s">
        <v>242</v>
      </c>
      <c r="I151">
        <v>77015</v>
      </c>
    </row>
    <row r="152" spans="1:9">
      <c r="A152">
        <v>151</v>
      </c>
      <c r="B152" t="s">
        <v>1100</v>
      </c>
      <c r="C152" t="s">
        <v>1101</v>
      </c>
      <c r="D152" t="s">
        <v>1102</v>
      </c>
      <c r="E152" t="s">
        <v>1103</v>
      </c>
      <c r="F152" t="s">
        <v>1104</v>
      </c>
      <c r="G152" t="s">
        <v>1105</v>
      </c>
      <c r="H152" t="s">
        <v>1106</v>
      </c>
      <c r="I152">
        <v>6705</v>
      </c>
    </row>
    <row r="153" spans="1:9">
      <c r="A153">
        <v>152</v>
      </c>
      <c r="B153" t="s">
        <v>1107</v>
      </c>
      <c r="C153" t="s">
        <v>1108</v>
      </c>
      <c r="D153" t="s">
        <v>1109</v>
      </c>
      <c r="E153" t="s">
        <v>1110</v>
      </c>
      <c r="F153" t="s">
        <v>1111</v>
      </c>
      <c r="G153" t="s">
        <v>1112</v>
      </c>
      <c r="H153" t="s">
        <v>235</v>
      </c>
      <c r="I153">
        <v>91841</v>
      </c>
    </row>
    <row r="154" spans="1:9">
      <c r="A154">
        <v>153</v>
      </c>
      <c r="B154" t="s">
        <v>1113</v>
      </c>
      <c r="C154" t="s">
        <v>1114</v>
      </c>
      <c r="D154" t="s">
        <v>1115</v>
      </c>
      <c r="E154" t="s">
        <v>1116</v>
      </c>
      <c r="F154" t="s">
        <v>1117</v>
      </c>
      <c r="G154" t="s">
        <v>768</v>
      </c>
      <c r="H154" t="s">
        <v>581</v>
      </c>
      <c r="I154">
        <v>48267</v>
      </c>
    </row>
    <row r="155" spans="1:9">
      <c r="A155">
        <v>154</v>
      </c>
      <c r="B155" t="s">
        <v>1118</v>
      </c>
      <c r="C155" t="s">
        <v>1119</v>
      </c>
      <c r="D155" t="s">
        <v>1120</v>
      </c>
      <c r="E155" t="s">
        <v>1121</v>
      </c>
      <c r="F155" t="s">
        <v>1122</v>
      </c>
      <c r="G155" t="s">
        <v>429</v>
      </c>
      <c r="H155" t="s">
        <v>430</v>
      </c>
      <c r="I155">
        <v>60619</v>
      </c>
    </row>
    <row r="156" spans="1:9">
      <c r="A156">
        <v>155</v>
      </c>
      <c r="B156" t="s">
        <v>1123</v>
      </c>
      <c r="C156" t="s">
        <v>1124</v>
      </c>
      <c r="D156" t="s">
        <v>1125</v>
      </c>
      <c r="E156" t="s">
        <v>1126</v>
      </c>
      <c r="F156" t="s">
        <v>1127</v>
      </c>
      <c r="G156" t="s">
        <v>442</v>
      </c>
      <c r="H156" t="s">
        <v>372</v>
      </c>
      <c r="I156">
        <v>46867</v>
      </c>
    </row>
    <row r="157" spans="1:9">
      <c r="A157">
        <v>156</v>
      </c>
      <c r="B157" t="s">
        <v>1128</v>
      </c>
      <c r="C157" t="s">
        <v>1129</v>
      </c>
      <c r="D157" t="s">
        <v>1130</v>
      </c>
      <c r="E157" t="s">
        <v>1131</v>
      </c>
      <c r="F157" t="s">
        <v>1132</v>
      </c>
      <c r="G157" t="s">
        <v>213</v>
      </c>
      <c r="H157" t="s">
        <v>214</v>
      </c>
      <c r="I157">
        <v>20244</v>
      </c>
    </row>
    <row r="158" spans="1:9">
      <c r="A158">
        <v>157</v>
      </c>
      <c r="B158" t="s">
        <v>1133</v>
      </c>
      <c r="C158" t="s">
        <v>1134</v>
      </c>
      <c r="D158" t="s">
        <v>1135</v>
      </c>
      <c r="E158" t="s">
        <v>1136</v>
      </c>
      <c r="F158" t="s">
        <v>1137</v>
      </c>
      <c r="G158" t="s">
        <v>1138</v>
      </c>
      <c r="H158" t="s">
        <v>787</v>
      </c>
      <c r="I158">
        <v>35263</v>
      </c>
    </row>
    <row r="159" spans="1:9">
      <c r="A159">
        <v>158</v>
      </c>
      <c r="B159" t="s">
        <v>1139</v>
      </c>
      <c r="C159" t="s">
        <v>1140</v>
      </c>
      <c r="D159" t="s">
        <v>1141</v>
      </c>
      <c r="E159" t="s">
        <v>1142</v>
      </c>
      <c r="F159" t="s">
        <v>1143</v>
      </c>
      <c r="G159" t="s">
        <v>266</v>
      </c>
      <c r="H159" t="s">
        <v>267</v>
      </c>
      <c r="I159">
        <v>85720</v>
      </c>
    </row>
    <row r="160" spans="1:9">
      <c r="A160">
        <v>159</v>
      </c>
      <c r="B160" t="s">
        <v>1144</v>
      </c>
      <c r="C160" t="s">
        <v>1145</v>
      </c>
      <c r="D160" t="s">
        <v>1146</v>
      </c>
      <c r="E160" t="s">
        <v>1147</v>
      </c>
      <c r="F160" t="s">
        <v>1148</v>
      </c>
      <c r="G160" t="s">
        <v>1149</v>
      </c>
      <c r="H160" t="s">
        <v>338</v>
      </c>
      <c r="I160">
        <v>50369</v>
      </c>
    </row>
    <row r="161" spans="1:9">
      <c r="A161">
        <v>160</v>
      </c>
      <c r="B161" t="s">
        <v>1150</v>
      </c>
      <c r="C161" t="s">
        <v>1151</v>
      </c>
      <c r="D161" t="s">
        <v>1152</v>
      </c>
      <c r="E161" t="s">
        <v>1153</v>
      </c>
      <c r="F161" t="s">
        <v>1154</v>
      </c>
      <c r="G161" t="s">
        <v>1155</v>
      </c>
      <c r="H161" t="s">
        <v>221</v>
      </c>
      <c r="I161">
        <v>13210</v>
      </c>
    </row>
    <row r="162" spans="1:9">
      <c r="A162">
        <v>161</v>
      </c>
      <c r="B162" t="s">
        <v>1156</v>
      </c>
      <c r="C162" t="s">
        <v>1157</v>
      </c>
      <c r="D162" t="s">
        <v>1158</v>
      </c>
      <c r="E162" t="s">
        <v>1159</v>
      </c>
      <c r="F162" t="s">
        <v>1160</v>
      </c>
      <c r="G162" t="s">
        <v>1161</v>
      </c>
      <c r="H162" t="s">
        <v>1162</v>
      </c>
      <c r="I162">
        <v>19805</v>
      </c>
    </row>
    <row r="163" spans="1:9">
      <c r="A163">
        <v>162</v>
      </c>
      <c r="B163" t="s">
        <v>1163</v>
      </c>
      <c r="C163" t="s">
        <v>1164</v>
      </c>
      <c r="D163" t="s">
        <v>1165</v>
      </c>
      <c r="E163" t="s">
        <v>1166</v>
      </c>
      <c r="F163" t="s">
        <v>1167</v>
      </c>
      <c r="G163" t="s">
        <v>1168</v>
      </c>
      <c r="H163" t="s">
        <v>720</v>
      </c>
      <c r="I163">
        <v>97075</v>
      </c>
    </row>
    <row r="164" spans="1:9">
      <c r="A164">
        <v>163</v>
      </c>
      <c r="B164" t="s">
        <v>1169</v>
      </c>
      <c r="C164" t="s">
        <v>1170</v>
      </c>
      <c r="D164" t="s">
        <v>1171</v>
      </c>
      <c r="E164" t="s">
        <v>1172</v>
      </c>
      <c r="F164" t="s">
        <v>1173</v>
      </c>
      <c r="G164" t="s">
        <v>1174</v>
      </c>
      <c r="H164" t="s">
        <v>1175</v>
      </c>
      <c r="I164">
        <v>66205</v>
      </c>
    </row>
    <row r="165" spans="1:9">
      <c r="A165">
        <v>164</v>
      </c>
      <c r="B165" t="s">
        <v>1176</v>
      </c>
      <c r="C165" t="s">
        <v>1177</v>
      </c>
      <c r="D165" t="s">
        <v>1178</v>
      </c>
      <c r="E165" t="s">
        <v>1179</v>
      </c>
      <c r="F165" t="s">
        <v>1180</v>
      </c>
      <c r="G165" t="s">
        <v>525</v>
      </c>
      <c r="H165" t="s">
        <v>526</v>
      </c>
      <c r="I165">
        <v>55423</v>
      </c>
    </row>
    <row r="166" spans="1:9">
      <c r="A166">
        <v>165</v>
      </c>
      <c r="B166" t="s">
        <v>1181</v>
      </c>
      <c r="C166" t="s">
        <v>1182</v>
      </c>
      <c r="D166" t="s">
        <v>1183</v>
      </c>
      <c r="E166" t="s">
        <v>1184</v>
      </c>
      <c r="F166" t="s">
        <v>1185</v>
      </c>
      <c r="G166" t="s">
        <v>1186</v>
      </c>
      <c r="H166" t="s">
        <v>235</v>
      </c>
      <c r="I166">
        <v>90510</v>
      </c>
    </row>
    <row r="167" spans="1:9">
      <c r="A167">
        <v>166</v>
      </c>
      <c r="B167" t="s">
        <v>1187</v>
      </c>
      <c r="C167" t="s">
        <v>1188</v>
      </c>
      <c r="D167" t="s">
        <v>1189</v>
      </c>
      <c r="E167" t="s">
        <v>1190</v>
      </c>
      <c r="F167" t="s">
        <v>1191</v>
      </c>
      <c r="G167" t="s">
        <v>1192</v>
      </c>
      <c r="H167" t="s">
        <v>953</v>
      </c>
      <c r="I167">
        <v>64160</v>
      </c>
    </row>
    <row r="168" spans="1:9">
      <c r="A168">
        <v>167</v>
      </c>
      <c r="B168" t="s">
        <v>1193</v>
      </c>
      <c r="C168" t="s">
        <v>1194</v>
      </c>
      <c r="D168" t="s">
        <v>1195</v>
      </c>
      <c r="E168" t="s">
        <v>1196</v>
      </c>
      <c r="F168" t="s">
        <v>1197</v>
      </c>
      <c r="G168" t="s">
        <v>1198</v>
      </c>
      <c r="H168" t="s">
        <v>310</v>
      </c>
      <c r="I168">
        <v>21281</v>
      </c>
    </row>
    <row r="169" spans="1:9">
      <c r="A169">
        <v>168</v>
      </c>
      <c r="B169" t="s">
        <v>1199</v>
      </c>
      <c r="C169" t="s">
        <v>1200</v>
      </c>
      <c r="D169" t="s">
        <v>1201</v>
      </c>
      <c r="E169" t="s">
        <v>1202</v>
      </c>
      <c r="F169" t="s">
        <v>1203</v>
      </c>
      <c r="G169" t="s">
        <v>906</v>
      </c>
      <c r="H169" t="s">
        <v>242</v>
      </c>
      <c r="I169">
        <v>78250</v>
      </c>
    </row>
    <row r="170" spans="1:9">
      <c r="A170">
        <v>169</v>
      </c>
      <c r="B170" t="s">
        <v>1204</v>
      </c>
      <c r="C170" t="s">
        <v>1205</v>
      </c>
      <c r="D170" t="s">
        <v>1206</v>
      </c>
      <c r="E170" t="s">
        <v>1207</v>
      </c>
      <c r="F170" t="s">
        <v>1208</v>
      </c>
      <c r="G170" t="s">
        <v>1161</v>
      </c>
      <c r="H170" t="s">
        <v>1162</v>
      </c>
      <c r="I170">
        <v>19897</v>
      </c>
    </row>
    <row r="171" spans="1:9">
      <c r="A171">
        <v>170</v>
      </c>
      <c r="B171" t="s">
        <v>1209</v>
      </c>
      <c r="C171" t="s">
        <v>1210</v>
      </c>
      <c r="D171" t="s">
        <v>1211</v>
      </c>
      <c r="E171" t="s">
        <v>1212</v>
      </c>
      <c r="F171" t="s">
        <v>1213</v>
      </c>
      <c r="G171" t="s">
        <v>1198</v>
      </c>
      <c r="H171" t="s">
        <v>310</v>
      </c>
      <c r="I171">
        <v>21239</v>
      </c>
    </row>
    <row r="172" spans="1:9">
      <c r="A172">
        <v>171</v>
      </c>
      <c r="B172" t="s">
        <v>1214</v>
      </c>
      <c r="C172" t="s">
        <v>1215</v>
      </c>
      <c r="D172" t="s">
        <v>1216</v>
      </c>
      <c r="E172" t="s">
        <v>1217</v>
      </c>
      <c r="F172" t="s">
        <v>1218</v>
      </c>
      <c r="G172" t="s">
        <v>1219</v>
      </c>
      <c r="H172" t="s">
        <v>221</v>
      </c>
      <c r="I172">
        <v>10633</v>
      </c>
    </row>
    <row r="173" spans="1:9">
      <c r="A173">
        <v>172</v>
      </c>
      <c r="B173" t="s">
        <v>1220</v>
      </c>
      <c r="C173" t="s">
        <v>1221</v>
      </c>
      <c r="D173" t="s">
        <v>1222</v>
      </c>
      <c r="E173" t="s">
        <v>1223</v>
      </c>
      <c r="F173" t="s">
        <v>1224</v>
      </c>
      <c r="G173" t="s">
        <v>213</v>
      </c>
      <c r="H173" t="s">
        <v>214</v>
      </c>
      <c r="I173">
        <v>20073</v>
      </c>
    </row>
    <row r="174" spans="1:9">
      <c r="A174">
        <v>173</v>
      </c>
      <c r="B174" t="s">
        <v>1225</v>
      </c>
      <c r="C174" t="s">
        <v>1226</v>
      </c>
      <c r="D174" t="s">
        <v>1227</v>
      </c>
      <c r="E174" t="s">
        <v>1228</v>
      </c>
      <c r="F174" t="s">
        <v>1229</v>
      </c>
      <c r="G174" t="s">
        <v>1230</v>
      </c>
      <c r="H174" t="s">
        <v>297</v>
      </c>
      <c r="I174">
        <v>34479</v>
      </c>
    </row>
    <row r="175" spans="1:9">
      <c r="A175">
        <v>174</v>
      </c>
      <c r="B175" t="s">
        <v>1231</v>
      </c>
      <c r="C175" t="s">
        <v>1232</v>
      </c>
      <c r="D175" t="s">
        <v>1233</v>
      </c>
      <c r="E175" t="s">
        <v>1234</v>
      </c>
      <c r="F175" t="s">
        <v>1235</v>
      </c>
      <c r="G175" t="s">
        <v>1236</v>
      </c>
      <c r="H175" t="s">
        <v>1175</v>
      </c>
      <c r="I175">
        <v>66629</v>
      </c>
    </row>
    <row r="176" spans="1:9">
      <c r="A176">
        <v>175</v>
      </c>
      <c r="B176" t="s">
        <v>1237</v>
      </c>
      <c r="C176" t="s">
        <v>1238</v>
      </c>
      <c r="D176" t="s">
        <v>1239</v>
      </c>
      <c r="E176" t="s">
        <v>1240</v>
      </c>
      <c r="F176" t="s">
        <v>1241</v>
      </c>
      <c r="G176" t="s">
        <v>1242</v>
      </c>
      <c r="H176" t="s">
        <v>228</v>
      </c>
      <c r="I176">
        <v>30061</v>
      </c>
    </row>
    <row r="177" spans="1:9">
      <c r="A177">
        <v>176</v>
      </c>
      <c r="B177" t="s">
        <v>1243</v>
      </c>
      <c r="C177" t="s">
        <v>1244</v>
      </c>
      <c r="D177" t="s">
        <v>1245</v>
      </c>
      <c r="E177" t="s">
        <v>1246</v>
      </c>
      <c r="F177" t="s">
        <v>1247</v>
      </c>
      <c r="G177" t="s">
        <v>786</v>
      </c>
      <c r="H177" t="s">
        <v>787</v>
      </c>
      <c r="I177">
        <v>36641</v>
      </c>
    </row>
    <row r="178" spans="1:9">
      <c r="A178">
        <v>177</v>
      </c>
      <c r="B178" t="s">
        <v>1248</v>
      </c>
      <c r="C178" t="s">
        <v>1249</v>
      </c>
      <c r="D178" t="s">
        <v>1250</v>
      </c>
      <c r="E178" t="s">
        <v>1251</v>
      </c>
      <c r="F178" t="s">
        <v>1252</v>
      </c>
      <c r="G178" t="s">
        <v>762</v>
      </c>
      <c r="H178" t="s">
        <v>358</v>
      </c>
      <c r="I178">
        <v>70894</v>
      </c>
    </row>
    <row r="179" spans="1:9">
      <c r="A179">
        <v>178</v>
      </c>
      <c r="B179" t="s">
        <v>1253</v>
      </c>
      <c r="C179" t="s">
        <v>1254</v>
      </c>
      <c r="D179" t="s">
        <v>1255</v>
      </c>
      <c r="E179" t="s">
        <v>1256</v>
      </c>
      <c r="F179" t="s">
        <v>1257</v>
      </c>
      <c r="G179" t="s">
        <v>982</v>
      </c>
      <c r="H179" t="s">
        <v>506</v>
      </c>
      <c r="I179">
        <v>15286</v>
      </c>
    </row>
    <row r="180" spans="1:9">
      <c r="A180">
        <v>179</v>
      </c>
      <c r="B180" t="s">
        <v>1258</v>
      </c>
      <c r="C180" t="s">
        <v>1259</v>
      </c>
      <c r="D180" t="s">
        <v>1260</v>
      </c>
      <c r="E180" t="s">
        <v>1261</v>
      </c>
      <c r="F180" t="s">
        <v>1262</v>
      </c>
      <c r="G180" t="s">
        <v>1263</v>
      </c>
      <c r="H180" t="s">
        <v>297</v>
      </c>
      <c r="I180">
        <v>33416</v>
      </c>
    </row>
    <row r="181" spans="1:9">
      <c r="A181">
        <v>180</v>
      </c>
      <c r="B181" t="s">
        <v>1264</v>
      </c>
      <c r="C181" t="s">
        <v>1265</v>
      </c>
      <c r="D181" t="s">
        <v>1266</v>
      </c>
      <c r="E181" t="s">
        <v>1267</v>
      </c>
      <c r="F181" t="s">
        <v>1268</v>
      </c>
      <c r="G181" t="s">
        <v>1269</v>
      </c>
      <c r="H181" t="s">
        <v>242</v>
      </c>
      <c r="I181">
        <v>79491</v>
      </c>
    </row>
    <row r="182" spans="1:9">
      <c r="A182">
        <v>181</v>
      </c>
      <c r="B182" t="s">
        <v>1270</v>
      </c>
      <c r="C182" t="s">
        <v>1271</v>
      </c>
      <c r="D182" t="s">
        <v>1272</v>
      </c>
      <c r="E182" t="s">
        <v>1273</v>
      </c>
      <c r="F182" t="s">
        <v>1274</v>
      </c>
      <c r="G182" t="s">
        <v>1275</v>
      </c>
      <c r="H182" t="s">
        <v>581</v>
      </c>
      <c r="I182">
        <v>48107</v>
      </c>
    </row>
    <row r="183" spans="1:9">
      <c r="A183">
        <v>182</v>
      </c>
      <c r="B183" t="s">
        <v>1276</v>
      </c>
      <c r="C183" t="s">
        <v>1277</v>
      </c>
      <c r="D183" t="s">
        <v>1278</v>
      </c>
      <c r="E183" t="s">
        <v>1279</v>
      </c>
      <c r="F183" t="s">
        <v>1280</v>
      </c>
      <c r="G183" t="s">
        <v>1281</v>
      </c>
      <c r="H183" t="s">
        <v>235</v>
      </c>
      <c r="I183">
        <v>90405</v>
      </c>
    </row>
    <row r="184" spans="1:9">
      <c r="A184">
        <v>183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479</v>
      </c>
      <c r="H184" t="s">
        <v>480</v>
      </c>
      <c r="I184">
        <v>43220</v>
      </c>
    </row>
    <row r="185" spans="1:9">
      <c r="A185">
        <v>184</v>
      </c>
      <c r="B185" t="s">
        <v>1287</v>
      </c>
      <c r="C185" t="s">
        <v>1288</v>
      </c>
      <c r="D185" t="s">
        <v>1289</v>
      </c>
      <c r="E185" t="s">
        <v>1290</v>
      </c>
      <c r="F185" t="s">
        <v>1291</v>
      </c>
      <c r="G185" t="s">
        <v>1292</v>
      </c>
      <c r="H185" t="s">
        <v>526</v>
      </c>
      <c r="I185">
        <v>55572</v>
      </c>
    </row>
    <row r="186" spans="1:9">
      <c r="A186">
        <v>185</v>
      </c>
      <c r="B186" t="s">
        <v>1293</v>
      </c>
      <c r="C186" t="s">
        <v>1294</v>
      </c>
      <c r="D186" t="s">
        <v>1295</v>
      </c>
      <c r="E186" t="s">
        <v>1296</v>
      </c>
      <c r="F186" t="s">
        <v>1297</v>
      </c>
      <c r="G186" t="s">
        <v>1298</v>
      </c>
      <c r="H186" t="s">
        <v>235</v>
      </c>
      <c r="I186">
        <v>93740</v>
      </c>
    </row>
    <row r="187" spans="1:9">
      <c r="A187">
        <v>186</v>
      </c>
      <c r="B187" t="s">
        <v>1299</v>
      </c>
      <c r="C187" t="s">
        <v>1300</v>
      </c>
      <c r="D187" t="s">
        <v>1301</v>
      </c>
      <c r="E187" t="s">
        <v>1302</v>
      </c>
      <c r="F187" t="s">
        <v>1303</v>
      </c>
      <c r="G187" t="s">
        <v>266</v>
      </c>
      <c r="H187" t="s">
        <v>267</v>
      </c>
      <c r="I187">
        <v>85754</v>
      </c>
    </row>
    <row r="188" spans="1:9">
      <c r="A188">
        <v>187</v>
      </c>
      <c r="B188" t="s">
        <v>1304</v>
      </c>
      <c r="C188" t="s">
        <v>1305</v>
      </c>
      <c r="D188" t="s">
        <v>1306</v>
      </c>
      <c r="E188" t="s">
        <v>1307</v>
      </c>
      <c r="F188" t="s">
        <v>1308</v>
      </c>
      <c r="G188" t="s">
        <v>227</v>
      </c>
      <c r="H188" t="s">
        <v>228</v>
      </c>
      <c r="I188">
        <v>31132</v>
      </c>
    </row>
    <row r="189" spans="1:9">
      <c r="A189">
        <v>188</v>
      </c>
      <c r="B189" t="s">
        <v>1309</v>
      </c>
      <c r="C189" t="s">
        <v>1310</v>
      </c>
      <c r="D189" t="s">
        <v>1311</v>
      </c>
      <c r="E189" t="s">
        <v>1312</v>
      </c>
      <c r="F189" t="s">
        <v>1313</v>
      </c>
      <c r="G189" t="s">
        <v>1314</v>
      </c>
      <c r="H189" t="s">
        <v>480</v>
      </c>
      <c r="I189">
        <v>43666</v>
      </c>
    </row>
    <row r="190" spans="1:9">
      <c r="A190">
        <v>189</v>
      </c>
      <c r="B190" t="s">
        <v>1315</v>
      </c>
      <c r="C190" t="s">
        <v>1316</v>
      </c>
      <c r="D190" t="s">
        <v>1317</v>
      </c>
      <c r="E190" t="s">
        <v>1318</v>
      </c>
      <c r="F190" t="s">
        <v>1319</v>
      </c>
      <c r="G190" t="s">
        <v>1320</v>
      </c>
      <c r="H190" t="s">
        <v>242</v>
      </c>
      <c r="I190">
        <v>79977</v>
      </c>
    </row>
    <row r="191" spans="1:9">
      <c r="A191">
        <v>190</v>
      </c>
      <c r="B191" t="s">
        <v>1321</v>
      </c>
      <c r="C191" t="s">
        <v>1322</v>
      </c>
      <c r="D191" t="s">
        <v>1323</v>
      </c>
      <c r="E191" t="s">
        <v>1324</v>
      </c>
      <c r="F191" t="s">
        <v>1325</v>
      </c>
      <c r="G191" t="s">
        <v>1326</v>
      </c>
      <c r="H191" t="s">
        <v>242</v>
      </c>
      <c r="I191">
        <v>75185</v>
      </c>
    </row>
    <row r="192" spans="1:9">
      <c r="A192">
        <v>191</v>
      </c>
      <c r="B192" t="s">
        <v>1327</v>
      </c>
      <c r="C192" t="s">
        <v>1328</v>
      </c>
      <c r="D192" t="s">
        <v>1329</v>
      </c>
      <c r="E192" t="s">
        <v>1330</v>
      </c>
      <c r="F192" t="s">
        <v>1331</v>
      </c>
      <c r="G192" t="s">
        <v>1332</v>
      </c>
      <c r="H192" t="s">
        <v>487</v>
      </c>
      <c r="I192">
        <v>80940</v>
      </c>
    </row>
    <row r="193" spans="1:9">
      <c r="A193">
        <v>192</v>
      </c>
      <c r="B193" t="s">
        <v>1333</v>
      </c>
      <c r="C193" t="s">
        <v>1334</v>
      </c>
      <c r="D193" t="s">
        <v>1335</v>
      </c>
      <c r="E193" t="s">
        <v>1336</v>
      </c>
      <c r="F193" t="s">
        <v>1337</v>
      </c>
      <c r="G193" t="s">
        <v>1338</v>
      </c>
      <c r="H193" t="s">
        <v>290</v>
      </c>
      <c r="I193">
        <v>24503</v>
      </c>
    </row>
    <row r="194" spans="1:9">
      <c r="A194">
        <v>193</v>
      </c>
      <c r="B194" t="s">
        <v>1339</v>
      </c>
      <c r="C194" t="s">
        <v>1340</v>
      </c>
      <c r="D194" t="s">
        <v>1341</v>
      </c>
      <c r="E194" t="s">
        <v>1342</v>
      </c>
      <c r="F194" t="s">
        <v>1343</v>
      </c>
      <c r="G194" t="s">
        <v>1344</v>
      </c>
      <c r="H194" t="s">
        <v>242</v>
      </c>
      <c r="I194">
        <v>76705</v>
      </c>
    </row>
    <row r="195" spans="1:9">
      <c r="A195">
        <v>194</v>
      </c>
      <c r="B195" t="s">
        <v>1345</v>
      </c>
      <c r="C195" t="s">
        <v>1346</v>
      </c>
      <c r="D195" t="s">
        <v>1347</v>
      </c>
      <c r="E195" t="s">
        <v>1348</v>
      </c>
      <c r="F195" t="s">
        <v>1349</v>
      </c>
      <c r="G195" t="s">
        <v>1192</v>
      </c>
      <c r="H195" t="s">
        <v>953</v>
      </c>
      <c r="I195">
        <v>64136</v>
      </c>
    </row>
    <row r="196" spans="1:9">
      <c r="A196">
        <v>195</v>
      </c>
      <c r="B196" t="s">
        <v>1350</v>
      </c>
      <c r="C196" t="s">
        <v>1351</v>
      </c>
      <c r="D196" t="s">
        <v>1352</v>
      </c>
      <c r="E196" t="s">
        <v>1353</v>
      </c>
      <c r="F196" t="s">
        <v>1354</v>
      </c>
      <c r="G196" t="s">
        <v>479</v>
      </c>
      <c r="H196" t="s">
        <v>480</v>
      </c>
      <c r="I196">
        <v>43210</v>
      </c>
    </row>
    <row r="197" spans="1:9">
      <c r="A197">
        <v>196</v>
      </c>
      <c r="B197" t="s">
        <v>1355</v>
      </c>
      <c r="C197" t="s">
        <v>1356</v>
      </c>
      <c r="D197" t="s">
        <v>1357</v>
      </c>
      <c r="E197" t="s">
        <v>1358</v>
      </c>
      <c r="F197" t="s">
        <v>1359</v>
      </c>
      <c r="G197" t="s">
        <v>1010</v>
      </c>
      <c r="H197" t="s">
        <v>235</v>
      </c>
      <c r="I197">
        <v>92835</v>
      </c>
    </row>
    <row r="198" spans="1:9">
      <c r="A198">
        <v>197</v>
      </c>
      <c r="B198" t="s">
        <v>1360</v>
      </c>
      <c r="C198" t="s">
        <v>1361</v>
      </c>
      <c r="D198" t="s">
        <v>1362</v>
      </c>
      <c r="E198" t="s">
        <v>1363</v>
      </c>
      <c r="F198" t="s">
        <v>1364</v>
      </c>
      <c r="G198" t="s">
        <v>1365</v>
      </c>
      <c r="H198" t="s">
        <v>1366</v>
      </c>
      <c r="I198">
        <v>82007</v>
      </c>
    </row>
    <row r="199" spans="1:9">
      <c r="A199">
        <v>198</v>
      </c>
      <c r="B199" t="s">
        <v>1367</v>
      </c>
      <c r="C199" t="s">
        <v>1368</v>
      </c>
      <c r="D199" t="s">
        <v>1369</v>
      </c>
      <c r="E199" t="s">
        <v>1370</v>
      </c>
      <c r="F199" t="s">
        <v>1371</v>
      </c>
      <c r="G199" t="s">
        <v>882</v>
      </c>
      <c r="H199" t="s">
        <v>883</v>
      </c>
      <c r="I199">
        <v>68197</v>
      </c>
    </row>
    <row r="200" spans="1:9">
      <c r="A200">
        <v>199</v>
      </c>
      <c r="B200" t="s">
        <v>1372</v>
      </c>
      <c r="C200" t="s">
        <v>1373</v>
      </c>
      <c r="D200" t="s">
        <v>1374</v>
      </c>
      <c r="E200" t="s">
        <v>1375</v>
      </c>
      <c r="F200" t="s">
        <v>1376</v>
      </c>
      <c r="G200" t="s">
        <v>1377</v>
      </c>
      <c r="H200" t="s">
        <v>297</v>
      </c>
      <c r="I200">
        <v>33777</v>
      </c>
    </row>
    <row r="201" spans="1:9">
      <c r="A201">
        <v>200</v>
      </c>
      <c r="B201" t="s">
        <v>1378</v>
      </c>
      <c r="C201" t="s">
        <v>1379</v>
      </c>
      <c r="D201" t="s">
        <v>1380</v>
      </c>
      <c r="E201" t="s">
        <v>1381</v>
      </c>
      <c r="F201" t="s">
        <v>1382</v>
      </c>
      <c r="G201" t="s">
        <v>213</v>
      </c>
      <c r="H201" t="s">
        <v>214</v>
      </c>
      <c r="I201">
        <v>20220</v>
      </c>
    </row>
    <row r="202" spans="1:9">
      <c r="A202">
        <v>201</v>
      </c>
      <c r="B202" t="s">
        <v>1383</v>
      </c>
      <c r="C202" t="s">
        <v>1384</v>
      </c>
      <c r="D202" t="s">
        <v>1385</v>
      </c>
      <c r="E202" t="s">
        <v>1386</v>
      </c>
      <c r="F202" t="s">
        <v>1387</v>
      </c>
      <c r="G202" t="s">
        <v>213</v>
      </c>
      <c r="H202" t="s">
        <v>214</v>
      </c>
      <c r="I202">
        <v>20535</v>
      </c>
    </row>
    <row r="203" spans="1:9">
      <c r="A203">
        <v>202</v>
      </c>
      <c r="B203" t="s">
        <v>1388</v>
      </c>
      <c r="C203" t="s">
        <v>1389</v>
      </c>
      <c r="D203" t="s">
        <v>1390</v>
      </c>
      <c r="E203" t="s">
        <v>1391</v>
      </c>
      <c r="F203" t="s">
        <v>1392</v>
      </c>
      <c r="G203" t="s">
        <v>532</v>
      </c>
      <c r="H203" t="s">
        <v>242</v>
      </c>
      <c r="I203">
        <v>76178</v>
      </c>
    </row>
    <row r="204" spans="1:9">
      <c r="A204">
        <v>203</v>
      </c>
      <c r="B204" t="s">
        <v>1393</v>
      </c>
      <c r="C204" t="s">
        <v>1394</v>
      </c>
      <c r="D204" t="s">
        <v>1395</v>
      </c>
      <c r="E204" t="s">
        <v>1396</v>
      </c>
      <c r="F204" t="s">
        <v>1397</v>
      </c>
      <c r="G204" t="s">
        <v>1398</v>
      </c>
      <c r="H204" t="s">
        <v>365</v>
      </c>
      <c r="I204">
        <v>89145</v>
      </c>
    </row>
    <row r="205" spans="1:9">
      <c r="A205">
        <v>204</v>
      </c>
      <c r="B205" t="s">
        <v>1399</v>
      </c>
      <c r="C205" t="s">
        <v>1400</v>
      </c>
      <c r="D205" t="s">
        <v>1401</v>
      </c>
      <c r="E205" t="s">
        <v>1402</v>
      </c>
      <c r="F205" t="s">
        <v>1403</v>
      </c>
      <c r="G205" t="s">
        <v>525</v>
      </c>
      <c r="H205" t="s">
        <v>526</v>
      </c>
      <c r="I205">
        <v>55407</v>
      </c>
    </row>
    <row r="206" spans="1:9">
      <c r="A206">
        <v>205</v>
      </c>
      <c r="B206" t="s">
        <v>1404</v>
      </c>
      <c r="C206" t="s">
        <v>1405</v>
      </c>
      <c r="D206" t="s">
        <v>1406</v>
      </c>
      <c r="E206" t="s">
        <v>1407</v>
      </c>
      <c r="F206" t="s">
        <v>1408</v>
      </c>
      <c r="G206" t="s">
        <v>1409</v>
      </c>
      <c r="H206" t="s">
        <v>242</v>
      </c>
      <c r="I206">
        <v>79159</v>
      </c>
    </row>
    <row r="207" spans="1:9">
      <c r="A207">
        <v>206</v>
      </c>
      <c r="B207" t="s">
        <v>1410</v>
      </c>
      <c r="C207" t="s">
        <v>1411</v>
      </c>
      <c r="D207" t="s">
        <v>1412</v>
      </c>
      <c r="E207" t="s">
        <v>1413</v>
      </c>
      <c r="F207" t="s">
        <v>1414</v>
      </c>
      <c r="G207" t="s">
        <v>548</v>
      </c>
      <c r="H207" t="s">
        <v>549</v>
      </c>
      <c r="I207">
        <v>57198</v>
      </c>
    </row>
    <row r="208" spans="1:9">
      <c r="A208">
        <v>207</v>
      </c>
      <c r="B208" t="s">
        <v>1415</v>
      </c>
      <c r="C208" t="s">
        <v>1416</v>
      </c>
      <c r="D208" t="s">
        <v>1417</v>
      </c>
      <c r="E208" t="s">
        <v>1418</v>
      </c>
      <c r="F208" t="s">
        <v>1419</v>
      </c>
      <c r="G208" t="s">
        <v>923</v>
      </c>
      <c r="H208" t="s">
        <v>235</v>
      </c>
      <c r="I208">
        <v>90310</v>
      </c>
    </row>
    <row r="209" spans="1:9">
      <c r="A209">
        <v>208</v>
      </c>
      <c r="B209" t="s">
        <v>1420</v>
      </c>
      <c r="C209" t="s">
        <v>1421</v>
      </c>
      <c r="D209" t="s">
        <v>1422</v>
      </c>
      <c r="E209" t="s">
        <v>1423</v>
      </c>
      <c r="F209" t="s">
        <v>1424</v>
      </c>
      <c r="G209" t="s">
        <v>1425</v>
      </c>
      <c r="H209" t="s">
        <v>864</v>
      </c>
      <c r="I209">
        <v>27499</v>
      </c>
    </row>
    <row r="210" spans="1:9">
      <c r="A210">
        <v>209</v>
      </c>
      <c r="B210" t="s">
        <v>1426</v>
      </c>
      <c r="C210" t="s">
        <v>1427</v>
      </c>
      <c r="D210" t="s">
        <v>1428</v>
      </c>
      <c r="E210" t="s">
        <v>1429</v>
      </c>
      <c r="F210" t="s">
        <v>1430</v>
      </c>
      <c r="G210" t="s">
        <v>396</v>
      </c>
      <c r="H210" t="s">
        <v>358</v>
      </c>
      <c r="I210">
        <v>70129</v>
      </c>
    </row>
    <row r="211" spans="1:9">
      <c r="A211">
        <v>210</v>
      </c>
      <c r="B211" t="s">
        <v>1431</v>
      </c>
      <c r="C211" t="s">
        <v>1432</v>
      </c>
      <c r="D211" t="s">
        <v>1433</v>
      </c>
      <c r="E211" t="s">
        <v>1434</v>
      </c>
      <c r="F211" t="s">
        <v>1435</v>
      </c>
      <c r="G211" t="s">
        <v>1436</v>
      </c>
      <c r="H211" t="s">
        <v>480</v>
      </c>
      <c r="I211">
        <v>45254</v>
      </c>
    </row>
    <row r="212" spans="1:9">
      <c r="A212">
        <v>211</v>
      </c>
      <c r="B212" t="s">
        <v>1437</v>
      </c>
      <c r="C212" t="s">
        <v>1438</v>
      </c>
      <c r="D212" t="s">
        <v>1439</v>
      </c>
      <c r="E212" t="s">
        <v>1440</v>
      </c>
      <c r="F212" t="s">
        <v>1441</v>
      </c>
      <c r="G212" t="s">
        <v>1442</v>
      </c>
      <c r="H212" t="s">
        <v>430</v>
      </c>
      <c r="I212">
        <v>60351</v>
      </c>
    </row>
    <row r="213" spans="1:9">
      <c r="A213">
        <v>212</v>
      </c>
      <c r="B213" t="s">
        <v>1443</v>
      </c>
      <c r="C213" t="s">
        <v>1444</v>
      </c>
      <c r="D213" t="s">
        <v>1445</v>
      </c>
      <c r="E213" t="s">
        <v>1446</v>
      </c>
      <c r="F213" t="s">
        <v>1447</v>
      </c>
      <c r="G213" t="s">
        <v>1448</v>
      </c>
      <c r="H213" t="s">
        <v>297</v>
      </c>
      <c r="I213">
        <v>32209</v>
      </c>
    </row>
    <row r="214" spans="1:9">
      <c r="A214">
        <v>213</v>
      </c>
      <c r="B214" t="s">
        <v>1449</v>
      </c>
      <c r="C214" t="s">
        <v>1450</v>
      </c>
      <c r="D214" t="s">
        <v>1451</v>
      </c>
      <c r="E214" t="s">
        <v>1452</v>
      </c>
      <c r="F214" t="s">
        <v>1453</v>
      </c>
      <c r="G214" t="s">
        <v>468</v>
      </c>
      <c r="H214" t="s">
        <v>235</v>
      </c>
      <c r="I214">
        <v>91125</v>
      </c>
    </row>
    <row r="215" spans="1:9">
      <c r="A215">
        <v>214</v>
      </c>
      <c r="B215" t="s">
        <v>1454</v>
      </c>
      <c r="C215" t="s">
        <v>1455</v>
      </c>
      <c r="D215" t="s">
        <v>1456</v>
      </c>
      <c r="E215" t="s">
        <v>1457</v>
      </c>
      <c r="F215" t="s">
        <v>1458</v>
      </c>
      <c r="G215" t="s">
        <v>1459</v>
      </c>
      <c r="H215" t="s">
        <v>513</v>
      </c>
      <c r="I215">
        <v>1813</v>
      </c>
    </row>
    <row r="216" spans="1:9">
      <c r="A216">
        <v>215</v>
      </c>
      <c r="B216" t="s">
        <v>1460</v>
      </c>
      <c r="C216" t="s">
        <v>1461</v>
      </c>
      <c r="D216" t="s">
        <v>1462</v>
      </c>
      <c r="E216" t="s">
        <v>1463</v>
      </c>
      <c r="F216" t="s">
        <v>1464</v>
      </c>
      <c r="G216" t="s">
        <v>1448</v>
      </c>
      <c r="H216" t="s">
        <v>297</v>
      </c>
      <c r="I216">
        <v>32277</v>
      </c>
    </row>
    <row r="217" spans="1:9">
      <c r="A217">
        <v>216</v>
      </c>
      <c r="B217" t="s">
        <v>1465</v>
      </c>
      <c r="C217" t="s">
        <v>1466</v>
      </c>
      <c r="D217" t="s">
        <v>1467</v>
      </c>
      <c r="E217" t="s">
        <v>1468</v>
      </c>
      <c r="F217" t="s">
        <v>1469</v>
      </c>
      <c r="G217" t="s">
        <v>1032</v>
      </c>
      <c r="H217" t="s">
        <v>324</v>
      </c>
      <c r="I217">
        <v>7188</v>
      </c>
    </row>
    <row r="218" spans="1:9">
      <c r="A218">
        <v>217</v>
      </c>
      <c r="B218" t="s">
        <v>1470</v>
      </c>
      <c r="C218" t="s">
        <v>1471</v>
      </c>
      <c r="D218" t="s">
        <v>1472</v>
      </c>
      <c r="E218" t="s">
        <v>1473</v>
      </c>
      <c r="F218" t="s">
        <v>1474</v>
      </c>
      <c r="G218" t="s">
        <v>680</v>
      </c>
      <c r="H218" t="s">
        <v>526</v>
      </c>
      <c r="I218">
        <v>55115</v>
      </c>
    </row>
    <row r="219" spans="1:9">
      <c r="A219">
        <v>218</v>
      </c>
      <c r="B219" t="s">
        <v>1475</v>
      </c>
      <c r="C219" t="s">
        <v>1476</v>
      </c>
      <c r="D219" t="s">
        <v>1477</v>
      </c>
      <c r="E219" t="s">
        <v>1478</v>
      </c>
      <c r="F219" t="s">
        <v>1479</v>
      </c>
      <c r="G219" t="s">
        <v>1480</v>
      </c>
      <c r="H219" t="s">
        <v>297</v>
      </c>
      <c r="I219">
        <v>32830</v>
      </c>
    </row>
    <row r="220" spans="1:9">
      <c r="A220">
        <v>219</v>
      </c>
      <c r="B220" t="s">
        <v>1481</v>
      </c>
      <c r="C220" t="s">
        <v>1482</v>
      </c>
      <c r="D220" t="s">
        <v>1483</v>
      </c>
      <c r="E220" t="s">
        <v>1484</v>
      </c>
      <c r="F220" t="s">
        <v>1485</v>
      </c>
      <c r="G220" t="s">
        <v>454</v>
      </c>
      <c r="H220" t="s">
        <v>455</v>
      </c>
      <c r="I220">
        <v>84120</v>
      </c>
    </row>
    <row r="221" spans="1:9">
      <c r="A221">
        <v>220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t="s">
        <v>442</v>
      </c>
      <c r="H221" t="s">
        <v>372</v>
      </c>
      <c r="I221">
        <v>46896</v>
      </c>
    </row>
    <row r="222" spans="1:9">
      <c r="A222">
        <v>221</v>
      </c>
      <c r="B222" t="s">
        <v>1491</v>
      </c>
      <c r="C222" t="s">
        <v>1492</v>
      </c>
      <c r="D222" t="s">
        <v>1493</v>
      </c>
      <c r="E222" t="s">
        <v>1494</v>
      </c>
      <c r="F222" t="s">
        <v>1495</v>
      </c>
      <c r="G222" t="s">
        <v>1496</v>
      </c>
      <c r="H222" t="s">
        <v>1497</v>
      </c>
      <c r="I222">
        <v>87201</v>
      </c>
    </row>
    <row r="223" spans="1:9">
      <c r="A223">
        <v>222</v>
      </c>
      <c r="B223" t="s">
        <v>1498</v>
      </c>
      <c r="C223" t="s">
        <v>1499</v>
      </c>
      <c r="D223" t="s">
        <v>1500</v>
      </c>
      <c r="E223" t="s">
        <v>1501</v>
      </c>
      <c r="F223" t="s">
        <v>1502</v>
      </c>
      <c r="G223" t="s">
        <v>364</v>
      </c>
      <c r="H223" t="s">
        <v>365</v>
      </c>
      <c r="I223">
        <v>89519</v>
      </c>
    </row>
    <row r="224" spans="1:9">
      <c r="A224">
        <v>223</v>
      </c>
      <c r="B224" t="s">
        <v>1503</v>
      </c>
      <c r="C224" t="s">
        <v>1504</v>
      </c>
      <c r="D224" t="s">
        <v>1505</v>
      </c>
      <c r="E224" t="s">
        <v>1506</v>
      </c>
      <c r="F224" t="s">
        <v>1507</v>
      </c>
      <c r="G224" t="s">
        <v>1105</v>
      </c>
      <c r="H224" t="s">
        <v>1106</v>
      </c>
      <c r="I224">
        <v>6726</v>
      </c>
    </row>
    <row r="225" spans="1:9">
      <c r="A225">
        <v>224</v>
      </c>
      <c r="B225" t="s">
        <v>1508</v>
      </c>
      <c r="C225" t="s">
        <v>1509</v>
      </c>
      <c r="D225" t="s">
        <v>1510</v>
      </c>
      <c r="E225" t="s">
        <v>1511</v>
      </c>
      <c r="F225" t="s">
        <v>1512</v>
      </c>
      <c r="G225" t="s">
        <v>512</v>
      </c>
      <c r="H225" t="s">
        <v>480</v>
      </c>
      <c r="I225">
        <v>45505</v>
      </c>
    </row>
    <row r="226" spans="1:9">
      <c r="A226">
        <v>225</v>
      </c>
      <c r="B226" t="s">
        <v>1513</v>
      </c>
      <c r="C226" t="s">
        <v>1514</v>
      </c>
      <c r="D226" t="s">
        <v>1515</v>
      </c>
      <c r="E226" t="s">
        <v>1516</v>
      </c>
      <c r="F226" t="s">
        <v>1517</v>
      </c>
      <c r="G226" t="s">
        <v>971</v>
      </c>
      <c r="H226" t="s">
        <v>221</v>
      </c>
      <c r="I226">
        <v>12222</v>
      </c>
    </row>
    <row r="227" spans="1:9">
      <c r="A227">
        <v>226</v>
      </c>
      <c r="B227" t="s">
        <v>1518</v>
      </c>
      <c r="C227" t="s">
        <v>1519</v>
      </c>
      <c r="D227" t="s">
        <v>1520</v>
      </c>
      <c r="E227" t="s">
        <v>1521</v>
      </c>
      <c r="F227" t="s">
        <v>1522</v>
      </c>
      <c r="G227" t="s">
        <v>1523</v>
      </c>
      <c r="H227" t="s">
        <v>213</v>
      </c>
      <c r="I227">
        <v>98042</v>
      </c>
    </row>
    <row r="228" spans="1:9">
      <c r="A228">
        <v>227</v>
      </c>
      <c r="B228" t="s">
        <v>1524</v>
      </c>
      <c r="C228" t="s">
        <v>1525</v>
      </c>
      <c r="D228" t="s">
        <v>1526</v>
      </c>
      <c r="E228" t="s">
        <v>1527</v>
      </c>
      <c r="F228" t="s">
        <v>1528</v>
      </c>
      <c r="G228" t="s">
        <v>1529</v>
      </c>
      <c r="H228" t="s">
        <v>1530</v>
      </c>
      <c r="I228">
        <v>96815</v>
      </c>
    </row>
    <row r="229" spans="1:9">
      <c r="A229">
        <v>228</v>
      </c>
      <c r="B229" t="s">
        <v>1531</v>
      </c>
      <c r="C229" t="s">
        <v>1532</v>
      </c>
      <c r="D229" t="s">
        <v>1533</v>
      </c>
      <c r="E229" t="s">
        <v>1534</v>
      </c>
      <c r="F229" t="s">
        <v>1535</v>
      </c>
      <c r="G229" t="s">
        <v>213</v>
      </c>
      <c r="H229" t="s">
        <v>214</v>
      </c>
      <c r="I229">
        <v>20238</v>
      </c>
    </row>
    <row r="230" spans="1:9">
      <c r="A230">
        <v>229</v>
      </c>
      <c r="B230" t="s">
        <v>1536</v>
      </c>
      <c r="C230" t="s">
        <v>1537</v>
      </c>
      <c r="D230" t="s">
        <v>1538</v>
      </c>
      <c r="E230" t="s">
        <v>1539</v>
      </c>
      <c r="F230" t="s">
        <v>1540</v>
      </c>
      <c r="G230" t="s">
        <v>436</v>
      </c>
      <c r="H230" t="s">
        <v>221</v>
      </c>
      <c r="I230">
        <v>10060</v>
      </c>
    </row>
    <row r="231" spans="1:9">
      <c r="A231">
        <v>230</v>
      </c>
      <c r="B231" t="s">
        <v>1541</v>
      </c>
      <c r="C231" t="s">
        <v>1542</v>
      </c>
      <c r="D231" t="s">
        <v>1543</v>
      </c>
      <c r="E231" t="s">
        <v>1544</v>
      </c>
      <c r="F231" t="s">
        <v>1545</v>
      </c>
      <c r="G231" t="s">
        <v>1546</v>
      </c>
      <c r="H231" t="s">
        <v>1056</v>
      </c>
      <c r="I231">
        <v>40745</v>
      </c>
    </row>
    <row r="232" spans="1:9">
      <c r="A232">
        <v>231</v>
      </c>
      <c r="B232" t="s">
        <v>1547</v>
      </c>
      <c r="C232" t="s">
        <v>1548</v>
      </c>
      <c r="D232" t="s">
        <v>1549</v>
      </c>
      <c r="E232" t="s">
        <v>1550</v>
      </c>
      <c r="F232" t="s">
        <v>1551</v>
      </c>
      <c r="G232" t="s">
        <v>227</v>
      </c>
      <c r="H232" t="s">
        <v>228</v>
      </c>
      <c r="I232">
        <v>30375</v>
      </c>
    </row>
    <row r="233" spans="1:9">
      <c r="A233">
        <v>232</v>
      </c>
      <c r="B233" t="s">
        <v>1552</v>
      </c>
      <c r="C233" t="s">
        <v>1553</v>
      </c>
      <c r="D233" t="s">
        <v>1554</v>
      </c>
      <c r="E233" t="s">
        <v>1555</v>
      </c>
      <c r="F233" t="s">
        <v>1556</v>
      </c>
      <c r="G233" t="s">
        <v>1557</v>
      </c>
      <c r="H233" t="s">
        <v>213</v>
      </c>
      <c r="I233">
        <v>99210</v>
      </c>
    </row>
    <row r="234" spans="1:9">
      <c r="A234">
        <v>233</v>
      </c>
      <c r="B234" t="s">
        <v>1558</v>
      </c>
      <c r="C234" t="s">
        <v>1559</v>
      </c>
      <c r="D234" t="s">
        <v>1560</v>
      </c>
      <c r="E234" t="s">
        <v>1561</v>
      </c>
      <c r="F234" t="s">
        <v>1562</v>
      </c>
      <c r="G234" t="s">
        <v>479</v>
      </c>
      <c r="H234" t="s">
        <v>228</v>
      </c>
      <c r="I234">
        <v>31904</v>
      </c>
    </row>
    <row r="235" spans="1:9">
      <c r="A235">
        <v>234</v>
      </c>
      <c r="B235" t="s">
        <v>1563</v>
      </c>
      <c r="C235" t="s">
        <v>1564</v>
      </c>
      <c r="D235" t="s">
        <v>1565</v>
      </c>
      <c r="E235" t="s">
        <v>1566</v>
      </c>
      <c r="F235" t="s">
        <v>1567</v>
      </c>
      <c r="G235" t="s">
        <v>768</v>
      </c>
      <c r="H235" t="s">
        <v>581</v>
      </c>
      <c r="I235">
        <v>48217</v>
      </c>
    </row>
    <row r="236" spans="1:9">
      <c r="A236">
        <v>235</v>
      </c>
      <c r="B236" t="s">
        <v>1568</v>
      </c>
      <c r="C236" t="s">
        <v>1569</v>
      </c>
      <c r="D236" t="s">
        <v>1570</v>
      </c>
      <c r="E236" t="s">
        <v>1571</v>
      </c>
      <c r="F236" t="s">
        <v>1572</v>
      </c>
      <c r="G236" t="s">
        <v>1573</v>
      </c>
      <c r="H236" t="s">
        <v>317</v>
      </c>
      <c r="I236">
        <v>99790</v>
      </c>
    </row>
    <row r="237" spans="1:9">
      <c r="A237">
        <v>236</v>
      </c>
      <c r="B237" t="s">
        <v>1574</v>
      </c>
      <c r="C237" t="s">
        <v>1575</v>
      </c>
      <c r="D237" t="s">
        <v>1576</v>
      </c>
      <c r="E237" t="s">
        <v>1577</v>
      </c>
      <c r="F237" t="s">
        <v>1578</v>
      </c>
      <c r="G237" t="s">
        <v>1579</v>
      </c>
      <c r="H237" t="s">
        <v>480</v>
      </c>
      <c r="I237">
        <v>44329</v>
      </c>
    </row>
    <row r="238" spans="1:9">
      <c r="A238">
        <v>237</v>
      </c>
      <c r="B238" t="s">
        <v>1580</v>
      </c>
      <c r="C238" t="s">
        <v>1581</v>
      </c>
      <c r="D238" t="s">
        <v>1582</v>
      </c>
      <c r="E238" t="s">
        <v>1583</v>
      </c>
      <c r="F238" t="s">
        <v>1584</v>
      </c>
      <c r="G238" t="s">
        <v>604</v>
      </c>
      <c r="H238" t="s">
        <v>506</v>
      </c>
      <c r="I238">
        <v>19160</v>
      </c>
    </row>
    <row r="239" spans="1:9">
      <c r="A239">
        <v>238</v>
      </c>
      <c r="B239" t="s">
        <v>1585</v>
      </c>
      <c r="C239" t="s">
        <v>1586</v>
      </c>
      <c r="D239" t="s">
        <v>1587</v>
      </c>
      <c r="E239" t="s">
        <v>1588</v>
      </c>
      <c r="F239" t="s">
        <v>1589</v>
      </c>
      <c r="G239" t="s">
        <v>454</v>
      </c>
      <c r="H239" t="s">
        <v>455</v>
      </c>
      <c r="I239">
        <v>84120</v>
      </c>
    </row>
    <row r="240" spans="1:9">
      <c r="A240">
        <v>239</v>
      </c>
      <c r="B240" t="s">
        <v>1590</v>
      </c>
      <c r="C240" t="s">
        <v>1591</v>
      </c>
      <c r="D240" t="s">
        <v>1592</v>
      </c>
      <c r="E240" t="s">
        <v>1593</v>
      </c>
      <c r="F240" t="s">
        <v>1594</v>
      </c>
      <c r="G240" t="s">
        <v>1004</v>
      </c>
      <c r="H240" t="s">
        <v>228</v>
      </c>
      <c r="I240">
        <v>31405</v>
      </c>
    </row>
    <row r="241" spans="1:9">
      <c r="A241">
        <v>240</v>
      </c>
      <c r="B241" t="s">
        <v>1595</v>
      </c>
      <c r="C241" t="s">
        <v>1596</v>
      </c>
      <c r="D241" t="s">
        <v>1597</v>
      </c>
      <c r="E241" t="s">
        <v>1598</v>
      </c>
      <c r="F241" t="s">
        <v>1599</v>
      </c>
      <c r="G241" t="s">
        <v>1600</v>
      </c>
      <c r="H241" t="s">
        <v>235</v>
      </c>
      <c r="I241">
        <v>94064</v>
      </c>
    </row>
    <row r="242" spans="1:9">
      <c r="A242">
        <v>241</v>
      </c>
      <c r="B242" t="s">
        <v>1601</v>
      </c>
      <c r="C242" t="s">
        <v>1602</v>
      </c>
      <c r="D242" t="s">
        <v>1603</v>
      </c>
      <c r="E242" t="s">
        <v>1604</v>
      </c>
      <c r="F242" t="s">
        <v>1605</v>
      </c>
      <c r="G242" t="s">
        <v>429</v>
      </c>
      <c r="H242" t="s">
        <v>430</v>
      </c>
      <c r="I242">
        <v>60646</v>
      </c>
    </row>
    <row r="243" spans="1:9">
      <c r="A243">
        <v>242</v>
      </c>
      <c r="B243" t="s">
        <v>1606</v>
      </c>
      <c r="C243" t="s">
        <v>1607</v>
      </c>
      <c r="D243" t="s">
        <v>1608</v>
      </c>
      <c r="E243" t="s">
        <v>1609</v>
      </c>
      <c r="F243" t="s">
        <v>1610</v>
      </c>
      <c r="G243" t="s">
        <v>1611</v>
      </c>
      <c r="H243" t="s">
        <v>864</v>
      </c>
      <c r="I243">
        <v>27105</v>
      </c>
    </row>
    <row r="244" spans="1:9">
      <c r="A244">
        <v>243</v>
      </c>
      <c r="B244" t="s">
        <v>1612</v>
      </c>
      <c r="C244" t="s">
        <v>1613</v>
      </c>
      <c r="D244" t="s">
        <v>1614</v>
      </c>
      <c r="E244" t="s">
        <v>1615</v>
      </c>
      <c r="F244" t="s">
        <v>1616</v>
      </c>
      <c r="G244" t="s">
        <v>234</v>
      </c>
      <c r="H244" t="s">
        <v>235</v>
      </c>
      <c r="I244">
        <v>94159</v>
      </c>
    </row>
    <row r="245" spans="1:9">
      <c r="A245">
        <v>244</v>
      </c>
      <c r="B245" t="s">
        <v>1617</v>
      </c>
      <c r="C245" t="s">
        <v>1618</v>
      </c>
      <c r="D245" t="s">
        <v>1619</v>
      </c>
      <c r="E245" t="s">
        <v>1620</v>
      </c>
      <c r="F245" t="s">
        <v>1621</v>
      </c>
      <c r="G245" t="s">
        <v>1138</v>
      </c>
      <c r="H245" t="s">
        <v>787</v>
      </c>
      <c r="I245">
        <v>35231</v>
      </c>
    </row>
    <row r="246" spans="1:9">
      <c r="A246">
        <v>245</v>
      </c>
      <c r="B246" t="s">
        <v>1622</v>
      </c>
      <c r="C246" t="s">
        <v>1623</v>
      </c>
      <c r="D246" t="s">
        <v>1624</v>
      </c>
      <c r="E246" t="s">
        <v>1625</v>
      </c>
      <c r="F246" t="s">
        <v>1626</v>
      </c>
      <c r="G246" t="s">
        <v>1425</v>
      </c>
      <c r="H246" t="s">
        <v>864</v>
      </c>
      <c r="I246">
        <v>27409</v>
      </c>
    </row>
    <row r="247" spans="1:9">
      <c r="A247">
        <v>246</v>
      </c>
      <c r="B247" t="s">
        <v>1627</v>
      </c>
      <c r="C247" t="s">
        <v>1628</v>
      </c>
      <c r="D247" t="s">
        <v>1629</v>
      </c>
      <c r="E247" t="s">
        <v>1630</v>
      </c>
      <c r="F247" t="s">
        <v>1631</v>
      </c>
      <c r="G247" t="s">
        <v>1632</v>
      </c>
      <c r="H247" t="s">
        <v>235</v>
      </c>
      <c r="I247">
        <v>92415</v>
      </c>
    </row>
    <row r="248" spans="1:9">
      <c r="A248">
        <v>247</v>
      </c>
      <c r="B248" t="s">
        <v>1633</v>
      </c>
      <c r="C248" t="s">
        <v>1634</v>
      </c>
      <c r="D248" t="s">
        <v>1635</v>
      </c>
      <c r="E248" t="s">
        <v>1636</v>
      </c>
      <c r="F248" t="s">
        <v>1637</v>
      </c>
      <c r="G248" t="s">
        <v>234</v>
      </c>
      <c r="H248" t="s">
        <v>235</v>
      </c>
      <c r="I248">
        <v>94159</v>
      </c>
    </row>
    <row r="249" spans="1:9">
      <c r="A249">
        <v>248</v>
      </c>
      <c r="B249" t="s">
        <v>1638</v>
      </c>
      <c r="C249" t="s">
        <v>1639</v>
      </c>
      <c r="D249" t="s">
        <v>1640</v>
      </c>
      <c r="E249" t="s">
        <v>1641</v>
      </c>
      <c r="F249" t="s">
        <v>1642</v>
      </c>
      <c r="G249" t="s">
        <v>1643</v>
      </c>
      <c r="H249" t="s">
        <v>1106</v>
      </c>
      <c r="I249">
        <v>6825</v>
      </c>
    </row>
    <row r="250" spans="1:9">
      <c r="A250">
        <v>249</v>
      </c>
      <c r="B250" t="s">
        <v>1644</v>
      </c>
      <c r="C250" t="s">
        <v>1645</v>
      </c>
      <c r="D250" t="s">
        <v>1646</v>
      </c>
      <c r="E250" t="s">
        <v>1647</v>
      </c>
      <c r="F250" t="s">
        <v>1648</v>
      </c>
      <c r="G250" t="s">
        <v>1649</v>
      </c>
      <c r="H250" t="s">
        <v>372</v>
      </c>
      <c r="I250">
        <v>47705</v>
      </c>
    </row>
    <row r="251" spans="1:9">
      <c r="A251">
        <v>250</v>
      </c>
      <c r="B251" t="s">
        <v>1650</v>
      </c>
      <c r="C251" t="s">
        <v>1651</v>
      </c>
      <c r="D251" t="s">
        <v>1652</v>
      </c>
      <c r="E251" t="s">
        <v>1653</v>
      </c>
      <c r="F251" t="s">
        <v>1654</v>
      </c>
      <c r="G251" t="s">
        <v>1655</v>
      </c>
      <c r="H251" t="s">
        <v>221</v>
      </c>
      <c r="I251">
        <v>10469</v>
      </c>
    </row>
    <row r="252" spans="1:9">
      <c r="A252">
        <v>251</v>
      </c>
      <c r="B252" t="s">
        <v>1656</v>
      </c>
      <c r="C252" t="s">
        <v>1657</v>
      </c>
      <c r="D252" t="s">
        <v>1658</v>
      </c>
      <c r="E252" t="s">
        <v>1659</v>
      </c>
      <c r="F252" t="s">
        <v>1660</v>
      </c>
      <c r="G252" t="s">
        <v>1661</v>
      </c>
      <c r="H252" t="s">
        <v>338</v>
      </c>
      <c r="I252">
        <v>52804</v>
      </c>
    </row>
    <row r="253" spans="1:9">
      <c r="A253">
        <v>252</v>
      </c>
      <c r="B253" t="s">
        <v>1662</v>
      </c>
      <c r="C253" t="s">
        <v>1663</v>
      </c>
      <c r="D253" t="s">
        <v>1664</v>
      </c>
      <c r="E253" t="s">
        <v>1665</v>
      </c>
      <c r="F253" t="s">
        <v>1666</v>
      </c>
      <c r="G253" t="s">
        <v>1667</v>
      </c>
      <c r="H253" t="s">
        <v>430</v>
      </c>
      <c r="I253">
        <v>60435</v>
      </c>
    </row>
    <row r="254" spans="1:9">
      <c r="A254">
        <v>253</v>
      </c>
      <c r="B254" t="s">
        <v>1668</v>
      </c>
      <c r="C254" t="s">
        <v>1669</v>
      </c>
      <c r="D254" t="s">
        <v>1670</v>
      </c>
      <c r="E254" t="s">
        <v>1671</v>
      </c>
      <c r="F254" t="s">
        <v>1672</v>
      </c>
      <c r="G254" t="s">
        <v>976</v>
      </c>
      <c r="H254" t="s">
        <v>487</v>
      </c>
      <c r="I254">
        <v>80150</v>
      </c>
    </row>
    <row r="255" spans="1:9">
      <c r="A255">
        <v>254</v>
      </c>
      <c r="B255" t="s">
        <v>1673</v>
      </c>
      <c r="C255" t="s">
        <v>1674</v>
      </c>
      <c r="D255" t="s">
        <v>1675</v>
      </c>
      <c r="E255" t="s">
        <v>1676</v>
      </c>
      <c r="F255" t="s">
        <v>1677</v>
      </c>
      <c r="G255" t="s">
        <v>965</v>
      </c>
      <c r="H255" t="s">
        <v>480</v>
      </c>
      <c r="I255">
        <v>44710</v>
      </c>
    </row>
    <row r="256" spans="1:9">
      <c r="A256">
        <v>255</v>
      </c>
      <c r="B256" t="s">
        <v>1678</v>
      </c>
      <c r="C256" t="s">
        <v>1679</v>
      </c>
      <c r="D256" t="s">
        <v>1680</v>
      </c>
      <c r="E256" t="s">
        <v>1681</v>
      </c>
      <c r="F256" t="s">
        <v>1682</v>
      </c>
      <c r="G256" t="s">
        <v>680</v>
      </c>
      <c r="H256" t="s">
        <v>526</v>
      </c>
      <c r="I256">
        <v>55103</v>
      </c>
    </row>
    <row r="257" spans="1:9">
      <c r="A257">
        <v>256</v>
      </c>
      <c r="B257" t="s">
        <v>1683</v>
      </c>
      <c r="C257" t="s">
        <v>1684</v>
      </c>
      <c r="D257" t="s">
        <v>1685</v>
      </c>
      <c r="E257" t="s">
        <v>1686</v>
      </c>
      <c r="F257" t="s">
        <v>1687</v>
      </c>
      <c r="G257" t="s">
        <v>1688</v>
      </c>
      <c r="H257" t="s">
        <v>1106</v>
      </c>
      <c r="I257">
        <v>6145</v>
      </c>
    </row>
    <row r="258" spans="1:9">
      <c r="A258">
        <v>257</v>
      </c>
      <c r="B258" t="s">
        <v>1689</v>
      </c>
      <c r="C258" t="s">
        <v>1690</v>
      </c>
      <c r="D258" t="s">
        <v>1691</v>
      </c>
      <c r="E258" t="s">
        <v>1692</v>
      </c>
      <c r="F258" t="s">
        <v>1693</v>
      </c>
      <c r="G258" t="s">
        <v>1694</v>
      </c>
      <c r="H258" t="s">
        <v>324</v>
      </c>
      <c r="I258">
        <v>7505</v>
      </c>
    </row>
    <row r="259" spans="1:9">
      <c r="A259">
        <v>258</v>
      </c>
      <c r="B259" t="s">
        <v>1695</v>
      </c>
      <c r="C259" t="s">
        <v>1696</v>
      </c>
      <c r="D259" t="s">
        <v>1697</v>
      </c>
      <c r="E259" t="s">
        <v>1698</v>
      </c>
      <c r="F259" t="s">
        <v>1699</v>
      </c>
      <c r="G259" t="s">
        <v>1320</v>
      </c>
      <c r="H259" t="s">
        <v>242</v>
      </c>
      <c r="I259">
        <v>88546</v>
      </c>
    </row>
    <row r="260" spans="1:9">
      <c r="A260">
        <v>259</v>
      </c>
      <c r="B260" t="s">
        <v>1700</v>
      </c>
      <c r="C260" t="s">
        <v>1701</v>
      </c>
      <c r="D260" t="s">
        <v>1702</v>
      </c>
      <c r="E260" t="s">
        <v>1703</v>
      </c>
      <c r="F260" t="s">
        <v>1704</v>
      </c>
      <c r="G260" t="s">
        <v>213</v>
      </c>
      <c r="H260" t="s">
        <v>214</v>
      </c>
      <c r="I260">
        <v>20546</v>
      </c>
    </row>
    <row r="261" spans="1:9">
      <c r="A261">
        <v>260</v>
      </c>
      <c r="B261" t="s">
        <v>1705</v>
      </c>
      <c r="C261" t="s">
        <v>1706</v>
      </c>
      <c r="D261" t="s">
        <v>1707</v>
      </c>
      <c r="E261" t="s">
        <v>1708</v>
      </c>
      <c r="F261" t="s">
        <v>1709</v>
      </c>
      <c r="G261" t="s">
        <v>1138</v>
      </c>
      <c r="H261" t="s">
        <v>787</v>
      </c>
      <c r="I261">
        <v>35215</v>
      </c>
    </row>
    <row r="262" spans="1:9">
      <c r="A262">
        <v>261</v>
      </c>
      <c r="B262" t="s">
        <v>1710</v>
      </c>
      <c r="C262" t="s">
        <v>1711</v>
      </c>
      <c r="D262" t="s">
        <v>1712</v>
      </c>
      <c r="E262" t="s">
        <v>1713</v>
      </c>
      <c r="F262" t="s">
        <v>1714</v>
      </c>
      <c r="G262" t="s">
        <v>1715</v>
      </c>
      <c r="H262" t="s">
        <v>297</v>
      </c>
      <c r="I262">
        <v>33467</v>
      </c>
    </row>
    <row r="263" spans="1:9">
      <c r="A263">
        <v>262</v>
      </c>
      <c r="B263" t="s">
        <v>1716</v>
      </c>
      <c r="C263" t="s">
        <v>1717</v>
      </c>
      <c r="D263" t="s">
        <v>1718</v>
      </c>
      <c r="E263" t="s">
        <v>1719</v>
      </c>
      <c r="F263" t="s">
        <v>1720</v>
      </c>
      <c r="G263" t="s">
        <v>1192</v>
      </c>
      <c r="H263" t="s">
        <v>953</v>
      </c>
      <c r="I263">
        <v>64144</v>
      </c>
    </row>
    <row r="264" spans="1:9">
      <c r="A264">
        <v>263</v>
      </c>
      <c r="B264" t="s">
        <v>1721</v>
      </c>
      <c r="C264" t="s">
        <v>1722</v>
      </c>
      <c r="D264" t="s">
        <v>1723</v>
      </c>
      <c r="E264" t="s">
        <v>1724</v>
      </c>
      <c r="F264" t="s">
        <v>1725</v>
      </c>
      <c r="G264" t="s">
        <v>870</v>
      </c>
      <c r="H264" t="s">
        <v>242</v>
      </c>
      <c r="I264">
        <v>77266</v>
      </c>
    </row>
    <row r="265" spans="1:9">
      <c r="A265">
        <v>264</v>
      </c>
      <c r="B265" t="s">
        <v>1726</v>
      </c>
      <c r="C265" t="s">
        <v>1727</v>
      </c>
      <c r="D265" t="s">
        <v>1728</v>
      </c>
      <c r="E265" t="s">
        <v>1729</v>
      </c>
      <c r="F265" t="s">
        <v>1730</v>
      </c>
      <c r="G265" t="s">
        <v>870</v>
      </c>
      <c r="H265" t="s">
        <v>242</v>
      </c>
      <c r="I265">
        <v>77288</v>
      </c>
    </row>
    <row r="266" spans="1:9">
      <c r="A266">
        <v>265</v>
      </c>
      <c r="B266" t="s">
        <v>1731</v>
      </c>
      <c r="C266" t="s">
        <v>1732</v>
      </c>
      <c r="D266" t="s">
        <v>1733</v>
      </c>
      <c r="E266" t="s">
        <v>1734</v>
      </c>
      <c r="F266" t="s">
        <v>1735</v>
      </c>
      <c r="G266" t="s">
        <v>1736</v>
      </c>
      <c r="H266" t="s">
        <v>242</v>
      </c>
      <c r="I266">
        <v>78764</v>
      </c>
    </row>
    <row r="267" spans="1:9">
      <c r="A267">
        <v>266</v>
      </c>
      <c r="B267" t="s">
        <v>1737</v>
      </c>
      <c r="C267" t="s">
        <v>1738</v>
      </c>
      <c r="D267" t="s">
        <v>1739</v>
      </c>
      <c r="E267" t="s">
        <v>1740</v>
      </c>
      <c r="F267" t="s">
        <v>1741</v>
      </c>
      <c r="G267" t="s">
        <v>357</v>
      </c>
      <c r="H267" t="s">
        <v>358</v>
      </c>
      <c r="I267">
        <v>71307</v>
      </c>
    </row>
    <row r="268" spans="1:9">
      <c r="A268">
        <v>267</v>
      </c>
      <c r="B268" t="s">
        <v>1742</v>
      </c>
      <c r="C268" t="s">
        <v>1743</v>
      </c>
      <c r="D268" t="s">
        <v>1744</v>
      </c>
      <c r="E268" t="s">
        <v>1745</v>
      </c>
      <c r="F268" t="s">
        <v>1746</v>
      </c>
      <c r="G268" t="s">
        <v>330</v>
      </c>
      <c r="H268" t="s">
        <v>331</v>
      </c>
      <c r="I268">
        <v>53726</v>
      </c>
    </row>
    <row r="269" spans="1:9">
      <c r="A269">
        <v>268</v>
      </c>
      <c r="B269" t="s">
        <v>1747</v>
      </c>
      <c r="C269" t="s">
        <v>1748</v>
      </c>
      <c r="D269" t="s">
        <v>1749</v>
      </c>
      <c r="E269" t="s">
        <v>1750</v>
      </c>
      <c r="F269" t="s">
        <v>1751</v>
      </c>
      <c r="G269" t="s">
        <v>1752</v>
      </c>
      <c r="H269" t="s">
        <v>1753</v>
      </c>
      <c r="I269">
        <v>83705</v>
      </c>
    </row>
    <row r="270" spans="1:9">
      <c r="A270">
        <v>269</v>
      </c>
      <c r="B270" t="s">
        <v>1754</v>
      </c>
      <c r="C270" t="s">
        <v>1755</v>
      </c>
      <c r="D270" t="s">
        <v>1756</v>
      </c>
      <c r="E270" t="s">
        <v>1757</v>
      </c>
      <c r="F270" t="s">
        <v>1758</v>
      </c>
      <c r="G270" t="s">
        <v>1688</v>
      </c>
      <c r="H270" t="s">
        <v>1106</v>
      </c>
      <c r="I270">
        <v>6145</v>
      </c>
    </row>
    <row r="271" spans="1:9">
      <c r="A271">
        <v>270</v>
      </c>
      <c r="B271" t="s">
        <v>1759</v>
      </c>
      <c r="C271" t="s">
        <v>1760</v>
      </c>
      <c r="D271" t="s">
        <v>1761</v>
      </c>
      <c r="E271" t="s">
        <v>1762</v>
      </c>
      <c r="F271" t="s">
        <v>1763</v>
      </c>
      <c r="G271" t="s">
        <v>213</v>
      </c>
      <c r="H271" t="s">
        <v>214</v>
      </c>
      <c r="I271">
        <v>20022</v>
      </c>
    </row>
    <row r="272" spans="1:9">
      <c r="A272">
        <v>271</v>
      </c>
      <c r="B272" t="s">
        <v>1764</v>
      </c>
      <c r="C272" t="s">
        <v>1765</v>
      </c>
      <c r="D272" t="s">
        <v>1766</v>
      </c>
      <c r="E272" t="s">
        <v>1767</v>
      </c>
      <c r="F272" t="s">
        <v>1768</v>
      </c>
      <c r="G272" t="s">
        <v>1769</v>
      </c>
      <c r="H272" t="s">
        <v>242</v>
      </c>
      <c r="I272">
        <v>77713</v>
      </c>
    </row>
    <row r="273" spans="1:9">
      <c r="A273">
        <v>272</v>
      </c>
      <c r="B273" t="s">
        <v>1770</v>
      </c>
      <c r="C273" t="s">
        <v>1771</v>
      </c>
      <c r="D273" t="s">
        <v>1772</v>
      </c>
      <c r="E273" t="s">
        <v>1773</v>
      </c>
      <c r="F273" t="s">
        <v>1774</v>
      </c>
      <c r="G273" t="s">
        <v>1775</v>
      </c>
      <c r="H273" t="s">
        <v>235</v>
      </c>
      <c r="I273">
        <v>94522</v>
      </c>
    </row>
    <row r="274" spans="1:9">
      <c r="A274">
        <v>273</v>
      </c>
      <c r="B274" t="s">
        <v>1776</v>
      </c>
      <c r="C274" t="s">
        <v>1777</v>
      </c>
      <c r="D274" t="s">
        <v>1778</v>
      </c>
      <c r="E274" t="s">
        <v>1779</v>
      </c>
      <c r="F274" t="s">
        <v>1780</v>
      </c>
      <c r="G274" t="s">
        <v>1442</v>
      </c>
      <c r="H274" t="s">
        <v>430</v>
      </c>
      <c r="I274">
        <v>60158</v>
      </c>
    </row>
    <row r="275" spans="1:9">
      <c r="A275">
        <v>274</v>
      </c>
      <c r="B275" t="s">
        <v>1781</v>
      </c>
      <c r="C275" t="s">
        <v>1782</v>
      </c>
      <c r="D275" t="s">
        <v>1783</v>
      </c>
      <c r="E275" t="s">
        <v>1784</v>
      </c>
      <c r="F275" t="s">
        <v>1785</v>
      </c>
      <c r="G275" t="s">
        <v>842</v>
      </c>
      <c r="H275" t="s">
        <v>235</v>
      </c>
      <c r="I275">
        <v>94280</v>
      </c>
    </row>
    <row r="276" spans="1:9">
      <c r="A276">
        <v>275</v>
      </c>
      <c r="B276" t="s">
        <v>1786</v>
      </c>
      <c r="C276" t="s">
        <v>1760</v>
      </c>
      <c r="D276" t="s">
        <v>1787</v>
      </c>
      <c r="E276" t="s">
        <v>1788</v>
      </c>
      <c r="F276" t="s">
        <v>1789</v>
      </c>
      <c r="G276" t="s">
        <v>1032</v>
      </c>
      <c r="H276" t="s">
        <v>324</v>
      </c>
      <c r="I276">
        <v>7112</v>
      </c>
    </row>
    <row r="277" spans="1:9">
      <c r="A277">
        <v>276</v>
      </c>
      <c r="B277" t="s">
        <v>1790</v>
      </c>
      <c r="C277" t="s">
        <v>1791</v>
      </c>
      <c r="D277" t="s">
        <v>1792</v>
      </c>
      <c r="E277" t="s">
        <v>1793</v>
      </c>
      <c r="F277" t="s">
        <v>1794</v>
      </c>
      <c r="G277" t="s">
        <v>616</v>
      </c>
      <c r="H277" t="s">
        <v>235</v>
      </c>
      <c r="I277">
        <v>95173</v>
      </c>
    </row>
    <row r="278" spans="1:9">
      <c r="A278">
        <v>277</v>
      </c>
      <c r="B278" t="s">
        <v>1795</v>
      </c>
      <c r="C278" t="s">
        <v>1796</v>
      </c>
      <c r="D278" t="s">
        <v>1797</v>
      </c>
      <c r="E278" t="s">
        <v>1798</v>
      </c>
      <c r="F278" t="s">
        <v>1799</v>
      </c>
      <c r="G278" t="s">
        <v>982</v>
      </c>
      <c r="H278" t="s">
        <v>506</v>
      </c>
      <c r="I278">
        <v>15235</v>
      </c>
    </row>
    <row r="279" spans="1:9">
      <c r="A279">
        <v>278</v>
      </c>
      <c r="B279" t="s">
        <v>1800</v>
      </c>
      <c r="C279" t="s">
        <v>1801</v>
      </c>
      <c r="D279" t="s">
        <v>1802</v>
      </c>
      <c r="E279" t="s">
        <v>1803</v>
      </c>
      <c r="F279" t="s">
        <v>1804</v>
      </c>
      <c r="G279" t="s">
        <v>857</v>
      </c>
      <c r="H279" t="s">
        <v>506</v>
      </c>
      <c r="I279">
        <v>16550</v>
      </c>
    </row>
    <row r="280" spans="1:9">
      <c r="A280">
        <v>279</v>
      </c>
      <c r="B280" t="s">
        <v>1805</v>
      </c>
      <c r="C280" t="s">
        <v>1806</v>
      </c>
      <c r="D280" t="s">
        <v>1807</v>
      </c>
      <c r="E280" t="s">
        <v>1808</v>
      </c>
      <c r="F280" t="s">
        <v>1809</v>
      </c>
      <c r="G280" t="s">
        <v>1810</v>
      </c>
      <c r="H280" t="s">
        <v>221</v>
      </c>
      <c r="I280">
        <v>12305</v>
      </c>
    </row>
    <row r="281" spans="1:9">
      <c r="A281">
        <v>280</v>
      </c>
      <c r="B281" t="s">
        <v>1811</v>
      </c>
      <c r="C281" t="s">
        <v>1812</v>
      </c>
      <c r="D281" t="s">
        <v>1813</v>
      </c>
      <c r="E281" t="s">
        <v>1814</v>
      </c>
      <c r="F281" t="s">
        <v>1815</v>
      </c>
      <c r="G281" t="s">
        <v>780</v>
      </c>
      <c r="H281" t="s">
        <v>506</v>
      </c>
      <c r="I281">
        <v>17110</v>
      </c>
    </row>
    <row r="282" spans="1:9">
      <c r="A282">
        <v>281</v>
      </c>
      <c r="B282" t="s">
        <v>1816</v>
      </c>
      <c r="C282" t="s">
        <v>1817</v>
      </c>
      <c r="D282" t="s">
        <v>1818</v>
      </c>
      <c r="E282" t="s">
        <v>1819</v>
      </c>
      <c r="F282" t="s">
        <v>1820</v>
      </c>
      <c r="G282" t="s">
        <v>1821</v>
      </c>
      <c r="H282" t="s">
        <v>297</v>
      </c>
      <c r="I282">
        <v>33436</v>
      </c>
    </row>
    <row r="283" spans="1:9">
      <c r="A283">
        <v>282</v>
      </c>
      <c r="B283" t="s">
        <v>1822</v>
      </c>
      <c r="C283" t="s">
        <v>1823</v>
      </c>
      <c r="D283" t="s">
        <v>1824</v>
      </c>
      <c r="E283" t="s">
        <v>1825</v>
      </c>
      <c r="F283" t="s">
        <v>1826</v>
      </c>
      <c r="G283" t="s">
        <v>1827</v>
      </c>
      <c r="H283" t="s">
        <v>290</v>
      </c>
      <c r="I283">
        <v>20167</v>
      </c>
    </row>
    <row r="284" spans="1:9">
      <c r="A284">
        <v>283</v>
      </c>
      <c r="B284" t="s">
        <v>1828</v>
      </c>
      <c r="C284" t="s">
        <v>1829</v>
      </c>
      <c r="D284" t="s">
        <v>1830</v>
      </c>
      <c r="E284" t="s">
        <v>1831</v>
      </c>
      <c r="F284" t="s">
        <v>1832</v>
      </c>
      <c r="G284" t="s">
        <v>1833</v>
      </c>
      <c r="H284" t="s">
        <v>358</v>
      </c>
      <c r="I284">
        <v>71137</v>
      </c>
    </row>
    <row r="285" spans="1:9">
      <c r="A285">
        <v>284</v>
      </c>
      <c r="B285" t="s">
        <v>1834</v>
      </c>
      <c r="C285" t="s">
        <v>1835</v>
      </c>
      <c r="D285" t="s">
        <v>1836</v>
      </c>
      <c r="E285" t="s">
        <v>1837</v>
      </c>
      <c r="F285" t="s">
        <v>1838</v>
      </c>
      <c r="G285" t="s">
        <v>870</v>
      </c>
      <c r="H285" t="s">
        <v>242</v>
      </c>
      <c r="I285">
        <v>77060</v>
      </c>
    </row>
    <row r="286" spans="1:9">
      <c r="A286">
        <v>285</v>
      </c>
      <c r="B286" t="s">
        <v>1839</v>
      </c>
      <c r="C286" t="s">
        <v>1840</v>
      </c>
      <c r="D286" t="s">
        <v>1841</v>
      </c>
      <c r="E286" t="s">
        <v>1842</v>
      </c>
      <c r="F286" t="s">
        <v>1843</v>
      </c>
      <c r="G286" t="s">
        <v>1320</v>
      </c>
      <c r="H286" t="s">
        <v>242</v>
      </c>
      <c r="I286">
        <v>79940</v>
      </c>
    </row>
    <row r="287" spans="1:9">
      <c r="A287">
        <v>286</v>
      </c>
      <c r="B287" t="s">
        <v>1844</v>
      </c>
      <c r="C287" t="s">
        <v>1845</v>
      </c>
      <c r="D287" t="s">
        <v>1846</v>
      </c>
      <c r="E287" t="s">
        <v>1847</v>
      </c>
      <c r="F287" t="s">
        <v>1848</v>
      </c>
      <c r="G287" t="s">
        <v>323</v>
      </c>
      <c r="H287" t="s">
        <v>324</v>
      </c>
      <c r="I287">
        <v>8695</v>
      </c>
    </row>
    <row r="288" spans="1:9">
      <c r="A288">
        <v>287</v>
      </c>
      <c r="B288" t="s">
        <v>1849</v>
      </c>
      <c r="C288" t="s">
        <v>1850</v>
      </c>
      <c r="D288" t="s">
        <v>1851</v>
      </c>
      <c r="E288" t="s">
        <v>1852</v>
      </c>
      <c r="F288" t="s">
        <v>1853</v>
      </c>
      <c r="G288" t="s">
        <v>1529</v>
      </c>
      <c r="H288" t="s">
        <v>1530</v>
      </c>
      <c r="I288">
        <v>96820</v>
      </c>
    </row>
    <row r="289" spans="1:9">
      <c r="A289">
        <v>288</v>
      </c>
      <c r="B289" t="s">
        <v>1854</v>
      </c>
      <c r="C289" t="s">
        <v>1855</v>
      </c>
      <c r="D289" t="s">
        <v>1856</v>
      </c>
      <c r="E289" t="s">
        <v>1857</v>
      </c>
      <c r="F289" t="s">
        <v>1858</v>
      </c>
      <c r="G289" t="s">
        <v>1859</v>
      </c>
      <c r="H289" t="s">
        <v>487</v>
      </c>
      <c r="I289">
        <v>80235</v>
      </c>
    </row>
    <row r="290" spans="1:9">
      <c r="A290">
        <v>289</v>
      </c>
      <c r="B290" t="s">
        <v>1860</v>
      </c>
      <c r="C290" t="s">
        <v>1861</v>
      </c>
      <c r="D290" t="s">
        <v>1862</v>
      </c>
      <c r="E290" t="s">
        <v>1863</v>
      </c>
      <c r="F290" t="s">
        <v>1864</v>
      </c>
      <c r="G290" t="s">
        <v>479</v>
      </c>
      <c r="H290" t="s">
        <v>480</v>
      </c>
      <c r="I290">
        <v>43220</v>
      </c>
    </row>
    <row r="291" spans="1:9">
      <c r="A291">
        <v>290</v>
      </c>
      <c r="B291" t="s">
        <v>1865</v>
      </c>
      <c r="C291" t="s">
        <v>1866</v>
      </c>
      <c r="D291" t="s">
        <v>1867</v>
      </c>
      <c r="E291" t="s">
        <v>1868</v>
      </c>
      <c r="F291" t="s">
        <v>1869</v>
      </c>
      <c r="G291" t="s">
        <v>213</v>
      </c>
      <c r="H291" t="s">
        <v>214</v>
      </c>
      <c r="I291">
        <v>20310</v>
      </c>
    </row>
    <row r="292" spans="1:9">
      <c r="A292">
        <v>291</v>
      </c>
      <c r="B292" t="s">
        <v>1870</v>
      </c>
      <c r="C292" t="s">
        <v>1871</v>
      </c>
      <c r="D292" t="s">
        <v>1872</v>
      </c>
      <c r="E292" t="s">
        <v>1873</v>
      </c>
      <c r="F292" t="s">
        <v>1874</v>
      </c>
      <c r="G292" t="s">
        <v>1875</v>
      </c>
      <c r="H292" t="s">
        <v>290</v>
      </c>
      <c r="I292">
        <v>23509</v>
      </c>
    </row>
    <row r="293" spans="1:9">
      <c r="A293">
        <v>292</v>
      </c>
      <c r="B293" t="s">
        <v>1876</v>
      </c>
      <c r="C293" t="s">
        <v>1877</v>
      </c>
      <c r="D293" t="s">
        <v>1878</v>
      </c>
      <c r="E293" t="s">
        <v>1879</v>
      </c>
      <c r="F293" t="s">
        <v>1880</v>
      </c>
      <c r="G293" t="s">
        <v>842</v>
      </c>
      <c r="H293" t="s">
        <v>235</v>
      </c>
      <c r="I293">
        <v>94286</v>
      </c>
    </row>
    <row r="294" spans="1:9">
      <c r="A294">
        <v>293</v>
      </c>
      <c r="B294" t="s">
        <v>1881</v>
      </c>
      <c r="C294" t="s">
        <v>1882</v>
      </c>
      <c r="D294" t="s">
        <v>1883</v>
      </c>
      <c r="E294" t="s">
        <v>1884</v>
      </c>
      <c r="F294" t="s">
        <v>1885</v>
      </c>
      <c r="G294" t="s">
        <v>220</v>
      </c>
      <c r="H294" t="s">
        <v>221</v>
      </c>
      <c r="I294">
        <v>11436</v>
      </c>
    </row>
    <row r="295" spans="1:9">
      <c r="A295">
        <v>294</v>
      </c>
      <c r="B295" t="s">
        <v>1886</v>
      </c>
      <c r="C295" t="s">
        <v>1887</v>
      </c>
      <c r="D295" t="s">
        <v>1888</v>
      </c>
      <c r="E295" t="s">
        <v>1889</v>
      </c>
      <c r="F295" t="s">
        <v>1890</v>
      </c>
      <c r="G295" t="s">
        <v>1891</v>
      </c>
      <c r="H295" t="s">
        <v>221</v>
      </c>
      <c r="I295">
        <v>14233</v>
      </c>
    </row>
    <row r="296" spans="1:9">
      <c r="A296">
        <v>295</v>
      </c>
      <c r="B296" t="s">
        <v>1892</v>
      </c>
      <c r="C296" t="s">
        <v>1893</v>
      </c>
      <c r="D296" t="s">
        <v>1894</v>
      </c>
      <c r="E296" t="s">
        <v>1895</v>
      </c>
      <c r="F296" t="s">
        <v>1896</v>
      </c>
      <c r="G296" t="s">
        <v>512</v>
      </c>
      <c r="H296" t="s">
        <v>430</v>
      </c>
      <c r="I296">
        <v>62794</v>
      </c>
    </row>
    <row r="297" spans="1:9">
      <c r="A297">
        <v>296</v>
      </c>
      <c r="B297" t="s">
        <v>1897</v>
      </c>
      <c r="C297" t="s">
        <v>1898</v>
      </c>
      <c r="D297" t="s">
        <v>1899</v>
      </c>
      <c r="E297" t="s">
        <v>1900</v>
      </c>
      <c r="F297" t="s">
        <v>1901</v>
      </c>
      <c r="G297" t="s">
        <v>296</v>
      </c>
      <c r="H297" t="s">
        <v>297</v>
      </c>
      <c r="I297">
        <v>33673</v>
      </c>
    </row>
    <row r="298" spans="1:9">
      <c r="A298">
        <v>297</v>
      </c>
      <c r="B298" t="s">
        <v>1902</v>
      </c>
      <c r="C298" t="s">
        <v>1903</v>
      </c>
      <c r="D298" t="s">
        <v>1904</v>
      </c>
      <c r="E298" t="s">
        <v>1905</v>
      </c>
      <c r="F298" t="s">
        <v>1906</v>
      </c>
      <c r="G298" t="s">
        <v>423</v>
      </c>
      <c r="H298" t="s">
        <v>351</v>
      </c>
      <c r="I298">
        <v>37245</v>
      </c>
    </row>
    <row r="299" spans="1:9">
      <c r="A299">
        <v>298</v>
      </c>
      <c r="B299" t="s">
        <v>1907</v>
      </c>
      <c r="C299" t="s">
        <v>1908</v>
      </c>
      <c r="D299" t="s">
        <v>1909</v>
      </c>
      <c r="E299" t="s">
        <v>1910</v>
      </c>
      <c r="F299" t="s">
        <v>1911</v>
      </c>
      <c r="G299" t="s">
        <v>1912</v>
      </c>
      <c r="H299" t="s">
        <v>372</v>
      </c>
      <c r="I299">
        <v>47812</v>
      </c>
    </row>
    <row r="300" spans="1:9">
      <c r="A300">
        <v>299</v>
      </c>
      <c r="B300" t="s">
        <v>594</v>
      </c>
      <c r="C300" t="s">
        <v>1913</v>
      </c>
      <c r="D300" t="s">
        <v>1914</v>
      </c>
      <c r="E300" t="s">
        <v>1915</v>
      </c>
      <c r="F300" t="s">
        <v>1916</v>
      </c>
      <c r="G300" t="s">
        <v>1917</v>
      </c>
      <c r="H300" t="s">
        <v>358</v>
      </c>
      <c r="I300">
        <v>70005</v>
      </c>
    </row>
    <row r="301" spans="1:9">
      <c r="A301">
        <v>300</v>
      </c>
      <c r="B301" t="s">
        <v>1918</v>
      </c>
      <c r="C301" t="s">
        <v>1919</v>
      </c>
      <c r="D301" t="s">
        <v>1920</v>
      </c>
      <c r="E301" t="s">
        <v>1921</v>
      </c>
      <c r="F301" t="s">
        <v>1922</v>
      </c>
      <c r="G301" t="s">
        <v>657</v>
      </c>
      <c r="H301" t="s">
        <v>581</v>
      </c>
      <c r="I301">
        <v>48098</v>
      </c>
    </row>
    <row r="302" spans="1:9">
      <c r="A302">
        <v>301</v>
      </c>
      <c r="B302" t="s">
        <v>1923</v>
      </c>
      <c r="C302" t="s">
        <v>1924</v>
      </c>
      <c r="D302" t="s">
        <v>1925</v>
      </c>
      <c r="E302" t="s">
        <v>1926</v>
      </c>
      <c r="F302" t="s">
        <v>1927</v>
      </c>
      <c r="G302" t="s">
        <v>870</v>
      </c>
      <c r="H302" t="s">
        <v>242</v>
      </c>
      <c r="I302">
        <v>77271</v>
      </c>
    </row>
    <row r="303" spans="1:9">
      <c r="A303">
        <v>302</v>
      </c>
      <c r="B303" t="s">
        <v>1928</v>
      </c>
      <c r="C303" t="s">
        <v>1929</v>
      </c>
      <c r="D303" t="s">
        <v>1930</v>
      </c>
      <c r="E303" t="s">
        <v>1931</v>
      </c>
      <c r="F303" t="s">
        <v>1932</v>
      </c>
      <c r="G303" t="s">
        <v>330</v>
      </c>
      <c r="H303" t="s">
        <v>331</v>
      </c>
      <c r="I303">
        <v>53710</v>
      </c>
    </row>
    <row r="304" spans="1:9">
      <c r="A304">
        <v>303</v>
      </c>
      <c r="B304" t="s">
        <v>1933</v>
      </c>
      <c r="C304" t="s">
        <v>1934</v>
      </c>
      <c r="D304" t="s">
        <v>1935</v>
      </c>
      <c r="E304" t="s">
        <v>1936</v>
      </c>
      <c r="F304" t="s">
        <v>1937</v>
      </c>
      <c r="G304" t="s">
        <v>1938</v>
      </c>
      <c r="H304" t="s">
        <v>864</v>
      </c>
      <c r="I304">
        <v>27705</v>
      </c>
    </row>
    <row r="305" spans="1:9">
      <c r="A305">
        <v>304</v>
      </c>
      <c r="B305" t="s">
        <v>575</v>
      </c>
      <c r="C305" t="s">
        <v>1939</v>
      </c>
      <c r="D305" t="s">
        <v>1940</v>
      </c>
      <c r="E305" t="s">
        <v>1941</v>
      </c>
      <c r="F305" t="s">
        <v>1942</v>
      </c>
      <c r="G305" t="s">
        <v>1320</v>
      </c>
      <c r="H305" t="s">
        <v>242</v>
      </c>
      <c r="I305">
        <v>88569</v>
      </c>
    </row>
    <row r="306" spans="1:9">
      <c r="A306">
        <v>305</v>
      </c>
      <c r="B306" t="s">
        <v>1943</v>
      </c>
      <c r="C306" t="s">
        <v>1944</v>
      </c>
      <c r="D306" t="s">
        <v>1945</v>
      </c>
      <c r="E306" t="s">
        <v>1946</v>
      </c>
      <c r="F306" t="s">
        <v>1947</v>
      </c>
      <c r="G306" t="s">
        <v>1655</v>
      </c>
      <c r="H306" t="s">
        <v>221</v>
      </c>
      <c r="I306">
        <v>10454</v>
      </c>
    </row>
    <row r="307" spans="1:9">
      <c r="A307">
        <v>306</v>
      </c>
      <c r="B307" t="s">
        <v>1948</v>
      </c>
      <c r="C307" t="s">
        <v>1949</v>
      </c>
      <c r="D307" t="s">
        <v>1950</v>
      </c>
      <c r="E307" t="s">
        <v>1951</v>
      </c>
      <c r="F307" t="s">
        <v>1952</v>
      </c>
      <c r="G307" t="s">
        <v>213</v>
      </c>
      <c r="H307" t="s">
        <v>214</v>
      </c>
      <c r="I307">
        <v>20099</v>
      </c>
    </row>
    <row r="308" spans="1:9">
      <c r="A308">
        <v>307</v>
      </c>
      <c r="B308" t="s">
        <v>1953</v>
      </c>
      <c r="C308" t="s">
        <v>1954</v>
      </c>
      <c r="D308" t="s">
        <v>1955</v>
      </c>
      <c r="E308" t="s">
        <v>1956</v>
      </c>
      <c r="F308" t="s">
        <v>1957</v>
      </c>
      <c r="G308" t="s">
        <v>479</v>
      </c>
      <c r="H308" t="s">
        <v>228</v>
      </c>
      <c r="I308">
        <v>31904</v>
      </c>
    </row>
    <row r="309" spans="1:9">
      <c r="A309">
        <v>308</v>
      </c>
      <c r="B309" t="s">
        <v>1958</v>
      </c>
      <c r="C309" t="s">
        <v>1959</v>
      </c>
      <c r="D309" t="s">
        <v>1960</v>
      </c>
      <c r="E309" t="s">
        <v>1961</v>
      </c>
      <c r="F309" t="s">
        <v>1962</v>
      </c>
      <c r="G309" t="s">
        <v>604</v>
      </c>
      <c r="H309" t="s">
        <v>506</v>
      </c>
      <c r="I309">
        <v>19104</v>
      </c>
    </row>
    <row r="310" spans="1:9">
      <c r="A310">
        <v>309</v>
      </c>
      <c r="B310" t="s">
        <v>1963</v>
      </c>
      <c r="C310" t="s">
        <v>1964</v>
      </c>
      <c r="D310" t="s">
        <v>1965</v>
      </c>
      <c r="E310" t="s">
        <v>1966</v>
      </c>
      <c r="F310" t="s">
        <v>1967</v>
      </c>
      <c r="G310" t="s">
        <v>429</v>
      </c>
      <c r="H310" t="s">
        <v>430</v>
      </c>
      <c r="I310">
        <v>60609</v>
      </c>
    </row>
    <row r="311" spans="1:9">
      <c r="A311">
        <v>310</v>
      </c>
      <c r="B311" t="s">
        <v>1968</v>
      </c>
      <c r="C311" t="s">
        <v>1969</v>
      </c>
      <c r="D311" t="s">
        <v>1970</v>
      </c>
      <c r="E311" t="s">
        <v>1971</v>
      </c>
      <c r="F311" t="s">
        <v>1972</v>
      </c>
      <c r="G311" t="s">
        <v>1694</v>
      </c>
      <c r="H311" t="s">
        <v>324</v>
      </c>
      <c r="I311">
        <v>7544</v>
      </c>
    </row>
    <row r="312" spans="1:9">
      <c r="A312">
        <v>311</v>
      </c>
      <c r="B312" t="s">
        <v>1973</v>
      </c>
      <c r="C312" t="s">
        <v>1974</v>
      </c>
      <c r="D312" t="s">
        <v>1975</v>
      </c>
      <c r="E312" t="s">
        <v>1976</v>
      </c>
      <c r="F312" t="s">
        <v>1977</v>
      </c>
      <c r="G312" t="s">
        <v>1917</v>
      </c>
      <c r="H312" t="s">
        <v>358</v>
      </c>
      <c r="I312">
        <v>70033</v>
      </c>
    </row>
    <row r="313" spans="1:9">
      <c r="A313">
        <v>312</v>
      </c>
      <c r="B313" t="s">
        <v>1978</v>
      </c>
      <c r="C313" t="s">
        <v>1979</v>
      </c>
      <c r="D313" t="s">
        <v>1980</v>
      </c>
      <c r="E313" t="s">
        <v>1981</v>
      </c>
      <c r="F313" t="s">
        <v>1982</v>
      </c>
      <c r="G313" t="s">
        <v>493</v>
      </c>
      <c r="H313" t="s">
        <v>267</v>
      </c>
      <c r="I313">
        <v>85030</v>
      </c>
    </row>
    <row r="314" spans="1:9">
      <c r="A314">
        <v>313</v>
      </c>
      <c r="B314" t="s">
        <v>1983</v>
      </c>
      <c r="C314" t="s">
        <v>1984</v>
      </c>
      <c r="D314" t="s">
        <v>1985</v>
      </c>
      <c r="E314" t="s">
        <v>1986</v>
      </c>
      <c r="F314" t="s">
        <v>1987</v>
      </c>
      <c r="G314" t="s">
        <v>1398</v>
      </c>
      <c r="H314" t="s">
        <v>365</v>
      </c>
      <c r="I314">
        <v>89130</v>
      </c>
    </row>
    <row r="315" spans="1:9">
      <c r="A315">
        <v>314</v>
      </c>
      <c r="B315" t="s">
        <v>1988</v>
      </c>
      <c r="C315" t="s">
        <v>1989</v>
      </c>
      <c r="D315" t="s">
        <v>1990</v>
      </c>
      <c r="E315" t="s">
        <v>1991</v>
      </c>
      <c r="F315" t="s">
        <v>1992</v>
      </c>
      <c r="G315" t="s">
        <v>1993</v>
      </c>
      <c r="H315" t="s">
        <v>297</v>
      </c>
      <c r="I315">
        <v>32128</v>
      </c>
    </row>
    <row r="316" spans="1:9">
      <c r="A316">
        <v>315</v>
      </c>
      <c r="B316" t="s">
        <v>1994</v>
      </c>
      <c r="C316" t="s">
        <v>1995</v>
      </c>
      <c r="D316" t="s">
        <v>1996</v>
      </c>
      <c r="E316" t="s">
        <v>1997</v>
      </c>
      <c r="F316" t="s">
        <v>1998</v>
      </c>
      <c r="G316" t="s">
        <v>344</v>
      </c>
      <c r="H316" t="s">
        <v>242</v>
      </c>
      <c r="I316">
        <v>75236</v>
      </c>
    </row>
    <row r="317" spans="1:9">
      <c r="A317">
        <v>316</v>
      </c>
      <c r="B317" t="s">
        <v>1999</v>
      </c>
      <c r="C317" t="s">
        <v>2000</v>
      </c>
      <c r="D317" t="s">
        <v>2001</v>
      </c>
      <c r="E317" t="s">
        <v>2002</v>
      </c>
      <c r="F317" t="s">
        <v>2003</v>
      </c>
      <c r="G317" t="s">
        <v>2004</v>
      </c>
      <c r="H317" t="s">
        <v>864</v>
      </c>
      <c r="I317">
        <v>27605</v>
      </c>
    </row>
    <row r="318" spans="1:9">
      <c r="A318">
        <v>317</v>
      </c>
      <c r="B318" t="s">
        <v>2005</v>
      </c>
      <c r="C318" t="s">
        <v>2006</v>
      </c>
      <c r="D318" t="s">
        <v>2007</v>
      </c>
      <c r="E318" t="s">
        <v>2008</v>
      </c>
      <c r="F318" t="s">
        <v>2009</v>
      </c>
      <c r="G318" t="s">
        <v>634</v>
      </c>
      <c r="H318" t="s">
        <v>221</v>
      </c>
      <c r="I318">
        <v>11241</v>
      </c>
    </row>
    <row r="319" spans="1:9">
      <c r="A319">
        <v>318</v>
      </c>
      <c r="B319" t="s">
        <v>2010</v>
      </c>
      <c r="C319" t="s">
        <v>2011</v>
      </c>
      <c r="D319" t="s">
        <v>2012</v>
      </c>
      <c r="E319" t="s">
        <v>2013</v>
      </c>
      <c r="F319" t="s">
        <v>2014</v>
      </c>
      <c r="G319" t="s">
        <v>952</v>
      </c>
      <c r="H319" t="s">
        <v>953</v>
      </c>
      <c r="I319">
        <v>63136</v>
      </c>
    </row>
    <row r="320" spans="1:9">
      <c r="A320">
        <v>319</v>
      </c>
      <c r="B320" t="s">
        <v>2015</v>
      </c>
      <c r="C320" t="s">
        <v>2016</v>
      </c>
      <c r="D320" t="s">
        <v>2017</v>
      </c>
      <c r="E320" t="s">
        <v>2018</v>
      </c>
      <c r="F320" t="s">
        <v>2019</v>
      </c>
      <c r="G320" t="s">
        <v>1859</v>
      </c>
      <c r="H320" t="s">
        <v>487</v>
      </c>
      <c r="I320">
        <v>80243</v>
      </c>
    </row>
    <row r="321" spans="1:9">
      <c r="A321">
        <v>320</v>
      </c>
      <c r="B321" t="s">
        <v>2020</v>
      </c>
      <c r="C321" t="s">
        <v>2021</v>
      </c>
      <c r="D321" t="s">
        <v>2022</v>
      </c>
      <c r="E321" t="s">
        <v>2023</v>
      </c>
      <c r="F321" t="s">
        <v>2024</v>
      </c>
      <c r="G321" t="s">
        <v>2025</v>
      </c>
      <c r="H321" t="s">
        <v>430</v>
      </c>
      <c r="I321">
        <v>62525</v>
      </c>
    </row>
    <row r="322" spans="1:9">
      <c r="A322">
        <v>321</v>
      </c>
      <c r="B322" t="s">
        <v>2026</v>
      </c>
      <c r="C322" t="s">
        <v>2027</v>
      </c>
      <c r="D322" t="s">
        <v>2028</v>
      </c>
      <c r="E322" t="s">
        <v>2029</v>
      </c>
      <c r="F322" t="s">
        <v>2030</v>
      </c>
      <c r="G322" t="s">
        <v>253</v>
      </c>
      <c r="H322" t="s">
        <v>254</v>
      </c>
      <c r="I322">
        <v>73109</v>
      </c>
    </row>
    <row r="323" spans="1:9">
      <c r="A323">
        <v>322</v>
      </c>
      <c r="B323" t="s">
        <v>2031</v>
      </c>
      <c r="C323" t="s">
        <v>2032</v>
      </c>
      <c r="D323" t="s">
        <v>2033</v>
      </c>
      <c r="E323" t="s">
        <v>2034</v>
      </c>
      <c r="F323" t="s">
        <v>2035</v>
      </c>
      <c r="G323" t="s">
        <v>959</v>
      </c>
      <c r="H323" t="s">
        <v>297</v>
      </c>
      <c r="I323">
        <v>33705</v>
      </c>
    </row>
    <row r="324" spans="1:9">
      <c r="A324">
        <v>323</v>
      </c>
      <c r="B324" t="s">
        <v>2036</v>
      </c>
      <c r="C324" t="s">
        <v>2037</v>
      </c>
      <c r="D324" t="s">
        <v>2038</v>
      </c>
      <c r="E324" t="s">
        <v>2039</v>
      </c>
      <c r="F324" t="s">
        <v>2040</v>
      </c>
      <c r="G324" t="s">
        <v>870</v>
      </c>
      <c r="H324" t="s">
        <v>242</v>
      </c>
      <c r="I324">
        <v>77065</v>
      </c>
    </row>
    <row r="325" spans="1:9">
      <c r="A325">
        <v>324</v>
      </c>
      <c r="B325" t="s">
        <v>2041</v>
      </c>
      <c r="C325" t="s">
        <v>2042</v>
      </c>
      <c r="D325" t="s">
        <v>2043</v>
      </c>
      <c r="E325" t="s">
        <v>2044</v>
      </c>
      <c r="F325" t="s">
        <v>2045</v>
      </c>
      <c r="G325" t="s">
        <v>713</v>
      </c>
      <c r="H325" t="s">
        <v>372</v>
      </c>
      <c r="I325">
        <v>47905</v>
      </c>
    </row>
    <row r="326" spans="1:9">
      <c r="A326">
        <v>325</v>
      </c>
      <c r="B326" t="s">
        <v>2046</v>
      </c>
      <c r="C326" t="s">
        <v>2047</v>
      </c>
      <c r="D326" t="s">
        <v>2048</v>
      </c>
      <c r="E326" t="s">
        <v>2049</v>
      </c>
      <c r="F326" t="s">
        <v>2050</v>
      </c>
      <c r="G326" t="s">
        <v>2051</v>
      </c>
      <c r="H326" t="s">
        <v>1175</v>
      </c>
      <c r="I326">
        <v>67260</v>
      </c>
    </row>
    <row r="327" spans="1:9">
      <c r="A327">
        <v>326</v>
      </c>
      <c r="B327" t="s">
        <v>2052</v>
      </c>
      <c r="C327" t="s">
        <v>2053</v>
      </c>
      <c r="D327" t="s">
        <v>2054</v>
      </c>
      <c r="E327" t="s">
        <v>2055</v>
      </c>
      <c r="F327" t="s">
        <v>2056</v>
      </c>
      <c r="G327" t="s">
        <v>842</v>
      </c>
      <c r="H327" t="s">
        <v>235</v>
      </c>
      <c r="I327">
        <v>95852</v>
      </c>
    </row>
    <row r="328" spans="1:9">
      <c r="A328">
        <v>327</v>
      </c>
      <c r="B328" t="s">
        <v>2057</v>
      </c>
      <c r="C328" t="s">
        <v>2058</v>
      </c>
      <c r="D328" t="s">
        <v>2059</v>
      </c>
      <c r="E328" t="s">
        <v>2060</v>
      </c>
      <c r="F328" t="s">
        <v>2061</v>
      </c>
      <c r="G328" t="s">
        <v>1055</v>
      </c>
      <c r="H328" t="s">
        <v>1056</v>
      </c>
      <c r="I328">
        <v>40293</v>
      </c>
    </row>
    <row r="329" spans="1:9">
      <c r="A329">
        <v>328</v>
      </c>
      <c r="B329" t="s">
        <v>2062</v>
      </c>
      <c r="C329" t="s">
        <v>2063</v>
      </c>
      <c r="D329" t="s">
        <v>2064</v>
      </c>
      <c r="E329" t="s">
        <v>2065</v>
      </c>
      <c r="F329" t="s">
        <v>2066</v>
      </c>
      <c r="G329" t="s">
        <v>1314</v>
      </c>
      <c r="H329" t="s">
        <v>480</v>
      </c>
      <c r="I329">
        <v>43699</v>
      </c>
    </row>
    <row r="330" spans="1:9">
      <c r="A330">
        <v>329</v>
      </c>
      <c r="B330" t="s">
        <v>2067</v>
      </c>
      <c r="C330" t="s">
        <v>2068</v>
      </c>
      <c r="D330" t="s">
        <v>2069</v>
      </c>
      <c r="E330" t="s">
        <v>2070</v>
      </c>
      <c r="F330" t="s">
        <v>2071</v>
      </c>
      <c r="G330" t="s">
        <v>945</v>
      </c>
      <c r="H330" t="s">
        <v>946</v>
      </c>
      <c r="I330">
        <v>25709</v>
      </c>
    </row>
    <row r="331" spans="1:9">
      <c r="A331">
        <v>330</v>
      </c>
      <c r="B331" t="s">
        <v>2072</v>
      </c>
      <c r="C331" t="s">
        <v>2073</v>
      </c>
      <c r="D331" t="s">
        <v>2074</v>
      </c>
      <c r="E331" t="s">
        <v>2075</v>
      </c>
      <c r="F331" t="s">
        <v>2076</v>
      </c>
      <c r="G331" t="s">
        <v>364</v>
      </c>
      <c r="H331" t="s">
        <v>365</v>
      </c>
      <c r="I331">
        <v>89519</v>
      </c>
    </row>
    <row r="332" spans="1:9">
      <c r="A332">
        <v>331</v>
      </c>
      <c r="B332" t="s">
        <v>2077</v>
      </c>
      <c r="C332" t="s">
        <v>2078</v>
      </c>
      <c r="D332" t="s">
        <v>2079</v>
      </c>
      <c r="E332" t="s">
        <v>2080</v>
      </c>
      <c r="F332" t="s">
        <v>2081</v>
      </c>
      <c r="G332" t="s">
        <v>213</v>
      </c>
      <c r="H332" t="s">
        <v>214</v>
      </c>
      <c r="I332">
        <v>20220</v>
      </c>
    </row>
    <row r="333" spans="1:9">
      <c r="A333">
        <v>332</v>
      </c>
      <c r="B333" t="s">
        <v>2082</v>
      </c>
      <c r="C333" t="s">
        <v>2083</v>
      </c>
      <c r="D333" t="s">
        <v>2084</v>
      </c>
      <c r="E333" t="s">
        <v>2085</v>
      </c>
      <c r="F333" t="s">
        <v>2086</v>
      </c>
      <c r="G333" t="s">
        <v>1917</v>
      </c>
      <c r="H333" t="s">
        <v>358</v>
      </c>
      <c r="I333">
        <v>70033</v>
      </c>
    </row>
    <row r="334" spans="1:9">
      <c r="A334">
        <v>333</v>
      </c>
      <c r="B334" t="s">
        <v>2087</v>
      </c>
      <c r="C334" t="s">
        <v>2088</v>
      </c>
      <c r="D334" t="s">
        <v>2089</v>
      </c>
      <c r="E334" t="s">
        <v>2090</v>
      </c>
      <c r="F334" t="s">
        <v>2091</v>
      </c>
      <c r="G334" t="s">
        <v>2092</v>
      </c>
      <c r="H334" t="s">
        <v>480</v>
      </c>
      <c r="I334">
        <v>45432</v>
      </c>
    </row>
    <row r="335" spans="1:9">
      <c r="A335">
        <v>334</v>
      </c>
      <c r="B335" t="s">
        <v>2093</v>
      </c>
      <c r="C335" t="s">
        <v>2094</v>
      </c>
      <c r="D335" t="s">
        <v>2095</v>
      </c>
      <c r="E335" t="s">
        <v>2096</v>
      </c>
      <c r="F335" t="s">
        <v>2097</v>
      </c>
      <c r="G335" t="s">
        <v>2098</v>
      </c>
      <c r="H335" t="s">
        <v>235</v>
      </c>
      <c r="I335">
        <v>93305</v>
      </c>
    </row>
    <row r="336" spans="1:9">
      <c r="A336">
        <v>335</v>
      </c>
      <c r="B336" t="s">
        <v>2099</v>
      </c>
      <c r="C336" t="s">
        <v>2100</v>
      </c>
      <c r="D336" t="s">
        <v>2101</v>
      </c>
      <c r="E336" t="s">
        <v>2102</v>
      </c>
      <c r="F336" t="s">
        <v>2103</v>
      </c>
      <c r="G336" t="s">
        <v>628</v>
      </c>
      <c r="H336" t="s">
        <v>213</v>
      </c>
      <c r="I336">
        <v>98417</v>
      </c>
    </row>
    <row r="337" spans="1:9">
      <c r="A337">
        <v>336</v>
      </c>
      <c r="B337" t="s">
        <v>2104</v>
      </c>
      <c r="C337" t="s">
        <v>2105</v>
      </c>
      <c r="D337" t="s">
        <v>2106</v>
      </c>
      <c r="E337" t="s">
        <v>2107</v>
      </c>
      <c r="F337" t="s">
        <v>2108</v>
      </c>
      <c r="G337" t="s">
        <v>1320</v>
      </c>
      <c r="H337" t="s">
        <v>242</v>
      </c>
      <c r="I337">
        <v>88589</v>
      </c>
    </row>
    <row r="338" spans="1:9">
      <c r="A338">
        <v>337</v>
      </c>
      <c r="B338" t="s">
        <v>2109</v>
      </c>
      <c r="C338" t="s">
        <v>2110</v>
      </c>
      <c r="D338" t="s">
        <v>2111</v>
      </c>
      <c r="E338" t="s">
        <v>2112</v>
      </c>
      <c r="F338" t="s">
        <v>2113</v>
      </c>
      <c r="G338" t="s">
        <v>2114</v>
      </c>
      <c r="H338" t="s">
        <v>228</v>
      </c>
      <c r="I338">
        <v>30130</v>
      </c>
    </row>
    <row r="339" spans="1:9">
      <c r="A339">
        <v>338</v>
      </c>
      <c r="B339" t="s">
        <v>2115</v>
      </c>
      <c r="C339" t="s">
        <v>2116</v>
      </c>
      <c r="D339" t="s">
        <v>2117</v>
      </c>
      <c r="E339" t="s">
        <v>2118</v>
      </c>
      <c r="F339" t="s">
        <v>2119</v>
      </c>
      <c r="G339" t="s">
        <v>227</v>
      </c>
      <c r="H339" t="s">
        <v>228</v>
      </c>
      <c r="I339">
        <v>30392</v>
      </c>
    </row>
    <row r="340" spans="1:9">
      <c r="A340">
        <v>339</v>
      </c>
      <c r="B340" t="s">
        <v>2120</v>
      </c>
      <c r="C340" t="s">
        <v>2121</v>
      </c>
      <c r="D340" t="s">
        <v>2122</v>
      </c>
      <c r="E340" t="s">
        <v>2123</v>
      </c>
      <c r="F340" t="s">
        <v>2124</v>
      </c>
      <c r="G340" t="s">
        <v>882</v>
      </c>
      <c r="H340" t="s">
        <v>883</v>
      </c>
      <c r="I340">
        <v>68164</v>
      </c>
    </row>
    <row r="341" spans="1:9">
      <c r="A341">
        <v>340</v>
      </c>
      <c r="B341" t="s">
        <v>2125</v>
      </c>
      <c r="C341" t="s">
        <v>2126</v>
      </c>
      <c r="D341" t="s">
        <v>2127</v>
      </c>
      <c r="E341" t="s">
        <v>2128</v>
      </c>
      <c r="F341" t="s">
        <v>2129</v>
      </c>
      <c r="G341" t="s">
        <v>2130</v>
      </c>
      <c r="H341" t="s">
        <v>235</v>
      </c>
      <c r="I341">
        <v>94611</v>
      </c>
    </row>
    <row r="342" spans="1:9">
      <c r="A342">
        <v>341</v>
      </c>
      <c r="B342" t="s">
        <v>2131</v>
      </c>
      <c r="C342" t="s">
        <v>2132</v>
      </c>
      <c r="D342" t="s">
        <v>2133</v>
      </c>
      <c r="E342" t="s">
        <v>2134</v>
      </c>
      <c r="F342" t="s">
        <v>2135</v>
      </c>
      <c r="G342" t="s">
        <v>2136</v>
      </c>
      <c r="H342" t="s">
        <v>513</v>
      </c>
      <c r="I342">
        <v>2109</v>
      </c>
    </row>
    <row r="343" spans="1:9">
      <c r="A343">
        <v>342</v>
      </c>
      <c r="B343" t="s">
        <v>2137</v>
      </c>
      <c r="C343" t="s">
        <v>2138</v>
      </c>
      <c r="D343" t="s">
        <v>2139</v>
      </c>
      <c r="E343" t="s">
        <v>2140</v>
      </c>
      <c r="F343" t="s">
        <v>2141</v>
      </c>
      <c r="G343" t="s">
        <v>762</v>
      </c>
      <c r="H343" t="s">
        <v>358</v>
      </c>
      <c r="I343">
        <v>70805</v>
      </c>
    </row>
    <row r="344" spans="1:9">
      <c r="A344">
        <v>343</v>
      </c>
      <c r="B344" t="s">
        <v>2142</v>
      </c>
      <c r="C344" t="s">
        <v>2143</v>
      </c>
      <c r="D344" t="s">
        <v>2144</v>
      </c>
      <c r="E344" t="s">
        <v>2145</v>
      </c>
      <c r="F344" t="s">
        <v>2146</v>
      </c>
      <c r="G344" t="s">
        <v>2147</v>
      </c>
      <c r="H344" t="s">
        <v>235</v>
      </c>
      <c r="I344">
        <v>92648</v>
      </c>
    </row>
    <row r="345" spans="1:9">
      <c r="A345">
        <v>344</v>
      </c>
      <c r="B345" t="s">
        <v>2148</v>
      </c>
      <c r="C345" t="s">
        <v>2149</v>
      </c>
      <c r="D345" t="s">
        <v>2150</v>
      </c>
      <c r="E345" t="s">
        <v>2151</v>
      </c>
      <c r="F345" t="s">
        <v>2152</v>
      </c>
      <c r="G345" t="s">
        <v>756</v>
      </c>
      <c r="H345" t="s">
        <v>213</v>
      </c>
      <c r="I345">
        <v>98115</v>
      </c>
    </row>
    <row r="346" spans="1:9">
      <c r="A346">
        <v>345</v>
      </c>
      <c r="B346" t="s">
        <v>2153</v>
      </c>
      <c r="C346" t="s">
        <v>2154</v>
      </c>
      <c r="D346" t="s">
        <v>2155</v>
      </c>
      <c r="E346" t="s">
        <v>2156</v>
      </c>
      <c r="F346" t="s">
        <v>2157</v>
      </c>
      <c r="G346" t="s">
        <v>316</v>
      </c>
      <c r="H346" t="s">
        <v>317</v>
      </c>
      <c r="I346">
        <v>99522</v>
      </c>
    </row>
    <row r="347" spans="1:9">
      <c r="A347">
        <v>346</v>
      </c>
      <c r="B347" t="s">
        <v>2158</v>
      </c>
      <c r="C347" t="s">
        <v>2159</v>
      </c>
      <c r="D347" t="s">
        <v>2160</v>
      </c>
      <c r="E347" t="s">
        <v>2161</v>
      </c>
      <c r="F347" t="s">
        <v>2162</v>
      </c>
      <c r="G347" t="s">
        <v>610</v>
      </c>
      <c r="H347" t="s">
        <v>235</v>
      </c>
      <c r="I347">
        <v>92191</v>
      </c>
    </row>
    <row r="348" spans="1:9">
      <c r="A348">
        <v>347</v>
      </c>
      <c r="B348" t="s">
        <v>2163</v>
      </c>
      <c r="C348" t="s">
        <v>2164</v>
      </c>
      <c r="D348" t="s">
        <v>2165</v>
      </c>
      <c r="E348" t="s">
        <v>2166</v>
      </c>
      <c r="F348" t="s">
        <v>2167</v>
      </c>
      <c r="G348" t="s">
        <v>234</v>
      </c>
      <c r="H348" t="s">
        <v>235</v>
      </c>
      <c r="I348">
        <v>94116</v>
      </c>
    </row>
    <row r="349" spans="1:9">
      <c r="A349">
        <v>348</v>
      </c>
      <c r="B349" t="s">
        <v>2168</v>
      </c>
      <c r="C349" t="s">
        <v>2169</v>
      </c>
      <c r="D349" t="s">
        <v>2170</v>
      </c>
      <c r="E349" t="s">
        <v>2171</v>
      </c>
      <c r="F349" t="s">
        <v>2172</v>
      </c>
      <c r="G349" t="s">
        <v>1448</v>
      </c>
      <c r="H349" t="s">
        <v>297</v>
      </c>
      <c r="I349">
        <v>32255</v>
      </c>
    </row>
    <row r="350" spans="1:9">
      <c r="A350">
        <v>349</v>
      </c>
      <c r="B350" t="s">
        <v>2173</v>
      </c>
      <c r="C350" t="s">
        <v>2174</v>
      </c>
      <c r="D350" t="s">
        <v>2175</v>
      </c>
      <c r="E350" t="s">
        <v>2176</v>
      </c>
      <c r="F350" t="s">
        <v>2177</v>
      </c>
      <c r="G350" t="s">
        <v>971</v>
      </c>
      <c r="H350" t="s">
        <v>221</v>
      </c>
      <c r="I350">
        <v>12227</v>
      </c>
    </row>
    <row r="351" spans="1:9">
      <c r="A351">
        <v>350</v>
      </c>
      <c r="B351" t="s">
        <v>2178</v>
      </c>
      <c r="C351" t="s">
        <v>2179</v>
      </c>
      <c r="D351" t="s">
        <v>2180</v>
      </c>
      <c r="E351" t="s">
        <v>2181</v>
      </c>
      <c r="F351" t="s">
        <v>2182</v>
      </c>
      <c r="G351" t="s">
        <v>213</v>
      </c>
      <c r="H351" t="s">
        <v>214</v>
      </c>
      <c r="I351">
        <v>20099</v>
      </c>
    </row>
    <row r="352" spans="1:9">
      <c r="A352">
        <v>351</v>
      </c>
      <c r="B352" t="s">
        <v>2183</v>
      </c>
      <c r="C352" t="s">
        <v>2184</v>
      </c>
      <c r="D352" t="s">
        <v>2185</v>
      </c>
      <c r="E352" t="s">
        <v>2186</v>
      </c>
      <c r="F352" t="s">
        <v>2187</v>
      </c>
      <c r="G352" t="s">
        <v>2136</v>
      </c>
      <c r="H352" t="s">
        <v>513</v>
      </c>
      <c r="I352">
        <v>2104</v>
      </c>
    </row>
    <row r="353" spans="1:9">
      <c r="A353">
        <v>352</v>
      </c>
      <c r="B353" t="s">
        <v>2188</v>
      </c>
      <c r="C353" t="s">
        <v>2189</v>
      </c>
      <c r="D353" t="s">
        <v>2190</v>
      </c>
      <c r="E353" t="s">
        <v>2191</v>
      </c>
      <c r="F353" t="s">
        <v>2192</v>
      </c>
      <c r="G353" t="s">
        <v>971</v>
      </c>
      <c r="H353" t="s">
        <v>221</v>
      </c>
      <c r="I353">
        <v>12205</v>
      </c>
    </row>
    <row r="354" spans="1:9">
      <c r="A354">
        <v>353</v>
      </c>
      <c r="B354" t="s">
        <v>2193</v>
      </c>
      <c r="C354" t="s">
        <v>2194</v>
      </c>
      <c r="D354" t="s">
        <v>2195</v>
      </c>
      <c r="E354" t="s">
        <v>2196</v>
      </c>
      <c r="F354" t="s">
        <v>2197</v>
      </c>
      <c r="G354" t="s">
        <v>870</v>
      </c>
      <c r="H354" t="s">
        <v>242</v>
      </c>
      <c r="I354">
        <v>77206</v>
      </c>
    </row>
    <row r="355" spans="1:9">
      <c r="A355">
        <v>354</v>
      </c>
      <c r="B355" t="s">
        <v>2198</v>
      </c>
      <c r="C355" t="s">
        <v>2199</v>
      </c>
      <c r="D355" t="s">
        <v>2200</v>
      </c>
      <c r="E355" t="s">
        <v>2201</v>
      </c>
      <c r="F355" t="s">
        <v>2202</v>
      </c>
      <c r="G355" t="s">
        <v>713</v>
      </c>
      <c r="H355" t="s">
        <v>372</v>
      </c>
      <c r="I355">
        <v>47905</v>
      </c>
    </row>
    <row r="356" spans="1:9">
      <c r="A356">
        <v>355</v>
      </c>
      <c r="B356" t="s">
        <v>2203</v>
      </c>
      <c r="C356" t="s">
        <v>2204</v>
      </c>
      <c r="D356" t="s">
        <v>2205</v>
      </c>
      <c r="E356" t="s">
        <v>2206</v>
      </c>
      <c r="F356" t="s">
        <v>2207</v>
      </c>
      <c r="G356" t="s">
        <v>213</v>
      </c>
      <c r="H356" t="s">
        <v>214</v>
      </c>
      <c r="I356">
        <v>20226</v>
      </c>
    </row>
    <row r="357" spans="1:9">
      <c r="A357">
        <v>356</v>
      </c>
      <c r="B357" t="s">
        <v>2208</v>
      </c>
      <c r="C357" t="s">
        <v>2209</v>
      </c>
      <c r="D357" t="s">
        <v>2210</v>
      </c>
      <c r="E357" t="s">
        <v>2211</v>
      </c>
      <c r="F357" t="s">
        <v>2212</v>
      </c>
      <c r="G357" t="s">
        <v>842</v>
      </c>
      <c r="H357" t="s">
        <v>235</v>
      </c>
      <c r="I357">
        <v>94286</v>
      </c>
    </row>
    <row r="358" spans="1:9">
      <c r="A358">
        <v>357</v>
      </c>
      <c r="B358" t="s">
        <v>2213</v>
      </c>
      <c r="C358" t="s">
        <v>2214</v>
      </c>
      <c r="D358" t="s">
        <v>2215</v>
      </c>
      <c r="E358" t="s">
        <v>2216</v>
      </c>
      <c r="F358" t="s">
        <v>2217</v>
      </c>
      <c r="G358" t="s">
        <v>2218</v>
      </c>
      <c r="H358" t="s">
        <v>228</v>
      </c>
      <c r="I358">
        <v>31296</v>
      </c>
    </row>
    <row r="359" spans="1:9">
      <c r="A359">
        <v>358</v>
      </c>
      <c r="B359" t="s">
        <v>2219</v>
      </c>
      <c r="C359" t="s">
        <v>2220</v>
      </c>
      <c r="D359" t="s">
        <v>2221</v>
      </c>
      <c r="E359" t="s">
        <v>2222</v>
      </c>
      <c r="F359" t="s">
        <v>2223</v>
      </c>
      <c r="G359" t="s">
        <v>479</v>
      </c>
      <c r="H359" t="s">
        <v>480</v>
      </c>
      <c r="I359">
        <v>43204</v>
      </c>
    </row>
    <row r="360" spans="1:9">
      <c r="A360">
        <v>359</v>
      </c>
      <c r="B360" t="s">
        <v>2224</v>
      </c>
      <c r="C360" t="s">
        <v>2225</v>
      </c>
      <c r="D360" t="s">
        <v>2226</v>
      </c>
      <c r="E360" t="s">
        <v>2227</v>
      </c>
      <c r="F360" t="s">
        <v>2228</v>
      </c>
      <c r="G360" t="s">
        <v>2229</v>
      </c>
      <c r="H360" t="s">
        <v>593</v>
      </c>
      <c r="I360">
        <v>72905</v>
      </c>
    </row>
    <row r="361" spans="1:9">
      <c r="A361">
        <v>360</v>
      </c>
      <c r="B361" t="s">
        <v>2230</v>
      </c>
      <c r="C361" t="s">
        <v>2231</v>
      </c>
      <c r="D361" t="s">
        <v>2232</v>
      </c>
      <c r="E361" t="s">
        <v>2233</v>
      </c>
      <c r="F361" t="s">
        <v>2234</v>
      </c>
      <c r="G361" t="s">
        <v>2235</v>
      </c>
      <c r="H361" t="s">
        <v>297</v>
      </c>
      <c r="I361">
        <v>33064</v>
      </c>
    </row>
    <row r="362" spans="1:9">
      <c r="A362">
        <v>361</v>
      </c>
      <c r="B362" t="s">
        <v>2236</v>
      </c>
      <c r="C362" t="s">
        <v>2237</v>
      </c>
      <c r="D362" t="s">
        <v>2238</v>
      </c>
      <c r="E362" t="s">
        <v>2239</v>
      </c>
      <c r="F362" t="s">
        <v>2240</v>
      </c>
      <c r="G362" t="s">
        <v>525</v>
      </c>
      <c r="H362" t="s">
        <v>526</v>
      </c>
      <c r="I362">
        <v>55417</v>
      </c>
    </row>
    <row r="363" spans="1:9">
      <c r="A363">
        <v>362</v>
      </c>
      <c r="B363" t="s">
        <v>2241</v>
      </c>
      <c r="C363" t="s">
        <v>2242</v>
      </c>
      <c r="D363" t="s">
        <v>2243</v>
      </c>
      <c r="E363" t="s">
        <v>2244</v>
      </c>
      <c r="F363" t="s">
        <v>2245</v>
      </c>
      <c r="G363" t="s">
        <v>1694</v>
      </c>
      <c r="H363" t="s">
        <v>324</v>
      </c>
      <c r="I363">
        <v>7522</v>
      </c>
    </row>
    <row r="364" spans="1:9">
      <c r="A364">
        <v>363</v>
      </c>
      <c r="B364" t="s">
        <v>2246</v>
      </c>
      <c r="C364" t="s">
        <v>2247</v>
      </c>
      <c r="D364" t="s">
        <v>2248</v>
      </c>
      <c r="E364" t="s">
        <v>2249</v>
      </c>
      <c r="F364" t="s">
        <v>2250</v>
      </c>
      <c r="G364" t="s">
        <v>836</v>
      </c>
      <c r="H364" t="s">
        <v>235</v>
      </c>
      <c r="I364">
        <v>90050</v>
      </c>
    </row>
    <row r="365" spans="1:9">
      <c r="A365">
        <v>364</v>
      </c>
      <c r="B365" t="s">
        <v>2251</v>
      </c>
      <c r="C365" t="s">
        <v>2252</v>
      </c>
      <c r="D365" t="s">
        <v>2253</v>
      </c>
      <c r="E365" t="s">
        <v>2254</v>
      </c>
      <c r="F365" t="s">
        <v>2255</v>
      </c>
      <c r="G365" t="s">
        <v>423</v>
      </c>
      <c r="H365" t="s">
        <v>351</v>
      </c>
      <c r="I365">
        <v>37205</v>
      </c>
    </row>
    <row r="366" spans="1:9">
      <c r="A366">
        <v>365</v>
      </c>
      <c r="B366" t="s">
        <v>2256</v>
      </c>
      <c r="C366" t="s">
        <v>2257</v>
      </c>
      <c r="D366" t="s">
        <v>2258</v>
      </c>
      <c r="E366" t="s">
        <v>2259</v>
      </c>
      <c r="F366" t="s">
        <v>2260</v>
      </c>
      <c r="G366" t="s">
        <v>2261</v>
      </c>
      <c r="H366" t="s">
        <v>235</v>
      </c>
      <c r="I366">
        <v>95219</v>
      </c>
    </row>
    <row r="367" spans="1:9">
      <c r="A367">
        <v>366</v>
      </c>
      <c r="B367" t="s">
        <v>2262</v>
      </c>
      <c r="C367" t="s">
        <v>2263</v>
      </c>
      <c r="D367" t="s">
        <v>2264</v>
      </c>
      <c r="E367" t="s">
        <v>2265</v>
      </c>
      <c r="F367" t="s">
        <v>2266</v>
      </c>
      <c r="G367" t="s">
        <v>479</v>
      </c>
      <c r="H367" t="s">
        <v>480</v>
      </c>
      <c r="I367">
        <v>43226</v>
      </c>
    </row>
    <row r="368" spans="1:9">
      <c r="A368">
        <v>367</v>
      </c>
      <c r="B368" t="s">
        <v>2267</v>
      </c>
      <c r="C368" t="s">
        <v>2268</v>
      </c>
      <c r="D368" t="s">
        <v>2269</v>
      </c>
      <c r="E368" t="s">
        <v>2270</v>
      </c>
      <c r="F368" t="s">
        <v>2271</v>
      </c>
      <c r="G368" t="s">
        <v>2098</v>
      </c>
      <c r="H368" t="s">
        <v>235</v>
      </c>
      <c r="I368">
        <v>93311</v>
      </c>
    </row>
    <row r="369" spans="1:9">
      <c r="A369">
        <v>368</v>
      </c>
      <c r="B369" t="s">
        <v>2272</v>
      </c>
      <c r="C369" t="s">
        <v>2273</v>
      </c>
      <c r="D369" t="s">
        <v>2274</v>
      </c>
      <c r="E369" t="s">
        <v>2275</v>
      </c>
      <c r="F369" t="s">
        <v>2276</v>
      </c>
      <c r="G369" t="s">
        <v>1149</v>
      </c>
      <c r="H369" t="s">
        <v>338</v>
      </c>
      <c r="I369">
        <v>50362</v>
      </c>
    </row>
    <row r="370" spans="1:9">
      <c r="A370">
        <v>369</v>
      </c>
      <c r="B370" t="s">
        <v>2277</v>
      </c>
      <c r="C370" t="s">
        <v>2278</v>
      </c>
      <c r="D370" t="s">
        <v>2279</v>
      </c>
      <c r="E370" t="s">
        <v>2280</v>
      </c>
      <c r="F370" t="s">
        <v>2281</v>
      </c>
      <c r="G370" t="s">
        <v>2282</v>
      </c>
      <c r="H370" t="s">
        <v>242</v>
      </c>
      <c r="I370">
        <v>76011</v>
      </c>
    </row>
    <row r="371" spans="1:9">
      <c r="A371">
        <v>370</v>
      </c>
      <c r="B371" t="s">
        <v>2283</v>
      </c>
      <c r="C371" t="s">
        <v>2284</v>
      </c>
      <c r="D371" t="s">
        <v>2285</v>
      </c>
      <c r="E371" t="s">
        <v>2286</v>
      </c>
      <c r="F371" t="s">
        <v>2287</v>
      </c>
      <c r="G371" t="s">
        <v>512</v>
      </c>
      <c r="H371" t="s">
        <v>953</v>
      </c>
      <c r="I371">
        <v>65805</v>
      </c>
    </row>
    <row r="372" spans="1:9">
      <c r="A372">
        <v>371</v>
      </c>
      <c r="B372" t="s">
        <v>2288</v>
      </c>
      <c r="C372" t="s">
        <v>2289</v>
      </c>
      <c r="D372" t="s">
        <v>2290</v>
      </c>
      <c r="E372" t="s">
        <v>2291</v>
      </c>
      <c r="F372" t="s">
        <v>2292</v>
      </c>
      <c r="G372" t="s">
        <v>1320</v>
      </c>
      <c r="H372" t="s">
        <v>242</v>
      </c>
      <c r="I372">
        <v>79955</v>
      </c>
    </row>
    <row r="373" spans="1:9">
      <c r="A373">
        <v>372</v>
      </c>
      <c r="B373" t="s">
        <v>2293</v>
      </c>
      <c r="C373" t="s">
        <v>2294</v>
      </c>
      <c r="D373" t="s">
        <v>2295</v>
      </c>
      <c r="E373" t="s">
        <v>2296</v>
      </c>
      <c r="F373" t="s">
        <v>2297</v>
      </c>
      <c r="G373" t="s">
        <v>2130</v>
      </c>
      <c r="H373" t="s">
        <v>235</v>
      </c>
      <c r="I373">
        <v>94611</v>
      </c>
    </row>
    <row r="374" spans="1:9">
      <c r="A374">
        <v>373</v>
      </c>
      <c r="B374" t="s">
        <v>2298</v>
      </c>
      <c r="C374" t="s">
        <v>2299</v>
      </c>
      <c r="D374" t="s">
        <v>2300</v>
      </c>
      <c r="E374" t="s">
        <v>2301</v>
      </c>
      <c r="F374" t="s">
        <v>2302</v>
      </c>
      <c r="G374" t="s">
        <v>952</v>
      </c>
      <c r="H374" t="s">
        <v>953</v>
      </c>
      <c r="I374">
        <v>63121</v>
      </c>
    </row>
    <row r="375" spans="1:9">
      <c r="A375">
        <v>374</v>
      </c>
      <c r="B375" t="s">
        <v>2303</v>
      </c>
      <c r="C375" t="s">
        <v>2304</v>
      </c>
      <c r="D375" t="s">
        <v>2305</v>
      </c>
      <c r="E375" t="s">
        <v>2306</v>
      </c>
      <c r="F375" t="s">
        <v>2307</v>
      </c>
      <c r="G375" t="s">
        <v>2114</v>
      </c>
      <c r="H375" t="s">
        <v>228</v>
      </c>
      <c r="I375">
        <v>30130</v>
      </c>
    </row>
    <row r="376" spans="1:9">
      <c r="A376">
        <v>375</v>
      </c>
      <c r="B376" t="s">
        <v>2308</v>
      </c>
      <c r="C376" t="s">
        <v>2309</v>
      </c>
      <c r="D376" t="s">
        <v>2310</v>
      </c>
      <c r="E376" t="s">
        <v>2311</v>
      </c>
      <c r="F376" t="s">
        <v>2312</v>
      </c>
      <c r="G376" t="s">
        <v>454</v>
      </c>
      <c r="H376" t="s">
        <v>455</v>
      </c>
      <c r="I376">
        <v>84120</v>
      </c>
    </row>
    <row r="377" spans="1:9">
      <c r="A377">
        <v>376</v>
      </c>
      <c r="B377" t="s">
        <v>2313</v>
      </c>
      <c r="C377" t="s">
        <v>2314</v>
      </c>
      <c r="D377" t="s">
        <v>2315</v>
      </c>
      <c r="E377" t="s">
        <v>2316</v>
      </c>
      <c r="F377" t="s">
        <v>2317</v>
      </c>
      <c r="G377" t="s">
        <v>2318</v>
      </c>
      <c r="H377" t="s">
        <v>506</v>
      </c>
      <c r="I377">
        <v>19605</v>
      </c>
    </row>
    <row r="378" spans="1:9">
      <c r="A378">
        <v>377</v>
      </c>
      <c r="B378" t="s">
        <v>2319</v>
      </c>
      <c r="C378" t="s">
        <v>2320</v>
      </c>
      <c r="D378" t="s">
        <v>2321</v>
      </c>
      <c r="E378" t="s">
        <v>2322</v>
      </c>
      <c r="F378" t="s">
        <v>2323</v>
      </c>
      <c r="G378" t="s">
        <v>220</v>
      </c>
      <c r="H378" t="s">
        <v>221</v>
      </c>
      <c r="I378">
        <v>11480</v>
      </c>
    </row>
    <row r="379" spans="1:9">
      <c r="A379">
        <v>378</v>
      </c>
      <c r="B379" t="s">
        <v>2324</v>
      </c>
      <c r="C379" t="s">
        <v>2325</v>
      </c>
      <c r="D379" t="s">
        <v>2326</v>
      </c>
      <c r="E379" t="s">
        <v>2327</v>
      </c>
      <c r="F379" t="s">
        <v>2328</v>
      </c>
      <c r="G379" t="s">
        <v>2329</v>
      </c>
      <c r="H379" t="s">
        <v>297</v>
      </c>
      <c r="I379">
        <v>33147</v>
      </c>
    </row>
    <row r="380" spans="1:9">
      <c r="A380">
        <v>379</v>
      </c>
      <c r="B380" t="s">
        <v>2330</v>
      </c>
      <c r="C380" t="s">
        <v>2331</v>
      </c>
      <c r="D380" t="s">
        <v>2332</v>
      </c>
      <c r="E380" t="s">
        <v>2333</v>
      </c>
      <c r="F380" t="s">
        <v>2334</v>
      </c>
      <c r="G380" t="s">
        <v>2335</v>
      </c>
      <c r="H380" t="s">
        <v>581</v>
      </c>
      <c r="I380">
        <v>49018</v>
      </c>
    </row>
    <row r="381" spans="1:9">
      <c r="A381">
        <v>380</v>
      </c>
      <c r="B381" t="s">
        <v>2336</v>
      </c>
      <c r="C381" t="s">
        <v>2337</v>
      </c>
      <c r="D381" t="s">
        <v>2338</v>
      </c>
      <c r="E381" t="s">
        <v>2339</v>
      </c>
      <c r="F381" t="s">
        <v>2340</v>
      </c>
      <c r="G381" t="s">
        <v>2341</v>
      </c>
      <c r="H381" t="s">
        <v>1056</v>
      </c>
      <c r="I381">
        <v>40576</v>
      </c>
    </row>
    <row r="382" spans="1:9">
      <c r="A382">
        <v>381</v>
      </c>
      <c r="B382" t="s">
        <v>2342</v>
      </c>
      <c r="C382" t="s">
        <v>2343</v>
      </c>
      <c r="D382" t="s">
        <v>2344</v>
      </c>
      <c r="E382" t="s">
        <v>2345</v>
      </c>
      <c r="F382" t="s">
        <v>2346</v>
      </c>
      <c r="G382" t="s">
        <v>1320</v>
      </c>
      <c r="H382" t="s">
        <v>242</v>
      </c>
      <c r="I382">
        <v>79905</v>
      </c>
    </row>
    <row r="383" spans="1:9">
      <c r="A383">
        <v>382</v>
      </c>
      <c r="B383" t="s">
        <v>2347</v>
      </c>
      <c r="C383" t="s">
        <v>2348</v>
      </c>
      <c r="D383" t="s">
        <v>2349</v>
      </c>
      <c r="E383" t="s">
        <v>2350</v>
      </c>
      <c r="F383" t="s">
        <v>2351</v>
      </c>
      <c r="G383" t="s">
        <v>2318</v>
      </c>
      <c r="H383" t="s">
        <v>506</v>
      </c>
      <c r="I383">
        <v>19605</v>
      </c>
    </row>
    <row r="384" spans="1:9">
      <c r="A384">
        <v>383</v>
      </c>
      <c r="B384" t="s">
        <v>2352</v>
      </c>
      <c r="C384" t="s">
        <v>2353</v>
      </c>
      <c r="D384" t="s">
        <v>2354</v>
      </c>
      <c r="E384" t="s">
        <v>2355</v>
      </c>
      <c r="F384" t="s">
        <v>2356</v>
      </c>
      <c r="G384" t="s">
        <v>2357</v>
      </c>
      <c r="H384" t="s">
        <v>235</v>
      </c>
      <c r="I384">
        <v>93584</v>
      </c>
    </row>
    <row r="385" spans="1:9">
      <c r="A385">
        <v>384</v>
      </c>
      <c r="B385" t="s">
        <v>2358</v>
      </c>
      <c r="C385" t="s">
        <v>2359</v>
      </c>
      <c r="D385" t="s">
        <v>2360</v>
      </c>
      <c r="E385" t="s">
        <v>2361</v>
      </c>
      <c r="F385" t="s">
        <v>2362</v>
      </c>
      <c r="G385" t="s">
        <v>2363</v>
      </c>
      <c r="H385" t="s">
        <v>267</v>
      </c>
      <c r="I385">
        <v>85311</v>
      </c>
    </row>
    <row r="386" spans="1:9">
      <c r="A386">
        <v>385</v>
      </c>
      <c r="B386" t="s">
        <v>2364</v>
      </c>
      <c r="C386" t="s">
        <v>2365</v>
      </c>
      <c r="D386" t="s">
        <v>2366</v>
      </c>
      <c r="E386" t="s">
        <v>2367</v>
      </c>
      <c r="F386" t="s">
        <v>2368</v>
      </c>
      <c r="G386" t="s">
        <v>2369</v>
      </c>
      <c r="H386" t="s">
        <v>946</v>
      </c>
      <c r="I386">
        <v>25313</v>
      </c>
    </row>
    <row r="387" spans="1:9">
      <c r="A387">
        <v>386</v>
      </c>
      <c r="B387" t="s">
        <v>2370</v>
      </c>
      <c r="C387" t="s">
        <v>2371</v>
      </c>
      <c r="D387" t="s">
        <v>2372</v>
      </c>
      <c r="E387" t="s">
        <v>2373</v>
      </c>
      <c r="F387" t="s">
        <v>2374</v>
      </c>
      <c r="G387" t="s">
        <v>2375</v>
      </c>
      <c r="H387" t="s">
        <v>787</v>
      </c>
      <c r="I387">
        <v>36177</v>
      </c>
    </row>
    <row r="388" spans="1:9">
      <c r="A388">
        <v>387</v>
      </c>
      <c r="B388" t="s">
        <v>907</v>
      </c>
      <c r="C388" t="s">
        <v>2376</v>
      </c>
      <c r="D388" t="s">
        <v>2377</v>
      </c>
      <c r="E388" t="s">
        <v>2378</v>
      </c>
      <c r="F388" t="s">
        <v>2379</v>
      </c>
      <c r="G388" t="s">
        <v>836</v>
      </c>
      <c r="H388" t="s">
        <v>235</v>
      </c>
      <c r="I388">
        <v>90101</v>
      </c>
    </row>
    <row r="389" spans="1:9">
      <c r="A389">
        <v>388</v>
      </c>
      <c r="B389" t="s">
        <v>2380</v>
      </c>
      <c r="C389" t="s">
        <v>2381</v>
      </c>
      <c r="D389" t="s">
        <v>2382</v>
      </c>
      <c r="E389" t="s">
        <v>2383</v>
      </c>
      <c r="F389" t="s">
        <v>2384</v>
      </c>
      <c r="G389" t="s">
        <v>836</v>
      </c>
      <c r="H389" t="s">
        <v>235</v>
      </c>
      <c r="I389">
        <v>90060</v>
      </c>
    </row>
    <row r="390" spans="1:9">
      <c r="A390">
        <v>389</v>
      </c>
      <c r="B390" t="s">
        <v>2385</v>
      </c>
      <c r="C390" t="s">
        <v>2386</v>
      </c>
      <c r="D390" t="s">
        <v>2387</v>
      </c>
      <c r="E390" t="s">
        <v>2388</v>
      </c>
      <c r="F390" t="s">
        <v>2389</v>
      </c>
      <c r="G390" t="s">
        <v>634</v>
      </c>
      <c r="H390" t="s">
        <v>221</v>
      </c>
      <c r="I390">
        <v>11220</v>
      </c>
    </row>
    <row r="391" spans="1:9">
      <c r="A391">
        <v>390</v>
      </c>
      <c r="B391" t="s">
        <v>2390</v>
      </c>
      <c r="C391" t="s">
        <v>2391</v>
      </c>
      <c r="D391" t="s">
        <v>2392</v>
      </c>
      <c r="E391" t="s">
        <v>2393</v>
      </c>
      <c r="F391" t="s">
        <v>2394</v>
      </c>
      <c r="G391" t="s">
        <v>2395</v>
      </c>
      <c r="H391" t="s">
        <v>297</v>
      </c>
      <c r="I391">
        <v>32595</v>
      </c>
    </row>
    <row r="392" spans="1:9">
      <c r="A392">
        <v>391</v>
      </c>
      <c r="B392" t="s">
        <v>2396</v>
      </c>
      <c r="C392" t="s">
        <v>2397</v>
      </c>
      <c r="D392" t="s">
        <v>2398</v>
      </c>
      <c r="E392" t="s">
        <v>2399</v>
      </c>
      <c r="F392" t="s">
        <v>2400</v>
      </c>
      <c r="G392" t="s">
        <v>519</v>
      </c>
      <c r="H392" t="s">
        <v>480</v>
      </c>
      <c r="I392">
        <v>44118</v>
      </c>
    </row>
    <row r="393" spans="1:9">
      <c r="A393">
        <v>392</v>
      </c>
      <c r="B393" t="s">
        <v>2401</v>
      </c>
      <c r="C393" t="s">
        <v>2402</v>
      </c>
      <c r="D393" t="s">
        <v>2403</v>
      </c>
      <c r="E393" t="s">
        <v>2404</v>
      </c>
      <c r="F393" t="s">
        <v>2405</v>
      </c>
      <c r="G393" t="s">
        <v>1736</v>
      </c>
      <c r="H393" t="s">
        <v>242</v>
      </c>
      <c r="I393">
        <v>78789</v>
      </c>
    </row>
    <row r="394" spans="1:9">
      <c r="A394">
        <v>393</v>
      </c>
      <c r="B394" t="s">
        <v>2401</v>
      </c>
      <c r="C394" t="s">
        <v>2406</v>
      </c>
      <c r="D394" t="s">
        <v>2407</v>
      </c>
      <c r="E394" t="s">
        <v>2408</v>
      </c>
      <c r="F394" t="s">
        <v>2409</v>
      </c>
      <c r="G394" t="s">
        <v>959</v>
      </c>
      <c r="H394" t="s">
        <v>297</v>
      </c>
      <c r="I394">
        <v>33737</v>
      </c>
    </row>
    <row r="395" spans="1:9">
      <c r="A395">
        <v>394</v>
      </c>
      <c r="B395" t="s">
        <v>2410</v>
      </c>
      <c r="C395" t="s">
        <v>2411</v>
      </c>
      <c r="D395" t="s">
        <v>2412</v>
      </c>
      <c r="E395" t="s">
        <v>2413</v>
      </c>
      <c r="F395" t="s">
        <v>2414</v>
      </c>
      <c r="G395" t="s">
        <v>260</v>
      </c>
      <c r="H395" t="s">
        <v>221</v>
      </c>
      <c r="I395">
        <v>14624</v>
      </c>
    </row>
    <row r="396" spans="1:9">
      <c r="A396">
        <v>395</v>
      </c>
      <c r="B396" t="s">
        <v>2415</v>
      </c>
      <c r="C396" t="s">
        <v>2416</v>
      </c>
      <c r="D396" t="s">
        <v>2417</v>
      </c>
      <c r="E396" t="s">
        <v>2418</v>
      </c>
      <c r="F396" t="s">
        <v>2419</v>
      </c>
      <c r="G396" t="s">
        <v>2420</v>
      </c>
      <c r="H396" t="s">
        <v>290</v>
      </c>
      <c r="I396">
        <v>22119</v>
      </c>
    </row>
    <row r="397" spans="1:9">
      <c r="A397">
        <v>396</v>
      </c>
      <c r="B397" t="s">
        <v>2421</v>
      </c>
      <c r="C397" t="s">
        <v>2422</v>
      </c>
      <c r="D397" t="s">
        <v>2423</v>
      </c>
      <c r="E397" t="s">
        <v>2424</v>
      </c>
      <c r="F397" t="s">
        <v>2425</v>
      </c>
      <c r="G397" t="s">
        <v>2426</v>
      </c>
      <c r="H397" t="s">
        <v>2427</v>
      </c>
      <c r="I397">
        <v>58505</v>
      </c>
    </row>
    <row r="398" spans="1:9">
      <c r="A398">
        <v>397</v>
      </c>
      <c r="B398" t="s">
        <v>2428</v>
      </c>
      <c r="C398" t="s">
        <v>2429</v>
      </c>
      <c r="D398" t="s">
        <v>2430</v>
      </c>
      <c r="E398" t="s">
        <v>2431</v>
      </c>
      <c r="F398" t="s">
        <v>2432</v>
      </c>
      <c r="G398" t="s">
        <v>1314</v>
      </c>
      <c r="H398" t="s">
        <v>480</v>
      </c>
      <c r="I398">
        <v>43656</v>
      </c>
    </row>
    <row r="399" spans="1:9">
      <c r="A399">
        <v>398</v>
      </c>
      <c r="B399" t="s">
        <v>2433</v>
      </c>
      <c r="C399" t="s">
        <v>2434</v>
      </c>
      <c r="D399" t="s">
        <v>2435</v>
      </c>
      <c r="E399" t="s">
        <v>2436</v>
      </c>
      <c r="F399" t="s">
        <v>2437</v>
      </c>
      <c r="G399" t="s">
        <v>2438</v>
      </c>
      <c r="H399" t="s">
        <v>235</v>
      </c>
      <c r="I399">
        <v>92612</v>
      </c>
    </row>
    <row r="400" spans="1:9">
      <c r="A400">
        <v>399</v>
      </c>
      <c r="B400" t="s">
        <v>2439</v>
      </c>
      <c r="C400" t="s">
        <v>2440</v>
      </c>
      <c r="D400" t="s">
        <v>2441</v>
      </c>
      <c r="E400" t="s">
        <v>2442</v>
      </c>
      <c r="F400" t="s">
        <v>2443</v>
      </c>
      <c r="G400" t="s">
        <v>1105</v>
      </c>
      <c r="H400" t="s">
        <v>1106</v>
      </c>
      <c r="I400">
        <v>6721</v>
      </c>
    </row>
    <row r="401" spans="1:9">
      <c r="A401">
        <v>400</v>
      </c>
      <c r="B401" t="s">
        <v>2444</v>
      </c>
      <c r="C401" t="s">
        <v>2445</v>
      </c>
      <c r="D401" t="s">
        <v>2446</v>
      </c>
      <c r="E401" t="s">
        <v>2447</v>
      </c>
      <c r="F401" t="s">
        <v>2448</v>
      </c>
      <c r="G401" t="s">
        <v>2341</v>
      </c>
      <c r="H401" t="s">
        <v>1056</v>
      </c>
      <c r="I401">
        <v>40596</v>
      </c>
    </row>
    <row r="402" spans="1:9">
      <c r="A402">
        <v>401</v>
      </c>
      <c r="B402" t="s">
        <v>2449</v>
      </c>
      <c r="C402" t="s">
        <v>2450</v>
      </c>
      <c r="D402" t="s">
        <v>2451</v>
      </c>
      <c r="E402" t="s">
        <v>2452</v>
      </c>
      <c r="F402" t="s">
        <v>2453</v>
      </c>
      <c r="G402" t="s">
        <v>870</v>
      </c>
      <c r="H402" t="s">
        <v>242</v>
      </c>
      <c r="I402">
        <v>77055</v>
      </c>
    </row>
    <row r="403" spans="1:9">
      <c r="A403">
        <v>402</v>
      </c>
      <c r="B403" t="s">
        <v>2454</v>
      </c>
      <c r="C403" t="s">
        <v>2455</v>
      </c>
      <c r="D403" t="s">
        <v>2456</v>
      </c>
      <c r="E403" t="s">
        <v>2457</v>
      </c>
      <c r="F403" t="s">
        <v>2458</v>
      </c>
      <c r="G403" t="s">
        <v>2459</v>
      </c>
      <c r="H403" t="s">
        <v>2460</v>
      </c>
      <c r="I403">
        <v>39210</v>
      </c>
    </row>
    <row r="404" spans="1:9">
      <c r="A404">
        <v>403</v>
      </c>
      <c r="B404" t="s">
        <v>2461</v>
      </c>
      <c r="C404" t="s">
        <v>2462</v>
      </c>
      <c r="D404" t="s">
        <v>2463</v>
      </c>
      <c r="E404" t="s">
        <v>2464</v>
      </c>
      <c r="F404" t="s">
        <v>2465</v>
      </c>
      <c r="G404" t="s">
        <v>512</v>
      </c>
      <c r="H404" t="s">
        <v>430</v>
      </c>
      <c r="I404">
        <v>62711</v>
      </c>
    </row>
    <row r="405" spans="1:9">
      <c r="A405">
        <v>404</v>
      </c>
      <c r="B405" t="s">
        <v>2466</v>
      </c>
      <c r="C405" t="s">
        <v>2467</v>
      </c>
      <c r="D405" t="s">
        <v>2468</v>
      </c>
      <c r="E405" t="s">
        <v>2469</v>
      </c>
      <c r="F405" t="s">
        <v>2470</v>
      </c>
      <c r="G405" t="s">
        <v>330</v>
      </c>
      <c r="H405" t="s">
        <v>331</v>
      </c>
      <c r="I405">
        <v>53716</v>
      </c>
    </row>
    <row r="406" spans="1:9">
      <c r="A406">
        <v>405</v>
      </c>
      <c r="B406" t="s">
        <v>2471</v>
      </c>
      <c r="C406" t="s">
        <v>2472</v>
      </c>
      <c r="D406" t="s">
        <v>2473</v>
      </c>
      <c r="E406" t="s">
        <v>2474</v>
      </c>
      <c r="F406" t="s">
        <v>2475</v>
      </c>
      <c r="G406" t="s">
        <v>309</v>
      </c>
      <c r="H406" t="s">
        <v>310</v>
      </c>
      <c r="I406">
        <v>20910</v>
      </c>
    </row>
    <row r="407" spans="1:9">
      <c r="A407">
        <v>406</v>
      </c>
      <c r="B407" t="s">
        <v>2476</v>
      </c>
      <c r="C407" t="s">
        <v>2477</v>
      </c>
      <c r="D407" t="s">
        <v>2478</v>
      </c>
      <c r="E407" t="s">
        <v>2479</v>
      </c>
      <c r="F407" t="s">
        <v>2480</v>
      </c>
      <c r="G407" t="s">
        <v>2218</v>
      </c>
      <c r="H407" t="s">
        <v>228</v>
      </c>
      <c r="I407">
        <v>31296</v>
      </c>
    </row>
    <row r="408" spans="1:9">
      <c r="A408">
        <v>407</v>
      </c>
      <c r="B408" t="s">
        <v>2481</v>
      </c>
      <c r="C408" t="s">
        <v>2482</v>
      </c>
      <c r="D408" t="s">
        <v>2483</v>
      </c>
      <c r="E408" t="s">
        <v>2484</v>
      </c>
      <c r="F408" t="s">
        <v>2485</v>
      </c>
      <c r="G408" t="s">
        <v>2486</v>
      </c>
      <c r="H408" t="s">
        <v>290</v>
      </c>
      <c r="I408">
        <v>22184</v>
      </c>
    </row>
    <row r="409" spans="1:9">
      <c r="A409">
        <v>408</v>
      </c>
      <c r="B409" t="s">
        <v>2487</v>
      </c>
      <c r="C409" t="s">
        <v>2488</v>
      </c>
      <c r="D409" t="s">
        <v>2489</v>
      </c>
      <c r="E409" t="s">
        <v>2490</v>
      </c>
      <c r="F409" t="s">
        <v>2491</v>
      </c>
      <c r="G409" t="s">
        <v>1298</v>
      </c>
      <c r="H409" t="s">
        <v>235</v>
      </c>
      <c r="I409">
        <v>93773</v>
      </c>
    </row>
    <row r="410" spans="1:9">
      <c r="A410">
        <v>409</v>
      </c>
      <c r="B410" t="s">
        <v>2492</v>
      </c>
      <c r="C410" t="s">
        <v>2493</v>
      </c>
      <c r="D410" t="s">
        <v>2494</v>
      </c>
      <c r="E410" t="s">
        <v>2495</v>
      </c>
      <c r="F410" t="s">
        <v>2496</v>
      </c>
      <c r="G410" t="s">
        <v>870</v>
      </c>
      <c r="H410" t="s">
        <v>242</v>
      </c>
      <c r="I410">
        <v>77070</v>
      </c>
    </row>
    <row r="411" spans="1:9">
      <c r="A411">
        <v>410</v>
      </c>
      <c r="B411" t="s">
        <v>2497</v>
      </c>
      <c r="C411" t="s">
        <v>2498</v>
      </c>
      <c r="D411" t="s">
        <v>2499</v>
      </c>
      <c r="E411" t="s">
        <v>2500</v>
      </c>
      <c r="F411" t="s">
        <v>2501</v>
      </c>
      <c r="G411" t="s">
        <v>289</v>
      </c>
      <c r="H411" t="s">
        <v>235</v>
      </c>
      <c r="I411">
        <v>94807</v>
      </c>
    </row>
    <row r="412" spans="1:9">
      <c r="A412">
        <v>411</v>
      </c>
      <c r="B412" t="s">
        <v>2502</v>
      </c>
      <c r="C412" t="s">
        <v>2503</v>
      </c>
      <c r="D412" t="s">
        <v>2504</v>
      </c>
      <c r="E412" t="s">
        <v>2505</v>
      </c>
      <c r="F412" t="s">
        <v>2506</v>
      </c>
      <c r="G412" t="s">
        <v>786</v>
      </c>
      <c r="H412" t="s">
        <v>787</v>
      </c>
      <c r="I412">
        <v>36605</v>
      </c>
    </row>
    <row r="413" spans="1:9">
      <c r="A413">
        <v>412</v>
      </c>
      <c r="B413" t="s">
        <v>2507</v>
      </c>
      <c r="C413" t="s">
        <v>2508</v>
      </c>
      <c r="D413" t="s">
        <v>2509</v>
      </c>
      <c r="E413" t="s">
        <v>2510</v>
      </c>
      <c r="F413" t="s">
        <v>2511</v>
      </c>
      <c r="G413" t="s">
        <v>952</v>
      </c>
      <c r="H413" t="s">
        <v>953</v>
      </c>
      <c r="I413">
        <v>63158</v>
      </c>
    </row>
    <row r="414" spans="1:9">
      <c r="A414">
        <v>413</v>
      </c>
      <c r="B414" t="s">
        <v>2512</v>
      </c>
      <c r="C414" t="s">
        <v>2513</v>
      </c>
      <c r="D414" t="s">
        <v>2514</v>
      </c>
      <c r="E414" t="s">
        <v>2515</v>
      </c>
      <c r="F414" t="s">
        <v>2516</v>
      </c>
      <c r="G414" t="s">
        <v>1138</v>
      </c>
      <c r="H414" t="s">
        <v>787</v>
      </c>
      <c r="I414">
        <v>35254</v>
      </c>
    </row>
    <row r="415" spans="1:9">
      <c r="A415">
        <v>414</v>
      </c>
      <c r="B415" t="s">
        <v>2517</v>
      </c>
      <c r="C415" t="s">
        <v>2518</v>
      </c>
      <c r="D415" t="s">
        <v>2519</v>
      </c>
      <c r="E415" t="s">
        <v>2520</v>
      </c>
      <c r="F415" t="s">
        <v>2521</v>
      </c>
      <c r="G415" t="s">
        <v>616</v>
      </c>
      <c r="H415" t="s">
        <v>235</v>
      </c>
      <c r="I415">
        <v>95138</v>
      </c>
    </row>
    <row r="416" spans="1:9">
      <c r="A416">
        <v>415</v>
      </c>
      <c r="B416" t="s">
        <v>2522</v>
      </c>
      <c r="C416" t="s">
        <v>2523</v>
      </c>
      <c r="D416" t="s">
        <v>2524</v>
      </c>
      <c r="E416" t="s">
        <v>2525</v>
      </c>
      <c r="F416" t="s">
        <v>2526</v>
      </c>
      <c r="G416" t="s">
        <v>2136</v>
      </c>
      <c r="H416" t="s">
        <v>513</v>
      </c>
      <c r="I416">
        <v>2114</v>
      </c>
    </row>
    <row r="417" spans="1:9">
      <c r="A417">
        <v>416</v>
      </c>
      <c r="B417" t="s">
        <v>2527</v>
      </c>
      <c r="C417" t="s">
        <v>2528</v>
      </c>
      <c r="D417" t="s">
        <v>2529</v>
      </c>
      <c r="E417" t="s">
        <v>2530</v>
      </c>
      <c r="F417" t="s">
        <v>2531</v>
      </c>
      <c r="G417" t="s">
        <v>344</v>
      </c>
      <c r="H417" t="s">
        <v>242</v>
      </c>
      <c r="I417">
        <v>75323</v>
      </c>
    </row>
    <row r="418" spans="1:9">
      <c r="A418">
        <v>417</v>
      </c>
      <c r="B418" t="s">
        <v>2532</v>
      </c>
      <c r="C418" t="s">
        <v>2533</v>
      </c>
      <c r="D418" t="s">
        <v>2534</v>
      </c>
      <c r="E418" t="s">
        <v>2535</v>
      </c>
      <c r="F418" t="s">
        <v>2536</v>
      </c>
      <c r="G418" t="s">
        <v>762</v>
      </c>
      <c r="H418" t="s">
        <v>358</v>
      </c>
      <c r="I418">
        <v>70836</v>
      </c>
    </row>
    <row r="419" spans="1:9">
      <c r="A419">
        <v>418</v>
      </c>
      <c r="B419" t="s">
        <v>2537</v>
      </c>
      <c r="C419" t="s">
        <v>2538</v>
      </c>
      <c r="D419" t="s">
        <v>2539</v>
      </c>
      <c r="E419" t="s">
        <v>2540</v>
      </c>
      <c r="F419" t="s">
        <v>2541</v>
      </c>
      <c r="G419" t="s">
        <v>2542</v>
      </c>
      <c r="H419" t="s">
        <v>297</v>
      </c>
      <c r="I419">
        <v>32314</v>
      </c>
    </row>
    <row r="420" spans="1:9">
      <c r="A420">
        <v>419</v>
      </c>
      <c r="B420" t="s">
        <v>2543</v>
      </c>
      <c r="C420" t="s">
        <v>2544</v>
      </c>
      <c r="D420" t="s">
        <v>2545</v>
      </c>
      <c r="E420" t="s">
        <v>2546</v>
      </c>
      <c r="F420" t="s">
        <v>2547</v>
      </c>
      <c r="G420" t="s">
        <v>493</v>
      </c>
      <c r="H420" t="s">
        <v>267</v>
      </c>
      <c r="I420">
        <v>85035</v>
      </c>
    </row>
    <row r="421" spans="1:9">
      <c r="A421">
        <v>420</v>
      </c>
      <c r="B421" t="s">
        <v>2548</v>
      </c>
      <c r="C421" t="s">
        <v>2549</v>
      </c>
      <c r="D421" t="s">
        <v>2550</v>
      </c>
      <c r="E421" t="s">
        <v>2551</v>
      </c>
      <c r="F421" t="s">
        <v>2552</v>
      </c>
      <c r="G421" t="s">
        <v>429</v>
      </c>
      <c r="H421" t="s">
        <v>430</v>
      </c>
      <c r="I421">
        <v>60609</v>
      </c>
    </row>
    <row r="422" spans="1:9">
      <c r="A422">
        <v>421</v>
      </c>
      <c r="B422" t="s">
        <v>2553</v>
      </c>
      <c r="C422" t="s">
        <v>2554</v>
      </c>
      <c r="D422" t="s">
        <v>2555</v>
      </c>
      <c r="E422" t="s">
        <v>2556</v>
      </c>
      <c r="F422" t="s">
        <v>2557</v>
      </c>
      <c r="G422" t="s">
        <v>1320</v>
      </c>
      <c r="H422" t="s">
        <v>242</v>
      </c>
      <c r="I422">
        <v>88563</v>
      </c>
    </row>
    <row r="423" spans="1:9">
      <c r="A423">
        <v>422</v>
      </c>
      <c r="B423" t="s">
        <v>2558</v>
      </c>
      <c r="C423" t="s">
        <v>2559</v>
      </c>
      <c r="D423" t="s">
        <v>2560</v>
      </c>
      <c r="E423" t="s">
        <v>2561</v>
      </c>
      <c r="F423" t="s">
        <v>2562</v>
      </c>
      <c r="G423" t="s">
        <v>1149</v>
      </c>
      <c r="H423" t="s">
        <v>338</v>
      </c>
      <c r="I423">
        <v>50315</v>
      </c>
    </row>
    <row r="424" spans="1:9">
      <c r="A424">
        <v>423</v>
      </c>
      <c r="B424" t="s">
        <v>2563</v>
      </c>
      <c r="C424" t="s">
        <v>2564</v>
      </c>
      <c r="D424" t="s">
        <v>2565</v>
      </c>
      <c r="E424" t="s">
        <v>2566</v>
      </c>
      <c r="F424" t="s">
        <v>2567</v>
      </c>
      <c r="G424" t="s">
        <v>2261</v>
      </c>
      <c r="H424" t="s">
        <v>235</v>
      </c>
      <c r="I424">
        <v>95205</v>
      </c>
    </row>
    <row r="425" spans="1:9">
      <c r="A425">
        <v>424</v>
      </c>
      <c r="B425" t="s">
        <v>2568</v>
      </c>
      <c r="C425" t="s">
        <v>2569</v>
      </c>
      <c r="D425" t="s">
        <v>2570</v>
      </c>
      <c r="E425" t="s">
        <v>2571</v>
      </c>
      <c r="F425" t="s">
        <v>2572</v>
      </c>
      <c r="G425" t="s">
        <v>1236</v>
      </c>
      <c r="H425" t="s">
        <v>1175</v>
      </c>
      <c r="I425">
        <v>66622</v>
      </c>
    </row>
    <row r="426" spans="1:9">
      <c r="A426">
        <v>425</v>
      </c>
      <c r="B426" t="s">
        <v>2573</v>
      </c>
      <c r="C426" t="s">
        <v>2574</v>
      </c>
      <c r="D426" t="s">
        <v>2575</v>
      </c>
      <c r="E426" t="s">
        <v>2576</v>
      </c>
      <c r="F426" t="s">
        <v>2577</v>
      </c>
      <c r="G426" t="s">
        <v>344</v>
      </c>
      <c r="H426" t="s">
        <v>242</v>
      </c>
      <c r="I426">
        <v>75246</v>
      </c>
    </row>
    <row r="427" spans="1:9">
      <c r="A427">
        <v>426</v>
      </c>
      <c r="B427" t="s">
        <v>2578</v>
      </c>
      <c r="C427" t="s">
        <v>2579</v>
      </c>
      <c r="D427" t="s">
        <v>2580</v>
      </c>
      <c r="E427" t="s">
        <v>2581</v>
      </c>
      <c r="F427" t="s">
        <v>2582</v>
      </c>
      <c r="G427" t="s">
        <v>253</v>
      </c>
      <c r="H427" t="s">
        <v>254</v>
      </c>
      <c r="I427">
        <v>73135</v>
      </c>
    </row>
    <row r="428" spans="1:9">
      <c r="A428">
        <v>427</v>
      </c>
      <c r="B428" t="s">
        <v>2583</v>
      </c>
      <c r="C428" t="s">
        <v>2584</v>
      </c>
      <c r="D428" t="s">
        <v>2585</v>
      </c>
      <c r="E428" t="s">
        <v>2586</v>
      </c>
      <c r="F428" t="s">
        <v>2587</v>
      </c>
      <c r="G428" t="s">
        <v>1649</v>
      </c>
      <c r="H428" t="s">
        <v>372</v>
      </c>
      <c r="I428">
        <v>47737</v>
      </c>
    </row>
    <row r="429" spans="1:9">
      <c r="A429">
        <v>428</v>
      </c>
      <c r="B429" t="s">
        <v>2588</v>
      </c>
      <c r="C429" t="s">
        <v>2589</v>
      </c>
      <c r="D429" t="s">
        <v>2590</v>
      </c>
      <c r="E429" t="s">
        <v>2591</v>
      </c>
      <c r="F429" t="s">
        <v>2592</v>
      </c>
      <c r="G429" t="s">
        <v>454</v>
      </c>
      <c r="H429" t="s">
        <v>455</v>
      </c>
      <c r="I429">
        <v>84152</v>
      </c>
    </row>
    <row r="430" spans="1:9">
      <c r="A430">
        <v>429</v>
      </c>
      <c r="B430" t="s">
        <v>278</v>
      </c>
      <c r="C430" t="s">
        <v>2593</v>
      </c>
      <c r="D430" t="s">
        <v>2594</v>
      </c>
      <c r="E430" t="s">
        <v>2595</v>
      </c>
      <c r="F430" t="s">
        <v>2596</v>
      </c>
      <c r="G430" t="s">
        <v>1459</v>
      </c>
      <c r="H430" t="s">
        <v>513</v>
      </c>
      <c r="I430">
        <v>1813</v>
      </c>
    </row>
    <row r="431" spans="1:9">
      <c r="A431">
        <v>430</v>
      </c>
      <c r="B431" t="s">
        <v>2597</v>
      </c>
      <c r="C431" t="s">
        <v>2598</v>
      </c>
      <c r="D431" t="s">
        <v>2599</v>
      </c>
      <c r="E431" t="s">
        <v>2600</v>
      </c>
      <c r="F431" t="s">
        <v>2601</v>
      </c>
      <c r="G431" t="s">
        <v>2602</v>
      </c>
      <c r="H431" t="s">
        <v>242</v>
      </c>
      <c r="I431">
        <v>79769</v>
      </c>
    </row>
    <row r="432" spans="1:9">
      <c r="A432">
        <v>431</v>
      </c>
      <c r="B432" t="s">
        <v>2603</v>
      </c>
      <c r="C432" t="s">
        <v>2604</v>
      </c>
      <c r="D432" t="s">
        <v>2605</v>
      </c>
      <c r="E432" t="s">
        <v>2606</v>
      </c>
      <c r="F432" t="s">
        <v>2607</v>
      </c>
      <c r="G432" t="s">
        <v>1579</v>
      </c>
      <c r="H432" t="s">
        <v>480</v>
      </c>
      <c r="I432">
        <v>44321</v>
      </c>
    </row>
    <row r="433" spans="1:9">
      <c r="A433">
        <v>432</v>
      </c>
      <c r="B433" t="s">
        <v>2608</v>
      </c>
      <c r="C433" t="s">
        <v>2609</v>
      </c>
      <c r="D433" t="s">
        <v>2610</v>
      </c>
      <c r="E433" t="s">
        <v>2611</v>
      </c>
      <c r="F433" t="s">
        <v>2612</v>
      </c>
      <c r="G433" t="s">
        <v>616</v>
      </c>
      <c r="H433" t="s">
        <v>235</v>
      </c>
      <c r="I433">
        <v>95133</v>
      </c>
    </row>
    <row r="434" spans="1:9">
      <c r="A434">
        <v>433</v>
      </c>
      <c r="B434" t="s">
        <v>2613</v>
      </c>
      <c r="C434" t="s">
        <v>2614</v>
      </c>
      <c r="D434" t="s">
        <v>2615</v>
      </c>
      <c r="E434" t="s">
        <v>2616</v>
      </c>
      <c r="F434" t="s">
        <v>2617</v>
      </c>
      <c r="G434" t="s">
        <v>882</v>
      </c>
      <c r="H434" t="s">
        <v>883</v>
      </c>
      <c r="I434">
        <v>68134</v>
      </c>
    </row>
    <row r="435" spans="1:9">
      <c r="A435">
        <v>434</v>
      </c>
      <c r="B435" t="s">
        <v>2618</v>
      </c>
      <c r="C435" t="s">
        <v>2619</v>
      </c>
      <c r="D435" t="s">
        <v>2620</v>
      </c>
      <c r="E435" t="s">
        <v>2621</v>
      </c>
      <c r="F435" t="s">
        <v>2622</v>
      </c>
      <c r="G435" t="s">
        <v>1833</v>
      </c>
      <c r="H435" t="s">
        <v>358</v>
      </c>
      <c r="I435">
        <v>71161</v>
      </c>
    </row>
    <row r="436" spans="1:9">
      <c r="A436">
        <v>435</v>
      </c>
      <c r="B436" t="s">
        <v>2623</v>
      </c>
      <c r="C436" t="s">
        <v>2624</v>
      </c>
      <c r="D436" t="s">
        <v>2625</v>
      </c>
      <c r="E436" t="s">
        <v>2626</v>
      </c>
      <c r="F436" t="s">
        <v>2627</v>
      </c>
      <c r="G436" t="s">
        <v>2628</v>
      </c>
      <c r="H436" t="s">
        <v>221</v>
      </c>
      <c r="I436">
        <v>11388</v>
      </c>
    </row>
    <row r="437" spans="1:9">
      <c r="A437">
        <v>436</v>
      </c>
      <c r="B437" t="s">
        <v>2629</v>
      </c>
      <c r="C437" t="s">
        <v>2630</v>
      </c>
      <c r="D437" t="s">
        <v>2631</v>
      </c>
      <c r="E437" t="s">
        <v>2632</v>
      </c>
      <c r="F437" t="s">
        <v>2633</v>
      </c>
      <c r="G437" t="s">
        <v>2634</v>
      </c>
      <c r="H437" t="s">
        <v>487</v>
      </c>
      <c r="I437">
        <v>80310</v>
      </c>
    </row>
    <row r="438" spans="1:9">
      <c r="A438">
        <v>437</v>
      </c>
      <c r="B438" t="s">
        <v>2635</v>
      </c>
      <c r="C438" t="s">
        <v>2636</v>
      </c>
      <c r="D438" t="s">
        <v>2637</v>
      </c>
      <c r="E438" t="s">
        <v>2638</v>
      </c>
      <c r="F438" t="s">
        <v>2639</v>
      </c>
      <c r="G438" t="s">
        <v>2640</v>
      </c>
      <c r="H438" t="s">
        <v>297</v>
      </c>
      <c r="I438">
        <v>33141</v>
      </c>
    </row>
    <row r="439" spans="1:9">
      <c r="A439">
        <v>438</v>
      </c>
      <c r="B439" t="s">
        <v>2641</v>
      </c>
      <c r="C439" t="s">
        <v>2642</v>
      </c>
      <c r="D439" t="s">
        <v>2643</v>
      </c>
      <c r="E439" t="s">
        <v>2644</v>
      </c>
      <c r="F439" t="s">
        <v>2645</v>
      </c>
      <c r="G439" t="s">
        <v>1320</v>
      </c>
      <c r="H439" t="s">
        <v>242</v>
      </c>
      <c r="I439">
        <v>88535</v>
      </c>
    </row>
    <row r="440" spans="1:9">
      <c r="A440">
        <v>439</v>
      </c>
      <c r="B440" t="s">
        <v>2646</v>
      </c>
      <c r="C440" t="s">
        <v>2647</v>
      </c>
      <c r="D440" t="s">
        <v>2648</v>
      </c>
      <c r="E440" t="s">
        <v>2649</v>
      </c>
      <c r="F440" t="s">
        <v>2650</v>
      </c>
      <c r="G440" t="s">
        <v>436</v>
      </c>
      <c r="H440" t="s">
        <v>221</v>
      </c>
      <c r="I440">
        <v>10045</v>
      </c>
    </row>
    <row r="441" spans="1:9">
      <c r="A441">
        <v>440</v>
      </c>
      <c r="B441" t="s">
        <v>2428</v>
      </c>
      <c r="C441" t="s">
        <v>2651</v>
      </c>
      <c r="D441" t="s">
        <v>2652</v>
      </c>
      <c r="E441" t="s">
        <v>2653</v>
      </c>
      <c r="F441" t="s">
        <v>2654</v>
      </c>
      <c r="G441" t="s">
        <v>1875</v>
      </c>
      <c r="H441" t="s">
        <v>290</v>
      </c>
      <c r="I441">
        <v>23509</v>
      </c>
    </row>
    <row r="442" spans="1:9">
      <c r="A442">
        <v>441</v>
      </c>
      <c r="B442" t="s">
        <v>2655</v>
      </c>
      <c r="C442" t="s">
        <v>2656</v>
      </c>
      <c r="D442" t="s">
        <v>2657</v>
      </c>
      <c r="E442" t="s">
        <v>2658</v>
      </c>
      <c r="F442" t="s">
        <v>2659</v>
      </c>
      <c r="G442" t="s">
        <v>1736</v>
      </c>
      <c r="H442" t="s">
        <v>242</v>
      </c>
      <c r="I442">
        <v>78769</v>
      </c>
    </row>
    <row r="443" spans="1:9">
      <c r="A443">
        <v>442</v>
      </c>
      <c r="B443" t="s">
        <v>2660</v>
      </c>
      <c r="C443" t="s">
        <v>2661</v>
      </c>
      <c r="D443" t="s">
        <v>2662</v>
      </c>
      <c r="E443" t="s">
        <v>2663</v>
      </c>
      <c r="F443" t="s">
        <v>2664</v>
      </c>
      <c r="G443" t="s">
        <v>1425</v>
      </c>
      <c r="H443" t="s">
        <v>864</v>
      </c>
      <c r="I443">
        <v>27409</v>
      </c>
    </row>
    <row r="444" spans="1:9">
      <c r="A444">
        <v>443</v>
      </c>
      <c r="B444" t="s">
        <v>2665</v>
      </c>
      <c r="C444" t="s">
        <v>2666</v>
      </c>
      <c r="D444" t="s">
        <v>2667</v>
      </c>
      <c r="E444" t="s">
        <v>2668</v>
      </c>
      <c r="F444" t="s">
        <v>2669</v>
      </c>
      <c r="G444" t="s">
        <v>253</v>
      </c>
      <c r="H444" t="s">
        <v>254</v>
      </c>
      <c r="I444">
        <v>73114</v>
      </c>
    </row>
    <row r="445" spans="1:9">
      <c r="A445">
        <v>444</v>
      </c>
      <c r="B445" t="s">
        <v>2670</v>
      </c>
      <c r="C445" t="s">
        <v>2671</v>
      </c>
      <c r="D445" t="s">
        <v>2672</v>
      </c>
      <c r="E445" t="s">
        <v>2673</v>
      </c>
      <c r="F445" t="s">
        <v>2674</v>
      </c>
      <c r="G445" t="s">
        <v>2329</v>
      </c>
      <c r="H445" t="s">
        <v>297</v>
      </c>
      <c r="I445">
        <v>33129</v>
      </c>
    </row>
    <row r="446" spans="1:9">
      <c r="A446">
        <v>445</v>
      </c>
      <c r="B446" t="s">
        <v>2675</v>
      </c>
      <c r="C446" t="s">
        <v>2676</v>
      </c>
      <c r="D446" t="s">
        <v>2677</v>
      </c>
      <c r="E446" t="s">
        <v>2678</v>
      </c>
      <c r="F446" t="s">
        <v>2679</v>
      </c>
      <c r="G446" t="s">
        <v>2680</v>
      </c>
      <c r="H446" t="s">
        <v>235</v>
      </c>
      <c r="I446">
        <v>95354</v>
      </c>
    </row>
    <row r="447" spans="1:9">
      <c r="A447">
        <v>446</v>
      </c>
      <c r="B447" t="s">
        <v>2681</v>
      </c>
      <c r="C447" t="s">
        <v>2682</v>
      </c>
      <c r="D447" t="s">
        <v>2683</v>
      </c>
      <c r="E447" t="s">
        <v>2684</v>
      </c>
      <c r="F447" t="s">
        <v>2685</v>
      </c>
      <c r="G447" t="s">
        <v>2092</v>
      </c>
      <c r="H447" t="s">
        <v>480</v>
      </c>
      <c r="I447">
        <v>45454</v>
      </c>
    </row>
    <row r="448" spans="1:9">
      <c r="A448">
        <v>447</v>
      </c>
      <c r="B448" t="s">
        <v>2686</v>
      </c>
      <c r="C448" t="s">
        <v>2687</v>
      </c>
      <c r="D448" t="s">
        <v>2688</v>
      </c>
      <c r="E448" t="s">
        <v>2689</v>
      </c>
      <c r="F448" t="s">
        <v>2690</v>
      </c>
      <c r="G448" t="s">
        <v>1236</v>
      </c>
      <c r="H448" t="s">
        <v>1175</v>
      </c>
      <c r="I448">
        <v>66606</v>
      </c>
    </row>
    <row r="449" spans="1:9">
      <c r="A449">
        <v>448</v>
      </c>
      <c r="B449" t="s">
        <v>2691</v>
      </c>
      <c r="C449" t="s">
        <v>2692</v>
      </c>
      <c r="D449" t="s">
        <v>2693</v>
      </c>
      <c r="E449" t="s">
        <v>2694</v>
      </c>
      <c r="F449" t="s">
        <v>2695</v>
      </c>
      <c r="G449" t="s">
        <v>912</v>
      </c>
      <c r="H449" t="s">
        <v>267</v>
      </c>
      <c r="I449">
        <v>85219</v>
      </c>
    </row>
    <row r="450" spans="1:9">
      <c r="A450">
        <v>449</v>
      </c>
      <c r="B450" t="s">
        <v>2696</v>
      </c>
      <c r="C450" t="s">
        <v>2697</v>
      </c>
      <c r="D450" t="s">
        <v>2698</v>
      </c>
      <c r="E450" t="s">
        <v>2699</v>
      </c>
      <c r="F450" t="s">
        <v>2700</v>
      </c>
      <c r="G450" t="s">
        <v>2701</v>
      </c>
      <c r="H450" t="s">
        <v>953</v>
      </c>
      <c r="I450">
        <v>65211</v>
      </c>
    </row>
    <row r="451" spans="1:9">
      <c r="A451">
        <v>450</v>
      </c>
      <c r="B451" t="s">
        <v>2702</v>
      </c>
      <c r="C451" t="s">
        <v>2703</v>
      </c>
      <c r="D451" t="s">
        <v>2704</v>
      </c>
      <c r="E451" t="s">
        <v>2705</v>
      </c>
      <c r="F451" t="s">
        <v>2706</v>
      </c>
      <c r="G451" t="s">
        <v>253</v>
      </c>
      <c r="H451" t="s">
        <v>254</v>
      </c>
      <c r="I451">
        <v>73109</v>
      </c>
    </row>
    <row r="452" spans="1:9">
      <c r="A452">
        <v>451</v>
      </c>
      <c r="B452" t="s">
        <v>2707</v>
      </c>
      <c r="C452" t="s">
        <v>2708</v>
      </c>
      <c r="D452" t="s">
        <v>2709</v>
      </c>
      <c r="E452" t="s">
        <v>2710</v>
      </c>
      <c r="F452" t="s">
        <v>2711</v>
      </c>
      <c r="G452" t="s">
        <v>2130</v>
      </c>
      <c r="H452" t="s">
        <v>235</v>
      </c>
      <c r="I452">
        <v>94627</v>
      </c>
    </row>
    <row r="453" spans="1:9">
      <c r="A453">
        <v>452</v>
      </c>
      <c r="B453" t="s">
        <v>2712</v>
      </c>
      <c r="C453" t="s">
        <v>2713</v>
      </c>
      <c r="D453" t="s">
        <v>2714</v>
      </c>
      <c r="E453" t="s">
        <v>2715</v>
      </c>
      <c r="F453" t="s">
        <v>2716</v>
      </c>
      <c r="G453" t="s">
        <v>2717</v>
      </c>
      <c r="H453" t="s">
        <v>864</v>
      </c>
      <c r="I453">
        <v>28055</v>
      </c>
    </row>
    <row r="454" spans="1:9">
      <c r="A454">
        <v>453</v>
      </c>
      <c r="B454" t="s">
        <v>2718</v>
      </c>
      <c r="C454" t="s">
        <v>2719</v>
      </c>
      <c r="D454" t="s">
        <v>2720</v>
      </c>
      <c r="E454" t="s">
        <v>2721</v>
      </c>
      <c r="F454" t="s">
        <v>2722</v>
      </c>
      <c r="G454" t="s">
        <v>842</v>
      </c>
      <c r="H454" t="s">
        <v>235</v>
      </c>
      <c r="I454">
        <v>95833</v>
      </c>
    </row>
    <row r="455" spans="1:9">
      <c r="A455">
        <v>454</v>
      </c>
      <c r="B455" t="s">
        <v>2723</v>
      </c>
      <c r="C455" t="s">
        <v>2724</v>
      </c>
      <c r="D455" t="s">
        <v>2725</v>
      </c>
      <c r="E455" t="s">
        <v>2726</v>
      </c>
      <c r="F455" t="s">
        <v>2727</v>
      </c>
      <c r="G455" t="s">
        <v>1398</v>
      </c>
      <c r="H455" t="s">
        <v>365</v>
      </c>
      <c r="I455">
        <v>89155</v>
      </c>
    </row>
    <row r="456" spans="1:9">
      <c r="A456">
        <v>455</v>
      </c>
      <c r="B456" t="s">
        <v>2728</v>
      </c>
      <c r="C456" t="s">
        <v>2729</v>
      </c>
      <c r="D456" t="s">
        <v>2730</v>
      </c>
      <c r="E456" t="s">
        <v>2731</v>
      </c>
      <c r="F456" t="s">
        <v>2732</v>
      </c>
      <c r="G456" t="s">
        <v>870</v>
      </c>
      <c r="H456" t="s">
        <v>242</v>
      </c>
      <c r="I456">
        <v>77085</v>
      </c>
    </row>
    <row r="457" spans="1:9">
      <c r="A457">
        <v>456</v>
      </c>
      <c r="B457" t="s">
        <v>2082</v>
      </c>
      <c r="C457" t="s">
        <v>2733</v>
      </c>
      <c r="D457" t="s">
        <v>2734</v>
      </c>
      <c r="E457" t="s">
        <v>2735</v>
      </c>
      <c r="F457" t="s">
        <v>2736</v>
      </c>
      <c r="G457" t="s">
        <v>227</v>
      </c>
      <c r="H457" t="s">
        <v>228</v>
      </c>
      <c r="I457">
        <v>30323</v>
      </c>
    </row>
    <row r="458" spans="1:9">
      <c r="A458">
        <v>457</v>
      </c>
      <c r="B458" t="s">
        <v>2737</v>
      </c>
      <c r="C458" t="s">
        <v>2738</v>
      </c>
      <c r="D458" t="s">
        <v>2739</v>
      </c>
      <c r="E458" t="s">
        <v>2740</v>
      </c>
      <c r="F458" t="s">
        <v>2741</v>
      </c>
      <c r="G458" t="s">
        <v>2742</v>
      </c>
      <c r="H458" t="s">
        <v>228</v>
      </c>
      <c r="I458">
        <v>30096</v>
      </c>
    </row>
    <row r="459" spans="1:9">
      <c r="A459">
        <v>458</v>
      </c>
      <c r="B459" t="s">
        <v>2743</v>
      </c>
      <c r="C459" t="s">
        <v>2744</v>
      </c>
      <c r="D459" t="s">
        <v>2745</v>
      </c>
      <c r="E459" t="s">
        <v>2746</v>
      </c>
      <c r="F459" t="s">
        <v>2747</v>
      </c>
      <c r="G459" t="s">
        <v>303</v>
      </c>
      <c r="H459" t="s">
        <v>297</v>
      </c>
      <c r="I459">
        <v>33325</v>
      </c>
    </row>
    <row r="460" spans="1:9">
      <c r="A460">
        <v>459</v>
      </c>
      <c r="B460" t="s">
        <v>2748</v>
      </c>
      <c r="C460" t="s">
        <v>2749</v>
      </c>
      <c r="D460" t="s">
        <v>2750</v>
      </c>
      <c r="E460" t="s">
        <v>2751</v>
      </c>
      <c r="F460" t="s">
        <v>2752</v>
      </c>
      <c r="G460" t="s">
        <v>2753</v>
      </c>
      <c r="H460" t="s">
        <v>235</v>
      </c>
      <c r="I460">
        <v>93407</v>
      </c>
    </row>
    <row r="461" spans="1:9">
      <c r="A461">
        <v>460</v>
      </c>
      <c r="B461" t="s">
        <v>2754</v>
      </c>
      <c r="C461" t="s">
        <v>2755</v>
      </c>
      <c r="D461" t="s">
        <v>2756</v>
      </c>
      <c r="E461" t="s">
        <v>2757</v>
      </c>
      <c r="F461" t="s">
        <v>2758</v>
      </c>
      <c r="G461" t="s">
        <v>1736</v>
      </c>
      <c r="H461" t="s">
        <v>242</v>
      </c>
      <c r="I461">
        <v>78726</v>
      </c>
    </row>
    <row r="462" spans="1:9">
      <c r="A462">
        <v>461</v>
      </c>
      <c r="B462" t="s">
        <v>2759</v>
      </c>
      <c r="C462" t="s">
        <v>2760</v>
      </c>
      <c r="D462" t="s">
        <v>2761</v>
      </c>
      <c r="E462" t="s">
        <v>2762</v>
      </c>
      <c r="F462" t="s">
        <v>2763</v>
      </c>
      <c r="G462" t="s">
        <v>1649</v>
      </c>
      <c r="H462" t="s">
        <v>372</v>
      </c>
      <c r="I462">
        <v>47705</v>
      </c>
    </row>
    <row r="463" spans="1:9">
      <c r="A463">
        <v>462</v>
      </c>
      <c r="B463" t="s">
        <v>2764</v>
      </c>
      <c r="C463" t="s">
        <v>2765</v>
      </c>
      <c r="D463" t="s">
        <v>2766</v>
      </c>
      <c r="E463" t="s">
        <v>2767</v>
      </c>
      <c r="F463" t="s">
        <v>2768</v>
      </c>
      <c r="G463" t="s">
        <v>2769</v>
      </c>
      <c r="H463" t="s">
        <v>290</v>
      </c>
      <c r="I463">
        <v>22405</v>
      </c>
    </row>
    <row r="464" spans="1:9">
      <c r="A464">
        <v>463</v>
      </c>
      <c r="B464" t="s">
        <v>2770</v>
      </c>
      <c r="C464" t="s">
        <v>2771</v>
      </c>
      <c r="D464" t="s">
        <v>2772</v>
      </c>
      <c r="E464" t="s">
        <v>2773</v>
      </c>
      <c r="F464" t="s">
        <v>2774</v>
      </c>
      <c r="G464" t="s">
        <v>2775</v>
      </c>
      <c r="H464" t="s">
        <v>242</v>
      </c>
      <c r="I464">
        <v>75074</v>
      </c>
    </row>
    <row r="465" spans="1:9">
      <c r="A465">
        <v>464</v>
      </c>
      <c r="B465" t="s">
        <v>2776</v>
      </c>
      <c r="C465" t="s">
        <v>2777</v>
      </c>
      <c r="D465" t="s">
        <v>2778</v>
      </c>
      <c r="E465" t="s">
        <v>2779</v>
      </c>
      <c r="F465" t="s">
        <v>2780</v>
      </c>
      <c r="G465" t="s">
        <v>1192</v>
      </c>
      <c r="H465" t="s">
        <v>1175</v>
      </c>
      <c r="I465">
        <v>66112</v>
      </c>
    </row>
    <row r="466" spans="1:9">
      <c r="A466">
        <v>465</v>
      </c>
      <c r="B466" t="s">
        <v>2781</v>
      </c>
      <c r="C466" t="s">
        <v>2782</v>
      </c>
      <c r="D466" t="s">
        <v>2783</v>
      </c>
      <c r="E466" t="s">
        <v>2784</v>
      </c>
      <c r="F466" t="s">
        <v>2785</v>
      </c>
      <c r="G466" t="s">
        <v>1752</v>
      </c>
      <c r="H466" t="s">
        <v>1753</v>
      </c>
      <c r="I466">
        <v>83722</v>
      </c>
    </row>
    <row r="467" spans="1:9">
      <c r="A467">
        <v>466</v>
      </c>
      <c r="B467" t="s">
        <v>2786</v>
      </c>
      <c r="C467" t="s">
        <v>2787</v>
      </c>
      <c r="D467" t="s">
        <v>2788</v>
      </c>
      <c r="E467" t="s">
        <v>2789</v>
      </c>
      <c r="F467" t="s">
        <v>2790</v>
      </c>
      <c r="G467" t="s">
        <v>454</v>
      </c>
      <c r="H467" t="s">
        <v>455</v>
      </c>
      <c r="I467">
        <v>84120</v>
      </c>
    </row>
    <row r="468" spans="1:9">
      <c r="A468">
        <v>467</v>
      </c>
      <c r="B468" t="s">
        <v>2791</v>
      </c>
      <c r="C468" t="s">
        <v>2792</v>
      </c>
      <c r="D468" t="s">
        <v>2793</v>
      </c>
      <c r="E468" t="s">
        <v>2794</v>
      </c>
      <c r="F468" t="s">
        <v>2795</v>
      </c>
      <c r="G468" t="s">
        <v>1409</v>
      </c>
      <c r="H468" t="s">
        <v>242</v>
      </c>
      <c r="I468">
        <v>79118</v>
      </c>
    </row>
    <row r="469" spans="1:9">
      <c r="A469">
        <v>468</v>
      </c>
      <c r="B469" t="s">
        <v>2796</v>
      </c>
      <c r="C469" t="s">
        <v>2797</v>
      </c>
      <c r="D469" t="s">
        <v>2798</v>
      </c>
      <c r="E469" t="s">
        <v>2799</v>
      </c>
      <c r="F469" t="s">
        <v>2800</v>
      </c>
      <c r="G469" t="s">
        <v>407</v>
      </c>
      <c r="H469" t="s">
        <v>297</v>
      </c>
      <c r="I469">
        <v>32627</v>
      </c>
    </row>
    <row r="470" spans="1:9">
      <c r="A470">
        <v>469</v>
      </c>
      <c r="B470" t="s">
        <v>2801</v>
      </c>
      <c r="C470" t="s">
        <v>2802</v>
      </c>
      <c r="D470" t="s">
        <v>2803</v>
      </c>
      <c r="E470" t="s">
        <v>2804</v>
      </c>
      <c r="F470" t="s">
        <v>2805</v>
      </c>
      <c r="G470" t="s">
        <v>344</v>
      </c>
      <c r="H470" t="s">
        <v>242</v>
      </c>
      <c r="I470">
        <v>75287</v>
      </c>
    </row>
    <row r="471" spans="1:9">
      <c r="A471">
        <v>470</v>
      </c>
      <c r="B471" t="s">
        <v>2806</v>
      </c>
      <c r="C471" t="s">
        <v>2807</v>
      </c>
      <c r="D471" t="s">
        <v>2808</v>
      </c>
      <c r="E471" t="s">
        <v>2809</v>
      </c>
      <c r="F471" t="s">
        <v>2810</v>
      </c>
      <c r="G471" t="s">
        <v>512</v>
      </c>
      <c r="H471" t="s">
        <v>430</v>
      </c>
      <c r="I471">
        <v>62756</v>
      </c>
    </row>
    <row r="472" spans="1:9">
      <c r="A472">
        <v>471</v>
      </c>
      <c r="B472" t="s">
        <v>2811</v>
      </c>
      <c r="C472" t="s">
        <v>2812</v>
      </c>
      <c r="D472" t="s">
        <v>2813</v>
      </c>
      <c r="E472" t="s">
        <v>2814</v>
      </c>
      <c r="F472" t="s">
        <v>2815</v>
      </c>
      <c r="G472" t="s">
        <v>2816</v>
      </c>
      <c r="H472" t="s">
        <v>526</v>
      </c>
      <c r="I472">
        <v>55565</v>
      </c>
    </row>
    <row r="473" spans="1:9">
      <c r="A473">
        <v>472</v>
      </c>
      <c r="B473" t="s">
        <v>2817</v>
      </c>
      <c r="C473" t="s">
        <v>2818</v>
      </c>
      <c r="D473" t="s">
        <v>2819</v>
      </c>
      <c r="E473" t="s">
        <v>2820</v>
      </c>
      <c r="F473" t="s">
        <v>2821</v>
      </c>
      <c r="G473" t="s">
        <v>2822</v>
      </c>
      <c r="H473" t="s">
        <v>506</v>
      </c>
      <c r="I473">
        <v>15906</v>
      </c>
    </row>
    <row r="474" spans="1:9">
      <c r="A474">
        <v>473</v>
      </c>
      <c r="B474" t="s">
        <v>2823</v>
      </c>
      <c r="C474" t="s">
        <v>2824</v>
      </c>
      <c r="D474" t="s">
        <v>2825</v>
      </c>
      <c r="E474" t="s">
        <v>2826</v>
      </c>
      <c r="F474" t="s">
        <v>2827</v>
      </c>
      <c r="G474" t="s">
        <v>1198</v>
      </c>
      <c r="H474" t="s">
        <v>310</v>
      </c>
      <c r="I474">
        <v>21211</v>
      </c>
    </row>
    <row r="475" spans="1:9">
      <c r="A475">
        <v>474</v>
      </c>
      <c r="B475" t="s">
        <v>2828</v>
      </c>
      <c r="C475" t="s">
        <v>2829</v>
      </c>
      <c r="D475" t="s">
        <v>2830</v>
      </c>
      <c r="E475" t="s">
        <v>2831</v>
      </c>
      <c r="F475" t="s">
        <v>2832</v>
      </c>
      <c r="G475" t="s">
        <v>2833</v>
      </c>
      <c r="H475" t="s">
        <v>487</v>
      </c>
      <c r="I475">
        <v>81005</v>
      </c>
    </row>
    <row r="476" spans="1:9">
      <c r="A476">
        <v>475</v>
      </c>
      <c r="B476" t="s">
        <v>2834</v>
      </c>
      <c r="C476" t="s">
        <v>2835</v>
      </c>
      <c r="D476" t="s">
        <v>2836</v>
      </c>
      <c r="E476" t="s">
        <v>2837</v>
      </c>
      <c r="F476" t="s">
        <v>2838</v>
      </c>
      <c r="G476" t="s">
        <v>493</v>
      </c>
      <c r="H476" t="s">
        <v>267</v>
      </c>
      <c r="I476">
        <v>85053</v>
      </c>
    </row>
    <row r="477" spans="1:9">
      <c r="A477">
        <v>476</v>
      </c>
      <c r="B477" t="s">
        <v>2839</v>
      </c>
      <c r="C477" t="s">
        <v>2840</v>
      </c>
      <c r="D477" t="s">
        <v>2841</v>
      </c>
      <c r="E477" t="s">
        <v>2842</v>
      </c>
      <c r="F477" t="s">
        <v>2843</v>
      </c>
      <c r="G477" t="s">
        <v>423</v>
      </c>
      <c r="H477" t="s">
        <v>351</v>
      </c>
      <c r="I477">
        <v>37235</v>
      </c>
    </row>
    <row r="478" spans="1:9">
      <c r="A478">
        <v>477</v>
      </c>
      <c r="B478" t="s">
        <v>1113</v>
      </c>
      <c r="C478" t="s">
        <v>2844</v>
      </c>
      <c r="D478" t="s">
        <v>2845</v>
      </c>
      <c r="E478" t="s">
        <v>2846</v>
      </c>
      <c r="F478" t="s">
        <v>2847</v>
      </c>
      <c r="G478" t="s">
        <v>870</v>
      </c>
      <c r="H478" t="s">
        <v>242</v>
      </c>
      <c r="I478">
        <v>77030</v>
      </c>
    </row>
    <row r="479" spans="1:9">
      <c r="A479">
        <v>478</v>
      </c>
      <c r="B479" t="s">
        <v>2848</v>
      </c>
      <c r="C479" t="s">
        <v>2849</v>
      </c>
      <c r="D479" t="s">
        <v>2850</v>
      </c>
      <c r="E479" t="s">
        <v>2851</v>
      </c>
      <c r="F479" t="s">
        <v>2852</v>
      </c>
      <c r="G479" t="s">
        <v>2853</v>
      </c>
      <c r="H479" t="s">
        <v>2460</v>
      </c>
      <c r="I479">
        <v>39534</v>
      </c>
    </row>
    <row r="480" spans="1:9">
      <c r="A480">
        <v>479</v>
      </c>
      <c r="B480" t="s">
        <v>2854</v>
      </c>
      <c r="C480" t="s">
        <v>2855</v>
      </c>
      <c r="D480" t="s">
        <v>2856</v>
      </c>
      <c r="E480" t="s">
        <v>2857</v>
      </c>
      <c r="F480" t="s">
        <v>2858</v>
      </c>
      <c r="G480" t="s">
        <v>2859</v>
      </c>
      <c r="H480" t="s">
        <v>480</v>
      </c>
      <c r="I480">
        <v>45020</v>
      </c>
    </row>
    <row r="481" spans="1:9">
      <c r="A481">
        <v>480</v>
      </c>
      <c r="B481" t="s">
        <v>2860</v>
      </c>
      <c r="C481" t="s">
        <v>2861</v>
      </c>
      <c r="D481" t="s">
        <v>2862</v>
      </c>
      <c r="E481" t="s">
        <v>2863</v>
      </c>
      <c r="F481" t="s">
        <v>2864</v>
      </c>
      <c r="G481" t="s">
        <v>616</v>
      </c>
      <c r="H481" t="s">
        <v>235</v>
      </c>
      <c r="I481">
        <v>95194</v>
      </c>
    </row>
    <row r="482" spans="1:9">
      <c r="A482">
        <v>481</v>
      </c>
      <c r="B482" t="s">
        <v>2865</v>
      </c>
      <c r="C482" t="s">
        <v>2866</v>
      </c>
      <c r="D482" t="s">
        <v>2867</v>
      </c>
      <c r="E482" t="s">
        <v>2868</v>
      </c>
      <c r="F482" t="s">
        <v>2869</v>
      </c>
      <c r="G482" t="s">
        <v>525</v>
      </c>
      <c r="H482" t="s">
        <v>526</v>
      </c>
      <c r="I482">
        <v>55480</v>
      </c>
    </row>
    <row r="483" spans="1:9">
      <c r="A483">
        <v>482</v>
      </c>
      <c r="B483" t="s">
        <v>2870</v>
      </c>
      <c r="C483" t="s">
        <v>2871</v>
      </c>
      <c r="D483" t="s">
        <v>2872</v>
      </c>
      <c r="E483" t="s">
        <v>2873</v>
      </c>
      <c r="F483" t="s">
        <v>2874</v>
      </c>
      <c r="G483" t="s">
        <v>2092</v>
      </c>
      <c r="H483" t="s">
        <v>480</v>
      </c>
      <c r="I483">
        <v>45440</v>
      </c>
    </row>
    <row r="484" spans="1:9">
      <c r="A484">
        <v>483</v>
      </c>
      <c r="B484" t="s">
        <v>2875</v>
      </c>
      <c r="C484" t="s">
        <v>2876</v>
      </c>
      <c r="D484" t="s">
        <v>2877</v>
      </c>
      <c r="E484" t="s">
        <v>2878</v>
      </c>
      <c r="F484" t="s">
        <v>2879</v>
      </c>
      <c r="G484" t="s">
        <v>2025</v>
      </c>
      <c r="H484" t="s">
        <v>430</v>
      </c>
      <c r="I484">
        <v>62525</v>
      </c>
    </row>
    <row r="485" spans="1:9">
      <c r="A485">
        <v>484</v>
      </c>
      <c r="B485" t="s">
        <v>2880</v>
      </c>
      <c r="C485" t="s">
        <v>2881</v>
      </c>
      <c r="D485" t="s">
        <v>2882</v>
      </c>
      <c r="E485" t="s">
        <v>2883</v>
      </c>
      <c r="F485" t="s">
        <v>2884</v>
      </c>
      <c r="G485" t="s">
        <v>454</v>
      </c>
      <c r="H485" t="s">
        <v>455</v>
      </c>
      <c r="I485">
        <v>84110</v>
      </c>
    </row>
    <row r="486" spans="1:9">
      <c r="A486">
        <v>485</v>
      </c>
      <c r="B486" t="s">
        <v>2885</v>
      </c>
      <c r="C486" t="s">
        <v>2886</v>
      </c>
      <c r="D486" t="s">
        <v>2887</v>
      </c>
      <c r="E486" t="s">
        <v>2888</v>
      </c>
      <c r="F486" t="s">
        <v>2889</v>
      </c>
      <c r="G486" t="s">
        <v>2890</v>
      </c>
      <c r="H486" t="s">
        <v>310</v>
      </c>
      <c r="I486">
        <v>21684</v>
      </c>
    </row>
    <row r="487" spans="1:9">
      <c r="A487">
        <v>486</v>
      </c>
      <c r="B487" t="s">
        <v>2891</v>
      </c>
      <c r="C487" t="s">
        <v>2184</v>
      </c>
      <c r="D487" t="s">
        <v>2892</v>
      </c>
      <c r="E487" t="s">
        <v>2893</v>
      </c>
      <c r="F487" t="s">
        <v>2894</v>
      </c>
      <c r="G487" t="s">
        <v>316</v>
      </c>
      <c r="H487" t="s">
        <v>317</v>
      </c>
      <c r="I487">
        <v>99512</v>
      </c>
    </row>
    <row r="488" spans="1:9">
      <c r="A488">
        <v>487</v>
      </c>
      <c r="B488" t="s">
        <v>2895</v>
      </c>
      <c r="C488" t="s">
        <v>2896</v>
      </c>
      <c r="D488" t="s">
        <v>2897</v>
      </c>
      <c r="E488" t="s">
        <v>2898</v>
      </c>
      <c r="F488" t="s">
        <v>2899</v>
      </c>
      <c r="G488" t="s">
        <v>2900</v>
      </c>
      <c r="H488" t="s">
        <v>2427</v>
      </c>
      <c r="I488">
        <v>58106</v>
      </c>
    </row>
    <row r="489" spans="1:9">
      <c r="A489">
        <v>488</v>
      </c>
      <c r="B489" t="s">
        <v>2901</v>
      </c>
      <c r="C489" t="s">
        <v>2902</v>
      </c>
      <c r="D489" t="s">
        <v>2903</v>
      </c>
      <c r="E489" t="s">
        <v>2904</v>
      </c>
      <c r="F489" t="s">
        <v>2905</v>
      </c>
      <c r="G489" t="s">
        <v>260</v>
      </c>
      <c r="H489" t="s">
        <v>221</v>
      </c>
      <c r="I489">
        <v>14624</v>
      </c>
    </row>
    <row r="490" spans="1:9">
      <c r="A490">
        <v>489</v>
      </c>
      <c r="B490" t="s">
        <v>2906</v>
      </c>
      <c r="C490" t="s">
        <v>2907</v>
      </c>
      <c r="D490" t="s">
        <v>2908</v>
      </c>
      <c r="E490" t="s">
        <v>2909</v>
      </c>
      <c r="F490" t="s">
        <v>2910</v>
      </c>
      <c r="G490" t="s">
        <v>1523</v>
      </c>
      <c r="H490" t="s">
        <v>213</v>
      </c>
      <c r="I490">
        <v>98042</v>
      </c>
    </row>
    <row r="491" spans="1:9">
      <c r="A491">
        <v>490</v>
      </c>
      <c r="B491" t="s">
        <v>2911</v>
      </c>
      <c r="C491" t="s">
        <v>2912</v>
      </c>
      <c r="D491" t="s">
        <v>2913</v>
      </c>
      <c r="E491" t="s">
        <v>2914</v>
      </c>
      <c r="F491" t="s">
        <v>2915</v>
      </c>
      <c r="G491" t="s">
        <v>227</v>
      </c>
      <c r="H491" t="s">
        <v>228</v>
      </c>
      <c r="I491">
        <v>31119</v>
      </c>
    </row>
    <row r="492" spans="1:9">
      <c r="A492">
        <v>491</v>
      </c>
      <c r="B492" t="s">
        <v>2916</v>
      </c>
      <c r="C492" t="s">
        <v>2917</v>
      </c>
      <c r="D492" t="s">
        <v>2918</v>
      </c>
      <c r="E492" t="s">
        <v>2919</v>
      </c>
      <c r="F492" t="s">
        <v>2920</v>
      </c>
      <c r="G492" t="s">
        <v>1062</v>
      </c>
      <c r="H492" t="s">
        <v>297</v>
      </c>
      <c r="I492">
        <v>34981</v>
      </c>
    </row>
    <row r="493" spans="1:9">
      <c r="A493">
        <v>492</v>
      </c>
      <c r="B493" t="s">
        <v>2921</v>
      </c>
      <c r="C493" t="s">
        <v>2922</v>
      </c>
      <c r="D493" t="s">
        <v>2923</v>
      </c>
      <c r="E493" t="s">
        <v>2924</v>
      </c>
      <c r="F493" t="s">
        <v>2925</v>
      </c>
      <c r="G493" t="s">
        <v>1752</v>
      </c>
      <c r="H493" t="s">
        <v>1753</v>
      </c>
      <c r="I493">
        <v>83705</v>
      </c>
    </row>
    <row r="494" spans="1:9">
      <c r="A494">
        <v>493</v>
      </c>
      <c r="B494" t="s">
        <v>2926</v>
      </c>
      <c r="C494" t="s">
        <v>2927</v>
      </c>
      <c r="D494" t="s">
        <v>2928</v>
      </c>
      <c r="E494" t="s">
        <v>2929</v>
      </c>
      <c r="F494" t="s">
        <v>2930</v>
      </c>
      <c r="G494" t="s">
        <v>2931</v>
      </c>
      <c r="H494" t="s">
        <v>331</v>
      </c>
      <c r="I494">
        <v>53263</v>
      </c>
    </row>
    <row r="495" spans="1:9">
      <c r="A495">
        <v>494</v>
      </c>
      <c r="B495" t="s">
        <v>2932</v>
      </c>
      <c r="C495" t="s">
        <v>2933</v>
      </c>
      <c r="D495" t="s">
        <v>2934</v>
      </c>
      <c r="E495" t="s">
        <v>2935</v>
      </c>
      <c r="F495" t="s">
        <v>2936</v>
      </c>
      <c r="G495" t="s">
        <v>2937</v>
      </c>
      <c r="H495" t="s">
        <v>242</v>
      </c>
      <c r="I495">
        <v>77346</v>
      </c>
    </row>
    <row r="496" spans="1:9">
      <c r="A496">
        <v>495</v>
      </c>
      <c r="B496" t="s">
        <v>1133</v>
      </c>
      <c r="C496" t="s">
        <v>2938</v>
      </c>
      <c r="D496" t="s">
        <v>2939</v>
      </c>
      <c r="E496" t="s">
        <v>2940</v>
      </c>
      <c r="F496" t="s">
        <v>2941</v>
      </c>
      <c r="G496" t="s">
        <v>1138</v>
      </c>
      <c r="H496" t="s">
        <v>787</v>
      </c>
      <c r="I496">
        <v>35263</v>
      </c>
    </row>
    <row r="497" spans="1:9">
      <c r="A497">
        <v>496</v>
      </c>
      <c r="B497" t="s">
        <v>2942</v>
      </c>
      <c r="C497" t="s">
        <v>2943</v>
      </c>
      <c r="D497" t="s">
        <v>2944</v>
      </c>
      <c r="E497" t="s">
        <v>2945</v>
      </c>
      <c r="F497" t="s">
        <v>2946</v>
      </c>
      <c r="G497" t="s">
        <v>316</v>
      </c>
      <c r="H497" t="s">
        <v>317</v>
      </c>
      <c r="I497">
        <v>99517</v>
      </c>
    </row>
    <row r="498" spans="1:9">
      <c r="A498">
        <v>497</v>
      </c>
      <c r="B498" t="s">
        <v>2947</v>
      </c>
      <c r="C498" t="s">
        <v>2948</v>
      </c>
      <c r="D498" t="s">
        <v>2949</v>
      </c>
      <c r="E498" t="s">
        <v>2950</v>
      </c>
      <c r="F498" t="s">
        <v>2951</v>
      </c>
      <c r="G498" t="s">
        <v>674</v>
      </c>
      <c r="H498" t="s">
        <v>324</v>
      </c>
      <c r="I498">
        <v>7208</v>
      </c>
    </row>
    <row r="499" spans="1:9">
      <c r="A499">
        <v>498</v>
      </c>
      <c r="B499" t="s">
        <v>2952</v>
      </c>
      <c r="C499" t="s">
        <v>2953</v>
      </c>
      <c r="D499" t="s">
        <v>2954</v>
      </c>
      <c r="E499" t="s">
        <v>2955</v>
      </c>
      <c r="F499" t="s">
        <v>2956</v>
      </c>
      <c r="G499" t="s">
        <v>344</v>
      </c>
      <c r="H499" t="s">
        <v>242</v>
      </c>
      <c r="I499">
        <v>75392</v>
      </c>
    </row>
    <row r="500" spans="1:9">
      <c r="A500">
        <v>499</v>
      </c>
      <c r="B500" t="s">
        <v>2957</v>
      </c>
      <c r="C500" t="s">
        <v>2958</v>
      </c>
      <c r="D500" t="s">
        <v>2959</v>
      </c>
      <c r="E500" t="s">
        <v>2960</v>
      </c>
      <c r="F500" t="s">
        <v>2961</v>
      </c>
      <c r="G500" t="s">
        <v>2962</v>
      </c>
      <c r="H500" t="s">
        <v>297</v>
      </c>
      <c r="I500">
        <v>34135</v>
      </c>
    </row>
    <row r="501" spans="1:9">
      <c r="A501">
        <v>500</v>
      </c>
      <c r="B501" t="s">
        <v>2963</v>
      </c>
      <c r="C501" t="s">
        <v>2964</v>
      </c>
      <c r="D501" t="s">
        <v>2965</v>
      </c>
      <c r="E501" t="s">
        <v>2966</v>
      </c>
      <c r="F501" t="s">
        <v>2967</v>
      </c>
      <c r="G501" t="s">
        <v>1192</v>
      </c>
      <c r="H501" t="s">
        <v>1175</v>
      </c>
      <c r="I501">
        <v>66112</v>
      </c>
    </row>
    <row r="502" spans="1:9">
      <c r="A502">
        <v>501</v>
      </c>
      <c r="B502" t="s">
        <v>2968</v>
      </c>
      <c r="C502" t="s">
        <v>2969</v>
      </c>
      <c r="D502" t="s">
        <v>2970</v>
      </c>
      <c r="E502" t="s">
        <v>2971</v>
      </c>
      <c r="F502" t="s">
        <v>2972</v>
      </c>
      <c r="G502" t="s">
        <v>842</v>
      </c>
      <c r="H502" t="s">
        <v>235</v>
      </c>
      <c r="I502">
        <v>94237</v>
      </c>
    </row>
    <row r="503" spans="1:9">
      <c r="A503">
        <v>502</v>
      </c>
      <c r="B503" t="s">
        <v>2973</v>
      </c>
      <c r="C503" t="s">
        <v>2974</v>
      </c>
      <c r="D503" t="s">
        <v>2975</v>
      </c>
      <c r="E503" t="s">
        <v>2976</v>
      </c>
      <c r="F503" t="s">
        <v>2977</v>
      </c>
      <c r="G503" t="s">
        <v>870</v>
      </c>
      <c r="H503" t="s">
        <v>242</v>
      </c>
      <c r="I503">
        <v>77035</v>
      </c>
    </row>
    <row r="504" spans="1:9">
      <c r="A504">
        <v>503</v>
      </c>
      <c r="B504" t="s">
        <v>2978</v>
      </c>
      <c r="C504" t="s">
        <v>2979</v>
      </c>
      <c r="D504" t="s">
        <v>2980</v>
      </c>
      <c r="E504" t="s">
        <v>2981</v>
      </c>
      <c r="F504" t="s">
        <v>2982</v>
      </c>
      <c r="G504" t="s">
        <v>1736</v>
      </c>
      <c r="H504" t="s">
        <v>242</v>
      </c>
      <c r="I504">
        <v>78764</v>
      </c>
    </row>
    <row r="505" spans="1:9">
      <c r="A505">
        <v>504</v>
      </c>
      <c r="B505" t="s">
        <v>2983</v>
      </c>
      <c r="C505" t="s">
        <v>2984</v>
      </c>
      <c r="D505" t="s">
        <v>2985</v>
      </c>
      <c r="E505" t="s">
        <v>2986</v>
      </c>
      <c r="F505" t="s">
        <v>2987</v>
      </c>
      <c r="G505" t="s">
        <v>774</v>
      </c>
      <c r="H505" t="s">
        <v>213</v>
      </c>
      <c r="I505">
        <v>98907</v>
      </c>
    </row>
    <row r="506" spans="1:9">
      <c r="A506">
        <v>505</v>
      </c>
      <c r="B506" t="s">
        <v>2988</v>
      </c>
      <c r="C506" t="s">
        <v>2989</v>
      </c>
      <c r="D506" t="s">
        <v>2990</v>
      </c>
      <c r="E506" t="s">
        <v>2991</v>
      </c>
      <c r="F506" t="s">
        <v>2992</v>
      </c>
      <c r="G506" t="s">
        <v>2993</v>
      </c>
      <c r="H506" t="s">
        <v>351</v>
      </c>
      <c r="I506">
        <v>38181</v>
      </c>
    </row>
    <row r="507" spans="1:9">
      <c r="A507">
        <v>506</v>
      </c>
      <c r="B507" t="s">
        <v>2994</v>
      </c>
      <c r="C507" t="s">
        <v>2995</v>
      </c>
      <c r="D507" t="s">
        <v>2996</v>
      </c>
      <c r="E507" t="s">
        <v>2997</v>
      </c>
      <c r="F507" t="s">
        <v>2998</v>
      </c>
      <c r="G507" t="s">
        <v>1332</v>
      </c>
      <c r="H507" t="s">
        <v>487</v>
      </c>
      <c r="I507">
        <v>80940</v>
      </c>
    </row>
    <row r="508" spans="1:9">
      <c r="A508">
        <v>507</v>
      </c>
      <c r="B508" t="s">
        <v>2999</v>
      </c>
      <c r="C508" t="s">
        <v>3000</v>
      </c>
      <c r="D508" t="s">
        <v>3001</v>
      </c>
      <c r="E508" t="s">
        <v>3002</v>
      </c>
      <c r="F508" t="s">
        <v>3003</v>
      </c>
      <c r="G508" t="s">
        <v>3004</v>
      </c>
      <c r="H508" t="s">
        <v>235</v>
      </c>
      <c r="I508">
        <v>94712</v>
      </c>
    </row>
    <row r="509" spans="1:9">
      <c r="A509">
        <v>508</v>
      </c>
      <c r="B509" t="s">
        <v>3005</v>
      </c>
      <c r="C509" t="s">
        <v>3006</v>
      </c>
      <c r="D509" t="s">
        <v>3007</v>
      </c>
      <c r="E509" t="s">
        <v>3008</v>
      </c>
      <c r="F509" t="s">
        <v>3009</v>
      </c>
      <c r="G509" t="s">
        <v>3010</v>
      </c>
      <c r="H509" t="s">
        <v>242</v>
      </c>
      <c r="I509">
        <v>75062</v>
      </c>
    </row>
    <row r="510" spans="1:9">
      <c r="A510">
        <v>509</v>
      </c>
      <c r="B510" t="s">
        <v>3011</v>
      </c>
      <c r="C510" t="s">
        <v>3012</v>
      </c>
      <c r="D510" t="s">
        <v>3013</v>
      </c>
      <c r="E510" t="s">
        <v>3014</v>
      </c>
      <c r="F510" t="s">
        <v>3015</v>
      </c>
      <c r="G510" t="s">
        <v>241</v>
      </c>
      <c r="H510" t="s">
        <v>242</v>
      </c>
      <c r="I510">
        <v>79710</v>
      </c>
    </row>
    <row r="511" spans="1:9">
      <c r="A511">
        <v>510</v>
      </c>
      <c r="B511" t="s">
        <v>3016</v>
      </c>
      <c r="C511" t="s">
        <v>3017</v>
      </c>
      <c r="D511" t="s">
        <v>3018</v>
      </c>
      <c r="E511" t="s">
        <v>3019</v>
      </c>
      <c r="F511" t="s">
        <v>3020</v>
      </c>
      <c r="G511" t="s">
        <v>731</v>
      </c>
      <c r="H511" t="s">
        <v>290</v>
      </c>
      <c r="I511">
        <v>20195</v>
      </c>
    </row>
    <row r="512" spans="1:9">
      <c r="A512">
        <v>511</v>
      </c>
      <c r="B512" t="s">
        <v>3021</v>
      </c>
      <c r="C512" t="s">
        <v>3022</v>
      </c>
      <c r="D512" t="s">
        <v>3023</v>
      </c>
      <c r="E512" t="s">
        <v>3024</v>
      </c>
      <c r="F512" t="s">
        <v>3025</v>
      </c>
      <c r="G512" t="s">
        <v>234</v>
      </c>
      <c r="H512" t="s">
        <v>235</v>
      </c>
      <c r="I512">
        <v>94132</v>
      </c>
    </row>
    <row r="513" spans="1:9">
      <c r="A513">
        <v>512</v>
      </c>
      <c r="B513" t="s">
        <v>1243</v>
      </c>
      <c r="C513" t="s">
        <v>3026</v>
      </c>
      <c r="D513" t="s">
        <v>3027</v>
      </c>
      <c r="E513" t="s">
        <v>3028</v>
      </c>
      <c r="F513" t="s">
        <v>3029</v>
      </c>
      <c r="G513" t="s">
        <v>371</v>
      </c>
      <c r="H513" t="s">
        <v>372</v>
      </c>
      <c r="I513">
        <v>46634</v>
      </c>
    </row>
    <row r="514" spans="1:9">
      <c r="A514">
        <v>513</v>
      </c>
      <c r="B514" t="s">
        <v>3030</v>
      </c>
      <c r="C514" t="s">
        <v>3031</v>
      </c>
      <c r="D514" t="s">
        <v>3032</v>
      </c>
      <c r="E514" t="s">
        <v>3033</v>
      </c>
      <c r="F514" t="s">
        <v>3034</v>
      </c>
      <c r="G514" t="s">
        <v>857</v>
      </c>
      <c r="H514" t="s">
        <v>506</v>
      </c>
      <c r="I514">
        <v>16505</v>
      </c>
    </row>
    <row r="515" spans="1:9">
      <c r="A515">
        <v>514</v>
      </c>
      <c r="B515" t="s">
        <v>3035</v>
      </c>
      <c r="C515" t="s">
        <v>3036</v>
      </c>
      <c r="D515" t="s">
        <v>3037</v>
      </c>
      <c r="E515" t="s">
        <v>3038</v>
      </c>
      <c r="F515" t="s">
        <v>3039</v>
      </c>
      <c r="G515" t="s">
        <v>2993</v>
      </c>
      <c r="H515" t="s">
        <v>351</v>
      </c>
      <c r="I515">
        <v>38136</v>
      </c>
    </row>
    <row r="516" spans="1:9">
      <c r="A516">
        <v>515</v>
      </c>
      <c r="B516" t="s">
        <v>3040</v>
      </c>
      <c r="C516" t="s">
        <v>3041</v>
      </c>
      <c r="D516" t="s">
        <v>3042</v>
      </c>
      <c r="E516" t="s">
        <v>3043</v>
      </c>
      <c r="F516" t="s">
        <v>3044</v>
      </c>
      <c r="G516" t="s">
        <v>493</v>
      </c>
      <c r="H516" t="s">
        <v>267</v>
      </c>
      <c r="I516">
        <v>85005</v>
      </c>
    </row>
    <row r="517" spans="1:9">
      <c r="A517">
        <v>516</v>
      </c>
      <c r="B517" t="s">
        <v>3045</v>
      </c>
      <c r="C517" t="s">
        <v>3046</v>
      </c>
      <c r="D517" t="s">
        <v>3047</v>
      </c>
      <c r="E517" t="s">
        <v>3048</v>
      </c>
      <c r="F517" t="s">
        <v>3049</v>
      </c>
      <c r="G517" t="s">
        <v>429</v>
      </c>
      <c r="H517" t="s">
        <v>430</v>
      </c>
      <c r="I517">
        <v>60604</v>
      </c>
    </row>
    <row r="518" spans="1:9">
      <c r="A518">
        <v>517</v>
      </c>
      <c r="B518" t="s">
        <v>3050</v>
      </c>
      <c r="C518" t="s">
        <v>3051</v>
      </c>
      <c r="D518" t="s">
        <v>3052</v>
      </c>
      <c r="E518" t="s">
        <v>3053</v>
      </c>
      <c r="F518" t="s">
        <v>3054</v>
      </c>
      <c r="G518" t="s">
        <v>330</v>
      </c>
      <c r="H518" t="s">
        <v>331</v>
      </c>
      <c r="I518">
        <v>53785</v>
      </c>
    </row>
    <row r="519" spans="1:9">
      <c r="A519">
        <v>518</v>
      </c>
      <c r="B519" t="s">
        <v>3055</v>
      </c>
      <c r="C519" t="s">
        <v>3056</v>
      </c>
      <c r="D519" t="s">
        <v>3057</v>
      </c>
      <c r="E519" t="s">
        <v>3058</v>
      </c>
      <c r="F519" t="s">
        <v>3059</v>
      </c>
      <c r="G519" t="s">
        <v>889</v>
      </c>
      <c r="H519" t="s">
        <v>228</v>
      </c>
      <c r="I519">
        <v>30245</v>
      </c>
    </row>
    <row r="520" spans="1:9">
      <c r="A520">
        <v>519</v>
      </c>
      <c r="B520" t="s">
        <v>3060</v>
      </c>
      <c r="C520" t="s">
        <v>3061</v>
      </c>
      <c r="D520" t="s">
        <v>3062</v>
      </c>
      <c r="E520" t="s">
        <v>3063</v>
      </c>
      <c r="F520" t="s">
        <v>3064</v>
      </c>
      <c r="G520" t="s">
        <v>1442</v>
      </c>
      <c r="H520" t="s">
        <v>430</v>
      </c>
      <c r="I520">
        <v>60158</v>
      </c>
    </row>
    <row r="521" spans="1:9">
      <c r="A521">
        <v>520</v>
      </c>
      <c r="B521" t="s">
        <v>3065</v>
      </c>
      <c r="C521" t="s">
        <v>3066</v>
      </c>
      <c r="D521" t="s">
        <v>3067</v>
      </c>
      <c r="E521" t="s">
        <v>3068</v>
      </c>
      <c r="F521" t="s">
        <v>3069</v>
      </c>
      <c r="G521" t="s">
        <v>604</v>
      </c>
      <c r="H521" t="s">
        <v>506</v>
      </c>
      <c r="I521">
        <v>19093</v>
      </c>
    </row>
    <row r="522" spans="1:9">
      <c r="A522">
        <v>521</v>
      </c>
      <c r="B522" t="s">
        <v>3070</v>
      </c>
      <c r="C522" t="s">
        <v>3071</v>
      </c>
      <c r="D522" t="s">
        <v>3072</v>
      </c>
      <c r="E522" t="s">
        <v>3073</v>
      </c>
      <c r="F522" t="s">
        <v>3074</v>
      </c>
      <c r="G522" t="s">
        <v>3075</v>
      </c>
      <c r="H522" t="s">
        <v>946</v>
      </c>
      <c r="I522">
        <v>26505</v>
      </c>
    </row>
    <row r="523" spans="1:9">
      <c r="A523">
        <v>522</v>
      </c>
      <c r="B523" t="s">
        <v>3076</v>
      </c>
      <c r="C523" t="s">
        <v>3077</v>
      </c>
      <c r="D523" t="s">
        <v>3078</v>
      </c>
      <c r="E523" t="s">
        <v>3079</v>
      </c>
      <c r="F523" t="s">
        <v>3080</v>
      </c>
      <c r="G523" t="s">
        <v>1032</v>
      </c>
      <c r="H523" t="s">
        <v>1162</v>
      </c>
      <c r="I523">
        <v>19714</v>
      </c>
    </row>
    <row r="524" spans="1:9">
      <c r="A524">
        <v>523</v>
      </c>
      <c r="B524" t="s">
        <v>3081</v>
      </c>
      <c r="C524" t="s">
        <v>3082</v>
      </c>
      <c r="D524" t="s">
        <v>3083</v>
      </c>
      <c r="E524" t="s">
        <v>3084</v>
      </c>
      <c r="F524" t="s">
        <v>3085</v>
      </c>
      <c r="G524" t="s">
        <v>2341</v>
      </c>
      <c r="H524" t="s">
        <v>1056</v>
      </c>
      <c r="I524">
        <v>40586</v>
      </c>
    </row>
    <row r="525" spans="1:9">
      <c r="A525">
        <v>524</v>
      </c>
      <c r="B525" t="s">
        <v>3086</v>
      </c>
      <c r="C525" t="s">
        <v>3087</v>
      </c>
      <c r="D525" t="s">
        <v>3088</v>
      </c>
      <c r="E525" t="s">
        <v>3089</v>
      </c>
      <c r="F525" t="s">
        <v>3090</v>
      </c>
      <c r="G525" t="s">
        <v>1425</v>
      </c>
      <c r="H525" t="s">
        <v>864</v>
      </c>
      <c r="I525">
        <v>27404</v>
      </c>
    </row>
    <row r="526" spans="1:9">
      <c r="A526">
        <v>525</v>
      </c>
      <c r="B526" t="s">
        <v>3091</v>
      </c>
      <c r="C526" t="s">
        <v>3092</v>
      </c>
      <c r="D526" t="s">
        <v>3093</v>
      </c>
      <c r="E526" t="s">
        <v>3094</v>
      </c>
      <c r="F526" t="s">
        <v>3095</v>
      </c>
      <c r="G526" t="s">
        <v>842</v>
      </c>
      <c r="H526" t="s">
        <v>235</v>
      </c>
      <c r="I526">
        <v>94280</v>
      </c>
    </row>
    <row r="527" spans="1:9">
      <c r="A527">
        <v>526</v>
      </c>
      <c r="B527" t="s">
        <v>3096</v>
      </c>
      <c r="C527" t="s">
        <v>3097</v>
      </c>
      <c r="D527" t="s">
        <v>3098</v>
      </c>
      <c r="E527" t="s">
        <v>3099</v>
      </c>
      <c r="F527" t="s">
        <v>3100</v>
      </c>
      <c r="G527" t="s">
        <v>870</v>
      </c>
      <c r="H527" t="s">
        <v>242</v>
      </c>
      <c r="I527">
        <v>77030</v>
      </c>
    </row>
    <row r="528" spans="1:9">
      <c r="A528">
        <v>527</v>
      </c>
      <c r="B528" t="s">
        <v>3101</v>
      </c>
      <c r="C528" t="s">
        <v>3102</v>
      </c>
      <c r="D528" t="s">
        <v>3103</v>
      </c>
      <c r="E528" t="s">
        <v>3104</v>
      </c>
      <c r="F528" t="s">
        <v>3105</v>
      </c>
      <c r="G528" t="s">
        <v>3106</v>
      </c>
      <c r="H528" t="s">
        <v>297</v>
      </c>
      <c r="I528">
        <v>34629</v>
      </c>
    </row>
    <row r="529" spans="1:9">
      <c r="A529">
        <v>528</v>
      </c>
      <c r="B529" t="s">
        <v>3107</v>
      </c>
      <c r="C529" t="s">
        <v>3108</v>
      </c>
      <c r="D529" t="s">
        <v>3109</v>
      </c>
      <c r="E529" t="s">
        <v>3110</v>
      </c>
      <c r="F529" t="s">
        <v>3111</v>
      </c>
      <c r="G529" t="s">
        <v>371</v>
      </c>
      <c r="H529" t="s">
        <v>372</v>
      </c>
      <c r="I529">
        <v>46620</v>
      </c>
    </row>
    <row r="530" spans="1:9">
      <c r="A530">
        <v>529</v>
      </c>
      <c r="B530" t="s">
        <v>3112</v>
      </c>
      <c r="C530" t="s">
        <v>414</v>
      </c>
      <c r="D530" t="s">
        <v>3113</v>
      </c>
      <c r="E530" t="s">
        <v>3114</v>
      </c>
      <c r="F530" t="s">
        <v>3115</v>
      </c>
      <c r="G530" t="s">
        <v>429</v>
      </c>
      <c r="H530" t="s">
        <v>430</v>
      </c>
      <c r="I530">
        <v>60609</v>
      </c>
    </row>
    <row r="531" spans="1:9">
      <c r="A531">
        <v>530</v>
      </c>
      <c r="B531" t="s">
        <v>3116</v>
      </c>
      <c r="C531" t="s">
        <v>3117</v>
      </c>
      <c r="D531" t="s">
        <v>3118</v>
      </c>
      <c r="E531" t="s">
        <v>3119</v>
      </c>
      <c r="F531" t="s">
        <v>3120</v>
      </c>
      <c r="G531" t="s">
        <v>634</v>
      </c>
      <c r="H531" t="s">
        <v>221</v>
      </c>
      <c r="I531">
        <v>11205</v>
      </c>
    </row>
    <row r="532" spans="1:9">
      <c r="A532">
        <v>531</v>
      </c>
      <c r="B532" t="s">
        <v>3121</v>
      </c>
      <c r="C532" t="s">
        <v>3122</v>
      </c>
      <c r="D532" t="s">
        <v>3123</v>
      </c>
      <c r="E532" t="s">
        <v>3124</v>
      </c>
      <c r="F532" t="s">
        <v>3125</v>
      </c>
      <c r="G532" t="s">
        <v>3126</v>
      </c>
      <c r="H532" t="s">
        <v>455</v>
      </c>
      <c r="I532">
        <v>84605</v>
      </c>
    </row>
    <row r="533" spans="1:9">
      <c r="A533">
        <v>532</v>
      </c>
      <c r="B533" t="s">
        <v>3127</v>
      </c>
      <c r="C533" t="s">
        <v>3128</v>
      </c>
      <c r="D533" t="s">
        <v>3129</v>
      </c>
      <c r="E533" t="s">
        <v>3130</v>
      </c>
      <c r="F533" t="s">
        <v>3131</v>
      </c>
      <c r="G533" t="s">
        <v>863</v>
      </c>
      <c r="H533" t="s">
        <v>864</v>
      </c>
      <c r="I533">
        <v>28263</v>
      </c>
    </row>
    <row r="534" spans="1:9">
      <c r="A534">
        <v>533</v>
      </c>
      <c r="B534" t="s">
        <v>3132</v>
      </c>
      <c r="C534" t="s">
        <v>3133</v>
      </c>
      <c r="D534" t="s">
        <v>3134</v>
      </c>
      <c r="E534" t="s">
        <v>3135</v>
      </c>
      <c r="F534" t="s">
        <v>3136</v>
      </c>
      <c r="G534" t="s">
        <v>1859</v>
      </c>
      <c r="H534" t="s">
        <v>487</v>
      </c>
      <c r="I534">
        <v>80209</v>
      </c>
    </row>
    <row r="535" spans="1:9">
      <c r="A535">
        <v>534</v>
      </c>
      <c r="B535" t="s">
        <v>3137</v>
      </c>
      <c r="C535" t="s">
        <v>3138</v>
      </c>
      <c r="D535" t="s">
        <v>3139</v>
      </c>
      <c r="E535" t="s">
        <v>3140</v>
      </c>
      <c r="F535" t="s">
        <v>3141</v>
      </c>
      <c r="G535" t="s">
        <v>396</v>
      </c>
      <c r="H535" t="s">
        <v>358</v>
      </c>
      <c r="I535">
        <v>70165</v>
      </c>
    </row>
    <row r="536" spans="1:9">
      <c r="A536">
        <v>535</v>
      </c>
      <c r="B536" t="s">
        <v>3142</v>
      </c>
      <c r="C536" t="s">
        <v>3143</v>
      </c>
      <c r="D536" t="s">
        <v>3144</v>
      </c>
      <c r="E536" t="s">
        <v>3145</v>
      </c>
      <c r="F536" t="s">
        <v>3146</v>
      </c>
      <c r="G536" t="s">
        <v>436</v>
      </c>
      <c r="H536" t="s">
        <v>221</v>
      </c>
      <c r="I536">
        <v>10060</v>
      </c>
    </row>
    <row r="537" spans="1:9">
      <c r="A537">
        <v>536</v>
      </c>
      <c r="B537" t="s">
        <v>3147</v>
      </c>
      <c r="C537" t="s">
        <v>3148</v>
      </c>
      <c r="D537" t="s">
        <v>3149</v>
      </c>
      <c r="E537" t="s">
        <v>3150</v>
      </c>
      <c r="F537" t="s">
        <v>3151</v>
      </c>
      <c r="G537" t="s">
        <v>786</v>
      </c>
      <c r="H537" t="s">
        <v>787</v>
      </c>
      <c r="I537">
        <v>36622</v>
      </c>
    </row>
    <row r="538" spans="1:9">
      <c r="A538">
        <v>537</v>
      </c>
      <c r="B538" t="s">
        <v>3152</v>
      </c>
      <c r="C538" t="s">
        <v>3153</v>
      </c>
      <c r="D538" t="s">
        <v>3154</v>
      </c>
      <c r="E538" t="s">
        <v>3155</v>
      </c>
      <c r="F538" t="s">
        <v>3156</v>
      </c>
      <c r="G538" t="s">
        <v>1320</v>
      </c>
      <c r="H538" t="s">
        <v>242</v>
      </c>
      <c r="I538">
        <v>79977</v>
      </c>
    </row>
    <row r="539" spans="1:9">
      <c r="A539">
        <v>538</v>
      </c>
      <c r="B539" t="s">
        <v>3157</v>
      </c>
      <c r="C539" t="s">
        <v>3158</v>
      </c>
      <c r="D539" t="s">
        <v>3159</v>
      </c>
      <c r="E539" t="s">
        <v>3160</v>
      </c>
      <c r="F539" t="s">
        <v>3161</v>
      </c>
      <c r="G539" t="s">
        <v>3162</v>
      </c>
      <c r="H539" t="s">
        <v>297</v>
      </c>
      <c r="I539">
        <v>33805</v>
      </c>
    </row>
    <row r="540" spans="1:9">
      <c r="A540">
        <v>539</v>
      </c>
      <c r="B540" t="s">
        <v>3163</v>
      </c>
      <c r="C540" t="s">
        <v>3164</v>
      </c>
      <c r="D540" t="s">
        <v>3165</v>
      </c>
      <c r="E540" t="s">
        <v>3166</v>
      </c>
      <c r="F540" t="s">
        <v>3167</v>
      </c>
      <c r="G540" t="s">
        <v>1993</v>
      </c>
      <c r="H540" t="s">
        <v>297</v>
      </c>
      <c r="I540">
        <v>32118</v>
      </c>
    </row>
    <row r="541" spans="1:9">
      <c r="A541">
        <v>540</v>
      </c>
      <c r="B541" t="s">
        <v>3168</v>
      </c>
      <c r="C541" t="s">
        <v>3169</v>
      </c>
      <c r="D541" t="s">
        <v>3170</v>
      </c>
      <c r="E541" t="s">
        <v>3171</v>
      </c>
      <c r="F541" t="s">
        <v>3172</v>
      </c>
      <c r="G541" t="s">
        <v>982</v>
      </c>
      <c r="H541" t="s">
        <v>506</v>
      </c>
      <c r="I541">
        <v>15240</v>
      </c>
    </row>
    <row r="542" spans="1:9">
      <c r="A542">
        <v>541</v>
      </c>
      <c r="B542" t="s">
        <v>3173</v>
      </c>
      <c r="C542" t="s">
        <v>3174</v>
      </c>
      <c r="D542" t="s">
        <v>3175</v>
      </c>
      <c r="E542" t="s">
        <v>3176</v>
      </c>
      <c r="F542" t="s">
        <v>3177</v>
      </c>
      <c r="G542" t="s">
        <v>1320</v>
      </c>
      <c r="H542" t="s">
        <v>242</v>
      </c>
      <c r="I542">
        <v>88530</v>
      </c>
    </row>
    <row r="543" spans="1:9">
      <c r="A543">
        <v>542</v>
      </c>
      <c r="B543" t="s">
        <v>3178</v>
      </c>
      <c r="C543" t="s">
        <v>3179</v>
      </c>
      <c r="D543" t="s">
        <v>3180</v>
      </c>
      <c r="E543" t="s">
        <v>3181</v>
      </c>
      <c r="F543" t="s">
        <v>3182</v>
      </c>
      <c r="G543" t="s">
        <v>1891</v>
      </c>
      <c r="H543" t="s">
        <v>221</v>
      </c>
      <c r="I543">
        <v>14276</v>
      </c>
    </row>
    <row r="544" spans="1:9">
      <c r="A544">
        <v>543</v>
      </c>
      <c r="B544" t="s">
        <v>3183</v>
      </c>
      <c r="C544" t="s">
        <v>3184</v>
      </c>
      <c r="D544" t="s">
        <v>3185</v>
      </c>
      <c r="E544" t="s">
        <v>3186</v>
      </c>
      <c r="F544" t="s">
        <v>3187</v>
      </c>
      <c r="G544" t="s">
        <v>604</v>
      </c>
      <c r="H544" t="s">
        <v>506</v>
      </c>
      <c r="I544">
        <v>19093</v>
      </c>
    </row>
    <row r="545" spans="1:9">
      <c r="A545">
        <v>544</v>
      </c>
      <c r="B545" t="s">
        <v>3188</v>
      </c>
      <c r="C545" t="s">
        <v>3189</v>
      </c>
      <c r="D545" t="s">
        <v>3190</v>
      </c>
      <c r="E545" t="s">
        <v>3191</v>
      </c>
      <c r="F545" t="s">
        <v>3192</v>
      </c>
      <c r="G545" t="s">
        <v>396</v>
      </c>
      <c r="H545" t="s">
        <v>358</v>
      </c>
      <c r="I545">
        <v>70129</v>
      </c>
    </row>
    <row r="546" spans="1:9">
      <c r="A546">
        <v>545</v>
      </c>
      <c r="B546" t="s">
        <v>3193</v>
      </c>
      <c r="C546" t="s">
        <v>3194</v>
      </c>
      <c r="D546" t="s">
        <v>3195</v>
      </c>
      <c r="E546" t="s">
        <v>3196</v>
      </c>
      <c r="F546" t="s">
        <v>3197</v>
      </c>
      <c r="G546" t="s">
        <v>1579</v>
      </c>
      <c r="H546" t="s">
        <v>480</v>
      </c>
      <c r="I546">
        <v>44321</v>
      </c>
    </row>
    <row r="547" spans="1:9">
      <c r="A547">
        <v>546</v>
      </c>
      <c r="B547" t="s">
        <v>3198</v>
      </c>
      <c r="C547" t="s">
        <v>3199</v>
      </c>
      <c r="D547" t="s">
        <v>3200</v>
      </c>
      <c r="E547" t="s">
        <v>3201</v>
      </c>
      <c r="F547" t="s">
        <v>3202</v>
      </c>
      <c r="G547" t="s">
        <v>448</v>
      </c>
      <c r="H547" t="s">
        <v>372</v>
      </c>
      <c r="I547">
        <v>46207</v>
      </c>
    </row>
    <row r="548" spans="1:9">
      <c r="A548">
        <v>547</v>
      </c>
      <c r="B548" t="s">
        <v>3203</v>
      </c>
      <c r="C548" t="s">
        <v>3204</v>
      </c>
      <c r="D548" t="s">
        <v>3205</v>
      </c>
      <c r="E548" t="s">
        <v>3206</v>
      </c>
      <c r="F548" t="s">
        <v>3207</v>
      </c>
      <c r="G548" t="s">
        <v>3208</v>
      </c>
      <c r="H548" t="s">
        <v>351</v>
      </c>
      <c r="I548">
        <v>37995</v>
      </c>
    </row>
    <row r="549" spans="1:9">
      <c r="A549">
        <v>548</v>
      </c>
      <c r="B549" t="s">
        <v>3209</v>
      </c>
      <c r="C549" t="s">
        <v>3210</v>
      </c>
      <c r="D549" t="s">
        <v>3211</v>
      </c>
      <c r="E549" t="s">
        <v>3212</v>
      </c>
      <c r="F549" t="s">
        <v>3213</v>
      </c>
      <c r="G549" t="s">
        <v>371</v>
      </c>
      <c r="H549" t="s">
        <v>372</v>
      </c>
      <c r="I549">
        <v>46634</v>
      </c>
    </row>
    <row r="550" spans="1:9">
      <c r="A550">
        <v>549</v>
      </c>
      <c r="B550" t="s">
        <v>3214</v>
      </c>
      <c r="C550" t="s">
        <v>3215</v>
      </c>
      <c r="D550" t="s">
        <v>3216</v>
      </c>
      <c r="E550" t="s">
        <v>3217</v>
      </c>
      <c r="F550" t="s">
        <v>3218</v>
      </c>
      <c r="G550" t="s">
        <v>3219</v>
      </c>
      <c r="H550" t="s">
        <v>290</v>
      </c>
      <c r="I550">
        <v>22036</v>
      </c>
    </row>
    <row r="551" spans="1:9">
      <c r="A551">
        <v>550</v>
      </c>
      <c r="B551" t="s">
        <v>3220</v>
      </c>
      <c r="C551" t="s">
        <v>3221</v>
      </c>
      <c r="D551" t="s">
        <v>3222</v>
      </c>
      <c r="E551" t="s">
        <v>3223</v>
      </c>
      <c r="F551" t="s">
        <v>3224</v>
      </c>
      <c r="G551" t="s">
        <v>3225</v>
      </c>
      <c r="H551" t="s">
        <v>787</v>
      </c>
      <c r="I551">
        <v>35487</v>
      </c>
    </row>
    <row r="552" spans="1:9">
      <c r="A552">
        <v>551</v>
      </c>
      <c r="B552" t="s">
        <v>3226</v>
      </c>
      <c r="C552" t="s">
        <v>3227</v>
      </c>
      <c r="D552" t="s">
        <v>3228</v>
      </c>
      <c r="E552" t="s">
        <v>3229</v>
      </c>
      <c r="F552" t="s">
        <v>3230</v>
      </c>
      <c r="G552" t="s">
        <v>3231</v>
      </c>
      <c r="H552" t="s">
        <v>487</v>
      </c>
      <c r="I552">
        <v>80161</v>
      </c>
    </row>
    <row r="553" spans="1:9">
      <c r="A553">
        <v>552</v>
      </c>
      <c r="B553" t="s">
        <v>3232</v>
      </c>
      <c r="C553" t="s">
        <v>3233</v>
      </c>
      <c r="D553" t="s">
        <v>3234</v>
      </c>
      <c r="E553" t="s">
        <v>3235</v>
      </c>
      <c r="F553" t="s">
        <v>3236</v>
      </c>
      <c r="G553" t="s">
        <v>3237</v>
      </c>
      <c r="H553" t="s">
        <v>242</v>
      </c>
      <c r="I553">
        <v>75507</v>
      </c>
    </row>
    <row r="554" spans="1:9">
      <c r="A554">
        <v>553</v>
      </c>
      <c r="B554" t="s">
        <v>3238</v>
      </c>
      <c r="C554" t="s">
        <v>3239</v>
      </c>
      <c r="D554" t="s">
        <v>3240</v>
      </c>
      <c r="E554" t="s">
        <v>3241</v>
      </c>
      <c r="F554" t="s">
        <v>3242</v>
      </c>
      <c r="G554" t="s">
        <v>2395</v>
      </c>
      <c r="H554" t="s">
        <v>297</v>
      </c>
      <c r="I554">
        <v>32511</v>
      </c>
    </row>
    <row r="555" spans="1:9">
      <c r="A555">
        <v>554</v>
      </c>
      <c r="B555" t="s">
        <v>1404</v>
      </c>
      <c r="C555" t="s">
        <v>3243</v>
      </c>
      <c r="D555" t="s">
        <v>3244</v>
      </c>
      <c r="E555" t="s">
        <v>3245</v>
      </c>
      <c r="F555" t="s">
        <v>3246</v>
      </c>
      <c r="G555" t="s">
        <v>1409</v>
      </c>
      <c r="H555" t="s">
        <v>242</v>
      </c>
      <c r="I555">
        <v>79171</v>
      </c>
    </row>
    <row r="556" spans="1:9">
      <c r="A556">
        <v>555</v>
      </c>
      <c r="B556" t="s">
        <v>3247</v>
      </c>
      <c r="C556" t="s">
        <v>3248</v>
      </c>
      <c r="D556" t="s">
        <v>3249</v>
      </c>
      <c r="E556" t="s">
        <v>3250</v>
      </c>
      <c r="F556" t="s">
        <v>3251</v>
      </c>
      <c r="G556" t="s">
        <v>3252</v>
      </c>
      <c r="H556" t="s">
        <v>372</v>
      </c>
      <c r="I556">
        <v>47306</v>
      </c>
    </row>
    <row r="557" spans="1:9">
      <c r="A557">
        <v>556</v>
      </c>
      <c r="B557" t="s">
        <v>3253</v>
      </c>
      <c r="C557" t="s">
        <v>3254</v>
      </c>
      <c r="D557" t="s">
        <v>3255</v>
      </c>
      <c r="E557" t="s">
        <v>3256</v>
      </c>
      <c r="F557" t="s">
        <v>3257</v>
      </c>
      <c r="G557" t="s">
        <v>486</v>
      </c>
      <c r="H557" t="s">
        <v>487</v>
      </c>
      <c r="I557">
        <v>80044</v>
      </c>
    </row>
    <row r="558" spans="1:9">
      <c r="A558">
        <v>557</v>
      </c>
      <c r="B558" t="s">
        <v>2522</v>
      </c>
      <c r="C558" t="s">
        <v>3258</v>
      </c>
      <c r="D558" t="s">
        <v>3259</v>
      </c>
      <c r="E558" t="s">
        <v>3260</v>
      </c>
      <c r="F558" t="s">
        <v>3261</v>
      </c>
      <c r="G558" t="s">
        <v>234</v>
      </c>
      <c r="H558" t="s">
        <v>235</v>
      </c>
      <c r="I558">
        <v>94126</v>
      </c>
    </row>
    <row r="559" spans="1:9">
      <c r="A559">
        <v>558</v>
      </c>
      <c r="B559" t="s">
        <v>3262</v>
      </c>
      <c r="C559" t="s">
        <v>3263</v>
      </c>
      <c r="D559" t="s">
        <v>3264</v>
      </c>
      <c r="E559" t="s">
        <v>3265</v>
      </c>
      <c r="F559" t="s">
        <v>3266</v>
      </c>
      <c r="G559" t="s">
        <v>3267</v>
      </c>
      <c r="H559" t="s">
        <v>581</v>
      </c>
      <c r="I559">
        <v>48555</v>
      </c>
    </row>
    <row r="560" spans="1:9">
      <c r="A560">
        <v>559</v>
      </c>
      <c r="B560" t="s">
        <v>2109</v>
      </c>
      <c r="C560" t="s">
        <v>3268</v>
      </c>
      <c r="D560" t="s">
        <v>3269</v>
      </c>
      <c r="E560" t="s">
        <v>3270</v>
      </c>
      <c r="F560" t="s">
        <v>3271</v>
      </c>
      <c r="G560" t="s">
        <v>2092</v>
      </c>
      <c r="H560" t="s">
        <v>480</v>
      </c>
      <c r="I560">
        <v>45408</v>
      </c>
    </row>
    <row r="561" spans="1:9">
      <c r="A561">
        <v>560</v>
      </c>
      <c r="B561" t="s">
        <v>3272</v>
      </c>
      <c r="C561" t="s">
        <v>3273</v>
      </c>
      <c r="D561" t="s">
        <v>3274</v>
      </c>
      <c r="E561" t="s">
        <v>3275</v>
      </c>
      <c r="F561" t="s">
        <v>3276</v>
      </c>
      <c r="G561" t="s">
        <v>493</v>
      </c>
      <c r="H561" t="s">
        <v>267</v>
      </c>
      <c r="I561">
        <v>85040</v>
      </c>
    </row>
    <row r="562" spans="1:9">
      <c r="A562">
        <v>561</v>
      </c>
      <c r="B562" t="s">
        <v>3277</v>
      </c>
      <c r="C562" t="s">
        <v>3278</v>
      </c>
      <c r="D562" t="s">
        <v>3279</v>
      </c>
      <c r="E562" t="s">
        <v>3280</v>
      </c>
      <c r="F562" t="s">
        <v>3281</v>
      </c>
      <c r="G562" t="s">
        <v>442</v>
      </c>
      <c r="H562" t="s">
        <v>372</v>
      </c>
      <c r="I562">
        <v>46857</v>
      </c>
    </row>
    <row r="563" spans="1:9">
      <c r="A563">
        <v>562</v>
      </c>
      <c r="B563" t="s">
        <v>3282</v>
      </c>
      <c r="C563" t="s">
        <v>3283</v>
      </c>
      <c r="D563" t="s">
        <v>3284</v>
      </c>
      <c r="E563" t="s">
        <v>3285</v>
      </c>
      <c r="F563" t="s">
        <v>3286</v>
      </c>
      <c r="G563" t="s">
        <v>479</v>
      </c>
      <c r="H563" t="s">
        <v>228</v>
      </c>
      <c r="I563">
        <v>31914</v>
      </c>
    </row>
    <row r="564" spans="1:9">
      <c r="A564">
        <v>563</v>
      </c>
      <c r="B564" t="s">
        <v>3287</v>
      </c>
      <c r="C564" t="s">
        <v>3288</v>
      </c>
      <c r="D564" t="s">
        <v>3289</v>
      </c>
      <c r="E564" t="s">
        <v>3290</v>
      </c>
      <c r="F564" t="s">
        <v>3291</v>
      </c>
      <c r="G564" t="s">
        <v>2833</v>
      </c>
      <c r="H564" t="s">
        <v>487</v>
      </c>
      <c r="I564">
        <v>81015</v>
      </c>
    </row>
    <row r="565" spans="1:9">
      <c r="A565">
        <v>564</v>
      </c>
      <c r="B565" t="s">
        <v>3292</v>
      </c>
      <c r="C565" t="s">
        <v>3293</v>
      </c>
      <c r="D565" t="s">
        <v>3294</v>
      </c>
      <c r="E565" t="s">
        <v>3295</v>
      </c>
      <c r="F565" t="s">
        <v>3296</v>
      </c>
      <c r="G565" t="s">
        <v>604</v>
      </c>
      <c r="H565" t="s">
        <v>506</v>
      </c>
      <c r="I565">
        <v>19196</v>
      </c>
    </row>
    <row r="566" spans="1:9">
      <c r="A566">
        <v>565</v>
      </c>
      <c r="B566" t="s">
        <v>3297</v>
      </c>
      <c r="C566" t="s">
        <v>3298</v>
      </c>
      <c r="D566" t="s">
        <v>3299</v>
      </c>
      <c r="E566" t="s">
        <v>3300</v>
      </c>
      <c r="F566" t="s">
        <v>3301</v>
      </c>
      <c r="G566" t="s">
        <v>1320</v>
      </c>
      <c r="H566" t="s">
        <v>242</v>
      </c>
      <c r="I566">
        <v>88558</v>
      </c>
    </row>
    <row r="567" spans="1:9">
      <c r="A567">
        <v>566</v>
      </c>
      <c r="B567" t="s">
        <v>3302</v>
      </c>
      <c r="C567" t="s">
        <v>3303</v>
      </c>
      <c r="D567" t="s">
        <v>3304</v>
      </c>
      <c r="E567" t="s">
        <v>3305</v>
      </c>
      <c r="F567" t="s">
        <v>3306</v>
      </c>
      <c r="G567" t="s">
        <v>3307</v>
      </c>
      <c r="H567" t="s">
        <v>235</v>
      </c>
      <c r="I567">
        <v>93591</v>
      </c>
    </row>
    <row r="568" spans="1:9">
      <c r="A568">
        <v>567</v>
      </c>
      <c r="B568" t="s">
        <v>2502</v>
      </c>
      <c r="C568" t="s">
        <v>3308</v>
      </c>
      <c r="D568" t="s">
        <v>3309</v>
      </c>
      <c r="E568" t="s">
        <v>3310</v>
      </c>
      <c r="F568" t="s">
        <v>3311</v>
      </c>
      <c r="G568" t="s">
        <v>952</v>
      </c>
      <c r="H568" t="s">
        <v>953</v>
      </c>
      <c r="I568">
        <v>63196</v>
      </c>
    </row>
    <row r="569" spans="1:9">
      <c r="A569">
        <v>568</v>
      </c>
      <c r="B569" t="s">
        <v>3312</v>
      </c>
      <c r="C569" t="s">
        <v>3313</v>
      </c>
      <c r="D569" t="s">
        <v>3314</v>
      </c>
      <c r="E569" t="s">
        <v>3315</v>
      </c>
      <c r="F569" t="s">
        <v>3316</v>
      </c>
      <c r="G569" t="s">
        <v>330</v>
      </c>
      <c r="H569" t="s">
        <v>331</v>
      </c>
      <c r="I569">
        <v>53710</v>
      </c>
    </row>
    <row r="570" spans="1:9">
      <c r="A570">
        <v>569</v>
      </c>
      <c r="B570" t="s">
        <v>3317</v>
      </c>
      <c r="C570" t="s">
        <v>3318</v>
      </c>
      <c r="D570" t="s">
        <v>3319</v>
      </c>
      <c r="E570" t="s">
        <v>3320</v>
      </c>
      <c r="F570" t="s">
        <v>3321</v>
      </c>
      <c r="G570" t="s">
        <v>3322</v>
      </c>
      <c r="H570" t="s">
        <v>242</v>
      </c>
      <c r="I570">
        <v>79605</v>
      </c>
    </row>
    <row r="571" spans="1:9">
      <c r="A571">
        <v>570</v>
      </c>
      <c r="B571" t="s">
        <v>3323</v>
      </c>
      <c r="C571" t="s">
        <v>3324</v>
      </c>
      <c r="D571" t="s">
        <v>3325</v>
      </c>
      <c r="E571" t="s">
        <v>3326</v>
      </c>
      <c r="F571" t="s">
        <v>3327</v>
      </c>
      <c r="G571" t="s">
        <v>3004</v>
      </c>
      <c r="H571" t="s">
        <v>235</v>
      </c>
      <c r="I571">
        <v>94712</v>
      </c>
    </row>
    <row r="572" spans="1:9">
      <c r="A572">
        <v>571</v>
      </c>
      <c r="B572" t="s">
        <v>3328</v>
      </c>
      <c r="C572" t="s">
        <v>3329</v>
      </c>
      <c r="D572" t="s">
        <v>3330</v>
      </c>
      <c r="E572" t="s">
        <v>3331</v>
      </c>
      <c r="F572" t="s">
        <v>3332</v>
      </c>
      <c r="G572" t="s">
        <v>3333</v>
      </c>
      <c r="H572" t="s">
        <v>593</v>
      </c>
      <c r="I572">
        <v>71914</v>
      </c>
    </row>
    <row r="573" spans="1:9">
      <c r="A573">
        <v>572</v>
      </c>
      <c r="B573" t="s">
        <v>2834</v>
      </c>
      <c r="C573" t="s">
        <v>3334</v>
      </c>
      <c r="D573" t="s">
        <v>3335</v>
      </c>
      <c r="E573" t="s">
        <v>3336</v>
      </c>
      <c r="F573" t="s">
        <v>3337</v>
      </c>
      <c r="G573" t="s">
        <v>3338</v>
      </c>
      <c r="H573" t="s">
        <v>242</v>
      </c>
      <c r="I573">
        <v>75044</v>
      </c>
    </row>
    <row r="574" spans="1:9">
      <c r="A574">
        <v>573</v>
      </c>
      <c r="B574" t="s">
        <v>3339</v>
      </c>
      <c r="C574" t="s">
        <v>3340</v>
      </c>
      <c r="D574" t="s">
        <v>3341</v>
      </c>
      <c r="E574" t="s">
        <v>3342</v>
      </c>
      <c r="F574" t="s">
        <v>3343</v>
      </c>
      <c r="G574" t="s">
        <v>610</v>
      </c>
      <c r="H574" t="s">
        <v>235</v>
      </c>
      <c r="I574">
        <v>92153</v>
      </c>
    </row>
    <row r="575" spans="1:9">
      <c r="A575">
        <v>574</v>
      </c>
      <c r="B575" t="s">
        <v>3344</v>
      </c>
      <c r="C575" t="s">
        <v>3345</v>
      </c>
      <c r="D575" t="s">
        <v>3346</v>
      </c>
      <c r="E575" t="s">
        <v>3347</v>
      </c>
      <c r="F575" t="s">
        <v>3348</v>
      </c>
      <c r="G575" t="s">
        <v>2369</v>
      </c>
      <c r="H575" t="s">
        <v>738</v>
      </c>
      <c r="I575">
        <v>29424</v>
      </c>
    </row>
    <row r="576" spans="1:9">
      <c r="A576">
        <v>575</v>
      </c>
      <c r="B576" t="s">
        <v>999</v>
      </c>
      <c r="C576" t="s">
        <v>3349</v>
      </c>
      <c r="D576" t="s">
        <v>3350</v>
      </c>
      <c r="E576" t="s">
        <v>3351</v>
      </c>
      <c r="F576" t="s">
        <v>3352</v>
      </c>
      <c r="G576" t="s">
        <v>3353</v>
      </c>
      <c r="H576" t="s">
        <v>290</v>
      </c>
      <c r="I576">
        <v>22111</v>
      </c>
    </row>
    <row r="577" spans="1:9">
      <c r="A577">
        <v>576</v>
      </c>
      <c r="B577" t="s">
        <v>3354</v>
      </c>
      <c r="C577" t="s">
        <v>3355</v>
      </c>
      <c r="D577" t="s">
        <v>3356</v>
      </c>
      <c r="E577" t="s">
        <v>3357</v>
      </c>
      <c r="F577" t="s">
        <v>3358</v>
      </c>
      <c r="G577" t="s">
        <v>3106</v>
      </c>
      <c r="H577" t="s">
        <v>297</v>
      </c>
      <c r="I577">
        <v>33763</v>
      </c>
    </row>
    <row r="578" spans="1:9">
      <c r="A578">
        <v>577</v>
      </c>
      <c r="B578" t="s">
        <v>3359</v>
      </c>
      <c r="C578" t="s">
        <v>3360</v>
      </c>
      <c r="D578" t="s">
        <v>3361</v>
      </c>
      <c r="E578" t="s">
        <v>3362</v>
      </c>
      <c r="F578" t="s">
        <v>3363</v>
      </c>
      <c r="G578" t="s">
        <v>1186</v>
      </c>
      <c r="H578" t="s">
        <v>235</v>
      </c>
      <c r="I578">
        <v>90505</v>
      </c>
    </row>
    <row r="579" spans="1:9">
      <c r="A579">
        <v>578</v>
      </c>
      <c r="B579" t="s">
        <v>3364</v>
      </c>
      <c r="C579" t="s">
        <v>3365</v>
      </c>
      <c r="D579" t="s">
        <v>3366</v>
      </c>
      <c r="E579" t="s">
        <v>3367</v>
      </c>
      <c r="F579" t="s">
        <v>3368</v>
      </c>
      <c r="G579" t="s">
        <v>1332</v>
      </c>
      <c r="H579" t="s">
        <v>487</v>
      </c>
      <c r="I579">
        <v>80935</v>
      </c>
    </row>
    <row r="580" spans="1:9">
      <c r="A580">
        <v>579</v>
      </c>
      <c r="B580" t="s">
        <v>3369</v>
      </c>
      <c r="C580" t="s">
        <v>3370</v>
      </c>
      <c r="D580" t="s">
        <v>3371</v>
      </c>
      <c r="E580" t="s">
        <v>3372</v>
      </c>
      <c r="F580" t="s">
        <v>3373</v>
      </c>
      <c r="G580" t="s">
        <v>756</v>
      </c>
      <c r="H580" t="s">
        <v>213</v>
      </c>
      <c r="I580">
        <v>98115</v>
      </c>
    </row>
    <row r="581" spans="1:9">
      <c r="A581">
        <v>580</v>
      </c>
      <c r="B581" t="s">
        <v>3374</v>
      </c>
      <c r="C581" t="s">
        <v>3375</v>
      </c>
      <c r="D581" t="s">
        <v>3376</v>
      </c>
      <c r="E581" t="s">
        <v>3377</v>
      </c>
      <c r="F581" t="s">
        <v>3378</v>
      </c>
      <c r="G581" t="s">
        <v>610</v>
      </c>
      <c r="H581" t="s">
        <v>235</v>
      </c>
      <c r="I581">
        <v>92105</v>
      </c>
    </row>
    <row r="582" spans="1:9">
      <c r="A582">
        <v>581</v>
      </c>
      <c r="B582" t="s">
        <v>3379</v>
      </c>
      <c r="C582" t="s">
        <v>3380</v>
      </c>
      <c r="D582" t="s">
        <v>3381</v>
      </c>
      <c r="E582" t="s">
        <v>3382</v>
      </c>
      <c r="F582" t="s">
        <v>3383</v>
      </c>
      <c r="G582" t="s">
        <v>1055</v>
      </c>
      <c r="H582" t="s">
        <v>1056</v>
      </c>
      <c r="I582">
        <v>40298</v>
      </c>
    </row>
    <row r="583" spans="1:9">
      <c r="A583">
        <v>582</v>
      </c>
      <c r="B583" t="s">
        <v>3384</v>
      </c>
      <c r="C583" t="s">
        <v>3385</v>
      </c>
      <c r="D583" t="s">
        <v>3386</v>
      </c>
      <c r="E583" t="s">
        <v>3387</v>
      </c>
      <c r="F583" t="s">
        <v>3388</v>
      </c>
      <c r="G583" t="s">
        <v>227</v>
      </c>
      <c r="H583" t="s">
        <v>228</v>
      </c>
      <c r="I583">
        <v>31119</v>
      </c>
    </row>
    <row r="584" spans="1:9">
      <c r="A584">
        <v>583</v>
      </c>
      <c r="B584" t="s">
        <v>3389</v>
      </c>
      <c r="C584" t="s">
        <v>3390</v>
      </c>
      <c r="D584" t="s">
        <v>3391</v>
      </c>
      <c r="E584" t="s">
        <v>3392</v>
      </c>
      <c r="F584" t="s">
        <v>3393</v>
      </c>
      <c r="G584" t="s">
        <v>1161</v>
      </c>
      <c r="H584" t="s">
        <v>864</v>
      </c>
      <c r="I584">
        <v>28410</v>
      </c>
    </row>
    <row r="585" spans="1:9">
      <c r="A585">
        <v>584</v>
      </c>
      <c r="B585" t="s">
        <v>3394</v>
      </c>
      <c r="C585" t="s">
        <v>3395</v>
      </c>
      <c r="D585" t="s">
        <v>3396</v>
      </c>
      <c r="E585" t="s">
        <v>3397</v>
      </c>
      <c r="F585" t="s">
        <v>3398</v>
      </c>
      <c r="G585" t="s">
        <v>634</v>
      </c>
      <c r="H585" t="s">
        <v>221</v>
      </c>
      <c r="I585">
        <v>11236</v>
      </c>
    </row>
    <row r="586" spans="1:9">
      <c r="A586">
        <v>585</v>
      </c>
      <c r="B586" t="s">
        <v>2686</v>
      </c>
      <c r="C586" t="s">
        <v>3399</v>
      </c>
      <c r="D586" t="s">
        <v>3400</v>
      </c>
      <c r="E586" t="s">
        <v>3401</v>
      </c>
      <c r="F586" t="s">
        <v>3402</v>
      </c>
      <c r="G586" t="s">
        <v>610</v>
      </c>
      <c r="H586" t="s">
        <v>235</v>
      </c>
      <c r="I586">
        <v>92137</v>
      </c>
    </row>
    <row r="587" spans="1:9">
      <c r="A587">
        <v>586</v>
      </c>
      <c r="B587" t="s">
        <v>3403</v>
      </c>
      <c r="C587" t="s">
        <v>3404</v>
      </c>
      <c r="D587" t="s">
        <v>3405</v>
      </c>
      <c r="E587" t="s">
        <v>3406</v>
      </c>
      <c r="F587" t="s">
        <v>3407</v>
      </c>
      <c r="G587" t="s">
        <v>436</v>
      </c>
      <c r="H587" t="s">
        <v>221</v>
      </c>
      <c r="I587">
        <v>10014</v>
      </c>
    </row>
    <row r="588" spans="1:9">
      <c r="A588">
        <v>587</v>
      </c>
      <c r="B588" t="s">
        <v>3408</v>
      </c>
      <c r="C588" t="s">
        <v>3409</v>
      </c>
      <c r="D588" t="s">
        <v>3410</v>
      </c>
      <c r="E588" t="s">
        <v>3411</v>
      </c>
      <c r="F588" t="s">
        <v>3412</v>
      </c>
      <c r="G588" t="s">
        <v>1174</v>
      </c>
      <c r="H588" t="s">
        <v>1175</v>
      </c>
      <c r="I588">
        <v>66286</v>
      </c>
    </row>
    <row r="589" spans="1:9">
      <c r="A589">
        <v>588</v>
      </c>
      <c r="B589" t="s">
        <v>3413</v>
      </c>
      <c r="C589" t="s">
        <v>3414</v>
      </c>
      <c r="D589" t="s">
        <v>3415</v>
      </c>
      <c r="E589" t="s">
        <v>3416</v>
      </c>
      <c r="F589" t="s">
        <v>3417</v>
      </c>
      <c r="G589" t="s">
        <v>396</v>
      </c>
      <c r="H589" t="s">
        <v>358</v>
      </c>
      <c r="I589">
        <v>70116</v>
      </c>
    </row>
    <row r="590" spans="1:9">
      <c r="A590">
        <v>589</v>
      </c>
      <c r="B590" t="s">
        <v>3418</v>
      </c>
      <c r="C590" t="s">
        <v>3419</v>
      </c>
      <c r="D590" t="s">
        <v>3420</v>
      </c>
      <c r="E590" t="s">
        <v>3421</v>
      </c>
      <c r="F590" t="s">
        <v>3422</v>
      </c>
      <c r="G590" t="s">
        <v>1736</v>
      </c>
      <c r="H590" t="s">
        <v>242</v>
      </c>
      <c r="I590">
        <v>78710</v>
      </c>
    </row>
    <row r="591" spans="1:9">
      <c r="A591">
        <v>590</v>
      </c>
      <c r="B591" t="s">
        <v>3423</v>
      </c>
      <c r="C591" t="s">
        <v>3424</v>
      </c>
      <c r="D591" t="s">
        <v>3425</v>
      </c>
      <c r="E591" t="s">
        <v>3426</v>
      </c>
      <c r="F591" t="s">
        <v>3427</v>
      </c>
      <c r="G591" t="s">
        <v>213</v>
      </c>
      <c r="H591" t="s">
        <v>214</v>
      </c>
      <c r="I591">
        <v>20260</v>
      </c>
    </row>
    <row r="592" spans="1:9">
      <c r="A592">
        <v>591</v>
      </c>
      <c r="B592" t="s">
        <v>3428</v>
      </c>
      <c r="C592" t="s">
        <v>3429</v>
      </c>
      <c r="D592" t="s">
        <v>3430</v>
      </c>
      <c r="E592" t="s">
        <v>3431</v>
      </c>
      <c r="F592" t="s">
        <v>3432</v>
      </c>
      <c r="G592" t="s">
        <v>863</v>
      </c>
      <c r="H592" t="s">
        <v>864</v>
      </c>
      <c r="I592">
        <v>28289</v>
      </c>
    </row>
    <row r="593" spans="1:9">
      <c r="A593">
        <v>592</v>
      </c>
      <c r="B593" t="s">
        <v>3433</v>
      </c>
      <c r="C593" t="s">
        <v>3434</v>
      </c>
      <c r="D593" t="s">
        <v>3435</v>
      </c>
      <c r="E593" t="s">
        <v>3436</v>
      </c>
      <c r="F593" t="s">
        <v>3437</v>
      </c>
      <c r="G593" t="s">
        <v>493</v>
      </c>
      <c r="H593" t="s">
        <v>267</v>
      </c>
      <c r="I593">
        <v>85020</v>
      </c>
    </row>
    <row r="594" spans="1:9">
      <c r="A594">
        <v>593</v>
      </c>
      <c r="B594" t="s">
        <v>3438</v>
      </c>
      <c r="C594" t="s">
        <v>3439</v>
      </c>
      <c r="D594" t="s">
        <v>3440</v>
      </c>
      <c r="E594" t="s">
        <v>3441</v>
      </c>
      <c r="F594" t="s">
        <v>3442</v>
      </c>
      <c r="G594" t="s">
        <v>213</v>
      </c>
      <c r="H594" t="s">
        <v>214</v>
      </c>
      <c r="I594">
        <v>20010</v>
      </c>
    </row>
    <row r="595" spans="1:9">
      <c r="A595">
        <v>594</v>
      </c>
      <c r="B595" t="s">
        <v>3443</v>
      </c>
      <c r="C595" t="s">
        <v>3444</v>
      </c>
      <c r="D595" t="s">
        <v>3445</v>
      </c>
      <c r="E595" t="s">
        <v>3446</v>
      </c>
      <c r="F595" t="s">
        <v>3447</v>
      </c>
      <c r="G595" t="s">
        <v>2542</v>
      </c>
      <c r="H595" t="s">
        <v>297</v>
      </c>
      <c r="I595">
        <v>32309</v>
      </c>
    </row>
    <row r="596" spans="1:9">
      <c r="A596">
        <v>595</v>
      </c>
      <c r="B596" t="s">
        <v>2428</v>
      </c>
      <c r="C596" t="s">
        <v>3448</v>
      </c>
      <c r="D596" t="s">
        <v>3449</v>
      </c>
      <c r="E596" t="s">
        <v>3450</v>
      </c>
      <c r="F596" t="s">
        <v>3451</v>
      </c>
      <c r="G596" t="s">
        <v>1859</v>
      </c>
      <c r="H596" t="s">
        <v>487</v>
      </c>
      <c r="I596">
        <v>80279</v>
      </c>
    </row>
    <row r="597" spans="1:9">
      <c r="A597">
        <v>596</v>
      </c>
      <c r="B597" t="s">
        <v>3452</v>
      </c>
      <c r="C597" t="s">
        <v>3453</v>
      </c>
      <c r="D597" t="s">
        <v>3454</v>
      </c>
      <c r="E597" t="s">
        <v>3455</v>
      </c>
      <c r="F597" t="s">
        <v>3456</v>
      </c>
      <c r="G597" t="s">
        <v>260</v>
      </c>
      <c r="H597" t="s">
        <v>221</v>
      </c>
      <c r="I597">
        <v>14624</v>
      </c>
    </row>
    <row r="598" spans="1:9">
      <c r="A598">
        <v>597</v>
      </c>
      <c r="B598" t="s">
        <v>3457</v>
      </c>
      <c r="C598" t="s">
        <v>3458</v>
      </c>
      <c r="D598" t="s">
        <v>3459</v>
      </c>
      <c r="E598" t="s">
        <v>3460</v>
      </c>
      <c r="F598" t="s">
        <v>3461</v>
      </c>
      <c r="G598" t="s">
        <v>1192</v>
      </c>
      <c r="H598" t="s">
        <v>1175</v>
      </c>
      <c r="I598">
        <v>66105</v>
      </c>
    </row>
    <row r="599" spans="1:9">
      <c r="A599">
        <v>598</v>
      </c>
      <c r="B599" t="s">
        <v>3035</v>
      </c>
      <c r="C599" t="s">
        <v>3462</v>
      </c>
      <c r="D599" t="s">
        <v>3463</v>
      </c>
      <c r="E599" t="s">
        <v>3464</v>
      </c>
      <c r="F599" t="s">
        <v>3465</v>
      </c>
      <c r="G599" t="s">
        <v>786</v>
      </c>
      <c r="H599" t="s">
        <v>787</v>
      </c>
      <c r="I599">
        <v>36689</v>
      </c>
    </row>
    <row r="600" spans="1:9">
      <c r="A600">
        <v>599</v>
      </c>
      <c r="B600" t="s">
        <v>3466</v>
      </c>
      <c r="C600" t="s">
        <v>3467</v>
      </c>
      <c r="D600" t="s">
        <v>3468</v>
      </c>
      <c r="E600" t="s">
        <v>3469</v>
      </c>
      <c r="F600" t="s">
        <v>3470</v>
      </c>
      <c r="G600" t="s">
        <v>213</v>
      </c>
      <c r="H600" t="s">
        <v>214</v>
      </c>
      <c r="I600">
        <v>20436</v>
      </c>
    </row>
    <row r="601" spans="1:9">
      <c r="A601">
        <v>600</v>
      </c>
      <c r="B601" t="s">
        <v>3471</v>
      </c>
      <c r="C601" t="s">
        <v>3472</v>
      </c>
      <c r="D601" t="s">
        <v>3473</v>
      </c>
      <c r="E601" t="s">
        <v>3474</v>
      </c>
      <c r="F601" t="s">
        <v>3475</v>
      </c>
      <c r="G601" t="s">
        <v>2329</v>
      </c>
      <c r="H601" t="s">
        <v>297</v>
      </c>
      <c r="I601">
        <v>33153</v>
      </c>
    </row>
    <row r="602" spans="1:9">
      <c r="A602">
        <v>601</v>
      </c>
      <c r="B602" t="s">
        <v>3476</v>
      </c>
      <c r="C602" t="s">
        <v>3477</v>
      </c>
      <c r="D602" t="s">
        <v>3478</v>
      </c>
      <c r="E602" t="s">
        <v>3479</v>
      </c>
      <c r="F602" t="s">
        <v>3480</v>
      </c>
      <c r="G602" t="s">
        <v>3481</v>
      </c>
      <c r="H602" t="s">
        <v>480</v>
      </c>
      <c r="I602">
        <v>44505</v>
      </c>
    </row>
    <row r="603" spans="1:9">
      <c r="A603">
        <v>602</v>
      </c>
      <c r="B603" t="s">
        <v>3482</v>
      </c>
      <c r="C603" t="s">
        <v>3483</v>
      </c>
      <c r="D603" t="s">
        <v>3484</v>
      </c>
      <c r="E603" t="s">
        <v>3485</v>
      </c>
      <c r="F603" t="s">
        <v>3486</v>
      </c>
      <c r="G603" t="s">
        <v>1298</v>
      </c>
      <c r="H603" t="s">
        <v>235</v>
      </c>
      <c r="I603">
        <v>93704</v>
      </c>
    </row>
    <row r="604" spans="1:9">
      <c r="A604">
        <v>603</v>
      </c>
      <c r="B604" t="s">
        <v>3487</v>
      </c>
      <c r="C604" t="s">
        <v>3488</v>
      </c>
      <c r="D604" t="s">
        <v>3489</v>
      </c>
      <c r="E604" t="s">
        <v>3490</v>
      </c>
      <c r="F604" t="s">
        <v>3491</v>
      </c>
      <c r="G604" t="s">
        <v>1161</v>
      </c>
      <c r="H604" t="s">
        <v>1162</v>
      </c>
      <c r="I604">
        <v>19897</v>
      </c>
    </row>
    <row r="605" spans="1:9">
      <c r="A605">
        <v>604</v>
      </c>
      <c r="B605" t="s">
        <v>3492</v>
      </c>
      <c r="C605" t="s">
        <v>3493</v>
      </c>
      <c r="D605" t="s">
        <v>3494</v>
      </c>
      <c r="E605" t="s">
        <v>3495</v>
      </c>
      <c r="F605" t="s">
        <v>3496</v>
      </c>
      <c r="G605" t="s">
        <v>906</v>
      </c>
      <c r="H605" t="s">
        <v>242</v>
      </c>
      <c r="I605">
        <v>78255</v>
      </c>
    </row>
    <row r="606" spans="1:9">
      <c r="A606">
        <v>605</v>
      </c>
      <c r="B606" t="s">
        <v>3497</v>
      </c>
      <c r="C606" t="s">
        <v>3498</v>
      </c>
      <c r="D606" t="s">
        <v>3499</v>
      </c>
      <c r="E606" t="s">
        <v>3500</v>
      </c>
      <c r="F606" t="s">
        <v>3501</v>
      </c>
      <c r="G606" t="s">
        <v>1032</v>
      </c>
      <c r="H606" t="s">
        <v>324</v>
      </c>
      <c r="I606">
        <v>7195</v>
      </c>
    </row>
    <row r="607" spans="1:9">
      <c r="A607">
        <v>606</v>
      </c>
      <c r="B607" t="s">
        <v>3502</v>
      </c>
      <c r="C607" t="s">
        <v>3503</v>
      </c>
      <c r="D607" t="s">
        <v>3504</v>
      </c>
      <c r="E607" t="s">
        <v>3505</v>
      </c>
      <c r="F607" t="s">
        <v>3506</v>
      </c>
      <c r="G607" t="s">
        <v>2369</v>
      </c>
      <c r="H607" t="s">
        <v>946</v>
      </c>
      <c r="I607">
        <v>25331</v>
      </c>
    </row>
    <row r="608" spans="1:9">
      <c r="A608">
        <v>607</v>
      </c>
      <c r="B608" t="s">
        <v>3507</v>
      </c>
      <c r="C608" t="s">
        <v>3508</v>
      </c>
      <c r="D608" t="s">
        <v>3509</v>
      </c>
      <c r="E608" t="s">
        <v>3510</v>
      </c>
      <c r="F608" t="s">
        <v>3511</v>
      </c>
      <c r="G608" t="s">
        <v>3512</v>
      </c>
      <c r="H608" t="s">
        <v>738</v>
      </c>
      <c r="I608">
        <v>29905</v>
      </c>
    </row>
    <row r="609" spans="1:9">
      <c r="A609">
        <v>608</v>
      </c>
      <c r="B609" t="s">
        <v>3513</v>
      </c>
      <c r="C609" t="s">
        <v>3514</v>
      </c>
      <c r="D609" t="s">
        <v>3515</v>
      </c>
      <c r="E609" t="s">
        <v>3516</v>
      </c>
      <c r="F609" t="s">
        <v>3517</v>
      </c>
      <c r="G609" t="s">
        <v>1715</v>
      </c>
      <c r="H609" t="s">
        <v>297</v>
      </c>
      <c r="I609">
        <v>33467</v>
      </c>
    </row>
    <row r="610" spans="1:9">
      <c r="A610">
        <v>609</v>
      </c>
      <c r="B610" t="s">
        <v>3518</v>
      </c>
      <c r="C610" t="s">
        <v>3519</v>
      </c>
      <c r="D610" t="s">
        <v>3520</v>
      </c>
      <c r="E610" t="s">
        <v>3521</v>
      </c>
      <c r="F610" t="s">
        <v>3522</v>
      </c>
      <c r="G610" t="s">
        <v>3481</v>
      </c>
      <c r="H610" t="s">
        <v>480</v>
      </c>
      <c r="I610">
        <v>44505</v>
      </c>
    </row>
    <row r="611" spans="1:9">
      <c r="A611">
        <v>610</v>
      </c>
      <c r="B611" t="s">
        <v>3523</v>
      </c>
      <c r="C611" t="s">
        <v>3524</v>
      </c>
      <c r="D611" t="s">
        <v>3525</v>
      </c>
      <c r="E611" t="s">
        <v>3526</v>
      </c>
      <c r="F611" t="s">
        <v>3527</v>
      </c>
      <c r="G611" t="s">
        <v>213</v>
      </c>
      <c r="H611" t="s">
        <v>214</v>
      </c>
      <c r="I611">
        <v>20404</v>
      </c>
    </row>
    <row r="612" spans="1:9">
      <c r="A612">
        <v>611</v>
      </c>
      <c r="B612" t="s">
        <v>3528</v>
      </c>
      <c r="C612" t="s">
        <v>3529</v>
      </c>
      <c r="D612" t="s">
        <v>3530</v>
      </c>
      <c r="E612" t="s">
        <v>3531</v>
      </c>
      <c r="F612" t="s">
        <v>3532</v>
      </c>
      <c r="G612" t="s">
        <v>448</v>
      </c>
      <c r="H612" t="s">
        <v>372</v>
      </c>
      <c r="I612">
        <v>46221</v>
      </c>
    </row>
    <row r="613" spans="1:9">
      <c r="A613">
        <v>612</v>
      </c>
      <c r="B613" t="s">
        <v>3533</v>
      </c>
      <c r="C613" t="s">
        <v>3534</v>
      </c>
      <c r="D613" t="s">
        <v>3535</v>
      </c>
      <c r="E613" t="s">
        <v>3536</v>
      </c>
      <c r="F613" t="s">
        <v>3537</v>
      </c>
      <c r="G613" t="s">
        <v>1236</v>
      </c>
      <c r="H613" t="s">
        <v>1175</v>
      </c>
      <c r="I613">
        <v>66667</v>
      </c>
    </row>
    <row r="614" spans="1:9">
      <c r="A614">
        <v>613</v>
      </c>
      <c r="B614" t="s">
        <v>1415</v>
      </c>
      <c r="C614" t="s">
        <v>3538</v>
      </c>
      <c r="D614" t="s">
        <v>3539</v>
      </c>
      <c r="E614" t="s">
        <v>3540</v>
      </c>
      <c r="F614" t="s">
        <v>3541</v>
      </c>
      <c r="G614" t="s">
        <v>610</v>
      </c>
      <c r="H614" t="s">
        <v>235</v>
      </c>
      <c r="I614">
        <v>92196</v>
      </c>
    </row>
    <row r="615" spans="1:9">
      <c r="A615">
        <v>614</v>
      </c>
      <c r="B615" t="s">
        <v>3542</v>
      </c>
      <c r="C615" t="s">
        <v>3543</v>
      </c>
      <c r="D615" t="s">
        <v>3544</v>
      </c>
      <c r="E615" t="s">
        <v>3545</v>
      </c>
      <c r="F615" t="s">
        <v>3546</v>
      </c>
      <c r="G615" t="s">
        <v>3338</v>
      </c>
      <c r="H615" t="s">
        <v>242</v>
      </c>
      <c r="I615">
        <v>75044</v>
      </c>
    </row>
    <row r="616" spans="1:9">
      <c r="A616">
        <v>615</v>
      </c>
      <c r="B616" t="s">
        <v>3547</v>
      </c>
      <c r="C616" t="s">
        <v>3548</v>
      </c>
      <c r="D616" t="s">
        <v>3549</v>
      </c>
      <c r="E616" t="s">
        <v>3550</v>
      </c>
      <c r="F616" t="s">
        <v>3551</v>
      </c>
      <c r="G616" t="s">
        <v>213</v>
      </c>
      <c r="H616" t="s">
        <v>214</v>
      </c>
      <c r="I616">
        <v>20566</v>
      </c>
    </row>
    <row r="617" spans="1:9">
      <c r="A617">
        <v>616</v>
      </c>
      <c r="B617" t="s">
        <v>3552</v>
      </c>
      <c r="C617" t="s">
        <v>352</v>
      </c>
      <c r="D617" t="s">
        <v>3553</v>
      </c>
      <c r="E617" t="s">
        <v>3554</v>
      </c>
      <c r="F617" t="s">
        <v>3555</v>
      </c>
      <c r="G617" t="s">
        <v>3556</v>
      </c>
      <c r="H617" t="s">
        <v>581</v>
      </c>
      <c r="I617">
        <v>49510</v>
      </c>
    </row>
    <row r="618" spans="1:9">
      <c r="A618">
        <v>617</v>
      </c>
      <c r="B618" t="s">
        <v>3557</v>
      </c>
      <c r="C618" t="s">
        <v>3558</v>
      </c>
      <c r="D618" t="s">
        <v>3559</v>
      </c>
      <c r="E618" t="s">
        <v>3560</v>
      </c>
      <c r="F618" t="s">
        <v>3561</v>
      </c>
      <c r="G618" t="s">
        <v>1649</v>
      </c>
      <c r="H618" t="s">
        <v>372</v>
      </c>
      <c r="I618">
        <v>47719</v>
      </c>
    </row>
    <row r="619" spans="1:9">
      <c r="A619">
        <v>618</v>
      </c>
      <c r="B619" t="s">
        <v>3562</v>
      </c>
      <c r="C619" t="s">
        <v>3563</v>
      </c>
      <c r="D619" t="s">
        <v>3564</v>
      </c>
      <c r="E619" t="s">
        <v>3565</v>
      </c>
      <c r="F619" t="s">
        <v>3566</v>
      </c>
      <c r="G619" t="s">
        <v>3208</v>
      </c>
      <c r="H619" t="s">
        <v>351</v>
      </c>
      <c r="I619">
        <v>37914</v>
      </c>
    </row>
    <row r="620" spans="1:9">
      <c r="A620">
        <v>619</v>
      </c>
      <c r="B620" t="s">
        <v>3567</v>
      </c>
      <c r="C620" t="s">
        <v>3568</v>
      </c>
      <c r="D620" t="s">
        <v>3569</v>
      </c>
      <c r="E620" t="s">
        <v>3570</v>
      </c>
      <c r="F620" t="s">
        <v>3571</v>
      </c>
      <c r="G620" t="s">
        <v>610</v>
      </c>
      <c r="H620" t="s">
        <v>235</v>
      </c>
      <c r="I620">
        <v>92170</v>
      </c>
    </row>
    <row r="621" spans="1:9">
      <c r="A621">
        <v>620</v>
      </c>
      <c r="B621" t="s">
        <v>2115</v>
      </c>
      <c r="C621" t="s">
        <v>3572</v>
      </c>
      <c r="D621" t="s">
        <v>3573</v>
      </c>
      <c r="E621" t="s">
        <v>3574</v>
      </c>
      <c r="F621" t="s">
        <v>3575</v>
      </c>
      <c r="G621" t="s">
        <v>3576</v>
      </c>
      <c r="H621" t="s">
        <v>1106</v>
      </c>
      <c r="I621">
        <v>6859</v>
      </c>
    </row>
    <row r="622" spans="1:9">
      <c r="A622">
        <v>621</v>
      </c>
      <c r="B622" t="s">
        <v>3577</v>
      </c>
      <c r="C622" t="s">
        <v>3578</v>
      </c>
      <c r="D622" t="s">
        <v>3579</v>
      </c>
      <c r="E622" t="s">
        <v>3580</v>
      </c>
      <c r="F622" t="s">
        <v>3581</v>
      </c>
      <c r="G622" t="s">
        <v>548</v>
      </c>
      <c r="H622" t="s">
        <v>549</v>
      </c>
      <c r="I622">
        <v>57110</v>
      </c>
    </row>
    <row r="623" spans="1:9">
      <c r="A623">
        <v>622</v>
      </c>
      <c r="B623" t="s">
        <v>3582</v>
      </c>
      <c r="C623" t="s">
        <v>3583</v>
      </c>
      <c r="D623" t="s">
        <v>3584</v>
      </c>
      <c r="E623" t="s">
        <v>3585</v>
      </c>
      <c r="F623" t="s">
        <v>3586</v>
      </c>
      <c r="G623" t="s">
        <v>525</v>
      </c>
      <c r="H623" t="s">
        <v>526</v>
      </c>
      <c r="I623">
        <v>55417</v>
      </c>
    </row>
    <row r="624" spans="1:9">
      <c r="A624">
        <v>623</v>
      </c>
      <c r="B624" t="s">
        <v>3587</v>
      </c>
      <c r="C624" t="s">
        <v>3588</v>
      </c>
      <c r="D624" t="s">
        <v>3589</v>
      </c>
      <c r="E624" t="s">
        <v>3590</v>
      </c>
      <c r="F624" t="s">
        <v>3591</v>
      </c>
      <c r="G624" t="s">
        <v>532</v>
      </c>
      <c r="H624" t="s">
        <v>242</v>
      </c>
      <c r="I624">
        <v>76192</v>
      </c>
    </row>
    <row r="625" spans="1:9">
      <c r="A625">
        <v>624</v>
      </c>
      <c r="B625" t="s">
        <v>3592</v>
      </c>
      <c r="C625" t="s">
        <v>3593</v>
      </c>
      <c r="D625" t="s">
        <v>3594</v>
      </c>
      <c r="E625" t="s">
        <v>3595</v>
      </c>
      <c r="F625" t="s">
        <v>3596</v>
      </c>
      <c r="G625" t="s">
        <v>3208</v>
      </c>
      <c r="H625" t="s">
        <v>351</v>
      </c>
      <c r="I625">
        <v>37939</v>
      </c>
    </row>
    <row r="626" spans="1:9">
      <c r="A626">
        <v>625</v>
      </c>
      <c r="B626" t="s">
        <v>3597</v>
      </c>
      <c r="C626" t="s">
        <v>3598</v>
      </c>
      <c r="D626" t="s">
        <v>3599</v>
      </c>
      <c r="E626" t="s">
        <v>3600</v>
      </c>
      <c r="F626" t="s">
        <v>3601</v>
      </c>
      <c r="G626" t="s">
        <v>952</v>
      </c>
      <c r="H626" t="s">
        <v>953</v>
      </c>
      <c r="I626">
        <v>63169</v>
      </c>
    </row>
    <row r="627" spans="1:9">
      <c r="A627">
        <v>626</v>
      </c>
      <c r="B627" t="s">
        <v>3602</v>
      </c>
      <c r="C627" t="s">
        <v>3603</v>
      </c>
      <c r="D627" t="s">
        <v>3604</v>
      </c>
      <c r="E627" t="s">
        <v>3605</v>
      </c>
      <c r="F627" t="s">
        <v>3606</v>
      </c>
      <c r="G627" t="s">
        <v>3607</v>
      </c>
      <c r="H627" t="s">
        <v>506</v>
      </c>
      <c r="I627">
        <v>18505</v>
      </c>
    </row>
    <row r="628" spans="1:9">
      <c r="A628">
        <v>627</v>
      </c>
      <c r="B628" t="s">
        <v>3608</v>
      </c>
      <c r="C628" t="s">
        <v>3609</v>
      </c>
      <c r="D628" t="s">
        <v>3610</v>
      </c>
      <c r="E628" t="s">
        <v>3611</v>
      </c>
      <c r="F628" t="s">
        <v>3612</v>
      </c>
      <c r="G628" t="s">
        <v>253</v>
      </c>
      <c r="H628" t="s">
        <v>254</v>
      </c>
      <c r="I628">
        <v>73119</v>
      </c>
    </row>
    <row r="629" spans="1:9">
      <c r="A629">
        <v>628</v>
      </c>
      <c r="B629" t="s">
        <v>3613</v>
      </c>
      <c r="C629" t="s">
        <v>3614</v>
      </c>
      <c r="D629" t="s">
        <v>3615</v>
      </c>
      <c r="E629" t="s">
        <v>3616</v>
      </c>
      <c r="F629" t="s">
        <v>3617</v>
      </c>
      <c r="G629" t="s">
        <v>1661</v>
      </c>
      <c r="H629" t="s">
        <v>338</v>
      </c>
      <c r="I629">
        <v>52804</v>
      </c>
    </row>
    <row r="630" spans="1:9">
      <c r="A630">
        <v>629</v>
      </c>
      <c r="B630" t="s">
        <v>3618</v>
      </c>
      <c r="C630" t="s">
        <v>3619</v>
      </c>
      <c r="D630" t="s">
        <v>3620</v>
      </c>
      <c r="E630" t="s">
        <v>3621</v>
      </c>
      <c r="F630" t="s">
        <v>3622</v>
      </c>
      <c r="G630" t="s">
        <v>744</v>
      </c>
      <c r="H630" t="s">
        <v>738</v>
      </c>
      <c r="I630">
        <v>29305</v>
      </c>
    </row>
    <row r="631" spans="1:9">
      <c r="A631">
        <v>630</v>
      </c>
      <c r="B631" t="s">
        <v>3623</v>
      </c>
      <c r="C631" t="s">
        <v>3624</v>
      </c>
      <c r="D631" t="s">
        <v>3625</v>
      </c>
      <c r="E631" t="s">
        <v>3626</v>
      </c>
      <c r="F631" t="s">
        <v>3627</v>
      </c>
      <c r="G631" t="s">
        <v>3628</v>
      </c>
      <c r="H631" t="s">
        <v>235</v>
      </c>
      <c r="I631">
        <v>94975</v>
      </c>
    </row>
    <row r="632" spans="1:9">
      <c r="A632">
        <v>631</v>
      </c>
      <c r="B632" t="s">
        <v>3629</v>
      </c>
      <c r="C632" t="s">
        <v>3630</v>
      </c>
      <c r="D632" t="s">
        <v>3631</v>
      </c>
      <c r="E632" t="s">
        <v>3632</v>
      </c>
      <c r="F632" t="s">
        <v>3633</v>
      </c>
      <c r="G632" t="s">
        <v>813</v>
      </c>
      <c r="H632" t="s">
        <v>235</v>
      </c>
      <c r="I632">
        <v>90805</v>
      </c>
    </row>
    <row r="633" spans="1:9">
      <c r="A633">
        <v>632</v>
      </c>
      <c r="B633" t="s">
        <v>3634</v>
      </c>
      <c r="C633" t="s">
        <v>3635</v>
      </c>
      <c r="D633" t="s">
        <v>3636</v>
      </c>
      <c r="E633" t="s">
        <v>3637</v>
      </c>
      <c r="F633" t="s">
        <v>3638</v>
      </c>
      <c r="G633" t="s">
        <v>1149</v>
      </c>
      <c r="H633" t="s">
        <v>338</v>
      </c>
      <c r="I633">
        <v>50362</v>
      </c>
    </row>
    <row r="634" spans="1:9">
      <c r="A634">
        <v>633</v>
      </c>
      <c r="B634" t="s">
        <v>3639</v>
      </c>
      <c r="C634" t="s">
        <v>3640</v>
      </c>
      <c r="D634" t="s">
        <v>3641</v>
      </c>
      <c r="E634" t="s">
        <v>3642</v>
      </c>
      <c r="F634" t="s">
        <v>3643</v>
      </c>
      <c r="G634" t="s">
        <v>3338</v>
      </c>
      <c r="H634" t="s">
        <v>242</v>
      </c>
      <c r="I634">
        <v>75049</v>
      </c>
    </row>
    <row r="635" spans="1:9">
      <c r="A635">
        <v>634</v>
      </c>
      <c r="B635" t="s">
        <v>3644</v>
      </c>
      <c r="C635" t="s">
        <v>3645</v>
      </c>
      <c r="D635" t="s">
        <v>3646</v>
      </c>
      <c r="E635" t="s">
        <v>3647</v>
      </c>
      <c r="F635" t="s">
        <v>3648</v>
      </c>
      <c r="G635" t="s">
        <v>1138</v>
      </c>
      <c r="H635" t="s">
        <v>787</v>
      </c>
      <c r="I635">
        <v>35295</v>
      </c>
    </row>
    <row r="636" spans="1:9">
      <c r="A636">
        <v>635</v>
      </c>
      <c r="B636" t="s">
        <v>3649</v>
      </c>
      <c r="C636" t="s">
        <v>3650</v>
      </c>
      <c r="D636" t="s">
        <v>3651</v>
      </c>
      <c r="E636" t="s">
        <v>3652</v>
      </c>
      <c r="F636" t="s">
        <v>3653</v>
      </c>
      <c r="G636" t="s">
        <v>945</v>
      </c>
      <c r="H636" t="s">
        <v>946</v>
      </c>
      <c r="I636">
        <v>25770</v>
      </c>
    </row>
    <row r="637" spans="1:9">
      <c r="A637">
        <v>636</v>
      </c>
      <c r="B637" t="s">
        <v>3654</v>
      </c>
      <c r="C637" t="s">
        <v>3655</v>
      </c>
      <c r="D637" t="s">
        <v>3656</v>
      </c>
      <c r="E637" t="s">
        <v>3657</v>
      </c>
      <c r="F637" t="s">
        <v>3658</v>
      </c>
      <c r="G637" t="s">
        <v>1810</v>
      </c>
      <c r="H637" t="s">
        <v>221</v>
      </c>
      <c r="I637">
        <v>12325</v>
      </c>
    </row>
    <row r="638" spans="1:9">
      <c r="A638">
        <v>637</v>
      </c>
      <c r="B638" t="s">
        <v>3659</v>
      </c>
      <c r="C638" t="s">
        <v>3660</v>
      </c>
      <c r="D638" t="s">
        <v>3661</v>
      </c>
      <c r="E638" t="s">
        <v>3662</v>
      </c>
      <c r="F638" t="s">
        <v>3663</v>
      </c>
      <c r="G638" t="s">
        <v>1649</v>
      </c>
      <c r="H638" t="s">
        <v>372</v>
      </c>
      <c r="I638">
        <v>47719</v>
      </c>
    </row>
    <row r="639" spans="1:9">
      <c r="A639">
        <v>638</v>
      </c>
      <c r="B639" t="s">
        <v>3664</v>
      </c>
      <c r="C639" t="s">
        <v>3665</v>
      </c>
      <c r="D639" t="s">
        <v>3666</v>
      </c>
      <c r="E639" t="s">
        <v>3667</v>
      </c>
      <c r="F639" t="s">
        <v>3668</v>
      </c>
      <c r="G639" t="s">
        <v>971</v>
      </c>
      <c r="H639" t="s">
        <v>221</v>
      </c>
      <c r="I639">
        <v>12262</v>
      </c>
    </row>
    <row r="640" spans="1:9">
      <c r="A640">
        <v>639</v>
      </c>
      <c r="B640" t="s">
        <v>3669</v>
      </c>
      <c r="C640" t="s">
        <v>3670</v>
      </c>
      <c r="D640" t="s">
        <v>3671</v>
      </c>
      <c r="E640" t="s">
        <v>3672</v>
      </c>
      <c r="F640" t="s">
        <v>3673</v>
      </c>
      <c r="G640" t="s">
        <v>719</v>
      </c>
      <c r="H640" t="s">
        <v>720</v>
      </c>
      <c r="I640">
        <v>97211</v>
      </c>
    </row>
    <row r="641" spans="1:9">
      <c r="A641">
        <v>640</v>
      </c>
      <c r="B641" t="s">
        <v>1731</v>
      </c>
      <c r="C641" t="s">
        <v>3674</v>
      </c>
      <c r="D641" t="s">
        <v>3675</v>
      </c>
      <c r="E641" t="s">
        <v>3676</v>
      </c>
      <c r="F641" t="s">
        <v>3677</v>
      </c>
      <c r="G641" t="s">
        <v>2098</v>
      </c>
      <c r="H641" t="s">
        <v>235</v>
      </c>
      <c r="I641">
        <v>93399</v>
      </c>
    </row>
    <row r="642" spans="1:9">
      <c r="A642">
        <v>641</v>
      </c>
      <c r="B642" t="s">
        <v>3678</v>
      </c>
      <c r="C642" t="s">
        <v>3679</v>
      </c>
      <c r="D642" t="s">
        <v>3680</v>
      </c>
      <c r="E642" t="s">
        <v>3681</v>
      </c>
      <c r="F642" t="s">
        <v>3682</v>
      </c>
      <c r="G642" t="s">
        <v>2329</v>
      </c>
      <c r="H642" t="s">
        <v>297</v>
      </c>
      <c r="I642">
        <v>33142</v>
      </c>
    </row>
    <row r="643" spans="1:9">
      <c r="A643">
        <v>642</v>
      </c>
      <c r="B643" t="s">
        <v>3683</v>
      </c>
      <c r="C643" t="s">
        <v>3684</v>
      </c>
      <c r="D643" t="s">
        <v>3685</v>
      </c>
      <c r="E643" t="s">
        <v>3686</v>
      </c>
      <c r="F643" t="s">
        <v>3687</v>
      </c>
      <c r="G643" t="s">
        <v>2282</v>
      </c>
      <c r="H643" t="s">
        <v>290</v>
      </c>
      <c r="I643">
        <v>22217</v>
      </c>
    </row>
    <row r="644" spans="1:9">
      <c r="A644">
        <v>643</v>
      </c>
      <c r="B644" t="s">
        <v>3688</v>
      </c>
      <c r="C644" t="s">
        <v>3689</v>
      </c>
      <c r="D644" t="s">
        <v>3690</v>
      </c>
      <c r="E644" t="s">
        <v>3691</v>
      </c>
      <c r="F644" t="s">
        <v>3692</v>
      </c>
      <c r="G644" t="s">
        <v>1055</v>
      </c>
      <c r="H644" t="s">
        <v>1056</v>
      </c>
      <c r="I644">
        <v>40287</v>
      </c>
    </row>
    <row r="645" spans="1:9">
      <c r="A645">
        <v>644</v>
      </c>
      <c r="B645" t="s">
        <v>3693</v>
      </c>
      <c r="C645" t="s">
        <v>3694</v>
      </c>
      <c r="D645" t="s">
        <v>3695</v>
      </c>
      <c r="E645" t="s">
        <v>3696</v>
      </c>
      <c r="F645" t="s">
        <v>3697</v>
      </c>
      <c r="G645" t="s">
        <v>870</v>
      </c>
      <c r="H645" t="s">
        <v>242</v>
      </c>
      <c r="I645">
        <v>77271</v>
      </c>
    </row>
    <row r="646" spans="1:9">
      <c r="A646">
        <v>645</v>
      </c>
      <c r="B646" t="s">
        <v>3698</v>
      </c>
      <c r="C646" t="s">
        <v>3699</v>
      </c>
      <c r="D646" t="s">
        <v>3700</v>
      </c>
      <c r="E646" t="s">
        <v>3701</v>
      </c>
      <c r="F646" t="s">
        <v>3702</v>
      </c>
      <c r="G646" t="s">
        <v>1320</v>
      </c>
      <c r="H646" t="s">
        <v>242</v>
      </c>
      <c r="I646">
        <v>79945</v>
      </c>
    </row>
    <row r="647" spans="1:9">
      <c r="A647">
        <v>646</v>
      </c>
      <c r="B647" t="s">
        <v>3703</v>
      </c>
      <c r="C647" t="s">
        <v>3704</v>
      </c>
      <c r="D647" t="s">
        <v>3705</v>
      </c>
      <c r="E647" t="s">
        <v>3706</v>
      </c>
      <c r="F647" t="s">
        <v>3707</v>
      </c>
      <c r="G647" t="s">
        <v>454</v>
      </c>
      <c r="H647" t="s">
        <v>455</v>
      </c>
      <c r="I647">
        <v>84110</v>
      </c>
    </row>
    <row r="648" spans="1:9">
      <c r="A648">
        <v>647</v>
      </c>
      <c r="B648" t="s">
        <v>3708</v>
      </c>
      <c r="C648" t="s">
        <v>3709</v>
      </c>
      <c r="D648" t="s">
        <v>3710</v>
      </c>
      <c r="E648" t="s">
        <v>3711</v>
      </c>
      <c r="F648" t="s">
        <v>3712</v>
      </c>
      <c r="G648" t="s">
        <v>344</v>
      </c>
      <c r="H648" t="s">
        <v>242</v>
      </c>
      <c r="I648">
        <v>75210</v>
      </c>
    </row>
    <row r="649" spans="1:9">
      <c r="A649">
        <v>648</v>
      </c>
      <c r="B649" t="s">
        <v>3713</v>
      </c>
      <c r="C649" t="s">
        <v>3714</v>
      </c>
      <c r="D649" t="s">
        <v>3715</v>
      </c>
      <c r="E649" t="s">
        <v>3716</v>
      </c>
      <c r="F649" t="s">
        <v>3717</v>
      </c>
      <c r="G649" t="s">
        <v>870</v>
      </c>
      <c r="H649" t="s">
        <v>242</v>
      </c>
      <c r="I649">
        <v>77266</v>
      </c>
    </row>
    <row r="650" spans="1:9">
      <c r="A650">
        <v>649</v>
      </c>
      <c r="B650" t="s">
        <v>3718</v>
      </c>
      <c r="C650" t="s">
        <v>3719</v>
      </c>
      <c r="D650" t="s">
        <v>3720</v>
      </c>
      <c r="E650" t="s">
        <v>3721</v>
      </c>
      <c r="F650" t="s">
        <v>3722</v>
      </c>
      <c r="G650" t="s">
        <v>468</v>
      </c>
      <c r="H650" t="s">
        <v>235</v>
      </c>
      <c r="I650">
        <v>91186</v>
      </c>
    </row>
    <row r="651" spans="1:9">
      <c r="A651">
        <v>650</v>
      </c>
      <c r="B651" t="s">
        <v>3723</v>
      </c>
      <c r="C651" t="s">
        <v>3724</v>
      </c>
      <c r="D651" t="s">
        <v>3725</v>
      </c>
      <c r="E651" t="s">
        <v>3726</v>
      </c>
      <c r="F651" t="s">
        <v>3727</v>
      </c>
      <c r="G651" t="s">
        <v>3728</v>
      </c>
      <c r="H651" t="s">
        <v>365</v>
      </c>
      <c r="I651">
        <v>89714</v>
      </c>
    </row>
    <row r="652" spans="1:9">
      <c r="A652">
        <v>651</v>
      </c>
      <c r="B652" t="s">
        <v>3729</v>
      </c>
      <c r="C652" t="s">
        <v>3730</v>
      </c>
      <c r="D652" t="s">
        <v>3731</v>
      </c>
      <c r="E652" t="s">
        <v>3732</v>
      </c>
      <c r="F652" t="s">
        <v>3733</v>
      </c>
      <c r="G652" t="s">
        <v>3734</v>
      </c>
      <c r="H652" t="s">
        <v>581</v>
      </c>
      <c r="I652">
        <v>48335</v>
      </c>
    </row>
    <row r="653" spans="1:9">
      <c r="A653">
        <v>652</v>
      </c>
      <c r="B653" t="s">
        <v>3735</v>
      </c>
      <c r="C653" t="s">
        <v>3736</v>
      </c>
      <c r="D653" t="s">
        <v>3737</v>
      </c>
      <c r="E653" t="s">
        <v>3738</v>
      </c>
      <c r="F653" t="s">
        <v>3739</v>
      </c>
      <c r="G653" t="s">
        <v>842</v>
      </c>
      <c r="H653" t="s">
        <v>235</v>
      </c>
      <c r="I653">
        <v>94250</v>
      </c>
    </row>
    <row r="654" spans="1:9">
      <c r="A654">
        <v>653</v>
      </c>
      <c r="B654" t="s">
        <v>3740</v>
      </c>
      <c r="C654" t="s">
        <v>3741</v>
      </c>
      <c r="D654" t="s">
        <v>3742</v>
      </c>
      <c r="E654" t="s">
        <v>3743</v>
      </c>
      <c r="F654" t="s">
        <v>3744</v>
      </c>
      <c r="G654" t="s">
        <v>1557</v>
      </c>
      <c r="H654" t="s">
        <v>213</v>
      </c>
      <c r="I654">
        <v>99252</v>
      </c>
    </row>
    <row r="655" spans="1:9">
      <c r="A655">
        <v>654</v>
      </c>
      <c r="B655" t="s">
        <v>3745</v>
      </c>
      <c r="C655" t="s">
        <v>3746</v>
      </c>
      <c r="D655" t="s">
        <v>3747</v>
      </c>
      <c r="E655" t="s">
        <v>3748</v>
      </c>
      <c r="F655" t="s">
        <v>3749</v>
      </c>
      <c r="G655" t="s">
        <v>863</v>
      </c>
      <c r="H655" t="s">
        <v>864</v>
      </c>
      <c r="I655">
        <v>28215</v>
      </c>
    </row>
    <row r="656" spans="1:9">
      <c r="A656">
        <v>655</v>
      </c>
      <c r="B656" t="s">
        <v>3750</v>
      </c>
      <c r="C656" t="s">
        <v>3751</v>
      </c>
      <c r="D656" t="s">
        <v>3752</v>
      </c>
      <c r="E656" t="s">
        <v>3753</v>
      </c>
      <c r="F656" t="s">
        <v>3754</v>
      </c>
      <c r="G656" t="s">
        <v>952</v>
      </c>
      <c r="H656" t="s">
        <v>953</v>
      </c>
      <c r="I656">
        <v>63126</v>
      </c>
    </row>
    <row r="657" spans="1:9">
      <c r="A657">
        <v>656</v>
      </c>
      <c r="B657" t="s">
        <v>3755</v>
      </c>
      <c r="C657" t="s">
        <v>3756</v>
      </c>
      <c r="D657" t="s">
        <v>3757</v>
      </c>
      <c r="E657" t="s">
        <v>3758</v>
      </c>
      <c r="F657" t="s">
        <v>3759</v>
      </c>
      <c r="G657" t="s">
        <v>512</v>
      </c>
      <c r="H657" t="s">
        <v>430</v>
      </c>
      <c r="I657">
        <v>62764</v>
      </c>
    </row>
    <row r="658" spans="1:9">
      <c r="A658">
        <v>657</v>
      </c>
      <c r="B658" t="s">
        <v>3760</v>
      </c>
      <c r="C658" t="s">
        <v>3761</v>
      </c>
      <c r="D658" t="s">
        <v>3762</v>
      </c>
      <c r="E658" t="s">
        <v>3763</v>
      </c>
      <c r="F658" t="s">
        <v>3764</v>
      </c>
      <c r="G658" t="s">
        <v>1161</v>
      </c>
      <c r="H658" t="s">
        <v>1162</v>
      </c>
      <c r="I658">
        <v>19897</v>
      </c>
    </row>
    <row r="659" spans="1:9">
      <c r="A659">
        <v>658</v>
      </c>
      <c r="B659" t="s">
        <v>3765</v>
      </c>
      <c r="C659" t="s">
        <v>3766</v>
      </c>
      <c r="D659" t="s">
        <v>3767</v>
      </c>
      <c r="E659" t="s">
        <v>3768</v>
      </c>
      <c r="F659" t="s">
        <v>3769</v>
      </c>
      <c r="G659" t="s">
        <v>2282</v>
      </c>
      <c r="H659" t="s">
        <v>290</v>
      </c>
      <c r="I659">
        <v>22212</v>
      </c>
    </row>
    <row r="660" spans="1:9">
      <c r="A660">
        <v>659</v>
      </c>
      <c r="B660" t="s">
        <v>3770</v>
      </c>
      <c r="C660" t="s">
        <v>3771</v>
      </c>
      <c r="D660" t="s">
        <v>3772</v>
      </c>
      <c r="E660" t="s">
        <v>3773</v>
      </c>
      <c r="F660" t="s">
        <v>3774</v>
      </c>
      <c r="G660" t="s">
        <v>1409</v>
      </c>
      <c r="H660" t="s">
        <v>242</v>
      </c>
      <c r="I660">
        <v>79118</v>
      </c>
    </row>
    <row r="661" spans="1:9">
      <c r="A661">
        <v>660</v>
      </c>
      <c r="B661" t="s">
        <v>3775</v>
      </c>
      <c r="C661" t="s">
        <v>3776</v>
      </c>
      <c r="D661" t="s">
        <v>3777</v>
      </c>
      <c r="E661" t="s">
        <v>3778</v>
      </c>
      <c r="F661" t="s">
        <v>3779</v>
      </c>
      <c r="G661" t="s">
        <v>253</v>
      </c>
      <c r="H661" t="s">
        <v>254</v>
      </c>
      <c r="I661">
        <v>73142</v>
      </c>
    </row>
    <row r="662" spans="1:9">
      <c r="A662">
        <v>661</v>
      </c>
      <c r="B662" t="s">
        <v>3780</v>
      </c>
      <c r="C662" t="s">
        <v>3781</v>
      </c>
      <c r="D662" t="s">
        <v>3782</v>
      </c>
      <c r="E662" t="s">
        <v>3783</v>
      </c>
      <c r="F662" t="s">
        <v>3784</v>
      </c>
      <c r="G662" t="s">
        <v>2900</v>
      </c>
      <c r="H662" t="s">
        <v>2427</v>
      </c>
      <c r="I662">
        <v>58122</v>
      </c>
    </row>
    <row r="663" spans="1:9">
      <c r="A663">
        <v>662</v>
      </c>
      <c r="B663" t="s">
        <v>3785</v>
      </c>
      <c r="C663" t="s">
        <v>3786</v>
      </c>
      <c r="D663" t="s">
        <v>3787</v>
      </c>
      <c r="E663" t="s">
        <v>3788</v>
      </c>
      <c r="F663" t="s">
        <v>3789</v>
      </c>
      <c r="G663" t="s">
        <v>227</v>
      </c>
      <c r="H663" t="s">
        <v>228</v>
      </c>
      <c r="I663">
        <v>30340</v>
      </c>
    </row>
    <row r="664" spans="1:9">
      <c r="A664">
        <v>663</v>
      </c>
      <c r="B664" t="s">
        <v>3790</v>
      </c>
      <c r="C664" t="s">
        <v>3791</v>
      </c>
      <c r="D664" t="s">
        <v>3792</v>
      </c>
      <c r="E664" t="s">
        <v>3793</v>
      </c>
      <c r="F664" t="s">
        <v>3794</v>
      </c>
      <c r="G664" t="s">
        <v>3795</v>
      </c>
      <c r="H664" t="s">
        <v>297</v>
      </c>
      <c r="I664">
        <v>33884</v>
      </c>
    </row>
    <row r="665" spans="1:9">
      <c r="A665">
        <v>664</v>
      </c>
      <c r="B665" t="s">
        <v>3796</v>
      </c>
      <c r="C665" t="s">
        <v>3797</v>
      </c>
      <c r="D665" t="s">
        <v>3798</v>
      </c>
      <c r="E665" t="s">
        <v>3799</v>
      </c>
      <c r="F665" t="s">
        <v>3800</v>
      </c>
      <c r="G665" t="s">
        <v>1174</v>
      </c>
      <c r="H665" t="s">
        <v>1175</v>
      </c>
      <c r="I665">
        <v>66205</v>
      </c>
    </row>
    <row r="666" spans="1:9">
      <c r="A666">
        <v>665</v>
      </c>
      <c r="B666" t="s">
        <v>3801</v>
      </c>
      <c r="C666" t="s">
        <v>3802</v>
      </c>
      <c r="D666" t="s">
        <v>3803</v>
      </c>
      <c r="E666" t="s">
        <v>3804</v>
      </c>
      <c r="F666" t="s">
        <v>3805</v>
      </c>
      <c r="G666" t="s">
        <v>3806</v>
      </c>
      <c r="H666" t="s">
        <v>487</v>
      </c>
      <c r="I666">
        <v>80525</v>
      </c>
    </row>
    <row r="667" spans="1:9">
      <c r="A667">
        <v>666</v>
      </c>
      <c r="B667" t="s">
        <v>3807</v>
      </c>
      <c r="C667" t="s">
        <v>3808</v>
      </c>
      <c r="D667" t="s">
        <v>3809</v>
      </c>
      <c r="E667" t="s">
        <v>3810</v>
      </c>
      <c r="F667" t="s">
        <v>3811</v>
      </c>
      <c r="G667" t="s">
        <v>863</v>
      </c>
      <c r="H667" t="s">
        <v>864</v>
      </c>
      <c r="I667">
        <v>28220</v>
      </c>
    </row>
    <row r="668" spans="1:9">
      <c r="A668">
        <v>667</v>
      </c>
      <c r="B668" t="s">
        <v>2968</v>
      </c>
      <c r="C668" t="s">
        <v>3812</v>
      </c>
      <c r="D668" t="s">
        <v>3813</v>
      </c>
      <c r="E668" t="s">
        <v>3814</v>
      </c>
      <c r="F668" t="s">
        <v>3815</v>
      </c>
      <c r="G668" t="s">
        <v>2136</v>
      </c>
      <c r="H668" t="s">
        <v>513</v>
      </c>
      <c r="I668">
        <v>2283</v>
      </c>
    </row>
    <row r="669" spans="1:9">
      <c r="A669">
        <v>668</v>
      </c>
      <c r="B669" t="s">
        <v>3816</v>
      </c>
      <c r="C669" t="s">
        <v>3817</v>
      </c>
      <c r="D669" t="s">
        <v>3818</v>
      </c>
      <c r="E669" t="s">
        <v>3819</v>
      </c>
      <c r="F669" t="s">
        <v>3820</v>
      </c>
      <c r="G669" t="s">
        <v>906</v>
      </c>
      <c r="H669" t="s">
        <v>242</v>
      </c>
      <c r="I669">
        <v>78250</v>
      </c>
    </row>
    <row r="670" spans="1:9">
      <c r="A670">
        <v>669</v>
      </c>
      <c r="B670" t="s">
        <v>3821</v>
      </c>
      <c r="C670" t="s">
        <v>3822</v>
      </c>
      <c r="D670" t="s">
        <v>3823</v>
      </c>
      <c r="E670" t="s">
        <v>3824</v>
      </c>
      <c r="F670" t="s">
        <v>3825</v>
      </c>
      <c r="G670" t="s">
        <v>870</v>
      </c>
      <c r="H670" t="s">
        <v>242</v>
      </c>
      <c r="I670">
        <v>77055</v>
      </c>
    </row>
    <row r="671" spans="1:9">
      <c r="A671">
        <v>670</v>
      </c>
      <c r="B671" t="s">
        <v>3826</v>
      </c>
      <c r="C671" t="s">
        <v>3827</v>
      </c>
      <c r="D671" t="s">
        <v>3828</v>
      </c>
      <c r="E671" t="s">
        <v>3829</v>
      </c>
      <c r="F671" t="s">
        <v>3830</v>
      </c>
      <c r="G671" t="s">
        <v>2628</v>
      </c>
      <c r="H671" t="s">
        <v>221</v>
      </c>
      <c r="I671">
        <v>11355</v>
      </c>
    </row>
    <row r="672" spans="1:9">
      <c r="A672">
        <v>671</v>
      </c>
      <c r="B672" t="s">
        <v>3831</v>
      </c>
      <c r="C672" t="s">
        <v>3832</v>
      </c>
      <c r="D672" t="s">
        <v>3833</v>
      </c>
      <c r="E672" t="s">
        <v>3834</v>
      </c>
      <c r="F672" t="s">
        <v>3835</v>
      </c>
      <c r="G672" t="s">
        <v>592</v>
      </c>
      <c r="H672" t="s">
        <v>593</v>
      </c>
      <c r="I672">
        <v>72215</v>
      </c>
    </row>
    <row r="673" spans="1:9">
      <c r="A673">
        <v>672</v>
      </c>
      <c r="B673" t="s">
        <v>3836</v>
      </c>
      <c r="C673" t="s">
        <v>3837</v>
      </c>
      <c r="D673" t="s">
        <v>3838</v>
      </c>
      <c r="E673" t="s">
        <v>3839</v>
      </c>
      <c r="F673" t="s">
        <v>3840</v>
      </c>
      <c r="G673" t="s">
        <v>1611</v>
      </c>
      <c r="H673" t="s">
        <v>864</v>
      </c>
      <c r="I673">
        <v>27150</v>
      </c>
    </row>
    <row r="674" spans="1:9">
      <c r="A674">
        <v>673</v>
      </c>
      <c r="B674" t="s">
        <v>3841</v>
      </c>
      <c r="C674" t="s">
        <v>1913</v>
      </c>
      <c r="D674" t="s">
        <v>3842</v>
      </c>
      <c r="E674" t="s">
        <v>3843</v>
      </c>
      <c r="F674" t="s">
        <v>3844</v>
      </c>
      <c r="G674" t="s">
        <v>971</v>
      </c>
      <c r="H674" t="s">
        <v>221</v>
      </c>
      <c r="I674">
        <v>12232</v>
      </c>
    </row>
    <row r="675" spans="1:9">
      <c r="A675">
        <v>674</v>
      </c>
      <c r="B675" t="s">
        <v>3845</v>
      </c>
      <c r="C675" t="s">
        <v>3846</v>
      </c>
      <c r="D675" t="s">
        <v>3847</v>
      </c>
      <c r="E675" t="s">
        <v>3848</v>
      </c>
      <c r="F675" t="s">
        <v>3849</v>
      </c>
      <c r="G675" t="s">
        <v>260</v>
      </c>
      <c r="H675" t="s">
        <v>221</v>
      </c>
      <c r="I675">
        <v>14609</v>
      </c>
    </row>
    <row r="676" spans="1:9">
      <c r="A676">
        <v>675</v>
      </c>
      <c r="B676" t="s">
        <v>3850</v>
      </c>
      <c r="C676" t="s">
        <v>3851</v>
      </c>
      <c r="D676" t="s">
        <v>3852</v>
      </c>
      <c r="E676" t="s">
        <v>3853</v>
      </c>
      <c r="F676" t="s">
        <v>3854</v>
      </c>
      <c r="G676" t="s">
        <v>952</v>
      </c>
      <c r="H676" t="s">
        <v>953</v>
      </c>
      <c r="I676">
        <v>63121</v>
      </c>
    </row>
    <row r="677" spans="1:9">
      <c r="A677">
        <v>676</v>
      </c>
      <c r="B677" t="s">
        <v>3855</v>
      </c>
      <c r="C677" t="s">
        <v>3856</v>
      </c>
      <c r="D677" t="s">
        <v>3857</v>
      </c>
      <c r="E677" t="s">
        <v>3858</v>
      </c>
      <c r="F677" t="s">
        <v>3859</v>
      </c>
      <c r="G677" t="s">
        <v>2335</v>
      </c>
      <c r="H677" t="s">
        <v>581</v>
      </c>
      <c r="I677">
        <v>49018</v>
      </c>
    </row>
    <row r="678" spans="1:9">
      <c r="A678">
        <v>677</v>
      </c>
      <c r="B678" t="s">
        <v>3860</v>
      </c>
      <c r="C678" t="s">
        <v>3861</v>
      </c>
      <c r="D678" t="s">
        <v>3862</v>
      </c>
      <c r="E678" t="s">
        <v>3863</v>
      </c>
      <c r="F678" t="s">
        <v>3864</v>
      </c>
      <c r="G678" t="s">
        <v>2025</v>
      </c>
      <c r="H678" t="s">
        <v>228</v>
      </c>
      <c r="I678">
        <v>30033</v>
      </c>
    </row>
    <row r="679" spans="1:9">
      <c r="A679">
        <v>678</v>
      </c>
      <c r="B679" t="s">
        <v>3865</v>
      </c>
      <c r="C679" t="s">
        <v>3866</v>
      </c>
      <c r="D679" t="s">
        <v>3867</v>
      </c>
      <c r="E679" t="s">
        <v>3868</v>
      </c>
      <c r="F679" t="s">
        <v>3869</v>
      </c>
      <c r="G679" t="s">
        <v>863</v>
      </c>
      <c r="H679" t="s">
        <v>864</v>
      </c>
      <c r="I679">
        <v>28263</v>
      </c>
    </row>
    <row r="680" spans="1:9">
      <c r="A680">
        <v>679</v>
      </c>
      <c r="B680" t="s">
        <v>3870</v>
      </c>
      <c r="C680" t="s">
        <v>3871</v>
      </c>
      <c r="D680" t="s">
        <v>3872</v>
      </c>
      <c r="E680" t="s">
        <v>3873</v>
      </c>
      <c r="F680" t="s">
        <v>3874</v>
      </c>
      <c r="G680" t="s">
        <v>253</v>
      </c>
      <c r="H680" t="s">
        <v>254</v>
      </c>
      <c r="I680">
        <v>73119</v>
      </c>
    </row>
    <row r="681" spans="1:9">
      <c r="A681">
        <v>680</v>
      </c>
      <c r="B681" t="s">
        <v>3875</v>
      </c>
      <c r="C681" t="s">
        <v>3876</v>
      </c>
      <c r="D681" t="s">
        <v>3877</v>
      </c>
      <c r="E681" t="s">
        <v>3878</v>
      </c>
      <c r="F681" t="s">
        <v>3879</v>
      </c>
      <c r="G681" t="s">
        <v>213</v>
      </c>
      <c r="H681" t="s">
        <v>214</v>
      </c>
      <c r="I681">
        <v>20530</v>
      </c>
    </row>
    <row r="682" spans="1:9">
      <c r="A682">
        <v>681</v>
      </c>
      <c r="B682" t="s">
        <v>1309</v>
      </c>
      <c r="C682" t="s">
        <v>3880</v>
      </c>
      <c r="D682" t="s">
        <v>3881</v>
      </c>
      <c r="E682" t="s">
        <v>3882</v>
      </c>
      <c r="F682" t="s">
        <v>3883</v>
      </c>
      <c r="G682" t="s">
        <v>836</v>
      </c>
      <c r="H682" t="s">
        <v>235</v>
      </c>
      <c r="I682">
        <v>90050</v>
      </c>
    </row>
    <row r="683" spans="1:9">
      <c r="A683">
        <v>682</v>
      </c>
      <c r="B683" t="s">
        <v>3884</v>
      </c>
      <c r="C683" t="s">
        <v>3885</v>
      </c>
      <c r="D683" t="s">
        <v>3886</v>
      </c>
      <c r="E683" t="s">
        <v>3887</v>
      </c>
      <c r="F683" t="s">
        <v>3888</v>
      </c>
      <c r="G683" t="s">
        <v>1688</v>
      </c>
      <c r="H683" t="s">
        <v>1106</v>
      </c>
      <c r="I683">
        <v>6105</v>
      </c>
    </row>
    <row r="684" spans="1:9">
      <c r="A684">
        <v>683</v>
      </c>
      <c r="B684" t="s">
        <v>3889</v>
      </c>
      <c r="C684" t="s">
        <v>3890</v>
      </c>
      <c r="D684" t="s">
        <v>3891</v>
      </c>
      <c r="E684" t="s">
        <v>3892</v>
      </c>
      <c r="F684" t="s">
        <v>3893</v>
      </c>
      <c r="G684" t="s">
        <v>1320</v>
      </c>
      <c r="H684" t="s">
        <v>242</v>
      </c>
      <c r="I684">
        <v>88514</v>
      </c>
    </row>
    <row r="685" spans="1:9">
      <c r="A685">
        <v>684</v>
      </c>
      <c r="B685" t="s">
        <v>3894</v>
      </c>
      <c r="C685" t="s">
        <v>3895</v>
      </c>
      <c r="D685" t="s">
        <v>3896</v>
      </c>
      <c r="E685" t="s">
        <v>3897</v>
      </c>
      <c r="F685" t="s">
        <v>3898</v>
      </c>
      <c r="G685" t="s">
        <v>768</v>
      </c>
      <c r="H685" t="s">
        <v>581</v>
      </c>
      <c r="I685">
        <v>48295</v>
      </c>
    </row>
    <row r="686" spans="1:9">
      <c r="A686">
        <v>685</v>
      </c>
      <c r="B686" t="s">
        <v>3899</v>
      </c>
      <c r="C686" t="s">
        <v>3900</v>
      </c>
      <c r="D686" t="s">
        <v>3901</v>
      </c>
      <c r="E686" t="s">
        <v>3902</v>
      </c>
      <c r="F686" t="s">
        <v>3903</v>
      </c>
      <c r="G686" t="s">
        <v>1573</v>
      </c>
      <c r="H686" t="s">
        <v>317</v>
      </c>
      <c r="I686">
        <v>99790</v>
      </c>
    </row>
    <row r="687" spans="1:9">
      <c r="A687">
        <v>686</v>
      </c>
      <c r="B687" t="s">
        <v>3904</v>
      </c>
      <c r="C687" t="s">
        <v>3905</v>
      </c>
      <c r="D687" t="s">
        <v>3906</v>
      </c>
      <c r="E687" t="s">
        <v>3907</v>
      </c>
      <c r="F687" t="s">
        <v>3908</v>
      </c>
      <c r="G687" t="s">
        <v>971</v>
      </c>
      <c r="H687" t="s">
        <v>221</v>
      </c>
      <c r="I687">
        <v>12247</v>
      </c>
    </row>
    <row r="688" spans="1:9">
      <c r="A688">
        <v>687</v>
      </c>
      <c r="B688" t="s">
        <v>3909</v>
      </c>
      <c r="C688" t="s">
        <v>3910</v>
      </c>
      <c r="D688" t="s">
        <v>3911</v>
      </c>
      <c r="E688" t="s">
        <v>3912</v>
      </c>
      <c r="F688" t="s">
        <v>3913</v>
      </c>
      <c r="G688" t="s">
        <v>610</v>
      </c>
      <c r="H688" t="s">
        <v>235</v>
      </c>
      <c r="I688">
        <v>92153</v>
      </c>
    </row>
    <row r="689" spans="1:9">
      <c r="A689">
        <v>688</v>
      </c>
      <c r="B689" t="s">
        <v>3914</v>
      </c>
      <c r="C689" t="s">
        <v>3915</v>
      </c>
      <c r="D689" t="s">
        <v>3916</v>
      </c>
      <c r="E689" t="s">
        <v>3917</v>
      </c>
      <c r="F689" t="s">
        <v>3918</v>
      </c>
      <c r="G689" t="s">
        <v>604</v>
      </c>
      <c r="H689" t="s">
        <v>506</v>
      </c>
      <c r="I689">
        <v>19120</v>
      </c>
    </row>
    <row r="690" spans="1:9">
      <c r="A690">
        <v>689</v>
      </c>
      <c r="B690" t="s">
        <v>3919</v>
      </c>
      <c r="C690" t="s">
        <v>3920</v>
      </c>
      <c r="D690" t="s">
        <v>3921</v>
      </c>
      <c r="E690" t="s">
        <v>3922</v>
      </c>
      <c r="F690" t="s">
        <v>3923</v>
      </c>
      <c r="G690" t="s">
        <v>3924</v>
      </c>
      <c r="H690" t="s">
        <v>351</v>
      </c>
      <c r="I690">
        <v>37605</v>
      </c>
    </row>
    <row r="691" spans="1:9">
      <c r="A691">
        <v>690</v>
      </c>
      <c r="B691" t="s">
        <v>3925</v>
      </c>
      <c r="C691" t="s">
        <v>3926</v>
      </c>
      <c r="D691" t="s">
        <v>3927</v>
      </c>
      <c r="E691" t="s">
        <v>3928</v>
      </c>
      <c r="F691" t="s">
        <v>3929</v>
      </c>
      <c r="G691" t="s">
        <v>3930</v>
      </c>
      <c r="H691" t="s">
        <v>310</v>
      </c>
      <c r="I691">
        <v>20719</v>
      </c>
    </row>
    <row r="692" spans="1:9">
      <c r="A692">
        <v>691</v>
      </c>
      <c r="B692" t="s">
        <v>3931</v>
      </c>
      <c r="C692" t="s">
        <v>3932</v>
      </c>
      <c r="D692" t="s">
        <v>3933</v>
      </c>
      <c r="E692" t="s">
        <v>3934</v>
      </c>
      <c r="F692" t="s">
        <v>3935</v>
      </c>
      <c r="G692" t="s">
        <v>1859</v>
      </c>
      <c r="H692" t="s">
        <v>487</v>
      </c>
      <c r="I692">
        <v>80241</v>
      </c>
    </row>
    <row r="693" spans="1:9">
      <c r="A693">
        <v>692</v>
      </c>
      <c r="B693" t="s">
        <v>3936</v>
      </c>
      <c r="C693" t="s">
        <v>3937</v>
      </c>
      <c r="D693" t="s">
        <v>3938</v>
      </c>
      <c r="E693" t="s">
        <v>3939</v>
      </c>
      <c r="F693" t="s">
        <v>3940</v>
      </c>
      <c r="G693" t="s">
        <v>3941</v>
      </c>
      <c r="H693" t="s">
        <v>1497</v>
      </c>
      <c r="I693">
        <v>87592</v>
      </c>
    </row>
    <row r="694" spans="1:9">
      <c r="A694">
        <v>693</v>
      </c>
      <c r="B694" t="s">
        <v>3942</v>
      </c>
      <c r="C694" t="s">
        <v>3943</v>
      </c>
      <c r="D694" t="s">
        <v>3944</v>
      </c>
      <c r="E694" t="s">
        <v>3945</v>
      </c>
      <c r="F694" t="s">
        <v>3946</v>
      </c>
      <c r="G694" t="s">
        <v>737</v>
      </c>
      <c r="H694" t="s">
        <v>738</v>
      </c>
      <c r="I694">
        <v>29579</v>
      </c>
    </row>
    <row r="695" spans="1:9">
      <c r="A695">
        <v>694</v>
      </c>
      <c r="B695" t="s">
        <v>3947</v>
      </c>
      <c r="C695" t="s">
        <v>3948</v>
      </c>
      <c r="D695" t="s">
        <v>3949</v>
      </c>
      <c r="E695" t="s">
        <v>3950</v>
      </c>
      <c r="F695" t="s">
        <v>3951</v>
      </c>
      <c r="G695" t="s">
        <v>895</v>
      </c>
      <c r="H695" t="s">
        <v>430</v>
      </c>
      <c r="I695">
        <v>61635</v>
      </c>
    </row>
    <row r="696" spans="1:9">
      <c r="A696">
        <v>695</v>
      </c>
      <c r="B696" t="s">
        <v>3952</v>
      </c>
      <c r="C696" t="s">
        <v>3953</v>
      </c>
      <c r="D696" t="s">
        <v>3954</v>
      </c>
      <c r="E696" t="s">
        <v>3955</v>
      </c>
      <c r="F696" t="s">
        <v>3956</v>
      </c>
      <c r="G696" t="s">
        <v>1859</v>
      </c>
      <c r="H696" t="s">
        <v>487</v>
      </c>
      <c r="I696">
        <v>80279</v>
      </c>
    </row>
    <row r="697" spans="1:9">
      <c r="A697">
        <v>696</v>
      </c>
      <c r="B697" t="s">
        <v>3957</v>
      </c>
      <c r="C697" t="s">
        <v>3958</v>
      </c>
      <c r="D697" t="s">
        <v>3959</v>
      </c>
      <c r="E697" t="s">
        <v>3960</v>
      </c>
      <c r="F697" t="s">
        <v>3961</v>
      </c>
      <c r="G697" t="s">
        <v>3962</v>
      </c>
      <c r="H697" t="s">
        <v>235</v>
      </c>
      <c r="I697">
        <v>92862</v>
      </c>
    </row>
    <row r="698" spans="1:9">
      <c r="A698">
        <v>697</v>
      </c>
      <c r="B698" t="s">
        <v>3963</v>
      </c>
      <c r="C698" t="s">
        <v>3964</v>
      </c>
      <c r="D698" t="s">
        <v>3965</v>
      </c>
      <c r="E698" t="s">
        <v>3966</v>
      </c>
      <c r="F698" t="s">
        <v>3967</v>
      </c>
      <c r="G698" t="s">
        <v>1320</v>
      </c>
      <c r="H698" t="s">
        <v>242</v>
      </c>
      <c r="I698">
        <v>79945</v>
      </c>
    </row>
    <row r="699" spans="1:9">
      <c r="A699">
        <v>698</v>
      </c>
      <c r="B699" t="s">
        <v>3968</v>
      </c>
      <c r="C699" t="s">
        <v>3969</v>
      </c>
      <c r="D699" t="s">
        <v>3970</v>
      </c>
      <c r="E699" t="s">
        <v>3971</v>
      </c>
      <c r="F699" t="s">
        <v>3972</v>
      </c>
      <c r="G699" t="s">
        <v>1049</v>
      </c>
      <c r="H699" t="s">
        <v>331</v>
      </c>
      <c r="I699">
        <v>54915</v>
      </c>
    </row>
    <row r="700" spans="1:9">
      <c r="A700">
        <v>699</v>
      </c>
      <c r="B700" t="s">
        <v>3973</v>
      </c>
      <c r="C700" t="s">
        <v>3974</v>
      </c>
      <c r="D700" t="s">
        <v>3975</v>
      </c>
      <c r="E700" t="s">
        <v>3976</v>
      </c>
      <c r="F700" t="s">
        <v>3977</v>
      </c>
      <c r="G700" t="s">
        <v>610</v>
      </c>
      <c r="H700" t="s">
        <v>235</v>
      </c>
      <c r="I700">
        <v>92196</v>
      </c>
    </row>
    <row r="701" spans="1:9">
      <c r="A701">
        <v>700</v>
      </c>
      <c r="B701" t="s">
        <v>3978</v>
      </c>
      <c r="C701" t="s">
        <v>3979</v>
      </c>
      <c r="D701" t="s">
        <v>3980</v>
      </c>
      <c r="E701" t="s">
        <v>3981</v>
      </c>
      <c r="F701" t="s">
        <v>3982</v>
      </c>
      <c r="G701" t="s">
        <v>213</v>
      </c>
      <c r="H701" t="s">
        <v>214</v>
      </c>
      <c r="I701">
        <v>20029</v>
      </c>
    </row>
    <row r="702" spans="1:9">
      <c r="A702">
        <v>701</v>
      </c>
      <c r="B702" t="s">
        <v>3983</v>
      </c>
      <c r="C702" t="s">
        <v>3984</v>
      </c>
      <c r="D702" t="s">
        <v>3985</v>
      </c>
      <c r="E702" t="s">
        <v>3986</v>
      </c>
      <c r="F702" t="s">
        <v>3987</v>
      </c>
      <c r="G702" t="s">
        <v>436</v>
      </c>
      <c r="H702" t="s">
        <v>221</v>
      </c>
      <c r="I702">
        <v>10014</v>
      </c>
    </row>
    <row r="703" spans="1:9">
      <c r="A703">
        <v>702</v>
      </c>
      <c r="B703" t="s">
        <v>3988</v>
      </c>
      <c r="C703" t="s">
        <v>3989</v>
      </c>
      <c r="D703" t="s">
        <v>3990</v>
      </c>
      <c r="E703" t="s">
        <v>3991</v>
      </c>
      <c r="F703" t="s">
        <v>3992</v>
      </c>
      <c r="G703" t="s">
        <v>260</v>
      </c>
      <c r="H703" t="s">
        <v>221</v>
      </c>
      <c r="I703">
        <v>14619</v>
      </c>
    </row>
    <row r="704" spans="1:9">
      <c r="A704">
        <v>703</v>
      </c>
      <c r="B704" t="s">
        <v>3993</v>
      </c>
      <c r="C704" t="s">
        <v>3994</v>
      </c>
      <c r="D704" t="s">
        <v>3995</v>
      </c>
      <c r="E704" t="s">
        <v>3996</v>
      </c>
      <c r="F704" t="s">
        <v>3997</v>
      </c>
      <c r="G704" t="s">
        <v>1105</v>
      </c>
      <c r="H704" t="s">
        <v>1106</v>
      </c>
      <c r="I704">
        <v>6721</v>
      </c>
    </row>
    <row r="705" spans="1:9">
      <c r="A705">
        <v>704</v>
      </c>
      <c r="B705" t="s">
        <v>3998</v>
      </c>
      <c r="C705" t="s">
        <v>3999</v>
      </c>
      <c r="D705" t="s">
        <v>4000</v>
      </c>
      <c r="E705" t="s">
        <v>4001</v>
      </c>
      <c r="F705" t="s">
        <v>4002</v>
      </c>
      <c r="G705" t="s">
        <v>423</v>
      </c>
      <c r="H705" t="s">
        <v>351</v>
      </c>
      <c r="I705">
        <v>37210</v>
      </c>
    </row>
    <row r="706" spans="1:9">
      <c r="A706">
        <v>705</v>
      </c>
      <c r="B706" t="s">
        <v>4003</v>
      </c>
      <c r="C706" t="s">
        <v>4004</v>
      </c>
      <c r="D706" t="s">
        <v>4005</v>
      </c>
      <c r="E706" t="s">
        <v>4006</v>
      </c>
      <c r="F706" t="s">
        <v>4007</v>
      </c>
      <c r="G706" t="s">
        <v>1138</v>
      </c>
      <c r="H706" t="s">
        <v>787</v>
      </c>
      <c r="I706">
        <v>35242</v>
      </c>
    </row>
    <row r="707" spans="1:9">
      <c r="A707">
        <v>706</v>
      </c>
      <c r="B707" t="s">
        <v>4008</v>
      </c>
      <c r="C707" t="s">
        <v>4009</v>
      </c>
      <c r="D707" t="s">
        <v>4010</v>
      </c>
      <c r="E707" t="s">
        <v>4011</v>
      </c>
      <c r="F707" t="s">
        <v>4012</v>
      </c>
      <c r="G707" t="s">
        <v>906</v>
      </c>
      <c r="H707" t="s">
        <v>242</v>
      </c>
      <c r="I707">
        <v>78265</v>
      </c>
    </row>
    <row r="708" spans="1:9">
      <c r="A708">
        <v>707</v>
      </c>
      <c r="B708" t="s">
        <v>4013</v>
      </c>
      <c r="C708" t="s">
        <v>4014</v>
      </c>
      <c r="D708" t="s">
        <v>4015</v>
      </c>
      <c r="E708" t="s">
        <v>4016</v>
      </c>
      <c r="F708" t="s">
        <v>4017</v>
      </c>
      <c r="G708" t="s">
        <v>4018</v>
      </c>
      <c r="H708" t="s">
        <v>235</v>
      </c>
      <c r="I708">
        <v>92505</v>
      </c>
    </row>
    <row r="709" spans="1:9">
      <c r="A709">
        <v>708</v>
      </c>
      <c r="B709" t="s">
        <v>4019</v>
      </c>
      <c r="C709" t="s">
        <v>4020</v>
      </c>
      <c r="D709" t="s">
        <v>4021</v>
      </c>
      <c r="E709" t="s">
        <v>4022</v>
      </c>
      <c r="F709" t="s">
        <v>4023</v>
      </c>
      <c r="G709" t="s">
        <v>4024</v>
      </c>
      <c r="H709" t="s">
        <v>2460</v>
      </c>
      <c r="I709">
        <v>39305</v>
      </c>
    </row>
    <row r="710" spans="1:9">
      <c r="A710">
        <v>709</v>
      </c>
      <c r="B710" t="s">
        <v>4025</v>
      </c>
      <c r="C710" t="s">
        <v>4026</v>
      </c>
      <c r="D710" t="s">
        <v>4027</v>
      </c>
      <c r="E710" t="s">
        <v>4028</v>
      </c>
      <c r="F710" t="s">
        <v>4029</v>
      </c>
      <c r="G710" t="s">
        <v>442</v>
      </c>
      <c r="H710" t="s">
        <v>372</v>
      </c>
      <c r="I710">
        <v>46896</v>
      </c>
    </row>
    <row r="711" spans="1:9">
      <c r="A711">
        <v>710</v>
      </c>
      <c r="B711" t="s">
        <v>4030</v>
      </c>
      <c r="C711" t="s">
        <v>4031</v>
      </c>
      <c r="D711" t="s">
        <v>4032</v>
      </c>
      <c r="E711" t="s">
        <v>4033</v>
      </c>
      <c r="F711" t="s">
        <v>4034</v>
      </c>
      <c r="G711" t="s">
        <v>253</v>
      </c>
      <c r="H711" t="s">
        <v>254</v>
      </c>
      <c r="I711">
        <v>73142</v>
      </c>
    </row>
    <row r="712" spans="1:9">
      <c r="A712">
        <v>711</v>
      </c>
      <c r="B712" t="s">
        <v>4035</v>
      </c>
      <c r="C712" t="s">
        <v>4036</v>
      </c>
      <c r="D712" t="s">
        <v>4037</v>
      </c>
      <c r="E712" t="s">
        <v>4038</v>
      </c>
      <c r="F712" t="s">
        <v>4039</v>
      </c>
      <c r="G712" t="s">
        <v>1557</v>
      </c>
      <c r="H712" t="s">
        <v>213</v>
      </c>
      <c r="I712">
        <v>99205</v>
      </c>
    </row>
    <row r="713" spans="1:9">
      <c r="A713">
        <v>712</v>
      </c>
      <c r="B713" t="s">
        <v>4040</v>
      </c>
      <c r="C713" t="s">
        <v>4041</v>
      </c>
      <c r="D713" t="s">
        <v>4042</v>
      </c>
      <c r="E713" t="s">
        <v>4043</v>
      </c>
      <c r="F713" t="s">
        <v>4044</v>
      </c>
      <c r="G713" t="s">
        <v>2701</v>
      </c>
      <c r="H713" t="s">
        <v>738</v>
      </c>
      <c r="I713">
        <v>29208</v>
      </c>
    </row>
    <row r="714" spans="1:9">
      <c r="A714">
        <v>713</v>
      </c>
      <c r="B714" t="s">
        <v>901</v>
      </c>
      <c r="C714" t="s">
        <v>4045</v>
      </c>
      <c r="D714" t="s">
        <v>4046</v>
      </c>
      <c r="E714" t="s">
        <v>4047</v>
      </c>
      <c r="F714" t="s">
        <v>4048</v>
      </c>
      <c r="G714" t="s">
        <v>4049</v>
      </c>
      <c r="H714" t="s">
        <v>513</v>
      </c>
      <c r="I714">
        <v>1605</v>
      </c>
    </row>
    <row r="715" spans="1:9">
      <c r="A715">
        <v>714</v>
      </c>
      <c r="B715" t="s">
        <v>4050</v>
      </c>
      <c r="C715" t="s">
        <v>1351</v>
      </c>
      <c r="D715" t="s">
        <v>4051</v>
      </c>
      <c r="E715" t="s">
        <v>4052</v>
      </c>
      <c r="F715" t="s">
        <v>4053</v>
      </c>
      <c r="G715" t="s">
        <v>344</v>
      </c>
      <c r="H715" t="s">
        <v>242</v>
      </c>
      <c r="I715">
        <v>75241</v>
      </c>
    </row>
    <row r="716" spans="1:9">
      <c r="A716">
        <v>715</v>
      </c>
      <c r="B716" t="s">
        <v>4054</v>
      </c>
      <c r="C716" t="s">
        <v>4055</v>
      </c>
      <c r="D716" t="s">
        <v>4056</v>
      </c>
      <c r="E716" t="s">
        <v>4057</v>
      </c>
      <c r="F716" t="s">
        <v>4058</v>
      </c>
      <c r="G716" t="s">
        <v>1198</v>
      </c>
      <c r="H716" t="s">
        <v>310</v>
      </c>
      <c r="I716">
        <v>21265</v>
      </c>
    </row>
    <row r="717" spans="1:9">
      <c r="A717">
        <v>716</v>
      </c>
      <c r="B717" t="s">
        <v>4059</v>
      </c>
      <c r="C717" t="s">
        <v>4060</v>
      </c>
      <c r="D717" t="s">
        <v>4061</v>
      </c>
      <c r="E717" t="s">
        <v>4062</v>
      </c>
      <c r="F717" t="s">
        <v>4063</v>
      </c>
      <c r="G717" t="s">
        <v>1436</v>
      </c>
      <c r="H717" t="s">
        <v>480</v>
      </c>
      <c r="I717">
        <v>45296</v>
      </c>
    </row>
    <row r="718" spans="1:9">
      <c r="A718">
        <v>717</v>
      </c>
      <c r="B718" t="s">
        <v>4064</v>
      </c>
      <c r="C718" t="s">
        <v>4065</v>
      </c>
      <c r="D718" t="s">
        <v>4066</v>
      </c>
      <c r="E718" t="s">
        <v>4067</v>
      </c>
      <c r="F718" t="s">
        <v>4068</v>
      </c>
      <c r="G718" t="s">
        <v>1655</v>
      </c>
      <c r="H718" t="s">
        <v>221</v>
      </c>
      <c r="I718">
        <v>10454</v>
      </c>
    </row>
    <row r="719" spans="1:9">
      <c r="A719">
        <v>718</v>
      </c>
      <c r="B719" t="s">
        <v>4069</v>
      </c>
      <c r="C719" t="s">
        <v>4070</v>
      </c>
      <c r="D719" t="s">
        <v>4071</v>
      </c>
      <c r="E719" t="s">
        <v>4072</v>
      </c>
      <c r="F719" t="s">
        <v>4073</v>
      </c>
      <c r="G719" t="s">
        <v>4074</v>
      </c>
      <c r="H719" t="s">
        <v>290</v>
      </c>
      <c r="I719">
        <v>23663</v>
      </c>
    </row>
    <row r="720" spans="1:9">
      <c r="A720">
        <v>719</v>
      </c>
      <c r="B720" t="s">
        <v>2597</v>
      </c>
      <c r="C720" t="s">
        <v>4075</v>
      </c>
      <c r="D720" t="s">
        <v>4076</v>
      </c>
      <c r="E720" t="s">
        <v>4077</v>
      </c>
      <c r="F720" t="s">
        <v>4078</v>
      </c>
      <c r="G720" t="s">
        <v>4018</v>
      </c>
      <c r="H720" t="s">
        <v>235</v>
      </c>
      <c r="I720">
        <v>92519</v>
      </c>
    </row>
    <row r="721" spans="1:9">
      <c r="A721">
        <v>720</v>
      </c>
      <c r="B721" t="s">
        <v>4079</v>
      </c>
      <c r="C721" t="s">
        <v>4080</v>
      </c>
      <c r="D721" t="s">
        <v>4081</v>
      </c>
      <c r="E721" t="s">
        <v>4082</v>
      </c>
      <c r="F721" t="s">
        <v>4083</v>
      </c>
      <c r="G721" t="s">
        <v>952</v>
      </c>
      <c r="H721" t="s">
        <v>953</v>
      </c>
      <c r="I721">
        <v>63180</v>
      </c>
    </row>
    <row r="722" spans="1:9">
      <c r="A722">
        <v>721</v>
      </c>
      <c r="B722" t="s">
        <v>4084</v>
      </c>
      <c r="C722" t="s">
        <v>4085</v>
      </c>
      <c r="D722" t="s">
        <v>4086</v>
      </c>
      <c r="E722" t="s">
        <v>4087</v>
      </c>
      <c r="F722" t="s">
        <v>4088</v>
      </c>
      <c r="G722" t="s">
        <v>2742</v>
      </c>
      <c r="H722" t="s">
        <v>526</v>
      </c>
      <c r="I722">
        <v>55811</v>
      </c>
    </row>
    <row r="723" spans="1:9">
      <c r="A723">
        <v>722</v>
      </c>
      <c r="B723" t="s">
        <v>4089</v>
      </c>
      <c r="C723" t="s">
        <v>4090</v>
      </c>
      <c r="D723" t="s">
        <v>4091</v>
      </c>
      <c r="E723" t="s">
        <v>4092</v>
      </c>
      <c r="F723" t="s">
        <v>4093</v>
      </c>
      <c r="G723" t="s">
        <v>1192</v>
      </c>
      <c r="H723" t="s">
        <v>953</v>
      </c>
      <c r="I723">
        <v>64149</v>
      </c>
    </row>
    <row r="724" spans="1:9">
      <c r="A724">
        <v>723</v>
      </c>
      <c r="B724" t="s">
        <v>4094</v>
      </c>
      <c r="C724" t="s">
        <v>4095</v>
      </c>
      <c r="D724" t="s">
        <v>4096</v>
      </c>
      <c r="E724" t="s">
        <v>4097</v>
      </c>
      <c r="F724" t="s">
        <v>4098</v>
      </c>
      <c r="G724" t="s">
        <v>4099</v>
      </c>
      <c r="H724" t="s">
        <v>235</v>
      </c>
      <c r="I724">
        <v>93907</v>
      </c>
    </row>
    <row r="725" spans="1:9">
      <c r="A725">
        <v>724</v>
      </c>
      <c r="B725" t="s">
        <v>1481</v>
      </c>
      <c r="C725" t="s">
        <v>4100</v>
      </c>
      <c r="D725" t="s">
        <v>4101</v>
      </c>
      <c r="E725" t="s">
        <v>4102</v>
      </c>
      <c r="F725" t="s">
        <v>4103</v>
      </c>
      <c r="G725" t="s">
        <v>857</v>
      </c>
      <c r="H725" t="s">
        <v>506</v>
      </c>
      <c r="I725">
        <v>16565</v>
      </c>
    </row>
    <row r="726" spans="1:9">
      <c r="A726">
        <v>725</v>
      </c>
      <c r="B726" t="s">
        <v>4104</v>
      </c>
      <c r="C726" t="s">
        <v>4105</v>
      </c>
      <c r="D726" t="s">
        <v>4106</v>
      </c>
      <c r="E726" t="s">
        <v>4107</v>
      </c>
      <c r="F726" t="s">
        <v>4108</v>
      </c>
      <c r="G726" t="s">
        <v>350</v>
      </c>
      <c r="H726" t="s">
        <v>351</v>
      </c>
      <c r="I726">
        <v>37405</v>
      </c>
    </row>
    <row r="727" spans="1:9">
      <c r="A727">
        <v>726</v>
      </c>
      <c r="B727" t="s">
        <v>4109</v>
      </c>
      <c r="C727" t="s">
        <v>4110</v>
      </c>
      <c r="D727" t="s">
        <v>4111</v>
      </c>
      <c r="E727" t="s">
        <v>4112</v>
      </c>
      <c r="F727" t="s">
        <v>4113</v>
      </c>
      <c r="G727" t="s">
        <v>870</v>
      </c>
      <c r="H727" t="s">
        <v>242</v>
      </c>
      <c r="I727">
        <v>77020</v>
      </c>
    </row>
    <row r="728" spans="1:9">
      <c r="A728">
        <v>727</v>
      </c>
      <c r="B728" t="s">
        <v>4114</v>
      </c>
      <c r="C728" t="s">
        <v>4115</v>
      </c>
      <c r="D728" t="s">
        <v>4116</v>
      </c>
      <c r="E728" t="s">
        <v>4117</v>
      </c>
      <c r="F728" t="s">
        <v>4118</v>
      </c>
      <c r="G728" t="s">
        <v>2369</v>
      </c>
      <c r="H728" t="s">
        <v>946</v>
      </c>
      <c r="I728">
        <v>25331</v>
      </c>
    </row>
    <row r="729" spans="1:9">
      <c r="A729">
        <v>728</v>
      </c>
      <c r="B729" t="s">
        <v>4119</v>
      </c>
      <c r="C729" t="s">
        <v>4120</v>
      </c>
      <c r="D729" t="s">
        <v>4121</v>
      </c>
      <c r="E729" t="s">
        <v>4122</v>
      </c>
      <c r="F729" t="s">
        <v>4123</v>
      </c>
      <c r="G729" t="s">
        <v>429</v>
      </c>
      <c r="H729" t="s">
        <v>430</v>
      </c>
      <c r="I729">
        <v>60641</v>
      </c>
    </row>
    <row r="730" spans="1:9">
      <c r="A730">
        <v>729</v>
      </c>
      <c r="B730" t="s">
        <v>4124</v>
      </c>
      <c r="C730" t="s">
        <v>4125</v>
      </c>
      <c r="D730" t="s">
        <v>4126</v>
      </c>
      <c r="E730" t="s">
        <v>4127</v>
      </c>
      <c r="F730" t="s">
        <v>4128</v>
      </c>
      <c r="G730" t="s">
        <v>227</v>
      </c>
      <c r="H730" t="s">
        <v>228</v>
      </c>
      <c r="I730">
        <v>30311</v>
      </c>
    </row>
    <row r="731" spans="1:9">
      <c r="A731">
        <v>730</v>
      </c>
      <c r="B731" t="s">
        <v>4129</v>
      </c>
      <c r="C731" t="s">
        <v>4130</v>
      </c>
      <c r="D731" t="s">
        <v>4131</v>
      </c>
      <c r="E731" t="s">
        <v>4132</v>
      </c>
      <c r="F731" t="s">
        <v>4133</v>
      </c>
      <c r="G731" t="s">
        <v>4134</v>
      </c>
      <c r="H731" t="s">
        <v>430</v>
      </c>
      <c r="I731">
        <v>62205</v>
      </c>
    </row>
    <row r="732" spans="1:9">
      <c r="A732">
        <v>731</v>
      </c>
      <c r="B732" t="s">
        <v>4135</v>
      </c>
      <c r="C732" t="s">
        <v>4136</v>
      </c>
      <c r="D732" t="s">
        <v>4137</v>
      </c>
      <c r="E732" t="s">
        <v>4138</v>
      </c>
      <c r="F732" t="s">
        <v>4139</v>
      </c>
      <c r="G732" t="s">
        <v>842</v>
      </c>
      <c r="H732" t="s">
        <v>235</v>
      </c>
      <c r="I732">
        <v>94273</v>
      </c>
    </row>
    <row r="733" spans="1:9">
      <c r="A733">
        <v>732</v>
      </c>
      <c r="B733" t="s">
        <v>4140</v>
      </c>
      <c r="C733" t="s">
        <v>4141</v>
      </c>
      <c r="D733" t="s">
        <v>4142</v>
      </c>
      <c r="E733" t="s">
        <v>4143</v>
      </c>
      <c r="F733" t="s">
        <v>4144</v>
      </c>
      <c r="G733" t="s">
        <v>4145</v>
      </c>
      <c r="H733" t="s">
        <v>372</v>
      </c>
      <c r="I733">
        <v>46406</v>
      </c>
    </row>
    <row r="734" spans="1:9">
      <c r="A734">
        <v>733</v>
      </c>
      <c r="B734" t="s">
        <v>4146</v>
      </c>
      <c r="C734" t="s">
        <v>4147</v>
      </c>
      <c r="D734" t="s">
        <v>4148</v>
      </c>
      <c r="E734" t="s">
        <v>4149</v>
      </c>
      <c r="F734" t="s">
        <v>4150</v>
      </c>
      <c r="G734" t="s">
        <v>2051</v>
      </c>
      <c r="H734" t="s">
        <v>1175</v>
      </c>
      <c r="I734">
        <v>67220</v>
      </c>
    </row>
    <row r="735" spans="1:9">
      <c r="A735">
        <v>734</v>
      </c>
      <c r="B735" t="s">
        <v>4151</v>
      </c>
      <c r="C735" t="s">
        <v>4152</v>
      </c>
      <c r="D735" t="s">
        <v>4153</v>
      </c>
      <c r="E735" t="s">
        <v>4154</v>
      </c>
      <c r="F735" t="s">
        <v>4155</v>
      </c>
      <c r="G735" t="s">
        <v>1480</v>
      </c>
      <c r="H735" t="s">
        <v>297</v>
      </c>
      <c r="I735">
        <v>32891</v>
      </c>
    </row>
    <row r="736" spans="1:9">
      <c r="A736">
        <v>735</v>
      </c>
      <c r="B736" t="s">
        <v>4156</v>
      </c>
      <c r="C736" t="s">
        <v>4157</v>
      </c>
      <c r="D736" t="s">
        <v>4158</v>
      </c>
      <c r="E736" t="s">
        <v>4159</v>
      </c>
      <c r="F736" t="s">
        <v>4160</v>
      </c>
      <c r="G736" t="s">
        <v>1752</v>
      </c>
      <c r="H736" t="s">
        <v>1753</v>
      </c>
      <c r="I736">
        <v>83716</v>
      </c>
    </row>
    <row r="737" spans="1:9">
      <c r="A737">
        <v>736</v>
      </c>
      <c r="B737" t="s">
        <v>4161</v>
      </c>
      <c r="C737" t="s">
        <v>4162</v>
      </c>
      <c r="D737" t="s">
        <v>4163</v>
      </c>
      <c r="E737" t="s">
        <v>4164</v>
      </c>
      <c r="F737" t="s">
        <v>4165</v>
      </c>
      <c r="G737" t="s">
        <v>213</v>
      </c>
      <c r="H737" t="s">
        <v>214</v>
      </c>
      <c r="I737">
        <v>20299</v>
      </c>
    </row>
    <row r="738" spans="1:9">
      <c r="A738">
        <v>737</v>
      </c>
      <c r="B738" t="s">
        <v>4166</v>
      </c>
      <c r="C738" t="s">
        <v>4167</v>
      </c>
      <c r="D738" t="s">
        <v>4168</v>
      </c>
      <c r="E738" t="s">
        <v>4169</v>
      </c>
      <c r="F738" t="s">
        <v>4170</v>
      </c>
      <c r="G738" t="s">
        <v>468</v>
      </c>
      <c r="H738" t="s">
        <v>235</v>
      </c>
      <c r="I738">
        <v>91117</v>
      </c>
    </row>
    <row r="739" spans="1:9">
      <c r="A739">
        <v>738</v>
      </c>
      <c r="B739" t="s">
        <v>4171</v>
      </c>
      <c r="C739" t="s">
        <v>4172</v>
      </c>
      <c r="D739" t="s">
        <v>4173</v>
      </c>
      <c r="E739" t="s">
        <v>4174</v>
      </c>
      <c r="F739" t="s">
        <v>4175</v>
      </c>
      <c r="G739" t="s">
        <v>2375</v>
      </c>
      <c r="H739" t="s">
        <v>787</v>
      </c>
      <c r="I739">
        <v>36125</v>
      </c>
    </row>
    <row r="740" spans="1:9">
      <c r="A740">
        <v>739</v>
      </c>
      <c r="B740" t="s">
        <v>3968</v>
      </c>
      <c r="C740" t="s">
        <v>4176</v>
      </c>
      <c r="D740" t="s">
        <v>4177</v>
      </c>
      <c r="E740" t="s">
        <v>4178</v>
      </c>
      <c r="F740" t="s">
        <v>4179</v>
      </c>
      <c r="G740" t="s">
        <v>227</v>
      </c>
      <c r="H740" t="s">
        <v>228</v>
      </c>
      <c r="I740">
        <v>30375</v>
      </c>
    </row>
    <row r="741" spans="1:9">
      <c r="A741">
        <v>740</v>
      </c>
      <c r="B741" t="s">
        <v>4180</v>
      </c>
      <c r="C741" t="s">
        <v>4181</v>
      </c>
      <c r="D741" t="s">
        <v>4182</v>
      </c>
      <c r="E741" t="s">
        <v>4183</v>
      </c>
      <c r="F741" t="s">
        <v>4184</v>
      </c>
      <c r="G741" t="s">
        <v>4185</v>
      </c>
      <c r="H741" t="s">
        <v>290</v>
      </c>
      <c r="I741">
        <v>22047</v>
      </c>
    </row>
    <row r="742" spans="1:9">
      <c r="A742">
        <v>741</v>
      </c>
      <c r="B742" t="s">
        <v>4186</v>
      </c>
      <c r="C742" t="s">
        <v>4187</v>
      </c>
      <c r="D742" t="s">
        <v>4188</v>
      </c>
      <c r="E742" t="s">
        <v>4189</v>
      </c>
      <c r="F742" t="s">
        <v>4190</v>
      </c>
      <c r="G742" t="s">
        <v>2993</v>
      </c>
      <c r="H742" t="s">
        <v>351</v>
      </c>
      <c r="I742">
        <v>38188</v>
      </c>
    </row>
    <row r="743" spans="1:9">
      <c r="A743">
        <v>742</v>
      </c>
      <c r="B743" t="s">
        <v>4191</v>
      </c>
      <c r="C743" t="s">
        <v>4192</v>
      </c>
      <c r="D743" t="s">
        <v>4193</v>
      </c>
      <c r="E743" t="s">
        <v>4194</v>
      </c>
      <c r="F743" t="s">
        <v>4195</v>
      </c>
      <c r="G743" t="s">
        <v>628</v>
      </c>
      <c r="H743" t="s">
        <v>213</v>
      </c>
      <c r="I743">
        <v>98481</v>
      </c>
    </row>
    <row r="744" spans="1:9">
      <c r="A744">
        <v>743</v>
      </c>
      <c r="B744" t="s">
        <v>4196</v>
      </c>
      <c r="C744" t="s">
        <v>4197</v>
      </c>
      <c r="D744" t="s">
        <v>4198</v>
      </c>
      <c r="E744" t="s">
        <v>4199</v>
      </c>
      <c r="F744" t="s">
        <v>4200</v>
      </c>
      <c r="G744" t="s">
        <v>4201</v>
      </c>
      <c r="H744" t="s">
        <v>526</v>
      </c>
      <c r="I744">
        <v>55564</v>
      </c>
    </row>
    <row r="745" spans="1:9">
      <c r="A745">
        <v>744</v>
      </c>
      <c r="B745" t="s">
        <v>4202</v>
      </c>
      <c r="C745" t="s">
        <v>4203</v>
      </c>
      <c r="D745" t="s">
        <v>4204</v>
      </c>
      <c r="E745" t="s">
        <v>4205</v>
      </c>
      <c r="F745" t="s">
        <v>4206</v>
      </c>
      <c r="G745" t="s">
        <v>1292</v>
      </c>
      <c r="H745" t="s">
        <v>526</v>
      </c>
      <c r="I745">
        <v>55579</v>
      </c>
    </row>
    <row r="746" spans="1:9">
      <c r="A746">
        <v>745</v>
      </c>
      <c r="B746" t="s">
        <v>4207</v>
      </c>
      <c r="C746" t="s">
        <v>4208</v>
      </c>
      <c r="D746" t="s">
        <v>4209</v>
      </c>
      <c r="E746" t="s">
        <v>4210</v>
      </c>
      <c r="F746" t="s">
        <v>4211</v>
      </c>
      <c r="G746" t="s">
        <v>220</v>
      </c>
      <c r="H746" t="s">
        <v>221</v>
      </c>
      <c r="I746">
        <v>11436</v>
      </c>
    </row>
    <row r="747" spans="1:9">
      <c r="A747">
        <v>746</v>
      </c>
      <c r="B747" t="s">
        <v>4212</v>
      </c>
      <c r="C747" t="s">
        <v>4213</v>
      </c>
      <c r="D747" t="s">
        <v>4214</v>
      </c>
      <c r="E747" t="s">
        <v>4215</v>
      </c>
      <c r="F747" t="s">
        <v>4216</v>
      </c>
      <c r="G747" t="s">
        <v>4217</v>
      </c>
      <c r="H747" t="s">
        <v>2460</v>
      </c>
      <c r="I747">
        <v>39505</v>
      </c>
    </row>
    <row r="748" spans="1:9">
      <c r="A748">
        <v>747</v>
      </c>
      <c r="B748" t="s">
        <v>3766</v>
      </c>
      <c r="C748" t="s">
        <v>4218</v>
      </c>
      <c r="D748" t="s">
        <v>4219</v>
      </c>
      <c r="E748" t="s">
        <v>4220</v>
      </c>
      <c r="F748" t="s">
        <v>4221</v>
      </c>
      <c r="G748" t="s">
        <v>468</v>
      </c>
      <c r="H748" t="s">
        <v>235</v>
      </c>
      <c r="I748">
        <v>91117</v>
      </c>
    </row>
    <row r="749" spans="1:9">
      <c r="A749">
        <v>748</v>
      </c>
      <c r="B749" t="s">
        <v>4222</v>
      </c>
      <c r="C749" t="s">
        <v>4223</v>
      </c>
      <c r="D749" t="s">
        <v>4224</v>
      </c>
      <c r="E749" t="s">
        <v>4225</v>
      </c>
      <c r="F749" t="s">
        <v>4226</v>
      </c>
      <c r="G749" t="s">
        <v>863</v>
      </c>
      <c r="H749" t="s">
        <v>864</v>
      </c>
      <c r="I749">
        <v>28220</v>
      </c>
    </row>
    <row r="750" spans="1:9">
      <c r="A750">
        <v>749</v>
      </c>
      <c r="B750" t="s">
        <v>4227</v>
      </c>
      <c r="C750" t="s">
        <v>4228</v>
      </c>
      <c r="D750" t="s">
        <v>4229</v>
      </c>
      <c r="E750" t="s">
        <v>4230</v>
      </c>
      <c r="F750" t="s">
        <v>4231</v>
      </c>
      <c r="G750" t="s">
        <v>260</v>
      </c>
      <c r="H750" t="s">
        <v>221</v>
      </c>
      <c r="I750">
        <v>14609</v>
      </c>
    </row>
    <row r="751" spans="1:9">
      <c r="A751">
        <v>750</v>
      </c>
      <c r="B751" t="s">
        <v>4232</v>
      </c>
      <c r="C751" t="s">
        <v>4233</v>
      </c>
      <c r="D751" t="s">
        <v>4234</v>
      </c>
      <c r="E751" t="s">
        <v>4235</v>
      </c>
      <c r="F751" t="s">
        <v>4236</v>
      </c>
      <c r="G751" t="s">
        <v>213</v>
      </c>
      <c r="H751" t="s">
        <v>214</v>
      </c>
      <c r="I751">
        <v>20520</v>
      </c>
    </row>
    <row r="752" spans="1:9">
      <c r="A752">
        <v>751</v>
      </c>
      <c r="B752" t="s">
        <v>4237</v>
      </c>
      <c r="C752" t="s">
        <v>4238</v>
      </c>
      <c r="D752" t="s">
        <v>4239</v>
      </c>
      <c r="E752" t="s">
        <v>4240</v>
      </c>
      <c r="F752" t="s">
        <v>4241</v>
      </c>
      <c r="G752" t="s">
        <v>982</v>
      </c>
      <c r="H752" t="s">
        <v>506</v>
      </c>
      <c r="I752">
        <v>15230</v>
      </c>
    </row>
    <row r="753" spans="1:9">
      <c r="A753">
        <v>752</v>
      </c>
      <c r="B753" t="s">
        <v>2791</v>
      </c>
      <c r="C753" t="s">
        <v>4242</v>
      </c>
      <c r="D753" t="s">
        <v>4243</v>
      </c>
      <c r="E753" t="s">
        <v>4244</v>
      </c>
      <c r="F753" t="s">
        <v>4245</v>
      </c>
      <c r="G753" t="s">
        <v>266</v>
      </c>
      <c r="H753" t="s">
        <v>267</v>
      </c>
      <c r="I753">
        <v>85743</v>
      </c>
    </row>
    <row r="754" spans="1:9">
      <c r="A754">
        <v>753</v>
      </c>
      <c r="B754" t="s">
        <v>4246</v>
      </c>
      <c r="C754" t="s">
        <v>4247</v>
      </c>
      <c r="D754" t="s">
        <v>4248</v>
      </c>
      <c r="E754" t="s">
        <v>4249</v>
      </c>
      <c r="F754" t="s">
        <v>4250</v>
      </c>
      <c r="G754" t="s">
        <v>4251</v>
      </c>
      <c r="H754" t="s">
        <v>487</v>
      </c>
      <c r="I754">
        <v>81505</v>
      </c>
    </row>
    <row r="755" spans="1:9">
      <c r="A755">
        <v>754</v>
      </c>
      <c r="B755" t="s">
        <v>1524</v>
      </c>
      <c r="C755" t="s">
        <v>4252</v>
      </c>
      <c r="D755" t="s">
        <v>4253</v>
      </c>
      <c r="E755" t="s">
        <v>4254</v>
      </c>
      <c r="F755" t="s">
        <v>4255</v>
      </c>
      <c r="G755" t="s">
        <v>289</v>
      </c>
      <c r="H755" t="s">
        <v>290</v>
      </c>
      <c r="I755">
        <v>23293</v>
      </c>
    </row>
    <row r="756" spans="1:9">
      <c r="A756">
        <v>755</v>
      </c>
      <c r="B756" t="s">
        <v>4256</v>
      </c>
      <c r="C756" t="s">
        <v>4257</v>
      </c>
      <c r="D756" t="s">
        <v>4258</v>
      </c>
      <c r="E756" t="s">
        <v>4259</v>
      </c>
      <c r="F756" t="s">
        <v>4260</v>
      </c>
      <c r="G756" t="s">
        <v>610</v>
      </c>
      <c r="H756" t="s">
        <v>235</v>
      </c>
      <c r="I756">
        <v>92153</v>
      </c>
    </row>
    <row r="757" spans="1:9">
      <c r="A757">
        <v>756</v>
      </c>
      <c r="B757" t="s">
        <v>4261</v>
      </c>
      <c r="C757" t="s">
        <v>4262</v>
      </c>
      <c r="D757" t="s">
        <v>4263</v>
      </c>
      <c r="E757" t="s">
        <v>4264</v>
      </c>
      <c r="F757" t="s">
        <v>4265</v>
      </c>
      <c r="G757" t="s">
        <v>548</v>
      </c>
      <c r="H757" t="s">
        <v>549</v>
      </c>
      <c r="I757">
        <v>57110</v>
      </c>
    </row>
    <row r="758" spans="1:9">
      <c r="A758">
        <v>757</v>
      </c>
      <c r="B758" t="s">
        <v>4266</v>
      </c>
      <c r="C758" t="s">
        <v>4267</v>
      </c>
      <c r="D758" t="s">
        <v>4268</v>
      </c>
      <c r="E758" t="s">
        <v>4269</v>
      </c>
      <c r="F758" t="s">
        <v>4270</v>
      </c>
      <c r="G758" t="s">
        <v>870</v>
      </c>
      <c r="H758" t="s">
        <v>242</v>
      </c>
      <c r="I758">
        <v>77060</v>
      </c>
    </row>
    <row r="759" spans="1:9">
      <c r="A759">
        <v>758</v>
      </c>
      <c r="B759" t="s">
        <v>4271</v>
      </c>
      <c r="C759" t="s">
        <v>4272</v>
      </c>
      <c r="D759" t="s">
        <v>4273</v>
      </c>
      <c r="E759" t="s">
        <v>4274</v>
      </c>
      <c r="F759" t="s">
        <v>4275</v>
      </c>
      <c r="G759" t="s">
        <v>4018</v>
      </c>
      <c r="H759" t="s">
        <v>235</v>
      </c>
      <c r="I759">
        <v>92513</v>
      </c>
    </row>
    <row r="760" spans="1:9">
      <c r="A760">
        <v>759</v>
      </c>
      <c r="B760" t="s">
        <v>4276</v>
      </c>
      <c r="C760" t="s">
        <v>4277</v>
      </c>
      <c r="D760" t="s">
        <v>4278</v>
      </c>
      <c r="E760" t="s">
        <v>4279</v>
      </c>
      <c r="F760" t="s">
        <v>4280</v>
      </c>
      <c r="G760" t="s">
        <v>1442</v>
      </c>
      <c r="H760" t="s">
        <v>430</v>
      </c>
      <c r="I760">
        <v>60158</v>
      </c>
    </row>
    <row r="761" spans="1:9">
      <c r="A761">
        <v>760</v>
      </c>
      <c r="B761" t="s">
        <v>4281</v>
      </c>
      <c r="C761" t="s">
        <v>4282</v>
      </c>
      <c r="D761" t="s">
        <v>4283</v>
      </c>
      <c r="E761" t="s">
        <v>4284</v>
      </c>
      <c r="F761" t="s">
        <v>4285</v>
      </c>
      <c r="G761" t="s">
        <v>4286</v>
      </c>
      <c r="H761" t="s">
        <v>213</v>
      </c>
      <c r="I761">
        <v>98008</v>
      </c>
    </row>
    <row r="762" spans="1:9">
      <c r="A762">
        <v>761</v>
      </c>
      <c r="B762" t="s">
        <v>4287</v>
      </c>
      <c r="C762" t="s">
        <v>4288</v>
      </c>
      <c r="D762" t="s">
        <v>4289</v>
      </c>
      <c r="E762" t="s">
        <v>4290</v>
      </c>
      <c r="F762" t="s">
        <v>4291</v>
      </c>
      <c r="G762" t="s">
        <v>3162</v>
      </c>
      <c r="H762" t="s">
        <v>297</v>
      </c>
      <c r="I762">
        <v>33811</v>
      </c>
    </row>
    <row r="763" spans="1:9">
      <c r="A763">
        <v>762</v>
      </c>
      <c r="B763" t="s">
        <v>4292</v>
      </c>
      <c r="C763" t="s">
        <v>4105</v>
      </c>
      <c r="D763" t="s">
        <v>4293</v>
      </c>
      <c r="E763" t="s">
        <v>4294</v>
      </c>
      <c r="F763" t="s">
        <v>4295</v>
      </c>
      <c r="G763" t="s">
        <v>2357</v>
      </c>
      <c r="H763" t="s">
        <v>235</v>
      </c>
      <c r="I763">
        <v>93584</v>
      </c>
    </row>
    <row r="764" spans="1:9">
      <c r="A764">
        <v>763</v>
      </c>
      <c r="B764" t="s">
        <v>4296</v>
      </c>
      <c r="C764" t="s">
        <v>4297</v>
      </c>
      <c r="D764" t="s">
        <v>4298</v>
      </c>
      <c r="E764" t="s">
        <v>4299</v>
      </c>
      <c r="F764" t="s">
        <v>4300</v>
      </c>
      <c r="G764" t="s">
        <v>1579</v>
      </c>
      <c r="H764" t="s">
        <v>480</v>
      </c>
      <c r="I764">
        <v>44315</v>
      </c>
    </row>
    <row r="765" spans="1:9">
      <c r="A765">
        <v>764</v>
      </c>
      <c r="B765" t="s">
        <v>4301</v>
      </c>
      <c r="C765" t="s">
        <v>4302</v>
      </c>
      <c r="D765" t="s">
        <v>4303</v>
      </c>
      <c r="E765" t="s">
        <v>4304</v>
      </c>
      <c r="F765" t="s">
        <v>4305</v>
      </c>
      <c r="G765" t="s">
        <v>1448</v>
      </c>
      <c r="H765" t="s">
        <v>297</v>
      </c>
      <c r="I765">
        <v>32230</v>
      </c>
    </row>
    <row r="766" spans="1:9">
      <c r="A766">
        <v>765</v>
      </c>
      <c r="B766" t="s">
        <v>4306</v>
      </c>
      <c r="C766" t="s">
        <v>4307</v>
      </c>
      <c r="D766" t="s">
        <v>4308</v>
      </c>
      <c r="E766" t="s">
        <v>4309</v>
      </c>
      <c r="F766" t="s">
        <v>4310</v>
      </c>
      <c r="G766" t="s">
        <v>2341</v>
      </c>
      <c r="H766" t="s">
        <v>1056</v>
      </c>
      <c r="I766">
        <v>40524</v>
      </c>
    </row>
    <row r="767" spans="1:9">
      <c r="A767">
        <v>766</v>
      </c>
      <c r="B767" t="s">
        <v>4311</v>
      </c>
      <c r="C767" t="s">
        <v>4312</v>
      </c>
      <c r="D767" t="s">
        <v>4313</v>
      </c>
      <c r="E767" t="s">
        <v>4314</v>
      </c>
      <c r="F767" t="s">
        <v>4315</v>
      </c>
      <c r="G767" t="s">
        <v>323</v>
      </c>
      <c r="H767" t="s">
        <v>324</v>
      </c>
      <c r="I767">
        <v>8695</v>
      </c>
    </row>
    <row r="768" spans="1:9">
      <c r="A768">
        <v>767</v>
      </c>
      <c r="B768" t="s">
        <v>4316</v>
      </c>
      <c r="C768" t="s">
        <v>4317</v>
      </c>
      <c r="D768" t="s">
        <v>4318</v>
      </c>
      <c r="E768" t="s">
        <v>4319</v>
      </c>
      <c r="F768" t="s">
        <v>4320</v>
      </c>
      <c r="G768" t="s">
        <v>870</v>
      </c>
      <c r="H768" t="s">
        <v>242</v>
      </c>
      <c r="I768">
        <v>77276</v>
      </c>
    </row>
    <row r="769" spans="1:9">
      <c r="A769">
        <v>768</v>
      </c>
      <c r="B769" t="s">
        <v>4321</v>
      </c>
      <c r="C769" t="s">
        <v>4322</v>
      </c>
      <c r="D769" t="s">
        <v>4323</v>
      </c>
      <c r="E769" t="s">
        <v>4324</v>
      </c>
      <c r="F769" t="s">
        <v>4325</v>
      </c>
      <c r="G769" t="s">
        <v>622</v>
      </c>
      <c r="H769" t="s">
        <v>242</v>
      </c>
      <c r="I769">
        <v>77554</v>
      </c>
    </row>
    <row r="770" spans="1:9">
      <c r="A770">
        <v>769</v>
      </c>
      <c r="B770" t="s">
        <v>4326</v>
      </c>
      <c r="C770" t="s">
        <v>4327</v>
      </c>
      <c r="D770" t="s">
        <v>4328</v>
      </c>
      <c r="E770" t="s">
        <v>4329</v>
      </c>
      <c r="F770" t="s">
        <v>4330</v>
      </c>
      <c r="G770" t="s">
        <v>3208</v>
      </c>
      <c r="H770" t="s">
        <v>351</v>
      </c>
      <c r="I770">
        <v>37914</v>
      </c>
    </row>
    <row r="771" spans="1:9">
      <c r="A771">
        <v>770</v>
      </c>
      <c r="B771" t="s">
        <v>4331</v>
      </c>
      <c r="C771" t="s">
        <v>4332</v>
      </c>
      <c r="D771" t="s">
        <v>4333</v>
      </c>
      <c r="E771" t="s">
        <v>4334</v>
      </c>
      <c r="F771" t="s">
        <v>4335</v>
      </c>
      <c r="G771" t="s">
        <v>768</v>
      </c>
      <c r="H771" t="s">
        <v>581</v>
      </c>
      <c r="I771">
        <v>48275</v>
      </c>
    </row>
    <row r="772" spans="1:9">
      <c r="A772">
        <v>771</v>
      </c>
      <c r="B772" t="s">
        <v>4336</v>
      </c>
      <c r="C772" t="s">
        <v>4337</v>
      </c>
      <c r="D772" t="s">
        <v>4338</v>
      </c>
      <c r="E772" t="s">
        <v>4339</v>
      </c>
      <c r="F772" t="s">
        <v>4340</v>
      </c>
      <c r="G772" t="s">
        <v>1859</v>
      </c>
      <c r="H772" t="s">
        <v>487</v>
      </c>
      <c r="I772">
        <v>80241</v>
      </c>
    </row>
    <row r="773" spans="1:9">
      <c r="A773">
        <v>772</v>
      </c>
      <c r="B773" t="s">
        <v>4341</v>
      </c>
      <c r="C773" t="s">
        <v>4342</v>
      </c>
      <c r="D773" t="s">
        <v>4343</v>
      </c>
      <c r="E773" t="s">
        <v>4344</v>
      </c>
      <c r="F773" t="s">
        <v>4345</v>
      </c>
      <c r="G773" t="s">
        <v>813</v>
      </c>
      <c r="H773" t="s">
        <v>235</v>
      </c>
      <c r="I773">
        <v>90805</v>
      </c>
    </row>
    <row r="774" spans="1:9">
      <c r="A774">
        <v>773</v>
      </c>
      <c r="B774" t="s">
        <v>4346</v>
      </c>
      <c r="C774" t="s">
        <v>4347</v>
      </c>
      <c r="D774" t="s">
        <v>4348</v>
      </c>
      <c r="E774" t="s">
        <v>4349</v>
      </c>
      <c r="F774" t="s">
        <v>4350</v>
      </c>
      <c r="G774" t="s">
        <v>479</v>
      </c>
      <c r="H774" t="s">
        <v>480</v>
      </c>
      <c r="I774">
        <v>43284</v>
      </c>
    </row>
    <row r="775" spans="1:9">
      <c r="A775">
        <v>774</v>
      </c>
      <c r="B775" t="s">
        <v>4351</v>
      </c>
      <c r="C775" t="s">
        <v>4352</v>
      </c>
      <c r="D775" t="s">
        <v>4353</v>
      </c>
      <c r="E775" t="s">
        <v>4354</v>
      </c>
      <c r="F775" t="s">
        <v>4355</v>
      </c>
      <c r="G775" t="s">
        <v>1448</v>
      </c>
      <c r="H775" t="s">
        <v>297</v>
      </c>
      <c r="I775">
        <v>32225</v>
      </c>
    </row>
    <row r="776" spans="1:9">
      <c r="A776">
        <v>775</v>
      </c>
      <c r="B776" t="s">
        <v>4356</v>
      </c>
      <c r="C776" t="s">
        <v>4357</v>
      </c>
      <c r="D776" t="s">
        <v>4358</v>
      </c>
      <c r="E776" t="s">
        <v>4359</v>
      </c>
      <c r="F776" t="s">
        <v>4360</v>
      </c>
      <c r="G776" t="s">
        <v>906</v>
      </c>
      <c r="H776" t="s">
        <v>242</v>
      </c>
      <c r="I776">
        <v>78235</v>
      </c>
    </row>
    <row r="777" spans="1:9">
      <c r="A777">
        <v>776</v>
      </c>
      <c r="B777" t="s">
        <v>4361</v>
      </c>
      <c r="C777" t="s">
        <v>4362</v>
      </c>
      <c r="D777" t="s">
        <v>4363</v>
      </c>
      <c r="E777" t="s">
        <v>4364</v>
      </c>
      <c r="F777" t="s">
        <v>4365</v>
      </c>
      <c r="G777" t="s">
        <v>1168</v>
      </c>
      <c r="H777" t="s">
        <v>720</v>
      </c>
      <c r="I777">
        <v>97075</v>
      </c>
    </row>
    <row r="778" spans="1:9">
      <c r="A778">
        <v>777</v>
      </c>
      <c r="B778" t="s">
        <v>4366</v>
      </c>
      <c r="C778" t="s">
        <v>4367</v>
      </c>
      <c r="D778" t="s">
        <v>4368</v>
      </c>
      <c r="E778" t="s">
        <v>4369</v>
      </c>
      <c r="F778" t="s">
        <v>4370</v>
      </c>
      <c r="G778" t="s">
        <v>429</v>
      </c>
      <c r="H778" t="s">
        <v>430</v>
      </c>
      <c r="I778">
        <v>60652</v>
      </c>
    </row>
    <row r="779" spans="1:9">
      <c r="A779">
        <v>778</v>
      </c>
      <c r="B779" t="s">
        <v>4371</v>
      </c>
      <c r="C779" t="s">
        <v>4372</v>
      </c>
      <c r="D779" t="s">
        <v>4373</v>
      </c>
      <c r="E779" t="s">
        <v>4374</v>
      </c>
      <c r="F779" t="s">
        <v>4375</v>
      </c>
      <c r="G779" t="s">
        <v>4376</v>
      </c>
      <c r="H779" t="s">
        <v>297</v>
      </c>
      <c r="I779">
        <v>33915</v>
      </c>
    </row>
    <row r="780" spans="1:9">
      <c r="A780">
        <v>779</v>
      </c>
      <c r="B780" t="s">
        <v>4377</v>
      </c>
      <c r="C780" t="s">
        <v>4378</v>
      </c>
      <c r="D780" t="s">
        <v>4379</v>
      </c>
      <c r="E780" t="s">
        <v>4380</v>
      </c>
      <c r="F780" t="s">
        <v>4381</v>
      </c>
      <c r="G780" t="s">
        <v>1398</v>
      </c>
      <c r="H780" t="s">
        <v>365</v>
      </c>
      <c r="I780">
        <v>89105</v>
      </c>
    </row>
    <row r="781" spans="1:9">
      <c r="A781">
        <v>780</v>
      </c>
      <c r="B781" t="s">
        <v>1305</v>
      </c>
      <c r="C781" t="s">
        <v>4382</v>
      </c>
      <c r="D781" t="s">
        <v>4383</v>
      </c>
      <c r="E781" t="s">
        <v>4384</v>
      </c>
      <c r="F781" t="s">
        <v>4385</v>
      </c>
      <c r="G781" t="s">
        <v>234</v>
      </c>
      <c r="H781" t="s">
        <v>235</v>
      </c>
      <c r="I781">
        <v>94116</v>
      </c>
    </row>
    <row r="782" spans="1:9">
      <c r="A782">
        <v>781</v>
      </c>
      <c r="B782" t="s">
        <v>4386</v>
      </c>
      <c r="C782" t="s">
        <v>4387</v>
      </c>
      <c r="D782" t="s">
        <v>4388</v>
      </c>
      <c r="E782" t="s">
        <v>4389</v>
      </c>
      <c r="F782" t="s">
        <v>4390</v>
      </c>
      <c r="G782" t="s">
        <v>454</v>
      </c>
      <c r="H782" t="s">
        <v>455</v>
      </c>
      <c r="I782">
        <v>84135</v>
      </c>
    </row>
    <row r="783" spans="1:9">
      <c r="A783">
        <v>782</v>
      </c>
      <c r="B783" t="s">
        <v>4391</v>
      </c>
      <c r="C783" t="s">
        <v>4392</v>
      </c>
      <c r="D783" t="s">
        <v>4393</v>
      </c>
      <c r="E783" t="s">
        <v>4394</v>
      </c>
      <c r="F783" t="s">
        <v>4395</v>
      </c>
      <c r="G783" t="s">
        <v>870</v>
      </c>
      <c r="H783" t="s">
        <v>242</v>
      </c>
      <c r="I783">
        <v>77040</v>
      </c>
    </row>
    <row r="784" spans="1:9">
      <c r="A784">
        <v>783</v>
      </c>
      <c r="B784" t="s">
        <v>4396</v>
      </c>
      <c r="C784" t="s">
        <v>4397</v>
      </c>
      <c r="D784" t="s">
        <v>4398</v>
      </c>
      <c r="E784" t="s">
        <v>4399</v>
      </c>
      <c r="F784" t="s">
        <v>4400</v>
      </c>
      <c r="G784" t="s">
        <v>493</v>
      </c>
      <c r="H784" t="s">
        <v>267</v>
      </c>
      <c r="I784">
        <v>85053</v>
      </c>
    </row>
    <row r="785" spans="1:9">
      <c r="A785">
        <v>784</v>
      </c>
      <c r="B785" t="s">
        <v>4401</v>
      </c>
      <c r="C785" t="s">
        <v>4402</v>
      </c>
      <c r="D785" t="s">
        <v>4403</v>
      </c>
      <c r="E785" t="s">
        <v>4404</v>
      </c>
      <c r="F785" t="s">
        <v>4405</v>
      </c>
      <c r="G785" t="s">
        <v>889</v>
      </c>
      <c r="H785" t="s">
        <v>228</v>
      </c>
      <c r="I785">
        <v>30045</v>
      </c>
    </row>
    <row r="786" spans="1:9">
      <c r="A786">
        <v>785</v>
      </c>
      <c r="B786" t="s">
        <v>4406</v>
      </c>
      <c r="C786" t="s">
        <v>4407</v>
      </c>
      <c r="D786" t="s">
        <v>4408</v>
      </c>
      <c r="E786" t="s">
        <v>4409</v>
      </c>
      <c r="F786" t="s">
        <v>4410</v>
      </c>
      <c r="G786" t="s">
        <v>429</v>
      </c>
      <c r="H786" t="s">
        <v>430</v>
      </c>
      <c r="I786">
        <v>60609</v>
      </c>
    </row>
    <row r="787" spans="1:9">
      <c r="A787">
        <v>786</v>
      </c>
      <c r="B787" t="s">
        <v>4411</v>
      </c>
      <c r="C787" t="s">
        <v>4412</v>
      </c>
      <c r="D787" t="s">
        <v>4413</v>
      </c>
      <c r="E787" t="s">
        <v>4414</v>
      </c>
      <c r="F787" t="s">
        <v>4415</v>
      </c>
      <c r="G787" t="s">
        <v>610</v>
      </c>
      <c r="H787" t="s">
        <v>235</v>
      </c>
      <c r="I787">
        <v>92137</v>
      </c>
    </row>
    <row r="788" spans="1:9">
      <c r="A788">
        <v>787</v>
      </c>
      <c r="B788" t="s">
        <v>4416</v>
      </c>
      <c r="C788" t="s">
        <v>4417</v>
      </c>
      <c r="D788" t="s">
        <v>4418</v>
      </c>
      <c r="E788" t="s">
        <v>4419</v>
      </c>
      <c r="F788" t="s">
        <v>4420</v>
      </c>
      <c r="G788" t="s">
        <v>378</v>
      </c>
      <c r="H788" t="s">
        <v>338</v>
      </c>
      <c r="I788">
        <v>51105</v>
      </c>
    </row>
    <row r="789" spans="1:9">
      <c r="A789">
        <v>788</v>
      </c>
      <c r="B789" t="s">
        <v>4421</v>
      </c>
      <c r="C789" t="s">
        <v>4422</v>
      </c>
      <c r="D789" t="s">
        <v>4423</v>
      </c>
      <c r="E789" t="s">
        <v>4424</v>
      </c>
      <c r="F789" t="s">
        <v>4425</v>
      </c>
      <c r="G789" t="s">
        <v>2025</v>
      </c>
      <c r="H789" t="s">
        <v>228</v>
      </c>
      <c r="I789">
        <v>30089</v>
      </c>
    </row>
    <row r="790" spans="1:9">
      <c r="A790">
        <v>789</v>
      </c>
      <c r="B790" t="s">
        <v>4426</v>
      </c>
      <c r="C790" t="s">
        <v>4427</v>
      </c>
      <c r="D790" t="s">
        <v>4428</v>
      </c>
      <c r="E790" t="s">
        <v>4429</v>
      </c>
      <c r="F790" t="s">
        <v>4430</v>
      </c>
      <c r="G790" t="s">
        <v>836</v>
      </c>
      <c r="H790" t="s">
        <v>235</v>
      </c>
      <c r="I790">
        <v>90010</v>
      </c>
    </row>
    <row r="791" spans="1:9">
      <c r="A791">
        <v>790</v>
      </c>
      <c r="B791" t="s">
        <v>4431</v>
      </c>
      <c r="C791" t="s">
        <v>4432</v>
      </c>
      <c r="D791" t="s">
        <v>4433</v>
      </c>
      <c r="E791" t="s">
        <v>4434</v>
      </c>
      <c r="F791" t="s">
        <v>4435</v>
      </c>
      <c r="G791" t="s">
        <v>296</v>
      </c>
      <c r="H791" t="s">
        <v>297</v>
      </c>
      <c r="I791">
        <v>33605</v>
      </c>
    </row>
    <row r="792" spans="1:9">
      <c r="A792">
        <v>791</v>
      </c>
      <c r="B792" t="s">
        <v>4436</v>
      </c>
      <c r="C792" t="s">
        <v>4437</v>
      </c>
      <c r="D792" t="s">
        <v>4438</v>
      </c>
      <c r="E792" t="s">
        <v>4439</v>
      </c>
      <c r="F792" t="s">
        <v>4440</v>
      </c>
      <c r="G792" t="s">
        <v>234</v>
      </c>
      <c r="H792" t="s">
        <v>235</v>
      </c>
      <c r="I792">
        <v>94126</v>
      </c>
    </row>
    <row r="793" spans="1:9">
      <c r="A793">
        <v>792</v>
      </c>
      <c r="B793" t="s">
        <v>4441</v>
      </c>
      <c r="C793" t="s">
        <v>4442</v>
      </c>
      <c r="D793" t="s">
        <v>4443</v>
      </c>
      <c r="E793" t="s">
        <v>4444</v>
      </c>
      <c r="F793" t="s">
        <v>4445</v>
      </c>
      <c r="G793" t="s">
        <v>2459</v>
      </c>
      <c r="H793" t="s">
        <v>2460</v>
      </c>
      <c r="I793">
        <v>39296</v>
      </c>
    </row>
    <row r="794" spans="1:9">
      <c r="A794">
        <v>793</v>
      </c>
      <c r="B794" t="s">
        <v>4446</v>
      </c>
      <c r="C794" t="s">
        <v>4447</v>
      </c>
      <c r="D794" t="s">
        <v>4448</v>
      </c>
      <c r="E794" t="s">
        <v>4449</v>
      </c>
      <c r="F794" t="s">
        <v>4450</v>
      </c>
      <c r="G794" t="s">
        <v>895</v>
      </c>
      <c r="H794" t="s">
        <v>430</v>
      </c>
      <c r="I794">
        <v>61605</v>
      </c>
    </row>
    <row r="795" spans="1:9">
      <c r="A795">
        <v>794</v>
      </c>
      <c r="B795" t="s">
        <v>4451</v>
      </c>
      <c r="C795" t="s">
        <v>4452</v>
      </c>
      <c r="D795" t="s">
        <v>4453</v>
      </c>
      <c r="E795" t="s">
        <v>4454</v>
      </c>
      <c r="F795" t="s">
        <v>4455</v>
      </c>
      <c r="G795" t="s">
        <v>479</v>
      </c>
      <c r="H795" t="s">
        <v>228</v>
      </c>
      <c r="I795">
        <v>31998</v>
      </c>
    </row>
    <row r="796" spans="1:9">
      <c r="A796">
        <v>795</v>
      </c>
      <c r="B796" t="s">
        <v>4456</v>
      </c>
      <c r="C796" t="s">
        <v>4457</v>
      </c>
      <c r="D796" t="s">
        <v>4458</v>
      </c>
      <c r="E796" t="s">
        <v>4459</v>
      </c>
      <c r="F796" t="s">
        <v>4460</v>
      </c>
      <c r="G796" t="s">
        <v>2130</v>
      </c>
      <c r="H796" t="s">
        <v>235</v>
      </c>
      <c r="I796">
        <v>94605</v>
      </c>
    </row>
    <row r="797" spans="1:9">
      <c r="A797">
        <v>796</v>
      </c>
      <c r="B797" t="s">
        <v>4461</v>
      </c>
      <c r="C797" t="s">
        <v>4462</v>
      </c>
      <c r="D797" t="s">
        <v>4463</v>
      </c>
      <c r="E797" t="s">
        <v>4464</v>
      </c>
      <c r="F797" t="s">
        <v>4465</v>
      </c>
      <c r="G797" t="s">
        <v>786</v>
      </c>
      <c r="H797" t="s">
        <v>787</v>
      </c>
      <c r="I797">
        <v>36616</v>
      </c>
    </row>
    <row r="798" spans="1:9">
      <c r="A798">
        <v>797</v>
      </c>
      <c r="B798" t="s">
        <v>4466</v>
      </c>
      <c r="C798" t="s">
        <v>4467</v>
      </c>
      <c r="D798" t="s">
        <v>4468</v>
      </c>
      <c r="E798" t="s">
        <v>4469</v>
      </c>
      <c r="F798" t="s">
        <v>4470</v>
      </c>
      <c r="G798" t="s">
        <v>952</v>
      </c>
      <c r="H798" t="s">
        <v>953</v>
      </c>
      <c r="I798">
        <v>63121</v>
      </c>
    </row>
    <row r="799" spans="1:9">
      <c r="A799">
        <v>798</v>
      </c>
      <c r="B799" t="s">
        <v>4471</v>
      </c>
      <c r="C799" t="s">
        <v>4472</v>
      </c>
      <c r="D799" t="s">
        <v>4473</v>
      </c>
      <c r="E799" t="s">
        <v>4474</v>
      </c>
      <c r="F799" t="s">
        <v>4475</v>
      </c>
      <c r="G799" t="s">
        <v>1938</v>
      </c>
      <c r="H799" t="s">
        <v>864</v>
      </c>
      <c r="I799">
        <v>27705</v>
      </c>
    </row>
    <row r="800" spans="1:9">
      <c r="A800">
        <v>799</v>
      </c>
      <c r="B800" t="s">
        <v>4476</v>
      </c>
      <c r="C800" t="s">
        <v>4477</v>
      </c>
      <c r="D800" t="s">
        <v>4478</v>
      </c>
      <c r="E800" t="s">
        <v>4479</v>
      </c>
      <c r="F800" t="s">
        <v>4480</v>
      </c>
      <c r="G800" t="s">
        <v>3162</v>
      </c>
      <c r="H800" t="s">
        <v>297</v>
      </c>
      <c r="I800">
        <v>33811</v>
      </c>
    </row>
    <row r="801" spans="1:9">
      <c r="A801">
        <v>800</v>
      </c>
      <c r="B801" t="s">
        <v>1299</v>
      </c>
      <c r="C801" t="s">
        <v>4481</v>
      </c>
      <c r="D801" t="s">
        <v>4482</v>
      </c>
      <c r="E801" t="s">
        <v>4483</v>
      </c>
      <c r="F801" t="s">
        <v>4484</v>
      </c>
      <c r="G801" t="s">
        <v>1859</v>
      </c>
      <c r="H801" t="s">
        <v>487</v>
      </c>
      <c r="I801">
        <v>80299</v>
      </c>
    </row>
    <row r="802" spans="1:9">
      <c r="A802">
        <v>801</v>
      </c>
      <c r="B802" t="s">
        <v>4485</v>
      </c>
      <c r="C802" t="s">
        <v>4486</v>
      </c>
      <c r="D802" t="s">
        <v>4487</v>
      </c>
      <c r="E802" t="s">
        <v>4488</v>
      </c>
      <c r="F802" t="s">
        <v>4489</v>
      </c>
      <c r="G802" t="s">
        <v>4490</v>
      </c>
      <c r="H802" t="s">
        <v>242</v>
      </c>
      <c r="I802">
        <v>76310</v>
      </c>
    </row>
    <row r="803" spans="1:9">
      <c r="A803">
        <v>802</v>
      </c>
      <c r="B803" t="s">
        <v>4491</v>
      </c>
      <c r="C803" t="s">
        <v>4492</v>
      </c>
      <c r="D803" t="s">
        <v>4493</v>
      </c>
      <c r="E803" t="s">
        <v>4494</v>
      </c>
      <c r="F803" t="s">
        <v>4495</v>
      </c>
      <c r="G803" t="s">
        <v>2426</v>
      </c>
      <c r="H803" t="s">
        <v>2427</v>
      </c>
      <c r="I803">
        <v>58505</v>
      </c>
    </row>
    <row r="804" spans="1:9">
      <c r="A804">
        <v>803</v>
      </c>
      <c r="B804" t="s">
        <v>4496</v>
      </c>
      <c r="C804" t="s">
        <v>4497</v>
      </c>
      <c r="D804" t="s">
        <v>4498</v>
      </c>
      <c r="E804" t="s">
        <v>4499</v>
      </c>
      <c r="F804" t="s">
        <v>4500</v>
      </c>
      <c r="G804" t="s">
        <v>371</v>
      </c>
      <c r="H804" t="s">
        <v>372</v>
      </c>
      <c r="I804">
        <v>46614</v>
      </c>
    </row>
    <row r="805" spans="1:9">
      <c r="A805">
        <v>804</v>
      </c>
      <c r="B805" t="s">
        <v>4501</v>
      </c>
      <c r="C805" t="s">
        <v>4502</v>
      </c>
      <c r="D805" t="s">
        <v>4503</v>
      </c>
      <c r="E805" t="s">
        <v>4504</v>
      </c>
      <c r="F805" t="s">
        <v>4505</v>
      </c>
      <c r="G805" t="s">
        <v>971</v>
      </c>
      <c r="H805" t="s">
        <v>228</v>
      </c>
      <c r="I805">
        <v>31704</v>
      </c>
    </row>
    <row r="806" spans="1:9">
      <c r="A806">
        <v>805</v>
      </c>
      <c r="B806" t="s">
        <v>4506</v>
      </c>
      <c r="C806" t="s">
        <v>4507</v>
      </c>
      <c r="D806" t="s">
        <v>4508</v>
      </c>
      <c r="E806" t="s">
        <v>4509</v>
      </c>
      <c r="F806" t="s">
        <v>4510</v>
      </c>
      <c r="G806" t="s">
        <v>1149</v>
      </c>
      <c r="H806" t="s">
        <v>338</v>
      </c>
      <c r="I806">
        <v>50335</v>
      </c>
    </row>
    <row r="807" spans="1:9">
      <c r="A807">
        <v>806</v>
      </c>
      <c r="B807" t="s">
        <v>4511</v>
      </c>
      <c r="C807" t="s">
        <v>4512</v>
      </c>
      <c r="D807" t="s">
        <v>4513</v>
      </c>
      <c r="E807" t="s">
        <v>4514</v>
      </c>
      <c r="F807" t="s">
        <v>4515</v>
      </c>
      <c r="G807" t="s">
        <v>697</v>
      </c>
      <c r="H807" t="s">
        <v>331</v>
      </c>
      <c r="I807">
        <v>54305</v>
      </c>
    </row>
    <row r="808" spans="1:9">
      <c r="A808">
        <v>807</v>
      </c>
      <c r="B808" t="s">
        <v>4516</v>
      </c>
      <c r="C808" t="s">
        <v>4517</v>
      </c>
      <c r="D808" t="s">
        <v>4518</v>
      </c>
      <c r="E808" t="s">
        <v>4519</v>
      </c>
      <c r="F808" t="s">
        <v>4520</v>
      </c>
      <c r="G808" t="s">
        <v>227</v>
      </c>
      <c r="H808" t="s">
        <v>228</v>
      </c>
      <c r="I808">
        <v>30323</v>
      </c>
    </row>
    <row r="809" spans="1:9">
      <c r="A809">
        <v>808</v>
      </c>
      <c r="B809" t="s">
        <v>4521</v>
      </c>
      <c r="C809" t="s">
        <v>4522</v>
      </c>
      <c r="D809" t="s">
        <v>4523</v>
      </c>
      <c r="E809" t="s">
        <v>4524</v>
      </c>
      <c r="F809" t="s">
        <v>4525</v>
      </c>
      <c r="G809" t="s">
        <v>344</v>
      </c>
      <c r="H809" t="s">
        <v>242</v>
      </c>
      <c r="I809">
        <v>75216</v>
      </c>
    </row>
    <row r="810" spans="1:9">
      <c r="A810">
        <v>809</v>
      </c>
      <c r="B810" t="s">
        <v>4526</v>
      </c>
      <c r="C810" t="s">
        <v>4527</v>
      </c>
      <c r="D810" t="s">
        <v>4528</v>
      </c>
      <c r="E810" t="s">
        <v>4529</v>
      </c>
      <c r="F810" t="s">
        <v>4530</v>
      </c>
      <c r="G810" t="s">
        <v>2092</v>
      </c>
      <c r="H810" t="s">
        <v>480</v>
      </c>
      <c r="I810">
        <v>45440</v>
      </c>
    </row>
    <row r="811" spans="1:9">
      <c r="A811">
        <v>810</v>
      </c>
      <c r="B811" t="s">
        <v>4531</v>
      </c>
      <c r="C811" t="s">
        <v>4532</v>
      </c>
      <c r="D811" t="s">
        <v>4533</v>
      </c>
      <c r="E811" t="s">
        <v>4534</v>
      </c>
      <c r="F811" t="s">
        <v>4535</v>
      </c>
      <c r="G811" t="s">
        <v>756</v>
      </c>
      <c r="H811" t="s">
        <v>213</v>
      </c>
      <c r="I811">
        <v>98140</v>
      </c>
    </row>
    <row r="812" spans="1:9">
      <c r="A812">
        <v>811</v>
      </c>
      <c r="B812" t="s">
        <v>4536</v>
      </c>
      <c r="C812" t="s">
        <v>4537</v>
      </c>
      <c r="D812" t="s">
        <v>4538</v>
      </c>
      <c r="E812" t="s">
        <v>4539</v>
      </c>
      <c r="F812" t="s">
        <v>4540</v>
      </c>
      <c r="G812" t="s">
        <v>227</v>
      </c>
      <c r="H812" t="s">
        <v>228</v>
      </c>
      <c r="I812">
        <v>30311</v>
      </c>
    </row>
    <row r="813" spans="1:9">
      <c r="A813">
        <v>812</v>
      </c>
      <c r="B813" t="s">
        <v>4541</v>
      </c>
      <c r="C813" t="s">
        <v>4542</v>
      </c>
      <c r="D813" t="s">
        <v>4543</v>
      </c>
      <c r="E813" t="s">
        <v>4544</v>
      </c>
      <c r="F813" t="s">
        <v>4545</v>
      </c>
      <c r="G813" t="s">
        <v>744</v>
      </c>
      <c r="H813" t="s">
        <v>738</v>
      </c>
      <c r="I813">
        <v>29305</v>
      </c>
    </row>
    <row r="814" spans="1:9">
      <c r="A814">
        <v>813</v>
      </c>
      <c r="B814" t="s">
        <v>4546</v>
      </c>
      <c r="C814" t="s">
        <v>4547</v>
      </c>
      <c r="D814" t="s">
        <v>4548</v>
      </c>
      <c r="E814" t="s">
        <v>4549</v>
      </c>
      <c r="F814" t="s">
        <v>4550</v>
      </c>
      <c r="G814" t="s">
        <v>786</v>
      </c>
      <c r="H814" t="s">
        <v>787</v>
      </c>
      <c r="I814">
        <v>36622</v>
      </c>
    </row>
    <row r="815" spans="1:9">
      <c r="A815">
        <v>814</v>
      </c>
      <c r="B815" t="s">
        <v>4551</v>
      </c>
      <c r="C815" t="s">
        <v>4552</v>
      </c>
      <c r="D815" t="s">
        <v>4553</v>
      </c>
      <c r="E815" t="s">
        <v>4554</v>
      </c>
      <c r="F815" t="s">
        <v>4555</v>
      </c>
      <c r="G815" t="s">
        <v>1155</v>
      </c>
      <c r="H815" t="s">
        <v>221</v>
      </c>
      <c r="I815">
        <v>13205</v>
      </c>
    </row>
    <row r="816" spans="1:9">
      <c r="A816">
        <v>815</v>
      </c>
      <c r="B816" t="s">
        <v>4556</v>
      </c>
      <c r="C816" t="s">
        <v>4557</v>
      </c>
      <c r="D816" t="s">
        <v>4558</v>
      </c>
      <c r="E816" t="s">
        <v>4559</v>
      </c>
      <c r="F816" t="s">
        <v>4560</v>
      </c>
      <c r="G816" t="s">
        <v>213</v>
      </c>
      <c r="H816" t="s">
        <v>214</v>
      </c>
      <c r="I816">
        <v>20508</v>
      </c>
    </row>
    <row r="817" spans="1:9">
      <c r="A817">
        <v>816</v>
      </c>
      <c r="B817" t="s">
        <v>4561</v>
      </c>
      <c r="C817" t="s">
        <v>4562</v>
      </c>
      <c r="D817" t="s">
        <v>4563</v>
      </c>
      <c r="E817" t="s">
        <v>4564</v>
      </c>
      <c r="F817" t="s">
        <v>4565</v>
      </c>
      <c r="G817" t="s">
        <v>1186</v>
      </c>
      <c r="H817" t="s">
        <v>235</v>
      </c>
      <c r="I817">
        <v>90510</v>
      </c>
    </row>
    <row r="818" spans="1:9">
      <c r="A818">
        <v>817</v>
      </c>
      <c r="B818" t="s">
        <v>2466</v>
      </c>
      <c r="C818" t="s">
        <v>4566</v>
      </c>
      <c r="D818" t="s">
        <v>4567</v>
      </c>
      <c r="E818" t="s">
        <v>4568</v>
      </c>
      <c r="F818" t="s">
        <v>4569</v>
      </c>
      <c r="G818" t="s">
        <v>4570</v>
      </c>
      <c r="H818" t="s">
        <v>235</v>
      </c>
      <c r="I818">
        <v>93005</v>
      </c>
    </row>
    <row r="819" spans="1:9">
      <c r="A819">
        <v>818</v>
      </c>
      <c r="B819" t="s">
        <v>4571</v>
      </c>
      <c r="C819" t="s">
        <v>4572</v>
      </c>
      <c r="D819" t="s">
        <v>4573</v>
      </c>
      <c r="E819" t="s">
        <v>4574</v>
      </c>
      <c r="F819" t="s">
        <v>4575</v>
      </c>
      <c r="G819" t="s">
        <v>4576</v>
      </c>
      <c r="H819" t="s">
        <v>213</v>
      </c>
      <c r="I819">
        <v>98516</v>
      </c>
    </row>
    <row r="820" spans="1:9">
      <c r="A820">
        <v>819</v>
      </c>
      <c r="B820" t="s">
        <v>4577</v>
      </c>
      <c r="C820" t="s">
        <v>4578</v>
      </c>
      <c r="D820" t="s">
        <v>4579</v>
      </c>
      <c r="E820" t="s">
        <v>4580</v>
      </c>
      <c r="F820" t="s">
        <v>4581</v>
      </c>
      <c r="G820" t="s">
        <v>532</v>
      </c>
      <c r="H820" t="s">
        <v>242</v>
      </c>
      <c r="I820">
        <v>76192</v>
      </c>
    </row>
    <row r="821" spans="1:9">
      <c r="A821">
        <v>820</v>
      </c>
      <c r="B821" t="s">
        <v>1705</v>
      </c>
      <c r="C821" t="s">
        <v>4582</v>
      </c>
      <c r="D821" t="s">
        <v>4583</v>
      </c>
      <c r="E821" t="s">
        <v>4584</v>
      </c>
      <c r="F821" t="s">
        <v>4585</v>
      </c>
      <c r="G821" t="s">
        <v>1084</v>
      </c>
      <c r="H821" t="s">
        <v>317</v>
      </c>
      <c r="I821">
        <v>99812</v>
      </c>
    </row>
    <row r="822" spans="1:9">
      <c r="A822">
        <v>821</v>
      </c>
      <c r="B822" t="s">
        <v>2487</v>
      </c>
      <c r="C822" t="s">
        <v>4586</v>
      </c>
      <c r="D822" t="s">
        <v>4587</v>
      </c>
      <c r="E822" t="s">
        <v>4588</v>
      </c>
      <c r="F822" t="s">
        <v>4589</v>
      </c>
      <c r="G822" t="s">
        <v>296</v>
      </c>
      <c r="H822" t="s">
        <v>297</v>
      </c>
      <c r="I822">
        <v>33661</v>
      </c>
    </row>
    <row r="823" spans="1:9">
      <c r="A823">
        <v>822</v>
      </c>
      <c r="B823" t="s">
        <v>4590</v>
      </c>
      <c r="C823" t="s">
        <v>4591</v>
      </c>
      <c r="D823" t="s">
        <v>4592</v>
      </c>
      <c r="E823" t="s">
        <v>4593</v>
      </c>
      <c r="F823" t="s">
        <v>4594</v>
      </c>
      <c r="G823" t="s">
        <v>1236</v>
      </c>
      <c r="H823" t="s">
        <v>1175</v>
      </c>
      <c r="I823">
        <v>66629</v>
      </c>
    </row>
    <row r="824" spans="1:9">
      <c r="A824">
        <v>823</v>
      </c>
      <c r="B824" t="s">
        <v>4595</v>
      </c>
      <c r="C824" t="s">
        <v>4596</v>
      </c>
      <c r="D824" t="s">
        <v>4597</v>
      </c>
      <c r="E824" t="s">
        <v>4598</v>
      </c>
      <c r="F824" t="s">
        <v>4599</v>
      </c>
      <c r="G824" t="s">
        <v>882</v>
      </c>
      <c r="H824" t="s">
        <v>883</v>
      </c>
      <c r="I824">
        <v>68179</v>
      </c>
    </row>
    <row r="825" spans="1:9">
      <c r="A825">
        <v>824</v>
      </c>
      <c r="B825" t="s">
        <v>4600</v>
      </c>
      <c r="C825" t="s">
        <v>4601</v>
      </c>
      <c r="D825" t="s">
        <v>4602</v>
      </c>
      <c r="E825" t="s">
        <v>4603</v>
      </c>
      <c r="F825" t="s">
        <v>4604</v>
      </c>
      <c r="G825" t="s">
        <v>680</v>
      </c>
      <c r="H825" t="s">
        <v>526</v>
      </c>
      <c r="I825">
        <v>55103</v>
      </c>
    </row>
    <row r="826" spans="1:9">
      <c r="A826">
        <v>825</v>
      </c>
      <c r="B826" t="s">
        <v>4605</v>
      </c>
      <c r="C826" t="s">
        <v>4606</v>
      </c>
      <c r="D826" t="s">
        <v>4607</v>
      </c>
      <c r="E826" t="s">
        <v>4608</v>
      </c>
      <c r="F826" t="s">
        <v>4609</v>
      </c>
      <c r="G826" t="s">
        <v>2282</v>
      </c>
      <c r="H826" t="s">
        <v>290</v>
      </c>
      <c r="I826">
        <v>22234</v>
      </c>
    </row>
    <row r="827" spans="1:9">
      <c r="A827">
        <v>826</v>
      </c>
      <c r="B827" t="s">
        <v>4610</v>
      </c>
      <c r="C827" t="s">
        <v>4611</v>
      </c>
      <c r="D827" t="s">
        <v>4612</v>
      </c>
      <c r="E827" t="s">
        <v>4613</v>
      </c>
      <c r="F827" t="s">
        <v>4614</v>
      </c>
      <c r="G827" t="s">
        <v>525</v>
      </c>
      <c r="H827" t="s">
        <v>526</v>
      </c>
      <c r="I827">
        <v>55441</v>
      </c>
    </row>
    <row r="828" spans="1:9">
      <c r="A828">
        <v>827</v>
      </c>
      <c r="B828" t="s">
        <v>4615</v>
      </c>
      <c r="C828" t="s">
        <v>4616</v>
      </c>
      <c r="D828" t="s">
        <v>4617</v>
      </c>
      <c r="E828" t="s">
        <v>4618</v>
      </c>
      <c r="F828" t="s">
        <v>4619</v>
      </c>
      <c r="G828" t="s">
        <v>786</v>
      </c>
      <c r="H828" t="s">
        <v>787</v>
      </c>
      <c r="I828">
        <v>36628</v>
      </c>
    </row>
    <row r="829" spans="1:9">
      <c r="A829">
        <v>828</v>
      </c>
      <c r="B829" t="s">
        <v>4406</v>
      </c>
      <c r="C829" t="s">
        <v>4620</v>
      </c>
      <c r="D829" t="s">
        <v>4621</v>
      </c>
      <c r="E829" t="s">
        <v>4622</v>
      </c>
      <c r="F829" t="s">
        <v>4623</v>
      </c>
      <c r="G829" t="s">
        <v>4624</v>
      </c>
      <c r="H829" t="s">
        <v>1753</v>
      </c>
      <c r="I829">
        <v>83206</v>
      </c>
    </row>
    <row r="830" spans="1:9">
      <c r="A830">
        <v>829</v>
      </c>
      <c r="B830" t="s">
        <v>4625</v>
      </c>
      <c r="C830" t="s">
        <v>4626</v>
      </c>
      <c r="D830" t="s">
        <v>4627</v>
      </c>
      <c r="E830" t="s">
        <v>4628</v>
      </c>
      <c r="F830" t="s">
        <v>4629</v>
      </c>
      <c r="G830" t="s">
        <v>1198</v>
      </c>
      <c r="H830" t="s">
        <v>310</v>
      </c>
      <c r="I830">
        <v>21211</v>
      </c>
    </row>
    <row r="831" spans="1:9">
      <c r="A831">
        <v>830</v>
      </c>
      <c r="B831" t="s">
        <v>4630</v>
      </c>
      <c r="C831" t="s">
        <v>4631</v>
      </c>
      <c r="D831" t="s">
        <v>4632</v>
      </c>
      <c r="E831" t="s">
        <v>4633</v>
      </c>
      <c r="F831" t="s">
        <v>4634</v>
      </c>
      <c r="G831" t="s">
        <v>227</v>
      </c>
      <c r="H831" t="s">
        <v>228</v>
      </c>
      <c r="I831">
        <v>30323</v>
      </c>
    </row>
    <row r="832" spans="1:9">
      <c r="A832">
        <v>831</v>
      </c>
      <c r="B832" t="s">
        <v>4635</v>
      </c>
      <c r="C832" t="s">
        <v>4636</v>
      </c>
      <c r="D832" t="s">
        <v>4637</v>
      </c>
      <c r="E832" t="s">
        <v>4638</v>
      </c>
      <c r="F832" t="s">
        <v>4639</v>
      </c>
      <c r="G832" t="s">
        <v>2375</v>
      </c>
      <c r="H832" t="s">
        <v>787</v>
      </c>
      <c r="I832">
        <v>36125</v>
      </c>
    </row>
    <row r="833" spans="1:9">
      <c r="A833">
        <v>832</v>
      </c>
      <c r="B833" t="s">
        <v>4640</v>
      </c>
      <c r="C833" t="s">
        <v>4641</v>
      </c>
      <c r="D833" t="s">
        <v>4642</v>
      </c>
      <c r="E833" t="s">
        <v>4643</v>
      </c>
      <c r="F833" t="s">
        <v>4644</v>
      </c>
      <c r="G833" t="s">
        <v>4645</v>
      </c>
      <c r="H833" t="s">
        <v>290</v>
      </c>
      <c r="I833">
        <v>23459</v>
      </c>
    </row>
    <row r="834" spans="1:9">
      <c r="A834">
        <v>833</v>
      </c>
      <c r="B834" t="s">
        <v>4646</v>
      </c>
      <c r="C834" t="s">
        <v>4647</v>
      </c>
      <c r="D834" t="s">
        <v>4648</v>
      </c>
      <c r="E834" t="s">
        <v>4649</v>
      </c>
      <c r="F834" t="s">
        <v>4650</v>
      </c>
      <c r="G834" t="s">
        <v>289</v>
      </c>
      <c r="H834" t="s">
        <v>290</v>
      </c>
      <c r="I834">
        <v>23208</v>
      </c>
    </row>
    <row r="835" spans="1:9">
      <c r="A835">
        <v>834</v>
      </c>
      <c r="B835" t="s">
        <v>4651</v>
      </c>
      <c r="C835" t="s">
        <v>4652</v>
      </c>
      <c r="D835" t="s">
        <v>4653</v>
      </c>
      <c r="E835" t="s">
        <v>4654</v>
      </c>
      <c r="F835" t="s">
        <v>4655</v>
      </c>
      <c r="G835" t="s">
        <v>396</v>
      </c>
      <c r="H835" t="s">
        <v>358</v>
      </c>
      <c r="I835">
        <v>70187</v>
      </c>
    </row>
    <row r="836" spans="1:9">
      <c r="A836">
        <v>835</v>
      </c>
      <c r="B836" t="s">
        <v>4656</v>
      </c>
      <c r="C836" t="s">
        <v>4657</v>
      </c>
      <c r="D836" t="s">
        <v>4658</v>
      </c>
      <c r="E836" t="s">
        <v>4659</v>
      </c>
      <c r="F836" t="s">
        <v>4660</v>
      </c>
      <c r="G836" t="s">
        <v>429</v>
      </c>
      <c r="H836" t="s">
        <v>430</v>
      </c>
      <c r="I836">
        <v>60663</v>
      </c>
    </row>
    <row r="837" spans="1:9">
      <c r="A837">
        <v>836</v>
      </c>
      <c r="B837" t="s">
        <v>4661</v>
      </c>
      <c r="C837" t="s">
        <v>4662</v>
      </c>
      <c r="D837" t="s">
        <v>4663</v>
      </c>
      <c r="E837" t="s">
        <v>4664</v>
      </c>
      <c r="F837" t="s">
        <v>4665</v>
      </c>
      <c r="G837" t="s">
        <v>952</v>
      </c>
      <c r="H837" t="s">
        <v>953</v>
      </c>
      <c r="I837">
        <v>63131</v>
      </c>
    </row>
    <row r="838" spans="1:9">
      <c r="A838">
        <v>837</v>
      </c>
      <c r="B838" t="s">
        <v>4666</v>
      </c>
      <c r="C838" t="s">
        <v>4667</v>
      </c>
      <c r="D838" t="s">
        <v>4668</v>
      </c>
      <c r="E838" t="s">
        <v>4669</v>
      </c>
      <c r="F838" t="s">
        <v>4670</v>
      </c>
      <c r="G838" t="s">
        <v>2261</v>
      </c>
      <c r="H838" t="s">
        <v>235</v>
      </c>
      <c r="I838">
        <v>95298</v>
      </c>
    </row>
    <row r="839" spans="1:9">
      <c r="A839">
        <v>838</v>
      </c>
      <c r="B839" t="s">
        <v>4296</v>
      </c>
      <c r="C839" t="s">
        <v>4671</v>
      </c>
      <c r="D839" t="s">
        <v>4672</v>
      </c>
      <c r="E839" t="s">
        <v>4673</v>
      </c>
      <c r="F839" t="s">
        <v>4674</v>
      </c>
      <c r="G839" t="s">
        <v>4490</v>
      </c>
      <c r="H839" t="s">
        <v>242</v>
      </c>
      <c r="I839">
        <v>76310</v>
      </c>
    </row>
    <row r="840" spans="1:9">
      <c r="A840">
        <v>839</v>
      </c>
      <c r="B840" t="s">
        <v>4675</v>
      </c>
      <c r="C840" t="s">
        <v>4676</v>
      </c>
      <c r="D840" t="s">
        <v>4677</v>
      </c>
      <c r="E840" t="s">
        <v>4678</v>
      </c>
      <c r="F840" t="s">
        <v>4679</v>
      </c>
      <c r="G840" t="s">
        <v>786</v>
      </c>
      <c r="H840" t="s">
        <v>787</v>
      </c>
      <c r="I840">
        <v>36622</v>
      </c>
    </row>
    <row r="841" spans="1:9">
      <c r="A841">
        <v>840</v>
      </c>
      <c r="B841" t="s">
        <v>4680</v>
      </c>
      <c r="C841" t="s">
        <v>4681</v>
      </c>
      <c r="D841" t="s">
        <v>4682</v>
      </c>
      <c r="E841" t="s">
        <v>4683</v>
      </c>
      <c r="F841" t="s">
        <v>4684</v>
      </c>
      <c r="G841" t="s">
        <v>227</v>
      </c>
      <c r="H841" t="s">
        <v>228</v>
      </c>
      <c r="I841">
        <v>30358</v>
      </c>
    </row>
    <row r="842" spans="1:9">
      <c r="A842">
        <v>841</v>
      </c>
      <c r="B842" t="s">
        <v>4685</v>
      </c>
      <c r="C842" t="s">
        <v>4686</v>
      </c>
      <c r="D842" t="s">
        <v>4687</v>
      </c>
      <c r="E842" t="s">
        <v>4688</v>
      </c>
      <c r="F842" t="s">
        <v>4689</v>
      </c>
      <c r="G842" t="s">
        <v>663</v>
      </c>
      <c r="H842" t="s">
        <v>297</v>
      </c>
      <c r="I842">
        <v>32919</v>
      </c>
    </row>
    <row r="843" spans="1:9">
      <c r="A843">
        <v>842</v>
      </c>
      <c r="B843" t="s">
        <v>4690</v>
      </c>
      <c r="C843" t="s">
        <v>4691</v>
      </c>
      <c r="D843" t="s">
        <v>4692</v>
      </c>
      <c r="E843" t="s">
        <v>4693</v>
      </c>
      <c r="F843" t="s">
        <v>4694</v>
      </c>
      <c r="G843" t="s">
        <v>1694</v>
      </c>
      <c r="H843" t="s">
        <v>324</v>
      </c>
      <c r="I843">
        <v>7522</v>
      </c>
    </row>
    <row r="844" spans="1:9">
      <c r="A844">
        <v>843</v>
      </c>
      <c r="B844" t="s">
        <v>4695</v>
      </c>
      <c r="C844" t="s">
        <v>4696</v>
      </c>
      <c r="D844" t="s">
        <v>4697</v>
      </c>
      <c r="E844" t="s">
        <v>4698</v>
      </c>
      <c r="F844" t="s">
        <v>4699</v>
      </c>
      <c r="G844" t="s">
        <v>4700</v>
      </c>
      <c r="H844" t="s">
        <v>242</v>
      </c>
      <c r="I844">
        <v>76905</v>
      </c>
    </row>
    <row r="845" spans="1:9">
      <c r="A845">
        <v>844</v>
      </c>
      <c r="B845" t="s">
        <v>4701</v>
      </c>
      <c r="C845" t="s">
        <v>4702</v>
      </c>
      <c r="D845" t="s">
        <v>4703</v>
      </c>
      <c r="E845" t="s">
        <v>4704</v>
      </c>
      <c r="F845" t="s">
        <v>4705</v>
      </c>
      <c r="G845" t="s">
        <v>1084</v>
      </c>
      <c r="H845" t="s">
        <v>317</v>
      </c>
      <c r="I845">
        <v>99812</v>
      </c>
    </row>
    <row r="846" spans="1:9">
      <c r="A846">
        <v>845</v>
      </c>
      <c r="B846" t="s">
        <v>4706</v>
      </c>
      <c r="C846" t="s">
        <v>4707</v>
      </c>
      <c r="D846" t="s">
        <v>4708</v>
      </c>
      <c r="E846" t="s">
        <v>4709</v>
      </c>
      <c r="F846" t="s">
        <v>4710</v>
      </c>
      <c r="G846" t="s">
        <v>971</v>
      </c>
      <c r="H846" t="s">
        <v>221</v>
      </c>
      <c r="I846">
        <v>12262</v>
      </c>
    </row>
    <row r="847" spans="1:9">
      <c r="A847">
        <v>846</v>
      </c>
      <c r="B847" t="s">
        <v>4711</v>
      </c>
      <c r="C847" t="s">
        <v>4712</v>
      </c>
      <c r="D847" t="s">
        <v>4713</v>
      </c>
      <c r="E847" t="s">
        <v>4714</v>
      </c>
      <c r="F847" t="s">
        <v>4715</v>
      </c>
      <c r="G847" t="s">
        <v>2235</v>
      </c>
      <c r="H847" t="s">
        <v>297</v>
      </c>
      <c r="I847">
        <v>33075</v>
      </c>
    </row>
    <row r="848" spans="1:9">
      <c r="A848">
        <v>847</v>
      </c>
      <c r="B848" t="s">
        <v>4716</v>
      </c>
      <c r="C848" t="s">
        <v>4717</v>
      </c>
      <c r="D848" t="s">
        <v>4718</v>
      </c>
      <c r="E848" t="s">
        <v>4719</v>
      </c>
      <c r="F848" t="s">
        <v>4720</v>
      </c>
      <c r="G848" t="s">
        <v>2329</v>
      </c>
      <c r="H848" t="s">
        <v>297</v>
      </c>
      <c r="I848">
        <v>33196</v>
      </c>
    </row>
    <row r="849" spans="1:9">
      <c r="A849">
        <v>848</v>
      </c>
      <c r="B849" t="s">
        <v>4721</v>
      </c>
      <c r="C849" t="s">
        <v>4722</v>
      </c>
      <c r="D849" t="s">
        <v>4723</v>
      </c>
      <c r="E849" t="s">
        <v>4724</v>
      </c>
      <c r="F849" t="s">
        <v>4725</v>
      </c>
      <c r="G849" t="s">
        <v>486</v>
      </c>
      <c r="H849" t="s">
        <v>430</v>
      </c>
      <c r="I849">
        <v>60505</v>
      </c>
    </row>
    <row r="850" spans="1:9">
      <c r="A850">
        <v>849</v>
      </c>
      <c r="B850" t="s">
        <v>4726</v>
      </c>
      <c r="C850" t="s">
        <v>4727</v>
      </c>
      <c r="D850" t="s">
        <v>4728</v>
      </c>
      <c r="E850" t="s">
        <v>4729</v>
      </c>
      <c r="F850" t="s">
        <v>4730</v>
      </c>
      <c r="G850" t="s">
        <v>1026</v>
      </c>
      <c r="H850" t="s">
        <v>358</v>
      </c>
      <c r="I850">
        <v>70616</v>
      </c>
    </row>
    <row r="851" spans="1:9">
      <c r="A851">
        <v>850</v>
      </c>
      <c r="B851" t="s">
        <v>560</v>
      </c>
      <c r="C851" t="s">
        <v>4731</v>
      </c>
      <c r="D851" t="s">
        <v>4732</v>
      </c>
      <c r="E851" t="s">
        <v>4733</v>
      </c>
      <c r="F851" t="s">
        <v>4734</v>
      </c>
      <c r="G851" t="s">
        <v>756</v>
      </c>
      <c r="H851" t="s">
        <v>213</v>
      </c>
      <c r="I851">
        <v>98109</v>
      </c>
    </row>
    <row r="852" spans="1:9">
      <c r="A852">
        <v>851</v>
      </c>
      <c r="B852" t="s">
        <v>318</v>
      </c>
      <c r="C852" t="s">
        <v>4735</v>
      </c>
      <c r="D852" t="s">
        <v>4736</v>
      </c>
      <c r="E852" t="s">
        <v>4737</v>
      </c>
      <c r="F852" t="s">
        <v>4738</v>
      </c>
      <c r="G852" t="s">
        <v>952</v>
      </c>
      <c r="H852" t="s">
        <v>953</v>
      </c>
      <c r="I852">
        <v>63136</v>
      </c>
    </row>
    <row r="853" spans="1:9">
      <c r="A853">
        <v>852</v>
      </c>
      <c r="B853" t="s">
        <v>222</v>
      </c>
      <c r="C853" t="s">
        <v>4739</v>
      </c>
      <c r="D853" t="s">
        <v>4740</v>
      </c>
      <c r="E853" t="s">
        <v>4741</v>
      </c>
      <c r="F853" t="s">
        <v>4742</v>
      </c>
      <c r="G853" t="s">
        <v>1859</v>
      </c>
      <c r="H853" t="s">
        <v>487</v>
      </c>
      <c r="I853">
        <v>80241</v>
      </c>
    </row>
    <row r="854" spans="1:9">
      <c r="A854">
        <v>853</v>
      </c>
      <c r="B854" t="s">
        <v>4743</v>
      </c>
      <c r="C854" t="s">
        <v>4744</v>
      </c>
      <c r="D854" t="s">
        <v>4745</v>
      </c>
      <c r="E854" t="s">
        <v>4746</v>
      </c>
      <c r="F854" t="s">
        <v>4747</v>
      </c>
      <c r="G854" t="s">
        <v>4748</v>
      </c>
      <c r="H854" t="s">
        <v>267</v>
      </c>
      <c r="I854">
        <v>86305</v>
      </c>
    </row>
    <row r="855" spans="1:9">
      <c r="A855">
        <v>854</v>
      </c>
      <c r="B855" t="s">
        <v>4749</v>
      </c>
      <c r="C855" t="s">
        <v>4750</v>
      </c>
      <c r="D855" t="s">
        <v>4751</v>
      </c>
      <c r="E855" t="s">
        <v>4752</v>
      </c>
      <c r="F855" t="s">
        <v>4753</v>
      </c>
      <c r="G855" t="s">
        <v>628</v>
      </c>
      <c r="H855" t="s">
        <v>213</v>
      </c>
      <c r="I855">
        <v>98464</v>
      </c>
    </row>
    <row r="856" spans="1:9">
      <c r="A856">
        <v>855</v>
      </c>
      <c r="B856" t="s">
        <v>4754</v>
      </c>
      <c r="C856" t="s">
        <v>4755</v>
      </c>
      <c r="D856" t="s">
        <v>4756</v>
      </c>
      <c r="E856" t="s">
        <v>4757</v>
      </c>
      <c r="F856" t="s">
        <v>4758</v>
      </c>
      <c r="G856" t="s">
        <v>756</v>
      </c>
      <c r="H856" t="s">
        <v>213</v>
      </c>
      <c r="I856">
        <v>98104</v>
      </c>
    </row>
    <row r="857" spans="1:9">
      <c r="A857">
        <v>856</v>
      </c>
      <c r="B857" t="s">
        <v>4759</v>
      </c>
      <c r="C857" t="s">
        <v>4760</v>
      </c>
      <c r="D857" t="s">
        <v>4761</v>
      </c>
      <c r="E857" t="s">
        <v>4762</v>
      </c>
      <c r="F857" t="s">
        <v>4763</v>
      </c>
      <c r="G857" t="s">
        <v>2395</v>
      </c>
      <c r="H857" t="s">
        <v>297</v>
      </c>
      <c r="I857">
        <v>32511</v>
      </c>
    </row>
    <row r="858" spans="1:9">
      <c r="A858">
        <v>857</v>
      </c>
      <c r="B858" t="s">
        <v>4764</v>
      </c>
      <c r="C858" t="s">
        <v>4765</v>
      </c>
      <c r="D858" t="s">
        <v>4766</v>
      </c>
      <c r="E858" t="s">
        <v>4767</v>
      </c>
      <c r="F858" t="s">
        <v>4768</v>
      </c>
      <c r="G858" t="s">
        <v>234</v>
      </c>
      <c r="H858" t="s">
        <v>235</v>
      </c>
      <c r="I858">
        <v>94154</v>
      </c>
    </row>
    <row r="859" spans="1:9">
      <c r="A859">
        <v>858</v>
      </c>
      <c r="B859" t="s">
        <v>2481</v>
      </c>
      <c r="C859" t="s">
        <v>4769</v>
      </c>
      <c r="D859" t="s">
        <v>4770</v>
      </c>
      <c r="E859" t="s">
        <v>4771</v>
      </c>
      <c r="F859" t="s">
        <v>4772</v>
      </c>
      <c r="G859" t="s">
        <v>1993</v>
      </c>
      <c r="H859" t="s">
        <v>297</v>
      </c>
      <c r="I859">
        <v>32128</v>
      </c>
    </row>
    <row r="860" spans="1:9">
      <c r="A860">
        <v>859</v>
      </c>
      <c r="B860" t="s">
        <v>4773</v>
      </c>
      <c r="C860" t="s">
        <v>4774</v>
      </c>
      <c r="D860" t="s">
        <v>4775</v>
      </c>
      <c r="E860" t="s">
        <v>4776</v>
      </c>
      <c r="F860" t="s">
        <v>4777</v>
      </c>
      <c r="G860" t="s">
        <v>4778</v>
      </c>
      <c r="H860" t="s">
        <v>1497</v>
      </c>
      <c r="I860">
        <v>88006</v>
      </c>
    </row>
    <row r="861" spans="1:9">
      <c r="A861">
        <v>860</v>
      </c>
      <c r="B861" t="s">
        <v>4779</v>
      </c>
      <c r="C861" t="s">
        <v>4780</v>
      </c>
      <c r="D861" t="s">
        <v>4781</v>
      </c>
      <c r="E861" t="s">
        <v>4782</v>
      </c>
      <c r="F861" t="s">
        <v>4783</v>
      </c>
      <c r="G861" t="s">
        <v>3556</v>
      </c>
      <c r="H861" t="s">
        <v>581</v>
      </c>
      <c r="I861">
        <v>49510</v>
      </c>
    </row>
    <row r="862" spans="1:9">
      <c r="A862">
        <v>861</v>
      </c>
      <c r="B862" t="s">
        <v>4784</v>
      </c>
      <c r="C862" t="s">
        <v>4785</v>
      </c>
      <c r="D862" t="s">
        <v>4786</v>
      </c>
      <c r="E862" t="s">
        <v>4787</v>
      </c>
      <c r="F862" t="s">
        <v>4788</v>
      </c>
      <c r="G862" t="s">
        <v>680</v>
      </c>
      <c r="H862" t="s">
        <v>526</v>
      </c>
      <c r="I862">
        <v>55146</v>
      </c>
    </row>
    <row r="863" spans="1:9">
      <c r="A863">
        <v>862</v>
      </c>
      <c r="B863" t="s">
        <v>4789</v>
      </c>
      <c r="C863" t="s">
        <v>4790</v>
      </c>
      <c r="D863" t="s">
        <v>4791</v>
      </c>
      <c r="E863" t="s">
        <v>4792</v>
      </c>
      <c r="F863" t="s">
        <v>4793</v>
      </c>
      <c r="G863" t="s">
        <v>863</v>
      </c>
      <c r="H863" t="s">
        <v>864</v>
      </c>
      <c r="I863">
        <v>28215</v>
      </c>
    </row>
    <row r="864" spans="1:9">
      <c r="A864">
        <v>863</v>
      </c>
      <c r="B864" t="s">
        <v>4794</v>
      </c>
      <c r="C864" t="s">
        <v>4795</v>
      </c>
      <c r="D864" t="s">
        <v>4796</v>
      </c>
      <c r="E864" t="s">
        <v>4797</v>
      </c>
      <c r="F864" t="s">
        <v>4798</v>
      </c>
      <c r="G864" t="s">
        <v>870</v>
      </c>
      <c r="H864" t="s">
        <v>242</v>
      </c>
      <c r="I864">
        <v>77266</v>
      </c>
    </row>
    <row r="865" spans="1:9">
      <c r="A865">
        <v>864</v>
      </c>
      <c r="B865" t="s">
        <v>4799</v>
      </c>
      <c r="C865" t="s">
        <v>4800</v>
      </c>
      <c r="D865" t="s">
        <v>4801</v>
      </c>
      <c r="E865" t="s">
        <v>4802</v>
      </c>
      <c r="F865" t="s">
        <v>4803</v>
      </c>
      <c r="G865" t="s">
        <v>2092</v>
      </c>
      <c r="H865" t="s">
        <v>480</v>
      </c>
      <c r="I865">
        <v>45408</v>
      </c>
    </row>
    <row r="866" spans="1:9">
      <c r="A866">
        <v>865</v>
      </c>
      <c r="B866" t="s">
        <v>3613</v>
      </c>
      <c r="C866" t="s">
        <v>4804</v>
      </c>
      <c r="D866" t="s">
        <v>4805</v>
      </c>
      <c r="E866" t="s">
        <v>4806</v>
      </c>
      <c r="F866" t="s">
        <v>4807</v>
      </c>
      <c r="G866" t="s">
        <v>842</v>
      </c>
      <c r="H866" t="s">
        <v>235</v>
      </c>
      <c r="I866">
        <v>94273</v>
      </c>
    </row>
    <row r="867" spans="1:9">
      <c r="A867">
        <v>866</v>
      </c>
      <c r="B867" t="s">
        <v>831</v>
      </c>
      <c r="C867" t="s">
        <v>3937</v>
      </c>
      <c r="D867" t="s">
        <v>4808</v>
      </c>
      <c r="E867" t="s">
        <v>4809</v>
      </c>
      <c r="F867" t="s">
        <v>4810</v>
      </c>
      <c r="G867" t="s">
        <v>330</v>
      </c>
      <c r="H867" t="s">
        <v>331</v>
      </c>
      <c r="I867">
        <v>53716</v>
      </c>
    </row>
    <row r="868" spans="1:9">
      <c r="A868">
        <v>867</v>
      </c>
      <c r="B868" t="s">
        <v>4811</v>
      </c>
      <c r="C868" t="s">
        <v>4812</v>
      </c>
      <c r="D868" t="s">
        <v>4813</v>
      </c>
      <c r="E868" t="s">
        <v>4814</v>
      </c>
      <c r="F868" t="s">
        <v>4815</v>
      </c>
      <c r="G868" t="s">
        <v>436</v>
      </c>
      <c r="H868" t="s">
        <v>221</v>
      </c>
      <c r="I868">
        <v>10110</v>
      </c>
    </row>
    <row r="869" spans="1:9">
      <c r="A869">
        <v>868</v>
      </c>
      <c r="B869" t="s">
        <v>4816</v>
      </c>
      <c r="C869" t="s">
        <v>4817</v>
      </c>
      <c r="D869" t="s">
        <v>4818</v>
      </c>
      <c r="E869" t="s">
        <v>4819</v>
      </c>
      <c r="F869" t="s">
        <v>4820</v>
      </c>
      <c r="G869" t="s">
        <v>454</v>
      </c>
      <c r="H869" t="s">
        <v>455</v>
      </c>
      <c r="I869">
        <v>84140</v>
      </c>
    </row>
    <row r="870" spans="1:9">
      <c r="A870">
        <v>869</v>
      </c>
      <c r="B870" t="s">
        <v>4821</v>
      </c>
      <c r="C870" t="s">
        <v>4822</v>
      </c>
      <c r="D870" t="s">
        <v>4823</v>
      </c>
      <c r="E870" t="s">
        <v>4824</v>
      </c>
      <c r="F870" t="s">
        <v>4825</v>
      </c>
      <c r="G870" t="s">
        <v>4826</v>
      </c>
      <c r="H870" t="s">
        <v>235</v>
      </c>
      <c r="I870">
        <v>91411</v>
      </c>
    </row>
    <row r="871" spans="1:9">
      <c r="A871">
        <v>870</v>
      </c>
      <c r="B871" t="s">
        <v>4827</v>
      </c>
      <c r="C871" t="s">
        <v>4828</v>
      </c>
      <c r="D871" t="s">
        <v>4829</v>
      </c>
      <c r="E871" t="s">
        <v>4830</v>
      </c>
      <c r="F871" t="s">
        <v>4831</v>
      </c>
      <c r="G871" t="s">
        <v>768</v>
      </c>
      <c r="H871" t="s">
        <v>581</v>
      </c>
      <c r="I871">
        <v>48267</v>
      </c>
    </row>
    <row r="872" spans="1:9">
      <c r="A872">
        <v>871</v>
      </c>
      <c r="B872" t="s">
        <v>4832</v>
      </c>
      <c r="C872" t="s">
        <v>4833</v>
      </c>
      <c r="D872" t="s">
        <v>4834</v>
      </c>
      <c r="E872" t="s">
        <v>4835</v>
      </c>
      <c r="F872" t="s">
        <v>4836</v>
      </c>
      <c r="G872" t="s">
        <v>316</v>
      </c>
      <c r="H872" t="s">
        <v>317</v>
      </c>
      <c r="I872">
        <v>99599</v>
      </c>
    </row>
    <row r="873" spans="1:9">
      <c r="A873">
        <v>872</v>
      </c>
      <c r="B873" t="s">
        <v>4837</v>
      </c>
      <c r="C873" t="s">
        <v>4838</v>
      </c>
      <c r="D873" t="s">
        <v>4839</v>
      </c>
      <c r="E873" t="s">
        <v>4840</v>
      </c>
      <c r="F873" t="s">
        <v>4841</v>
      </c>
      <c r="G873" t="s">
        <v>296</v>
      </c>
      <c r="H873" t="s">
        <v>297</v>
      </c>
      <c r="I873">
        <v>33661</v>
      </c>
    </row>
    <row r="874" spans="1:9">
      <c r="A874">
        <v>873</v>
      </c>
      <c r="B874" t="s">
        <v>4842</v>
      </c>
      <c r="C874" t="s">
        <v>4843</v>
      </c>
      <c r="D874" t="s">
        <v>4844</v>
      </c>
      <c r="E874" t="s">
        <v>4845</v>
      </c>
      <c r="F874" t="s">
        <v>4846</v>
      </c>
      <c r="G874" t="s">
        <v>253</v>
      </c>
      <c r="H874" t="s">
        <v>254</v>
      </c>
      <c r="I874">
        <v>73142</v>
      </c>
    </row>
    <row r="875" spans="1:9">
      <c r="A875">
        <v>874</v>
      </c>
      <c r="B875" t="s">
        <v>4847</v>
      </c>
      <c r="C875" t="s">
        <v>4848</v>
      </c>
      <c r="D875" t="s">
        <v>4849</v>
      </c>
      <c r="E875" t="s">
        <v>4850</v>
      </c>
      <c r="F875" t="s">
        <v>4851</v>
      </c>
      <c r="G875" t="s">
        <v>357</v>
      </c>
      <c r="H875" t="s">
        <v>290</v>
      </c>
      <c r="I875">
        <v>22333</v>
      </c>
    </row>
    <row r="876" spans="1:9">
      <c r="A876">
        <v>875</v>
      </c>
      <c r="B876" t="s">
        <v>4852</v>
      </c>
      <c r="C876" t="s">
        <v>4853</v>
      </c>
      <c r="D876" t="s">
        <v>4854</v>
      </c>
      <c r="E876" t="s">
        <v>4855</v>
      </c>
      <c r="F876" t="s">
        <v>4856</v>
      </c>
      <c r="G876" t="s">
        <v>929</v>
      </c>
      <c r="H876" t="s">
        <v>297</v>
      </c>
      <c r="I876">
        <v>33487</v>
      </c>
    </row>
    <row r="877" spans="1:9">
      <c r="A877">
        <v>876</v>
      </c>
      <c r="B877" t="s">
        <v>4857</v>
      </c>
      <c r="C877" t="s">
        <v>4858</v>
      </c>
      <c r="D877" t="s">
        <v>4859</v>
      </c>
      <c r="E877" t="s">
        <v>4860</v>
      </c>
      <c r="F877" t="s">
        <v>4861</v>
      </c>
      <c r="G877" t="s">
        <v>2114</v>
      </c>
      <c r="H877" t="s">
        <v>228</v>
      </c>
      <c r="I877">
        <v>30130</v>
      </c>
    </row>
    <row r="878" spans="1:9">
      <c r="A878">
        <v>877</v>
      </c>
      <c r="B878" t="s">
        <v>4862</v>
      </c>
      <c r="C878" t="s">
        <v>4863</v>
      </c>
      <c r="D878" t="s">
        <v>4864</v>
      </c>
      <c r="E878" t="s">
        <v>4865</v>
      </c>
      <c r="F878" t="s">
        <v>4866</v>
      </c>
      <c r="G878" t="s">
        <v>1769</v>
      </c>
      <c r="H878" t="s">
        <v>242</v>
      </c>
      <c r="I878">
        <v>77713</v>
      </c>
    </row>
    <row r="879" spans="1:9">
      <c r="A879">
        <v>878</v>
      </c>
      <c r="B879" t="s">
        <v>1622</v>
      </c>
      <c r="C879" t="s">
        <v>4867</v>
      </c>
      <c r="D879" t="s">
        <v>4868</v>
      </c>
      <c r="E879" t="s">
        <v>4869</v>
      </c>
      <c r="F879" t="s">
        <v>4870</v>
      </c>
      <c r="G879" t="s">
        <v>2329</v>
      </c>
      <c r="H879" t="s">
        <v>297</v>
      </c>
      <c r="I879">
        <v>33261</v>
      </c>
    </row>
    <row r="880" spans="1:9">
      <c r="A880">
        <v>879</v>
      </c>
      <c r="B880" t="s">
        <v>4871</v>
      </c>
      <c r="C880" t="s">
        <v>4872</v>
      </c>
      <c r="D880" t="s">
        <v>4873</v>
      </c>
      <c r="E880" t="s">
        <v>4874</v>
      </c>
      <c r="F880" t="s">
        <v>4875</v>
      </c>
      <c r="G880" t="s">
        <v>870</v>
      </c>
      <c r="H880" t="s">
        <v>242</v>
      </c>
      <c r="I880">
        <v>77085</v>
      </c>
    </row>
    <row r="881" spans="1:9">
      <c r="A881">
        <v>880</v>
      </c>
      <c r="B881" t="s">
        <v>4876</v>
      </c>
      <c r="C881" t="s">
        <v>4877</v>
      </c>
      <c r="D881" t="s">
        <v>4878</v>
      </c>
      <c r="E881" t="s">
        <v>4879</v>
      </c>
      <c r="F881" t="s">
        <v>4880</v>
      </c>
      <c r="G881" t="s">
        <v>1149</v>
      </c>
      <c r="H881" t="s">
        <v>338</v>
      </c>
      <c r="I881">
        <v>50362</v>
      </c>
    </row>
    <row r="882" spans="1:9">
      <c r="A882">
        <v>881</v>
      </c>
      <c r="B882" t="s">
        <v>4881</v>
      </c>
      <c r="C882" t="s">
        <v>4882</v>
      </c>
      <c r="D882" t="s">
        <v>4883</v>
      </c>
      <c r="E882" t="s">
        <v>4884</v>
      </c>
      <c r="F882" t="s">
        <v>4885</v>
      </c>
      <c r="G882" t="s">
        <v>4286</v>
      </c>
      <c r="H882" t="s">
        <v>213</v>
      </c>
      <c r="I882">
        <v>98008</v>
      </c>
    </row>
    <row r="883" spans="1:9">
      <c r="A883">
        <v>882</v>
      </c>
      <c r="B883" t="s">
        <v>4886</v>
      </c>
      <c r="C883" t="s">
        <v>4887</v>
      </c>
      <c r="D883" t="s">
        <v>4888</v>
      </c>
      <c r="E883" t="s">
        <v>4889</v>
      </c>
      <c r="F883" t="s">
        <v>4890</v>
      </c>
      <c r="G883" t="s">
        <v>344</v>
      </c>
      <c r="H883" t="s">
        <v>242</v>
      </c>
      <c r="I883">
        <v>75241</v>
      </c>
    </row>
    <row r="884" spans="1:9">
      <c r="A884">
        <v>883</v>
      </c>
      <c r="B884" t="s">
        <v>4891</v>
      </c>
      <c r="C884" t="s">
        <v>4892</v>
      </c>
      <c r="D884" t="s">
        <v>4893</v>
      </c>
      <c r="E884" t="s">
        <v>4894</v>
      </c>
      <c r="F884" t="s">
        <v>4895</v>
      </c>
      <c r="G884" t="s">
        <v>1611</v>
      </c>
      <c r="H884" t="s">
        <v>864</v>
      </c>
      <c r="I884">
        <v>27105</v>
      </c>
    </row>
    <row r="885" spans="1:9">
      <c r="A885">
        <v>884</v>
      </c>
      <c r="B885" t="s">
        <v>4896</v>
      </c>
      <c r="C885" t="s">
        <v>4897</v>
      </c>
      <c r="D885" t="s">
        <v>4898</v>
      </c>
      <c r="E885" t="s">
        <v>4899</v>
      </c>
      <c r="F885" t="s">
        <v>4900</v>
      </c>
      <c r="G885" t="s">
        <v>4901</v>
      </c>
      <c r="H885" t="s">
        <v>720</v>
      </c>
      <c r="I885">
        <v>97405</v>
      </c>
    </row>
    <row r="886" spans="1:9">
      <c r="A886">
        <v>885</v>
      </c>
      <c r="B886" t="s">
        <v>4902</v>
      </c>
      <c r="C886" t="s">
        <v>4903</v>
      </c>
      <c r="D886" t="s">
        <v>4904</v>
      </c>
      <c r="E886" t="s">
        <v>4905</v>
      </c>
      <c r="F886" t="s">
        <v>4906</v>
      </c>
      <c r="G886" t="s">
        <v>1611</v>
      </c>
      <c r="H886" t="s">
        <v>864</v>
      </c>
      <c r="I886">
        <v>27150</v>
      </c>
    </row>
    <row r="887" spans="1:9">
      <c r="A887">
        <v>886</v>
      </c>
      <c r="B887" t="s">
        <v>4436</v>
      </c>
      <c r="C887" t="s">
        <v>4907</v>
      </c>
      <c r="D887" t="s">
        <v>4908</v>
      </c>
      <c r="E887" t="s">
        <v>4909</v>
      </c>
      <c r="F887" t="s">
        <v>4910</v>
      </c>
      <c r="G887" t="s">
        <v>906</v>
      </c>
      <c r="H887" t="s">
        <v>242</v>
      </c>
      <c r="I887">
        <v>78265</v>
      </c>
    </row>
    <row r="888" spans="1:9">
      <c r="A888">
        <v>887</v>
      </c>
      <c r="B888" t="s">
        <v>4911</v>
      </c>
      <c r="C888" t="s">
        <v>4912</v>
      </c>
      <c r="D888" t="s">
        <v>4913</v>
      </c>
      <c r="E888" t="s">
        <v>4914</v>
      </c>
      <c r="F888" t="s">
        <v>4915</v>
      </c>
      <c r="G888" t="s">
        <v>4916</v>
      </c>
      <c r="H888" t="s">
        <v>290</v>
      </c>
      <c r="I888">
        <v>22070</v>
      </c>
    </row>
    <row r="889" spans="1:9">
      <c r="A889">
        <v>888</v>
      </c>
      <c r="B889" t="s">
        <v>4917</v>
      </c>
      <c r="C889" t="s">
        <v>4918</v>
      </c>
      <c r="D889" t="s">
        <v>4919</v>
      </c>
      <c r="E889" t="s">
        <v>4920</v>
      </c>
      <c r="F889" t="s">
        <v>4921</v>
      </c>
      <c r="G889" t="s">
        <v>436</v>
      </c>
      <c r="H889" t="s">
        <v>221</v>
      </c>
      <c r="I889">
        <v>10060</v>
      </c>
    </row>
    <row r="890" spans="1:9">
      <c r="A890">
        <v>889</v>
      </c>
      <c r="B890" t="s">
        <v>4922</v>
      </c>
      <c r="C890" t="s">
        <v>4923</v>
      </c>
      <c r="D890" t="s">
        <v>4924</v>
      </c>
      <c r="E890" t="s">
        <v>4925</v>
      </c>
      <c r="F890" t="s">
        <v>4926</v>
      </c>
      <c r="G890" t="s">
        <v>2130</v>
      </c>
      <c r="H890" t="s">
        <v>235</v>
      </c>
      <c r="I890">
        <v>94611</v>
      </c>
    </row>
    <row r="891" spans="1:9">
      <c r="A891">
        <v>890</v>
      </c>
      <c r="B891" t="s">
        <v>4927</v>
      </c>
      <c r="C891" t="s">
        <v>4928</v>
      </c>
      <c r="D891" t="s">
        <v>4929</v>
      </c>
      <c r="E891" t="s">
        <v>4930</v>
      </c>
      <c r="F891" t="s">
        <v>4931</v>
      </c>
      <c r="G891" t="s">
        <v>227</v>
      </c>
      <c r="H891" t="s">
        <v>228</v>
      </c>
      <c r="I891">
        <v>31132</v>
      </c>
    </row>
    <row r="892" spans="1:9">
      <c r="A892">
        <v>891</v>
      </c>
      <c r="B892" t="s">
        <v>4932</v>
      </c>
      <c r="C892" t="s">
        <v>4933</v>
      </c>
      <c r="D892" t="s">
        <v>4934</v>
      </c>
      <c r="E892" t="s">
        <v>4935</v>
      </c>
      <c r="F892" t="s">
        <v>4936</v>
      </c>
      <c r="G892" t="s">
        <v>3208</v>
      </c>
      <c r="H892" t="s">
        <v>351</v>
      </c>
      <c r="I892">
        <v>37931</v>
      </c>
    </row>
    <row r="893" spans="1:9">
      <c r="A893">
        <v>892</v>
      </c>
      <c r="B893" t="s">
        <v>4937</v>
      </c>
      <c r="C893" t="s">
        <v>4938</v>
      </c>
      <c r="D893" t="s">
        <v>4939</v>
      </c>
      <c r="E893" t="s">
        <v>4940</v>
      </c>
      <c r="F893" t="s">
        <v>4941</v>
      </c>
      <c r="G893" t="s">
        <v>1314</v>
      </c>
      <c r="H893" t="s">
        <v>480</v>
      </c>
      <c r="I893">
        <v>43666</v>
      </c>
    </row>
    <row r="894" spans="1:9">
      <c r="A894">
        <v>893</v>
      </c>
      <c r="B894" t="s">
        <v>4942</v>
      </c>
      <c r="C894" t="s">
        <v>4943</v>
      </c>
      <c r="D894" t="s">
        <v>4944</v>
      </c>
      <c r="E894" t="s">
        <v>4945</v>
      </c>
      <c r="F894" t="s">
        <v>4946</v>
      </c>
      <c r="G894" t="s">
        <v>512</v>
      </c>
      <c r="H894" t="s">
        <v>513</v>
      </c>
      <c r="I894">
        <v>1152</v>
      </c>
    </row>
    <row r="895" spans="1:9">
      <c r="A895">
        <v>894</v>
      </c>
      <c r="B895" t="s">
        <v>4947</v>
      </c>
      <c r="C895" t="s">
        <v>4948</v>
      </c>
      <c r="D895" t="s">
        <v>4949</v>
      </c>
      <c r="E895" t="s">
        <v>4950</v>
      </c>
      <c r="F895" t="s">
        <v>4951</v>
      </c>
      <c r="G895" t="s">
        <v>378</v>
      </c>
      <c r="H895" t="s">
        <v>338</v>
      </c>
      <c r="I895">
        <v>51105</v>
      </c>
    </row>
    <row r="896" spans="1:9">
      <c r="A896">
        <v>895</v>
      </c>
      <c r="B896" t="s">
        <v>4952</v>
      </c>
      <c r="C896" t="s">
        <v>4953</v>
      </c>
      <c r="D896" t="s">
        <v>4954</v>
      </c>
      <c r="E896" t="s">
        <v>4955</v>
      </c>
      <c r="F896" t="s">
        <v>4956</v>
      </c>
      <c r="G896" t="s">
        <v>253</v>
      </c>
      <c r="H896" t="s">
        <v>254</v>
      </c>
      <c r="I896">
        <v>73157</v>
      </c>
    </row>
    <row r="897" spans="1:9">
      <c r="A897">
        <v>896</v>
      </c>
      <c r="B897" t="s">
        <v>4957</v>
      </c>
      <c r="C897" t="s">
        <v>4958</v>
      </c>
      <c r="D897" t="s">
        <v>4959</v>
      </c>
      <c r="E897" t="s">
        <v>4960</v>
      </c>
      <c r="F897" t="s">
        <v>4961</v>
      </c>
      <c r="G897" t="s">
        <v>227</v>
      </c>
      <c r="H897" t="s">
        <v>228</v>
      </c>
      <c r="I897">
        <v>30328</v>
      </c>
    </row>
    <row r="898" spans="1:9">
      <c r="A898">
        <v>897</v>
      </c>
      <c r="B898" t="s">
        <v>4962</v>
      </c>
      <c r="C898" t="s">
        <v>4963</v>
      </c>
      <c r="D898" t="s">
        <v>4964</v>
      </c>
      <c r="E898" t="s">
        <v>4965</v>
      </c>
      <c r="F898" t="s">
        <v>4966</v>
      </c>
      <c r="G898" t="s">
        <v>1298</v>
      </c>
      <c r="H898" t="s">
        <v>235</v>
      </c>
      <c r="I898">
        <v>93786</v>
      </c>
    </row>
    <row r="899" spans="1:9">
      <c r="A899">
        <v>898</v>
      </c>
      <c r="B899" t="s">
        <v>4967</v>
      </c>
      <c r="C899" t="s">
        <v>4968</v>
      </c>
      <c r="D899" t="s">
        <v>4969</v>
      </c>
      <c r="E899" t="s">
        <v>4970</v>
      </c>
      <c r="F899" t="s">
        <v>4971</v>
      </c>
      <c r="G899" t="s">
        <v>1320</v>
      </c>
      <c r="H899" t="s">
        <v>242</v>
      </c>
      <c r="I899">
        <v>88563</v>
      </c>
    </row>
    <row r="900" spans="1:9">
      <c r="A900">
        <v>899</v>
      </c>
      <c r="B900" t="s">
        <v>4972</v>
      </c>
      <c r="C900" t="s">
        <v>4973</v>
      </c>
      <c r="D900" t="s">
        <v>4974</v>
      </c>
      <c r="E900" t="s">
        <v>4975</v>
      </c>
      <c r="F900" t="s">
        <v>4976</v>
      </c>
      <c r="G900" t="s">
        <v>836</v>
      </c>
      <c r="H900" t="s">
        <v>235</v>
      </c>
      <c r="I900">
        <v>90050</v>
      </c>
    </row>
    <row r="901" spans="1:9">
      <c r="A901">
        <v>900</v>
      </c>
      <c r="B901" t="s">
        <v>4977</v>
      </c>
      <c r="C901" t="s">
        <v>4978</v>
      </c>
      <c r="D901" t="s">
        <v>4979</v>
      </c>
      <c r="E901" t="s">
        <v>4980</v>
      </c>
      <c r="F901" t="s">
        <v>4981</v>
      </c>
      <c r="G901" t="s">
        <v>4982</v>
      </c>
      <c r="H901" t="s">
        <v>235</v>
      </c>
      <c r="I901">
        <v>91797</v>
      </c>
    </row>
    <row r="902" spans="1:9">
      <c r="A902">
        <v>901</v>
      </c>
      <c r="B902" t="s">
        <v>4983</v>
      </c>
      <c r="C902" t="s">
        <v>4984</v>
      </c>
      <c r="D902" t="s">
        <v>4985</v>
      </c>
      <c r="E902" t="s">
        <v>4986</v>
      </c>
      <c r="F902" t="s">
        <v>4987</v>
      </c>
      <c r="G902" t="s">
        <v>2092</v>
      </c>
      <c r="H902" t="s">
        <v>480</v>
      </c>
      <c r="I902">
        <v>45454</v>
      </c>
    </row>
    <row r="903" spans="1:9">
      <c r="A903">
        <v>902</v>
      </c>
      <c r="B903" t="s">
        <v>4988</v>
      </c>
      <c r="C903" t="s">
        <v>4989</v>
      </c>
      <c r="D903" t="s">
        <v>4990</v>
      </c>
      <c r="E903" t="s">
        <v>4991</v>
      </c>
      <c r="F903" t="s">
        <v>4992</v>
      </c>
      <c r="G903" t="s">
        <v>323</v>
      </c>
      <c r="H903" t="s">
        <v>324</v>
      </c>
      <c r="I903">
        <v>8650</v>
      </c>
    </row>
    <row r="904" spans="1:9">
      <c r="A904">
        <v>903</v>
      </c>
      <c r="B904" t="s">
        <v>4993</v>
      </c>
      <c r="C904" t="s">
        <v>4994</v>
      </c>
      <c r="D904" t="s">
        <v>4995</v>
      </c>
      <c r="E904" t="s">
        <v>4996</v>
      </c>
      <c r="F904" t="s">
        <v>4997</v>
      </c>
      <c r="G904" t="s">
        <v>1320</v>
      </c>
      <c r="H904" t="s">
        <v>242</v>
      </c>
      <c r="I904">
        <v>79989</v>
      </c>
    </row>
    <row r="905" spans="1:9">
      <c r="A905">
        <v>904</v>
      </c>
      <c r="B905" t="s">
        <v>4998</v>
      </c>
      <c r="C905" t="s">
        <v>4999</v>
      </c>
      <c r="D905" t="s">
        <v>5000</v>
      </c>
      <c r="E905" t="s">
        <v>5001</v>
      </c>
      <c r="F905" t="s">
        <v>5002</v>
      </c>
      <c r="G905" t="s">
        <v>906</v>
      </c>
      <c r="H905" t="s">
        <v>242</v>
      </c>
      <c r="I905">
        <v>78285</v>
      </c>
    </row>
    <row r="906" spans="1:9">
      <c r="A906">
        <v>905</v>
      </c>
      <c r="B906" t="s">
        <v>5003</v>
      </c>
      <c r="C906" t="s">
        <v>5004</v>
      </c>
      <c r="D906" t="s">
        <v>5005</v>
      </c>
      <c r="E906" t="s">
        <v>5006</v>
      </c>
      <c r="F906" t="s">
        <v>5007</v>
      </c>
      <c r="G906" t="s">
        <v>2341</v>
      </c>
      <c r="H906" t="s">
        <v>1056</v>
      </c>
      <c r="I906">
        <v>40505</v>
      </c>
    </row>
    <row r="907" spans="1:9">
      <c r="A907">
        <v>906</v>
      </c>
      <c r="B907" t="s">
        <v>5008</v>
      </c>
      <c r="C907" t="s">
        <v>5009</v>
      </c>
      <c r="D907" t="s">
        <v>5010</v>
      </c>
      <c r="E907" t="s">
        <v>5011</v>
      </c>
      <c r="F907" t="s">
        <v>5012</v>
      </c>
      <c r="G907" t="s">
        <v>3267</v>
      </c>
      <c r="H907" t="s">
        <v>581</v>
      </c>
      <c r="I907">
        <v>48505</v>
      </c>
    </row>
    <row r="908" spans="1:9">
      <c r="A908">
        <v>907</v>
      </c>
      <c r="B908" t="s">
        <v>5013</v>
      </c>
      <c r="C908" t="s">
        <v>5014</v>
      </c>
      <c r="D908" t="s">
        <v>5015</v>
      </c>
      <c r="E908" t="s">
        <v>5016</v>
      </c>
      <c r="F908" t="s">
        <v>5017</v>
      </c>
      <c r="G908" t="s">
        <v>1320</v>
      </c>
      <c r="H908" t="s">
        <v>242</v>
      </c>
      <c r="I908">
        <v>79994</v>
      </c>
    </row>
    <row r="909" spans="1:9">
      <c r="A909">
        <v>908</v>
      </c>
      <c r="B909" t="s">
        <v>5018</v>
      </c>
      <c r="C909" t="s">
        <v>5019</v>
      </c>
      <c r="D909" t="s">
        <v>5020</v>
      </c>
      <c r="E909" t="s">
        <v>5021</v>
      </c>
      <c r="F909" t="s">
        <v>5022</v>
      </c>
      <c r="G909" t="s">
        <v>610</v>
      </c>
      <c r="H909" t="s">
        <v>235</v>
      </c>
      <c r="I909">
        <v>92153</v>
      </c>
    </row>
    <row r="910" spans="1:9">
      <c r="A910">
        <v>909</v>
      </c>
      <c r="B910" t="s">
        <v>243</v>
      </c>
      <c r="C910" t="s">
        <v>4552</v>
      </c>
      <c r="D910" t="s">
        <v>5023</v>
      </c>
      <c r="E910" t="s">
        <v>5024</v>
      </c>
      <c r="F910" t="s">
        <v>5025</v>
      </c>
      <c r="G910" t="s">
        <v>5026</v>
      </c>
      <c r="H910" t="s">
        <v>297</v>
      </c>
      <c r="I910">
        <v>34276</v>
      </c>
    </row>
    <row r="911" spans="1:9">
      <c r="A911">
        <v>910</v>
      </c>
      <c r="B911" t="s">
        <v>5027</v>
      </c>
      <c r="C911" t="s">
        <v>5028</v>
      </c>
      <c r="D911" t="s">
        <v>5029</v>
      </c>
      <c r="E911" t="s">
        <v>5030</v>
      </c>
      <c r="F911" t="s">
        <v>5031</v>
      </c>
      <c r="G911" t="s">
        <v>768</v>
      </c>
      <c r="H911" t="s">
        <v>581</v>
      </c>
      <c r="I911">
        <v>48217</v>
      </c>
    </row>
    <row r="912" spans="1:9">
      <c r="A912">
        <v>911</v>
      </c>
      <c r="B912" t="s">
        <v>5032</v>
      </c>
      <c r="C912" t="s">
        <v>5033</v>
      </c>
      <c r="D912" t="s">
        <v>5034</v>
      </c>
      <c r="E912" t="s">
        <v>5035</v>
      </c>
      <c r="F912" t="s">
        <v>5036</v>
      </c>
      <c r="G912" t="s">
        <v>1320</v>
      </c>
      <c r="H912" t="s">
        <v>242</v>
      </c>
      <c r="I912">
        <v>79905</v>
      </c>
    </row>
    <row r="913" spans="1:9">
      <c r="A913">
        <v>912</v>
      </c>
      <c r="B913" t="s">
        <v>5037</v>
      </c>
      <c r="C913" t="s">
        <v>5038</v>
      </c>
      <c r="D913" t="s">
        <v>5039</v>
      </c>
      <c r="E913" t="s">
        <v>5040</v>
      </c>
      <c r="F913" t="s">
        <v>5041</v>
      </c>
      <c r="G913" t="s">
        <v>1192</v>
      </c>
      <c r="H913" t="s">
        <v>953</v>
      </c>
      <c r="I913">
        <v>64149</v>
      </c>
    </row>
    <row r="914" spans="1:9">
      <c r="A914">
        <v>913</v>
      </c>
      <c r="B914" t="s">
        <v>5042</v>
      </c>
      <c r="C914" t="s">
        <v>5043</v>
      </c>
      <c r="D914" t="s">
        <v>5044</v>
      </c>
      <c r="E914" t="s">
        <v>5045</v>
      </c>
      <c r="F914" t="s">
        <v>5046</v>
      </c>
      <c r="G914" t="s">
        <v>1579</v>
      </c>
      <c r="H914" t="s">
        <v>480</v>
      </c>
      <c r="I914">
        <v>44315</v>
      </c>
    </row>
    <row r="915" spans="1:9">
      <c r="A915">
        <v>914</v>
      </c>
      <c r="B915" t="s">
        <v>2481</v>
      </c>
      <c r="C915" t="s">
        <v>5047</v>
      </c>
      <c r="D915" t="s">
        <v>5048</v>
      </c>
      <c r="E915" t="s">
        <v>5049</v>
      </c>
      <c r="F915" t="s">
        <v>5050</v>
      </c>
      <c r="G915" t="s">
        <v>610</v>
      </c>
      <c r="H915" t="s">
        <v>235</v>
      </c>
      <c r="I915">
        <v>92176</v>
      </c>
    </row>
    <row r="916" spans="1:9">
      <c r="A916">
        <v>915</v>
      </c>
      <c r="B916" t="s">
        <v>5051</v>
      </c>
      <c r="C916" t="s">
        <v>5052</v>
      </c>
      <c r="D916" t="s">
        <v>5053</v>
      </c>
      <c r="E916" t="s">
        <v>5054</v>
      </c>
      <c r="F916" t="s">
        <v>5055</v>
      </c>
      <c r="G916" t="s">
        <v>3106</v>
      </c>
      <c r="H916" t="s">
        <v>297</v>
      </c>
      <c r="I916">
        <v>34615</v>
      </c>
    </row>
    <row r="917" spans="1:9">
      <c r="A917">
        <v>916</v>
      </c>
      <c r="B917" t="s">
        <v>4287</v>
      </c>
      <c r="C917" t="s">
        <v>5056</v>
      </c>
      <c r="D917" t="s">
        <v>5057</v>
      </c>
      <c r="E917" t="s">
        <v>5058</v>
      </c>
      <c r="F917" t="s">
        <v>5059</v>
      </c>
      <c r="G917" t="s">
        <v>842</v>
      </c>
      <c r="H917" t="s">
        <v>235</v>
      </c>
      <c r="I917">
        <v>94230</v>
      </c>
    </row>
    <row r="918" spans="1:9">
      <c r="A918">
        <v>917</v>
      </c>
      <c r="B918" t="s">
        <v>5060</v>
      </c>
      <c r="C918" t="s">
        <v>5061</v>
      </c>
      <c r="D918" t="s">
        <v>5062</v>
      </c>
      <c r="E918" t="s">
        <v>5063</v>
      </c>
      <c r="F918" t="s">
        <v>5064</v>
      </c>
      <c r="G918" t="s">
        <v>5065</v>
      </c>
      <c r="H918" t="s">
        <v>506</v>
      </c>
      <c r="I918">
        <v>15134</v>
      </c>
    </row>
    <row r="919" spans="1:9">
      <c r="A919">
        <v>918</v>
      </c>
      <c r="B919" t="s">
        <v>5066</v>
      </c>
      <c r="C919" t="s">
        <v>5067</v>
      </c>
      <c r="D919" t="s">
        <v>5068</v>
      </c>
      <c r="E919" t="s">
        <v>5069</v>
      </c>
      <c r="F919" t="s">
        <v>5070</v>
      </c>
      <c r="G919" t="s">
        <v>870</v>
      </c>
      <c r="H919" t="s">
        <v>242</v>
      </c>
      <c r="I919">
        <v>77201</v>
      </c>
    </row>
    <row r="920" spans="1:9">
      <c r="A920">
        <v>919</v>
      </c>
      <c r="B920" t="s">
        <v>5071</v>
      </c>
      <c r="C920" t="s">
        <v>5072</v>
      </c>
      <c r="D920" t="s">
        <v>5073</v>
      </c>
      <c r="E920" t="s">
        <v>5074</v>
      </c>
      <c r="F920" t="s">
        <v>5075</v>
      </c>
      <c r="G920" t="s">
        <v>512</v>
      </c>
      <c r="H920" t="s">
        <v>430</v>
      </c>
      <c r="I920">
        <v>62794</v>
      </c>
    </row>
    <row r="921" spans="1:9">
      <c r="A921">
        <v>920</v>
      </c>
      <c r="B921" t="s">
        <v>5076</v>
      </c>
      <c r="C921" t="s">
        <v>5077</v>
      </c>
      <c r="D921" t="s">
        <v>5078</v>
      </c>
      <c r="E921" t="s">
        <v>5079</v>
      </c>
      <c r="F921" t="s">
        <v>5080</v>
      </c>
      <c r="G921" t="s">
        <v>499</v>
      </c>
      <c r="H921" t="s">
        <v>254</v>
      </c>
      <c r="I921">
        <v>74170</v>
      </c>
    </row>
    <row r="922" spans="1:9">
      <c r="A922">
        <v>921</v>
      </c>
      <c r="B922" t="s">
        <v>5081</v>
      </c>
      <c r="C922" t="s">
        <v>5082</v>
      </c>
      <c r="D922" t="s">
        <v>5083</v>
      </c>
      <c r="E922" t="s">
        <v>5084</v>
      </c>
      <c r="F922" t="s">
        <v>5085</v>
      </c>
      <c r="G922" t="s">
        <v>1198</v>
      </c>
      <c r="H922" t="s">
        <v>310</v>
      </c>
      <c r="I922">
        <v>21275</v>
      </c>
    </row>
    <row r="923" spans="1:9">
      <c r="A923">
        <v>922</v>
      </c>
      <c r="B923" t="s">
        <v>2293</v>
      </c>
      <c r="C923" t="s">
        <v>5086</v>
      </c>
      <c r="D923" t="s">
        <v>5087</v>
      </c>
      <c r="E923" t="s">
        <v>5088</v>
      </c>
      <c r="F923" t="s">
        <v>5089</v>
      </c>
      <c r="G923" t="s">
        <v>2701</v>
      </c>
      <c r="H923" t="s">
        <v>953</v>
      </c>
      <c r="I923">
        <v>65211</v>
      </c>
    </row>
    <row r="924" spans="1:9">
      <c r="A924">
        <v>923</v>
      </c>
      <c r="B924" t="s">
        <v>1524</v>
      </c>
      <c r="C924" t="s">
        <v>5090</v>
      </c>
      <c r="D924" t="s">
        <v>5091</v>
      </c>
      <c r="E924" t="s">
        <v>5092</v>
      </c>
      <c r="F924" t="s">
        <v>5093</v>
      </c>
      <c r="G924" t="s">
        <v>429</v>
      </c>
      <c r="H924" t="s">
        <v>430</v>
      </c>
      <c r="I924">
        <v>60657</v>
      </c>
    </row>
    <row r="925" spans="1:9">
      <c r="A925">
        <v>924</v>
      </c>
      <c r="B925" t="s">
        <v>646</v>
      </c>
      <c r="C925" t="s">
        <v>5094</v>
      </c>
      <c r="D925" t="s">
        <v>5095</v>
      </c>
      <c r="E925" t="s">
        <v>5096</v>
      </c>
      <c r="F925" t="s">
        <v>5097</v>
      </c>
      <c r="G925" t="s">
        <v>1688</v>
      </c>
      <c r="H925" t="s">
        <v>1106</v>
      </c>
      <c r="I925">
        <v>6145</v>
      </c>
    </row>
    <row r="926" spans="1:9">
      <c r="A926">
        <v>925</v>
      </c>
      <c r="B926" t="s">
        <v>5098</v>
      </c>
      <c r="C926" t="s">
        <v>5099</v>
      </c>
      <c r="D926" t="s">
        <v>5100</v>
      </c>
      <c r="E926" t="s">
        <v>5101</v>
      </c>
      <c r="F926" t="s">
        <v>5102</v>
      </c>
      <c r="G926" t="s">
        <v>2363</v>
      </c>
      <c r="H926" t="s">
        <v>235</v>
      </c>
      <c r="I926">
        <v>91205</v>
      </c>
    </row>
    <row r="927" spans="1:9">
      <c r="A927">
        <v>926</v>
      </c>
      <c r="B927" t="s">
        <v>5103</v>
      </c>
      <c r="C927" t="s">
        <v>5104</v>
      </c>
      <c r="D927" t="s">
        <v>5105</v>
      </c>
      <c r="E927" t="s">
        <v>5106</v>
      </c>
      <c r="F927" t="s">
        <v>5107</v>
      </c>
      <c r="G927" t="s">
        <v>1298</v>
      </c>
      <c r="H927" t="s">
        <v>235</v>
      </c>
      <c r="I927">
        <v>93721</v>
      </c>
    </row>
    <row r="928" spans="1:9">
      <c r="A928">
        <v>927</v>
      </c>
      <c r="B928" t="s">
        <v>5108</v>
      </c>
      <c r="C928" t="s">
        <v>5109</v>
      </c>
      <c r="D928" t="s">
        <v>5110</v>
      </c>
      <c r="E928" t="s">
        <v>5111</v>
      </c>
      <c r="F928" t="s">
        <v>5112</v>
      </c>
      <c r="G928" t="s">
        <v>906</v>
      </c>
      <c r="H928" t="s">
        <v>242</v>
      </c>
      <c r="I928">
        <v>78225</v>
      </c>
    </row>
    <row r="929" spans="1:9">
      <c r="A929">
        <v>928</v>
      </c>
      <c r="B929" t="s">
        <v>5113</v>
      </c>
      <c r="C929" t="s">
        <v>5114</v>
      </c>
      <c r="D929" t="s">
        <v>5115</v>
      </c>
      <c r="E929" t="s">
        <v>5116</v>
      </c>
      <c r="F929" t="s">
        <v>5117</v>
      </c>
      <c r="G929" t="s">
        <v>610</v>
      </c>
      <c r="H929" t="s">
        <v>235</v>
      </c>
      <c r="I929">
        <v>92186</v>
      </c>
    </row>
    <row r="930" spans="1:9">
      <c r="A930">
        <v>929</v>
      </c>
      <c r="B930" t="s">
        <v>5118</v>
      </c>
      <c r="C930" t="s">
        <v>5119</v>
      </c>
      <c r="D930" t="s">
        <v>5120</v>
      </c>
      <c r="E930" t="s">
        <v>5121</v>
      </c>
      <c r="F930" t="s">
        <v>5122</v>
      </c>
      <c r="G930" t="s">
        <v>5123</v>
      </c>
      <c r="H930" t="s">
        <v>365</v>
      </c>
      <c r="I930">
        <v>89036</v>
      </c>
    </row>
    <row r="931" spans="1:9">
      <c r="A931">
        <v>930</v>
      </c>
      <c r="B931" t="s">
        <v>5124</v>
      </c>
      <c r="C931" t="s">
        <v>5125</v>
      </c>
      <c r="D931" t="s">
        <v>5126</v>
      </c>
      <c r="E931" t="s">
        <v>5127</v>
      </c>
      <c r="F931" t="s">
        <v>5128</v>
      </c>
      <c r="G931" t="s">
        <v>1198</v>
      </c>
      <c r="H931" t="s">
        <v>310</v>
      </c>
      <c r="I931">
        <v>21275</v>
      </c>
    </row>
    <row r="932" spans="1:9">
      <c r="A932">
        <v>931</v>
      </c>
      <c r="B932" t="s">
        <v>5129</v>
      </c>
      <c r="C932" t="s">
        <v>5130</v>
      </c>
      <c r="D932" t="s">
        <v>5131</v>
      </c>
      <c r="E932" t="s">
        <v>5132</v>
      </c>
      <c r="F932" t="s">
        <v>5133</v>
      </c>
      <c r="G932" t="s">
        <v>870</v>
      </c>
      <c r="H932" t="s">
        <v>242</v>
      </c>
      <c r="I932">
        <v>77090</v>
      </c>
    </row>
    <row r="933" spans="1:9">
      <c r="A933">
        <v>932</v>
      </c>
      <c r="B933" t="s">
        <v>5134</v>
      </c>
      <c r="C933" t="s">
        <v>5135</v>
      </c>
      <c r="D933" t="s">
        <v>5136</v>
      </c>
      <c r="E933" t="s">
        <v>5137</v>
      </c>
      <c r="F933" t="s">
        <v>5138</v>
      </c>
      <c r="G933" t="s">
        <v>2136</v>
      </c>
      <c r="H933" t="s">
        <v>513</v>
      </c>
      <c r="I933">
        <v>2119</v>
      </c>
    </row>
    <row r="934" spans="1:9">
      <c r="A934">
        <v>933</v>
      </c>
      <c r="B934" t="s">
        <v>5139</v>
      </c>
      <c r="C934" t="s">
        <v>5140</v>
      </c>
      <c r="D934" t="s">
        <v>5141</v>
      </c>
      <c r="E934" t="s">
        <v>5142</v>
      </c>
      <c r="F934" t="s">
        <v>5143</v>
      </c>
      <c r="G934" t="s">
        <v>1055</v>
      </c>
      <c r="H934" t="s">
        <v>1056</v>
      </c>
      <c r="I934">
        <v>40233</v>
      </c>
    </row>
    <row r="935" spans="1:9">
      <c r="A935">
        <v>934</v>
      </c>
      <c r="B935" t="s">
        <v>5144</v>
      </c>
      <c r="C935" t="s">
        <v>5145</v>
      </c>
      <c r="D935" t="s">
        <v>5146</v>
      </c>
      <c r="E935" t="s">
        <v>5147</v>
      </c>
      <c r="F935" t="s">
        <v>5148</v>
      </c>
      <c r="G935" t="s">
        <v>2363</v>
      </c>
      <c r="H935" t="s">
        <v>235</v>
      </c>
      <c r="I935">
        <v>91210</v>
      </c>
    </row>
    <row r="936" spans="1:9">
      <c r="A936">
        <v>935</v>
      </c>
      <c r="B936" t="s">
        <v>5149</v>
      </c>
      <c r="C936" t="s">
        <v>5150</v>
      </c>
      <c r="D936" t="s">
        <v>5151</v>
      </c>
      <c r="E936" t="s">
        <v>5152</v>
      </c>
      <c r="F936" t="s">
        <v>5153</v>
      </c>
      <c r="G936" t="s">
        <v>906</v>
      </c>
      <c r="H936" t="s">
        <v>242</v>
      </c>
      <c r="I936">
        <v>78245</v>
      </c>
    </row>
    <row r="937" spans="1:9">
      <c r="A937">
        <v>936</v>
      </c>
      <c r="B937" t="s">
        <v>5154</v>
      </c>
      <c r="C937" t="s">
        <v>5155</v>
      </c>
      <c r="D937" t="s">
        <v>5156</v>
      </c>
      <c r="E937" t="s">
        <v>5157</v>
      </c>
      <c r="F937" t="s">
        <v>5158</v>
      </c>
      <c r="G937" t="s">
        <v>1320</v>
      </c>
      <c r="H937" t="s">
        <v>242</v>
      </c>
      <c r="I937">
        <v>88553</v>
      </c>
    </row>
    <row r="938" spans="1:9">
      <c r="A938">
        <v>937</v>
      </c>
      <c r="B938" t="s">
        <v>5159</v>
      </c>
      <c r="C938" t="s">
        <v>5160</v>
      </c>
      <c r="D938" t="s">
        <v>5161</v>
      </c>
      <c r="E938" t="s">
        <v>5162</v>
      </c>
      <c r="F938" t="s">
        <v>5163</v>
      </c>
      <c r="G938" t="s">
        <v>5164</v>
      </c>
      <c r="H938" t="s">
        <v>297</v>
      </c>
      <c r="I938">
        <v>32969</v>
      </c>
    </row>
    <row r="939" spans="1:9">
      <c r="A939">
        <v>938</v>
      </c>
      <c r="B939" t="s">
        <v>5165</v>
      </c>
      <c r="C939" t="s">
        <v>5166</v>
      </c>
      <c r="D939" t="s">
        <v>5167</v>
      </c>
      <c r="E939" t="s">
        <v>5168</v>
      </c>
      <c r="F939" t="s">
        <v>5169</v>
      </c>
      <c r="G939" t="s">
        <v>525</v>
      </c>
      <c r="H939" t="s">
        <v>526</v>
      </c>
      <c r="I939">
        <v>55458</v>
      </c>
    </row>
    <row r="940" spans="1:9">
      <c r="A940">
        <v>939</v>
      </c>
      <c r="B940" t="s">
        <v>5170</v>
      </c>
      <c r="C940" t="s">
        <v>5171</v>
      </c>
      <c r="D940" t="s">
        <v>5172</v>
      </c>
      <c r="E940" t="s">
        <v>5173</v>
      </c>
      <c r="F940" t="s">
        <v>5174</v>
      </c>
      <c r="G940" t="s">
        <v>5175</v>
      </c>
      <c r="H940" t="s">
        <v>2460</v>
      </c>
      <c r="I940">
        <v>39404</v>
      </c>
    </row>
    <row r="941" spans="1:9">
      <c r="A941">
        <v>940</v>
      </c>
      <c r="B941" t="s">
        <v>5176</v>
      </c>
      <c r="C941" t="s">
        <v>5177</v>
      </c>
      <c r="D941" t="s">
        <v>5178</v>
      </c>
      <c r="E941" t="s">
        <v>5179</v>
      </c>
      <c r="F941" t="s">
        <v>5180</v>
      </c>
      <c r="G941" t="s">
        <v>923</v>
      </c>
      <c r="H941" t="s">
        <v>235</v>
      </c>
      <c r="I941">
        <v>90398</v>
      </c>
    </row>
    <row r="942" spans="1:9">
      <c r="A942">
        <v>941</v>
      </c>
      <c r="B942" t="s">
        <v>5181</v>
      </c>
      <c r="C942" t="s">
        <v>5182</v>
      </c>
      <c r="D942" t="s">
        <v>5183</v>
      </c>
      <c r="E942" t="s">
        <v>5184</v>
      </c>
      <c r="F942" t="s">
        <v>5185</v>
      </c>
      <c r="G942" t="s">
        <v>5186</v>
      </c>
      <c r="H942" t="s">
        <v>593</v>
      </c>
      <c r="I942">
        <v>72199</v>
      </c>
    </row>
    <row r="943" spans="1:9">
      <c r="A943">
        <v>942</v>
      </c>
      <c r="B943" t="s">
        <v>5187</v>
      </c>
      <c r="C943" t="s">
        <v>5188</v>
      </c>
      <c r="D943" t="s">
        <v>5189</v>
      </c>
      <c r="E943" t="s">
        <v>5190</v>
      </c>
      <c r="F943" t="s">
        <v>5191</v>
      </c>
      <c r="G943" t="s">
        <v>5192</v>
      </c>
      <c r="H943" t="s">
        <v>235</v>
      </c>
      <c r="I943">
        <v>92555</v>
      </c>
    </row>
    <row r="944" spans="1:9">
      <c r="A944">
        <v>943</v>
      </c>
      <c r="B944" t="s">
        <v>5193</v>
      </c>
      <c r="C944" t="s">
        <v>5194</v>
      </c>
      <c r="D944" t="s">
        <v>5195</v>
      </c>
      <c r="E944" t="s">
        <v>5196</v>
      </c>
      <c r="F944" t="s">
        <v>5197</v>
      </c>
      <c r="G944" t="s">
        <v>719</v>
      </c>
      <c r="H944" t="s">
        <v>720</v>
      </c>
      <c r="I944">
        <v>97221</v>
      </c>
    </row>
    <row r="945" spans="1:9">
      <c r="A945">
        <v>944</v>
      </c>
      <c r="B945" t="s">
        <v>1372</v>
      </c>
      <c r="C945" t="s">
        <v>5198</v>
      </c>
      <c r="D945" t="s">
        <v>5199</v>
      </c>
      <c r="E945" t="s">
        <v>5200</v>
      </c>
      <c r="F945" t="s">
        <v>5201</v>
      </c>
      <c r="G945" t="s">
        <v>1436</v>
      </c>
      <c r="H945" t="s">
        <v>480</v>
      </c>
      <c r="I945">
        <v>45223</v>
      </c>
    </row>
    <row r="946" spans="1:9">
      <c r="A946">
        <v>945</v>
      </c>
      <c r="B946" t="s">
        <v>5202</v>
      </c>
      <c r="C946" t="s">
        <v>5203</v>
      </c>
      <c r="D946" t="s">
        <v>5204</v>
      </c>
      <c r="E946" t="s">
        <v>5205</v>
      </c>
      <c r="F946" t="s">
        <v>5206</v>
      </c>
      <c r="G946" t="s">
        <v>5207</v>
      </c>
      <c r="H946" t="s">
        <v>242</v>
      </c>
      <c r="I946">
        <v>76544</v>
      </c>
    </row>
    <row r="947" spans="1:9">
      <c r="A947">
        <v>946</v>
      </c>
      <c r="B947" t="s">
        <v>5208</v>
      </c>
      <c r="C947" t="s">
        <v>5209</v>
      </c>
      <c r="D947" t="s">
        <v>5210</v>
      </c>
      <c r="E947" t="s">
        <v>5211</v>
      </c>
      <c r="F947" t="s">
        <v>5212</v>
      </c>
      <c r="G947" t="s">
        <v>906</v>
      </c>
      <c r="H947" t="s">
        <v>242</v>
      </c>
      <c r="I947">
        <v>78260</v>
      </c>
    </row>
    <row r="948" spans="1:9">
      <c r="A948">
        <v>947</v>
      </c>
      <c r="B948" t="s">
        <v>5213</v>
      </c>
      <c r="C948" t="s">
        <v>5214</v>
      </c>
      <c r="D948" t="s">
        <v>5215</v>
      </c>
      <c r="E948" t="s">
        <v>5216</v>
      </c>
      <c r="F948" t="s">
        <v>5217</v>
      </c>
      <c r="G948" t="s">
        <v>830</v>
      </c>
      <c r="H948" t="s">
        <v>235</v>
      </c>
      <c r="I948">
        <v>92878</v>
      </c>
    </row>
    <row r="949" spans="1:9">
      <c r="A949">
        <v>948</v>
      </c>
      <c r="B949" t="s">
        <v>5218</v>
      </c>
      <c r="C949" t="s">
        <v>5219</v>
      </c>
      <c r="D949" t="s">
        <v>5220</v>
      </c>
      <c r="E949" t="s">
        <v>5221</v>
      </c>
      <c r="F949" t="s">
        <v>5222</v>
      </c>
      <c r="G949" t="s">
        <v>691</v>
      </c>
      <c r="H949" t="s">
        <v>235</v>
      </c>
      <c r="I949">
        <v>90610</v>
      </c>
    </row>
    <row r="950" spans="1:9">
      <c r="A950">
        <v>949</v>
      </c>
      <c r="B950" t="s">
        <v>5223</v>
      </c>
      <c r="C950" t="s">
        <v>5224</v>
      </c>
      <c r="D950" t="s">
        <v>5225</v>
      </c>
      <c r="E950" t="s">
        <v>5226</v>
      </c>
      <c r="F950" t="s">
        <v>5227</v>
      </c>
      <c r="G950" t="s">
        <v>5228</v>
      </c>
      <c r="H950" t="s">
        <v>526</v>
      </c>
      <c r="I950">
        <v>55598</v>
      </c>
    </row>
    <row r="951" spans="1:9">
      <c r="A951">
        <v>950</v>
      </c>
      <c r="B951" t="s">
        <v>5229</v>
      </c>
      <c r="C951" t="s">
        <v>5230</v>
      </c>
      <c r="D951" t="s">
        <v>5231</v>
      </c>
      <c r="E951" t="s">
        <v>5232</v>
      </c>
      <c r="F951" t="s">
        <v>5233</v>
      </c>
      <c r="G951" t="s">
        <v>2092</v>
      </c>
      <c r="H951" t="s">
        <v>480</v>
      </c>
      <c r="I951">
        <v>45490</v>
      </c>
    </row>
    <row r="952" spans="1:9">
      <c r="A952">
        <v>951</v>
      </c>
      <c r="B952" t="s">
        <v>5234</v>
      </c>
      <c r="C952" t="s">
        <v>5235</v>
      </c>
      <c r="D952" t="s">
        <v>5236</v>
      </c>
      <c r="E952" t="s">
        <v>5237</v>
      </c>
      <c r="F952" t="s">
        <v>5238</v>
      </c>
      <c r="G952" t="s">
        <v>227</v>
      </c>
      <c r="H952" t="s">
        <v>228</v>
      </c>
      <c r="I952">
        <v>30358</v>
      </c>
    </row>
    <row r="953" spans="1:9">
      <c r="A953">
        <v>952</v>
      </c>
      <c r="B953" t="s">
        <v>5239</v>
      </c>
      <c r="C953" t="s">
        <v>5240</v>
      </c>
      <c r="D953" t="s">
        <v>5241</v>
      </c>
      <c r="E953" t="s">
        <v>5242</v>
      </c>
      <c r="F953" t="s">
        <v>5243</v>
      </c>
      <c r="G953" t="s">
        <v>719</v>
      </c>
      <c r="H953" t="s">
        <v>720</v>
      </c>
      <c r="I953">
        <v>97296</v>
      </c>
    </row>
    <row r="954" spans="1:9">
      <c r="A954">
        <v>953</v>
      </c>
      <c r="B954" t="s">
        <v>5244</v>
      </c>
      <c r="C954" t="s">
        <v>5245</v>
      </c>
      <c r="D954" t="s">
        <v>5246</v>
      </c>
      <c r="E954" t="s">
        <v>5247</v>
      </c>
      <c r="F954" t="s">
        <v>5248</v>
      </c>
      <c r="G954" t="s">
        <v>1875</v>
      </c>
      <c r="H954" t="s">
        <v>290</v>
      </c>
      <c r="I954">
        <v>23504</v>
      </c>
    </row>
    <row r="955" spans="1:9">
      <c r="A955">
        <v>954</v>
      </c>
      <c r="B955" t="s">
        <v>5249</v>
      </c>
      <c r="C955" t="s">
        <v>5250</v>
      </c>
      <c r="D955" t="s">
        <v>5251</v>
      </c>
      <c r="E955" t="s">
        <v>5252</v>
      </c>
      <c r="F955" t="s">
        <v>5253</v>
      </c>
      <c r="G955" t="s">
        <v>1138</v>
      </c>
      <c r="H955" t="s">
        <v>787</v>
      </c>
      <c r="I955">
        <v>35244</v>
      </c>
    </row>
    <row r="956" spans="1:9">
      <c r="A956">
        <v>955</v>
      </c>
      <c r="B956" t="s">
        <v>788</v>
      </c>
      <c r="C956" t="s">
        <v>5254</v>
      </c>
      <c r="D956" t="s">
        <v>5255</v>
      </c>
      <c r="E956" t="s">
        <v>5256</v>
      </c>
      <c r="F956" t="s">
        <v>5257</v>
      </c>
      <c r="G956" t="s">
        <v>971</v>
      </c>
      <c r="H956" t="s">
        <v>221</v>
      </c>
      <c r="I956">
        <v>12242</v>
      </c>
    </row>
    <row r="957" spans="1:9">
      <c r="A957">
        <v>956</v>
      </c>
      <c r="B957" t="s">
        <v>5258</v>
      </c>
      <c r="C957" t="s">
        <v>5259</v>
      </c>
      <c r="D957" t="s">
        <v>5260</v>
      </c>
      <c r="E957" t="s">
        <v>5261</v>
      </c>
      <c r="F957" t="s">
        <v>5262</v>
      </c>
      <c r="G957" t="s">
        <v>2341</v>
      </c>
      <c r="H957" t="s">
        <v>1056</v>
      </c>
      <c r="I957">
        <v>40596</v>
      </c>
    </row>
    <row r="958" spans="1:9">
      <c r="A958">
        <v>957</v>
      </c>
      <c r="B958" t="s">
        <v>5263</v>
      </c>
      <c r="C958" t="s">
        <v>5264</v>
      </c>
      <c r="D958" t="s">
        <v>5265</v>
      </c>
      <c r="E958" t="s">
        <v>5266</v>
      </c>
      <c r="F958" t="s">
        <v>5267</v>
      </c>
      <c r="G958" t="s">
        <v>971</v>
      </c>
      <c r="H958" t="s">
        <v>221</v>
      </c>
      <c r="I958">
        <v>12210</v>
      </c>
    </row>
    <row r="959" spans="1:9">
      <c r="A959">
        <v>958</v>
      </c>
      <c r="B959" t="s">
        <v>4862</v>
      </c>
      <c r="C959" t="s">
        <v>5268</v>
      </c>
      <c r="D959" t="s">
        <v>5269</v>
      </c>
      <c r="E959" t="s">
        <v>5270</v>
      </c>
      <c r="F959" t="s">
        <v>5271</v>
      </c>
      <c r="G959" t="s">
        <v>2329</v>
      </c>
      <c r="H959" t="s">
        <v>297</v>
      </c>
      <c r="I959">
        <v>33233</v>
      </c>
    </row>
    <row r="960" spans="1:9">
      <c r="A960">
        <v>959</v>
      </c>
      <c r="B960" t="s">
        <v>5272</v>
      </c>
      <c r="C960" t="s">
        <v>5273</v>
      </c>
      <c r="D960" t="s">
        <v>5274</v>
      </c>
      <c r="E960" t="s">
        <v>5275</v>
      </c>
      <c r="F960" t="s">
        <v>5276</v>
      </c>
      <c r="G960" t="s">
        <v>1186</v>
      </c>
      <c r="H960" t="s">
        <v>235</v>
      </c>
      <c r="I960">
        <v>90510</v>
      </c>
    </row>
    <row r="961" spans="1:9">
      <c r="A961">
        <v>960</v>
      </c>
      <c r="B961" t="s">
        <v>5277</v>
      </c>
      <c r="C961" t="s">
        <v>5278</v>
      </c>
      <c r="D961" t="s">
        <v>5279</v>
      </c>
      <c r="E961" t="s">
        <v>5280</v>
      </c>
      <c r="F961" t="s">
        <v>5281</v>
      </c>
      <c r="G961" t="s">
        <v>505</v>
      </c>
      <c r="H961" t="s">
        <v>506</v>
      </c>
      <c r="I961">
        <v>18763</v>
      </c>
    </row>
    <row r="962" spans="1:9">
      <c r="A962">
        <v>961</v>
      </c>
      <c r="B962" t="s">
        <v>5282</v>
      </c>
      <c r="C962" t="s">
        <v>5283</v>
      </c>
      <c r="D962" t="s">
        <v>5284</v>
      </c>
      <c r="E962" t="s">
        <v>5285</v>
      </c>
      <c r="F962" t="s">
        <v>5286</v>
      </c>
      <c r="G962" t="s">
        <v>5287</v>
      </c>
      <c r="H962" t="s">
        <v>267</v>
      </c>
      <c r="I962">
        <v>85271</v>
      </c>
    </row>
    <row r="963" spans="1:9">
      <c r="A963">
        <v>962</v>
      </c>
      <c r="B963" t="s">
        <v>5288</v>
      </c>
      <c r="C963" t="s">
        <v>5289</v>
      </c>
      <c r="D963" t="s">
        <v>5290</v>
      </c>
      <c r="E963" t="s">
        <v>5291</v>
      </c>
      <c r="F963" t="s">
        <v>5292</v>
      </c>
      <c r="G963" t="s">
        <v>988</v>
      </c>
      <c r="H963" t="s">
        <v>581</v>
      </c>
      <c r="I963">
        <v>48609</v>
      </c>
    </row>
    <row r="964" spans="1:9">
      <c r="A964">
        <v>963</v>
      </c>
      <c r="B964" t="s">
        <v>5293</v>
      </c>
      <c r="C964" t="s">
        <v>5294</v>
      </c>
      <c r="D964" t="s">
        <v>5295</v>
      </c>
      <c r="E964" t="s">
        <v>5296</v>
      </c>
      <c r="F964" t="s">
        <v>5297</v>
      </c>
      <c r="G964" t="s">
        <v>429</v>
      </c>
      <c r="H964" t="s">
        <v>430</v>
      </c>
      <c r="I964">
        <v>60604</v>
      </c>
    </row>
    <row r="965" spans="1:9">
      <c r="A965">
        <v>964</v>
      </c>
      <c r="B965" t="s">
        <v>5298</v>
      </c>
      <c r="C965" t="s">
        <v>5299</v>
      </c>
      <c r="D965" t="s">
        <v>5300</v>
      </c>
      <c r="E965" t="s">
        <v>5301</v>
      </c>
      <c r="F965" t="s">
        <v>5302</v>
      </c>
      <c r="G965" t="s">
        <v>227</v>
      </c>
      <c r="H965" t="s">
        <v>228</v>
      </c>
      <c r="I965">
        <v>30336</v>
      </c>
    </row>
    <row r="966" spans="1:9">
      <c r="A966">
        <v>965</v>
      </c>
      <c r="B966" t="s">
        <v>5303</v>
      </c>
      <c r="C966" t="s">
        <v>5304</v>
      </c>
      <c r="D966" t="s">
        <v>5305</v>
      </c>
      <c r="E966" t="s">
        <v>5306</v>
      </c>
      <c r="F966" t="s">
        <v>5307</v>
      </c>
      <c r="G966" t="s">
        <v>1688</v>
      </c>
      <c r="H966" t="s">
        <v>1106</v>
      </c>
      <c r="I966">
        <v>6105</v>
      </c>
    </row>
    <row r="967" spans="1:9">
      <c r="A967">
        <v>966</v>
      </c>
      <c r="B967" t="s">
        <v>5308</v>
      </c>
      <c r="C967" t="s">
        <v>5309</v>
      </c>
      <c r="D967" t="s">
        <v>5310</v>
      </c>
      <c r="E967" t="s">
        <v>5311</v>
      </c>
      <c r="F967" t="s">
        <v>5312</v>
      </c>
      <c r="G967" t="s">
        <v>323</v>
      </c>
      <c r="H967" t="s">
        <v>324</v>
      </c>
      <c r="I967">
        <v>8638</v>
      </c>
    </row>
    <row r="968" spans="1:9">
      <c r="A968">
        <v>967</v>
      </c>
      <c r="B968" t="s">
        <v>5313</v>
      </c>
      <c r="C968" t="s">
        <v>5314</v>
      </c>
      <c r="D968" t="s">
        <v>5315</v>
      </c>
      <c r="E968" t="s">
        <v>5316</v>
      </c>
      <c r="F968" t="s">
        <v>5317</v>
      </c>
      <c r="G968" t="s">
        <v>1649</v>
      </c>
      <c r="H968" t="s">
        <v>372</v>
      </c>
      <c r="I968">
        <v>47732</v>
      </c>
    </row>
    <row r="969" spans="1:9">
      <c r="A969">
        <v>968</v>
      </c>
      <c r="B969" t="s">
        <v>5318</v>
      </c>
      <c r="C969" t="s">
        <v>5319</v>
      </c>
      <c r="D969" t="s">
        <v>5320</v>
      </c>
      <c r="E969" t="s">
        <v>5321</v>
      </c>
      <c r="F969" t="s">
        <v>5322</v>
      </c>
      <c r="G969" t="s">
        <v>442</v>
      </c>
      <c r="H969" t="s">
        <v>372</v>
      </c>
      <c r="I969">
        <v>46862</v>
      </c>
    </row>
    <row r="970" spans="1:9">
      <c r="A970">
        <v>969</v>
      </c>
      <c r="B970" t="s">
        <v>5323</v>
      </c>
      <c r="C970" t="s">
        <v>5324</v>
      </c>
      <c r="D970" t="s">
        <v>5325</v>
      </c>
      <c r="E970" t="s">
        <v>5326</v>
      </c>
      <c r="F970" t="s">
        <v>5327</v>
      </c>
      <c r="G970" t="s">
        <v>436</v>
      </c>
      <c r="H970" t="s">
        <v>221</v>
      </c>
      <c r="I970">
        <v>10170</v>
      </c>
    </row>
    <row r="971" spans="1:9">
      <c r="A971">
        <v>970</v>
      </c>
      <c r="B971" t="s">
        <v>5328</v>
      </c>
      <c r="C971" t="s">
        <v>5329</v>
      </c>
      <c r="D971" t="s">
        <v>5330</v>
      </c>
      <c r="E971" t="s">
        <v>5331</v>
      </c>
      <c r="F971" t="s">
        <v>5332</v>
      </c>
      <c r="G971" t="s">
        <v>1094</v>
      </c>
      <c r="H971" t="s">
        <v>290</v>
      </c>
      <c r="I971">
        <v>24009</v>
      </c>
    </row>
    <row r="972" spans="1:9">
      <c r="A972">
        <v>971</v>
      </c>
      <c r="B972" t="s">
        <v>5333</v>
      </c>
      <c r="C972" t="s">
        <v>5334</v>
      </c>
      <c r="D972" t="s">
        <v>5335</v>
      </c>
      <c r="E972" t="s">
        <v>5336</v>
      </c>
      <c r="F972" t="s">
        <v>5337</v>
      </c>
      <c r="G972" t="s">
        <v>1859</v>
      </c>
      <c r="H972" t="s">
        <v>487</v>
      </c>
      <c r="I972">
        <v>80262</v>
      </c>
    </row>
    <row r="973" spans="1:9">
      <c r="A973">
        <v>972</v>
      </c>
      <c r="B973" t="s">
        <v>5338</v>
      </c>
      <c r="C973" t="s">
        <v>5339</v>
      </c>
      <c r="D973" t="s">
        <v>5340</v>
      </c>
      <c r="E973" t="s">
        <v>5341</v>
      </c>
      <c r="F973" t="s">
        <v>5342</v>
      </c>
      <c r="G973" t="s">
        <v>436</v>
      </c>
      <c r="H973" t="s">
        <v>221</v>
      </c>
      <c r="I973">
        <v>10045</v>
      </c>
    </row>
    <row r="974" spans="1:9">
      <c r="A974">
        <v>973</v>
      </c>
      <c r="B974" t="s">
        <v>5343</v>
      </c>
      <c r="C974" t="s">
        <v>5344</v>
      </c>
      <c r="D974" t="s">
        <v>5345</v>
      </c>
      <c r="E974" t="s">
        <v>5346</v>
      </c>
      <c r="F974" t="s">
        <v>5347</v>
      </c>
      <c r="G974" t="s">
        <v>2329</v>
      </c>
      <c r="H974" t="s">
        <v>297</v>
      </c>
      <c r="I974">
        <v>33134</v>
      </c>
    </row>
    <row r="975" spans="1:9">
      <c r="A975">
        <v>974</v>
      </c>
      <c r="B975" t="s">
        <v>5348</v>
      </c>
      <c r="C975" t="s">
        <v>5349</v>
      </c>
      <c r="D975" t="s">
        <v>5350</v>
      </c>
      <c r="E975" t="s">
        <v>5351</v>
      </c>
      <c r="F975" t="s">
        <v>5352</v>
      </c>
      <c r="G975" t="s">
        <v>1557</v>
      </c>
      <c r="H975" t="s">
        <v>213</v>
      </c>
      <c r="I975">
        <v>99260</v>
      </c>
    </row>
    <row r="976" spans="1:9">
      <c r="A976">
        <v>975</v>
      </c>
      <c r="B976" t="s">
        <v>5353</v>
      </c>
      <c r="C976" t="s">
        <v>5354</v>
      </c>
      <c r="D976" t="s">
        <v>5355</v>
      </c>
      <c r="E976" t="s">
        <v>5356</v>
      </c>
      <c r="F976" t="s">
        <v>5357</v>
      </c>
      <c r="G976" t="s">
        <v>836</v>
      </c>
      <c r="H976" t="s">
        <v>235</v>
      </c>
      <c r="I976">
        <v>90055</v>
      </c>
    </row>
    <row r="977" spans="1:9">
      <c r="A977">
        <v>976</v>
      </c>
      <c r="B977" t="s">
        <v>5358</v>
      </c>
      <c r="C977" t="s">
        <v>5359</v>
      </c>
      <c r="D977" t="s">
        <v>5360</v>
      </c>
      <c r="E977" t="s">
        <v>5361</v>
      </c>
      <c r="F977" t="s">
        <v>5362</v>
      </c>
      <c r="G977" t="s">
        <v>3556</v>
      </c>
      <c r="H977" t="s">
        <v>581</v>
      </c>
      <c r="I977">
        <v>49560</v>
      </c>
    </row>
    <row r="978" spans="1:9">
      <c r="A978">
        <v>977</v>
      </c>
      <c r="B978" t="s">
        <v>5363</v>
      </c>
      <c r="C978" t="s">
        <v>5364</v>
      </c>
      <c r="D978" t="s">
        <v>5365</v>
      </c>
      <c r="E978" t="s">
        <v>5366</v>
      </c>
      <c r="F978" t="s">
        <v>5367</v>
      </c>
      <c r="G978" t="s">
        <v>768</v>
      </c>
      <c r="H978" t="s">
        <v>581</v>
      </c>
      <c r="I978">
        <v>48217</v>
      </c>
    </row>
    <row r="979" spans="1:9">
      <c r="A979">
        <v>978</v>
      </c>
      <c r="B979" t="s">
        <v>3542</v>
      </c>
      <c r="C979" t="s">
        <v>5368</v>
      </c>
      <c r="D979" t="s">
        <v>5369</v>
      </c>
      <c r="E979" t="s">
        <v>5370</v>
      </c>
      <c r="F979" t="s">
        <v>5371</v>
      </c>
      <c r="G979" t="s">
        <v>4748</v>
      </c>
      <c r="H979" t="s">
        <v>267</v>
      </c>
      <c r="I979">
        <v>86305</v>
      </c>
    </row>
    <row r="980" spans="1:9">
      <c r="A980">
        <v>979</v>
      </c>
      <c r="B980" t="s">
        <v>5372</v>
      </c>
      <c r="C980" t="s">
        <v>5373</v>
      </c>
      <c r="D980" t="s">
        <v>5374</v>
      </c>
      <c r="E980" t="s">
        <v>5375</v>
      </c>
      <c r="F980" t="s">
        <v>5376</v>
      </c>
      <c r="G980" t="s">
        <v>2742</v>
      </c>
      <c r="H980" t="s">
        <v>228</v>
      </c>
      <c r="I980">
        <v>30096</v>
      </c>
    </row>
    <row r="981" spans="1:9">
      <c r="A981">
        <v>980</v>
      </c>
      <c r="B981" t="s">
        <v>5377</v>
      </c>
      <c r="C981" t="s">
        <v>5378</v>
      </c>
      <c r="D981" t="s">
        <v>5379</v>
      </c>
      <c r="E981" t="s">
        <v>5380</v>
      </c>
      <c r="F981" t="s">
        <v>5381</v>
      </c>
      <c r="G981" t="s">
        <v>628</v>
      </c>
      <c r="H981" t="s">
        <v>213</v>
      </c>
      <c r="I981">
        <v>98405</v>
      </c>
    </row>
    <row r="982" spans="1:9">
      <c r="A982">
        <v>981</v>
      </c>
      <c r="B982" t="s">
        <v>5382</v>
      </c>
      <c r="C982" t="s">
        <v>5383</v>
      </c>
      <c r="D982" t="s">
        <v>5384</v>
      </c>
      <c r="E982" t="s">
        <v>5385</v>
      </c>
      <c r="F982" t="s">
        <v>5386</v>
      </c>
      <c r="G982" t="s">
        <v>289</v>
      </c>
      <c r="H982" t="s">
        <v>290</v>
      </c>
      <c r="I982">
        <v>23293</v>
      </c>
    </row>
    <row r="983" spans="1:9">
      <c r="A983">
        <v>982</v>
      </c>
      <c r="B983" t="s">
        <v>5387</v>
      </c>
      <c r="C983" t="s">
        <v>5388</v>
      </c>
      <c r="D983" t="s">
        <v>5389</v>
      </c>
      <c r="E983" t="s">
        <v>5390</v>
      </c>
      <c r="F983" t="s">
        <v>5391</v>
      </c>
      <c r="G983" t="s">
        <v>323</v>
      </c>
      <c r="H983" t="s">
        <v>324</v>
      </c>
      <c r="I983">
        <v>8695</v>
      </c>
    </row>
    <row r="984" spans="1:9">
      <c r="A984">
        <v>983</v>
      </c>
      <c r="B984" t="s">
        <v>5392</v>
      </c>
      <c r="C984" t="s">
        <v>5393</v>
      </c>
      <c r="D984" t="s">
        <v>5394</v>
      </c>
      <c r="E984" t="s">
        <v>5395</v>
      </c>
      <c r="F984" t="s">
        <v>5396</v>
      </c>
      <c r="G984" t="s">
        <v>819</v>
      </c>
      <c r="H984" t="s">
        <v>297</v>
      </c>
      <c r="I984">
        <v>33994</v>
      </c>
    </row>
    <row r="985" spans="1:9">
      <c r="A985">
        <v>984</v>
      </c>
      <c r="B985" t="s">
        <v>5397</v>
      </c>
      <c r="C985" t="s">
        <v>5398</v>
      </c>
      <c r="D985" t="s">
        <v>5399</v>
      </c>
      <c r="E985" t="s">
        <v>5400</v>
      </c>
      <c r="F985" t="s">
        <v>5401</v>
      </c>
      <c r="G985" t="s">
        <v>1425</v>
      </c>
      <c r="H985" t="s">
        <v>864</v>
      </c>
      <c r="I985">
        <v>27499</v>
      </c>
    </row>
    <row r="986" spans="1:9">
      <c r="A986">
        <v>985</v>
      </c>
      <c r="B986" t="s">
        <v>5402</v>
      </c>
      <c r="C986" t="s">
        <v>5403</v>
      </c>
      <c r="D986" t="s">
        <v>5404</v>
      </c>
      <c r="E986" t="s">
        <v>5405</v>
      </c>
      <c r="F986" t="s">
        <v>5406</v>
      </c>
      <c r="G986" t="s">
        <v>493</v>
      </c>
      <c r="H986" t="s">
        <v>267</v>
      </c>
      <c r="I986">
        <v>85045</v>
      </c>
    </row>
    <row r="987" spans="1:9">
      <c r="A987">
        <v>986</v>
      </c>
      <c r="B987" t="s">
        <v>5407</v>
      </c>
      <c r="C987" t="s">
        <v>5408</v>
      </c>
      <c r="D987" t="s">
        <v>5409</v>
      </c>
      <c r="E987" t="s">
        <v>5410</v>
      </c>
      <c r="F987" t="s">
        <v>5411</v>
      </c>
      <c r="G987" t="s">
        <v>3106</v>
      </c>
      <c r="H987" t="s">
        <v>297</v>
      </c>
      <c r="I987">
        <v>33763</v>
      </c>
    </row>
    <row r="988" spans="1:9">
      <c r="A988">
        <v>987</v>
      </c>
      <c r="B988" t="s">
        <v>5412</v>
      </c>
      <c r="C988" t="s">
        <v>5413</v>
      </c>
      <c r="D988" t="s">
        <v>5414</v>
      </c>
      <c r="E988" t="s">
        <v>5415</v>
      </c>
      <c r="F988" t="s">
        <v>5416</v>
      </c>
      <c r="G988" t="s">
        <v>1859</v>
      </c>
      <c r="H988" t="s">
        <v>487</v>
      </c>
      <c r="I988">
        <v>80262</v>
      </c>
    </row>
    <row r="989" spans="1:9">
      <c r="A989">
        <v>988</v>
      </c>
      <c r="B989" t="s">
        <v>5417</v>
      </c>
      <c r="C989" t="s">
        <v>5418</v>
      </c>
      <c r="D989" t="s">
        <v>5419</v>
      </c>
      <c r="E989" t="s">
        <v>5420</v>
      </c>
      <c r="F989" t="s">
        <v>5421</v>
      </c>
      <c r="G989" t="s">
        <v>2993</v>
      </c>
      <c r="H989" t="s">
        <v>351</v>
      </c>
      <c r="I989">
        <v>38143</v>
      </c>
    </row>
    <row r="990" spans="1:9">
      <c r="A990">
        <v>989</v>
      </c>
      <c r="B990" t="s">
        <v>3203</v>
      </c>
      <c r="C990" t="s">
        <v>5422</v>
      </c>
      <c r="D990" t="s">
        <v>5423</v>
      </c>
      <c r="E990" t="s">
        <v>5424</v>
      </c>
      <c r="F990" t="s">
        <v>5425</v>
      </c>
      <c r="G990" t="s">
        <v>436</v>
      </c>
      <c r="H990" t="s">
        <v>221</v>
      </c>
      <c r="I990">
        <v>10280</v>
      </c>
    </row>
    <row r="991" spans="1:9">
      <c r="A991">
        <v>990</v>
      </c>
      <c r="B991" t="s">
        <v>5426</v>
      </c>
      <c r="C991" t="s">
        <v>5427</v>
      </c>
      <c r="D991" t="s">
        <v>5428</v>
      </c>
      <c r="E991" t="s">
        <v>5429</v>
      </c>
      <c r="F991" t="s">
        <v>5430</v>
      </c>
      <c r="G991" t="s">
        <v>616</v>
      </c>
      <c r="H991" t="s">
        <v>235</v>
      </c>
      <c r="I991">
        <v>95108</v>
      </c>
    </row>
    <row r="992" spans="1:9">
      <c r="A992">
        <v>991</v>
      </c>
      <c r="B992" t="s">
        <v>5431</v>
      </c>
      <c r="C992" t="s">
        <v>5432</v>
      </c>
      <c r="D992" t="s">
        <v>5433</v>
      </c>
      <c r="E992" t="s">
        <v>5434</v>
      </c>
      <c r="F992" t="s">
        <v>5435</v>
      </c>
      <c r="G992" t="s">
        <v>2092</v>
      </c>
      <c r="H992" t="s">
        <v>480</v>
      </c>
      <c r="I992">
        <v>45440</v>
      </c>
    </row>
    <row r="993" spans="1:9">
      <c r="A993">
        <v>992</v>
      </c>
      <c r="B993" t="s">
        <v>5436</v>
      </c>
      <c r="C993" t="s">
        <v>2093</v>
      </c>
      <c r="D993" t="s">
        <v>5437</v>
      </c>
      <c r="E993" t="s">
        <v>5438</v>
      </c>
      <c r="F993" t="s">
        <v>5439</v>
      </c>
      <c r="G993" t="s">
        <v>303</v>
      </c>
      <c r="H993" t="s">
        <v>297</v>
      </c>
      <c r="I993">
        <v>33315</v>
      </c>
    </row>
    <row r="994" spans="1:9">
      <c r="A994">
        <v>993</v>
      </c>
      <c r="B994" t="s">
        <v>5440</v>
      </c>
      <c r="C994" t="s">
        <v>5441</v>
      </c>
      <c r="D994" t="s">
        <v>5442</v>
      </c>
      <c r="E994" t="s">
        <v>5443</v>
      </c>
      <c r="F994" t="s">
        <v>5444</v>
      </c>
      <c r="G994" t="s">
        <v>634</v>
      </c>
      <c r="H994" t="s">
        <v>221</v>
      </c>
      <c r="I994">
        <v>11231</v>
      </c>
    </row>
    <row r="995" spans="1:9">
      <c r="A995">
        <v>994</v>
      </c>
      <c r="B995" t="s">
        <v>5445</v>
      </c>
      <c r="C995" t="s">
        <v>5446</v>
      </c>
      <c r="D995" t="s">
        <v>5447</v>
      </c>
      <c r="E995" t="s">
        <v>5448</v>
      </c>
      <c r="F995" t="s">
        <v>5449</v>
      </c>
      <c r="G995" t="s">
        <v>2282</v>
      </c>
      <c r="H995" t="s">
        <v>242</v>
      </c>
      <c r="I995">
        <v>76011</v>
      </c>
    </row>
    <row r="996" spans="1:9">
      <c r="A996">
        <v>995</v>
      </c>
      <c r="B996" t="s">
        <v>5450</v>
      </c>
      <c r="C996" t="s">
        <v>5451</v>
      </c>
      <c r="D996" t="s">
        <v>5452</v>
      </c>
      <c r="E996" t="s">
        <v>5453</v>
      </c>
      <c r="F996" t="s">
        <v>5454</v>
      </c>
      <c r="G996" t="s">
        <v>616</v>
      </c>
      <c r="H996" t="s">
        <v>235</v>
      </c>
      <c r="I996">
        <v>95113</v>
      </c>
    </row>
    <row r="997" spans="1:9">
      <c r="A997">
        <v>996</v>
      </c>
      <c r="B997" t="s">
        <v>5455</v>
      </c>
      <c r="C997" t="s">
        <v>5456</v>
      </c>
      <c r="D997" t="s">
        <v>5457</v>
      </c>
      <c r="E997" t="s">
        <v>5458</v>
      </c>
      <c r="F997" t="s">
        <v>5459</v>
      </c>
      <c r="G997" t="s">
        <v>1198</v>
      </c>
      <c r="H997" t="s">
        <v>310</v>
      </c>
      <c r="I997">
        <v>21211</v>
      </c>
    </row>
    <row r="998" spans="1:9">
      <c r="A998">
        <v>997</v>
      </c>
      <c r="B998" t="s">
        <v>5460</v>
      </c>
      <c r="C998" t="s">
        <v>5461</v>
      </c>
      <c r="D998" t="s">
        <v>5462</v>
      </c>
      <c r="E998" t="s">
        <v>5463</v>
      </c>
      <c r="F998" t="s">
        <v>5464</v>
      </c>
      <c r="G998" t="s">
        <v>5026</v>
      </c>
      <c r="H998" t="s">
        <v>297</v>
      </c>
      <c r="I998">
        <v>34276</v>
      </c>
    </row>
    <row r="999" spans="1:9">
      <c r="A999">
        <v>998</v>
      </c>
      <c r="B999" t="s">
        <v>5465</v>
      </c>
      <c r="C999" t="s">
        <v>5466</v>
      </c>
      <c r="D999" t="s">
        <v>5467</v>
      </c>
      <c r="E999" t="s">
        <v>5468</v>
      </c>
      <c r="F999" t="s">
        <v>5469</v>
      </c>
      <c r="G999" t="s">
        <v>241</v>
      </c>
      <c r="H999" t="s">
        <v>581</v>
      </c>
      <c r="I999">
        <v>48670</v>
      </c>
    </row>
    <row r="1000" spans="1:9">
      <c r="A1000">
        <v>999</v>
      </c>
      <c r="B1000" t="s">
        <v>5470</v>
      </c>
      <c r="C1000" t="s">
        <v>5471</v>
      </c>
      <c r="D1000" t="s">
        <v>5472</v>
      </c>
      <c r="E1000" t="s">
        <v>5473</v>
      </c>
      <c r="F1000" t="s">
        <v>5474</v>
      </c>
      <c r="G1000" t="s">
        <v>512</v>
      </c>
      <c r="H1000" t="s">
        <v>430</v>
      </c>
      <c r="I1000">
        <v>62776</v>
      </c>
    </row>
    <row r="1001" spans="1:9">
      <c r="A1001">
        <v>1000</v>
      </c>
      <c r="B1001" t="s">
        <v>5475</v>
      </c>
      <c r="C1001" t="s">
        <v>5476</v>
      </c>
      <c r="D1001" t="s">
        <v>5477</v>
      </c>
      <c r="E1001" t="s">
        <v>5478</v>
      </c>
      <c r="F1001" t="s">
        <v>5479</v>
      </c>
      <c r="G1001" t="s">
        <v>5026</v>
      </c>
      <c r="H1001" t="s">
        <v>297</v>
      </c>
      <c r="I1001">
        <v>34238</v>
      </c>
    </row>
    <row r="1002" spans="1:9">
      <c r="A1002">
        <v>1001</v>
      </c>
      <c r="B1002" t="s">
        <v>3232</v>
      </c>
      <c r="C1002" t="s">
        <v>5480</v>
      </c>
      <c r="D1002" t="s">
        <v>5481</v>
      </c>
      <c r="E1002" t="s">
        <v>5482</v>
      </c>
      <c r="F1002" t="s">
        <v>5483</v>
      </c>
      <c r="G1002" t="s">
        <v>448</v>
      </c>
      <c r="H1002" t="s">
        <v>372</v>
      </c>
      <c r="I1002">
        <v>46231</v>
      </c>
    </row>
    <row r="1003" spans="1:9">
      <c r="A1003">
        <v>1002</v>
      </c>
      <c r="B1003" t="s">
        <v>5484</v>
      </c>
      <c r="C1003" t="s">
        <v>5485</v>
      </c>
      <c r="D1003" t="s">
        <v>5486</v>
      </c>
      <c r="E1003" t="s">
        <v>5487</v>
      </c>
      <c r="F1003" t="s">
        <v>5488</v>
      </c>
      <c r="G1003" t="s">
        <v>213</v>
      </c>
      <c r="H1003" t="s">
        <v>214</v>
      </c>
      <c r="I1003">
        <v>20520</v>
      </c>
    </row>
    <row r="1004" spans="1:9">
      <c r="A1004">
        <v>1003</v>
      </c>
      <c r="B1004" t="s">
        <v>5489</v>
      </c>
      <c r="C1004" t="s">
        <v>5490</v>
      </c>
      <c r="D1004" t="s">
        <v>5491</v>
      </c>
      <c r="E1004" t="s">
        <v>5492</v>
      </c>
      <c r="F1004" t="s">
        <v>5493</v>
      </c>
      <c r="G1004" t="s">
        <v>2993</v>
      </c>
      <c r="H1004" t="s">
        <v>351</v>
      </c>
      <c r="I1004">
        <v>38131</v>
      </c>
    </row>
    <row r="1005" spans="1:9">
      <c r="A1005">
        <v>1004</v>
      </c>
      <c r="B1005" t="s">
        <v>820</v>
      </c>
      <c r="C1005" t="s">
        <v>5494</v>
      </c>
      <c r="D1005" t="s">
        <v>5495</v>
      </c>
      <c r="E1005" t="s">
        <v>5496</v>
      </c>
      <c r="F1005" t="s">
        <v>5497</v>
      </c>
      <c r="G1005" t="s">
        <v>5498</v>
      </c>
      <c r="H1005" t="s">
        <v>242</v>
      </c>
      <c r="I1005">
        <v>76210</v>
      </c>
    </row>
    <row r="1006" spans="1:9">
      <c r="A1006">
        <v>1005</v>
      </c>
      <c r="B1006" t="s">
        <v>5499</v>
      </c>
      <c r="C1006" t="s">
        <v>5500</v>
      </c>
      <c r="D1006" t="s">
        <v>5501</v>
      </c>
      <c r="E1006" t="s">
        <v>5502</v>
      </c>
      <c r="F1006" t="s">
        <v>5503</v>
      </c>
      <c r="G1006" t="s">
        <v>2357</v>
      </c>
      <c r="H1006" t="s">
        <v>235</v>
      </c>
      <c r="I1006">
        <v>93584</v>
      </c>
    </row>
    <row r="1007" spans="1:9">
      <c r="A1007">
        <v>1006</v>
      </c>
      <c r="B1007" t="s">
        <v>5504</v>
      </c>
      <c r="C1007" t="s">
        <v>5505</v>
      </c>
      <c r="D1007" t="s">
        <v>5506</v>
      </c>
      <c r="E1007" t="s">
        <v>5507</v>
      </c>
      <c r="F1007" t="s">
        <v>5508</v>
      </c>
      <c r="G1007" t="s">
        <v>4251</v>
      </c>
      <c r="H1007" t="s">
        <v>487</v>
      </c>
      <c r="I1007">
        <v>81505</v>
      </c>
    </row>
    <row r="1008" spans="1:9">
      <c r="A1008">
        <v>1007</v>
      </c>
      <c r="B1008" t="s">
        <v>5509</v>
      </c>
      <c r="C1008" t="s">
        <v>5510</v>
      </c>
      <c r="D1008" t="s">
        <v>5511</v>
      </c>
      <c r="E1008" t="s">
        <v>5512</v>
      </c>
      <c r="F1008" t="s">
        <v>5513</v>
      </c>
      <c r="G1008" t="s">
        <v>870</v>
      </c>
      <c r="H1008" t="s">
        <v>242</v>
      </c>
      <c r="I1008">
        <v>77085</v>
      </c>
    </row>
    <row r="1009" spans="1:9">
      <c r="A1009">
        <v>1008</v>
      </c>
      <c r="B1009" t="s">
        <v>5514</v>
      </c>
      <c r="C1009" t="s">
        <v>5515</v>
      </c>
      <c r="D1009" t="s">
        <v>5516</v>
      </c>
      <c r="E1009" t="s">
        <v>5517</v>
      </c>
      <c r="F1009" t="s">
        <v>5518</v>
      </c>
      <c r="G1009" t="s">
        <v>2092</v>
      </c>
      <c r="H1009" t="s">
        <v>480</v>
      </c>
      <c r="I1009">
        <v>45414</v>
      </c>
    </row>
    <row r="1010" spans="1:9">
      <c r="A1010">
        <v>1009</v>
      </c>
      <c r="B1010" t="s">
        <v>5519</v>
      </c>
      <c r="C1010" t="s">
        <v>5520</v>
      </c>
      <c r="D1010" t="s">
        <v>5521</v>
      </c>
      <c r="E1010" t="s">
        <v>5522</v>
      </c>
      <c r="F1010" t="s">
        <v>5523</v>
      </c>
      <c r="G1010" t="s">
        <v>5524</v>
      </c>
      <c r="H1010" t="s">
        <v>324</v>
      </c>
      <c r="I1010">
        <v>7310</v>
      </c>
    </row>
    <row r="1011" spans="1:9">
      <c r="A1011">
        <v>1010</v>
      </c>
      <c r="B1011" t="s">
        <v>5525</v>
      </c>
      <c r="C1011" t="s">
        <v>5526</v>
      </c>
      <c r="D1011" t="s">
        <v>5527</v>
      </c>
      <c r="E1011" t="s">
        <v>5528</v>
      </c>
      <c r="F1011" t="s">
        <v>5529</v>
      </c>
      <c r="G1011" t="s">
        <v>1436</v>
      </c>
      <c r="H1011" t="s">
        <v>480</v>
      </c>
      <c r="I1011">
        <v>45203</v>
      </c>
    </row>
    <row r="1012" spans="1:9">
      <c r="A1012">
        <v>1011</v>
      </c>
      <c r="B1012" t="s">
        <v>5530</v>
      </c>
      <c r="C1012" t="s">
        <v>5531</v>
      </c>
      <c r="D1012" t="s">
        <v>5532</v>
      </c>
      <c r="E1012" t="s">
        <v>5533</v>
      </c>
      <c r="F1012" t="s">
        <v>5534</v>
      </c>
      <c r="G1012" t="s">
        <v>3607</v>
      </c>
      <c r="H1012" t="s">
        <v>506</v>
      </c>
      <c r="I1012">
        <v>18514</v>
      </c>
    </row>
    <row r="1013" spans="1:9">
      <c r="A1013">
        <v>1012</v>
      </c>
      <c r="B1013" t="s">
        <v>5535</v>
      </c>
      <c r="C1013" t="s">
        <v>5536</v>
      </c>
      <c r="D1013" t="s">
        <v>5537</v>
      </c>
      <c r="E1013" t="s">
        <v>5538</v>
      </c>
      <c r="F1013" t="s">
        <v>5539</v>
      </c>
      <c r="G1013" t="s">
        <v>1833</v>
      </c>
      <c r="H1013" t="s">
        <v>358</v>
      </c>
      <c r="I1013">
        <v>71161</v>
      </c>
    </row>
    <row r="1014" spans="1:9">
      <c r="A1014">
        <v>1013</v>
      </c>
      <c r="B1014" t="s">
        <v>5540</v>
      </c>
      <c r="C1014" t="s">
        <v>5541</v>
      </c>
      <c r="D1014" t="s">
        <v>5542</v>
      </c>
      <c r="E1014" t="s">
        <v>5543</v>
      </c>
      <c r="F1014" t="s">
        <v>5544</v>
      </c>
      <c r="G1014" t="s">
        <v>5545</v>
      </c>
      <c r="H1014" t="s">
        <v>221</v>
      </c>
      <c r="I1014">
        <v>11044</v>
      </c>
    </row>
    <row r="1015" spans="1:9">
      <c r="A1015">
        <v>1014</v>
      </c>
      <c r="B1015" t="s">
        <v>5546</v>
      </c>
      <c r="C1015" t="s">
        <v>5547</v>
      </c>
      <c r="D1015" t="s">
        <v>5548</v>
      </c>
      <c r="E1015" t="s">
        <v>5549</v>
      </c>
      <c r="F1015" t="s">
        <v>5550</v>
      </c>
      <c r="G1015" t="s">
        <v>5545</v>
      </c>
      <c r="H1015" t="s">
        <v>221</v>
      </c>
      <c r="I1015">
        <v>11044</v>
      </c>
    </row>
    <row r="1016" spans="1:9">
      <c r="A1016">
        <v>1015</v>
      </c>
      <c r="B1016" t="s">
        <v>5551</v>
      </c>
      <c r="C1016" t="s">
        <v>5552</v>
      </c>
      <c r="D1016" t="s">
        <v>5553</v>
      </c>
      <c r="E1016" t="s">
        <v>5554</v>
      </c>
      <c r="F1016" t="s">
        <v>5555</v>
      </c>
      <c r="G1016" t="s">
        <v>1611</v>
      </c>
      <c r="H1016" t="s">
        <v>864</v>
      </c>
      <c r="I1016">
        <v>27150</v>
      </c>
    </row>
    <row r="1017" spans="1:9">
      <c r="A1017">
        <v>1016</v>
      </c>
      <c r="B1017" t="s">
        <v>3745</v>
      </c>
      <c r="C1017" t="s">
        <v>5556</v>
      </c>
      <c r="D1017" t="s">
        <v>5557</v>
      </c>
      <c r="E1017" t="s">
        <v>5558</v>
      </c>
      <c r="F1017" t="s">
        <v>5559</v>
      </c>
      <c r="G1017" t="s">
        <v>3795</v>
      </c>
      <c r="H1017" t="s">
        <v>297</v>
      </c>
      <c r="I1017">
        <v>33884</v>
      </c>
    </row>
    <row r="1018" spans="1:9">
      <c r="A1018">
        <v>1017</v>
      </c>
      <c r="B1018" t="s">
        <v>5560</v>
      </c>
      <c r="C1018" t="s">
        <v>5561</v>
      </c>
      <c r="D1018" t="s">
        <v>5562</v>
      </c>
      <c r="E1018" t="s">
        <v>5563</v>
      </c>
      <c r="F1018" t="s">
        <v>5564</v>
      </c>
      <c r="G1018" t="s">
        <v>3795</v>
      </c>
      <c r="H1018" t="s">
        <v>297</v>
      </c>
      <c r="I1018">
        <v>33884</v>
      </c>
    </row>
    <row r="1019" spans="1:9">
      <c r="A1019">
        <v>1018</v>
      </c>
      <c r="B1019" t="s">
        <v>5565</v>
      </c>
      <c r="C1019" t="s">
        <v>5566</v>
      </c>
      <c r="D1019" t="s">
        <v>5567</v>
      </c>
      <c r="E1019" t="s">
        <v>5568</v>
      </c>
      <c r="F1019" t="s">
        <v>5569</v>
      </c>
      <c r="G1019" t="s">
        <v>442</v>
      </c>
      <c r="H1019" t="s">
        <v>372</v>
      </c>
      <c r="I1019">
        <v>46896</v>
      </c>
    </row>
    <row r="1020" spans="1:9">
      <c r="A1020">
        <v>1019</v>
      </c>
      <c r="B1020" t="s">
        <v>5570</v>
      </c>
      <c r="C1020" t="s">
        <v>5571</v>
      </c>
      <c r="D1020" t="s">
        <v>5572</v>
      </c>
      <c r="E1020" t="s">
        <v>5573</v>
      </c>
      <c r="F1020" t="s">
        <v>5574</v>
      </c>
      <c r="G1020" t="s">
        <v>493</v>
      </c>
      <c r="H1020" t="s">
        <v>267</v>
      </c>
      <c r="I1020">
        <v>85005</v>
      </c>
    </row>
    <row r="1021" spans="1:9">
      <c r="A1021">
        <v>1020</v>
      </c>
      <c r="B1021" t="s">
        <v>5575</v>
      </c>
      <c r="C1021" t="s">
        <v>5576</v>
      </c>
      <c r="D1021" t="s">
        <v>5577</v>
      </c>
      <c r="E1021" t="s">
        <v>5578</v>
      </c>
      <c r="F1021" t="s">
        <v>5579</v>
      </c>
      <c r="G1021" t="s">
        <v>213</v>
      </c>
      <c r="H1021" t="s">
        <v>214</v>
      </c>
      <c r="I1021">
        <v>20299</v>
      </c>
    </row>
    <row r="1022" spans="1:9">
      <c r="A1022">
        <v>1021</v>
      </c>
      <c r="B1022" t="s">
        <v>5580</v>
      </c>
      <c r="C1022" t="s">
        <v>5581</v>
      </c>
      <c r="D1022" t="s">
        <v>5582</v>
      </c>
      <c r="E1022" t="s">
        <v>5583</v>
      </c>
      <c r="F1022" t="s">
        <v>5584</v>
      </c>
      <c r="G1022" t="s">
        <v>5585</v>
      </c>
      <c r="H1022" t="s">
        <v>953</v>
      </c>
      <c r="I1022">
        <v>65110</v>
      </c>
    </row>
    <row r="1023" spans="1:9">
      <c r="A1023">
        <v>1022</v>
      </c>
      <c r="B1023" t="s">
        <v>5586</v>
      </c>
      <c r="C1023" t="s">
        <v>289</v>
      </c>
      <c r="D1023" t="s">
        <v>5587</v>
      </c>
      <c r="E1023" t="s">
        <v>5588</v>
      </c>
      <c r="F1023" t="s">
        <v>5589</v>
      </c>
      <c r="G1023" t="s">
        <v>2229</v>
      </c>
      <c r="H1023" t="s">
        <v>593</v>
      </c>
      <c r="I1023">
        <v>72916</v>
      </c>
    </row>
    <row r="1024" spans="1:9">
      <c r="A1024">
        <v>1023</v>
      </c>
      <c r="B1024" t="s">
        <v>5590</v>
      </c>
      <c r="C1024" t="s">
        <v>5591</v>
      </c>
      <c r="D1024" t="s">
        <v>5592</v>
      </c>
      <c r="E1024" t="s">
        <v>5593</v>
      </c>
      <c r="F1024" t="s">
        <v>5594</v>
      </c>
      <c r="G1024" t="s">
        <v>1859</v>
      </c>
      <c r="H1024" t="s">
        <v>487</v>
      </c>
      <c r="I1024">
        <v>80235</v>
      </c>
    </row>
    <row r="1025" spans="1:9">
      <c r="A1025">
        <v>1024</v>
      </c>
      <c r="B1025" t="s">
        <v>5595</v>
      </c>
      <c r="C1025" t="s">
        <v>5596</v>
      </c>
      <c r="D1025" t="s">
        <v>5597</v>
      </c>
      <c r="E1025" t="s">
        <v>5598</v>
      </c>
      <c r="F1025" t="s">
        <v>5599</v>
      </c>
      <c r="G1025" t="s">
        <v>982</v>
      </c>
      <c r="H1025" t="s">
        <v>506</v>
      </c>
      <c r="I1025">
        <v>15210</v>
      </c>
    </row>
    <row r="1026" spans="1:9">
      <c r="A1026">
        <v>1025</v>
      </c>
      <c r="B1026" t="s">
        <v>5600</v>
      </c>
      <c r="C1026" t="s">
        <v>5601</v>
      </c>
      <c r="D1026" t="s">
        <v>5602</v>
      </c>
      <c r="E1026" t="s">
        <v>5603</v>
      </c>
      <c r="F1026" t="s">
        <v>5604</v>
      </c>
      <c r="G1026" t="s">
        <v>863</v>
      </c>
      <c r="H1026" t="s">
        <v>864</v>
      </c>
      <c r="I1026">
        <v>28247</v>
      </c>
    </row>
    <row r="1027" spans="1:9">
      <c r="A1027">
        <v>1026</v>
      </c>
      <c r="B1027" t="s">
        <v>5605</v>
      </c>
      <c r="C1027" t="s">
        <v>5606</v>
      </c>
      <c r="D1027" t="s">
        <v>5607</v>
      </c>
      <c r="E1027" t="s">
        <v>5608</v>
      </c>
      <c r="F1027" t="s">
        <v>5609</v>
      </c>
      <c r="G1027" t="s">
        <v>5610</v>
      </c>
      <c r="H1027" t="s">
        <v>267</v>
      </c>
      <c r="I1027">
        <v>85210</v>
      </c>
    </row>
    <row r="1028" spans="1:9">
      <c r="A1028">
        <v>1027</v>
      </c>
      <c r="B1028" t="s">
        <v>5611</v>
      </c>
      <c r="C1028" t="s">
        <v>5612</v>
      </c>
      <c r="D1028" t="s">
        <v>5613</v>
      </c>
      <c r="E1028" t="s">
        <v>5614</v>
      </c>
      <c r="F1028" t="s">
        <v>5615</v>
      </c>
      <c r="G1028" t="s">
        <v>1149</v>
      </c>
      <c r="H1028" t="s">
        <v>338</v>
      </c>
      <c r="I1028">
        <v>50305</v>
      </c>
    </row>
    <row r="1029" spans="1:9">
      <c r="A1029">
        <v>1028</v>
      </c>
      <c r="B1029" t="s">
        <v>5616</v>
      </c>
      <c r="C1029" t="s">
        <v>5617</v>
      </c>
      <c r="D1029" t="s">
        <v>5618</v>
      </c>
      <c r="E1029" t="s">
        <v>5619</v>
      </c>
      <c r="F1029" t="s">
        <v>5620</v>
      </c>
      <c r="G1029" t="s">
        <v>3219</v>
      </c>
      <c r="H1029" t="s">
        <v>290</v>
      </c>
      <c r="I1029">
        <v>22036</v>
      </c>
    </row>
    <row r="1030" spans="1:9">
      <c r="A1030">
        <v>1029</v>
      </c>
      <c r="B1030" t="s">
        <v>5621</v>
      </c>
      <c r="C1030" t="s">
        <v>5622</v>
      </c>
      <c r="D1030" t="s">
        <v>5623</v>
      </c>
      <c r="E1030" t="s">
        <v>5624</v>
      </c>
      <c r="F1030" t="s">
        <v>5625</v>
      </c>
      <c r="G1030" t="s">
        <v>525</v>
      </c>
      <c r="H1030" t="s">
        <v>526</v>
      </c>
      <c r="I1030">
        <v>55412</v>
      </c>
    </row>
    <row r="1031" spans="1:9">
      <c r="A1031">
        <v>1030</v>
      </c>
      <c r="B1031" t="s">
        <v>5626</v>
      </c>
      <c r="C1031" t="s">
        <v>5627</v>
      </c>
      <c r="D1031" t="s">
        <v>5628</v>
      </c>
      <c r="E1031" t="s">
        <v>5629</v>
      </c>
      <c r="F1031" t="s">
        <v>5630</v>
      </c>
      <c r="G1031" t="s">
        <v>423</v>
      </c>
      <c r="H1031" t="s">
        <v>351</v>
      </c>
      <c r="I1031">
        <v>37215</v>
      </c>
    </row>
    <row r="1032" spans="1:9">
      <c r="A1032">
        <v>1031</v>
      </c>
      <c r="B1032" t="s">
        <v>5631</v>
      </c>
      <c r="C1032" t="s">
        <v>5632</v>
      </c>
      <c r="D1032" t="s">
        <v>5633</v>
      </c>
      <c r="E1032" t="s">
        <v>5634</v>
      </c>
      <c r="F1032" t="s">
        <v>5635</v>
      </c>
      <c r="G1032" t="s">
        <v>1875</v>
      </c>
      <c r="H1032" t="s">
        <v>290</v>
      </c>
      <c r="I1032">
        <v>23520</v>
      </c>
    </row>
    <row r="1033" spans="1:9">
      <c r="A1033">
        <v>1032</v>
      </c>
      <c r="B1033" t="s">
        <v>5636</v>
      </c>
      <c r="C1033" t="s">
        <v>5637</v>
      </c>
      <c r="D1033" t="s">
        <v>5638</v>
      </c>
      <c r="E1033" t="s">
        <v>5639</v>
      </c>
      <c r="F1033" t="s">
        <v>5640</v>
      </c>
      <c r="G1033" t="s">
        <v>253</v>
      </c>
      <c r="H1033" t="s">
        <v>254</v>
      </c>
      <c r="I1033">
        <v>73197</v>
      </c>
    </row>
    <row r="1034" spans="1:9">
      <c r="A1034">
        <v>1033</v>
      </c>
      <c r="B1034" t="s">
        <v>5641</v>
      </c>
      <c r="C1034" t="s">
        <v>5642</v>
      </c>
      <c r="D1034" t="s">
        <v>5643</v>
      </c>
      <c r="E1034" t="s">
        <v>5644</v>
      </c>
      <c r="F1034" t="s">
        <v>5645</v>
      </c>
      <c r="G1034" t="s">
        <v>499</v>
      </c>
      <c r="H1034" t="s">
        <v>254</v>
      </c>
      <c r="I1034">
        <v>74156</v>
      </c>
    </row>
    <row r="1035" spans="1:9">
      <c r="A1035">
        <v>1034</v>
      </c>
      <c r="B1035" t="s">
        <v>5646</v>
      </c>
      <c r="C1035" t="s">
        <v>5647</v>
      </c>
      <c r="D1035" t="s">
        <v>5648</v>
      </c>
      <c r="E1035" t="s">
        <v>5649</v>
      </c>
      <c r="F1035" t="s">
        <v>5650</v>
      </c>
      <c r="G1035" t="s">
        <v>442</v>
      </c>
      <c r="H1035" t="s">
        <v>372</v>
      </c>
      <c r="I1035">
        <v>46852</v>
      </c>
    </row>
    <row r="1036" spans="1:9">
      <c r="A1036">
        <v>1035</v>
      </c>
      <c r="B1036" t="s">
        <v>5651</v>
      </c>
      <c r="C1036" t="s">
        <v>5652</v>
      </c>
      <c r="D1036" t="s">
        <v>5653</v>
      </c>
      <c r="E1036" t="s">
        <v>5654</v>
      </c>
      <c r="F1036" t="s">
        <v>5655</v>
      </c>
      <c r="G1036" t="s">
        <v>213</v>
      </c>
      <c r="H1036" t="s">
        <v>214</v>
      </c>
      <c r="I1036">
        <v>20425</v>
      </c>
    </row>
    <row r="1037" spans="1:9">
      <c r="A1037">
        <v>1036</v>
      </c>
      <c r="B1037" t="s">
        <v>5656</v>
      </c>
      <c r="C1037" t="s">
        <v>5657</v>
      </c>
      <c r="D1037" t="s">
        <v>5658</v>
      </c>
      <c r="E1037" t="s">
        <v>5659</v>
      </c>
      <c r="F1037" t="s">
        <v>5660</v>
      </c>
      <c r="G1037" t="s">
        <v>1138</v>
      </c>
      <c r="H1037" t="s">
        <v>787</v>
      </c>
      <c r="I1037">
        <v>35279</v>
      </c>
    </row>
    <row r="1038" spans="1:9">
      <c r="A1038">
        <v>1037</v>
      </c>
      <c r="B1038" t="s">
        <v>5661</v>
      </c>
      <c r="C1038" t="s">
        <v>5662</v>
      </c>
      <c r="D1038" t="s">
        <v>5663</v>
      </c>
      <c r="E1038" t="s">
        <v>5664</v>
      </c>
      <c r="F1038" t="s">
        <v>5665</v>
      </c>
      <c r="G1038" t="s">
        <v>479</v>
      </c>
      <c r="H1038" t="s">
        <v>480</v>
      </c>
      <c r="I1038">
        <v>43204</v>
      </c>
    </row>
    <row r="1039" spans="1:9">
      <c r="A1039">
        <v>1038</v>
      </c>
      <c r="B1039" t="s">
        <v>5666</v>
      </c>
      <c r="C1039" t="s">
        <v>5667</v>
      </c>
      <c r="D1039" t="s">
        <v>5668</v>
      </c>
      <c r="E1039" t="s">
        <v>5669</v>
      </c>
      <c r="F1039" t="s">
        <v>5670</v>
      </c>
      <c r="G1039" t="s">
        <v>344</v>
      </c>
      <c r="H1039" t="s">
        <v>242</v>
      </c>
      <c r="I1039">
        <v>75397</v>
      </c>
    </row>
    <row r="1040" spans="1:9">
      <c r="A1040">
        <v>1039</v>
      </c>
      <c r="B1040" t="s">
        <v>5671</v>
      </c>
      <c r="C1040" t="s">
        <v>5672</v>
      </c>
      <c r="D1040" t="s">
        <v>5673</v>
      </c>
      <c r="E1040" t="s">
        <v>5674</v>
      </c>
      <c r="F1040" t="s">
        <v>5675</v>
      </c>
      <c r="G1040" t="s">
        <v>260</v>
      </c>
      <c r="H1040" t="s">
        <v>221</v>
      </c>
      <c r="I1040">
        <v>14619</v>
      </c>
    </row>
    <row r="1041" spans="1:9">
      <c r="A1041">
        <v>1040</v>
      </c>
      <c r="B1041" t="s">
        <v>5676</v>
      </c>
      <c r="C1041" t="s">
        <v>5677</v>
      </c>
      <c r="D1041" t="s">
        <v>5678</v>
      </c>
      <c r="E1041" t="s">
        <v>5679</v>
      </c>
      <c r="F1041" t="s">
        <v>5680</v>
      </c>
      <c r="G1041" t="s">
        <v>323</v>
      </c>
      <c r="H1041" t="s">
        <v>324</v>
      </c>
      <c r="I1041">
        <v>8695</v>
      </c>
    </row>
    <row r="1042" spans="1:9">
      <c r="A1042">
        <v>1041</v>
      </c>
      <c r="B1042" t="s">
        <v>3354</v>
      </c>
      <c r="C1042" t="s">
        <v>5681</v>
      </c>
      <c r="D1042" t="s">
        <v>5682</v>
      </c>
      <c r="E1042" t="s">
        <v>5683</v>
      </c>
      <c r="F1042" t="s">
        <v>5684</v>
      </c>
      <c r="G1042" t="s">
        <v>2833</v>
      </c>
      <c r="H1042" t="s">
        <v>487</v>
      </c>
      <c r="I1042">
        <v>81010</v>
      </c>
    </row>
    <row r="1043" spans="1:9">
      <c r="A1043">
        <v>1042</v>
      </c>
      <c r="B1043" t="s">
        <v>2870</v>
      </c>
      <c r="C1043" t="s">
        <v>5685</v>
      </c>
      <c r="D1043" t="s">
        <v>5686</v>
      </c>
      <c r="E1043" t="s">
        <v>5687</v>
      </c>
      <c r="F1043" t="s">
        <v>5688</v>
      </c>
      <c r="G1043" t="s">
        <v>2341</v>
      </c>
      <c r="H1043" t="s">
        <v>1056</v>
      </c>
      <c r="I1043">
        <v>40576</v>
      </c>
    </row>
    <row r="1044" spans="1:9">
      <c r="A1044">
        <v>1043</v>
      </c>
      <c r="B1044" t="s">
        <v>5689</v>
      </c>
      <c r="C1044" t="s">
        <v>5690</v>
      </c>
      <c r="D1044" t="s">
        <v>5691</v>
      </c>
      <c r="E1044" t="s">
        <v>5692</v>
      </c>
      <c r="F1044" t="s">
        <v>5693</v>
      </c>
      <c r="G1044" t="s">
        <v>882</v>
      </c>
      <c r="H1044" t="s">
        <v>883</v>
      </c>
      <c r="I1044">
        <v>68144</v>
      </c>
    </row>
    <row r="1045" spans="1:9">
      <c r="A1045">
        <v>1044</v>
      </c>
      <c r="B1045" t="s">
        <v>5694</v>
      </c>
      <c r="C1045" t="s">
        <v>5695</v>
      </c>
      <c r="D1045" t="s">
        <v>5696</v>
      </c>
      <c r="E1045" t="s">
        <v>5697</v>
      </c>
      <c r="F1045" t="s">
        <v>5698</v>
      </c>
      <c r="G1045" t="s">
        <v>762</v>
      </c>
      <c r="H1045" t="s">
        <v>358</v>
      </c>
      <c r="I1045">
        <v>70826</v>
      </c>
    </row>
    <row r="1046" spans="1:9">
      <c r="A1046">
        <v>1045</v>
      </c>
      <c r="B1046" t="s">
        <v>5699</v>
      </c>
      <c r="C1046" t="s">
        <v>5700</v>
      </c>
      <c r="D1046" t="s">
        <v>5701</v>
      </c>
      <c r="E1046" t="s">
        <v>5702</v>
      </c>
      <c r="F1046" t="s">
        <v>5703</v>
      </c>
      <c r="G1046" t="s">
        <v>3556</v>
      </c>
      <c r="H1046" t="s">
        <v>581</v>
      </c>
      <c r="I1046">
        <v>49518</v>
      </c>
    </row>
    <row r="1047" spans="1:9">
      <c r="A1047">
        <v>1046</v>
      </c>
      <c r="B1047" t="s">
        <v>5704</v>
      </c>
      <c r="C1047" t="s">
        <v>5705</v>
      </c>
      <c r="D1047" t="s">
        <v>5706</v>
      </c>
      <c r="E1047" t="s">
        <v>5707</v>
      </c>
      <c r="F1047" t="s">
        <v>5708</v>
      </c>
      <c r="G1047" t="s">
        <v>4778</v>
      </c>
      <c r="H1047" t="s">
        <v>1497</v>
      </c>
      <c r="I1047">
        <v>88006</v>
      </c>
    </row>
    <row r="1048" spans="1:9">
      <c r="A1048">
        <v>1047</v>
      </c>
      <c r="B1048" t="s">
        <v>4145</v>
      </c>
      <c r="C1048" t="s">
        <v>5709</v>
      </c>
      <c r="D1048" t="s">
        <v>5710</v>
      </c>
      <c r="E1048" t="s">
        <v>5711</v>
      </c>
      <c r="F1048" t="s">
        <v>5712</v>
      </c>
      <c r="G1048" t="s">
        <v>1938</v>
      </c>
      <c r="H1048" t="s">
        <v>864</v>
      </c>
      <c r="I1048">
        <v>27710</v>
      </c>
    </row>
    <row r="1049" spans="1:9">
      <c r="A1049">
        <v>1048</v>
      </c>
      <c r="B1049" t="s">
        <v>5713</v>
      </c>
      <c r="C1049" t="s">
        <v>5714</v>
      </c>
      <c r="D1049" t="s">
        <v>5715</v>
      </c>
      <c r="E1049" t="s">
        <v>5716</v>
      </c>
      <c r="F1049" t="s">
        <v>5717</v>
      </c>
      <c r="G1049" t="s">
        <v>5718</v>
      </c>
      <c r="H1049" t="s">
        <v>506</v>
      </c>
      <c r="I1049">
        <v>17405</v>
      </c>
    </row>
    <row r="1050" spans="1:9">
      <c r="A1050">
        <v>1049</v>
      </c>
      <c r="B1050" t="s">
        <v>5719</v>
      </c>
      <c r="C1050" t="s">
        <v>5720</v>
      </c>
      <c r="D1050" t="s">
        <v>5721</v>
      </c>
      <c r="E1050" t="s">
        <v>5722</v>
      </c>
      <c r="F1050" t="s">
        <v>5723</v>
      </c>
      <c r="G1050" t="s">
        <v>982</v>
      </c>
      <c r="H1050" t="s">
        <v>506</v>
      </c>
      <c r="I1050">
        <v>15210</v>
      </c>
    </row>
    <row r="1051" spans="1:9">
      <c r="A1051">
        <v>1050</v>
      </c>
      <c r="B1051" t="s">
        <v>5724</v>
      </c>
      <c r="C1051" t="s">
        <v>5725</v>
      </c>
      <c r="D1051" t="s">
        <v>5726</v>
      </c>
      <c r="E1051" t="s">
        <v>5727</v>
      </c>
      <c r="F1051" t="s">
        <v>5728</v>
      </c>
      <c r="G1051" t="s">
        <v>4049</v>
      </c>
      <c r="H1051" t="s">
        <v>513</v>
      </c>
      <c r="I1051">
        <v>1605</v>
      </c>
    </row>
    <row r="1052" spans="1:9">
      <c r="A1052">
        <v>1051</v>
      </c>
      <c r="B1052" t="s">
        <v>5729</v>
      </c>
      <c r="C1052" t="s">
        <v>5730</v>
      </c>
      <c r="D1052" t="s">
        <v>5731</v>
      </c>
      <c r="E1052" t="s">
        <v>5732</v>
      </c>
      <c r="F1052" t="s">
        <v>5733</v>
      </c>
      <c r="G1052" t="s">
        <v>260</v>
      </c>
      <c r="H1052" t="s">
        <v>526</v>
      </c>
      <c r="I1052">
        <v>55905</v>
      </c>
    </row>
    <row r="1053" spans="1:9">
      <c r="A1053">
        <v>1052</v>
      </c>
      <c r="B1053" t="s">
        <v>5734</v>
      </c>
      <c r="C1053" t="s">
        <v>5735</v>
      </c>
      <c r="D1053" t="s">
        <v>5736</v>
      </c>
      <c r="E1053" t="s">
        <v>5737</v>
      </c>
      <c r="F1053" t="s">
        <v>5738</v>
      </c>
      <c r="G1053" t="s">
        <v>2438</v>
      </c>
      <c r="H1053" t="s">
        <v>235</v>
      </c>
      <c r="I1053">
        <v>92717</v>
      </c>
    </row>
    <row r="1054" spans="1:9">
      <c r="A1054">
        <v>1053</v>
      </c>
      <c r="B1054" t="s">
        <v>5739</v>
      </c>
      <c r="C1054" t="s">
        <v>5740</v>
      </c>
      <c r="D1054" t="s">
        <v>5741</v>
      </c>
      <c r="E1054" t="s">
        <v>5742</v>
      </c>
      <c r="F1054" t="s">
        <v>5743</v>
      </c>
      <c r="G1054" t="s">
        <v>906</v>
      </c>
      <c r="H1054" t="s">
        <v>242</v>
      </c>
      <c r="I1054">
        <v>78220</v>
      </c>
    </row>
    <row r="1055" spans="1:9">
      <c r="A1055">
        <v>1054</v>
      </c>
      <c r="B1055" t="s">
        <v>5744</v>
      </c>
      <c r="C1055" t="s">
        <v>5745</v>
      </c>
      <c r="D1055" t="s">
        <v>5746</v>
      </c>
      <c r="E1055" t="s">
        <v>5747</v>
      </c>
      <c r="F1055" t="s">
        <v>5748</v>
      </c>
      <c r="G1055" t="s">
        <v>2542</v>
      </c>
      <c r="H1055" t="s">
        <v>297</v>
      </c>
      <c r="I1055">
        <v>32399</v>
      </c>
    </row>
    <row r="1056" spans="1:9">
      <c r="A1056">
        <v>1055</v>
      </c>
      <c r="B1056" t="s">
        <v>3577</v>
      </c>
      <c r="C1056" t="s">
        <v>5749</v>
      </c>
      <c r="D1056" t="s">
        <v>5750</v>
      </c>
      <c r="E1056" t="s">
        <v>5751</v>
      </c>
      <c r="F1056" t="s">
        <v>5752</v>
      </c>
      <c r="G1056" t="s">
        <v>610</v>
      </c>
      <c r="H1056" t="s">
        <v>235</v>
      </c>
      <c r="I1056">
        <v>92191</v>
      </c>
    </row>
    <row r="1057" spans="1:9">
      <c r="A1057">
        <v>1056</v>
      </c>
      <c r="B1057" t="s">
        <v>5753</v>
      </c>
      <c r="C1057" t="s">
        <v>5754</v>
      </c>
      <c r="D1057" t="s">
        <v>5755</v>
      </c>
      <c r="E1057" t="s">
        <v>5756</v>
      </c>
      <c r="F1057" t="s">
        <v>5757</v>
      </c>
      <c r="G1057" t="s">
        <v>350</v>
      </c>
      <c r="H1057" t="s">
        <v>351</v>
      </c>
      <c r="I1057">
        <v>37416</v>
      </c>
    </row>
    <row r="1058" spans="1:9">
      <c r="A1058">
        <v>1057</v>
      </c>
      <c r="B1058" t="s">
        <v>5758</v>
      </c>
      <c r="C1058" t="s">
        <v>5759</v>
      </c>
      <c r="D1058" t="s">
        <v>5760</v>
      </c>
      <c r="E1058" t="s">
        <v>5761</v>
      </c>
      <c r="F1058" t="s">
        <v>5762</v>
      </c>
      <c r="G1058" t="s">
        <v>622</v>
      </c>
      <c r="H1058" t="s">
        <v>242</v>
      </c>
      <c r="I1058">
        <v>77554</v>
      </c>
    </row>
    <row r="1059" spans="1:9">
      <c r="A1059">
        <v>1058</v>
      </c>
      <c r="B1059" t="s">
        <v>4721</v>
      </c>
      <c r="C1059" t="s">
        <v>5763</v>
      </c>
      <c r="D1059" t="s">
        <v>5764</v>
      </c>
      <c r="E1059" t="s">
        <v>5765</v>
      </c>
      <c r="F1059" t="s">
        <v>5766</v>
      </c>
      <c r="G1059" t="s">
        <v>870</v>
      </c>
      <c r="H1059" t="s">
        <v>242</v>
      </c>
      <c r="I1059">
        <v>77035</v>
      </c>
    </row>
    <row r="1060" spans="1:9">
      <c r="A1060">
        <v>1059</v>
      </c>
      <c r="B1060" t="s">
        <v>5767</v>
      </c>
      <c r="C1060" t="s">
        <v>5768</v>
      </c>
      <c r="D1060" t="s">
        <v>5769</v>
      </c>
      <c r="E1060" t="s">
        <v>5770</v>
      </c>
      <c r="F1060" t="s">
        <v>5771</v>
      </c>
      <c r="G1060" t="s">
        <v>610</v>
      </c>
      <c r="H1060" t="s">
        <v>235</v>
      </c>
      <c r="I1060">
        <v>92191</v>
      </c>
    </row>
    <row r="1061" spans="1:9">
      <c r="A1061">
        <v>1060</v>
      </c>
      <c r="B1061" t="s">
        <v>5772</v>
      </c>
      <c r="C1061" t="s">
        <v>5773</v>
      </c>
      <c r="D1061" t="s">
        <v>5774</v>
      </c>
      <c r="E1061" t="s">
        <v>5775</v>
      </c>
      <c r="F1061" t="s">
        <v>5776</v>
      </c>
      <c r="G1061" t="s">
        <v>213</v>
      </c>
      <c r="H1061" t="s">
        <v>214</v>
      </c>
      <c r="I1061">
        <v>20380</v>
      </c>
    </row>
    <row r="1062" spans="1:9">
      <c r="A1062">
        <v>1061</v>
      </c>
      <c r="B1062" t="s">
        <v>5777</v>
      </c>
      <c r="C1062" t="s">
        <v>5778</v>
      </c>
      <c r="D1062" t="s">
        <v>5779</v>
      </c>
      <c r="E1062" t="s">
        <v>5780</v>
      </c>
      <c r="F1062" t="s">
        <v>5781</v>
      </c>
      <c r="G1062" t="s">
        <v>1149</v>
      </c>
      <c r="H1062" t="s">
        <v>338</v>
      </c>
      <c r="I1062">
        <v>50320</v>
      </c>
    </row>
    <row r="1063" spans="1:9">
      <c r="A1063">
        <v>1062</v>
      </c>
      <c r="B1063" t="s">
        <v>5782</v>
      </c>
      <c r="C1063" t="s">
        <v>5783</v>
      </c>
      <c r="D1063" t="s">
        <v>5784</v>
      </c>
      <c r="E1063" t="s">
        <v>5785</v>
      </c>
      <c r="F1063" t="s">
        <v>5786</v>
      </c>
      <c r="G1063" t="s">
        <v>436</v>
      </c>
      <c r="H1063" t="s">
        <v>221</v>
      </c>
      <c r="I1063">
        <v>10131</v>
      </c>
    </row>
    <row r="1064" spans="1:9">
      <c r="A1064">
        <v>1063</v>
      </c>
      <c r="B1064" t="s">
        <v>5787</v>
      </c>
      <c r="C1064" t="s">
        <v>5788</v>
      </c>
      <c r="D1064" t="s">
        <v>5789</v>
      </c>
      <c r="E1064" t="s">
        <v>5790</v>
      </c>
      <c r="F1064" t="s">
        <v>5791</v>
      </c>
      <c r="G1064" t="s">
        <v>2051</v>
      </c>
      <c r="H1064" t="s">
        <v>1175</v>
      </c>
      <c r="I1064">
        <v>67230</v>
      </c>
    </row>
    <row r="1065" spans="1:9">
      <c r="A1065">
        <v>1064</v>
      </c>
      <c r="B1065" t="s">
        <v>5792</v>
      </c>
      <c r="C1065" t="s">
        <v>5793</v>
      </c>
      <c r="D1065" t="s">
        <v>5794</v>
      </c>
      <c r="E1065" t="s">
        <v>5795</v>
      </c>
      <c r="F1065" t="s">
        <v>5796</v>
      </c>
      <c r="G1065" t="s">
        <v>2542</v>
      </c>
      <c r="H1065" t="s">
        <v>297</v>
      </c>
      <c r="I1065">
        <v>32304</v>
      </c>
    </row>
    <row r="1066" spans="1:9">
      <c r="A1066">
        <v>1065</v>
      </c>
      <c r="B1066" t="s">
        <v>5797</v>
      </c>
      <c r="C1066" t="s">
        <v>5798</v>
      </c>
      <c r="D1066" t="s">
        <v>5799</v>
      </c>
      <c r="E1066" t="s">
        <v>5800</v>
      </c>
      <c r="F1066" t="s">
        <v>5801</v>
      </c>
      <c r="G1066" t="s">
        <v>493</v>
      </c>
      <c r="H1066" t="s">
        <v>267</v>
      </c>
      <c r="I1066">
        <v>85025</v>
      </c>
    </row>
    <row r="1067" spans="1:9">
      <c r="A1067">
        <v>1066</v>
      </c>
      <c r="B1067" t="s">
        <v>5802</v>
      </c>
      <c r="C1067" t="s">
        <v>794</v>
      </c>
      <c r="D1067" t="s">
        <v>5803</v>
      </c>
      <c r="E1067" t="s">
        <v>5804</v>
      </c>
      <c r="F1067" t="s">
        <v>5805</v>
      </c>
      <c r="G1067" t="s">
        <v>842</v>
      </c>
      <c r="H1067" t="s">
        <v>235</v>
      </c>
      <c r="I1067">
        <v>95813</v>
      </c>
    </row>
    <row r="1068" spans="1:9">
      <c r="A1068">
        <v>1067</v>
      </c>
      <c r="B1068" t="s">
        <v>5806</v>
      </c>
      <c r="C1068" t="s">
        <v>5807</v>
      </c>
      <c r="D1068" t="s">
        <v>5808</v>
      </c>
      <c r="E1068" t="s">
        <v>5809</v>
      </c>
      <c r="F1068" t="s">
        <v>5810</v>
      </c>
      <c r="G1068" t="s">
        <v>1192</v>
      </c>
      <c r="H1068" t="s">
        <v>1175</v>
      </c>
      <c r="I1068">
        <v>66112</v>
      </c>
    </row>
    <row r="1069" spans="1:9">
      <c r="A1069">
        <v>1068</v>
      </c>
      <c r="B1069" t="s">
        <v>3660</v>
      </c>
      <c r="C1069" t="s">
        <v>5811</v>
      </c>
      <c r="D1069" t="s">
        <v>5812</v>
      </c>
      <c r="E1069" t="s">
        <v>5813</v>
      </c>
      <c r="F1069" t="s">
        <v>5814</v>
      </c>
      <c r="G1069" t="s">
        <v>2136</v>
      </c>
      <c r="H1069" t="s">
        <v>513</v>
      </c>
      <c r="I1069">
        <v>2109</v>
      </c>
    </row>
    <row r="1070" spans="1:9">
      <c r="A1070">
        <v>1069</v>
      </c>
      <c r="B1070" t="s">
        <v>5815</v>
      </c>
      <c r="C1070" t="s">
        <v>5816</v>
      </c>
      <c r="D1070" t="s">
        <v>5817</v>
      </c>
      <c r="E1070" t="s">
        <v>5818</v>
      </c>
      <c r="F1070" t="s">
        <v>5819</v>
      </c>
      <c r="G1070" t="s">
        <v>213</v>
      </c>
      <c r="H1070" t="s">
        <v>214</v>
      </c>
      <c r="I1070">
        <v>20016</v>
      </c>
    </row>
    <row r="1071" spans="1:9">
      <c r="A1071">
        <v>1070</v>
      </c>
      <c r="B1071" t="s">
        <v>5820</v>
      </c>
      <c r="C1071" t="s">
        <v>5821</v>
      </c>
      <c r="D1071" t="s">
        <v>5822</v>
      </c>
      <c r="E1071" t="s">
        <v>5823</v>
      </c>
      <c r="F1071" t="s">
        <v>5824</v>
      </c>
      <c r="G1071" t="s">
        <v>1480</v>
      </c>
      <c r="H1071" t="s">
        <v>297</v>
      </c>
      <c r="I1071">
        <v>32825</v>
      </c>
    </row>
    <row r="1072" spans="1:9">
      <c r="A1072">
        <v>1071</v>
      </c>
      <c r="B1072" t="s">
        <v>5825</v>
      </c>
      <c r="C1072" t="s">
        <v>5826</v>
      </c>
      <c r="D1072" t="s">
        <v>5827</v>
      </c>
      <c r="E1072" t="s">
        <v>5828</v>
      </c>
      <c r="F1072" t="s">
        <v>5829</v>
      </c>
      <c r="G1072" t="s">
        <v>525</v>
      </c>
      <c r="H1072" t="s">
        <v>526</v>
      </c>
      <c r="I1072">
        <v>55412</v>
      </c>
    </row>
    <row r="1073" spans="1:9">
      <c r="A1073">
        <v>1072</v>
      </c>
      <c r="B1073" t="s">
        <v>5051</v>
      </c>
      <c r="C1073" t="s">
        <v>5830</v>
      </c>
      <c r="D1073" t="s">
        <v>5831</v>
      </c>
      <c r="E1073" t="s">
        <v>5832</v>
      </c>
      <c r="F1073" t="s">
        <v>5833</v>
      </c>
      <c r="G1073" t="s">
        <v>486</v>
      </c>
      <c r="H1073" t="s">
        <v>487</v>
      </c>
      <c r="I1073">
        <v>80045</v>
      </c>
    </row>
    <row r="1074" spans="1:9">
      <c r="A1074">
        <v>1073</v>
      </c>
      <c r="B1074" t="s">
        <v>5834</v>
      </c>
      <c r="C1074" t="s">
        <v>5835</v>
      </c>
      <c r="D1074" t="s">
        <v>5836</v>
      </c>
      <c r="E1074" t="s">
        <v>5837</v>
      </c>
      <c r="F1074" t="s">
        <v>5838</v>
      </c>
      <c r="G1074" t="s">
        <v>1611</v>
      </c>
      <c r="H1074" t="s">
        <v>864</v>
      </c>
      <c r="I1074">
        <v>27110</v>
      </c>
    </row>
    <row r="1075" spans="1:9">
      <c r="A1075">
        <v>1074</v>
      </c>
      <c r="B1075" t="s">
        <v>5839</v>
      </c>
      <c r="C1075" t="s">
        <v>5840</v>
      </c>
      <c r="D1075" t="s">
        <v>5841</v>
      </c>
      <c r="E1075" t="s">
        <v>5842</v>
      </c>
      <c r="F1075" t="s">
        <v>5843</v>
      </c>
      <c r="G1075" t="s">
        <v>945</v>
      </c>
      <c r="H1075" t="s">
        <v>946</v>
      </c>
      <c r="I1075">
        <v>25726</v>
      </c>
    </row>
    <row r="1076" spans="1:9">
      <c r="A1076">
        <v>1075</v>
      </c>
      <c r="B1076" t="s">
        <v>5844</v>
      </c>
      <c r="C1076" t="s">
        <v>5845</v>
      </c>
      <c r="D1076" t="s">
        <v>5846</v>
      </c>
      <c r="E1076" t="s">
        <v>5847</v>
      </c>
      <c r="F1076" t="s">
        <v>5848</v>
      </c>
      <c r="G1076" t="s">
        <v>1480</v>
      </c>
      <c r="H1076" t="s">
        <v>297</v>
      </c>
      <c r="I1076">
        <v>32859</v>
      </c>
    </row>
    <row r="1077" spans="1:9">
      <c r="A1077">
        <v>1076</v>
      </c>
      <c r="B1077" t="s">
        <v>5849</v>
      </c>
      <c r="C1077" t="s">
        <v>5850</v>
      </c>
      <c r="D1077" t="s">
        <v>5851</v>
      </c>
      <c r="E1077" t="s">
        <v>5852</v>
      </c>
      <c r="F1077" t="s">
        <v>5853</v>
      </c>
      <c r="G1077" t="s">
        <v>330</v>
      </c>
      <c r="H1077" t="s">
        <v>331</v>
      </c>
      <c r="I1077">
        <v>53790</v>
      </c>
    </row>
    <row r="1078" spans="1:9">
      <c r="A1078">
        <v>1077</v>
      </c>
      <c r="B1078" t="s">
        <v>5854</v>
      </c>
      <c r="C1078" t="s">
        <v>5855</v>
      </c>
      <c r="D1078" t="s">
        <v>5856</v>
      </c>
      <c r="E1078" t="s">
        <v>5857</v>
      </c>
      <c r="F1078" t="s">
        <v>5858</v>
      </c>
      <c r="G1078" t="s">
        <v>5859</v>
      </c>
      <c r="H1078" t="s">
        <v>2427</v>
      </c>
      <c r="I1078">
        <v>58207</v>
      </c>
    </row>
    <row r="1079" spans="1:9">
      <c r="A1079">
        <v>1078</v>
      </c>
      <c r="B1079" t="s">
        <v>5860</v>
      </c>
      <c r="C1079" t="s">
        <v>5861</v>
      </c>
      <c r="D1079" t="s">
        <v>5862</v>
      </c>
      <c r="E1079" t="s">
        <v>5863</v>
      </c>
      <c r="F1079" t="s">
        <v>5864</v>
      </c>
      <c r="G1079" t="s">
        <v>1236</v>
      </c>
      <c r="H1079" t="s">
        <v>1175</v>
      </c>
      <c r="I1079">
        <v>66699</v>
      </c>
    </row>
    <row r="1080" spans="1:9">
      <c r="A1080">
        <v>1079</v>
      </c>
      <c r="B1080" t="s">
        <v>5865</v>
      </c>
      <c r="C1080" t="s">
        <v>5866</v>
      </c>
      <c r="D1080" t="s">
        <v>5867</v>
      </c>
      <c r="E1080" t="s">
        <v>5868</v>
      </c>
      <c r="F1080" t="s">
        <v>5869</v>
      </c>
      <c r="G1080" t="s">
        <v>2329</v>
      </c>
      <c r="H1080" t="s">
        <v>297</v>
      </c>
      <c r="I1080">
        <v>33283</v>
      </c>
    </row>
    <row r="1081" spans="1:9">
      <c r="A1081">
        <v>1080</v>
      </c>
      <c r="B1081" t="s">
        <v>5870</v>
      </c>
      <c r="C1081" t="s">
        <v>5871</v>
      </c>
      <c r="D1081" t="s">
        <v>5872</v>
      </c>
      <c r="E1081" t="s">
        <v>5873</v>
      </c>
      <c r="F1081" t="s">
        <v>5874</v>
      </c>
      <c r="G1081" t="s">
        <v>5875</v>
      </c>
      <c r="H1081" t="s">
        <v>297</v>
      </c>
      <c r="I1081">
        <v>33018</v>
      </c>
    </row>
    <row r="1082" spans="1:9">
      <c r="A1082">
        <v>1081</v>
      </c>
      <c r="B1082" t="s">
        <v>5876</v>
      </c>
      <c r="C1082" t="s">
        <v>5877</v>
      </c>
      <c r="D1082" t="s">
        <v>5878</v>
      </c>
      <c r="E1082" t="s">
        <v>5879</v>
      </c>
      <c r="F1082" t="s">
        <v>5880</v>
      </c>
      <c r="G1082" t="s">
        <v>2147</v>
      </c>
      <c r="H1082" t="s">
        <v>235</v>
      </c>
      <c r="I1082">
        <v>92648</v>
      </c>
    </row>
    <row r="1083" spans="1:9">
      <c r="A1083">
        <v>1082</v>
      </c>
      <c r="B1083" t="s">
        <v>5881</v>
      </c>
      <c r="C1083" t="s">
        <v>4707</v>
      </c>
      <c r="D1083" t="s">
        <v>5882</v>
      </c>
      <c r="E1083" t="s">
        <v>5883</v>
      </c>
      <c r="F1083" t="s">
        <v>5884</v>
      </c>
      <c r="G1083" t="s">
        <v>1875</v>
      </c>
      <c r="H1083" t="s">
        <v>290</v>
      </c>
      <c r="I1083">
        <v>23520</v>
      </c>
    </row>
    <row r="1084" spans="1:9">
      <c r="A1084">
        <v>1083</v>
      </c>
      <c r="B1084" t="s">
        <v>5885</v>
      </c>
      <c r="C1084" t="s">
        <v>5886</v>
      </c>
      <c r="D1084" t="s">
        <v>5887</v>
      </c>
      <c r="E1084" t="s">
        <v>5888</v>
      </c>
      <c r="F1084" t="s">
        <v>5889</v>
      </c>
      <c r="G1084" t="s">
        <v>5890</v>
      </c>
      <c r="H1084" t="s">
        <v>480</v>
      </c>
      <c r="I1084">
        <v>45807</v>
      </c>
    </row>
    <row r="1085" spans="1:9">
      <c r="A1085">
        <v>1084</v>
      </c>
      <c r="B1085" t="s">
        <v>5891</v>
      </c>
      <c r="C1085" t="s">
        <v>5892</v>
      </c>
      <c r="D1085" t="s">
        <v>5893</v>
      </c>
      <c r="E1085" t="s">
        <v>5894</v>
      </c>
      <c r="F1085" t="s">
        <v>5895</v>
      </c>
      <c r="G1085" t="s">
        <v>2375</v>
      </c>
      <c r="H1085" t="s">
        <v>787</v>
      </c>
      <c r="I1085">
        <v>36177</v>
      </c>
    </row>
    <row r="1086" spans="1:9">
      <c r="A1086">
        <v>1085</v>
      </c>
      <c r="B1086" t="s">
        <v>5896</v>
      </c>
      <c r="C1086" t="s">
        <v>5897</v>
      </c>
      <c r="D1086" t="s">
        <v>5898</v>
      </c>
      <c r="E1086" t="s">
        <v>5899</v>
      </c>
      <c r="F1086" t="s">
        <v>5900</v>
      </c>
      <c r="G1086" t="s">
        <v>1859</v>
      </c>
      <c r="H1086" t="s">
        <v>487</v>
      </c>
      <c r="I1086">
        <v>80279</v>
      </c>
    </row>
    <row r="1087" spans="1:9">
      <c r="A1087">
        <v>1086</v>
      </c>
      <c r="B1087" t="s">
        <v>3272</v>
      </c>
      <c r="C1087" t="s">
        <v>5901</v>
      </c>
      <c r="D1087" t="s">
        <v>5902</v>
      </c>
      <c r="E1087" t="s">
        <v>5903</v>
      </c>
      <c r="F1087" t="s">
        <v>5904</v>
      </c>
      <c r="G1087" t="s">
        <v>1068</v>
      </c>
      <c r="H1087" t="s">
        <v>581</v>
      </c>
      <c r="I1087">
        <v>48092</v>
      </c>
    </row>
    <row r="1088" spans="1:9">
      <c r="A1088">
        <v>1087</v>
      </c>
      <c r="B1088" t="s">
        <v>5905</v>
      </c>
      <c r="C1088" t="s">
        <v>5906</v>
      </c>
      <c r="D1088" t="s">
        <v>5907</v>
      </c>
      <c r="E1088" t="s">
        <v>5908</v>
      </c>
      <c r="F1088" t="s">
        <v>5909</v>
      </c>
      <c r="G1088" t="s">
        <v>5910</v>
      </c>
      <c r="H1088" t="s">
        <v>787</v>
      </c>
      <c r="I1088">
        <v>35815</v>
      </c>
    </row>
    <row r="1089" spans="1:9">
      <c r="A1089">
        <v>1088</v>
      </c>
      <c r="B1089" t="s">
        <v>5911</v>
      </c>
      <c r="C1089" t="s">
        <v>5912</v>
      </c>
      <c r="D1089" t="s">
        <v>5913</v>
      </c>
      <c r="E1089" t="s">
        <v>5914</v>
      </c>
      <c r="F1089" t="s">
        <v>5915</v>
      </c>
      <c r="G1089" t="s">
        <v>1192</v>
      </c>
      <c r="H1089" t="s">
        <v>1175</v>
      </c>
      <c r="I1089">
        <v>66112</v>
      </c>
    </row>
    <row r="1090" spans="1:9">
      <c r="A1090">
        <v>1089</v>
      </c>
      <c r="B1090" t="s">
        <v>5916</v>
      </c>
      <c r="C1090" t="s">
        <v>5917</v>
      </c>
      <c r="D1090" t="s">
        <v>5918</v>
      </c>
      <c r="E1090" t="s">
        <v>5919</v>
      </c>
      <c r="F1090" t="s">
        <v>5920</v>
      </c>
      <c r="G1090" t="s">
        <v>220</v>
      </c>
      <c r="H1090" t="s">
        <v>221</v>
      </c>
      <c r="I1090">
        <v>11480</v>
      </c>
    </row>
    <row r="1091" spans="1:9">
      <c r="A1091">
        <v>1090</v>
      </c>
      <c r="B1091" t="s">
        <v>5921</v>
      </c>
      <c r="C1091" t="s">
        <v>5922</v>
      </c>
      <c r="D1091" t="s">
        <v>5923</v>
      </c>
      <c r="E1091" t="s">
        <v>5924</v>
      </c>
      <c r="F1091" t="s">
        <v>5925</v>
      </c>
      <c r="G1091" t="s">
        <v>289</v>
      </c>
      <c r="H1091" t="s">
        <v>290</v>
      </c>
      <c r="I1091">
        <v>23260</v>
      </c>
    </row>
    <row r="1092" spans="1:9">
      <c r="A1092">
        <v>1091</v>
      </c>
      <c r="B1092" t="s">
        <v>5926</v>
      </c>
      <c r="C1092" t="s">
        <v>5927</v>
      </c>
      <c r="D1092" t="s">
        <v>5928</v>
      </c>
      <c r="E1092" t="s">
        <v>5929</v>
      </c>
      <c r="F1092" t="s">
        <v>5930</v>
      </c>
      <c r="G1092" t="s">
        <v>4074</v>
      </c>
      <c r="H1092" t="s">
        <v>290</v>
      </c>
      <c r="I1092">
        <v>23663</v>
      </c>
    </row>
    <row r="1093" spans="1:9">
      <c r="A1093">
        <v>1092</v>
      </c>
      <c r="B1093" t="s">
        <v>5931</v>
      </c>
      <c r="C1093" t="s">
        <v>5932</v>
      </c>
      <c r="D1093" t="s">
        <v>5933</v>
      </c>
      <c r="E1093" t="s">
        <v>5934</v>
      </c>
      <c r="F1093" t="s">
        <v>5935</v>
      </c>
      <c r="G1093" t="s">
        <v>870</v>
      </c>
      <c r="H1093" t="s">
        <v>242</v>
      </c>
      <c r="I1093">
        <v>77206</v>
      </c>
    </row>
    <row r="1094" spans="1:9">
      <c r="A1094">
        <v>1093</v>
      </c>
      <c r="B1094" t="s">
        <v>5936</v>
      </c>
      <c r="C1094" t="s">
        <v>5937</v>
      </c>
      <c r="D1094" t="s">
        <v>5938</v>
      </c>
      <c r="E1094" t="s">
        <v>5939</v>
      </c>
      <c r="F1094" t="s">
        <v>5940</v>
      </c>
      <c r="G1094" t="s">
        <v>5026</v>
      </c>
      <c r="H1094" t="s">
        <v>297</v>
      </c>
      <c r="I1094">
        <v>34276</v>
      </c>
    </row>
    <row r="1095" spans="1:9">
      <c r="A1095">
        <v>1094</v>
      </c>
      <c r="B1095" t="s">
        <v>5941</v>
      </c>
      <c r="C1095" t="s">
        <v>5942</v>
      </c>
      <c r="D1095" t="s">
        <v>5943</v>
      </c>
      <c r="E1095" t="s">
        <v>5944</v>
      </c>
      <c r="F1095" t="s">
        <v>5945</v>
      </c>
      <c r="G1095" t="s">
        <v>1859</v>
      </c>
      <c r="H1095" t="s">
        <v>487</v>
      </c>
      <c r="I1095">
        <v>80217</v>
      </c>
    </row>
    <row r="1096" spans="1:9">
      <c r="A1096">
        <v>1095</v>
      </c>
      <c r="B1096" t="s">
        <v>5946</v>
      </c>
      <c r="C1096" t="s">
        <v>5947</v>
      </c>
      <c r="D1096" t="s">
        <v>5948</v>
      </c>
      <c r="E1096" t="s">
        <v>5949</v>
      </c>
      <c r="F1096" t="s">
        <v>5950</v>
      </c>
      <c r="G1096" t="s">
        <v>616</v>
      </c>
      <c r="H1096" t="s">
        <v>235</v>
      </c>
      <c r="I1096">
        <v>95155</v>
      </c>
    </row>
    <row r="1097" spans="1:9">
      <c r="A1097">
        <v>1096</v>
      </c>
      <c r="B1097" t="s">
        <v>5951</v>
      </c>
      <c r="C1097" t="s">
        <v>5952</v>
      </c>
      <c r="D1097" t="s">
        <v>5953</v>
      </c>
      <c r="E1097" t="s">
        <v>5954</v>
      </c>
      <c r="F1097" t="s">
        <v>5955</v>
      </c>
      <c r="G1097" t="s">
        <v>1694</v>
      </c>
      <c r="H1097" t="s">
        <v>324</v>
      </c>
      <c r="I1097">
        <v>7544</v>
      </c>
    </row>
    <row r="1098" spans="1:9">
      <c r="A1098">
        <v>1097</v>
      </c>
      <c r="B1098" t="s">
        <v>5956</v>
      </c>
      <c r="C1098" t="s">
        <v>5957</v>
      </c>
      <c r="D1098" t="s">
        <v>5958</v>
      </c>
      <c r="E1098" t="s">
        <v>5959</v>
      </c>
      <c r="F1098" t="s">
        <v>5960</v>
      </c>
      <c r="G1098" t="s">
        <v>5961</v>
      </c>
      <c r="H1098" t="s">
        <v>1056</v>
      </c>
      <c r="I1098">
        <v>41905</v>
      </c>
    </row>
    <row r="1099" spans="1:9">
      <c r="A1099">
        <v>1098</v>
      </c>
      <c r="B1099" t="s">
        <v>5962</v>
      </c>
      <c r="C1099" t="s">
        <v>5963</v>
      </c>
      <c r="D1099" t="s">
        <v>5964</v>
      </c>
      <c r="E1099" t="s">
        <v>5965</v>
      </c>
      <c r="F1099" t="s">
        <v>5966</v>
      </c>
      <c r="G1099" t="s">
        <v>2931</v>
      </c>
      <c r="H1099" t="s">
        <v>331</v>
      </c>
      <c r="I1099">
        <v>53215</v>
      </c>
    </row>
    <row r="1100" spans="1:9">
      <c r="A1100">
        <v>1099</v>
      </c>
      <c r="B1100" t="s">
        <v>5967</v>
      </c>
      <c r="C1100" t="s">
        <v>5968</v>
      </c>
      <c r="D1100" t="s">
        <v>5969</v>
      </c>
      <c r="E1100" t="s">
        <v>5970</v>
      </c>
      <c r="F1100" t="s">
        <v>5971</v>
      </c>
      <c r="G1100" t="s">
        <v>5972</v>
      </c>
      <c r="H1100" t="s">
        <v>235</v>
      </c>
      <c r="I1100">
        <v>95973</v>
      </c>
    </row>
    <row r="1101" spans="1:9">
      <c r="A1101">
        <v>1100</v>
      </c>
      <c r="B1101" t="s">
        <v>5973</v>
      </c>
      <c r="C1101" t="s">
        <v>5974</v>
      </c>
      <c r="D1101" t="s">
        <v>5975</v>
      </c>
      <c r="E1101" t="s">
        <v>5976</v>
      </c>
      <c r="F1101" t="s">
        <v>5977</v>
      </c>
      <c r="G1101" t="s">
        <v>616</v>
      </c>
      <c r="H1101" t="s">
        <v>235</v>
      </c>
      <c r="I1101">
        <v>95133</v>
      </c>
    </row>
    <row r="1102" spans="1:9">
      <c r="A1102">
        <v>1101</v>
      </c>
      <c r="B1102" t="s">
        <v>5978</v>
      </c>
      <c r="C1102" t="s">
        <v>5979</v>
      </c>
      <c r="D1102" t="s">
        <v>5980</v>
      </c>
      <c r="E1102" t="s">
        <v>5981</v>
      </c>
      <c r="F1102" t="s">
        <v>5982</v>
      </c>
      <c r="G1102" t="s">
        <v>512</v>
      </c>
      <c r="H1102" t="s">
        <v>430</v>
      </c>
      <c r="I1102">
        <v>62723</v>
      </c>
    </row>
    <row r="1103" spans="1:9">
      <c r="A1103">
        <v>1102</v>
      </c>
      <c r="B1103" t="s">
        <v>5983</v>
      </c>
      <c r="C1103" t="s">
        <v>5984</v>
      </c>
      <c r="D1103" t="s">
        <v>5985</v>
      </c>
      <c r="E1103" t="s">
        <v>5986</v>
      </c>
      <c r="F1103" t="s">
        <v>5987</v>
      </c>
      <c r="G1103" t="s">
        <v>634</v>
      </c>
      <c r="H1103" t="s">
        <v>221</v>
      </c>
      <c r="I1103">
        <v>11247</v>
      </c>
    </row>
    <row r="1104" spans="1:9">
      <c r="A1104">
        <v>1103</v>
      </c>
      <c r="B1104" t="s">
        <v>5988</v>
      </c>
      <c r="C1104" t="s">
        <v>5989</v>
      </c>
      <c r="D1104" t="s">
        <v>5990</v>
      </c>
      <c r="E1104" t="s">
        <v>5991</v>
      </c>
      <c r="F1104" t="s">
        <v>5992</v>
      </c>
      <c r="G1104" t="s">
        <v>5993</v>
      </c>
      <c r="H1104" t="s">
        <v>1753</v>
      </c>
      <c r="I1104">
        <v>83405</v>
      </c>
    </row>
    <row r="1105" spans="1:9">
      <c r="A1105">
        <v>1104</v>
      </c>
      <c r="B1105" t="s">
        <v>5994</v>
      </c>
      <c r="C1105" t="s">
        <v>5995</v>
      </c>
      <c r="D1105" t="s">
        <v>5996</v>
      </c>
      <c r="E1105" t="s">
        <v>5997</v>
      </c>
      <c r="F1105" t="s">
        <v>5998</v>
      </c>
      <c r="G1105" t="s">
        <v>423</v>
      </c>
      <c r="H1105" t="s">
        <v>351</v>
      </c>
      <c r="I1105">
        <v>37205</v>
      </c>
    </row>
    <row r="1106" spans="1:9">
      <c r="A1106">
        <v>1105</v>
      </c>
      <c r="B1106" t="s">
        <v>5999</v>
      </c>
      <c r="C1106" t="s">
        <v>6000</v>
      </c>
      <c r="D1106" t="s">
        <v>6001</v>
      </c>
      <c r="E1106" t="s">
        <v>6002</v>
      </c>
      <c r="F1106" t="s">
        <v>6003</v>
      </c>
      <c r="G1106" t="s">
        <v>344</v>
      </c>
      <c r="H1106" t="s">
        <v>242</v>
      </c>
      <c r="I1106">
        <v>75379</v>
      </c>
    </row>
    <row r="1107" spans="1:9">
      <c r="A1107">
        <v>1106</v>
      </c>
      <c r="B1107" t="s">
        <v>6004</v>
      </c>
      <c r="C1107" t="s">
        <v>6005</v>
      </c>
      <c r="D1107" t="s">
        <v>6006</v>
      </c>
      <c r="E1107" t="s">
        <v>6007</v>
      </c>
      <c r="F1107" t="s">
        <v>6008</v>
      </c>
      <c r="G1107" t="s">
        <v>227</v>
      </c>
      <c r="H1107" t="s">
        <v>228</v>
      </c>
      <c r="I1107">
        <v>30311</v>
      </c>
    </row>
    <row r="1108" spans="1:9">
      <c r="A1108">
        <v>1107</v>
      </c>
      <c r="B1108" t="s">
        <v>6009</v>
      </c>
      <c r="C1108" t="s">
        <v>6010</v>
      </c>
      <c r="D1108" t="s">
        <v>6011</v>
      </c>
      <c r="E1108" t="s">
        <v>6012</v>
      </c>
      <c r="F1108" t="s">
        <v>6013</v>
      </c>
      <c r="G1108" t="s">
        <v>1338</v>
      </c>
      <c r="H1108" t="s">
        <v>290</v>
      </c>
      <c r="I1108">
        <v>24515</v>
      </c>
    </row>
    <row r="1109" spans="1:9">
      <c r="A1109">
        <v>1108</v>
      </c>
      <c r="B1109" t="s">
        <v>6014</v>
      </c>
      <c r="C1109" t="s">
        <v>6015</v>
      </c>
      <c r="D1109" t="s">
        <v>6016</v>
      </c>
      <c r="E1109" t="s">
        <v>6017</v>
      </c>
      <c r="F1109" t="s">
        <v>6018</v>
      </c>
      <c r="G1109" t="s">
        <v>3481</v>
      </c>
      <c r="H1109" t="s">
        <v>480</v>
      </c>
      <c r="I1109">
        <v>44505</v>
      </c>
    </row>
    <row r="1110" spans="1:9">
      <c r="A1110">
        <v>1109</v>
      </c>
      <c r="B1110" t="s">
        <v>6019</v>
      </c>
      <c r="C1110" t="s">
        <v>6020</v>
      </c>
      <c r="D1110" t="s">
        <v>6021</v>
      </c>
      <c r="E1110" t="s">
        <v>6022</v>
      </c>
      <c r="F1110" t="s">
        <v>6023</v>
      </c>
      <c r="G1110" t="s">
        <v>499</v>
      </c>
      <c r="H1110" t="s">
        <v>254</v>
      </c>
      <c r="I1110">
        <v>74170</v>
      </c>
    </row>
    <row r="1111" spans="1:9">
      <c r="A1111">
        <v>1110</v>
      </c>
      <c r="B1111" t="s">
        <v>6024</v>
      </c>
      <c r="C1111" t="s">
        <v>6025</v>
      </c>
      <c r="D1111" t="s">
        <v>6026</v>
      </c>
      <c r="E1111" t="s">
        <v>6027</v>
      </c>
      <c r="F1111" t="s">
        <v>6028</v>
      </c>
      <c r="G1111" t="s">
        <v>1094</v>
      </c>
      <c r="H1111" t="s">
        <v>290</v>
      </c>
      <c r="I1111">
        <v>24034</v>
      </c>
    </row>
    <row r="1112" spans="1:9">
      <c r="A1112">
        <v>1111</v>
      </c>
      <c r="B1112" t="s">
        <v>6029</v>
      </c>
      <c r="C1112" t="s">
        <v>6030</v>
      </c>
      <c r="D1112" t="s">
        <v>6031</v>
      </c>
      <c r="E1112" t="s">
        <v>6032</v>
      </c>
      <c r="F1112" t="s">
        <v>6033</v>
      </c>
      <c r="G1112" t="s">
        <v>2098</v>
      </c>
      <c r="H1112" t="s">
        <v>235</v>
      </c>
      <c r="I1112">
        <v>93399</v>
      </c>
    </row>
    <row r="1113" spans="1:9">
      <c r="A1113">
        <v>1112</v>
      </c>
      <c r="B1113" t="s">
        <v>6034</v>
      </c>
      <c r="C1113" t="s">
        <v>6035</v>
      </c>
      <c r="D1113" t="s">
        <v>6036</v>
      </c>
      <c r="E1113" t="s">
        <v>6037</v>
      </c>
      <c r="F1113" t="s">
        <v>6038</v>
      </c>
      <c r="G1113" t="s">
        <v>2701</v>
      </c>
      <c r="H1113" t="s">
        <v>953</v>
      </c>
      <c r="I1113">
        <v>65211</v>
      </c>
    </row>
    <row r="1114" spans="1:9">
      <c r="A1114">
        <v>1113</v>
      </c>
      <c r="B1114" t="s">
        <v>6039</v>
      </c>
      <c r="C1114" t="s">
        <v>6040</v>
      </c>
      <c r="D1114" t="s">
        <v>6041</v>
      </c>
      <c r="E1114" t="s">
        <v>6042</v>
      </c>
      <c r="F1114" t="s">
        <v>6043</v>
      </c>
      <c r="G1114" t="s">
        <v>889</v>
      </c>
      <c r="H1114" t="s">
        <v>228</v>
      </c>
      <c r="I1114">
        <v>30245</v>
      </c>
    </row>
    <row r="1115" spans="1:9">
      <c r="A1115">
        <v>1114</v>
      </c>
      <c r="B1115" t="s">
        <v>6044</v>
      </c>
      <c r="C1115" t="s">
        <v>6045</v>
      </c>
      <c r="D1115" t="s">
        <v>6046</v>
      </c>
      <c r="E1115" t="s">
        <v>6047</v>
      </c>
      <c r="F1115" t="s">
        <v>6048</v>
      </c>
      <c r="G1115" t="s">
        <v>525</v>
      </c>
      <c r="H1115" t="s">
        <v>526</v>
      </c>
      <c r="I1115">
        <v>55402</v>
      </c>
    </row>
    <row r="1116" spans="1:9">
      <c r="A1116">
        <v>1115</v>
      </c>
      <c r="B1116" t="s">
        <v>6049</v>
      </c>
      <c r="C1116" t="s">
        <v>6050</v>
      </c>
      <c r="D1116" t="s">
        <v>6051</v>
      </c>
      <c r="E1116" t="s">
        <v>6052</v>
      </c>
      <c r="F1116" t="s">
        <v>6053</v>
      </c>
      <c r="G1116" t="s">
        <v>2628</v>
      </c>
      <c r="H1116" t="s">
        <v>221</v>
      </c>
      <c r="I1116">
        <v>11388</v>
      </c>
    </row>
    <row r="1117" spans="1:9">
      <c r="A1117">
        <v>1116</v>
      </c>
      <c r="B1117" t="s">
        <v>6054</v>
      </c>
      <c r="C1117" t="s">
        <v>6055</v>
      </c>
      <c r="D1117" t="s">
        <v>6056</v>
      </c>
      <c r="E1117" t="s">
        <v>6057</v>
      </c>
      <c r="F1117" t="s">
        <v>6058</v>
      </c>
      <c r="G1117" t="s">
        <v>756</v>
      </c>
      <c r="H1117" t="s">
        <v>213</v>
      </c>
      <c r="I1117">
        <v>98185</v>
      </c>
    </row>
    <row r="1118" spans="1:9">
      <c r="A1118">
        <v>1117</v>
      </c>
      <c r="B1118" t="s">
        <v>6059</v>
      </c>
      <c r="C1118" t="s">
        <v>6060</v>
      </c>
      <c r="D1118" t="s">
        <v>6061</v>
      </c>
      <c r="E1118" t="s">
        <v>6062</v>
      </c>
      <c r="F1118" t="s">
        <v>6063</v>
      </c>
      <c r="G1118" t="s">
        <v>2341</v>
      </c>
      <c r="H1118" t="s">
        <v>1056</v>
      </c>
      <c r="I1118">
        <v>40505</v>
      </c>
    </row>
    <row r="1119" spans="1:9">
      <c r="A1119">
        <v>1118</v>
      </c>
      <c r="B1119" t="s">
        <v>6064</v>
      </c>
      <c r="C1119" t="s">
        <v>6065</v>
      </c>
      <c r="D1119" t="s">
        <v>6066</v>
      </c>
      <c r="E1119" t="s">
        <v>6067</v>
      </c>
      <c r="F1119" t="s">
        <v>6068</v>
      </c>
      <c r="G1119" t="s">
        <v>1448</v>
      </c>
      <c r="H1119" t="s">
        <v>297</v>
      </c>
      <c r="I1119">
        <v>32215</v>
      </c>
    </row>
    <row r="1120" spans="1:9">
      <c r="A1120">
        <v>1119</v>
      </c>
      <c r="B1120" t="s">
        <v>6069</v>
      </c>
      <c r="C1120" t="s">
        <v>6070</v>
      </c>
      <c r="D1120" t="s">
        <v>6071</v>
      </c>
      <c r="E1120" t="s">
        <v>6072</v>
      </c>
      <c r="F1120" t="s">
        <v>6073</v>
      </c>
      <c r="G1120" t="s">
        <v>512</v>
      </c>
      <c r="H1120" t="s">
        <v>430</v>
      </c>
      <c r="I1120">
        <v>62711</v>
      </c>
    </row>
    <row r="1121" spans="1:9">
      <c r="A1121">
        <v>1120</v>
      </c>
      <c r="B1121" t="s">
        <v>6074</v>
      </c>
      <c r="C1121" t="s">
        <v>6075</v>
      </c>
      <c r="D1121" t="s">
        <v>6076</v>
      </c>
      <c r="E1121" t="s">
        <v>6077</v>
      </c>
      <c r="F1121" t="s">
        <v>6078</v>
      </c>
      <c r="G1121" t="s">
        <v>429</v>
      </c>
      <c r="H1121" t="s">
        <v>430</v>
      </c>
      <c r="I1121">
        <v>60674</v>
      </c>
    </row>
    <row r="1122" spans="1:9">
      <c r="A1122">
        <v>1121</v>
      </c>
      <c r="B1122" t="s">
        <v>6079</v>
      </c>
      <c r="C1122" t="s">
        <v>6080</v>
      </c>
      <c r="D1122" t="s">
        <v>6081</v>
      </c>
      <c r="E1122" t="s">
        <v>6082</v>
      </c>
      <c r="F1122" t="s">
        <v>6083</v>
      </c>
      <c r="G1122" t="s">
        <v>2329</v>
      </c>
      <c r="H1122" t="s">
        <v>297</v>
      </c>
      <c r="I1122">
        <v>33190</v>
      </c>
    </row>
    <row r="1123" spans="1:9">
      <c r="A1123">
        <v>1122</v>
      </c>
      <c r="B1123" t="s">
        <v>6084</v>
      </c>
      <c r="C1123" t="s">
        <v>6085</v>
      </c>
      <c r="D1123" t="s">
        <v>6086</v>
      </c>
      <c r="E1123" t="s">
        <v>6087</v>
      </c>
      <c r="F1123" t="s">
        <v>6088</v>
      </c>
      <c r="G1123" t="s">
        <v>2341</v>
      </c>
      <c r="H1123" t="s">
        <v>1056</v>
      </c>
      <c r="I1123">
        <v>40546</v>
      </c>
    </row>
    <row r="1124" spans="1:9">
      <c r="A1124">
        <v>1123</v>
      </c>
      <c r="B1124" t="s">
        <v>6089</v>
      </c>
      <c r="C1124" t="s">
        <v>6090</v>
      </c>
      <c r="D1124" t="s">
        <v>6091</v>
      </c>
      <c r="E1124" t="s">
        <v>6092</v>
      </c>
      <c r="F1124" t="s">
        <v>6093</v>
      </c>
      <c r="G1124" t="s">
        <v>454</v>
      </c>
      <c r="H1124" t="s">
        <v>455</v>
      </c>
      <c r="I1124">
        <v>84140</v>
      </c>
    </row>
    <row r="1125" spans="1:9">
      <c r="A1125">
        <v>1124</v>
      </c>
      <c r="B1125" t="s">
        <v>1393</v>
      </c>
      <c r="C1125" t="s">
        <v>6094</v>
      </c>
      <c r="D1125" t="s">
        <v>6095</v>
      </c>
      <c r="E1125" t="s">
        <v>6096</v>
      </c>
      <c r="F1125" t="s">
        <v>6097</v>
      </c>
      <c r="G1125" t="s">
        <v>6098</v>
      </c>
      <c r="H1125" t="s">
        <v>297</v>
      </c>
      <c r="I1125">
        <v>34290</v>
      </c>
    </row>
    <row r="1126" spans="1:9">
      <c r="A1126">
        <v>1125</v>
      </c>
      <c r="B1126" t="s">
        <v>6099</v>
      </c>
      <c r="C1126" t="s">
        <v>6100</v>
      </c>
      <c r="D1126" t="s">
        <v>6101</v>
      </c>
      <c r="E1126" t="s">
        <v>6102</v>
      </c>
      <c r="F1126" t="s">
        <v>6103</v>
      </c>
      <c r="G1126" t="s">
        <v>3162</v>
      </c>
      <c r="H1126" t="s">
        <v>297</v>
      </c>
      <c r="I1126">
        <v>33805</v>
      </c>
    </row>
    <row r="1127" spans="1:9">
      <c r="A1127">
        <v>1126</v>
      </c>
      <c r="B1127" t="s">
        <v>6104</v>
      </c>
      <c r="C1127" t="s">
        <v>6105</v>
      </c>
      <c r="D1127" t="s">
        <v>6106</v>
      </c>
      <c r="E1127" t="s">
        <v>6107</v>
      </c>
      <c r="F1127" t="s">
        <v>6108</v>
      </c>
      <c r="G1127" t="s">
        <v>2329</v>
      </c>
      <c r="H1127" t="s">
        <v>297</v>
      </c>
      <c r="I1127">
        <v>33129</v>
      </c>
    </row>
    <row r="1128" spans="1:9">
      <c r="A1128">
        <v>1127</v>
      </c>
      <c r="B1128" t="s">
        <v>6109</v>
      </c>
      <c r="C1128" t="s">
        <v>6110</v>
      </c>
      <c r="D1128" t="s">
        <v>6111</v>
      </c>
      <c r="E1128" t="s">
        <v>6112</v>
      </c>
      <c r="F1128" t="s">
        <v>6113</v>
      </c>
      <c r="G1128" t="s">
        <v>532</v>
      </c>
      <c r="H1128" t="s">
        <v>242</v>
      </c>
      <c r="I1128">
        <v>76147</v>
      </c>
    </row>
    <row r="1129" spans="1:9">
      <c r="A1129">
        <v>1128</v>
      </c>
      <c r="B1129" t="s">
        <v>6114</v>
      </c>
      <c r="C1129" t="s">
        <v>4769</v>
      </c>
      <c r="D1129" t="s">
        <v>6115</v>
      </c>
      <c r="E1129" t="s">
        <v>6116</v>
      </c>
      <c r="F1129" t="s">
        <v>6117</v>
      </c>
      <c r="G1129" t="s">
        <v>3481</v>
      </c>
      <c r="H1129" t="s">
        <v>480</v>
      </c>
      <c r="I1129">
        <v>44511</v>
      </c>
    </row>
    <row r="1130" spans="1:9">
      <c r="A1130">
        <v>1129</v>
      </c>
      <c r="B1130" t="s">
        <v>6118</v>
      </c>
      <c r="C1130" t="s">
        <v>6119</v>
      </c>
      <c r="D1130" t="s">
        <v>6120</v>
      </c>
      <c r="E1130" t="s">
        <v>6121</v>
      </c>
      <c r="F1130" t="s">
        <v>6122</v>
      </c>
      <c r="G1130" t="s">
        <v>213</v>
      </c>
      <c r="H1130" t="s">
        <v>214</v>
      </c>
      <c r="I1130">
        <v>20310</v>
      </c>
    </row>
    <row r="1131" spans="1:9">
      <c r="A1131">
        <v>1130</v>
      </c>
      <c r="B1131" t="s">
        <v>6123</v>
      </c>
      <c r="C1131" t="s">
        <v>6124</v>
      </c>
      <c r="D1131" t="s">
        <v>6125</v>
      </c>
      <c r="E1131" t="s">
        <v>6126</v>
      </c>
      <c r="F1131" t="s">
        <v>6127</v>
      </c>
      <c r="G1131" t="s">
        <v>1149</v>
      </c>
      <c r="H1131" t="s">
        <v>338</v>
      </c>
      <c r="I1131">
        <v>50936</v>
      </c>
    </row>
    <row r="1132" spans="1:9">
      <c r="A1132">
        <v>1131</v>
      </c>
      <c r="B1132" t="s">
        <v>6128</v>
      </c>
      <c r="C1132" t="s">
        <v>6129</v>
      </c>
      <c r="D1132" t="s">
        <v>6130</v>
      </c>
      <c r="E1132" t="s">
        <v>6131</v>
      </c>
      <c r="F1132" t="s">
        <v>6132</v>
      </c>
      <c r="G1132" t="s">
        <v>3267</v>
      </c>
      <c r="H1132" t="s">
        <v>581</v>
      </c>
      <c r="I1132">
        <v>48505</v>
      </c>
    </row>
    <row r="1133" spans="1:9">
      <c r="A1133">
        <v>1132</v>
      </c>
      <c r="B1133" t="s">
        <v>6133</v>
      </c>
      <c r="C1133" t="s">
        <v>6134</v>
      </c>
      <c r="D1133" t="s">
        <v>6135</v>
      </c>
      <c r="E1133" t="s">
        <v>6136</v>
      </c>
      <c r="F1133" t="s">
        <v>6137</v>
      </c>
      <c r="G1133" t="s">
        <v>289</v>
      </c>
      <c r="H1133" t="s">
        <v>290</v>
      </c>
      <c r="I1133">
        <v>23260</v>
      </c>
    </row>
    <row r="1134" spans="1:9">
      <c r="A1134">
        <v>1133</v>
      </c>
      <c r="B1134" t="s">
        <v>5641</v>
      </c>
      <c r="C1134" t="s">
        <v>6138</v>
      </c>
      <c r="D1134" t="s">
        <v>6139</v>
      </c>
      <c r="E1134" t="s">
        <v>6140</v>
      </c>
      <c r="F1134" t="s">
        <v>6141</v>
      </c>
      <c r="G1134" t="s">
        <v>1055</v>
      </c>
      <c r="H1134" t="s">
        <v>1056</v>
      </c>
      <c r="I1134">
        <v>40256</v>
      </c>
    </row>
    <row r="1135" spans="1:9">
      <c r="A1135">
        <v>1134</v>
      </c>
      <c r="B1135" t="s">
        <v>6142</v>
      </c>
      <c r="C1135" t="s">
        <v>6143</v>
      </c>
      <c r="D1135" t="s">
        <v>6144</v>
      </c>
      <c r="E1135" t="s">
        <v>6145</v>
      </c>
      <c r="F1135" t="s">
        <v>6146</v>
      </c>
      <c r="G1135" t="s">
        <v>213</v>
      </c>
      <c r="H1135" t="s">
        <v>214</v>
      </c>
      <c r="I1135">
        <v>20062</v>
      </c>
    </row>
    <row r="1136" spans="1:9">
      <c r="A1136">
        <v>1135</v>
      </c>
      <c r="B1136" t="s">
        <v>4013</v>
      </c>
      <c r="C1136" t="s">
        <v>6147</v>
      </c>
      <c r="D1136" t="s">
        <v>6148</v>
      </c>
      <c r="E1136" t="s">
        <v>6149</v>
      </c>
      <c r="F1136" t="s">
        <v>6150</v>
      </c>
      <c r="G1136" t="s">
        <v>2341</v>
      </c>
      <c r="H1136" t="s">
        <v>1056</v>
      </c>
      <c r="I1136">
        <v>40591</v>
      </c>
    </row>
    <row r="1137" spans="1:9">
      <c r="A1137">
        <v>1136</v>
      </c>
      <c r="B1137" t="s">
        <v>6151</v>
      </c>
      <c r="C1137" t="s">
        <v>6152</v>
      </c>
      <c r="D1137" t="s">
        <v>6153</v>
      </c>
      <c r="E1137" t="s">
        <v>6154</v>
      </c>
      <c r="F1137" t="s">
        <v>6155</v>
      </c>
      <c r="G1137" t="s">
        <v>1314</v>
      </c>
      <c r="H1137" t="s">
        <v>480</v>
      </c>
      <c r="I1137">
        <v>43605</v>
      </c>
    </row>
    <row r="1138" spans="1:9">
      <c r="A1138">
        <v>1137</v>
      </c>
      <c r="B1138" t="s">
        <v>6156</v>
      </c>
      <c r="C1138" t="s">
        <v>6157</v>
      </c>
      <c r="D1138" t="s">
        <v>6158</v>
      </c>
      <c r="E1138" t="s">
        <v>6159</v>
      </c>
      <c r="F1138" t="s">
        <v>6160</v>
      </c>
      <c r="G1138" t="s">
        <v>6161</v>
      </c>
      <c r="H1138" t="s">
        <v>310</v>
      </c>
      <c r="I1138">
        <v>20892</v>
      </c>
    </row>
    <row r="1139" spans="1:9">
      <c r="A1139">
        <v>1138</v>
      </c>
      <c r="B1139" t="s">
        <v>6162</v>
      </c>
      <c r="C1139" t="s">
        <v>6163</v>
      </c>
      <c r="D1139" t="s">
        <v>6164</v>
      </c>
      <c r="E1139" t="s">
        <v>6165</v>
      </c>
      <c r="F1139" t="s">
        <v>6166</v>
      </c>
      <c r="G1139" t="s">
        <v>906</v>
      </c>
      <c r="H1139" t="s">
        <v>242</v>
      </c>
      <c r="I1139">
        <v>78225</v>
      </c>
    </row>
    <row r="1140" spans="1:9">
      <c r="A1140">
        <v>1139</v>
      </c>
      <c r="B1140" t="s">
        <v>6167</v>
      </c>
      <c r="C1140" t="s">
        <v>6168</v>
      </c>
      <c r="D1140" t="s">
        <v>6169</v>
      </c>
      <c r="E1140" t="s">
        <v>6170</v>
      </c>
      <c r="F1140" t="s">
        <v>6171</v>
      </c>
      <c r="G1140" t="s">
        <v>429</v>
      </c>
      <c r="H1140" t="s">
        <v>430</v>
      </c>
      <c r="I1140">
        <v>60669</v>
      </c>
    </row>
    <row r="1141" spans="1:9">
      <c r="A1141">
        <v>1140</v>
      </c>
      <c r="B1141" t="s">
        <v>6172</v>
      </c>
      <c r="C1141" t="s">
        <v>6173</v>
      </c>
      <c r="D1141" t="s">
        <v>6174</v>
      </c>
      <c r="E1141" t="s">
        <v>6175</v>
      </c>
      <c r="F1141" t="s">
        <v>6176</v>
      </c>
      <c r="G1141" t="s">
        <v>680</v>
      </c>
      <c r="H1141" t="s">
        <v>526</v>
      </c>
      <c r="I1141">
        <v>55172</v>
      </c>
    </row>
    <row r="1142" spans="1:9">
      <c r="A1142">
        <v>1141</v>
      </c>
      <c r="B1142" t="s">
        <v>6177</v>
      </c>
      <c r="C1142" t="s">
        <v>6178</v>
      </c>
      <c r="D1142" t="s">
        <v>6179</v>
      </c>
      <c r="E1142" t="s">
        <v>6180</v>
      </c>
      <c r="F1142" t="s">
        <v>6181</v>
      </c>
      <c r="G1142" t="s">
        <v>512</v>
      </c>
      <c r="H1142" t="s">
        <v>430</v>
      </c>
      <c r="I1142">
        <v>62764</v>
      </c>
    </row>
    <row r="1143" spans="1:9">
      <c r="A1143">
        <v>1142</v>
      </c>
      <c r="B1143" t="s">
        <v>6182</v>
      </c>
      <c r="C1143" t="s">
        <v>6183</v>
      </c>
      <c r="D1143" t="s">
        <v>6184</v>
      </c>
      <c r="E1143" t="s">
        <v>6185</v>
      </c>
      <c r="F1143" t="s">
        <v>6186</v>
      </c>
      <c r="G1143" t="s">
        <v>1409</v>
      </c>
      <c r="H1143" t="s">
        <v>242</v>
      </c>
      <c r="I1143">
        <v>79159</v>
      </c>
    </row>
    <row r="1144" spans="1:9">
      <c r="A1144">
        <v>1143</v>
      </c>
      <c r="B1144" t="s">
        <v>6187</v>
      </c>
      <c r="C1144" t="s">
        <v>6188</v>
      </c>
      <c r="D1144" t="s">
        <v>6189</v>
      </c>
      <c r="E1144" t="s">
        <v>6190</v>
      </c>
      <c r="F1144" t="s">
        <v>6191</v>
      </c>
      <c r="G1144" t="s">
        <v>227</v>
      </c>
      <c r="H1144" t="s">
        <v>228</v>
      </c>
      <c r="I1144">
        <v>31190</v>
      </c>
    </row>
    <row r="1145" spans="1:9">
      <c r="A1145">
        <v>1144</v>
      </c>
      <c r="B1145" t="s">
        <v>6192</v>
      </c>
      <c r="C1145" t="s">
        <v>6193</v>
      </c>
      <c r="D1145" t="s">
        <v>6194</v>
      </c>
      <c r="E1145" t="s">
        <v>6195</v>
      </c>
      <c r="F1145" t="s">
        <v>6196</v>
      </c>
      <c r="G1145" t="s">
        <v>634</v>
      </c>
      <c r="H1145" t="s">
        <v>221</v>
      </c>
      <c r="I1145">
        <v>11241</v>
      </c>
    </row>
    <row r="1146" spans="1:9">
      <c r="A1146">
        <v>1145</v>
      </c>
      <c r="B1146" t="s">
        <v>6197</v>
      </c>
      <c r="C1146" t="s">
        <v>6198</v>
      </c>
      <c r="D1146" t="s">
        <v>6199</v>
      </c>
      <c r="E1146" t="s">
        <v>6200</v>
      </c>
      <c r="F1146" t="s">
        <v>6201</v>
      </c>
      <c r="G1146" t="s">
        <v>870</v>
      </c>
      <c r="H1146" t="s">
        <v>242</v>
      </c>
      <c r="I1146">
        <v>77281</v>
      </c>
    </row>
    <row r="1147" spans="1:9">
      <c r="A1147">
        <v>1146</v>
      </c>
      <c r="B1147" t="s">
        <v>6202</v>
      </c>
      <c r="C1147" t="s">
        <v>6203</v>
      </c>
      <c r="D1147" t="s">
        <v>6204</v>
      </c>
      <c r="E1147" t="s">
        <v>6205</v>
      </c>
      <c r="F1147" t="s">
        <v>6206</v>
      </c>
      <c r="G1147" t="s">
        <v>525</v>
      </c>
      <c r="H1147" t="s">
        <v>526</v>
      </c>
      <c r="I1147">
        <v>55458</v>
      </c>
    </row>
    <row r="1148" spans="1:9">
      <c r="A1148">
        <v>1147</v>
      </c>
      <c r="B1148" t="s">
        <v>6207</v>
      </c>
      <c r="C1148" t="s">
        <v>6208</v>
      </c>
      <c r="D1148" t="s">
        <v>6209</v>
      </c>
      <c r="E1148" t="s">
        <v>6210</v>
      </c>
      <c r="F1148" t="s">
        <v>6211</v>
      </c>
      <c r="G1148" t="s">
        <v>952</v>
      </c>
      <c r="H1148" t="s">
        <v>953</v>
      </c>
      <c r="I1148">
        <v>63110</v>
      </c>
    </row>
    <row r="1149" spans="1:9">
      <c r="A1149">
        <v>1148</v>
      </c>
      <c r="B1149" t="s">
        <v>6212</v>
      </c>
      <c r="C1149" t="s">
        <v>6213</v>
      </c>
      <c r="D1149" t="s">
        <v>6214</v>
      </c>
      <c r="E1149" t="s">
        <v>6215</v>
      </c>
      <c r="F1149" t="s">
        <v>6216</v>
      </c>
      <c r="G1149" t="s">
        <v>213</v>
      </c>
      <c r="H1149" t="s">
        <v>214</v>
      </c>
      <c r="I1149">
        <v>20205</v>
      </c>
    </row>
    <row r="1150" spans="1:9">
      <c r="A1150">
        <v>1149</v>
      </c>
      <c r="B1150" t="s">
        <v>6217</v>
      </c>
      <c r="C1150" t="s">
        <v>6218</v>
      </c>
      <c r="D1150" t="s">
        <v>6219</v>
      </c>
      <c r="E1150" t="s">
        <v>6220</v>
      </c>
      <c r="F1150" t="s">
        <v>6221</v>
      </c>
      <c r="G1150" t="s">
        <v>6222</v>
      </c>
      <c r="H1150" t="s">
        <v>864</v>
      </c>
      <c r="I1150">
        <v>28805</v>
      </c>
    </row>
    <row r="1151" spans="1:9">
      <c r="A1151">
        <v>1150</v>
      </c>
      <c r="B1151" t="s">
        <v>6223</v>
      </c>
      <c r="C1151" t="s">
        <v>6224</v>
      </c>
      <c r="D1151" t="s">
        <v>6225</v>
      </c>
      <c r="E1151" t="s">
        <v>6226</v>
      </c>
      <c r="F1151" t="s">
        <v>6227</v>
      </c>
      <c r="G1151" t="s">
        <v>3930</v>
      </c>
      <c r="H1151" t="s">
        <v>310</v>
      </c>
      <c r="I1151">
        <v>20719</v>
      </c>
    </row>
    <row r="1152" spans="1:9">
      <c r="A1152">
        <v>1151</v>
      </c>
      <c r="B1152" t="s">
        <v>3338</v>
      </c>
      <c r="C1152" t="s">
        <v>6228</v>
      </c>
      <c r="D1152" t="s">
        <v>6229</v>
      </c>
      <c r="E1152" t="s">
        <v>6230</v>
      </c>
      <c r="F1152" t="s">
        <v>6231</v>
      </c>
      <c r="G1152" t="s">
        <v>870</v>
      </c>
      <c r="H1152" t="s">
        <v>242</v>
      </c>
      <c r="I1152">
        <v>77055</v>
      </c>
    </row>
    <row r="1153" spans="1:9">
      <c r="A1153">
        <v>1152</v>
      </c>
      <c r="B1153" t="s">
        <v>6232</v>
      </c>
      <c r="C1153" t="s">
        <v>6233</v>
      </c>
      <c r="D1153" t="s">
        <v>6234</v>
      </c>
      <c r="E1153" t="s">
        <v>6235</v>
      </c>
      <c r="F1153" t="s">
        <v>6236</v>
      </c>
      <c r="G1153" t="s">
        <v>1736</v>
      </c>
      <c r="H1153" t="s">
        <v>242</v>
      </c>
      <c r="I1153">
        <v>78783</v>
      </c>
    </row>
    <row r="1154" spans="1:9">
      <c r="A1154">
        <v>1153</v>
      </c>
      <c r="B1154" t="s">
        <v>6237</v>
      </c>
      <c r="C1154" t="s">
        <v>6238</v>
      </c>
      <c r="D1154" t="s">
        <v>6239</v>
      </c>
      <c r="E1154" t="s">
        <v>6240</v>
      </c>
      <c r="F1154" t="s">
        <v>6241</v>
      </c>
      <c r="G1154" t="s">
        <v>1398</v>
      </c>
      <c r="H1154" t="s">
        <v>365</v>
      </c>
      <c r="I1154">
        <v>89140</v>
      </c>
    </row>
    <row r="1155" spans="1:9">
      <c r="A1155">
        <v>1154</v>
      </c>
      <c r="B1155" t="s">
        <v>6242</v>
      </c>
      <c r="C1155" t="s">
        <v>6243</v>
      </c>
      <c r="D1155" t="s">
        <v>6244</v>
      </c>
      <c r="E1155" t="s">
        <v>6245</v>
      </c>
      <c r="F1155" t="s">
        <v>6246</v>
      </c>
      <c r="G1155" t="s">
        <v>2025</v>
      </c>
      <c r="H1155" t="s">
        <v>430</v>
      </c>
      <c r="I1155">
        <v>62525</v>
      </c>
    </row>
    <row r="1156" spans="1:9">
      <c r="A1156">
        <v>1155</v>
      </c>
      <c r="B1156" t="s">
        <v>6247</v>
      </c>
      <c r="C1156" t="s">
        <v>6248</v>
      </c>
      <c r="D1156" t="s">
        <v>6249</v>
      </c>
      <c r="E1156" t="s">
        <v>6250</v>
      </c>
      <c r="F1156" t="s">
        <v>6251</v>
      </c>
      <c r="G1156" t="s">
        <v>663</v>
      </c>
      <c r="H1156" t="s">
        <v>297</v>
      </c>
      <c r="I1156">
        <v>32919</v>
      </c>
    </row>
    <row r="1157" spans="1:9">
      <c r="A1157">
        <v>1156</v>
      </c>
      <c r="B1157" t="s">
        <v>6252</v>
      </c>
      <c r="C1157" t="s">
        <v>6253</v>
      </c>
      <c r="D1157" t="s">
        <v>6254</v>
      </c>
      <c r="E1157" t="s">
        <v>6255</v>
      </c>
      <c r="F1157" t="s">
        <v>6256</v>
      </c>
      <c r="G1157" t="s">
        <v>2701</v>
      </c>
      <c r="H1157" t="s">
        <v>738</v>
      </c>
      <c r="I1157">
        <v>29240</v>
      </c>
    </row>
    <row r="1158" spans="1:9">
      <c r="A1158">
        <v>1157</v>
      </c>
      <c r="B1158" t="s">
        <v>6257</v>
      </c>
      <c r="C1158" t="s">
        <v>6258</v>
      </c>
      <c r="D1158" t="s">
        <v>6259</v>
      </c>
      <c r="E1158" t="s">
        <v>6260</v>
      </c>
      <c r="F1158" t="s">
        <v>6261</v>
      </c>
      <c r="G1158" t="s">
        <v>906</v>
      </c>
      <c r="H1158" t="s">
        <v>242</v>
      </c>
      <c r="I1158">
        <v>78210</v>
      </c>
    </row>
    <row r="1159" spans="1:9">
      <c r="A1159">
        <v>1158</v>
      </c>
      <c r="B1159" t="s">
        <v>6262</v>
      </c>
      <c r="C1159" t="s">
        <v>6263</v>
      </c>
      <c r="D1159" t="s">
        <v>6264</v>
      </c>
      <c r="E1159" t="s">
        <v>6265</v>
      </c>
      <c r="F1159" t="s">
        <v>6266</v>
      </c>
      <c r="G1159" t="s">
        <v>6267</v>
      </c>
      <c r="H1159" t="s">
        <v>235</v>
      </c>
      <c r="I1159">
        <v>94544</v>
      </c>
    </row>
    <row r="1160" spans="1:9">
      <c r="A1160">
        <v>1159</v>
      </c>
      <c r="B1160" t="s">
        <v>6268</v>
      </c>
      <c r="C1160" t="s">
        <v>6269</v>
      </c>
      <c r="D1160" t="s">
        <v>6270</v>
      </c>
      <c r="E1160" t="s">
        <v>6271</v>
      </c>
      <c r="F1160" t="s">
        <v>6272</v>
      </c>
      <c r="G1160" t="s">
        <v>1859</v>
      </c>
      <c r="H1160" t="s">
        <v>487</v>
      </c>
      <c r="I1160">
        <v>80241</v>
      </c>
    </row>
    <row r="1161" spans="1:9">
      <c r="A1161">
        <v>1160</v>
      </c>
      <c r="B1161" t="s">
        <v>6273</v>
      </c>
      <c r="C1161" t="s">
        <v>6274</v>
      </c>
      <c r="D1161" t="s">
        <v>6275</v>
      </c>
      <c r="E1161" t="s">
        <v>6276</v>
      </c>
      <c r="F1161" t="s">
        <v>6277</v>
      </c>
      <c r="G1161" t="s">
        <v>6278</v>
      </c>
      <c r="H1161" t="s">
        <v>235</v>
      </c>
      <c r="I1161">
        <v>92812</v>
      </c>
    </row>
    <row r="1162" spans="1:9">
      <c r="A1162">
        <v>1161</v>
      </c>
      <c r="B1162" t="s">
        <v>6279</v>
      </c>
      <c r="C1162" t="s">
        <v>6280</v>
      </c>
      <c r="D1162" t="s">
        <v>6281</v>
      </c>
      <c r="E1162" t="s">
        <v>6282</v>
      </c>
      <c r="F1162" t="s">
        <v>6283</v>
      </c>
      <c r="G1162" t="s">
        <v>6284</v>
      </c>
      <c r="H1162" t="s">
        <v>297</v>
      </c>
      <c r="I1162">
        <v>33543</v>
      </c>
    </row>
    <row r="1163" spans="1:9">
      <c r="A1163">
        <v>1162</v>
      </c>
      <c r="B1163" t="s">
        <v>6285</v>
      </c>
      <c r="C1163" t="s">
        <v>6286</v>
      </c>
      <c r="D1163" t="s">
        <v>6287</v>
      </c>
      <c r="E1163" t="s">
        <v>6288</v>
      </c>
      <c r="F1163" t="s">
        <v>6289</v>
      </c>
      <c r="G1163" t="s">
        <v>1448</v>
      </c>
      <c r="H1163" t="s">
        <v>297</v>
      </c>
      <c r="I1163">
        <v>32225</v>
      </c>
    </row>
    <row r="1164" spans="1:9">
      <c r="A1164">
        <v>1163</v>
      </c>
      <c r="B1164" t="s">
        <v>2786</v>
      </c>
      <c r="C1164" t="s">
        <v>6290</v>
      </c>
      <c r="D1164" t="s">
        <v>6291</v>
      </c>
      <c r="E1164" t="s">
        <v>6292</v>
      </c>
      <c r="F1164" t="s">
        <v>6293</v>
      </c>
      <c r="G1164" t="s">
        <v>2993</v>
      </c>
      <c r="H1164" t="s">
        <v>351</v>
      </c>
      <c r="I1164">
        <v>38197</v>
      </c>
    </row>
    <row r="1165" spans="1:9">
      <c r="A1165">
        <v>1164</v>
      </c>
      <c r="B1165" t="s">
        <v>674</v>
      </c>
      <c r="C1165" t="s">
        <v>6294</v>
      </c>
      <c r="D1165" t="s">
        <v>6295</v>
      </c>
      <c r="E1165" t="s">
        <v>6296</v>
      </c>
      <c r="F1165" t="s">
        <v>6297</v>
      </c>
      <c r="G1165" t="s">
        <v>330</v>
      </c>
      <c r="H1165" t="s">
        <v>331</v>
      </c>
      <c r="I1165">
        <v>53710</v>
      </c>
    </row>
    <row r="1166" spans="1:9">
      <c r="A1166">
        <v>1165</v>
      </c>
      <c r="B1166" t="s">
        <v>6298</v>
      </c>
      <c r="C1166" t="s">
        <v>6299</v>
      </c>
      <c r="D1166" t="s">
        <v>6300</v>
      </c>
      <c r="E1166" t="s">
        <v>6301</v>
      </c>
      <c r="F1166" t="s">
        <v>6302</v>
      </c>
      <c r="G1166" t="s">
        <v>1161</v>
      </c>
      <c r="H1166" t="s">
        <v>1162</v>
      </c>
      <c r="I1166">
        <v>19892</v>
      </c>
    </row>
    <row r="1167" spans="1:9">
      <c r="A1167">
        <v>1166</v>
      </c>
      <c r="B1167" t="s">
        <v>6303</v>
      </c>
      <c r="C1167" t="s">
        <v>6304</v>
      </c>
      <c r="D1167" t="s">
        <v>6305</v>
      </c>
      <c r="E1167" t="s">
        <v>6306</v>
      </c>
      <c r="F1167" t="s">
        <v>6307</v>
      </c>
      <c r="G1167" t="s">
        <v>2282</v>
      </c>
      <c r="H1167" t="s">
        <v>290</v>
      </c>
      <c r="I1167">
        <v>22244</v>
      </c>
    </row>
    <row r="1168" spans="1:9">
      <c r="A1168">
        <v>1167</v>
      </c>
      <c r="B1168" t="s">
        <v>2120</v>
      </c>
      <c r="C1168" t="s">
        <v>6308</v>
      </c>
      <c r="D1168" t="s">
        <v>6309</v>
      </c>
      <c r="E1168" t="s">
        <v>6310</v>
      </c>
      <c r="F1168" t="s">
        <v>6311</v>
      </c>
      <c r="G1168" t="s">
        <v>512</v>
      </c>
      <c r="H1168" t="s">
        <v>430</v>
      </c>
      <c r="I1168">
        <v>62711</v>
      </c>
    </row>
    <row r="1169" spans="1:9">
      <c r="A1169">
        <v>1168</v>
      </c>
      <c r="B1169" t="s">
        <v>6312</v>
      </c>
      <c r="C1169" t="s">
        <v>6313</v>
      </c>
      <c r="D1169" t="s">
        <v>6314</v>
      </c>
      <c r="E1169" t="s">
        <v>6315</v>
      </c>
      <c r="F1169" t="s">
        <v>6316</v>
      </c>
      <c r="G1169" t="s">
        <v>213</v>
      </c>
      <c r="H1169" t="s">
        <v>214</v>
      </c>
      <c r="I1169">
        <v>20575</v>
      </c>
    </row>
    <row r="1170" spans="1:9">
      <c r="A1170">
        <v>1169</v>
      </c>
      <c r="B1170" t="s">
        <v>6317</v>
      </c>
      <c r="C1170" t="s">
        <v>6318</v>
      </c>
      <c r="D1170" t="s">
        <v>6319</v>
      </c>
      <c r="E1170" t="s">
        <v>6320</v>
      </c>
      <c r="F1170" t="s">
        <v>6321</v>
      </c>
      <c r="G1170" t="s">
        <v>610</v>
      </c>
      <c r="H1170" t="s">
        <v>235</v>
      </c>
      <c r="I1170">
        <v>92191</v>
      </c>
    </row>
    <row r="1171" spans="1:9">
      <c r="A1171">
        <v>1170</v>
      </c>
      <c r="B1171" t="s">
        <v>6322</v>
      </c>
      <c r="C1171" t="s">
        <v>6323</v>
      </c>
      <c r="D1171" t="s">
        <v>6324</v>
      </c>
      <c r="E1171" t="s">
        <v>6325</v>
      </c>
      <c r="F1171" t="s">
        <v>6326</v>
      </c>
      <c r="G1171" t="s">
        <v>592</v>
      </c>
      <c r="H1171" t="s">
        <v>593</v>
      </c>
      <c r="I1171">
        <v>72209</v>
      </c>
    </row>
    <row r="1172" spans="1:9">
      <c r="A1172">
        <v>1171</v>
      </c>
      <c r="B1172" t="s">
        <v>6327</v>
      </c>
      <c r="C1172" t="s">
        <v>6328</v>
      </c>
      <c r="D1172" t="s">
        <v>6329</v>
      </c>
      <c r="E1172" t="s">
        <v>6330</v>
      </c>
      <c r="F1172" t="s">
        <v>6331</v>
      </c>
      <c r="G1172" t="s">
        <v>762</v>
      </c>
      <c r="H1172" t="s">
        <v>358</v>
      </c>
      <c r="I1172">
        <v>70820</v>
      </c>
    </row>
    <row r="1173" spans="1:9">
      <c r="A1173">
        <v>1172</v>
      </c>
      <c r="B1173" t="s">
        <v>6332</v>
      </c>
      <c r="C1173" t="s">
        <v>6333</v>
      </c>
      <c r="D1173" t="s">
        <v>6334</v>
      </c>
      <c r="E1173" t="s">
        <v>6335</v>
      </c>
      <c r="F1173" t="s">
        <v>6336</v>
      </c>
      <c r="G1173" t="s">
        <v>1320</v>
      </c>
      <c r="H1173" t="s">
        <v>242</v>
      </c>
      <c r="I1173">
        <v>79934</v>
      </c>
    </row>
    <row r="1174" spans="1:9">
      <c r="A1174">
        <v>1173</v>
      </c>
      <c r="B1174" t="s">
        <v>6337</v>
      </c>
      <c r="C1174" t="s">
        <v>6338</v>
      </c>
      <c r="D1174" t="s">
        <v>6339</v>
      </c>
      <c r="E1174" t="s">
        <v>6340</v>
      </c>
      <c r="F1174" t="s">
        <v>6341</v>
      </c>
      <c r="G1174" t="s">
        <v>1298</v>
      </c>
      <c r="H1174" t="s">
        <v>235</v>
      </c>
      <c r="I1174">
        <v>93750</v>
      </c>
    </row>
    <row r="1175" spans="1:9">
      <c r="A1175">
        <v>1174</v>
      </c>
      <c r="B1175" t="s">
        <v>5343</v>
      </c>
      <c r="C1175" t="s">
        <v>6342</v>
      </c>
      <c r="D1175" t="s">
        <v>6343</v>
      </c>
      <c r="E1175" t="s">
        <v>6344</v>
      </c>
      <c r="F1175" t="s">
        <v>6345</v>
      </c>
      <c r="G1175" t="s">
        <v>1161</v>
      </c>
      <c r="H1175" t="s">
        <v>1162</v>
      </c>
      <c r="I1175">
        <v>19886</v>
      </c>
    </row>
    <row r="1176" spans="1:9">
      <c r="A1176">
        <v>1175</v>
      </c>
      <c r="B1176" t="s">
        <v>6346</v>
      </c>
      <c r="C1176" t="s">
        <v>6347</v>
      </c>
      <c r="D1176" t="s">
        <v>6348</v>
      </c>
      <c r="E1176" t="s">
        <v>6349</v>
      </c>
      <c r="F1176" t="s">
        <v>6350</v>
      </c>
      <c r="G1176" t="s">
        <v>220</v>
      </c>
      <c r="H1176" t="s">
        <v>221</v>
      </c>
      <c r="I1176">
        <v>11436</v>
      </c>
    </row>
    <row r="1177" spans="1:9">
      <c r="A1177">
        <v>1176</v>
      </c>
      <c r="B1177" t="s">
        <v>6351</v>
      </c>
      <c r="C1177" t="s">
        <v>6352</v>
      </c>
      <c r="D1177" t="s">
        <v>6353</v>
      </c>
      <c r="E1177" t="s">
        <v>6354</v>
      </c>
      <c r="F1177" t="s">
        <v>6355</v>
      </c>
      <c r="G1177" t="s">
        <v>786</v>
      </c>
      <c r="H1177" t="s">
        <v>787</v>
      </c>
      <c r="I1177">
        <v>36610</v>
      </c>
    </row>
    <row r="1178" spans="1:9">
      <c r="A1178">
        <v>1177</v>
      </c>
      <c r="B1178" t="s">
        <v>4799</v>
      </c>
      <c r="C1178" t="s">
        <v>6356</v>
      </c>
      <c r="D1178" t="s">
        <v>6357</v>
      </c>
      <c r="E1178" t="s">
        <v>6358</v>
      </c>
      <c r="F1178" t="s">
        <v>6359</v>
      </c>
      <c r="G1178" t="s">
        <v>1149</v>
      </c>
      <c r="H1178" t="s">
        <v>338</v>
      </c>
      <c r="I1178">
        <v>50335</v>
      </c>
    </row>
    <row r="1179" spans="1:9">
      <c r="A1179">
        <v>1178</v>
      </c>
      <c r="B1179" t="s">
        <v>6360</v>
      </c>
      <c r="C1179" t="s">
        <v>6361</v>
      </c>
      <c r="D1179" t="s">
        <v>6362</v>
      </c>
      <c r="E1179" t="s">
        <v>6363</v>
      </c>
      <c r="F1179" t="s">
        <v>6364</v>
      </c>
      <c r="G1179" t="s">
        <v>965</v>
      </c>
      <c r="H1179" t="s">
        <v>480</v>
      </c>
      <c r="I1179">
        <v>44710</v>
      </c>
    </row>
    <row r="1180" spans="1:9">
      <c r="A1180">
        <v>1179</v>
      </c>
      <c r="B1180" t="s">
        <v>6365</v>
      </c>
      <c r="C1180" t="s">
        <v>6366</v>
      </c>
      <c r="D1180" t="s">
        <v>6367</v>
      </c>
      <c r="E1180" t="s">
        <v>6368</v>
      </c>
      <c r="F1180" t="s">
        <v>6369</v>
      </c>
      <c r="G1180" t="s">
        <v>493</v>
      </c>
      <c r="H1180" t="s">
        <v>267</v>
      </c>
      <c r="I1180">
        <v>85077</v>
      </c>
    </row>
    <row r="1181" spans="1:9">
      <c r="A1181">
        <v>1180</v>
      </c>
      <c r="B1181" t="s">
        <v>6370</v>
      </c>
      <c r="C1181" t="s">
        <v>6371</v>
      </c>
      <c r="D1181" t="s">
        <v>6372</v>
      </c>
      <c r="E1181" t="s">
        <v>6373</v>
      </c>
      <c r="F1181" t="s">
        <v>6374</v>
      </c>
      <c r="G1181" t="s">
        <v>6375</v>
      </c>
      <c r="H1181" t="s">
        <v>242</v>
      </c>
      <c r="I1181">
        <v>78682</v>
      </c>
    </row>
    <row r="1182" spans="1:9">
      <c r="A1182">
        <v>1181</v>
      </c>
      <c r="B1182" t="s">
        <v>6376</v>
      </c>
      <c r="C1182" t="s">
        <v>6377</v>
      </c>
      <c r="D1182" t="s">
        <v>6378</v>
      </c>
      <c r="E1182" t="s">
        <v>6379</v>
      </c>
      <c r="F1182" t="s">
        <v>6380</v>
      </c>
      <c r="G1182" t="s">
        <v>213</v>
      </c>
      <c r="H1182" t="s">
        <v>214</v>
      </c>
      <c r="I1182">
        <v>20010</v>
      </c>
    </row>
    <row r="1183" spans="1:9">
      <c r="A1183">
        <v>1182</v>
      </c>
      <c r="B1183" t="s">
        <v>6381</v>
      </c>
      <c r="C1183" t="s">
        <v>6382</v>
      </c>
      <c r="D1183" t="s">
        <v>6383</v>
      </c>
      <c r="E1183" t="s">
        <v>6384</v>
      </c>
      <c r="F1183" t="s">
        <v>6385</v>
      </c>
      <c r="G1183" t="s">
        <v>2098</v>
      </c>
      <c r="H1183" t="s">
        <v>235</v>
      </c>
      <c r="I1183">
        <v>93386</v>
      </c>
    </row>
    <row r="1184" spans="1:9">
      <c r="A1184">
        <v>1183</v>
      </c>
      <c r="B1184" t="s">
        <v>1074</v>
      </c>
      <c r="C1184" t="s">
        <v>6386</v>
      </c>
      <c r="D1184" t="s">
        <v>6387</v>
      </c>
      <c r="E1184" t="s">
        <v>6388</v>
      </c>
      <c r="F1184" t="s">
        <v>6389</v>
      </c>
      <c r="G1184" t="s">
        <v>344</v>
      </c>
      <c r="H1184" t="s">
        <v>242</v>
      </c>
      <c r="I1184">
        <v>75246</v>
      </c>
    </row>
    <row r="1185" spans="1:9">
      <c r="A1185">
        <v>1184</v>
      </c>
      <c r="B1185" t="s">
        <v>6390</v>
      </c>
      <c r="C1185" t="s">
        <v>6391</v>
      </c>
      <c r="D1185" t="s">
        <v>6392</v>
      </c>
      <c r="E1185" t="s">
        <v>6393</v>
      </c>
      <c r="F1185" t="s">
        <v>6394</v>
      </c>
      <c r="G1185" t="s">
        <v>836</v>
      </c>
      <c r="H1185" t="s">
        <v>235</v>
      </c>
      <c r="I1185">
        <v>90065</v>
      </c>
    </row>
    <row r="1186" spans="1:9">
      <c r="A1186">
        <v>1185</v>
      </c>
      <c r="B1186" t="s">
        <v>6395</v>
      </c>
      <c r="C1186" t="s">
        <v>6396</v>
      </c>
      <c r="D1186" t="s">
        <v>6397</v>
      </c>
      <c r="E1186" t="s">
        <v>6398</v>
      </c>
      <c r="F1186" t="s">
        <v>6399</v>
      </c>
      <c r="G1186" t="s">
        <v>836</v>
      </c>
      <c r="H1186" t="s">
        <v>235</v>
      </c>
      <c r="I1186">
        <v>90055</v>
      </c>
    </row>
    <row r="1187" spans="1:9">
      <c r="A1187">
        <v>1186</v>
      </c>
      <c r="B1187" t="s">
        <v>6400</v>
      </c>
      <c r="C1187" t="s">
        <v>6401</v>
      </c>
      <c r="D1187" t="s">
        <v>6402</v>
      </c>
      <c r="E1187" t="s">
        <v>6403</v>
      </c>
      <c r="F1187" t="s">
        <v>6404</v>
      </c>
      <c r="G1187" t="s">
        <v>2395</v>
      </c>
      <c r="H1187" t="s">
        <v>297</v>
      </c>
      <c r="I1187">
        <v>32575</v>
      </c>
    </row>
    <row r="1188" spans="1:9">
      <c r="A1188">
        <v>1187</v>
      </c>
      <c r="B1188" t="s">
        <v>6405</v>
      </c>
      <c r="C1188" t="s">
        <v>6406</v>
      </c>
      <c r="D1188" t="s">
        <v>6407</v>
      </c>
      <c r="E1188" t="s">
        <v>6408</v>
      </c>
      <c r="F1188" t="s">
        <v>6409</v>
      </c>
      <c r="G1188" t="s">
        <v>234</v>
      </c>
      <c r="H1188" t="s">
        <v>235</v>
      </c>
      <c r="I1188">
        <v>94154</v>
      </c>
    </row>
    <row r="1189" spans="1:9">
      <c r="A1189">
        <v>1188</v>
      </c>
      <c r="B1189" t="s">
        <v>2299</v>
      </c>
      <c r="C1189" t="s">
        <v>6410</v>
      </c>
      <c r="D1189" t="s">
        <v>6411</v>
      </c>
      <c r="E1189" t="s">
        <v>6412</v>
      </c>
      <c r="F1189" t="s">
        <v>6413</v>
      </c>
      <c r="G1189" t="s">
        <v>548</v>
      </c>
      <c r="H1189" t="s">
        <v>549</v>
      </c>
      <c r="I1189">
        <v>57105</v>
      </c>
    </row>
    <row r="1190" spans="1:9">
      <c r="A1190">
        <v>1189</v>
      </c>
      <c r="B1190" t="s">
        <v>6414</v>
      </c>
      <c r="C1190" t="s">
        <v>6415</v>
      </c>
      <c r="D1190" t="s">
        <v>6416</v>
      </c>
      <c r="E1190" t="s">
        <v>6417</v>
      </c>
      <c r="F1190" t="s">
        <v>6418</v>
      </c>
      <c r="G1190" t="s">
        <v>1112</v>
      </c>
      <c r="H1190" t="s">
        <v>235</v>
      </c>
      <c r="I1190">
        <v>91841</v>
      </c>
    </row>
    <row r="1191" spans="1:9">
      <c r="A1191">
        <v>1190</v>
      </c>
      <c r="B1191" t="s">
        <v>6419</v>
      </c>
      <c r="C1191" t="s">
        <v>6420</v>
      </c>
      <c r="D1191" t="s">
        <v>6421</v>
      </c>
      <c r="E1191" t="s">
        <v>6422</v>
      </c>
      <c r="F1191" t="s">
        <v>6423</v>
      </c>
      <c r="G1191" t="s">
        <v>1149</v>
      </c>
      <c r="H1191" t="s">
        <v>338</v>
      </c>
      <c r="I1191">
        <v>50393</v>
      </c>
    </row>
    <row r="1192" spans="1:9">
      <c r="A1192">
        <v>1191</v>
      </c>
      <c r="B1192" t="s">
        <v>1943</v>
      </c>
      <c r="C1192" t="s">
        <v>6424</v>
      </c>
      <c r="D1192" t="s">
        <v>6425</v>
      </c>
      <c r="E1192" t="s">
        <v>6426</v>
      </c>
      <c r="F1192" t="s">
        <v>6427</v>
      </c>
      <c r="G1192" t="s">
        <v>436</v>
      </c>
      <c r="H1192" t="s">
        <v>221</v>
      </c>
      <c r="I1192">
        <v>10184</v>
      </c>
    </row>
    <row r="1193" spans="1:9">
      <c r="A1193">
        <v>1192</v>
      </c>
      <c r="B1193" t="s">
        <v>6428</v>
      </c>
      <c r="C1193" t="s">
        <v>6429</v>
      </c>
      <c r="D1193" t="s">
        <v>6430</v>
      </c>
      <c r="E1193" t="s">
        <v>6431</v>
      </c>
      <c r="F1193" t="s">
        <v>6432</v>
      </c>
      <c r="G1193" t="s">
        <v>1032</v>
      </c>
      <c r="H1193" t="s">
        <v>324</v>
      </c>
      <c r="I1193">
        <v>7104</v>
      </c>
    </row>
    <row r="1194" spans="1:9">
      <c r="A1194">
        <v>1193</v>
      </c>
      <c r="B1194" t="s">
        <v>6433</v>
      </c>
      <c r="C1194" t="s">
        <v>6434</v>
      </c>
      <c r="D1194" t="s">
        <v>6435</v>
      </c>
      <c r="E1194" t="s">
        <v>6436</v>
      </c>
      <c r="F1194" t="s">
        <v>6437</v>
      </c>
      <c r="G1194" t="s">
        <v>2931</v>
      </c>
      <c r="H1194" t="s">
        <v>331</v>
      </c>
      <c r="I1194">
        <v>53277</v>
      </c>
    </row>
    <row r="1195" spans="1:9">
      <c r="A1195">
        <v>1194</v>
      </c>
      <c r="B1195" t="s">
        <v>6438</v>
      </c>
      <c r="C1195" t="s">
        <v>6439</v>
      </c>
      <c r="D1195" t="s">
        <v>6440</v>
      </c>
      <c r="E1195" t="s">
        <v>6441</v>
      </c>
      <c r="F1195" t="s">
        <v>6442</v>
      </c>
      <c r="G1195" t="s">
        <v>4645</v>
      </c>
      <c r="H1195" t="s">
        <v>290</v>
      </c>
      <c r="I1195">
        <v>23464</v>
      </c>
    </row>
    <row r="1196" spans="1:9">
      <c r="A1196">
        <v>1195</v>
      </c>
      <c r="B1196" t="s">
        <v>6443</v>
      </c>
      <c r="C1196" t="s">
        <v>6444</v>
      </c>
      <c r="D1196" t="s">
        <v>6445</v>
      </c>
      <c r="E1196" t="s">
        <v>6446</v>
      </c>
      <c r="F1196" t="s">
        <v>6447</v>
      </c>
      <c r="G1196" t="s">
        <v>762</v>
      </c>
      <c r="H1196" t="s">
        <v>358</v>
      </c>
      <c r="I1196">
        <v>70815</v>
      </c>
    </row>
    <row r="1197" spans="1:9">
      <c r="A1197">
        <v>1196</v>
      </c>
      <c r="B1197" t="s">
        <v>1933</v>
      </c>
      <c r="C1197" t="s">
        <v>6448</v>
      </c>
      <c r="D1197" t="s">
        <v>6449</v>
      </c>
      <c r="E1197" t="s">
        <v>6450</v>
      </c>
      <c r="F1197" t="s">
        <v>6451</v>
      </c>
      <c r="G1197" t="s">
        <v>1138</v>
      </c>
      <c r="H1197" t="s">
        <v>787</v>
      </c>
      <c r="I1197">
        <v>35244</v>
      </c>
    </row>
    <row r="1198" spans="1:9">
      <c r="A1198">
        <v>1197</v>
      </c>
      <c r="B1198" t="s">
        <v>6452</v>
      </c>
      <c r="C1198" t="s">
        <v>6453</v>
      </c>
      <c r="D1198" t="s">
        <v>6454</v>
      </c>
      <c r="E1198" t="s">
        <v>6455</v>
      </c>
      <c r="F1198" t="s">
        <v>6456</v>
      </c>
      <c r="G1198" t="s">
        <v>396</v>
      </c>
      <c r="H1198" t="s">
        <v>358</v>
      </c>
      <c r="I1198">
        <v>70160</v>
      </c>
    </row>
    <row r="1199" spans="1:9">
      <c r="A1199">
        <v>1198</v>
      </c>
      <c r="B1199" t="s">
        <v>4501</v>
      </c>
      <c r="C1199" t="s">
        <v>6457</v>
      </c>
      <c r="D1199" t="s">
        <v>6458</v>
      </c>
      <c r="E1199" t="s">
        <v>6459</v>
      </c>
      <c r="F1199" t="s">
        <v>6460</v>
      </c>
      <c r="G1199" t="s">
        <v>2602</v>
      </c>
      <c r="H1199" t="s">
        <v>242</v>
      </c>
      <c r="I1199">
        <v>79764</v>
      </c>
    </row>
    <row r="1200" spans="1:9">
      <c r="A1200">
        <v>1199</v>
      </c>
      <c r="B1200" t="s">
        <v>6461</v>
      </c>
      <c r="C1200" t="s">
        <v>6462</v>
      </c>
      <c r="D1200" t="s">
        <v>6463</v>
      </c>
      <c r="E1200" t="s">
        <v>6464</v>
      </c>
      <c r="F1200" t="s">
        <v>6465</v>
      </c>
      <c r="G1200" t="s">
        <v>959</v>
      </c>
      <c r="H1200" t="s">
        <v>297</v>
      </c>
      <c r="I1200">
        <v>33710</v>
      </c>
    </row>
    <row r="1201" spans="1:9">
      <c r="A1201">
        <v>1200</v>
      </c>
      <c r="B1201" t="s">
        <v>4526</v>
      </c>
      <c r="C1201" t="s">
        <v>6466</v>
      </c>
      <c r="D1201" t="s">
        <v>6467</v>
      </c>
      <c r="E1201" t="s">
        <v>6468</v>
      </c>
      <c r="F1201" t="s">
        <v>6469</v>
      </c>
      <c r="G1201" t="s">
        <v>604</v>
      </c>
      <c r="H1201" t="s">
        <v>506</v>
      </c>
      <c r="I1201">
        <v>19131</v>
      </c>
    </row>
    <row r="1202" spans="1:9">
      <c r="A1202">
        <v>1201</v>
      </c>
      <c r="B1202" t="s">
        <v>6470</v>
      </c>
      <c r="C1202" t="s">
        <v>6471</v>
      </c>
      <c r="D1202" t="s">
        <v>6472</v>
      </c>
      <c r="E1202" t="s">
        <v>6473</v>
      </c>
      <c r="F1202" t="s">
        <v>6474</v>
      </c>
      <c r="G1202" t="s">
        <v>906</v>
      </c>
      <c r="H1202" t="s">
        <v>242</v>
      </c>
      <c r="I1202">
        <v>78265</v>
      </c>
    </row>
    <row r="1203" spans="1:9">
      <c r="A1203">
        <v>1202</v>
      </c>
      <c r="B1203" t="s">
        <v>2911</v>
      </c>
      <c r="C1203" t="s">
        <v>6475</v>
      </c>
      <c r="D1203" t="s">
        <v>6476</v>
      </c>
      <c r="E1203" t="s">
        <v>6477</v>
      </c>
      <c r="F1203" t="s">
        <v>6478</v>
      </c>
      <c r="G1203" t="s">
        <v>1043</v>
      </c>
      <c r="H1203" t="s">
        <v>487</v>
      </c>
      <c r="I1203">
        <v>80638</v>
      </c>
    </row>
    <row r="1204" spans="1:9">
      <c r="A1204">
        <v>1203</v>
      </c>
      <c r="B1204" t="s">
        <v>6479</v>
      </c>
      <c r="C1204" t="s">
        <v>6480</v>
      </c>
      <c r="D1204" t="s">
        <v>6481</v>
      </c>
      <c r="E1204" t="s">
        <v>6482</v>
      </c>
      <c r="F1204" t="s">
        <v>6483</v>
      </c>
      <c r="G1204" t="s">
        <v>1912</v>
      </c>
      <c r="H1204" t="s">
        <v>372</v>
      </c>
      <c r="I1204">
        <v>47812</v>
      </c>
    </row>
    <row r="1205" spans="1:9">
      <c r="A1205">
        <v>1204</v>
      </c>
      <c r="B1205" t="s">
        <v>6484</v>
      </c>
      <c r="C1205" t="s">
        <v>6485</v>
      </c>
      <c r="D1205" t="s">
        <v>6486</v>
      </c>
      <c r="E1205" t="s">
        <v>6487</v>
      </c>
      <c r="F1205" t="s">
        <v>6488</v>
      </c>
      <c r="G1205" t="s">
        <v>371</v>
      </c>
      <c r="H1205" t="s">
        <v>372</v>
      </c>
      <c r="I1205">
        <v>46614</v>
      </c>
    </row>
    <row r="1206" spans="1:9">
      <c r="A1206">
        <v>1205</v>
      </c>
      <c r="B1206" t="s">
        <v>6489</v>
      </c>
      <c r="C1206" t="s">
        <v>6490</v>
      </c>
      <c r="D1206" t="s">
        <v>6491</v>
      </c>
      <c r="E1206" t="s">
        <v>6492</v>
      </c>
      <c r="F1206" t="s">
        <v>6493</v>
      </c>
      <c r="G1206" t="s">
        <v>3728</v>
      </c>
      <c r="H1206" t="s">
        <v>365</v>
      </c>
      <c r="I1206">
        <v>89714</v>
      </c>
    </row>
    <row r="1207" spans="1:9">
      <c r="A1207">
        <v>1206</v>
      </c>
      <c r="B1207" t="s">
        <v>3831</v>
      </c>
      <c r="C1207" t="s">
        <v>6494</v>
      </c>
      <c r="D1207" t="s">
        <v>6495</v>
      </c>
      <c r="E1207" t="s">
        <v>6496</v>
      </c>
      <c r="F1207" t="s">
        <v>6497</v>
      </c>
      <c r="G1207" t="s">
        <v>3267</v>
      </c>
      <c r="H1207" t="s">
        <v>581</v>
      </c>
      <c r="I1207">
        <v>48550</v>
      </c>
    </row>
    <row r="1208" spans="1:9">
      <c r="A1208">
        <v>1207</v>
      </c>
      <c r="B1208" t="s">
        <v>6498</v>
      </c>
      <c r="C1208" t="s">
        <v>6499</v>
      </c>
      <c r="D1208" t="s">
        <v>6500</v>
      </c>
      <c r="E1208" t="s">
        <v>6501</v>
      </c>
      <c r="F1208" t="s">
        <v>6502</v>
      </c>
      <c r="G1208" t="s">
        <v>454</v>
      </c>
      <c r="H1208" t="s">
        <v>455</v>
      </c>
      <c r="I1208">
        <v>84140</v>
      </c>
    </row>
    <row r="1209" spans="1:9">
      <c r="A1209">
        <v>1208</v>
      </c>
      <c r="B1209" t="s">
        <v>6503</v>
      </c>
      <c r="C1209" t="s">
        <v>6504</v>
      </c>
      <c r="D1209" t="s">
        <v>6505</v>
      </c>
      <c r="E1209" t="s">
        <v>6506</v>
      </c>
      <c r="F1209" t="s">
        <v>6507</v>
      </c>
      <c r="G1209" t="s">
        <v>2229</v>
      </c>
      <c r="H1209" t="s">
        <v>593</v>
      </c>
      <c r="I1209">
        <v>72916</v>
      </c>
    </row>
    <row r="1210" spans="1:9">
      <c r="A1210">
        <v>1209</v>
      </c>
      <c r="B1210" t="s">
        <v>4227</v>
      </c>
      <c r="C1210" t="s">
        <v>6508</v>
      </c>
      <c r="D1210" t="s">
        <v>6509</v>
      </c>
      <c r="E1210" t="s">
        <v>6510</v>
      </c>
      <c r="F1210" t="s">
        <v>6511</v>
      </c>
      <c r="G1210" t="s">
        <v>634</v>
      </c>
      <c r="H1210" t="s">
        <v>221</v>
      </c>
      <c r="I1210">
        <v>11254</v>
      </c>
    </row>
    <row r="1211" spans="1:9">
      <c r="A1211">
        <v>1210</v>
      </c>
      <c r="B1211" t="s">
        <v>6512</v>
      </c>
      <c r="C1211" t="s">
        <v>6513</v>
      </c>
      <c r="D1211" t="s">
        <v>6514</v>
      </c>
      <c r="E1211" t="s">
        <v>6515</v>
      </c>
      <c r="F1211" t="s">
        <v>6516</v>
      </c>
      <c r="G1211" t="s">
        <v>1314</v>
      </c>
      <c r="H1211" t="s">
        <v>480</v>
      </c>
      <c r="I1211">
        <v>43605</v>
      </c>
    </row>
    <row r="1212" spans="1:9">
      <c r="A1212">
        <v>1211</v>
      </c>
      <c r="B1212" t="s">
        <v>6517</v>
      </c>
      <c r="C1212" t="s">
        <v>6518</v>
      </c>
      <c r="D1212" t="s">
        <v>6519</v>
      </c>
      <c r="E1212" t="s">
        <v>6520</v>
      </c>
      <c r="F1212" t="s">
        <v>6521</v>
      </c>
      <c r="G1212" t="s">
        <v>512</v>
      </c>
      <c r="H1212" t="s">
        <v>430</v>
      </c>
      <c r="I1212">
        <v>62711</v>
      </c>
    </row>
    <row r="1213" spans="1:9">
      <c r="A1213">
        <v>1212</v>
      </c>
      <c r="B1213" t="s">
        <v>6522</v>
      </c>
      <c r="C1213" t="s">
        <v>6523</v>
      </c>
      <c r="D1213" t="s">
        <v>6524</v>
      </c>
      <c r="E1213" t="s">
        <v>6525</v>
      </c>
      <c r="F1213" t="s">
        <v>6526</v>
      </c>
      <c r="G1213" t="s">
        <v>3208</v>
      </c>
      <c r="H1213" t="s">
        <v>351</v>
      </c>
      <c r="I1213">
        <v>37995</v>
      </c>
    </row>
    <row r="1214" spans="1:9">
      <c r="A1214">
        <v>1213</v>
      </c>
      <c r="B1214" t="s">
        <v>5318</v>
      </c>
      <c r="C1214" t="s">
        <v>6527</v>
      </c>
      <c r="D1214" t="s">
        <v>6528</v>
      </c>
      <c r="E1214" t="s">
        <v>6529</v>
      </c>
      <c r="F1214" t="s">
        <v>6530</v>
      </c>
      <c r="G1214" t="s">
        <v>1496</v>
      </c>
      <c r="H1214" t="s">
        <v>1497</v>
      </c>
      <c r="I1214">
        <v>87110</v>
      </c>
    </row>
    <row r="1215" spans="1:9">
      <c r="A1215">
        <v>1214</v>
      </c>
      <c r="B1215" t="s">
        <v>954</v>
      </c>
      <c r="C1215" t="s">
        <v>6531</v>
      </c>
      <c r="D1215" t="s">
        <v>6532</v>
      </c>
      <c r="E1215" t="s">
        <v>6533</v>
      </c>
      <c r="F1215" t="s">
        <v>6534</v>
      </c>
      <c r="G1215" t="s">
        <v>2329</v>
      </c>
      <c r="H1215" t="s">
        <v>297</v>
      </c>
      <c r="I1215">
        <v>33169</v>
      </c>
    </row>
    <row r="1216" spans="1:9">
      <c r="A1216">
        <v>1215</v>
      </c>
      <c r="B1216" t="s">
        <v>6535</v>
      </c>
      <c r="C1216" t="s">
        <v>6536</v>
      </c>
      <c r="D1216" t="s">
        <v>6537</v>
      </c>
      <c r="E1216" t="s">
        <v>6538</v>
      </c>
      <c r="F1216" t="s">
        <v>6539</v>
      </c>
      <c r="G1216" t="s">
        <v>357</v>
      </c>
      <c r="H1216" t="s">
        <v>290</v>
      </c>
      <c r="I1216">
        <v>22333</v>
      </c>
    </row>
    <row r="1217" spans="1:9">
      <c r="A1217">
        <v>1216</v>
      </c>
      <c r="B1217" t="s">
        <v>4246</v>
      </c>
      <c r="C1217" t="s">
        <v>6540</v>
      </c>
      <c r="D1217" t="s">
        <v>6541</v>
      </c>
      <c r="E1217" t="s">
        <v>6542</v>
      </c>
      <c r="F1217" t="s">
        <v>6543</v>
      </c>
      <c r="G1217" t="s">
        <v>971</v>
      </c>
      <c r="H1217" t="s">
        <v>221</v>
      </c>
      <c r="I1217">
        <v>12222</v>
      </c>
    </row>
    <row r="1218" spans="1:9">
      <c r="A1218">
        <v>1217</v>
      </c>
      <c r="B1218" t="s">
        <v>6544</v>
      </c>
      <c r="C1218" t="s">
        <v>6545</v>
      </c>
      <c r="D1218" t="s">
        <v>6546</v>
      </c>
      <c r="E1218" t="s">
        <v>6547</v>
      </c>
      <c r="F1218" t="s">
        <v>6548</v>
      </c>
      <c r="G1218" t="s">
        <v>5175</v>
      </c>
      <c r="H1218" t="s">
        <v>2460</v>
      </c>
      <c r="I1218">
        <v>39404</v>
      </c>
    </row>
    <row r="1219" spans="1:9">
      <c r="A1219">
        <v>1218</v>
      </c>
      <c r="B1219" t="s">
        <v>6549</v>
      </c>
      <c r="C1219" t="s">
        <v>6550</v>
      </c>
      <c r="D1219" t="s">
        <v>6551</v>
      </c>
      <c r="E1219" t="s">
        <v>6552</v>
      </c>
      <c r="F1219" t="s">
        <v>6553</v>
      </c>
      <c r="G1219" t="s">
        <v>436</v>
      </c>
      <c r="H1219" t="s">
        <v>221</v>
      </c>
      <c r="I1219">
        <v>10160</v>
      </c>
    </row>
    <row r="1220" spans="1:9">
      <c r="A1220">
        <v>1219</v>
      </c>
      <c r="B1220" t="s">
        <v>6554</v>
      </c>
      <c r="C1220" t="s">
        <v>6555</v>
      </c>
      <c r="D1220" t="s">
        <v>6556</v>
      </c>
      <c r="E1220" t="s">
        <v>6557</v>
      </c>
      <c r="F1220" t="s">
        <v>6558</v>
      </c>
      <c r="G1220" t="s">
        <v>3512</v>
      </c>
      <c r="H1220" t="s">
        <v>738</v>
      </c>
      <c r="I1220">
        <v>29905</v>
      </c>
    </row>
    <row r="1221" spans="1:9">
      <c r="A1221">
        <v>1220</v>
      </c>
      <c r="B1221" t="s">
        <v>6559</v>
      </c>
      <c r="C1221" t="s">
        <v>6560</v>
      </c>
      <c r="D1221" t="s">
        <v>6561</v>
      </c>
      <c r="E1221" t="s">
        <v>6562</v>
      </c>
      <c r="F1221" t="s">
        <v>6563</v>
      </c>
      <c r="G1221" t="s">
        <v>1436</v>
      </c>
      <c r="H1221" t="s">
        <v>480</v>
      </c>
      <c r="I1221">
        <v>45999</v>
      </c>
    </row>
    <row r="1222" spans="1:9">
      <c r="A1222">
        <v>1221</v>
      </c>
      <c r="B1222" t="s">
        <v>6564</v>
      </c>
      <c r="C1222" t="s">
        <v>6565</v>
      </c>
      <c r="D1222" t="s">
        <v>6566</v>
      </c>
      <c r="E1222" t="s">
        <v>6567</v>
      </c>
      <c r="F1222" t="s">
        <v>6568</v>
      </c>
      <c r="G1222" t="s">
        <v>2680</v>
      </c>
      <c r="H1222" t="s">
        <v>235</v>
      </c>
      <c r="I1222">
        <v>95397</v>
      </c>
    </row>
    <row r="1223" spans="1:9">
      <c r="A1223">
        <v>1222</v>
      </c>
      <c r="B1223" t="s">
        <v>6569</v>
      </c>
      <c r="C1223" t="s">
        <v>6570</v>
      </c>
      <c r="D1223" t="s">
        <v>6571</v>
      </c>
      <c r="E1223" t="s">
        <v>6572</v>
      </c>
      <c r="F1223" t="s">
        <v>6573</v>
      </c>
      <c r="G1223" t="s">
        <v>982</v>
      </c>
      <c r="H1223" t="s">
        <v>506</v>
      </c>
      <c r="I1223">
        <v>15274</v>
      </c>
    </row>
    <row r="1224" spans="1:9">
      <c r="A1224">
        <v>1223</v>
      </c>
      <c r="B1224" t="s">
        <v>6574</v>
      </c>
      <c r="C1224" t="s">
        <v>6575</v>
      </c>
      <c r="D1224" t="s">
        <v>6576</v>
      </c>
      <c r="E1224" t="s">
        <v>6577</v>
      </c>
      <c r="F1224" t="s">
        <v>6578</v>
      </c>
      <c r="G1224" t="s">
        <v>6579</v>
      </c>
      <c r="H1224" t="s">
        <v>6580</v>
      </c>
      <c r="I1224">
        <v>59112</v>
      </c>
    </row>
    <row r="1225" spans="1:9">
      <c r="A1225">
        <v>1224</v>
      </c>
      <c r="B1225" t="s">
        <v>5450</v>
      </c>
      <c r="C1225" t="s">
        <v>6581</v>
      </c>
      <c r="D1225" t="s">
        <v>6582</v>
      </c>
      <c r="E1225" t="s">
        <v>6583</v>
      </c>
      <c r="F1225" t="s">
        <v>6584</v>
      </c>
      <c r="G1225" t="s">
        <v>289</v>
      </c>
      <c r="H1225" t="s">
        <v>290</v>
      </c>
      <c r="I1225">
        <v>23220</v>
      </c>
    </row>
    <row r="1226" spans="1:9">
      <c r="A1226">
        <v>1225</v>
      </c>
      <c r="B1226" t="s">
        <v>6585</v>
      </c>
      <c r="C1226" t="s">
        <v>6586</v>
      </c>
      <c r="D1226" t="s">
        <v>6587</v>
      </c>
      <c r="E1226" t="s">
        <v>6588</v>
      </c>
      <c r="F1226" t="s">
        <v>6589</v>
      </c>
      <c r="G1226" t="s">
        <v>982</v>
      </c>
      <c r="H1226" t="s">
        <v>506</v>
      </c>
      <c r="I1226">
        <v>15274</v>
      </c>
    </row>
    <row r="1227" spans="1:9">
      <c r="A1227">
        <v>1226</v>
      </c>
      <c r="B1227" t="s">
        <v>6590</v>
      </c>
      <c r="C1227" t="s">
        <v>6591</v>
      </c>
      <c r="D1227" t="s">
        <v>6592</v>
      </c>
      <c r="E1227" t="s">
        <v>6593</v>
      </c>
      <c r="F1227" t="s">
        <v>6594</v>
      </c>
      <c r="G1227" t="s">
        <v>5202</v>
      </c>
      <c r="H1227" t="s">
        <v>883</v>
      </c>
      <c r="I1227">
        <v>68517</v>
      </c>
    </row>
    <row r="1228" spans="1:9">
      <c r="A1228">
        <v>1227</v>
      </c>
      <c r="B1228" t="s">
        <v>6595</v>
      </c>
      <c r="C1228" t="s">
        <v>6596</v>
      </c>
      <c r="D1228" t="s">
        <v>6597</v>
      </c>
      <c r="E1228" t="s">
        <v>6598</v>
      </c>
      <c r="F1228" t="s">
        <v>6599</v>
      </c>
      <c r="G1228" t="s">
        <v>330</v>
      </c>
      <c r="H1228" t="s">
        <v>331</v>
      </c>
      <c r="I1228">
        <v>53779</v>
      </c>
    </row>
    <row r="1229" spans="1:9">
      <c r="A1229">
        <v>1228</v>
      </c>
      <c r="B1229" t="s">
        <v>6600</v>
      </c>
      <c r="C1229" t="s">
        <v>6601</v>
      </c>
      <c r="D1229" t="s">
        <v>6602</v>
      </c>
      <c r="E1229" t="s">
        <v>6603</v>
      </c>
      <c r="F1229" t="s">
        <v>6604</v>
      </c>
      <c r="G1229" t="s">
        <v>982</v>
      </c>
      <c r="H1229" t="s">
        <v>506</v>
      </c>
      <c r="I1229">
        <v>15235</v>
      </c>
    </row>
    <row r="1230" spans="1:9">
      <c r="A1230">
        <v>1229</v>
      </c>
      <c r="B1230" t="s">
        <v>4610</v>
      </c>
      <c r="C1230" t="s">
        <v>6605</v>
      </c>
      <c r="D1230" t="s">
        <v>6606</v>
      </c>
      <c r="E1230" t="s">
        <v>6607</v>
      </c>
      <c r="F1230" t="s">
        <v>6608</v>
      </c>
      <c r="G1230" t="s">
        <v>6609</v>
      </c>
      <c r="H1230" t="s">
        <v>310</v>
      </c>
      <c r="I1230">
        <v>20784</v>
      </c>
    </row>
    <row r="1231" spans="1:9">
      <c r="A1231">
        <v>1230</v>
      </c>
      <c r="B1231" t="s">
        <v>6610</v>
      </c>
      <c r="C1231" t="s">
        <v>6611</v>
      </c>
      <c r="D1231" t="s">
        <v>6612</v>
      </c>
      <c r="E1231" t="s">
        <v>6613</v>
      </c>
      <c r="F1231" t="s">
        <v>6614</v>
      </c>
      <c r="G1231" t="s">
        <v>6615</v>
      </c>
      <c r="H1231" t="s">
        <v>221</v>
      </c>
      <c r="I1231">
        <v>10305</v>
      </c>
    </row>
    <row r="1232" spans="1:9">
      <c r="A1232">
        <v>1231</v>
      </c>
      <c r="B1232" t="s">
        <v>6616</v>
      </c>
      <c r="C1232" t="s">
        <v>6617</v>
      </c>
      <c r="D1232" t="s">
        <v>6618</v>
      </c>
      <c r="E1232" t="s">
        <v>6619</v>
      </c>
      <c r="F1232" t="s">
        <v>6620</v>
      </c>
      <c r="G1232" t="s">
        <v>499</v>
      </c>
      <c r="H1232" t="s">
        <v>254</v>
      </c>
      <c r="I1232">
        <v>74193</v>
      </c>
    </row>
    <row r="1233" spans="1:9">
      <c r="A1233">
        <v>1232</v>
      </c>
      <c r="B1233" t="s">
        <v>6621</v>
      </c>
      <c r="C1233" t="s">
        <v>6622</v>
      </c>
      <c r="D1233" t="s">
        <v>6623</v>
      </c>
      <c r="E1233" t="s">
        <v>6624</v>
      </c>
      <c r="F1233" t="s">
        <v>6625</v>
      </c>
      <c r="G1233" t="s">
        <v>719</v>
      </c>
      <c r="H1233" t="s">
        <v>720</v>
      </c>
      <c r="I1233">
        <v>97271</v>
      </c>
    </row>
    <row r="1234" spans="1:9">
      <c r="A1234">
        <v>1233</v>
      </c>
      <c r="B1234" t="s">
        <v>6626</v>
      </c>
      <c r="C1234" t="s">
        <v>6627</v>
      </c>
      <c r="D1234" t="s">
        <v>6628</v>
      </c>
      <c r="E1234" t="s">
        <v>6629</v>
      </c>
      <c r="F1234" t="s">
        <v>6630</v>
      </c>
      <c r="G1234" t="s">
        <v>1149</v>
      </c>
      <c r="H1234" t="s">
        <v>338</v>
      </c>
      <c r="I1234">
        <v>50981</v>
      </c>
    </row>
    <row r="1235" spans="1:9">
      <c r="A1235">
        <v>1234</v>
      </c>
      <c r="B1235" t="s">
        <v>6631</v>
      </c>
      <c r="C1235" t="s">
        <v>6632</v>
      </c>
      <c r="D1235" t="s">
        <v>6633</v>
      </c>
      <c r="E1235" t="s">
        <v>6634</v>
      </c>
      <c r="F1235" t="s">
        <v>6635</v>
      </c>
      <c r="G1235" t="s">
        <v>651</v>
      </c>
      <c r="H1235" t="s">
        <v>513</v>
      </c>
      <c r="I1235">
        <v>2405</v>
      </c>
    </row>
    <row r="1236" spans="1:9">
      <c r="A1236">
        <v>1235</v>
      </c>
      <c r="B1236" t="s">
        <v>6636</v>
      </c>
      <c r="C1236" t="s">
        <v>6637</v>
      </c>
      <c r="D1236" t="s">
        <v>6638</v>
      </c>
      <c r="E1236" t="s">
        <v>6639</v>
      </c>
      <c r="F1236" t="s">
        <v>6640</v>
      </c>
      <c r="G1236" t="s">
        <v>1557</v>
      </c>
      <c r="H1236" t="s">
        <v>213</v>
      </c>
      <c r="I1236">
        <v>99252</v>
      </c>
    </row>
    <row r="1237" spans="1:9">
      <c r="A1237">
        <v>1236</v>
      </c>
      <c r="B1237" t="s">
        <v>4685</v>
      </c>
      <c r="C1237" t="s">
        <v>6641</v>
      </c>
      <c r="D1237" t="s">
        <v>6642</v>
      </c>
      <c r="E1237" t="s">
        <v>6643</v>
      </c>
      <c r="F1237" t="s">
        <v>6644</v>
      </c>
      <c r="G1237" t="s">
        <v>468</v>
      </c>
      <c r="H1237" t="s">
        <v>235</v>
      </c>
      <c r="I1237">
        <v>91186</v>
      </c>
    </row>
    <row r="1238" spans="1:9">
      <c r="A1238">
        <v>1237</v>
      </c>
      <c r="B1238" t="s">
        <v>6645</v>
      </c>
      <c r="C1238" t="s">
        <v>4765</v>
      </c>
      <c r="D1238" t="s">
        <v>6646</v>
      </c>
      <c r="E1238" t="s">
        <v>6647</v>
      </c>
      <c r="F1238" t="s">
        <v>6648</v>
      </c>
      <c r="G1238" t="s">
        <v>813</v>
      </c>
      <c r="H1238" t="s">
        <v>235</v>
      </c>
      <c r="I1238">
        <v>90810</v>
      </c>
    </row>
    <row r="1239" spans="1:9">
      <c r="A1239">
        <v>1238</v>
      </c>
      <c r="B1239" t="s">
        <v>6649</v>
      </c>
      <c r="C1239" t="s">
        <v>6650</v>
      </c>
      <c r="D1239" t="s">
        <v>6651</v>
      </c>
      <c r="E1239" t="s">
        <v>6652</v>
      </c>
      <c r="F1239" t="s">
        <v>6653</v>
      </c>
      <c r="G1239" t="s">
        <v>512</v>
      </c>
      <c r="H1239" t="s">
        <v>430</v>
      </c>
      <c r="I1239">
        <v>62718</v>
      </c>
    </row>
    <row r="1240" spans="1:9">
      <c r="A1240">
        <v>1239</v>
      </c>
      <c r="B1240" t="s">
        <v>2681</v>
      </c>
      <c r="C1240" t="s">
        <v>6654</v>
      </c>
      <c r="D1240" t="s">
        <v>6655</v>
      </c>
      <c r="E1240" t="s">
        <v>6656</v>
      </c>
      <c r="F1240" t="s">
        <v>6657</v>
      </c>
      <c r="G1240" t="s">
        <v>1320</v>
      </c>
      <c r="H1240" t="s">
        <v>242</v>
      </c>
      <c r="I1240">
        <v>79977</v>
      </c>
    </row>
    <row r="1241" spans="1:9">
      <c r="A1241">
        <v>1240</v>
      </c>
      <c r="B1241" t="s">
        <v>6658</v>
      </c>
      <c r="C1241" t="s">
        <v>6659</v>
      </c>
      <c r="D1241" t="s">
        <v>6660</v>
      </c>
      <c r="E1241" t="s">
        <v>6661</v>
      </c>
      <c r="F1241" t="s">
        <v>6662</v>
      </c>
      <c r="G1241" t="s">
        <v>1242</v>
      </c>
      <c r="H1241" t="s">
        <v>228</v>
      </c>
      <c r="I1241">
        <v>30061</v>
      </c>
    </row>
    <row r="1242" spans="1:9">
      <c r="A1242">
        <v>1241</v>
      </c>
      <c r="B1242" t="s">
        <v>6663</v>
      </c>
      <c r="C1242" t="s">
        <v>6664</v>
      </c>
      <c r="D1242" t="s">
        <v>6665</v>
      </c>
      <c r="E1242" t="s">
        <v>6666</v>
      </c>
      <c r="F1242" t="s">
        <v>6667</v>
      </c>
      <c r="G1242" t="s">
        <v>1269</v>
      </c>
      <c r="H1242" t="s">
        <v>242</v>
      </c>
      <c r="I1242">
        <v>79405</v>
      </c>
    </row>
    <row r="1243" spans="1:9">
      <c r="A1243">
        <v>1242</v>
      </c>
      <c r="B1243" t="s">
        <v>6668</v>
      </c>
      <c r="C1243" t="s">
        <v>6669</v>
      </c>
      <c r="D1243" t="s">
        <v>6670</v>
      </c>
      <c r="E1243" t="s">
        <v>6671</v>
      </c>
      <c r="F1243" t="s">
        <v>6672</v>
      </c>
      <c r="G1243" t="s">
        <v>780</v>
      </c>
      <c r="H1243" t="s">
        <v>506</v>
      </c>
      <c r="I1243">
        <v>17140</v>
      </c>
    </row>
    <row r="1244" spans="1:9">
      <c r="A1244">
        <v>1243</v>
      </c>
      <c r="B1244" t="s">
        <v>6673</v>
      </c>
      <c r="C1244" t="s">
        <v>6674</v>
      </c>
      <c r="D1244" t="s">
        <v>6675</v>
      </c>
      <c r="E1244" t="s">
        <v>6676</v>
      </c>
      <c r="F1244" t="s">
        <v>6677</v>
      </c>
      <c r="G1244" t="s">
        <v>5026</v>
      </c>
      <c r="H1244" t="s">
        <v>297</v>
      </c>
      <c r="I1244">
        <v>34276</v>
      </c>
    </row>
    <row r="1245" spans="1:9">
      <c r="A1245">
        <v>1244</v>
      </c>
      <c r="B1245" t="s">
        <v>6678</v>
      </c>
      <c r="C1245" t="s">
        <v>6679</v>
      </c>
      <c r="D1245" t="s">
        <v>6680</v>
      </c>
      <c r="E1245" t="s">
        <v>6681</v>
      </c>
      <c r="F1245" t="s">
        <v>6682</v>
      </c>
      <c r="G1245" t="s">
        <v>4201</v>
      </c>
      <c r="H1245" t="s">
        <v>526</v>
      </c>
      <c r="I1245">
        <v>55573</v>
      </c>
    </row>
    <row r="1246" spans="1:9">
      <c r="A1246">
        <v>1245</v>
      </c>
      <c r="B1246" t="s">
        <v>6683</v>
      </c>
      <c r="C1246" t="s">
        <v>6684</v>
      </c>
      <c r="D1246" t="s">
        <v>6685</v>
      </c>
      <c r="E1246" t="s">
        <v>6686</v>
      </c>
      <c r="F1246" t="s">
        <v>6687</v>
      </c>
      <c r="G1246" t="s">
        <v>303</v>
      </c>
      <c r="H1246" t="s">
        <v>297</v>
      </c>
      <c r="I1246">
        <v>33336</v>
      </c>
    </row>
    <row r="1247" spans="1:9">
      <c r="A1247">
        <v>1246</v>
      </c>
      <c r="B1247" t="s">
        <v>6688</v>
      </c>
      <c r="C1247" t="s">
        <v>6689</v>
      </c>
      <c r="D1247" t="s">
        <v>6690</v>
      </c>
      <c r="E1247" t="s">
        <v>6691</v>
      </c>
      <c r="F1247" t="s">
        <v>6692</v>
      </c>
      <c r="G1247" t="s">
        <v>5524</v>
      </c>
      <c r="H1247" t="s">
        <v>324</v>
      </c>
      <c r="I1247">
        <v>7310</v>
      </c>
    </row>
    <row r="1248" spans="1:9">
      <c r="A1248">
        <v>1247</v>
      </c>
      <c r="B1248" t="s">
        <v>2461</v>
      </c>
      <c r="C1248" t="s">
        <v>6693</v>
      </c>
      <c r="D1248" t="s">
        <v>6694</v>
      </c>
      <c r="E1248" t="s">
        <v>6695</v>
      </c>
      <c r="F1248" t="s">
        <v>6696</v>
      </c>
      <c r="G1248" t="s">
        <v>4748</v>
      </c>
      <c r="H1248" t="s">
        <v>267</v>
      </c>
      <c r="I1248">
        <v>86305</v>
      </c>
    </row>
    <row r="1249" spans="1:9">
      <c r="A1249">
        <v>1248</v>
      </c>
      <c r="B1249" t="s">
        <v>6697</v>
      </c>
      <c r="C1249" t="s">
        <v>6698</v>
      </c>
      <c r="D1249" t="s">
        <v>6699</v>
      </c>
      <c r="E1249" t="s">
        <v>6700</v>
      </c>
      <c r="F1249" t="s">
        <v>6701</v>
      </c>
      <c r="G1249" t="s">
        <v>344</v>
      </c>
      <c r="H1249" t="s">
        <v>242</v>
      </c>
      <c r="I1249">
        <v>75310</v>
      </c>
    </row>
    <row r="1250" spans="1:9">
      <c r="A1250">
        <v>1249</v>
      </c>
      <c r="B1250" t="s">
        <v>261</v>
      </c>
      <c r="C1250" t="s">
        <v>6702</v>
      </c>
      <c r="D1250" t="s">
        <v>6703</v>
      </c>
      <c r="E1250" t="s">
        <v>6704</v>
      </c>
      <c r="F1250" t="s">
        <v>6705</v>
      </c>
      <c r="G1250" t="s">
        <v>1632</v>
      </c>
      <c r="H1250" t="s">
        <v>235</v>
      </c>
      <c r="I1250">
        <v>92415</v>
      </c>
    </row>
    <row r="1251" spans="1:9">
      <c r="A1251">
        <v>1250</v>
      </c>
      <c r="B1251" t="s">
        <v>6706</v>
      </c>
      <c r="C1251" t="s">
        <v>6707</v>
      </c>
      <c r="D1251" t="s">
        <v>6708</v>
      </c>
      <c r="E1251" t="s">
        <v>6709</v>
      </c>
      <c r="F1251" t="s">
        <v>6710</v>
      </c>
      <c r="G1251" t="s">
        <v>6711</v>
      </c>
      <c r="H1251" t="s">
        <v>235</v>
      </c>
      <c r="I1251">
        <v>94913</v>
      </c>
    </row>
    <row r="1252" spans="1:9">
      <c r="A1252">
        <v>1251</v>
      </c>
      <c r="B1252" t="s">
        <v>6712</v>
      </c>
      <c r="C1252" t="s">
        <v>6713</v>
      </c>
      <c r="D1252" t="s">
        <v>6714</v>
      </c>
      <c r="E1252" t="s">
        <v>6715</v>
      </c>
      <c r="F1252" t="s">
        <v>6716</v>
      </c>
      <c r="G1252" t="s">
        <v>227</v>
      </c>
      <c r="H1252" t="s">
        <v>228</v>
      </c>
      <c r="I1252">
        <v>30386</v>
      </c>
    </row>
    <row r="1253" spans="1:9">
      <c r="A1253">
        <v>1252</v>
      </c>
      <c r="B1253" t="s">
        <v>6717</v>
      </c>
      <c r="C1253" t="s">
        <v>6718</v>
      </c>
      <c r="D1253" t="s">
        <v>6719</v>
      </c>
      <c r="E1253" t="s">
        <v>6720</v>
      </c>
      <c r="F1253" t="s">
        <v>6721</v>
      </c>
      <c r="G1253" t="s">
        <v>1320</v>
      </c>
      <c r="H1253" t="s">
        <v>242</v>
      </c>
      <c r="I1253">
        <v>88546</v>
      </c>
    </row>
    <row r="1254" spans="1:9">
      <c r="A1254">
        <v>1253</v>
      </c>
      <c r="B1254" t="s">
        <v>6722</v>
      </c>
      <c r="C1254" t="s">
        <v>6723</v>
      </c>
      <c r="D1254" t="s">
        <v>6724</v>
      </c>
      <c r="E1254" t="s">
        <v>6725</v>
      </c>
      <c r="F1254" t="s">
        <v>6726</v>
      </c>
      <c r="G1254" t="s">
        <v>786</v>
      </c>
      <c r="H1254" t="s">
        <v>787</v>
      </c>
      <c r="I1254">
        <v>36622</v>
      </c>
    </row>
    <row r="1255" spans="1:9">
      <c r="A1255">
        <v>1254</v>
      </c>
      <c r="B1255" t="s">
        <v>6727</v>
      </c>
      <c r="C1255" t="s">
        <v>6728</v>
      </c>
      <c r="D1255" t="s">
        <v>6729</v>
      </c>
      <c r="E1255" t="s">
        <v>6730</v>
      </c>
      <c r="F1255" t="s">
        <v>6731</v>
      </c>
      <c r="G1255" t="s">
        <v>786</v>
      </c>
      <c r="H1255" t="s">
        <v>787</v>
      </c>
      <c r="I1255">
        <v>36605</v>
      </c>
    </row>
    <row r="1256" spans="1:9">
      <c r="A1256">
        <v>1255</v>
      </c>
      <c r="B1256" t="s">
        <v>1855</v>
      </c>
      <c r="C1256" t="s">
        <v>6732</v>
      </c>
      <c r="D1256" t="s">
        <v>6733</v>
      </c>
      <c r="E1256" t="s">
        <v>6734</v>
      </c>
      <c r="F1256" t="s">
        <v>6735</v>
      </c>
      <c r="G1256" t="s">
        <v>344</v>
      </c>
      <c r="H1256" t="s">
        <v>242</v>
      </c>
      <c r="I1256">
        <v>75241</v>
      </c>
    </row>
    <row r="1257" spans="1:9">
      <c r="A1257">
        <v>1256</v>
      </c>
      <c r="B1257" t="s">
        <v>2691</v>
      </c>
      <c r="C1257" t="s">
        <v>6736</v>
      </c>
      <c r="D1257" t="s">
        <v>6737</v>
      </c>
      <c r="E1257" t="s">
        <v>6738</v>
      </c>
      <c r="F1257" t="s">
        <v>6739</v>
      </c>
      <c r="G1257" t="s">
        <v>1752</v>
      </c>
      <c r="H1257" t="s">
        <v>1753</v>
      </c>
      <c r="I1257">
        <v>83705</v>
      </c>
    </row>
    <row r="1258" spans="1:9">
      <c r="A1258">
        <v>1257</v>
      </c>
      <c r="B1258" t="s">
        <v>6740</v>
      </c>
      <c r="C1258" t="s">
        <v>6741</v>
      </c>
      <c r="D1258" t="s">
        <v>6742</v>
      </c>
      <c r="E1258" t="s">
        <v>6743</v>
      </c>
      <c r="F1258" t="s">
        <v>6744</v>
      </c>
      <c r="G1258" t="s">
        <v>945</v>
      </c>
      <c r="H1258" t="s">
        <v>946</v>
      </c>
      <c r="I1258">
        <v>25709</v>
      </c>
    </row>
    <row r="1259" spans="1:9">
      <c r="A1259">
        <v>1258</v>
      </c>
      <c r="B1259" t="s">
        <v>6745</v>
      </c>
      <c r="C1259" t="s">
        <v>6746</v>
      </c>
      <c r="D1259" t="s">
        <v>6747</v>
      </c>
      <c r="E1259" t="s">
        <v>6748</v>
      </c>
      <c r="F1259" t="s">
        <v>6749</v>
      </c>
      <c r="G1259" t="s">
        <v>836</v>
      </c>
      <c r="H1259" t="s">
        <v>235</v>
      </c>
      <c r="I1259">
        <v>90101</v>
      </c>
    </row>
    <row r="1260" spans="1:9">
      <c r="A1260">
        <v>1259</v>
      </c>
      <c r="B1260" t="s">
        <v>3209</v>
      </c>
      <c r="C1260" t="s">
        <v>6750</v>
      </c>
      <c r="D1260" t="s">
        <v>6751</v>
      </c>
      <c r="E1260" t="s">
        <v>6752</v>
      </c>
      <c r="F1260" t="s">
        <v>6753</v>
      </c>
      <c r="G1260" t="s">
        <v>6754</v>
      </c>
      <c r="H1260" t="s">
        <v>221</v>
      </c>
      <c r="I1260">
        <v>11024</v>
      </c>
    </row>
    <row r="1261" spans="1:9">
      <c r="A1261">
        <v>1260</v>
      </c>
      <c r="B1261" t="s">
        <v>6755</v>
      </c>
      <c r="C1261" t="s">
        <v>6756</v>
      </c>
      <c r="D1261" t="s">
        <v>6757</v>
      </c>
      <c r="E1261" t="s">
        <v>6758</v>
      </c>
      <c r="F1261" t="s">
        <v>6759</v>
      </c>
      <c r="G1261" t="s">
        <v>364</v>
      </c>
      <c r="H1261" t="s">
        <v>365</v>
      </c>
      <c r="I1261">
        <v>89595</v>
      </c>
    </row>
    <row r="1262" spans="1:9">
      <c r="A1262">
        <v>1261</v>
      </c>
      <c r="B1262" t="s">
        <v>6760</v>
      </c>
      <c r="C1262" t="s">
        <v>6761</v>
      </c>
      <c r="D1262" t="s">
        <v>6762</v>
      </c>
      <c r="E1262" t="s">
        <v>6763</v>
      </c>
      <c r="F1262" t="s">
        <v>6764</v>
      </c>
      <c r="G1262" t="s">
        <v>227</v>
      </c>
      <c r="H1262" t="s">
        <v>228</v>
      </c>
      <c r="I1262">
        <v>30328</v>
      </c>
    </row>
    <row r="1263" spans="1:9">
      <c r="A1263">
        <v>1262</v>
      </c>
      <c r="B1263" t="s">
        <v>6765</v>
      </c>
      <c r="C1263" t="s">
        <v>6766</v>
      </c>
      <c r="D1263" t="s">
        <v>6767</v>
      </c>
      <c r="E1263" t="s">
        <v>6768</v>
      </c>
      <c r="F1263" t="s">
        <v>6769</v>
      </c>
      <c r="G1263" t="s">
        <v>6770</v>
      </c>
      <c r="H1263" t="s">
        <v>1106</v>
      </c>
      <c r="I1263">
        <v>6520</v>
      </c>
    </row>
    <row r="1264" spans="1:9">
      <c r="A1264">
        <v>1263</v>
      </c>
      <c r="B1264" t="s">
        <v>6771</v>
      </c>
      <c r="C1264" t="s">
        <v>6772</v>
      </c>
      <c r="D1264" t="s">
        <v>6773</v>
      </c>
      <c r="E1264" t="s">
        <v>6774</v>
      </c>
      <c r="F1264" t="s">
        <v>6775</v>
      </c>
      <c r="G1264" t="s">
        <v>3004</v>
      </c>
      <c r="H1264" t="s">
        <v>235</v>
      </c>
      <c r="I1264">
        <v>94712</v>
      </c>
    </row>
    <row r="1265" spans="1:9">
      <c r="A1265">
        <v>1264</v>
      </c>
      <c r="B1265" t="s">
        <v>1963</v>
      </c>
      <c r="C1265" t="s">
        <v>6776</v>
      </c>
      <c r="D1265" t="s">
        <v>6777</v>
      </c>
      <c r="E1265" t="s">
        <v>6778</v>
      </c>
      <c r="F1265" t="s">
        <v>6779</v>
      </c>
      <c r="G1265" t="s">
        <v>1496</v>
      </c>
      <c r="H1265" t="s">
        <v>1497</v>
      </c>
      <c r="I1265">
        <v>87180</v>
      </c>
    </row>
    <row r="1266" spans="1:9">
      <c r="A1266">
        <v>1265</v>
      </c>
      <c r="B1266" t="s">
        <v>6780</v>
      </c>
      <c r="C1266" t="s">
        <v>6781</v>
      </c>
      <c r="D1266" t="s">
        <v>6782</v>
      </c>
      <c r="E1266" t="s">
        <v>6783</v>
      </c>
      <c r="F1266" t="s">
        <v>6784</v>
      </c>
      <c r="G1266" t="s">
        <v>1094</v>
      </c>
      <c r="H1266" t="s">
        <v>290</v>
      </c>
      <c r="I1266">
        <v>24048</v>
      </c>
    </row>
    <row r="1267" spans="1:9">
      <c r="A1267">
        <v>1266</v>
      </c>
      <c r="B1267" t="s">
        <v>6785</v>
      </c>
      <c r="C1267" t="s">
        <v>6786</v>
      </c>
      <c r="D1267" t="s">
        <v>6787</v>
      </c>
      <c r="E1267" t="s">
        <v>6788</v>
      </c>
      <c r="F1267" t="s">
        <v>6789</v>
      </c>
      <c r="G1267" t="s">
        <v>1810</v>
      </c>
      <c r="H1267" t="s">
        <v>221</v>
      </c>
      <c r="I1267">
        <v>12305</v>
      </c>
    </row>
    <row r="1268" spans="1:9">
      <c r="A1268">
        <v>1267</v>
      </c>
      <c r="B1268" t="s">
        <v>5363</v>
      </c>
      <c r="C1268" t="s">
        <v>6790</v>
      </c>
      <c r="D1268" t="s">
        <v>6791</v>
      </c>
      <c r="E1268" t="s">
        <v>6792</v>
      </c>
      <c r="F1268" t="s">
        <v>6793</v>
      </c>
      <c r="G1268" t="s">
        <v>2329</v>
      </c>
      <c r="H1268" t="s">
        <v>297</v>
      </c>
      <c r="I1268">
        <v>33175</v>
      </c>
    </row>
    <row r="1269" spans="1:9">
      <c r="A1269">
        <v>1268</v>
      </c>
      <c r="B1269" t="s">
        <v>6794</v>
      </c>
      <c r="C1269" t="s">
        <v>6795</v>
      </c>
      <c r="D1269" t="s">
        <v>6796</v>
      </c>
      <c r="E1269" t="s">
        <v>6797</v>
      </c>
      <c r="F1269" t="s">
        <v>6798</v>
      </c>
      <c r="G1269" t="s">
        <v>2136</v>
      </c>
      <c r="H1269" t="s">
        <v>513</v>
      </c>
      <c r="I1269">
        <v>2283</v>
      </c>
    </row>
    <row r="1270" spans="1:9">
      <c r="A1270">
        <v>1269</v>
      </c>
      <c r="B1270" t="s">
        <v>4680</v>
      </c>
      <c r="C1270" t="s">
        <v>6799</v>
      </c>
      <c r="D1270" t="s">
        <v>6800</v>
      </c>
      <c r="E1270" t="s">
        <v>6801</v>
      </c>
      <c r="F1270" t="s">
        <v>6802</v>
      </c>
      <c r="G1270" t="s">
        <v>2375</v>
      </c>
      <c r="H1270" t="s">
        <v>787</v>
      </c>
      <c r="I1270">
        <v>36109</v>
      </c>
    </row>
    <row r="1271" spans="1:9">
      <c r="A1271">
        <v>1270</v>
      </c>
      <c r="B1271" t="s">
        <v>6803</v>
      </c>
      <c r="C1271" t="s">
        <v>6804</v>
      </c>
      <c r="D1271" t="s">
        <v>6805</v>
      </c>
      <c r="E1271" t="s">
        <v>6806</v>
      </c>
      <c r="F1271" t="s">
        <v>6807</v>
      </c>
      <c r="G1271" t="s">
        <v>1810</v>
      </c>
      <c r="H1271" t="s">
        <v>221</v>
      </c>
      <c r="I1271">
        <v>12325</v>
      </c>
    </row>
    <row r="1272" spans="1:9">
      <c r="A1272">
        <v>1271</v>
      </c>
      <c r="B1272" t="s">
        <v>6808</v>
      </c>
      <c r="C1272" t="s">
        <v>6809</v>
      </c>
      <c r="D1272" t="s">
        <v>6810</v>
      </c>
      <c r="E1272" t="s">
        <v>6811</v>
      </c>
      <c r="F1272" t="s">
        <v>6812</v>
      </c>
      <c r="G1272" t="s">
        <v>1155</v>
      </c>
      <c r="H1272" t="s">
        <v>221</v>
      </c>
      <c r="I1272">
        <v>13224</v>
      </c>
    </row>
    <row r="1273" spans="1:9">
      <c r="A1273">
        <v>1272</v>
      </c>
      <c r="B1273" t="s">
        <v>1816</v>
      </c>
      <c r="C1273" t="s">
        <v>6813</v>
      </c>
      <c r="D1273" t="s">
        <v>6814</v>
      </c>
      <c r="E1273" t="s">
        <v>6815</v>
      </c>
      <c r="F1273" t="s">
        <v>6816</v>
      </c>
      <c r="G1273" t="s">
        <v>6817</v>
      </c>
      <c r="H1273" t="s">
        <v>430</v>
      </c>
      <c r="I1273">
        <v>60078</v>
      </c>
    </row>
    <row r="1274" spans="1:9">
      <c r="A1274">
        <v>1273</v>
      </c>
      <c r="B1274" t="s">
        <v>6818</v>
      </c>
      <c r="C1274" t="s">
        <v>6819</v>
      </c>
      <c r="D1274" t="s">
        <v>6820</v>
      </c>
      <c r="E1274" t="s">
        <v>6821</v>
      </c>
      <c r="F1274" t="s">
        <v>6822</v>
      </c>
      <c r="G1274" t="s">
        <v>2369</v>
      </c>
      <c r="H1274" t="s">
        <v>946</v>
      </c>
      <c r="I1274">
        <v>25389</v>
      </c>
    </row>
    <row r="1275" spans="1:9">
      <c r="A1275">
        <v>1274</v>
      </c>
      <c r="B1275" t="s">
        <v>6823</v>
      </c>
      <c r="C1275" t="s">
        <v>6824</v>
      </c>
      <c r="D1275" t="s">
        <v>6825</v>
      </c>
      <c r="E1275" t="s">
        <v>6826</v>
      </c>
      <c r="F1275" t="s">
        <v>6827</v>
      </c>
      <c r="G1275" t="s">
        <v>1320</v>
      </c>
      <c r="H1275" t="s">
        <v>242</v>
      </c>
      <c r="I1275">
        <v>79950</v>
      </c>
    </row>
    <row r="1276" spans="1:9">
      <c r="A1276">
        <v>1275</v>
      </c>
      <c r="B1276" t="s">
        <v>4759</v>
      </c>
      <c r="C1276" t="s">
        <v>6828</v>
      </c>
      <c r="D1276" t="s">
        <v>6829</v>
      </c>
      <c r="E1276" t="s">
        <v>6830</v>
      </c>
      <c r="F1276" t="s">
        <v>6831</v>
      </c>
      <c r="G1276" t="s">
        <v>2717</v>
      </c>
      <c r="H1276" t="s">
        <v>864</v>
      </c>
      <c r="I1276">
        <v>28055</v>
      </c>
    </row>
    <row r="1277" spans="1:9">
      <c r="A1277">
        <v>1276</v>
      </c>
      <c r="B1277" t="s">
        <v>6832</v>
      </c>
      <c r="C1277" t="s">
        <v>6833</v>
      </c>
      <c r="D1277" t="s">
        <v>6834</v>
      </c>
      <c r="E1277" t="s">
        <v>6835</v>
      </c>
      <c r="F1277" t="s">
        <v>6836</v>
      </c>
      <c r="G1277" t="s">
        <v>213</v>
      </c>
      <c r="H1277" t="s">
        <v>214</v>
      </c>
      <c r="I1277">
        <v>20310</v>
      </c>
    </row>
    <row r="1278" spans="1:9">
      <c r="A1278">
        <v>1277</v>
      </c>
      <c r="B1278" t="s">
        <v>6837</v>
      </c>
      <c r="C1278" t="s">
        <v>6838</v>
      </c>
      <c r="D1278" t="s">
        <v>6839</v>
      </c>
      <c r="E1278" t="s">
        <v>6840</v>
      </c>
      <c r="F1278" t="s">
        <v>6841</v>
      </c>
      <c r="G1278" t="s">
        <v>616</v>
      </c>
      <c r="H1278" t="s">
        <v>235</v>
      </c>
      <c r="I1278">
        <v>95118</v>
      </c>
    </row>
    <row r="1279" spans="1:9">
      <c r="A1279">
        <v>1278</v>
      </c>
      <c r="B1279" t="s">
        <v>6842</v>
      </c>
      <c r="C1279" t="s">
        <v>6843</v>
      </c>
      <c r="D1279" t="s">
        <v>6844</v>
      </c>
      <c r="E1279" t="s">
        <v>6845</v>
      </c>
      <c r="F1279" t="s">
        <v>6846</v>
      </c>
      <c r="G1279" t="s">
        <v>1377</v>
      </c>
      <c r="H1279" t="s">
        <v>297</v>
      </c>
      <c r="I1279">
        <v>34643</v>
      </c>
    </row>
    <row r="1280" spans="1:9">
      <c r="A1280">
        <v>1279</v>
      </c>
      <c r="B1280" t="s">
        <v>6847</v>
      </c>
      <c r="C1280" t="s">
        <v>6848</v>
      </c>
      <c r="D1280" t="s">
        <v>6849</v>
      </c>
      <c r="E1280" t="s">
        <v>6850</v>
      </c>
      <c r="F1280" t="s">
        <v>6851</v>
      </c>
      <c r="G1280" t="s">
        <v>756</v>
      </c>
      <c r="H1280" t="s">
        <v>213</v>
      </c>
      <c r="I1280">
        <v>98127</v>
      </c>
    </row>
    <row r="1281" spans="1:9">
      <c r="A1281">
        <v>1280</v>
      </c>
      <c r="B1281" t="s">
        <v>6852</v>
      </c>
      <c r="C1281" t="s">
        <v>6853</v>
      </c>
      <c r="D1281" t="s">
        <v>6854</v>
      </c>
      <c r="E1281" t="s">
        <v>6855</v>
      </c>
      <c r="F1281" t="s">
        <v>6856</v>
      </c>
      <c r="G1281" t="s">
        <v>2438</v>
      </c>
      <c r="H1281" t="s">
        <v>235</v>
      </c>
      <c r="I1281">
        <v>92717</v>
      </c>
    </row>
    <row r="1282" spans="1:9">
      <c r="A1282">
        <v>1281</v>
      </c>
      <c r="B1282" t="s">
        <v>5308</v>
      </c>
      <c r="C1282" t="s">
        <v>6857</v>
      </c>
      <c r="D1282" t="s">
        <v>6858</v>
      </c>
      <c r="E1282" t="s">
        <v>6859</v>
      </c>
      <c r="F1282" t="s">
        <v>6860</v>
      </c>
      <c r="G1282" t="s">
        <v>227</v>
      </c>
      <c r="H1282" t="s">
        <v>228</v>
      </c>
      <c r="I1282">
        <v>31106</v>
      </c>
    </row>
    <row r="1283" spans="1:9">
      <c r="A1283">
        <v>1282</v>
      </c>
      <c r="B1283" t="s">
        <v>6861</v>
      </c>
      <c r="C1283" t="s">
        <v>6862</v>
      </c>
      <c r="D1283" t="s">
        <v>6863</v>
      </c>
      <c r="E1283" t="s">
        <v>6864</v>
      </c>
      <c r="F1283" t="s">
        <v>6865</v>
      </c>
      <c r="G1283" t="s">
        <v>1269</v>
      </c>
      <c r="H1283" t="s">
        <v>242</v>
      </c>
      <c r="I1283">
        <v>79491</v>
      </c>
    </row>
    <row r="1284" spans="1:9">
      <c r="A1284">
        <v>1283</v>
      </c>
      <c r="B1284" t="s">
        <v>6866</v>
      </c>
      <c r="C1284" t="s">
        <v>6867</v>
      </c>
      <c r="D1284" t="s">
        <v>6868</v>
      </c>
      <c r="E1284" t="s">
        <v>6869</v>
      </c>
      <c r="F1284" t="s">
        <v>6870</v>
      </c>
      <c r="G1284" t="s">
        <v>1425</v>
      </c>
      <c r="H1284" t="s">
        <v>864</v>
      </c>
      <c r="I1284">
        <v>27415</v>
      </c>
    </row>
    <row r="1285" spans="1:9">
      <c r="A1285">
        <v>1284</v>
      </c>
      <c r="B1285" t="s">
        <v>6871</v>
      </c>
      <c r="C1285" t="s">
        <v>6872</v>
      </c>
      <c r="D1285" t="s">
        <v>6873</v>
      </c>
      <c r="E1285" t="s">
        <v>6874</v>
      </c>
      <c r="F1285" t="s">
        <v>6875</v>
      </c>
      <c r="G1285" t="s">
        <v>213</v>
      </c>
      <c r="H1285" t="s">
        <v>214</v>
      </c>
      <c r="I1285">
        <v>20041</v>
      </c>
    </row>
    <row r="1286" spans="1:9">
      <c r="A1286">
        <v>1285</v>
      </c>
      <c r="B1286" t="s">
        <v>6876</v>
      </c>
      <c r="C1286" t="s">
        <v>6877</v>
      </c>
      <c r="D1286" t="s">
        <v>6878</v>
      </c>
      <c r="E1286" t="s">
        <v>6879</v>
      </c>
      <c r="F1286" t="s">
        <v>6880</v>
      </c>
      <c r="G1286" t="s">
        <v>1138</v>
      </c>
      <c r="H1286" t="s">
        <v>787</v>
      </c>
      <c r="I1286">
        <v>35285</v>
      </c>
    </row>
    <row r="1287" spans="1:9">
      <c r="A1287">
        <v>1286</v>
      </c>
      <c r="B1287" t="s">
        <v>6881</v>
      </c>
      <c r="C1287" t="s">
        <v>6882</v>
      </c>
      <c r="D1287" t="s">
        <v>6883</v>
      </c>
      <c r="E1287" t="s">
        <v>6884</v>
      </c>
      <c r="F1287" t="s">
        <v>6885</v>
      </c>
      <c r="G1287" t="s">
        <v>713</v>
      </c>
      <c r="H1287" t="s">
        <v>358</v>
      </c>
      <c r="I1287">
        <v>70505</v>
      </c>
    </row>
    <row r="1288" spans="1:9">
      <c r="A1288">
        <v>1287</v>
      </c>
      <c r="B1288" t="s">
        <v>6886</v>
      </c>
      <c r="C1288" t="s">
        <v>6887</v>
      </c>
      <c r="D1288" t="s">
        <v>6888</v>
      </c>
      <c r="E1288" t="s">
        <v>6889</v>
      </c>
      <c r="F1288" t="s">
        <v>6890</v>
      </c>
      <c r="G1288" t="s">
        <v>220</v>
      </c>
      <c r="H1288" t="s">
        <v>221</v>
      </c>
      <c r="I1288">
        <v>11470</v>
      </c>
    </row>
    <row r="1289" spans="1:9">
      <c r="A1289">
        <v>1288</v>
      </c>
      <c r="B1289" t="s">
        <v>5797</v>
      </c>
      <c r="C1289" t="s">
        <v>6891</v>
      </c>
      <c r="D1289" t="s">
        <v>6892</v>
      </c>
      <c r="E1289" t="s">
        <v>6893</v>
      </c>
      <c r="F1289" t="s">
        <v>6894</v>
      </c>
      <c r="G1289" t="s">
        <v>780</v>
      </c>
      <c r="H1289" t="s">
        <v>506</v>
      </c>
      <c r="I1289">
        <v>17126</v>
      </c>
    </row>
    <row r="1290" spans="1:9">
      <c r="A1290">
        <v>1289</v>
      </c>
      <c r="B1290" t="s">
        <v>6895</v>
      </c>
      <c r="C1290" t="s">
        <v>6896</v>
      </c>
      <c r="D1290" t="s">
        <v>6897</v>
      </c>
      <c r="E1290" t="s">
        <v>6898</v>
      </c>
      <c r="F1290" t="s">
        <v>6899</v>
      </c>
      <c r="G1290" t="s">
        <v>719</v>
      </c>
      <c r="H1290" t="s">
        <v>720</v>
      </c>
      <c r="I1290">
        <v>97206</v>
      </c>
    </row>
    <row r="1291" spans="1:9">
      <c r="A1291">
        <v>1290</v>
      </c>
      <c r="B1291" t="s">
        <v>6900</v>
      </c>
      <c r="C1291" t="s">
        <v>6901</v>
      </c>
      <c r="D1291" t="s">
        <v>6902</v>
      </c>
      <c r="E1291" t="s">
        <v>6903</v>
      </c>
      <c r="F1291" t="s">
        <v>6904</v>
      </c>
      <c r="G1291" t="s">
        <v>479</v>
      </c>
      <c r="H1291" t="s">
        <v>480</v>
      </c>
      <c r="I1291">
        <v>43240</v>
      </c>
    </row>
    <row r="1292" spans="1:9">
      <c r="A1292">
        <v>1291</v>
      </c>
      <c r="B1292" t="s">
        <v>6905</v>
      </c>
      <c r="C1292" t="s">
        <v>6906</v>
      </c>
      <c r="D1292" t="s">
        <v>6907</v>
      </c>
      <c r="E1292" t="s">
        <v>6908</v>
      </c>
      <c r="F1292" t="s">
        <v>6909</v>
      </c>
      <c r="G1292" t="s">
        <v>1993</v>
      </c>
      <c r="H1292" t="s">
        <v>297</v>
      </c>
      <c r="I1292">
        <v>32123</v>
      </c>
    </row>
    <row r="1293" spans="1:9">
      <c r="A1293">
        <v>1292</v>
      </c>
      <c r="B1293" t="s">
        <v>6910</v>
      </c>
      <c r="C1293" t="s">
        <v>6911</v>
      </c>
      <c r="D1293" t="s">
        <v>6912</v>
      </c>
      <c r="E1293" t="s">
        <v>6913</v>
      </c>
      <c r="F1293" t="s">
        <v>6914</v>
      </c>
      <c r="G1293" t="s">
        <v>6915</v>
      </c>
      <c r="H1293" t="s">
        <v>506</v>
      </c>
      <c r="I1293">
        <v>19495</v>
      </c>
    </row>
    <row r="1294" spans="1:9">
      <c r="A1294">
        <v>1293</v>
      </c>
      <c r="B1294" t="s">
        <v>6916</v>
      </c>
      <c r="C1294" t="s">
        <v>6917</v>
      </c>
      <c r="D1294" t="s">
        <v>6918</v>
      </c>
      <c r="E1294" t="s">
        <v>6919</v>
      </c>
      <c r="F1294" t="s">
        <v>6920</v>
      </c>
      <c r="G1294" t="s">
        <v>448</v>
      </c>
      <c r="H1294" t="s">
        <v>372</v>
      </c>
      <c r="I1294">
        <v>46295</v>
      </c>
    </row>
    <row r="1295" spans="1:9">
      <c r="A1295">
        <v>1294</v>
      </c>
      <c r="B1295" t="s">
        <v>5066</v>
      </c>
      <c r="C1295" t="s">
        <v>6921</v>
      </c>
      <c r="D1295" t="s">
        <v>6922</v>
      </c>
      <c r="E1295" t="s">
        <v>6923</v>
      </c>
      <c r="F1295" t="s">
        <v>6924</v>
      </c>
      <c r="G1295" t="s">
        <v>493</v>
      </c>
      <c r="H1295" t="s">
        <v>267</v>
      </c>
      <c r="I1295">
        <v>85020</v>
      </c>
    </row>
    <row r="1296" spans="1:9">
      <c r="A1296">
        <v>1295</v>
      </c>
      <c r="B1296" t="s">
        <v>6925</v>
      </c>
      <c r="C1296" t="s">
        <v>6926</v>
      </c>
      <c r="D1296" t="s">
        <v>6927</v>
      </c>
      <c r="E1296" t="s">
        <v>6928</v>
      </c>
      <c r="F1296" t="s">
        <v>6929</v>
      </c>
      <c r="G1296" t="s">
        <v>6284</v>
      </c>
      <c r="H1296" t="s">
        <v>297</v>
      </c>
      <c r="I1296">
        <v>33543</v>
      </c>
    </row>
    <row r="1297" spans="1:9">
      <c r="A1297">
        <v>1296</v>
      </c>
      <c r="B1297" t="s">
        <v>6930</v>
      </c>
      <c r="C1297" t="s">
        <v>6931</v>
      </c>
      <c r="D1297" t="s">
        <v>6932</v>
      </c>
      <c r="E1297" t="s">
        <v>6933</v>
      </c>
      <c r="F1297" t="s">
        <v>6934</v>
      </c>
      <c r="G1297" t="s">
        <v>1436</v>
      </c>
      <c r="H1297" t="s">
        <v>480</v>
      </c>
      <c r="I1297">
        <v>45213</v>
      </c>
    </row>
    <row r="1298" spans="1:9">
      <c r="A1298">
        <v>1297</v>
      </c>
      <c r="B1298" t="s">
        <v>6935</v>
      </c>
      <c r="C1298" t="s">
        <v>6936</v>
      </c>
      <c r="D1298" t="s">
        <v>6937</v>
      </c>
      <c r="E1298" t="s">
        <v>6938</v>
      </c>
      <c r="F1298" t="s">
        <v>6939</v>
      </c>
      <c r="G1298" t="s">
        <v>2261</v>
      </c>
      <c r="H1298" t="s">
        <v>235</v>
      </c>
      <c r="I1298">
        <v>95210</v>
      </c>
    </row>
    <row r="1299" spans="1:9">
      <c r="A1299">
        <v>1298</v>
      </c>
      <c r="B1299" t="s">
        <v>6940</v>
      </c>
      <c r="C1299" t="s">
        <v>6941</v>
      </c>
      <c r="D1299" t="s">
        <v>6942</v>
      </c>
      <c r="E1299" t="s">
        <v>6943</v>
      </c>
      <c r="F1299" t="s">
        <v>6944</v>
      </c>
      <c r="G1299" t="s">
        <v>1263</v>
      </c>
      <c r="H1299" t="s">
        <v>297</v>
      </c>
      <c r="I1299">
        <v>33411</v>
      </c>
    </row>
    <row r="1300" spans="1:9">
      <c r="A1300">
        <v>1299</v>
      </c>
      <c r="B1300" t="s">
        <v>6945</v>
      </c>
      <c r="C1300" t="s">
        <v>6946</v>
      </c>
      <c r="D1300" t="s">
        <v>6947</v>
      </c>
      <c r="E1300" t="s">
        <v>6948</v>
      </c>
      <c r="F1300" t="s">
        <v>6949</v>
      </c>
      <c r="G1300" t="s">
        <v>4748</v>
      </c>
      <c r="H1300" t="s">
        <v>267</v>
      </c>
      <c r="I1300">
        <v>86305</v>
      </c>
    </row>
    <row r="1301" spans="1:9">
      <c r="A1301">
        <v>1300</v>
      </c>
      <c r="B1301" t="s">
        <v>6950</v>
      </c>
      <c r="C1301" t="s">
        <v>6951</v>
      </c>
      <c r="D1301" t="s">
        <v>6952</v>
      </c>
      <c r="E1301" t="s">
        <v>6953</v>
      </c>
      <c r="F1301" t="s">
        <v>6954</v>
      </c>
      <c r="G1301" t="s">
        <v>870</v>
      </c>
      <c r="H1301" t="s">
        <v>242</v>
      </c>
      <c r="I1301">
        <v>77255</v>
      </c>
    </row>
    <row r="1302" spans="1:9">
      <c r="A1302">
        <v>1301</v>
      </c>
      <c r="B1302" t="s">
        <v>6955</v>
      </c>
      <c r="C1302" t="s">
        <v>6956</v>
      </c>
      <c r="D1302" t="s">
        <v>6957</v>
      </c>
      <c r="E1302" t="s">
        <v>6958</v>
      </c>
      <c r="F1302" t="s">
        <v>6959</v>
      </c>
      <c r="G1302" t="s">
        <v>2542</v>
      </c>
      <c r="H1302" t="s">
        <v>297</v>
      </c>
      <c r="I1302">
        <v>32309</v>
      </c>
    </row>
    <row r="1303" spans="1:9">
      <c r="A1303">
        <v>1302</v>
      </c>
      <c r="B1303" t="s">
        <v>6960</v>
      </c>
      <c r="C1303" t="s">
        <v>6961</v>
      </c>
      <c r="D1303" t="s">
        <v>6962</v>
      </c>
      <c r="E1303" t="s">
        <v>6963</v>
      </c>
      <c r="F1303" t="s">
        <v>6964</v>
      </c>
      <c r="G1303" t="s">
        <v>303</v>
      </c>
      <c r="H1303" t="s">
        <v>297</v>
      </c>
      <c r="I1303">
        <v>33330</v>
      </c>
    </row>
    <row r="1304" spans="1:9">
      <c r="A1304">
        <v>1303</v>
      </c>
      <c r="B1304" t="s">
        <v>5916</v>
      </c>
      <c r="C1304" t="s">
        <v>6965</v>
      </c>
      <c r="D1304" t="s">
        <v>6966</v>
      </c>
      <c r="E1304" t="s">
        <v>6967</v>
      </c>
      <c r="F1304" t="s">
        <v>6968</v>
      </c>
      <c r="G1304" t="s">
        <v>1198</v>
      </c>
      <c r="H1304" t="s">
        <v>310</v>
      </c>
      <c r="I1304">
        <v>21290</v>
      </c>
    </row>
    <row r="1305" spans="1:9">
      <c r="A1305">
        <v>1304</v>
      </c>
      <c r="B1305" t="s">
        <v>6969</v>
      </c>
      <c r="C1305" t="s">
        <v>6970</v>
      </c>
      <c r="D1305" t="s">
        <v>6971</v>
      </c>
      <c r="E1305" t="s">
        <v>6972</v>
      </c>
      <c r="F1305" t="s">
        <v>6973</v>
      </c>
      <c r="G1305" t="s">
        <v>836</v>
      </c>
      <c r="H1305" t="s">
        <v>235</v>
      </c>
      <c r="I1305">
        <v>90189</v>
      </c>
    </row>
    <row r="1306" spans="1:9">
      <c r="A1306">
        <v>1305</v>
      </c>
      <c r="B1306" t="s">
        <v>6974</v>
      </c>
      <c r="C1306" t="s">
        <v>6975</v>
      </c>
      <c r="D1306" t="s">
        <v>6976</v>
      </c>
      <c r="E1306" t="s">
        <v>6977</v>
      </c>
      <c r="F1306" t="s">
        <v>6978</v>
      </c>
      <c r="G1306" t="s">
        <v>889</v>
      </c>
      <c r="H1306" t="s">
        <v>228</v>
      </c>
      <c r="I1306">
        <v>30045</v>
      </c>
    </row>
    <row r="1307" spans="1:9">
      <c r="A1307">
        <v>1306</v>
      </c>
      <c r="B1307" t="s">
        <v>6979</v>
      </c>
      <c r="C1307" t="s">
        <v>6980</v>
      </c>
      <c r="D1307" t="s">
        <v>6981</v>
      </c>
      <c r="E1307" t="s">
        <v>6982</v>
      </c>
      <c r="F1307" t="s">
        <v>6983</v>
      </c>
      <c r="G1307" t="s">
        <v>1688</v>
      </c>
      <c r="H1307" t="s">
        <v>1106</v>
      </c>
      <c r="I1307">
        <v>6145</v>
      </c>
    </row>
    <row r="1308" spans="1:9">
      <c r="A1308">
        <v>1307</v>
      </c>
      <c r="B1308" t="s">
        <v>6984</v>
      </c>
      <c r="C1308" t="s">
        <v>6985</v>
      </c>
      <c r="D1308" t="s">
        <v>6986</v>
      </c>
      <c r="E1308" t="s">
        <v>6987</v>
      </c>
      <c r="F1308" t="s">
        <v>6988</v>
      </c>
      <c r="G1308" t="s">
        <v>6989</v>
      </c>
      <c r="H1308" t="s">
        <v>235</v>
      </c>
      <c r="I1308">
        <v>94089</v>
      </c>
    </row>
    <row r="1309" spans="1:9">
      <c r="A1309">
        <v>1308</v>
      </c>
      <c r="B1309" t="s">
        <v>6990</v>
      </c>
      <c r="C1309" t="s">
        <v>6991</v>
      </c>
      <c r="D1309" t="s">
        <v>6992</v>
      </c>
      <c r="E1309" t="s">
        <v>6993</v>
      </c>
      <c r="F1309" t="s">
        <v>6994</v>
      </c>
      <c r="G1309" t="s">
        <v>628</v>
      </c>
      <c r="H1309" t="s">
        <v>213</v>
      </c>
      <c r="I1309">
        <v>98447</v>
      </c>
    </row>
    <row r="1310" spans="1:9">
      <c r="A1310">
        <v>1309</v>
      </c>
      <c r="B1310" t="s">
        <v>6995</v>
      </c>
      <c r="C1310" t="s">
        <v>6996</v>
      </c>
      <c r="D1310" t="s">
        <v>6997</v>
      </c>
      <c r="E1310" t="s">
        <v>6998</v>
      </c>
      <c r="F1310" t="s">
        <v>6999</v>
      </c>
      <c r="G1310" t="s">
        <v>7000</v>
      </c>
      <c r="H1310" t="s">
        <v>235</v>
      </c>
      <c r="I1310">
        <v>95405</v>
      </c>
    </row>
    <row r="1311" spans="1:9">
      <c r="A1311">
        <v>1310</v>
      </c>
      <c r="B1311" t="s">
        <v>7001</v>
      </c>
      <c r="C1311" t="s">
        <v>7002</v>
      </c>
      <c r="D1311" t="s">
        <v>7003</v>
      </c>
      <c r="E1311" t="s">
        <v>7004</v>
      </c>
      <c r="F1311" t="s">
        <v>7005</v>
      </c>
      <c r="G1311" t="s">
        <v>756</v>
      </c>
      <c r="H1311" t="s">
        <v>213</v>
      </c>
      <c r="I1311">
        <v>98133</v>
      </c>
    </row>
    <row r="1312" spans="1:9">
      <c r="A1312">
        <v>1311</v>
      </c>
      <c r="B1312" t="s">
        <v>5214</v>
      </c>
      <c r="C1312" t="s">
        <v>7006</v>
      </c>
      <c r="D1312" t="s">
        <v>7007</v>
      </c>
      <c r="E1312" t="s">
        <v>7008</v>
      </c>
      <c r="F1312" t="s">
        <v>7009</v>
      </c>
      <c r="G1312" t="s">
        <v>691</v>
      </c>
      <c r="H1312" t="s">
        <v>235</v>
      </c>
      <c r="I1312">
        <v>90610</v>
      </c>
    </row>
    <row r="1313" spans="1:9">
      <c r="A1313">
        <v>1312</v>
      </c>
      <c r="B1313" t="s">
        <v>7010</v>
      </c>
      <c r="C1313" t="s">
        <v>7011</v>
      </c>
      <c r="D1313" t="s">
        <v>7012</v>
      </c>
      <c r="E1313" t="s">
        <v>7013</v>
      </c>
      <c r="F1313" t="s">
        <v>7014</v>
      </c>
      <c r="G1313" t="s">
        <v>1448</v>
      </c>
      <c r="H1313" t="s">
        <v>297</v>
      </c>
      <c r="I1313">
        <v>32259</v>
      </c>
    </row>
    <row r="1314" spans="1:9">
      <c r="A1314">
        <v>1313</v>
      </c>
      <c r="B1314" t="s">
        <v>7015</v>
      </c>
      <c r="C1314" t="s">
        <v>7016</v>
      </c>
      <c r="D1314" t="s">
        <v>7017</v>
      </c>
      <c r="E1314" t="s">
        <v>7018</v>
      </c>
      <c r="F1314" t="s">
        <v>7019</v>
      </c>
      <c r="G1314" t="s">
        <v>863</v>
      </c>
      <c r="H1314" t="s">
        <v>864</v>
      </c>
      <c r="I1314">
        <v>28225</v>
      </c>
    </row>
    <row r="1315" spans="1:9">
      <c r="A1315">
        <v>1314</v>
      </c>
      <c r="B1315" t="s">
        <v>7020</v>
      </c>
      <c r="C1315" t="s">
        <v>7021</v>
      </c>
      <c r="D1315" t="s">
        <v>7022</v>
      </c>
      <c r="E1315" t="s">
        <v>7023</v>
      </c>
      <c r="F1315" t="s">
        <v>7024</v>
      </c>
      <c r="G1315" t="s">
        <v>423</v>
      </c>
      <c r="H1315" t="s">
        <v>351</v>
      </c>
      <c r="I1315">
        <v>37215</v>
      </c>
    </row>
    <row r="1316" spans="1:9">
      <c r="A1316">
        <v>1315</v>
      </c>
      <c r="B1316" t="s">
        <v>7025</v>
      </c>
      <c r="C1316" t="s">
        <v>7026</v>
      </c>
      <c r="D1316" t="s">
        <v>7027</v>
      </c>
      <c r="E1316" t="s">
        <v>7028</v>
      </c>
      <c r="F1316" t="s">
        <v>7029</v>
      </c>
      <c r="G1316" t="s">
        <v>610</v>
      </c>
      <c r="H1316" t="s">
        <v>235</v>
      </c>
      <c r="I1316">
        <v>92132</v>
      </c>
    </row>
    <row r="1317" spans="1:9">
      <c r="A1317">
        <v>1316</v>
      </c>
      <c r="B1317" t="s">
        <v>7030</v>
      </c>
      <c r="C1317" t="s">
        <v>7031</v>
      </c>
      <c r="D1317" t="s">
        <v>7032</v>
      </c>
      <c r="E1317" t="s">
        <v>7033</v>
      </c>
      <c r="F1317" t="s">
        <v>7034</v>
      </c>
      <c r="G1317" t="s">
        <v>7035</v>
      </c>
      <c r="H1317" t="s">
        <v>221</v>
      </c>
      <c r="I1317">
        <v>11054</v>
      </c>
    </row>
    <row r="1318" spans="1:9">
      <c r="A1318">
        <v>1317</v>
      </c>
      <c r="B1318" t="s">
        <v>7036</v>
      </c>
      <c r="C1318" t="s">
        <v>7037</v>
      </c>
      <c r="D1318" t="s">
        <v>7038</v>
      </c>
      <c r="E1318" t="s">
        <v>7039</v>
      </c>
      <c r="F1318" t="s">
        <v>7040</v>
      </c>
      <c r="G1318" t="s">
        <v>213</v>
      </c>
      <c r="H1318" t="s">
        <v>214</v>
      </c>
      <c r="I1318">
        <v>20036</v>
      </c>
    </row>
    <row r="1319" spans="1:9">
      <c r="A1319">
        <v>1318</v>
      </c>
      <c r="B1319" t="s">
        <v>5575</v>
      </c>
      <c r="C1319" t="s">
        <v>7041</v>
      </c>
      <c r="D1319" t="s">
        <v>7042</v>
      </c>
      <c r="E1319" t="s">
        <v>7043</v>
      </c>
      <c r="F1319" t="s">
        <v>7044</v>
      </c>
      <c r="G1319" t="s">
        <v>227</v>
      </c>
      <c r="H1319" t="s">
        <v>228</v>
      </c>
      <c r="I1319">
        <v>30392</v>
      </c>
    </row>
    <row r="1320" spans="1:9">
      <c r="A1320">
        <v>1319</v>
      </c>
      <c r="B1320" t="s">
        <v>2415</v>
      </c>
      <c r="C1320" t="s">
        <v>7045</v>
      </c>
      <c r="D1320" t="s">
        <v>7046</v>
      </c>
      <c r="E1320" t="s">
        <v>7047</v>
      </c>
      <c r="F1320" t="s">
        <v>7048</v>
      </c>
      <c r="G1320" t="s">
        <v>628</v>
      </c>
      <c r="H1320" t="s">
        <v>213</v>
      </c>
      <c r="I1320">
        <v>98424</v>
      </c>
    </row>
    <row r="1321" spans="1:9">
      <c r="A1321">
        <v>1320</v>
      </c>
      <c r="B1321" t="s">
        <v>7049</v>
      </c>
      <c r="C1321" t="s">
        <v>7050</v>
      </c>
      <c r="D1321" t="s">
        <v>7051</v>
      </c>
      <c r="E1321" t="s">
        <v>7052</v>
      </c>
      <c r="F1321" t="s">
        <v>7053</v>
      </c>
      <c r="G1321" t="s">
        <v>1579</v>
      </c>
      <c r="H1321" t="s">
        <v>480</v>
      </c>
      <c r="I1321">
        <v>44329</v>
      </c>
    </row>
    <row r="1322" spans="1:9">
      <c r="A1322">
        <v>1321</v>
      </c>
      <c r="B1322" t="s">
        <v>7054</v>
      </c>
      <c r="C1322" t="s">
        <v>7055</v>
      </c>
      <c r="D1322" t="s">
        <v>7056</v>
      </c>
      <c r="E1322" t="s">
        <v>7057</v>
      </c>
      <c r="F1322" t="s">
        <v>7058</v>
      </c>
      <c r="G1322" t="s">
        <v>234</v>
      </c>
      <c r="H1322" t="s">
        <v>235</v>
      </c>
      <c r="I1322">
        <v>94137</v>
      </c>
    </row>
    <row r="1323" spans="1:9">
      <c r="A1323">
        <v>1322</v>
      </c>
      <c r="B1323" t="s">
        <v>7059</v>
      </c>
      <c r="C1323" t="s">
        <v>7060</v>
      </c>
      <c r="D1323" t="s">
        <v>7061</v>
      </c>
      <c r="E1323" t="s">
        <v>7062</v>
      </c>
      <c r="F1323" t="s">
        <v>7063</v>
      </c>
      <c r="G1323" t="s">
        <v>1993</v>
      </c>
      <c r="H1323" t="s">
        <v>297</v>
      </c>
      <c r="I1323">
        <v>32123</v>
      </c>
    </row>
    <row r="1324" spans="1:9">
      <c r="A1324">
        <v>1323</v>
      </c>
      <c r="B1324" t="s">
        <v>7064</v>
      </c>
      <c r="C1324" t="s">
        <v>7065</v>
      </c>
      <c r="D1324" t="s">
        <v>7066</v>
      </c>
      <c r="E1324" t="s">
        <v>7067</v>
      </c>
      <c r="F1324" t="s">
        <v>7068</v>
      </c>
      <c r="G1324" t="s">
        <v>762</v>
      </c>
      <c r="H1324" t="s">
        <v>358</v>
      </c>
      <c r="I1324">
        <v>70836</v>
      </c>
    </row>
    <row r="1325" spans="1:9">
      <c r="A1325">
        <v>1324</v>
      </c>
      <c r="B1325" t="s">
        <v>7069</v>
      </c>
      <c r="C1325" t="s">
        <v>7070</v>
      </c>
      <c r="D1325" t="s">
        <v>7071</v>
      </c>
      <c r="E1325" t="s">
        <v>7072</v>
      </c>
      <c r="F1325" t="s">
        <v>7073</v>
      </c>
      <c r="G1325" t="s">
        <v>330</v>
      </c>
      <c r="H1325" t="s">
        <v>331</v>
      </c>
      <c r="I1325">
        <v>53785</v>
      </c>
    </row>
    <row r="1326" spans="1:9">
      <c r="A1326">
        <v>1325</v>
      </c>
      <c r="B1326" t="s">
        <v>7074</v>
      </c>
      <c r="C1326" t="s">
        <v>7075</v>
      </c>
      <c r="D1326" t="s">
        <v>7076</v>
      </c>
      <c r="E1326" t="s">
        <v>7077</v>
      </c>
      <c r="F1326" t="s">
        <v>7078</v>
      </c>
      <c r="G1326" t="s">
        <v>1736</v>
      </c>
      <c r="H1326" t="s">
        <v>242</v>
      </c>
      <c r="I1326">
        <v>78759</v>
      </c>
    </row>
    <row r="1327" spans="1:9">
      <c r="A1327">
        <v>1326</v>
      </c>
      <c r="B1327" t="s">
        <v>7079</v>
      </c>
      <c r="C1327" t="s">
        <v>7080</v>
      </c>
      <c r="D1327" t="s">
        <v>7081</v>
      </c>
      <c r="E1327" t="s">
        <v>7082</v>
      </c>
      <c r="F1327" t="s">
        <v>7083</v>
      </c>
      <c r="G1327" t="s">
        <v>7084</v>
      </c>
      <c r="H1327" t="s">
        <v>297</v>
      </c>
      <c r="I1327">
        <v>33972</v>
      </c>
    </row>
    <row r="1328" spans="1:9">
      <c r="A1328">
        <v>1327</v>
      </c>
      <c r="B1328" t="s">
        <v>7085</v>
      </c>
      <c r="C1328" t="s">
        <v>7086</v>
      </c>
      <c r="D1328" t="s">
        <v>7087</v>
      </c>
      <c r="E1328" t="s">
        <v>7088</v>
      </c>
      <c r="F1328" t="s">
        <v>7089</v>
      </c>
      <c r="G1328" t="s">
        <v>330</v>
      </c>
      <c r="H1328" t="s">
        <v>331</v>
      </c>
      <c r="I1328">
        <v>53710</v>
      </c>
    </row>
    <row r="1329" spans="1:9">
      <c r="A1329">
        <v>1328</v>
      </c>
      <c r="B1329" t="s">
        <v>7090</v>
      </c>
      <c r="C1329" t="s">
        <v>7091</v>
      </c>
      <c r="D1329" t="s">
        <v>7092</v>
      </c>
      <c r="E1329" t="s">
        <v>7093</v>
      </c>
      <c r="F1329" t="s">
        <v>7094</v>
      </c>
      <c r="G1329" t="s">
        <v>836</v>
      </c>
      <c r="H1329" t="s">
        <v>235</v>
      </c>
      <c r="I1329">
        <v>90065</v>
      </c>
    </row>
    <row r="1330" spans="1:9">
      <c r="A1330">
        <v>1329</v>
      </c>
      <c r="B1330" t="s">
        <v>7095</v>
      </c>
      <c r="C1330" t="s">
        <v>7096</v>
      </c>
      <c r="D1330" t="s">
        <v>7097</v>
      </c>
      <c r="E1330" t="s">
        <v>7098</v>
      </c>
      <c r="F1330" t="s">
        <v>7099</v>
      </c>
      <c r="G1330" t="s">
        <v>1068</v>
      </c>
      <c r="H1330" t="s">
        <v>480</v>
      </c>
      <c r="I1330">
        <v>44485</v>
      </c>
    </row>
    <row r="1331" spans="1:9">
      <c r="A1331">
        <v>1330</v>
      </c>
      <c r="B1331" t="s">
        <v>7100</v>
      </c>
      <c r="C1331" t="s">
        <v>7101</v>
      </c>
      <c r="D1331" t="s">
        <v>7102</v>
      </c>
      <c r="E1331" t="s">
        <v>7103</v>
      </c>
      <c r="F1331" t="s">
        <v>7104</v>
      </c>
      <c r="G1331" t="s">
        <v>1320</v>
      </c>
      <c r="H1331" t="s">
        <v>242</v>
      </c>
      <c r="I1331">
        <v>79916</v>
      </c>
    </row>
    <row r="1332" spans="1:9">
      <c r="A1332">
        <v>1331</v>
      </c>
      <c r="B1332" t="s">
        <v>7105</v>
      </c>
      <c r="C1332" t="s">
        <v>7106</v>
      </c>
      <c r="D1332" t="s">
        <v>7107</v>
      </c>
      <c r="E1332" t="s">
        <v>7108</v>
      </c>
      <c r="F1332" t="s">
        <v>7109</v>
      </c>
      <c r="G1332" t="s">
        <v>1032</v>
      </c>
      <c r="H1332" t="s">
        <v>1162</v>
      </c>
      <c r="I1332">
        <v>19725</v>
      </c>
    </row>
    <row r="1333" spans="1:9">
      <c r="A1333">
        <v>1332</v>
      </c>
      <c r="B1333" t="s">
        <v>7110</v>
      </c>
      <c r="C1333" t="s">
        <v>7111</v>
      </c>
      <c r="D1333" t="s">
        <v>7112</v>
      </c>
      <c r="E1333" t="s">
        <v>7113</v>
      </c>
      <c r="F1333" t="s">
        <v>7114</v>
      </c>
      <c r="G1333" t="s">
        <v>2051</v>
      </c>
      <c r="H1333" t="s">
        <v>1175</v>
      </c>
      <c r="I1333">
        <v>67205</v>
      </c>
    </row>
    <row r="1334" spans="1:9">
      <c r="A1334">
        <v>1333</v>
      </c>
      <c r="B1334" t="s">
        <v>7115</v>
      </c>
      <c r="C1334" t="s">
        <v>7116</v>
      </c>
      <c r="D1334" t="s">
        <v>7117</v>
      </c>
      <c r="E1334" t="s">
        <v>7118</v>
      </c>
      <c r="F1334" t="s">
        <v>7119</v>
      </c>
      <c r="G1334" t="s">
        <v>762</v>
      </c>
      <c r="H1334" t="s">
        <v>358</v>
      </c>
      <c r="I1334">
        <v>70815</v>
      </c>
    </row>
    <row r="1335" spans="1:9">
      <c r="A1335">
        <v>1334</v>
      </c>
      <c r="B1335" t="s">
        <v>7120</v>
      </c>
      <c r="C1335" t="s">
        <v>7121</v>
      </c>
      <c r="D1335" t="s">
        <v>7122</v>
      </c>
      <c r="E1335" t="s">
        <v>7123</v>
      </c>
      <c r="F1335" t="s">
        <v>7124</v>
      </c>
      <c r="G1335" t="s">
        <v>323</v>
      </c>
      <c r="H1335" t="s">
        <v>324</v>
      </c>
      <c r="I1335">
        <v>8619</v>
      </c>
    </row>
    <row r="1336" spans="1:9">
      <c r="A1336">
        <v>1335</v>
      </c>
      <c r="B1336" t="s">
        <v>7125</v>
      </c>
      <c r="C1336" t="s">
        <v>7126</v>
      </c>
      <c r="D1336" t="s">
        <v>7127</v>
      </c>
      <c r="E1336" t="s">
        <v>7128</v>
      </c>
      <c r="F1336" t="s">
        <v>7129</v>
      </c>
      <c r="G1336" t="s">
        <v>7035</v>
      </c>
      <c r="H1336" t="s">
        <v>221</v>
      </c>
      <c r="I1336">
        <v>11054</v>
      </c>
    </row>
    <row r="1337" spans="1:9">
      <c r="A1337">
        <v>1336</v>
      </c>
      <c r="B1337" t="s">
        <v>5509</v>
      </c>
      <c r="C1337" t="s">
        <v>7130</v>
      </c>
      <c r="D1337" t="s">
        <v>7131</v>
      </c>
      <c r="E1337" t="s">
        <v>7132</v>
      </c>
      <c r="F1337" t="s">
        <v>7133</v>
      </c>
      <c r="G1337" t="s">
        <v>364</v>
      </c>
      <c r="H1337" t="s">
        <v>365</v>
      </c>
      <c r="I1337">
        <v>89519</v>
      </c>
    </row>
    <row r="1338" spans="1:9">
      <c r="A1338">
        <v>1337</v>
      </c>
      <c r="B1338" t="s">
        <v>7134</v>
      </c>
      <c r="C1338" t="s">
        <v>7135</v>
      </c>
      <c r="D1338" t="s">
        <v>7136</v>
      </c>
      <c r="E1338" t="s">
        <v>7137</v>
      </c>
      <c r="F1338" t="s">
        <v>7138</v>
      </c>
      <c r="G1338" t="s">
        <v>2459</v>
      </c>
      <c r="H1338" t="s">
        <v>2460</v>
      </c>
      <c r="I1338">
        <v>39216</v>
      </c>
    </row>
    <row r="1339" spans="1:9">
      <c r="A1339">
        <v>1338</v>
      </c>
      <c r="B1339" t="s">
        <v>7139</v>
      </c>
      <c r="C1339" t="s">
        <v>7140</v>
      </c>
      <c r="D1339" t="s">
        <v>7141</v>
      </c>
      <c r="E1339" t="s">
        <v>7142</v>
      </c>
      <c r="F1339" t="s">
        <v>7143</v>
      </c>
      <c r="G1339" t="s">
        <v>5910</v>
      </c>
      <c r="H1339" t="s">
        <v>787</v>
      </c>
      <c r="I1339">
        <v>35810</v>
      </c>
    </row>
    <row r="1340" spans="1:9">
      <c r="A1340">
        <v>1339</v>
      </c>
      <c r="B1340" t="s">
        <v>7144</v>
      </c>
      <c r="C1340" t="s">
        <v>7145</v>
      </c>
      <c r="D1340" t="s">
        <v>7146</v>
      </c>
      <c r="E1340" t="s">
        <v>7147</v>
      </c>
      <c r="F1340" t="s">
        <v>7148</v>
      </c>
      <c r="G1340" t="s">
        <v>7149</v>
      </c>
      <c r="H1340" t="s">
        <v>242</v>
      </c>
      <c r="I1340">
        <v>75605</v>
      </c>
    </row>
    <row r="1341" spans="1:9">
      <c r="A1341">
        <v>1340</v>
      </c>
      <c r="B1341" t="s">
        <v>7150</v>
      </c>
      <c r="C1341" t="s">
        <v>7151</v>
      </c>
      <c r="D1341" t="s">
        <v>7152</v>
      </c>
      <c r="E1341" t="s">
        <v>7153</v>
      </c>
      <c r="F1341" t="s">
        <v>7154</v>
      </c>
      <c r="G1341" t="s">
        <v>2329</v>
      </c>
      <c r="H1341" t="s">
        <v>297</v>
      </c>
      <c r="I1341">
        <v>33245</v>
      </c>
    </row>
    <row r="1342" spans="1:9">
      <c r="A1342">
        <v>1341</v>
      </c>
      <c r="B1342" t="s">
        <v>7155</v>
      </c>
      <c r="C1342" t="s">
        <v>7156</v>
      </c>
      <c r="D1342" t="s">
        <v>7157</v>
      </c>
      <c r="E1342" t="s">
        <v>7158</v>
      </c>
      <c r="F1342" t="s">
        <v>7159</v>
      </c>
      <c r="G1342" t="s">
        <v>525</v>
      </c>
      <c r="H1342" t="s">
        <v>526</v>
      </c>
      <c r="I1342">
        <v>55480</v>
      </c>
    </row>
    <row r="1343" spans="1:9">
      <c r="A1343">
        <v>1342</v>
      </c>
      <c r="B1343" t="s">
        <v>7160</v>
      </c>
      <c r="C1343" t="s">
        <v>7161</v>
      </c>
      <c r="D1343" t="s">
        <v>7162</v>
      </c>
      <c r="E1343" t="s">
        <v>7163</v>
      </c>
      <c r="F1343" t="s">
        <v>7164</v>
      </c>
      <c r="G1343" t="s">
        <v>479</v>
      </c>
      <c r="H1343" t="s">
        <v>2460</v>
      </c>
      <c r="I1343">
        <v>39705</v>
      </c>
    </row>
    <row r="1344" spans="1:9">
      <c r="A1344">
        <v>1343</v>
      </c>
      <c r="B1344" t="s">
        <v>7165</v>
      </c>
      <c r="C1344" t="s">
        <v>7166</v>
      </c>
      <c r="D1344" t="s">
        <v>7167</v>
      </c>
      <c r="E1344" t="s">
        <v>7168</v>
      </c>
      <c r="F1344" t="s">
        <v>7169</v>
      </c>
      <c r="G1344" t="s">
        <v>227</v>
      </c>
      <c r="H1344" t="s">
        <v>228</v>
      </c>
      <c r="I1344">
        <v>30336</v>
      </c>
    </row>
    <row r="1345" spans="1:9">
      <c r="A1345">
        <v>1344</v>
      </c>
      <c r="B1345" t="s">
        <v>7170</v>
      </c>
      <c r="C1345" t="s">
        <v>7171</v>
      </c>
      <c r="D1345" t="s">
        <v>7172</v>
      </c>
      <c r="E1345" t="s">
        <v>7173</v>
      </c>
      <c r="F1345" t="s">
        <v>7174</v>
      </c>
      <c r="G1345" t="s">
        <v>4201</v>
      </c>
      <c r="H1345" t="s">
        <v>526</v>
      </c>
      <c r="I1345">
        <v>55557</v>
      </c>
    </row>
    <row r="1346" spans="1:9">
      <c r="A1346">
        <v>1345</v>
      </c>
      <c r="B1346" t="s">
        <v>7175</v>
      </c>
      <c r="C1346" t="s">
        <v>7176</v>
      </c>
      <c r="D1346" t="s">
        <v>7177</v>
      </c>
      <c r="E1346" t="s">
        <v>7178</v>
      </c>
      <c r="F1346" t="s">
        <v>7179</v>
      </c>
      <c r="G1346" t="s">
        <v>1161</v>
      </c>
      <c r="H1346" t="s">
        <v>1162</v>
      </c>
      <c r="I1346">
        <v>19897</v>
      </c>
    </row>
    <row r="1347" spans="1:9">
      <c r="A1347">
        <v>1346</v>
      </c>
      <c r="B1347" t="s">
        <v>7180</v>
      </c>
      <c r="C1347" t="s">
        <v>7181</v>
      </c>
      <c r="D1347" t="s">
        <v>7182</v>
      </c>
      <c r="E1347" t="s">
        <v>7183</v>
      </c>
      <c r="F1347" t="s">
        <v>7184</v>
      </c>
      <c r="G1347" t="s">
        <v>2542</v>
      </c>
      <c r="H1347" t="s">
        <v>297</v>
      </c>
      <c r="I1347">
        <v>32399</v>
      </c>
    </row>
    <row r="1348" spans="1:9">
      <c r="A1348">
        <v>1347</v>
      </c>
      <c r="B1348" t="s">
        <v>7185</v>
      </c>
      <c r="C1348" t="s">
        <v>7186</v>
      </c>
      <c r="D1348" t="s">
        <v>7187</v>
      </c>
      <c r="E1348" t="s">
        <v>7188</v>
      </c>
      <c r="F1348" t="s">
        <v>7189</v>
      </c>
      <c r="G1348" t="s">
        <v>266</v>
      </c>
      <c r="H1348" t="s">
        <v>267</v>
      </c>
      <c r="I1348">
        <v>85748</v>
      </c>
    </row>
    <row r="1349" spans="1:9">
      <c r="A1349">
        <v>1348</v>
      </c>
      <c r="B1349" t="s">
        <v>7190</v>
      </c>
      <c r="C1349" t="s">
        <v>7191</v>
      </c>
      <c r="D1349" t="s">
        <v>7192</v>
      </c>
      <c r="E1349" t="s">
        <v>7193</v>
      </c>
      <c r="F1349" t="s">
        <v>7194</v>
      </c>
      <c r="G1349" t="s">
        <v>863</v>
      </c>
      <c r="H1349" t="s">
        <v>864</v>
      </c>
      <c r="I1349">
        <v>28263</v>
      </c>
    </row>
    <row r="1350" spans="1:9">
      <c r="A1350">
        <v>1349</v>
      </c>
      <c r="B1350" t="s">
        <v>3919</v>
      </c>
      <c r="C1350" t="s">
        <v>7195</v>
      </c>
      <c r="D1350" t="s">
        <v>7196</v>
      </c>
      <c r="E1350" t="s">
        <v>7197</v>
      </c>
      <c r="F1350" t="s">
        <v>7198</v>
      </c>
      <c r="G1350" t="s">
        <v>7199</v>
      </c>
      <c r="H1350" t="s">
        <v>953</v>
      </c>
      <c r="I1350">
        <v>64082</v>
      </c>
    </row>
    <row r="1351" spans="1:9">
      <c r="A1351">
        <v>1350</v>
      </c>
      <c r="B1351" t="s">
        <v>7200</v>
      </c>
      <c r="C1351" t="s">
        <v>7201</v>
      </c>
      <c r="D1351" t="s">
        <v>7202</v>
      </c>
      <c r="E1351" t="s">
        <v>7203</v>
      </c>
      <c r="F1351" t="s">
        <v>7204</v>
      </c>
      <c r="G1351" t="s">
        <v>1094</v>
      </c>
      <c r="H1351" t="s">
        <v>290</v>
      </c>
      <c r="I1351">
        <v>24024</v>
      </c>
    </row>
    <row r="1352" spans="1:9">
      <c r="A1352">
        <v>1351</v>
      </c>
      <c r="B1352" t="s">
        <v>5815</v>
      </c>
      <c r="C1352" t="s">
        <v>7205</v>
      </c>
      <c r="D1352" t="s">
        <v>7206</v>
      </c>
      <c r="E1352" t="s">
        <v>7207</v>
      </c>
      <c r="F1352" t="s">
        <v>7208</v>
      </c>
      <c r="G1352" t="s">
        <v>6375</v>
      </c>
      <c r="H1352" t="s">
        <v>242</v>
      </c>
      <c r="I1352">
        <v>78682</v>
      </c>
    </row>
    <row r="1353" spans="1:9">
      <c r="A1353">
        <v>1352</v>
      </c>
      <c r="B1353" t="s">
        <v>7020</v>
      </c>
      <c r="C1353" t="s">
        <v>6833</v>
      </c>
      <c r="D1353" t="s">
        <v>7209</v>
      </c>
      <c r="E1353" t="s">
        <v>7210</v>
      </c>
      <c r="F1353" t="s">
        <v>7211</v>
      </c>
      <c r="G1353" t="s">
        <v>2931</v>
      </c>
      <c r="H1353" t="s">
        <v>331</v>
      </c>
      <c r="I1353">
        <v>53234</v>
      </c>
    </row>
    <row r="1354" spans="1:9">
      <c r="A1354">
        <v>1353</v>
      </c>
      <c r="B1354" t="s">
        <v>7212</v>
      </c>
      <c r="C1354" t="s">
        <v>7213</v>
      </c>
      <c r="D1354" t="s">
        <v>7214</v>
      </c>
      <c r="E1354" t="s">
        <v>7215</v>
      </c>
      <c r="F1354" t="s">
        <v>7216</v>
      </c>
      <c r="G1354" t="s">
        <v>253</v>
      </c>
      <c r="H1354" t="s">
        <v>254</v>
      </c>
      <c r="I1354">
        <v>73173</v>
      </c>
    </row>
    <row r="1355" spans="1:9">
      <c r="A1355">
        <v>1354</v>
      </c>
      <c r="B1355" t="s">
        <v>7217</v>
      </c>
      <c r="C1355" t="s">
        <v>7218</v>
      </c>
      <c r="D1355" t="s">
        <v>7219</v>
      </c>
      <c r="E1355" t="s">
        <v>7220</v>
      </c>
      <c r="F1355" t="s">
        <v>7221</v>
      </c>
      <c r="G1355" t="s">
        <v>1891</v>
      </c>
      <c r="H1355" t="s">
        <v>221</v>
      </c>
      <c r="I1355">
        <v>14205</v>
      </c>
    </row>
    <row r="1356" spans="1:9">
      <c r="A1356">
        <v>1355</v>
      </c>
      <c r="B1356" t="s">
        <v>3219</v>
      </c>
      <c r="C1356" t="s">
        <v>7222</v>
      </c>
      <c r="D1356" t="s">
        <v>7223</v>
      </c>
      <c r="E1356" t="s">
        <v>7224</v>
      </c>
      <c r="F1356" t="s">
        <v>7225</v>
      </c>
      <c r="G1356" t="s">
        <v>344</v>
      </c>
      <c r="H1356" t="s">
        <v>242</v>
      </c>
      <c r="I1356">
        <v>75323</v>
      </c>
    </row>
    <row r="1357" spans="1:9">
      <c r="A1357">
        <v>1356</v>
      </c>
      <c r="B1357" t="s">
        <v>7226</v>
      </c>
      <c r="C1357" t="s">
        <v>7227</v>
      </c>
      <c r="D1357" t="s">
        <v>7228</v>
      </c>
      <c r="E1357" t="s">
        <v>7229</v>
      </c>
      <c r="F1357" t="s">
        <v>7230</v>
      </c>
      <c r="G1357" t="s">
        <v>1094</v>
      </c>
      <c r="H1357" t="s">
        <v>290</v>
      </c>
      <c r="I1357">
        <v>24040</v>
      </c>
    </row>
    <row r="1358" spans="1:9">
      <c r="A1358">
        <v>1357</v>
      </c>
      <c r="B1358" t="s">
        <v>7231</v>
      </c>
      <c r="C1358" t="s">
        <v>7232</v>
      </c>
      <c r="D1358" t="s">
        <v>7233</v>
      </c>
      <c r="E1358" t="s">
        <v>7234</v>
      </c>
      <c r="F1358" t="s">
        <v>7235</v>
      </c>
      <c r="G1358" t="s">
        <v>7236</v>
      </c>
      <c r="H1358" t="s">
        <v>242</v>
      </c>
      <c r="I1358">
        <v>77844</v>
      </c>
    </row>
    <row r="1359" spans="1:9">
      <c r="A1359">
        <v>1358</v>
      </c>
      <c r="B1359" t="s">
        <v>7237</v>
      </c>
      <c r="C1359" t="s">
        <v>7238</v>
      </c>
      <c r="D1359" t="s">
        <v>7239</v>
      </c>
      <c r="E1359" t="s">
        <v>7240</v>
      </c>
      <c r="F1359" t="s">
        <v>7241</v>
      </c>
      <c r="G1359" t="s">
        <v>2051</v>
      </c>
      <c r="H1359" t="s">
        <v>1175</v>
      </c>
      <c r="I1359">
        <v>67230</v>
      </c>
    </row>
    <row r="1360" spans="1:9">
      <c r="A1360">
        <v>1359</v>
      </c>
      <c r="B1360" t="s">
        <v>7242</v>
      </c>
      <c r="C1360" t="s">
        <v>7243</v>
      </c>
      <c r="D1360" t="s">
        <v>7244</v>
      </c>
      <c r="E1360" t="s">
        <v>7245</v>
      </c>
      <c r="F1360" t="s">
        <v>7246</v>
      </c>
      <c r="G1360" t="s">
        <v>1149</v>
      </c>
      <c r="H1360" t="s">
        <v>338</v>
      </c>
      <c r="I1360">
        <v>50369</v>
      </c>
    </row>
    <row r="1361" spans="1:9">
      <c r="A1361">
        <v>1360</v>
      </c>
      <c r="B1361" t="s">
        <v>1650</v>
      </c>
      <c r="C1361" t="s">
        <v>7247</v>
      </c>
      <c r="D1361" t="s">
        <v>7248</v>
      </c>
      <c r="E1361" t="s">
        <v>7249</v>
      </c>
      <c r="F1361" t="s">
        <v>7250</v>
      </c>
      <c r="G1361" t="s">
        <v>1138</v>
      </c>
      <c r="H1361" t="s">
        <v>787</v>
      </c>
      <c r="I1361">
        <v>35244</v>
      </c>
    </row>
    <row r="1362" spans="1:9">
      <c r="A1362">
        <v>1361</v>
      </c>
      <c r="B1362" t="s">
        <v>4754</v>
      </c>
      <c r="C1362" t="s">
        <v>7251</v>
      </c>
      <c r="D1362" t="s">
        <v>7252</v>
      </c>
      <c r="E1362" t="s">
        <v>7253</v>
      </c>
      <c r="F1362" t="s">
        <v>7254</v>
      </c>
      <c r="G1362" t="s">
        <v>863</v>
      </c>
      <c r="H1362" t="s">
        <v>864</v>
      </c>
      <c r="I1362">
        <v>28272</v>
      </c>
    </row>
    <row r="1363" spans="1:9">
      <c r="A1363">
        <v>1362</v>
      </c>
      <c r="B1363" t="s">
        <v>7255</v>
      </c>
      <c r="C1363" t="s">
        <v>7256</v>
      </c>
      <c r="D1363" t="s">
        <v>7257</v>
      </c>
      <c r="E1363" t="s">
        <v>7258</v>
      </c>
      <c r="F1363" t="s">
        <v>7259</v>
      </c>
      <c r="G1363" t="s">
        <v>4645</v>
      </c>
      <c r="H1363" t="s">
        <v>290</v>
      </c>
      <c r="I1363">
        <v>23454</v>
      </c>
    </row>
    <row r="1364" spans="1:9">
      <c r="A1364">
        <v>1363</v>
      </c>
      <c r="B1364" t="s">
        <v>7260</v>
      </c>
      <c r="C1364" t="s">
        <v>7261</v>
      </c>
      <c r="D1364" t="s">
        <v>7262</v>
      </c>
      <c r="E1364" t="s">
        <v>7263</v>
      </c>
      <c r="F1364" t="s">
        <v>7264</v>
      </c>
      <c r="G1364" t="s">
        <v>2130</v>
      </c>
      <c r="H1364" t="s">
        <v>235</v>
      </c>
      <c r="I1364">
        <v>94660</v>
      </c>
    </row>
    <row r="1365" spans="1:9">
      <c r="A1365">
        <v>1364</v>
      </c>
      <c r="B1365" t="s">
        <v>6745</v>
      </c>
      <c r="C1365" t="s">
        <v>7265</v>
      </c>
      <c r="D1365" t="s">
        <v>7266</v>
      </c>
      <c r="E1365" t="s">
        <v>7267</v>
      </c>
      <c r="F1365" t="s">
        <v>7268</v>
      </c>
      <c r="G1365" t="s">
        <v>2051</v>
      </c>
      <c r="H1365" t="s">
        <v>1175</v>
      </c>
      <c r="I1365">
        <v>67260</v>
      </c>
    </row>
    <row r="1366" spans="1:9">
      <c r="A1366">
        <v>1365</v>
      </c>
      <c r="B1366" t="s">
        <v>7269</v>
      </c>
      <c r="C1366" t="s">
        <v>7270</v>
      </c>
      <c r="D1366" t="s">
        <v>7271</v>
      </c>
      <c r="E1366" t="s">
        <v>7272</v>
      </c>
      <c r="F1366" t="s">
        <v>7273</v>
      </c>
      <c r="G1366" t="s">
        <v>436</v>
      </c>
      <c r="H1366" t="s">
        <v>221</v>
      </c>
      <c r="I1366">
        <v>10105</v>
      </c>
    </row>
    <row r="1367" spans="1:9">
      <c r="A1367">
        <v>1366</v>
      </c>
      <c r="B1367" t="s">
        <v>7274</v>
      </c>
      <c r="C1367" t="s">
        <v>7275</v>
      </c>
      <c r="D1367" t="s">
        <v>7276</v>
      </c>
      <c r="E1367" t="s">
        <v>7277</v>
      </c>
      <c r="F1367" t="s">
        <v>7278</v>
      </c>
      <c r="G1367" t="s">
        <v>604</v>
      </c>
      <c r="H1367" t="s">
        <v>506</v>
      </c>
      <c r="I1367">
        <v>19196</v>
      </c>
    </row>
    <row r="1368" spans="1:9">
      <c r="A1368">
        <v>1367</v>
      </c>
      <c r="B1368" t="s">
        <v>7279</v>
      </c>
      <c r="C1368" t="s">
        <v>7280</v>
      </c>
      <c r="D1368" t="s">
        <v>7281</v>
      </c>
      <c r="E1368" t="s">
        <v>7282</v>
      </c>
      <c r="F1368" t="s">
        <v>7283</v>
      </c>
      <c r="G1368" t="s">
        <v>407</v>
      </c>
      <c r="H1368" t="s">
        <v>297</v>
      </c>
      <c r="I1368">
        <v>32627</v>
      </c>
    </row>
    <row r="1369" spans="1:9">
      <c r="A1369">
        <v>1368</v>
      </c>
      <c r="B1369" t="s">
        <v>6760</v>
      </c>
      <c r="C1369" t="s">
        <v>7284</v>
      </c>
      <c r="D1369" t="s">
        <v>7285</v>
      </c>
      <c r="E1369" t="s">
        <v>7286</v>
      </c>
      <c r="F1369" t="s">
        <v>7287</v>
      </c>
      <c r="G1369" t="s">
        <v>1138</v>
      </c>
      <c r="H1369" t="s">
        <v>787</v>
      </c>
      <c r="I1369">
        <v>35205</v>
      </c>
    </row>
    <row r="1370" spans="1:9">
      <c r="A1370">
        <v>1369</v>
      </c>
      <c r="B1370" t="s">
        <v>7288</v>
      </c>
      <c r="C1370" t="s">
        <v>7289</v>
      </c>
      <c r="D1370" t="s">
        <v>7290</v>
      </c>
      <c r="E1370" t="s">
        <v>7291</v>
      </c>
      <c r="F1370" t="s">
        <v>7292</v>
      </c>
      <c r="G1370" t="s">
        <v>876</v>
      </c>
      <c r="H1370" t="s">
        <v>297</v>
      </c>
      <c r="I1370">
        <v>34985</v>
      </c>
    </row>
    <row r="1371" spans="1:9">
      <c r="A1371">
        <v>1370</v>
      </c>
      <c r="B1371" t="s">
        <v>7293</v>
      </c>
      <c r="C1371" t="s">
        <v>7294</v>
      </c>
      <c r="D1371" t="s">
        <v>7295</v>
      </c>
      <c r="E1371" t="s">
        <v>7296</v>
      </c>
      <c r="F1371" t="s">
        <v>7297</v>
      </c>
      <c r="G1371" t="s">
        <v>2329</v>
      </c>
      <c r="H1371" t="s">
        <v>297</v>
      </c>
      <c r="I1371">
        <v>33196</v>
      </c>
    </row>
    <row r="1372" spans="1:9">
      <c r="A1372">
        <v>1371</v>
      </c>
      <c r="B1372" t="s">
        <v>7298</v>
      </c>
      <c r="C1372" t="s">
        <v>4110</v>
      </c>
      <c r="D1372" t="s">
        <v>7299</v>
      </c>
      <c r="E1372" t="s">
        <v>7300</v>
      </c>
      <c r="F1372" t="s">
        <v>7301</v>
      </c>
      <c r="G1372" t="s">
        <v>842</v>
      </c>
      <c r="H1372" t="s">
        <v>235</v>
      </c>
      <c r="I1372">
        <v>94250</v>
      </c>
    </row>
    <row r="1373" spans="1:9">
      <c r="A1373">
        <v>1372</v>
      </c>
      <c r="B1373" t="s">
        <v>7302</v>
      </c>
      <c r="C1373" t="s">
        <v>7303</v>
      </c>
      <c r="D1373" t="s">
        <v>7304</v>
      </c>
      <c r="E1373" t="s">
        <v>7305</v>
      </c>
      <c r="F1373" t="s">
        <v>7306</v>
      </c>
      <c r="G1373" t="s">
        <v>213</v>
      </c>
      <c r="H1373" t="s">
        <v>214</v>
      </c>
      <c r="I1373">
        <v>20231</v>
      </c>
    </row>
    <row r="1374" spans="1:9">
      <c r="A1374">
        <v>1373</v>
      </c>
      <c r="B1374" t="s">
        <v>7307</v>
      </c>
      <c r="C1374" t="s">
        <v>7308</v>
      </c>
      <c r="D1374" t="s">
        <v>7309</v>
      </c>
      <c r="E1374" t="s">
        <v>7310</v>
      </c>
      <c r="F1374" t="s">
        <v>7311</v>
      </c>
      <c r="G1374" t="s">
        <v>870</v>
      </c>
      <c r="H1374" t="s">
        <v>242</v>
      </c>
      <c r="I1374">
        <v>77060</v>
      </c>
    </row>
    <row r="1375" spans="1:9">
      <c r="A1375">
        <v>1374</v>
      </c>
      <c r="B1375" t="s">
        <v>437</v>
      </c>
      <c r="C1375" t="s">
        <v>7312</v>
      </c>
      <c r="D1375" t="s">
        <v>7313</v>
      </c>
      <c r="E1375" t="s">
        <v>7314</v>
      </c>
      <c r="F1375" t="s">
        <v>7315</v>
      </c>
      <c r="G1375" t="s">
        <v>959</v>
      </c>
      <c r="H1375" t="s">
        <v>297</v>
      </c>
      <c r="I1375">
        <v>33710</v>
      </c>
    </row>
    <row r="1376" spans="1:9">
      <c r="A1376">
        <v>1375</v>
      </c>
      <c r="B1376" t="s">
        <v>7316</v>
      </c>
      <c r="C1376" t="s">
        <v>7317</v>
      </c>
      <c r="D1376" t="s">
        <v>7318</v>
      </c>
      <c r="E1376" t="s">
        <v>7319</v>
      </c>
      <c r="F1376" t="s">
        <v>7320</v>
      </c>
      <c r="G1376" t="s">
        <v>5202</v>
      </c>
      <c r="H1376" t="s">
        <v>883</v>
      </c>
      <c r="I1376">
        <v>68531</v>
      </c>
    </row>
    <row r="1377" spans="1:9">
      <c r="A1377">
        <v>1376</v>
      </c>
      <c r="B1377" t="s">
        <v>6059</v>
      </c>
      <c r="C1377" t="s">
        <v>7321</v>
      </c>
      <c r="D1377" t="s">
        <v>7322</v>
      </c>
      <c r="E1377" t="s">
        <v>7323</v>
      </c>
      <c r="F1377" t="s">
        <v>7324</v>
      </c>
      <c r="G1377" t="s">
        <v>863</v>
      </c>
      <c r="H1377" t="s">
        <v>864</v>
      </c>
      <c r="I1377">
        <v>28299</v>
      </c>
    </row>
    <row r="1378" spans="1:9">
      <c r="A1378">
        <v>1377</v>
      </c>
      <c r="B1378" t="s">
        <v>7325</v>
      </c>
      <c r="C1378" t="s">
        <v>7326</v>
      </c>
      <c r="D1378" t="s">
        <v>7327</v>
      </c>
      <c r="E1378" t="s">
        <v>7328</v>
      </c>
      <c r="F1378" t="s">
        <v>7329</v>
      </c>
      <c r="G1378" t="s">
        <v>1298</v>
      </c>
      <c r="H1378" t="s">
        <v>235</v>
      </c>
      <c r="I1378">
        <v>93750</v>
      </c>
    </row>
    <row r="1379" spans="1:9">
      <c r="A1379">
        <v>1378</v>
      </c>
      <c r="B1379" t="s">
        <v>7330</v>
      </c>
      <c r="C1379" t="s">
        <v>7331</v>
      </c>
      <c r="D1379" t="s">
        <v>7332</v>
      </c>
      <c r="E1379" t="s">
        <v>7333</v>
      </c>
      <c r="F1379" t="s">
        <v>7334</v>
      </c>
      <c r="G1379" t="s">
        <v>870</v>
      </c>
      <c r="H1379" t="s">
        <v>242</v>
      </c>
      <c r="I1379">
        <v>77260</v>
      </c>
    </row>
    <row r="1380" spans="1:9">
      <c r="A1380">
        <v>1379</v>
      </c>
      <c r="B1380" t="s">
        <v>7335</v>
      </c>
      <c r="C1380" t="s">
        <v>7336</v>
      </c>
      <c r="D1380" t="s">
        <v>7337</v>
      </c>
      <c r="E1380" t="s">
        <v>7338</v>
      </c>
      <c r="F1380" t="s">
        <v>7339</v>
      </c>
      <c r="G1380" t="s">
        <v>870</v>
      </c>
      <c r="H1380" t="s">
        <v>242</v>
      </c>
      <c r="I1380">
        <v>77234</v>
      </c>
    </row>
    <row r="1381" spans="1:9">
      <c r="A1381">
        <v>1380</v>
      </c>
      <c r="B1381" t="s">
        <v>7340</v>
      </c>
      <c r="C1381" t="s">
        <v>7341</v>
      </c>
      <c r="D1381" t="s">
        <v>7342</v>
      </c>
      <c r="E1381" t="s">
        <v>7343</v>
      </c>
      <c r="F1381" t="s">
        <v>7344</v>
      </c>
      <c r="G1381" t="s">
        <v>344</v>
      </c>
      <c r="H1381" t="s">
        <v>242</v>
      </c>
      <c r="I1381">
        <v>75260</v>
      </c>
    </row>
    <row r="1382" spans="1:9">
      <c r="A1382">
        <v>1381</v>
      </c>
      <c r="B1382" t="s">
        <v>7345</v>
      </c>
      <c r="C1382" t="s">
        <v>7346</v>
      </c>
      <c r="D1382" t="s">
        <v>7347</v>
      </c>
      <c r="E1382" t="s">
        <v>7348</v>
      </c>
      <c r="F1382" t="s">
        <v>7349</v>
      </c>
      <c r="G1382" t="s">
        <v>610</v>
      </c>
      <c r="H1382" t="s">
        <v>235</v>
      </c>
      <c r="I1382">
        <v>92160</v>
      </c>
    </row>
    <row r="1383" spans="1:9">
      <c r="A1383">
        <v>1382</v>
      </c>
      <c r="B1383" t="s">
        <v>7350</v>
      </c>
      <c r="C1383" t="s">
        <v>7351</v>
      </c>
      <c r="D1383" t="s">
        <v>7352</v>
      </c>
      <c r="E1383" t="s">
        <v>7353</v>
      </c>
      <c r="F1383" t="s">
        <v>7354</v>
      </c>
      <c r="G1383" t="s">
        <v>1174</v>
      </c>
      <c r="H1383" t="s">
        <v>1175</v>
      </c>
      <c r="I1383">
        <v>66276</v>
      </c>
    </row>
    <row r="1384" spans="1:9">
      <c r="A1384">
        <v>1383</v>
      </c>
      <c r="B1384" t="s">
        <v>7355</v>
      </c>
      <c r="C1384" t="s">
        <v>7356</v>
      </c>
      <c r="D1384" t="s">
        <v>7357</v>
      </c>
      <c r="E1384" t="s">
        <v>7358</v>
      </c>
      <c r="F1384" t="s">
        <v>7359</v>
      </c>
      <c r="G1384" t="s">
        <v>390</v>
      </c>
      <c r="H1384" t="s">
        <v>242</v>
      </c>
      <c r="I1384">
        <v>78470</v>
      </c>
    </row>
    <row r="1385" spans="1:9">
      <c r="A1385">
        <v>1384</v>
      </c>
      <c r="B1385" t="s">
        <v>594</v>
      </c>
      <c r="C1385" t="s">
        <v>7360</v>
      </c>
      <c r="D1385" t="s">
        <v>7361</v>
      </c>
      <c r="E1385" t="s">
        <v>7362</v>
      </c>
      <c r="F1385" t="s">
        <v>7363</v>
      </c>
      <c r="G1385" t="s">
        <v>213</v>
      </c>
      <c r="H1385" t="s">
        <v>214</v>
      </c>
      <c r="I1385">
        <v>20238</v>
      </c>
    </row>
    <row r="1386" spans="1:9">
      <c r="A1386">
        <v>1385</v>
      </c>
      <c r="B1386" t="s">
        <v>7364</v>
      </c>
      <c r="C1386" t="s">
        <v>7365</v>
      </c>
      <c r="D1386" t="s">
        <v>7366</v>
      </c>
      <c r="E1386" t="s">
        <v>7367</v>
      </c>
      <c r="F1386" t="s">
        <v>7368</v>
      </c>
      <c r="G1386" t="s">
        <v>3267</v>
      </c>
      <c r="H1386" t="s">
        <v>581</v>
      </c>
      <c r="I1386">
        <v>48555</v>
      </c>
    </row>
    <row r="1387" spans="1:9">
      <c r="A1387">
        <v>1386</v>
      </c>
      <c r="B1387" t="s">
        <v>7369</v>
      </c>
      <c r="C1387" t="s">
        <v>7370</v>
      </c>
      <c r="D1387" t="s">
        <v>7371</v>
      </c>
      <c r="E1387" t="s">
        <v>7372</v>
      </c>
      <c r="F1387" t="s">
        <v>7373</v>
      </c>
      <c r="G1387" t="s">
        <v>1298</v>
      </c>
      <c r="H1387" t="s">
        <v>235</v>
      </c>
      <c r="I1387">
        <v>93786</v>
      </c>
    </row>
    <row r="1388" spans="1:9">
      <c r="A1388">
        <v>1387</v>
      </c>
      <c r="B1388" t="s">
        <v>2563</v>
      </c>
      <c r="C1388" t="s">
        <v>7374</v>
      </c>
      <c r="D1388" t="s">
        <v>7375</v>
      </c>
      <c r="E1388" t="s">
        <v>7376</v>
      </c>
      <c r="F1388" t="s">
        <v>7377</v>
      </c>
      <c r="G1388" t="s">
        <v>882</v>
      </c>
      <c r="H1388" t="s">
        <v>883</v>
      </c>
      <c r="I1388">
        <v>68134</v>
      </c>
    </row>
    <row r="1389" spans="1:9">
      <c r="A1389">
        <v>1388</v>
      </c>
      <c r="B1389" t="s">
        <v>814</v>
      </c>
      <c r="C1389" t="s">
        <v>7378</v>
      </c>
      <c r="D1389" t="s">
        <v>7379</v>
      </c>
      <c r="E1389" t="s">
        <v>7380</v>
      </c>
      <c r="F1389" t="s">
        <v>7381</v>
      </c>
      <c r="G1389" t="s">
        <v>442</v>
      </c>
      <c r="H1389" t="s">
        <v>372</v>
      </c>
      <c r="I1389">
        <v>46896</v>
      </c>
    </row>
    <row r="1390" spans="1:9">
      <c r="A1390">
        <v>1389</v>
      </c>
      <c r="B1390" t="s">
        <v>7382</v>
      </c>
      <c r="C1390" t="s">
        <v>7383</v>
      </c>
      <c r="D1390" t="s">
        <v>7384</v>
      </c>
      <c r="E1390" t="s">
        <v>7385</v>
      </c>
      <c r="F1390" t="s">
        <v>7386</v>
      </c>
      <c r="G1390" t="s">
        <v>842</v>
      </c>
      <c r="H1390" t="s">
        <v>235</v>
      </c>
      <c r="I1390">
        <v>94230</v>
      </c>
    </row>
    <row r="1391" spans="1:9">
      <c r="A1391">
        <v>1390</v>
      </c>
      <c r="B1391" t="s">
        <v>7387</v>
      </c>
      <c r="C1391" t="s">
        <v>7388</v>
      </c>
      <c r="D1391" t="s">
        <v>7389</v>
      </c>
      <c r="E1391" t="s">
        <v>7390</v>
      </c>
      <c r="F1391" t="s">
        <v>7391</v>
      </c>
      <c r="G1391" t="s">
        <v>213</v>
      </c>
      <c r="H1391" t="s">
        <v>214</v>
      </c>
      <c r="I1391">
        <v>20551</v>
      </c>
    </row>
    <row r="1392" spans="1:9">
      <c r="A1392">
        <v>1391</v>
      </c>
      <c r="B1392" t="s">
        <v>7392</v>
      </c>
      <c r="C1392" t="s">
        <v>7393</v>
      </c>
      <c r="D1392" t="s">
        <v>7394</v>
      </c>
      <c r="E1392" t="s">
        <v>7395</v>
      </c>
      <c r="F1392" t="s">
        <v>7396</v>
      </c>
      <c r="G1392" t="s">
        <v>836</v>
      </c>
      <c r="H1392" t="s">
        <v>235</v>
      </c>
      <c r="I1392">
        <v>90071</v>
      </c>
    </row>
    <row r="1393" spans="1:9">
      <c r="A1393">
        <v>1392</v>
      </c>
      <c r="B1393" t="s">
        <v>7397</v>
      </c>
      <c r="C1393" t="s">
        <v>7398</v>
      </c>
      <c r="D1393" t="s">
        <v>7399</v>
      </c>
      <c r="E1393" t="s">
        <v>7400</v>
      </c>
      <c r="F1393" t="s">
        <v>7401</v>
      </c>
      <c r="G1393" t="s">
        <v>525</v>
      </c>
      <c r="H1393" t="s">
        <v>526</v>
      </c>
      <c r="I1393">
        <v>55441</v>
      </c>
    </row>
    <row r="1394" spans="1:9">
      <c r="A1394">
        <v>1393</v>
      </c>
      <c r="B1394" t="s">
        <v>6645</v>
      </c>
      <c r="C1394" t="s">
        <v>7402</v>
      </c>
      <c r="D1394" t="s">
        <v>7403</v>
      </c>
      <c r="E1394" t="s">
        <v>7404</v>
      </c>
      <c r="F1394" t="s">
        <v>7405</v>
      </c>
      <c r="G1394" t="s">
        <v>1859</v>
      </c>
      <c r="H1394" t="s">
        <v>487</v>
      </c>
      <c r="I1394">
        <v>80249</v>
      </c>
    </row>
    <row r="1395" spans="1:9">
      <c r="A1395">
        <v>1394</v>
      </c>
      <c r="B1395" t="s">
        <v>7406</v>
      </c>
      <c r="C1395" t="s">
        <v>7407</v>
      </c>
      <c r="D1395" t="s">
        <v>7408</v>
      </c>
      <c r="E1395" t="s">
        <v>7409</v>
      </c>
      <c r="F1395" t="s">
        <v>7410</v>
      </c>
      <c r="G1395" t="s">
        <v>7411</v>
      </c>
      <c r="H1395" t="s">
        <v>358</v>
      </c>
      <c r="I1395">
        <v>71208</v>
      </c>
    </row>
    <row r="1396" spans="1:9">
      <c r="A1396">
        <v>1395</v>
      </c>
      <c r="B1396" t="s">
        <v>7412</v>
      </c>
      <c r="C1396" t="s">
        <v>7413</v>
      </c>
      <c r="D1396" t="s">
        <v>7414</v>
      </c>
      <c r="E1396" t="s">
        <v>7415</v>
      </c>
      <c r="F1396" t="s">
        <v>7416</v>
      </c>
      <c r="G1396" t="s">
        <v>5207</v>
      </c>
      <c r="H1396" t="s">
        <v>242</v>
      </c>
      <c r="I1396">
        <v>76544</v>
      </c>
    </row>
    <row r="1397" spans="1:9">
      <c r="A1397">
        <v>1396</v>
      </c>
      <c r="B1397" t="s">
        <v>6818</v>
      </c>
      <c r="C1397" t="s">
        <v>7417</v>
      </c>
      <c r="D1397" t="s">
        <v>7418</v>
      </c>
      <c r="E1397" t="s">
        <v>7419</v>
      </c>
      <c r="F1397" t="s">
        <v>7420</v>
      </c>
      <c r="G1397" t="s">
        <v>895</v>
      </c>
      <c r="H1397" t="s">
        <v>430</v>
      </c>
      <c r="I1397">
        <v>61651</v>
      </c>
    </row>
    <row r="1398" spans="1:9">
      <c r="A1398">
        <v>1397</v>
      </c>
      <c r="B1398" t="s">
        <v>5118</v>
      </c>
      <c r="C1398" t="s">
        <v>7421</v>
      </c>
      <c r="D1398" t="s">
        <v>7422</v>
      </c>
      <c r="E1398" t="s">
        <v>7423</v>
      </c>
      <c r="F1398" t="s">
        <v>7424</v>
      </c>
      <c r="G1398" t="s">
        <v>7425</v>
      </c>
      <c r="H1398" t="s">
        <v>235</v>
      </c>
      <c r="I1398">
        <v>92822</v>
      </c>
    </row>
    <row r="1399" spans="1:9">
      <c r="A1399">
        <v>1398</v>
      </c>
      <c r="B1399" t="s">
        <v>7426</v>
      </c>
      <c r="C1399" t="s">
        <v>7427</v>
      </c>
      <c r="D1399" t="s">
        <v>7428</v>
      </c>
      <c r="E1399" t="s">
        <v>7429</v>
      </c>
      <c r="F1399" t="s">
        <v>7430</v>
      </c>
      <c r="G1399" t="s">
        <v>1055</v>
      </c>
      <c r="H1399" t="s">
        <v>1056</v>
      </c>
      <c r="I1399">
        <v>40250</v>
      </c>
    </row>
    <row r="1400" spans="1:9">
      <c r="A1400">
        <v>1399</v>
      </c>
      <c r="B1400" t="s">
        <v>7431</v>
      </c>
      <c r="C1400" t="s">
        <v>7432</v>
      </c>
      <c r="D1400" t="s">
        <v>7433</v>
      </c>
      <c r="E1400" t="s">
        <v>7434</v>
      </c>
      <c r="F1400" t="s">
        <v>7435</v>
      </c>
      <c r="G1400" t="s">
        <v>768</v>
      </c>
      <c r="H1400" t="s">
        <v>581</v>
      </c>
      <c r="I1400">
        <v>48211</v>
      </c>
    </row>
    <row r="1401" spans="1:9">
      <c r="A1401">
        <v>1400</v>
      </c>
      <c r="B1401" t="s">
        <v>7436</v>
      </c>
      <c r="C1401" t="s">
        <v>7437</v>
      </c>
      <c r="D1401" t="s">
        <v>7438</v>
      </c>
      <c r="E1401" t="s">
        <v>7439</v>
      </c>
      <c r="F1401" t="s">
        <v>7440</v>
      </c>
      <c r="G1401" t="s">
        <v>253</v>
      </c>
      <c r="H1401" t="s">
        <v>254</v>
      </c>
      <c r="I1401">
        <v>73104</v>
      </c>
    </row>
    <row r="1402" spans="1:9">
      <c r="A1402">
        <v>1401</v>
      </c>
      <c r="B1402" t="s">
        <v>7441</v>
      </c>
      <c r="C1402" t="s">
        <v>7442</v>
      </c>
      <c r="D1402" t="s">
        <v>7443</v>
      </c>
      <c r="E1402" t="s">
        <v>7444</v>
      </c>
      <c r="F1402" t="s">
        <v>7445</v>
      </c>
      <c r="G1402" t="s">
        <v>4645</v>
      </c>
      <c r="H1402" t="s">
        <v>290</v>
      </c>
      <c r="I1402">
        <v>23459</v>
      </c>
    </row>
    <row r="1403" spans="1:9">
      <c r="A1403">
        <v>1402</v>
      </c>
      <c r="B1403" t="s">
        <v>7446</v>
      </c>
      <c r="C1403" t="s">
        <v>7447</v>
      </c>
      <c r="D1403" t="s">
        <v>7448</v>
      </c>
      <c r="E1403" t="s">
        <v>7449</v>
      </c>
      <c r="F1403" t="s">
        <v>7450</v>
      </c>
      <c r="G1403" t="s">
        <v>7451</v>
      </c>
      <c r="H1403" t="s">
        <v>864</v>
      </c>
      <c r="I1403">
        <v>28305</v>
      </c>
    </row>
    <row r="1404" spans="1:9">
      <c r="A1404">
        <v>1403</v>
      </c>
      <c r="B1404" t="s">
        <v>7452</v>
      </c>
      <c r="C1404" t="s">
        <v>7453</v>
      </c>
      <c r="D1404" t="s">
        <v>7454</v>
      </c>
      <c r="E1404" t="s">
        <v>7455</v>
      </c>
      <c r="F1404" t="s">
        <v>7456</v>
      </c>
      <c r="G1404" t="s">
        <v>1161</v>
      </c>
      <c r="H1404" t="s">
        <v>1162</v>
      </c>
      <c r="I1404">
        <v>19805</v>
      </c>
    </row>
    <row r="1405" spans="1:9">
      <c r="A1405">
        <v>1404</v>
      </c>
      <c r="B1405" t="s">
        <v>7457</v>
      </c>
      <c r="C1405" t="s">
        <v>7458</v>
      </c>
      <c r="D1405" t="s">
        <v>7459</v>
      </c>
      <c r="E1405" t="s">
        <v>7460</v>
      </c>
      <c r="F1405" t="s">
        <v>7461</v>
      </c>
      <c r="G1405" t="s">
        <v>1436</v>
      </c>
      <c r="H1405" t="s">
        <v>480</v>
      </c>
      <c r="I1405">
        <v>45238</v>
      </c>
    </row>
    <row r="1406" spans="1:9">
      <c r="A1406">
        <v>1405</v>
      </c>
      <c r="B1406" t="s">
        <v>7462</v>
      </c>
      <c r="C1406" t="s">
        <v>7463</v>
      </c>
      <c r="D1406" t="s">
        <v>7464</v>
      </c>
      <c r="E1406" t="s">
        <v>7465</v>
      </c>
      <c r="F1406" t="s">
        <v>7466</v>
      </c>
      <c r="G1406" t="s">
        <v>2136</v>
      </c>
      <c r="H1406" t="s">
        <v>513</v>
      </c>
      <c r="I1406">
        <v>2203</v>
      </c>
    </row>
    <row r="1407" spans="1:9">
      <c r="A1407">
        <v>1406</v>
      </c>
      <c r="B1407" t="s">
        <v>7467</v>
      </c>
      <c r="C1407" t="s">
        <v>7468</v>
      </c>
      <c r="D1407" t="s">
        <v>7469</v>
      </c>
      <c r="E1407" t="s">
        <v>7470</v>
      </c>
      <c r="F1407" t="s">
        <v>7471</v>
      </c>
      <c r="G1407" t="s">
        <v>863</v>
      </c>
      <c r="H1407" t="s">
        <v>864</v>
      </c>
      <c r="I1407">
        <v>28272</v>
      </c>
    </row>
    <row r="1408" spans="1:9">
      <c r="A1408">
        <v>1407</v>
      </c>
      <c r="B1408" t="s">
        <v>7472</v>
      </c>
      <c r="C1408" t="s">
        <v>7473</v>
      </c>
      <c r="D1408" t="s">
        <v>7474</v>
      </c>
      <c r="E1408" t="s">
        <v>7475</v>
      </c>
      <c r="F1408" t="s">
        <v>7476</v>
      </c>
      <c r="G1408" t="s">
        <v>1055</v>
      </c>
      <c r="H1408" t="s">
        <v>1056</v>
      </c>
      <c r="I1408">
        <v>40225</v>
      </c>
    </row>
    <row r="1409" spans="1:9">
      <c r="A1409">
        <v>1408</v>
      </c>
      <c r="B1409" t="s">
        <v>7095</v>
      </c>
      <c r="C1409" t="s">
        <v>7477</v>
      </c>
      <c r="D1409" t="s">
        <v>7478</v>
      </c>
      <c r="E1409" t="s">
        <v>7479</v>
      </c>
      <c r="F1409" t="s">
        <v>7480</v>
      </c>
      <c r="G1409" t="s">
        <v>813</v>
      </c>
      <c r="H1409" t="s">
        <v>235</v>
      </c>
      <c r="I1409">
        <v>90831</v>
      </c>
    </row>
    <row r="1410" spans="1:9">
      <c r="A1410">
        <v>1409</v>
      </c>
      <c r="B1410" t="s">
        <v>4301</v>
      </c>
      <c r="C1410" t="s">
        <v>7481</v>
      </c>
      <c r="D1410" t="s">
        <v>7482</v>
      </c>
      <c r="E1410" t="s">
        <v>7483</v>
      </c>
      <c r="F1410" t="s">
        <v>7484</v>
      </c>
      <c r="G1410" t="s">
        <v>1573</v>
      </c>
      <c r="H1410" t="s">
        <v>317</v>
      </c>
      <c r="I1410">
        <v>99790</v>
      </c>
    </row>
    <row r="1411" spans="1:9">
      <c r="A1411">
        <v>1410</v>
      </c>
      <c r="B1411" t="s">
        <v>7485</v>
      </c>
      <c r="C1411" t="s">
        <v>7486</v>
      </c>
      <c r="D1411" t="s">
        <v>7487</v>
      </c>
      <c r="E1411" t="s">
        <v>7488</v>
      </c>
      <c r="F1411" t="s">
        <v>7489</v>
      </c>
      <c r="G1411" t="s">
        <v>1529</v>
      </c>
      <c r="H1411" t="s">
        <v>1530</v>
      </c>
      <c r="I1411">
        <v>96805</v>
      </c>
    </row>
    <row r="1412" spans="1:9">
      <c r="A1412">
        <v>1411</v>
      </c>
      <c r="B1412" t="s">
        <v>7490</v>
      </c>
      <c r="C1412" t="s">
        <v>7491</v>
      </c>
      <c r="D1412" t="s">
        <v>7492</v>
      </c>
      <c r="E1412" t="s">
        <v>7493</v>
      </c>
      <c r="F1412" t="s">
        <v>7494</v>
      </c>
      <c r="G1412" t="s">
        <v>525</v>
      </c>
      <c r="H1412" t="s">
        <v>526</v>
      </c>
      <c r="I1412">
        <v>55436</v>
      </c>
    </row>
    <row r="1413" spans="1:9">
      <c r="A1413">
        <v>1412</v>
      </c>
      <c r="B1413" t="s">
        <v>7495</v>
      </c>
      <c r="C1413" t="s">
        <v>7496</v>
      </c>
      <c r="D1413" t="s">
        <v>7497</v>
      </c>
      <c r="E1413" t="s">
        <v>7498</v>
      </c>
      <c r="F1413" t="s">
        <v>7499</v>
      </c>
      <c r="G1413" t="s">
        <v>296</v>
      </c>
      <c r="H1413" t="s">
        <v>297</v>
      </c>
      <c r="I1413">
        <v>33661</v>
      </c>
    </row>
    <row r="1414" spans="1:9">
      <c r="A1414">
        <v>1413</v>
      </c>
      <c r="B1414" t="s">
        <v>7500</v>
      </c>
      <c r="C1414" t="s">
        <v>7501</v>
      </c>
      <c r="D1414" t="s">
        <v>7502</v>
      </c>
      <c r="E1414" t="s">
        <v>7503</v>
      </c>
      <c r="F1414" t="s">
        <v>7504</v>
      </c>
      <c r="G1414" t="s">
        <v>1332</v>
      </c>
      <c r="H1414" t="s">
        <v>487</v>
      </c>
      <c r="I1414">
        <v>80995</v>
      </c>
    </row>
    <row r="1415" spans="1:9">
      <c r="A1415">
        <v>1414</v>
      </c>
      <c r="B1415" t="s">
        <v>6029</v>
      </c>
      <c r="C1415" t="s">
        <v>7505</v>
      </c>
      <c r="D1415" t="s">
        <v>7506</v>
      </c>
      <c r="E1415" t="s">
        <v>7507</v>
      </c>
      <c r="F1415" t="s">
        <v>7508</v>
      </c>
      <c r="G1415" t="s">
        <v>2130</v>
      </c>
      <c r="H1415" t="s">
        <v>235</v>
      </c>
      <c r="I1415">
        <v>94605</v>
      </c>
    </row>
    <row r="1416" spans="1:9">
      <c r="A1416">
        <v>1415</v>
      </c>
      <c r="B1416" t="s">
        <v>7509</v>
      </c>
      <c r="C1416" t="s">
        <v>7510</v>
      </c>
      <c r="D1416" t="s">
        <v>7511</v>
      </c>
      <c r="E1416" t="s">
        <v>7512</v>
      </c>
      <c r="F1416" t="s">
        <v>7513</v>
      </c>
      <c r="G1416" t="s">
        <v>7199</v>
      </c>
      <c r="H1416" t="s">
        <v>953</v>
      </c>
      <c r="I1416">
        <v>64082</v>
      </c>
    </row>
    <row r="1417" spans="1:9">
      <c r="A1417">
        <v>1416</v>
      </c>
      <c r="B1417" t="s">
        <v>4816</v>
      </c>
      <c r="C1417" t="s">
        <v>7514</v>
      </c>
      <c r="D1417" t="s">
        <v>7515</v>
      </c>
      <c r="E1417" t="s">
        <v>7516</v>
      </c>
      <c r="F1417" t="s">
        <v>7517</v>
      </c>
      <c r="G1417" t="s">
        <v>344</v>
      </c>
      <c r="H1417" t="s">
        <v>242</v>
      </c>
      <c r="I1417">
        <v>75342</v>
      </c>
    </row>
    <row r="1418" spans="1:9">
      <c r="A1418">
        <v>1417</v>
      </c>
      <c r="B1418" t="s">
        <v>7518</v>
      </c>
      <c r="C1418" t="s">
        <v>7519</v>
      </c>
      <c r="D1418" t="s">
        <v>7520</v>
      </c>
      <c r="E1418" t="s">
        <v>7521</v>
      </c>
      <c r="F1418" t="s">
        <v>7522</v>
      </c>
      <c r="G1418" t="s">
        <v>436</v>
      </c>
      <c r="H1418" t="s">
        <v>221</v>
      </c>
      <c r="I1418">
        <v>10160</v>
      </c>
    </row>
    <row r="1419" spans="1:9">
      <c r="A1419">
        <v>1418</v>
      </c>
      <c r="B1419" t="s">
        <v>7523</v>
      </c>
      <c r="C1419" t="s">
        <v>7524</v>
      </c>
      <c r="D1419" t="s">
        <v>7525</v>
      </c>
      <c r="E1419" t="s">
        <v>7526</v>
      </c>
      <c r="F1419" t="s">
        <v>7527</v>
      </c>
      <c r="G1419" t="s">
        <v>1192</v>
      </c>
      <c r="H1419" t="s">
        <v>953</v>
      </c>
      <c r="I1419">
        <v>64179</v>
      </c>
    </row>
    <row r="1420" spans="1:9">
      <c r="A1420">
        <v>1419</v>
      </c>
      <c r="B1420" t="s">
        <v>7528</v>
      </c>
      <c r="C1420" t="s">
        <v>7529</v>
      </c>
      <c r="D1420" t="s">
        <v>7530</v>
      </c>
      <c r="E1420" t="s">
        <v>7531</v>
      </c>
      <c r="F1420" t="s">
        <v>7532</v>
      </c>
      <c r="G1420" t="s">
        <v>1425</v>
      </c>
      <c r="H1420" t="s">
        <v>864</v>
      </c>
      <c r="I1420">
        <v>27499</v>
      </c>
    </row>
    <row r="1421" spans="1:9">
      <c r="A1421">
        <v>1420</v>
      </c>
      <c r="B1421" t="s">
        <v>5978</v>
      </c>
      <c r="C1421" t="s">
        <v>7533</v>
      </c>
      <c r="D1421" t="s">
        <v>7534</v>
      </c>
      <c r="E1421" t="s">
        <v>7535</v>
      </c>
      <c r="F1421" t="s">
        <v>7536</v>
      </c>
      <c r="G1421" t="s">
        <v>889</v>
      </c>
      <c r="H1421" t="s">
        <v>228</v>
      </c>
      <c r="I1421">
        <v>30045</v>
      </c>
    </row>
    <row r="1422" spans="1:9">
      <c r="A1422">
        <v>1421</v>
      </c>
      <c r="B1422" t="s">
        <v>7537</v>
      </c>
      <c r="C1422" t="s">
        <v>7538</v>
      </c>
      <c r="D1422" t="s">
        <v>7539</v>
      </c>
      <c r="E1422" t="s">
        <v>7540</v>
      </c>
      <c r="F1422" t="s">
        <v>7541</v>
      </c>
      <c r="G1422" t="s">
        <v>1320</v>
      </c>
      <c r="H1422" t="s">
        <v>242</v>
      </c>
      <c r="I1422">
        <v>88546</v>
      </c>
    </row>
    <row r="1423" spans="1:9">
      <c r="A1423">
        <v>1422</v>
      </c>
      <c r="B1423" t="s">
        <v>3780</v>
      </c>
      <c r="C1423" t="s">
        <v>7542</v>
      </c>
      <c r="D1423" t="s">
        <v>7543</v>
      </c>
      <c r="E1423" t="s">
        <v>7544</v>
      </c>
      <c r="F1423" t="s">
        <v>7545</v>
      </c>
      <c r="G1423" t="s">
        <v>436</v>
      </c>
      <c r="H1423" t="s">
        <v>221</v>
      </c>
      <c r="I1423">
        <v>10249</v>
      </c>
    </row>
    <row r="1424" spans="1:9">
      <c r="A1424">
        <v>1423</v>
      </c>
      <c r="B1424" t="s">
        <v>3219</v>
      </c>
      <c r="C1424" t="s">
        <v>7546</v>
      </c>
      <c r="D1424" t="s">
        <v>7547</v>
      </c>
      <c r="E1424" t="s">
        <v>7548</v>
      </c>
      <c r="F1424" t="s">
        <v>7549</v>
      </c>
      <c r="G1424" t="s">
        <v>4049</v>
      </c>
      <c r="H1424" t="s">
        <v>513</v>
      </c>
      <c r="I1424">
        <v>1605</v>
      </c>
    </row>
    <row r="1425" spans="1:9">
      <c r="A1425">
        <v>1424</v>
      </c>
      <c r="B1425" t="s">
        <v>7180</v>
      </c>
      <c r="C1425" t="s">
        <v>7550</v>
      </c>
      <c r="D1425" t="s">
        <v>7551</v>
      </c>
      <c r="E1425" t="s">
        <v>7552</v>
      </c>
      <c r="F1425" t="s">
        <v>7553</v>
      </c>
      <c r="G1425" t="s">
        <v>680</v>
      </c>
      <c r="H1425" t="s">
        <v>526</v>
      </c>
      <c r="I1425">
        <v>55166</v>
      </c>
    </row>
    <row r="1426" spans="1:9">
      <c r="A1426">
        <v>1425</v>
      </c>
      <c r="B1426" t="s">
        <v>229</v>
      </c>
      <c r="C1426" t="s">
        <v>7554</v>
      </c>
      <c r="D1426" t="s">
        <v>7555</v>
      </c>
      <c r="E1426" t="s">
        <v>7556</v>
      </c>
      <c r="F1426" t="s">
        <v>7557</v>
      </c>
      <c r="G1426" t="s">
        <v>610</v>
      </c>
      <c r="H1426" t="s">
        <v>235</v>
      </c>
      <c r="I1426">
        <v>92145</v>
      </c>
    </row>
    <row r="1427" spans="1:9">
      <c r="A1427">
        <v>1426</v>
      </c>
      <c r="B1427" t="s">
        <v>7558</v>
      </c>
      <c r="C1427" t="s">
        <v>7559</v>
      </c>
      <c r="D1427" t="s">
        <v>7560</v>
      </c>
      <c r="E1427" t="s">
        <v>7561</v>
      </c>
      <c r="F1427" t="s">
        <v>7562</v>
      </c>
      <c r="G1427" t="s">
        <v>396</v>
      </c>
      <c r="H1427" t="s">
        <v>358</v>
      </c>
      <c r="I1427">
        <v>70142</v>
      </c>
    </row>
    <row r="1428" spans="1:9">
      <c r="A1428">
        <v>1427</v>
      </c>
      <c r="B1428" t="s">
        <v>7563</v>
      </c>
      <c r="C1428" t="s">
        <v>7564</v>
      </c>
      <c r="D1428" t="s">
        <v>7565</v>
      </c>
      <c r="E1428" t="s">
        <v>7566</v>
      </c>
      <c r="F1428" t="s">
        <v>7567</v>
      </c>
      <c r="G1428" t="s">
        <v>2459</v>
      </c>
      <c r="H1428" t="s">
        <v>2460</v>
      </c>
      <c r="I1428">
        <v>39216</v>
      </c>
    </row>
    <row r="1429" spans="1:9">
      <c r="A1429">
        <v>1428</v>
      </c>
      <c r="B1429" t="s">
        <v>7568</v>
      </c>
      <c r="C1429" t="s">
        <v>7569</v>
      </c>
      <c r="D1429" t="s">
        <v>7570</v>
      </c>
      <c r="E1429" t="s">
        <v>7571</v>
      </c>
      <c r="F1429" t="s">
        <v>7572</v>
      </c>
      <c r="G1429" t="s">
        <v>7573</v>
      </c>
      <c r="H1429" t="s">
        <v>290</v>
      </c>
      <c r="I1429">
        <v>23324</v>
      </c>
    </row>
    <row r="1430" spans="1:9">
      <c r="A1430">
        <v>1429</v>
      </c>
      <c r="B1430" t="s">
        <v>7574</v>
      </c>
      <c r="C1430" t="s">
        <v>7575</v>
      </c>
      <c r="D1430" t="s">
        <v>7576</v>
      </c>
      <c r="E1430" t="s">
        <v>7577</v>
      </c>
      <c r="F1430" t="s">
        <v>7578</v>
      </c>
      <c r="G1430" t="s">
        <v>786</v>
      </c>
      <c r="H1430" t="s">
        <v>787</v>
      </c>
      <c r="I1430">
        <v>36616</v>
      </c>
    </row>
    <row r="1431" spans="1:9">
      <c r="A1431">
        <v>1430</v>
      </c>
      <c r="B1431" t="s">
        <v>7579</v>
      </c>
      <c r="C1431" t="s">
        <v>7580</v>
      </c>
      <c r="D1431" t="s">
        <v>7581</v>
      </c>
      <c r="E1431" t="s">
        <v>7582</v>
      </c>
      <c r="F1431" t="s">
        <v>7583</v>
      </c>
      <c r="G1431" t="s">
        <v>882</v>
      </c>
      <c r="H1431" t="s">
        <v>883</v>
      </c>
      <c r="I1431">
        <v>68110</v>
      </c>
    </row>
    <row r="1432" spans="1:9">
      <c r="A1432">
        <v>1431</v>
      </c>
      <c r="B1432" t="s">
        <v>7584</v>
      </c>
      <c r="C1432" t="s">
        <v>7585</v>
      </c>
      <c r="D1432" t="s">
        <v>7586</v>
      </c>
      <c r="E1432" t="s">
        <v>7587</v>
      </c>
      <c r="F1432" t="s">
        <v>7588</v>
      </c>
      <c r="G1432" t="s">
        <v>842</v>
      </c>
      <c r="H1432" t="s">
        <v>235</v>
      </c>
      <c r="I1432">
        <v>94297</v>
      </c>
    </row>
    <row r="1433" spans="1:9">
      <c r="A1433">
        <v>1432</v>
      </c>
      <c r="B1433" t="s">
        <v>7589</v>
      </c>
      <c r="C1433" t="s">
        <v>7590</v>
      </c>
      <c r="D1433" t="s">
        <v>7591</v>
      </c>
      <c r="E1433" t="s">
        <v>7592</v>
      </c>
      <c r="F1433" t="s">
        <v>7593</v>
      </c>
      <c r="G1433" t="s">
        <v>7594</v>
      </c>
      <c r="H1433" t="s">
        <v>267</v>
      </c>
      <c r="I1433">
        <v>85284</v>
      </c>
    </row>
    <row r="1434" spans="1:9">
      <c r="A1434">
        <v>1433</v>
      </c>
      <c r="B1434" t="s">
        <v>2860</v>
      </c>
      <c r="C1434" t="s">
        <v>7595</v>
      </c>
      <c r="D1434" t="s">
        <v>7596</v>
      </c>
      <c r="E1434" t="s">
        <v>7597</v>
      </c>
      <c r="F1434" t="s">
        <v>7598</v>
      </c>
      <c r="G1434" t="s">
        <v>390</v>
      </c>
      <c r="H1434" t="s">
        <v>242</v>
      </c>
      <c r="I1434">
        <v>78470</v>
      </c>
    </row>
    <row r="1435" spans="1:9">
      <c r="A1435">
        <v>1434</v>
      </c>
      <c r="B1435" t="s">
        <v>6852</v>
      </c>
      <c r="C1435" t="s">
        <v>7599</v>
      </c>
      <c r="D1435" t="s">
        <v>7600</v>
      </c>
      <c r="E1435" t="s">
        <v>7601</v>
      </c>
      <c r="F1435" t="s">
        <v>7602</v>
      </c>
      <c r="G1435" t="s">
        <v>234</v>
      </c>
      <c r="H1435" t="s">
        <v>235</v>
      </c>
      <c r="I1435">
        <v>94116</v>
      </c>
    </row>
    <row r="1436" spans="1:9">
      <c r="A1436">
        <v>1435</v>
      </c>
      <c r="B1436" t="s">
        <v>7603</v>
      </c>
      <c r="C1436" t="s">
        <v>7604</v>
      </c>
      <c r="D1436" t="s">
        <v>7605</v>
      </c>
      <c r="E1436" t="s">
        <v>7606</v>
      </c>
      <c r="F1436" t="s">
        <v>7607</v>
      </c>
      <c r="G1436" t="s">
        <v>1032</v>
      </c>
      <c r="H1436" t="s">
        <v>324</v>
      </c>
      <c r="I1436">
        <v>7112</v>
      </c>
    </row>
    <row r="1437" spans="1:9">
      <c r="A1437">
        <v>1436</v>
      </c>
      <c r="B1437" t="s">
        <v>7608</v>
      </c>
      <c r="C1437" t="s">
        <v>7609</v>
      </c>
      <c r="D1437" t="s">
        <v>7610</v>
      </c>
      <c r="E1437" t="s">
        <v>7611</v>
      </c>
      <c r="F1437" t="s">
        <v>7612</v>
      </c>
      <c r="G1437" t="s">
        <v>316</v>
      </c>
      <c r="H1437" t="s">
        <v>317</v>
      </c>
      <c r="I1437">
        <v>99599</v>
      </c>
    </row>
    <row r="1438" spans="1:9">
      <c r="A1438">
        <v>1437</v>
      </c>
      <c r="B1438" t="s">
        <v>7613</v>
      </c>
      <c r="C1438" t="s">
        <v>7614</v>
      </c>
      <c r="D1438" t="s">
        <v>7615</v>
      </c>
      <c r="E1438" t="s">
        <v>7616</v>
      </c>
      <c r="F1438" t="s">
        <v>7617</v>
      </c>
      <c r="G1438" t="s">
        <v>7618</v>
      </c>
      <c r="H1438" t="s">
        <v>242</v>
      </c>
      <c r="I1438">
        <v>76598</v>
      </c>
    </row>
    <row r="1439" spans="1:9">
      <c r="A1439">
        <v>1438</v>
      </c>
      <c r="B1439" t="s">
        <v>7619</v>
      </c>
      <c r="C1439" t="s">
        <v>7620</v>
      </c>
      <c r="D1439" t="s">
        <v>7621</v>
      </c>
      <c r="E1439" t="s">
        <v>7622</v>
      </c>
      <c r="F1439" t="s">
        <v>7623</v>
      </c>
      <c r="G1439" t="s">
        <v>1292</v>
      </c>
      <c r="H1439" t="s">
        <v>526</v>
      </c>
      <c r="I1439">
        <v>55579</v>
      </c>
    </row>
    <row r="1440" spans="1:9">
      <c r="A1440">
        <v>1439</v>
      </c>
      <c r="B1440" t="s">
        <v>2926</v>
      </c>
      <c r="C1440" t="s">
        <v>7624</v>
      </c>
      <c r="D1440" t="s">
        <v>7625</v>
      </c>
      <c r="E1440" t="s">
        <v>7626</v>
      </c>
      <c r="F1440" t="s">
        <v>7627</v>
      </c>
      <c r="G1440" t="s">
        <v>1298</v>
      </c>
      <c r="H1440" t="s">
        <v>235</v>
      </c>
      <c r="I1440">
        <v>93721</v>
      </c>
    </row>
    <row r="1441" spans="1:9">
      <c r="A1441">
        <v>1440</v>
      </c>
      <c r="B1441" t="s">
        <v>7628</v>
      </c>
      <c r="C1441" t="s">
        <v>7629</v>
      </c>
      <c r="D1441" t="s">
        <v>7630</v>
      </c>
      <c r="E1441" t="s">
        <v>7631</v>
      </c>
      <c r="F1441" t="s">
        <v>7632</v>
      </c>
      <c r="G1441" t="s">
        <v>1448</v>
      </c>
      <c r="H1441" t="s">
        <v>297</v>
      </c>
      <c r="I1441">
        <v>32259</v>
      </c>
    </row>
    <row r="1442" spans="1:9">
      <c r="A1442">
        <v>1441</v>
      </c>
      <c r="B1442" t="s">
        <v>7633</v>
      </c>
      <c r="C1442" t="s">
        <v>7634</v>
      </c>
      <c r="D1442" t="s">
        <v>7635</v>
      </c>
      <c r="E1442" t="s">
        <v>7636</v>
      </c>
      <c r="F1442" t="s">
        <v>7637</v>
      </c>
      <c r="G1442" t="s">
        <v>3728</v>
      </c>
      <c r="H1442" t="s">
        <v>365</v>
      </c>
      <c r="I1442">
        <v>89714</v>
      </c>
    </row>
    <row r="1443" spans="1:9">
      <c r="A1443">
        <v>1442</v>
      </c>
      <c r="B1443" t="s">
        <v>7638</v>
      </c>
      <c r="C1443" t="s">
        <v>7639</v>
      </c>
      <c r="D1443" t="s">
        <v>7640</v>
      </c>
      <c r="E1443" t="s">
        <v>7641</v>
      </c>
      <c r="F1443" t="s">
        <v>7642</v>
      </c>
      <c r="G1443" t="s">
        <v>842</v>
      </c>
      <c r="H1443" t="s">
        <v>235</v>
      </c>
      <c r="I1443">
        <v>94207</v>
      </c>
    </row>
    <row r="1444" spans="1:9">
      <c r="A1444">
        <v>1443</v>
      </c>
      <c r="B1444" t="s">
        <v>3905</v>
      </c>
      <c r="C1444" t="s">
        <v>7643</v>
      </c>
      <c r="D1444" t="s">
        <v>7644</v>
      </c>
      <c r="E1444" t="s">
        <v>7645</v>
      </c>
      <c r="F1444" t="s">
        <v>7646</v>
      </c>
      <c r="G1444" t="s">
        <v>241</v>
      </c>
      <c r="H1444" t="s">
        <v>242</v>
      </c>
      <c r="I1444">
        <v>79710</v>
      </c>
    </row>
    <row r="1445" spans="1:9">
      <c r="A1445">
        <v>1444</v>
      </c>
      <c r="B1445" t="s">
        <v>7647</v>
      </c>
      <c r="C1445" t="s">
        <v>7648</v>
      </c>
      <c r="D1445" t="s">
        <v>7649</v>
      </c>
      <c r="E1445" t="s">
        <v>7650</v>
      </c>
      <c r="F1445" t="s">
        <v>7651</v>
      </c>
      <c r="G1445" t="s">
        <v>7652</v>
      </c>
      <c r="H1445" t="s">
        <v>235</v>
      </c>
      <c r="I1445">
        <v>91606</v>
      </c>
    </row>
    <row r="1446" spans="1:9">
      <c r="A1446">
        <v>1445</v>
      </c>
      <c r="B1446" t="s">
        <v>7653</v>
      </c>
      <c r="C1446" t="s">
        <v>7654</v>
      </c>
      <c r="D1446" t="s">
        <v>7655</v>
      </c>
      <c r="E1446" t="s">
        <v>7656</v>
      </c>
      <c r="F1446" t="s">
        <v>7657</v>
      </c>
      <c r="G1446" t="s">
        <v>1298</v>
      </c>
      <c r="H1446" t="s">
        <v>235</v>
      </c>
      <c r="I1446">
        <v>93794</v>
      </c>
    </row>
    <row r="1447" spans="1:9">
      <c r="A1447">
        <v>1446</v>
      </c>
      <c r="B1447" t="s">
        <v>1264</v>
      </c>
      <c r="C1447" t="s">
        <v>7658</v>
      </c>
      <c r="D1447" t="s">
        <v>7659</v>
      </c>
      <c r="E1447" t="s">
        <v>7660</v>
      </c>
      <c r="F1447" t="s">
        <v>7661</v>
      </c>
      <c r="G1447" t="s">
        <v>2092</v>
      </c>
      <c r="H1447" t="s">
        <v>480</v>
      </c>
      <c r="I1447">
        <v>45419</v>
      </c>
    </row>
    <row r="1448" spans="1:9">
      <c r="A1448">
        <v>1447</v>
      </c>
      <c r="B1448" t="s">
        <v>7662</v>
      </c>
      <c r="C1448" t="s">
        <v>7126</v>
      </c>
      <c r="D1448" t="s">
        <v>7663</v>
      </c>
      <c r="E1448" t="s">
        <v>7664</v>
      </c>
      <c r="F1448" t="s">
        <v>7665</v>
      </c>
      <c r="G1448" t="s">
        <v>1752</v>
      </c>
      <c r="H1448" t="s">
        <v>1753</v>
      </c>
      <c r="I1448">
        <v>83757</v>
      </c>
    </row>
    <row r="1449" spans="1:9">
      <c r="A1449">
        <v>1448</v>
      </c>
      <c r="B1449" t="s">
        <v>7666</v>
      </c>
      <c r="C1449" t="s">
        <v>7667</v>
      </c>
      <c r="D1449" t="s">
        <v>7668</v>
      </c>
      <c r="E1449" t="s">
        <v>7669</v>
      </c>
      <c r="F1449" t="s">
        <v>7670</v>
      </c>
      <c r="G1449" t="s">
        <v>750</v>
      </c>
      <c r="H1449" t="s">
        <v>738</v>
      </c>
      <c r="I1449">
        <v>29605</v>
      </c>
    </row>
    <row r="1450" spans="1:9">
      <c r="A1450">
        <v>1449</v>
      </c>
      <c r="B1450" t="s">
        <v>7671</v>
      </c>
      <c r="C1450" t="s">
        <v>7672</v>
      </c>
      <c r="D1450" t="s">
        <v>7673</v>
      </c>
      <c r="E1450" t="s">
        <v>7674</v>
      </c>
      <c r="F1450" t="s">
        <v>7675</v>
      </c>
      <c r="G1450" t="s">
        <v>756</v>
      </c>
      <c r="H1450" t="s">
        <v>213</v>
      </c>
      <c r="I1450">
        <v>98121</v>
      </c>
    </row>
    <row r="1451" spans="1:9">
      <c r="A1451">
        <v>1450</v>
      </c>
      <c r="B1451" t="s">
        <v>7676</v>
      </c>
      <c r="C1451" t="s">
        <v>7677</v>
      </c>
      <c r="D1451" t="s">
        <v>7678</v>
      </c>
      <c r="E1451" t="s">
        <v>7679</v>
      </c>
      <c r="F1451" t="s">
        <v>7680</v>
      </c>
      <c r="G1451" t="s">
        <v>423</v>
      </c>
      <c r="H1451" t="s">
        <v>351</v>
      </c>
      <c r="I1451">
        <v>37210</v>
      </c>
    </row>
    <row r="1452" spans="1:9">
      <c r="A1452">
        <v>1451</v>
      </c>
      <c r="B1452" t="s">
        <v>7681</v>
      </c>
      <c r="C1452" t="s">
        <v>7682</v>
      </c>
      <c r="D1452" t="s">
        <v>7683</v>
      </c>
      <c r="E1452" t="s">
        <v>7684</v>
      </c>
      <c r="F1452" t="s">
        <v>7685</v>
      </c>
      <c r="G1452" t="s">
        <v>836</v>
      </c>
      <c r="H1452" t="s">
        <v>235</v>
      </c>
      <c r="I1452">
        <v>90040</v>
      </c>
    </row>
    <row r="1453" spans="1:9">
      <c r="A1453">
        <v>1452</v>
      </c>
      <c r="B1453" t="s">
        <v>7686</v>
      </c>
      <c r="C1453" t="s">
        <v>7687</v>
      </c>
      <c r="D1453" t="s">
        <v>7688</v>
      </c>
      <c r="E1453" t="s">
        <v>7689</v>
      </c>
      <c r="F1453" t="s">
        <v>7690</v>
      </c>
      <c r="G1453" t="s">
        <v>923</v>
      </c>
      <c r="H1453" t="s">
        <v>235</v>
      </c>
      <c r="I1453">
        <v>90310</v>
      </c>
    </row>
    <row r="1454" spans="1:9">
      <c r="A1454">
        <v>1453</v>
      </c>
      <c r="B1454" t="s">
        <v>1322</v>
      </c>
      <c r="C1454" t="s">
        <v>7691</v>
      </c>
      <c r="D1454" t="s">
        <v>7692</v>
      </c>
      <c r="E1454" t="s">
        <v>7693</v>
      </c>
      <c r="F1454" t="s">
        <v>7694</v>
      </c>
      <c r="G1454" t="s">
        <v>870</v>
      </c>
      <c r="H1454" t="s">
        <v>242</v>
      </c>
      <c r="I1454">
        <v>77240</v>
      </c>
    </row>
    <row r="1455" spans="1:9">
      <c r="A1455">
        <v>1454</v>
      </c>
      <c r="B1455" t="s">
        <v>339</v>
      </c>
      <c r="C1455" t="s">
        <v>7695</v>
      </c>
      <c r="D1455" t="s">
        <v>7696</v>
      </c>
      <c r="E1455" t="s">
        <v>7697</v>
      </c>
      <c r="F1455" t="s">
        <v>7698</v>
      </c>
      <c r="G1455" t="s">
        <v>525</v>
      </c>
      <c r="H1455" t="s">
        <v>526</v>
      </c>
      <c r="I1455">
        <v>55428</v>
      </c>
    </row>
    <row r="1456" spans="1:9">
      <c r="A1456">
        <v>1455</v>
      </c>
      <c r="B1456" t="s">
        <v>7699</v>
      </c>
      <c r="C1456" t="s">
        <v>7700</v>
      </c>
      <c r="D1456" t="s">
        <v>7701</v>
      </c>
      <c r="E1456" t="s">
        <v>7702</v>
      </c>
      <c r="F1456" t="s">
        <v>7703</v>
      </c>
      <c r="G1456" t="s">
        <v>982</v>
      </c>
      <c r="H1456" t="s">
        <v>506</v>
      </c>
      <c r="I1456">
        <v>15240</v>
      </c>
    </row>
    <row r="1457" spans="1:9">
      <c r="A1457">
        <v>1456</v>
      </c>
      <c r="B1457" t="s">
        <v>7704</v>
      </c>
      <c r="C1457" t="s">
        <v>7705</v>
      </c>
      <c r="D1457" t="s">
        <v>7706</v>
      </c>
      <c r="E1457" t="s">
        <v>7707</v>
      </c>
      <c r="F1457" t="s">
        <v>7708</v>
      </c>
      <c r="G1457" t="s">
        <v>2438</v>
      </c>
      <c r="H1457" t="s">
        <v>235</v>
      </c>
      <c r="I1457">
        <v>92619</v>
      </c>
    </row>
    <row r="1458" spans="1:9">
      <c r="A1458">
        <v>1457</v>
      </c>
      <c r="B1458" t="s">
        <v>7709</v>
      </c>
      <c r="C1458" t="s">
        <v>7710</v>
      </c>
      <c r="D1458" t="s">
        <v>7711</v>
      </c>
      <c r="E1458" t="s">
        <v>7712</v>
      </c>
      <c r="F1458" t="s">
        <v>7713</v>
      </c>
      <c r="G1458" t="s">
        <v>7714</v>
      </c>
      <c r="H1458" t="s">
        <v>738</v>
      </c>
      <c r="I1458">
        <v>29805</v>
      </c>
    </row>
    <row r="1459" spans="1:9">
      <c r="A1459">
        <v>1458</v>
      </c>
      <c r="B1459" t="s">
        <v>7715</v>
      </c>
      <c r="C1459" t="s">
        <v>7716</v>
      </c>
      <c r="D1459" t="s">
        <v>7717</v>
      </c>
      <c r="E1459" t="s">
        <v>7718</v>
      </c>
      <c r="F1459" t="s">
        <v>7719</v>
      </c>
      <c r="G1459" t="s">
        <v>2136</v>
      </c>
      <c r="H1459" t="s">
        <v>513</v>
      </c>
      <c r="I1459">
        <v>2203</v>
      </c>
    </row>
    <row r="1460" spans="1:9">
      <c r="A1460">
        <v>1459</v>
      </c>
      <c r="B1460" t="s">
        <v>7720</v>
      </c>
      <c r="C1460" t="s">
        <v>7721</v>
      </c>
      <c r="D1460" t="s">
        <v>7722</v>
      </c>
      <c r="E1460" t="s">
        <v>7723</v>
      </c>
      <c r="F1460" t="s">
        <v>7724</v>
      </c>
      <c r="G1460" t="s">
        <v>468</v>
      </c>
      <c r="H1460" t="s">
        <v>235</v>
      </c>
      <c r="I1460">
        <v>91117</v>
      </c>
    </row>
    <row r="1461" spans="1:9">
      <c r="A1461">
        <v>1460</v>
      </c>
      <c r="B1461" t="s">
        <v>7725</v>
      </c>
      <c r="C1461" t="s">
        <v>6342</v>
      </c>
      <c r="D1461" t="s">
        <v>7726</v>
      </c>
      <c r="E1461" t="s">
        <v>7727</v>
      </c>
      <c r="F1461" t="s">
        <v>7728</v>
      </c>
      <c r="G1461" t="s">
        <v>863</v>
      </c>
      <c r="H1461" t="s">
        <v>864</v>
      </c>
      <c r="I1461">
        <v>28225</v>
      </c>
    </row>
    <row r="1462" spans="1:9">
      <c r="A1462">
        <v>1461</v>
      </c>
      <c r="B1462" t="s">
        <v>7729</v>
      </c>
      <c r="C1462" t="s">
        <v>7730</v>
      </c>
      <c r="D1462" t="s">
        <v>7731</v>
      </c>
      <c r="E1462" t="s">
        <v>7732</v>
      </c>
      <c r="F1462" t="s">
        <v>7733</v>
      </c>
      <c r="G1462" t="s">
        <v>2282</v>
      </c>
      <c r="H1462" t="s">
        <v>290</v>
      </c>
      <c r="I1462">
        <v>22244</v>
      </c>
    </row>
    <row r="1463" spans="1:9">
      <c r="A1463">
        <v>1462</v>
      </c>
      <c r="B1463" t="s">
        <v>7734</v>
      </c>
      <c r="C1463" t="s">
        <v>7735</v>
      </c>
      <c r="D1463" t="s">
        <v>7736</v>
      </c>
      <c r="E1463" t="s">
        <v>7737</v>
      </c>
      <c r="F1463" t="s">
        <v>7738</v>
      </c>
      <c r="G1463" t="s">
        <v>1055</v>
      </c>
      <c r="H1463" t="s">
        <v>1056</v>
      </c>
      <c r="I1463">
        <v>40233</v>
      </c>
    </row>
    <row r="1464" spans="1:9">
      <c r="A1464">
        <v>1463</v>
      </c>
      <c r="B1464" t="s">
        <v>1305</v>
      </c>
      <c r="C1464" t="s">
        <v>7739</v>
      </c>
      <c r="D1464" t="s">
        <v>7740</v>
      </c>
      <c r="E1464" t="s">
        <v>7741</v>
      </c>
      <c r="F1464" t="s">
        <v>7742</v>
      </c>
      <c r="G1464" t="s">
        <v>213</v>
      </c>
      <c r="H1464" t="s">
        <v>214</v>
      </c>
      <c r="I1464">
        <v>20029</v>
      </c>
    </row>
    <row r="1465" spans="1:9">
      <c r="A1465">
        <v>1464</v>
      </c>
      <c r="B1465" t="s">
        <v>7743</v>
      </c>
      <c r="C1465" t="s">
        <v>7744</v>
      </c>
      <c r="D1465" t="s">
        <v>7745</v>
      </c>
      <c r="E1465" t="s">
        <v>7746</v>
      </c>
      <c r="F1465" t="s">
        <v>7747</v>
      </c>
      <c r="G1465" t="s">
        <v>1917</v>
      </c>
      <c r="H1465" t="s">
        <v>358</v>
      </c>
      <c r="I1465">
        <v>70005</v>
      </c>
    </row>
    <row r="1466" spans="1:9">
      <c r="A1466">
        <v>1465</v>
      </c>
      <c r="B1466" t="s">
        <v>7748</v>
      </c>
      <c r="C1466" t="s">
        <v>7749</v>
      </c>
      <c r="D1466" t="s">
        <v>7750</v>
      </c>
      <c r="E1466" t="s">
        <v>7751</v>
      </c>
      <c r="F1466" t="s">
        <v>7752</v>
      </c>
      <c r="G1466" t="s">
        <v>1186</v>
      </c>
      <c r="H1466" t="s">
        <v>235</v>
      </c>
      <c r="I1466">
        <v>90510</v>
      </c>
    </row>
    <row r="1467" spans="1:9">
      <c r="A1467">
        <v>1466</v>
      </c>
      <c r="B1467" t="s">
        <v>7753</v>
      </c>
      <c r="C1467" t="s">
        <v>7754</v>
      </c>
      <c r="D1467" t="s">
        <v>7755</v>
      </c>
      <c r="E1467" t="s">
        <v>7756</v>
      </c>
      <c r="F1467" t="s">
        <v>7757</v>
      </c>
      <c r="G1467" t="s">
        <v>786</v>
      </c>
      <c r="H1467" t="s">
        <v>787</v>
      </c>
      <c r="I1467">
        <v>36628</v>
      </c>
    </row>
    <row r="1468" spans="1:9">
      <c r="A1468">
        <v>1467</v>
      </c>
      <c r="B1468" t="s">
        <v>7758</v>
      </c>
      <c r="C1468" t="s">
        <v>7759</v>
      </c>
      <c r="D1468" t="s">
        <v>7760</v>
      </c>
      <c r="E1468" t="s">
        <v>7761</v>
      </c>
      <c r="F1468" t="s">
        <v>7762</v>
      </c>
      <c r="G1468" t="s">
        <v>634</v>
      </c>
      <c r="H1468" t="s">
        <v>221</v>
      </c>
      <c r="I1468">
        <v>11231</v>
      </c>
    </row>
    <row r="1469" spans="1:9">
      <c r="A1469">
        <v>1468</v>
      </c>
      <c r="B1469" t="s">
        <v>7763</v>
      </c>
      <c r="C1469" t="s">
        <v>7764</v>
      </c>
      <c r="D1469" t="s">
        <v>7765</v>
      </c>
      <c r="E1469" t="s">
        <v>7766</v>
      </c>
      <c r="F1469" t="s">
        <v>7767</v>
      </c>
      <c r="G1469" t="s">
        <v>3628</v>
      </c>
      <c r="H1469" t="s">
        <v>235</v>
      </c>
      <c r="I1469">
        <v>94975</v>
      </c>
    </row>
    <row r="1470" spans="1:9">
      <c r="A1470">
        <v>1469</v>
      </c>
      <c r="B1470" t="s">
        <v>5013</v>
      </c>
      <c r="C1470" t="s">
        <v>7768</v>
      </c>
      <c r="D1470" t="s">
        <v>7769</v>
      </c>
      <c r="E1470" t="s">
        <v>7770</v>
      </c>
      <c r="F1470" t="s">
        <v>7771</v>
      </c>
      <c r="G1470" t="s">
        <v>634</v>
      </c>
      <c r="H1470" t="s">
        <v>221</v>
      </c>
      <c r="I1470">
        <v>11220</v>
      </c>
    </row>
    <row r="1471" spans="1:9">
      <c r="A1471">
        <v>1470</v>
      </c>
      <c r="B1471" t="s">
        <v>7772</v>
      </c>
      <c r="C1471" t="s">
        <v>7773</v>
      </c>
      <c r="D1471" t="s">
        <v>7774</v>
      </c>
      <c r="E1471" t="s">
        <v>7775</v>
      </c>
      <c r="F1471" t="s">
        <v>7776</v>
      </c>
      <c r="G1471" t="s">
        <v>5875</v>
      </c>
      <c r="H1471" t="s">
        <v>297</v>
      </c>
      <c r="I1471">
        <v>33013</v>
      </c>
    </row>
    <row r="1472" spans="1:9">
      <c r="A1472">
        <v>1471</v>
      </c>
      <c r="B1472" t="s">
        <v>7777</v>
      </c>
      <c r="C1472" t="s">
        <v>7778</v>
      </c>
      <c r="D1472" t="s">
        <v>7779</v>
      </c>
      <c r="E1472" t="s">
        <v>7780</v>
      </c>
      <c r="F1472" t="s">
        <v>7781</v>
      </c>
      <c r="G1472" t="s">
        <v>1643</v>
      </c>
      <c r="H1472" t="s">
        <v>1106</v>
      </c>
      <c r="I1472">
        <v>6825</v>
      </c>
    </row>
    <row r="1473" spans="1:9">
      <c r="A1473">
        <v>1472</v>
      </c>
      <c r="B1473" t="s">
        <v>7782</v>
      </c>
      <c r="C1473" t="s">
        <v>7783</v>
      </c>
      <c r="D1473" t="s">
        <v>7784</v>
      </c>
      <c r="E1473" t="s">
        <v>7785</v>
      </c>
      <c r="F1473" t="s">
        <v>7786</v>
      </c>
      <c r="G1473" t="s">
        <v>296</v>
      </c>
      <c r="H1473" t="s">
        <v>297</v>
      </c>
      <c r="I1473">
        <v>33673</v>
      </c>
    </row>
    <row r="1474" spans="1:9">
      <c r="A1474">
        <v>1473</v>
      </c>
      <c r="B1474" t="s">
        <v>7787</v>
      </c>
      <c r="C1474" t="s">
        <v>7788</v>
      </c>
      <c r="D1474" t="s">
        <v>7789</v>
      </c>
      <c r="E1474" t="s">
        <v>7790</v>
      </c>
      <c r="F1474" t="s">
        <v>7791</v>
      </c>
      <c r="G1474" t="s">
        <v>1448</v>
      </c>
      <c r="H1474" t="s">
        <v>297</v>
      </c>
      <c r="I1474">
        <v>32225</v>
      </c>
    </row>
    <row r="1475" spans="1:9">
      <c r="A1475">
        <v>1474</v>
      </c>
      <c r="B1475" t="s">
        <v>7792</v>
      </c>
      <c r="C1475" t="s">
        <v>7793</v>
      </c>
      <c r="D1475" t="s">
        <v>7794</v>
      </c>
      <c r="E1475" t="s">
        <v>7795</v>
      </c>
      <c r="F1475" t="s">
        <v>7796</v>
      </c>
      <c r="G1475" t="s">
        <v>5972</v>
      </c>
      <c r="H1475" t="s">
        <v>235</v>
      </c>
      <c r="I1475">
        <v>95973</v>
      </c>
    </row>
    <row r="1476" spans="1:9">
      <c r="A1476">
        <v>1475</v>
      </c>
      <c r="B1476" t="s">
        <v>3339</v>
      </c>
      <c r="C1476" t="s">
        <v>7797</v>
      </c>
      <c r="D1476" t="s">
        <v>7798</v>
      </c>
      <c r="E1476" t="s">
        <v>7799</v>
      </c>
      <c r="F1476" t="s">
        <v>7800</v>
      </c>
      <c r="G1476" t="s">
        <v>1055</v>
      </c>
      <c r="H1476" t="s">
        <v>1056</v>
      </c>
      <c r="I1476">
        <v>40205</v>
      </c>
    </row>
    <row r="1477" spans="1:9">
      <c r="A1477">
        <v>1476</v>
      </c>
      <c r="B1477" t="s">
        <v>7801</v>
      </c>
      <c r="C1477" t="s">
        <v>7802</v>
      </c>
      <c r="D1477" t="s">
        <v>7803</v>
      </c>
      <c r="E1477" t="s">
        <v>7804</v>
      </c>
      <c r="F1477" t="s">
        <v>7805</v>
      </c>
      <c r="G1477" t="s">
        <v>3628</v>
      </c>
      <c r="H1477" t="s">
        <v>235</v>
      </c>
      <c r="I1477">
        <v>94975</v>
      </c>
    </row>
    <row r="1478" spans="1:9">
      <c r="A1478">
        <v>1477</v>
      </c>
      <c r="B1478" t="s">
        <v>7806</v>
      </c>
      <c r="C1478" t="s">
        <v>7807</v>
      </c>
      <c r="D1478" t="s">
        <v>7808</v>
      </c>
      <c r="E1478" t="s">
        <v>7809</v>
      </c>
      <c r="F1478" t="s">
        <v>7810</v>
      </c>
      <c r="G1478" t="s">
        <v>756</v>
      </c>
      <c r="H1478" t="s">
        <v>213</v>
      </c>
      <c r="I1478">
        <v>98158</v>
      </c>
    </row>
    <row r="1479" spans="1:9">
      <c r="A1479">
        <v>1478</v>
      </c>
      <c r="B1479" t="s">
        <v>7811</v>
      </c>
      <c r="C1479" t="s">
        <v>7812</v>
      </c>
      <c r="D1479" t="s">
        <v>7813</v>
      </c>
      <c r="E1479" t="s">
        <v>7814</v>
      </c>
      <c r="F1479" t="s">
        <v>7815</v>
      </c>
      <c r="G1479" t="s">
        <v>610</v>
      </c>
      <c r="H1479" t="s">
        <v>235</v>
      </c>
      <c r="I1479">
        <v>92127</v>
      </c>
    </row>
    <row r="1480" spans="1:9">
      <c r="A1480">
        <v>1479</v>
      </c>
      <c r="B1480" t="s">
        <v>7816</v>
      </c>
      <c r="C1480" t="s">
        <v>7817</v>
      </c>
      <c r="D1480" t="s">
        <v>7818</v>
      </c>
      <c r="E1480" t="s">
        <v>7819</v>
      </c>
      <c r="F1480" t="s">
        <v>7820</v>
      </c>
      <c r="G1480" t="s">
        <v>493</v>
      </c>
      <c r="H1480" t="s">
        <v>267</v>
      </c>
      <c r="I1480">
        <v>85045</v>
      </c>
    </row>
    <row r="1481" spans="1:9">
      <c r="A1481">
        <v>1480</v>
      </c>
      <c r="B1481" t="s">
        <v>7821</v>
      </c>
      <c r="C1481" t="s">
        <v>7822</v>
      </c>
      <c r="D1481" t="s">
        <v>7823</v>
      </c>
      <c r="E1481" t="s">
        <v>7824</v>
      </c>
      <c r="F1481" t="s">
        <v>7825</v>
      </c>
      <c r="G1481" t="s">
        <v>1138</v>
      </c>
      <c r="H1481" t="s">
        <v>787</v>
      </c>
      <c r="I1481">
        <v>35225</v>
      </c>
    </row>
    <row r="1482" spans="1:9">
      <c r="A1482">
        <v>1481</v>
      </c>
      <c r="B1482" t="s">
        <v>7826</v>
      </c>
      <c r="C1482" t="s">
        <v>7827</v>
      </c>
      <c r="D1482" t="s">
        <v>7828</v>
      </c>
      <c r="E1482" t="s">
        <v>7829</v>
      </c>
      <c r="F1482" t="s">
        <v>7830</v>
      </c>
      <c r="G1482" t="s">
        <v>1320</v>
      </c>
      <c r="H1482" t="s">
        <v>242</v>
      </c>
      <c r="I1482">
        <v>79994</v>
      </c>
    </row>
    <row r="1483" spans="1:9">
      <c r="A1483">
        <v>1482</v>
      </c>
      <c r="B1483" t="s">
        <v>7831</v>
      </c>
      <c r="C1483" t="s">
        <v>7832</v>
      </c>
      <c r="D1483" t="s">
        <v>7833</v>
      </c>
      <c r="E1483" t="s">
        <v>7834</v>
      </c>
      <c r="F1483" t="s">
        <v>7835</v>
      </c>
      <c r="G1483" t="s">
        <v>5287</v>
      </c>
      <c r="H1483" t="s">
        <v>267</v>
      </c>
      <c r="I1483">
        <v>85271</v>
      </c>
    </row>
    <row r="1484" spans="1:9">
      <c r="A1484">
        <v>1483</v>
      </c>
      <c r="B1484" t="s">
        <v>7836</v>
      </c>
      <c r="C1484" t="s">
        <v>7837</v>
      </c>
      <c r="D1484" t="s">
        <v>7838</v>
      </c>
      <c r="E1484" t="s">
        <v>7839</v>
      </c>
      <c r="F1484" t="s">
        <v>7840</v>
      </c>
      <c r="G1484" t="s">
        <v>836</v>
      </c>
      <c r="H1484" t="s">
        <v>235</v>
      </c>
      <c r="I1484">
        <v>90050</v>
      </c>
    </row>
    <row r="1485" spans="1:9">
      <c r="A1485">
        <v>1484</v>
      </c>
      <c r="B1485" t="s">
        <v>7841</v>
      </c>
      <c r="C1485" t="s">
        <v>7842</v>
      </c>
      <c r="D1485" t="s">
        <v>7843</v>
      </c>
      <c r="E1485" t="s">
        <v>7844</v>
      </c>
      <c r="F1485" t="s">
        <v>7845</v>
      </c>
      <c r="G1485" t="s">
        <v>945</v>
      </c>
      <c r="H1485" t="s">
        <v>946</v>
      </c>
      <c r="I1485">
        <v>25709</v>
      </c>
    </row>
    <row r="1486" spans="1:9">
      <c r="A1486">
        <v>1485</v>
      </c>
      <c r="B1486" t="s">
        <v>7846</v>
      </c>
      <c r="C1486" t="s">
        <v>7847</v>
      </c>
      <c r="D1486" t="s">
        <v>7848</v>
      </c>
      <c r="E1486" t="s">
        <v>7849</v>
      </c>
      <c r="F1486" t="s">
        <v>7850</v>
      </c>
      <c r="G1486" t="s">
        <v>2993</v>
      </c>
      <c r="H1486" t="s">
        <v>351</v>
      </c>
      <c r="I1486">
        <v>38150</v>
      </c>
    </row>
    <row r="1487" spans="1:9">
      <c r="A1487">
        <v>1486</v>
      </c>
      <c r="B1487" t="s">
        <v>7851</v>
      </c>
      <c r="C1487" t="s">
        <v>7852</v>
      </c>
      <c r="D1487" t="s">
        <v>7853</v>
      </c>
      <c r="E1487" t="s">
        <v>7854</v>
      </c>
      <c r="F1487" t="s">
        <v>7855</v>
      </c>
      <c r="G1487" t="s">
        <v>7856</v>
      </c>
      <c r="H1487" t="s">
        <v>372</v>
      </c>
      <c r="I1487">
        <v>47405</v>
      </c>
    </row>
    <row r="1488" spans="1:9">
      <c r="A1488">
        <v>1487</v>
      </c>
      <c r="B1488" t="s">
        <v>7857</v>
      </c>
      <c r="C1488" t="s">
        <v>3293</v>
      </c>
      <c r="D1488" t="s">
        <v>7858</v>
      </c>
      <c r="E1488" t="s">
        <v>7859</v>
      </c>
      <c r="F1488" t="s">
        <v>7860</v>
      </c>
      <c r="G1488" t="s">
        <v>4018</v>
      </c>
      <c r="H1488" t="s">
        <v>235</v>
      </c>
      <c r="I1488">
        <v>92505</v>
      </c>
    </row>
    <row r="1489" spans="1:9">
      <c r="A1489">
        <v>1488</v>
      </c>
      <c r="B1489" t="s">
        <v>7861</v>
      </c>
      <c r="C1489" t="s">
        <v>7862</v>
      </c>
      <c r="D1489" t="s">
        <v>7863</v>
      </c>
      <c r="E1489" t="s">
        <v>7864</v>
      </c>
      <c r="F1489" t="s">
        <v>7865</v>
      </c>
      <c r="G1489" t="s">
        <v>532</v>
      </c>
      <c r="H1489" t="s">
        <v>242</v>
      </c>
      <c r="I1489">
        <v>76178</v>
      </c>
    </row>
    <row r="1490" spans="1:9">
      <c r="A1490">
        <v>1489</v>
      </c>
      <c r="B1490" t="s">
        <v>7866</v>
      </c>
      <c r="C1490" t="s">
        <v>7867</v>
      </c>
      <c r="D1490" t="s">
        <v>7868</v>
      </c>
      <c r="E1490" t="s">
        <v>7869</v>
      </c>
      <c r="F1490" t="s">
        <v>7870</v>
      </c>
      <c r="G1490" t="s">
        <v>604</v>
      </c>
      <c r="H1490" t="s">
        <v>506</v>
      </c>
      <c r="I1490">
        <v>19131</v>
      </c>
    </row>
    <row r="1491" spans="1:9">
      <c r="A1491">
        <v>1490</v>
      </c>
      <c r="B1491" t="s">
        <v>7871</v>
      </c>
      <c r="C1491" t="s">
        <v>7872</v>
      </c>
      <c r="D1491" t="s">
        <v>7873</v>
      </c>
      <c r="E1491" t="s">
        <v>7874</v>
      </c>
      <c r="F1491" t="s">
        <v>7875</v>
      </c>
      <c r="G1491" t="s">
        <v>756</v>
      </c>
      <c r="H1491" t="s">
        <v>213</v>
      </c>
      <c r="I1491">
        <v>98115</v>
      </c>
    </row>
    <row r="1492" spans="1:9">
      <c r="A1492">
        <v>1491</v>
      </c>
      <c r="B1492" t="s">
        <v>7876</v>
      </c>
      <c r="C1492" t="s">
        <v>7877</v>
      </c>
      <c r="D1492" t="s">
        <v>7878</v>
      </c>
      <c r="E1492" t="s">
        <v>7879</v>
      </c>
      <c r="F1492" t="s">
        <v>7880</v>
      </c>
      <c r="G1492" t="s">
        <v>863</v>
      </c>
      <c r="H1492" t="s">
        <v>864</v>
      </c>
      <c r="I1492">
        <v>28220</v>
      </c>
    </row>
    <row r="1493" spans="1:9">
      <c r="A1493">
        <v>1492</v>
      </c>
      <c r="B1493" t="s">
        <v>7881</v>
      </c>
      <c r="C1493" t="s">
        <v>7882</v>
      </c>
      <c r="D1493" t="s">
        <v>7883</v>
      </c>
      <c r="E1493" t="s">
        <v>7884</v>
      </c>
      <c r="F1493" t="s">
        <v>7885</v>
      </c>
      <c r="G1493" t="s">
        <v>213</v>
      </c>
      <c r="H1493" t="s">
        <v>214</v>
      </c>
      <c r="I1493">
        <v>20591</v>
      </c>
    </row>
    <row r="1494" spans="1:9">
      <c r="A1494">
        <v>1493</v>
      </c>
      <c r="B1494" t="s">
        <v>7886</v>
      </c>
      <c r="C1494" t="s">
        <v>7887</v>
      </c>
      <c r="D1494" t="s">
        <v>7888</v>
      </c>
      <c r="E1494" t="s">
        <v>7889</v>
      </c>
      <c r="F1494" t="s">
        <v>7890</v>
      </c>
      <c r="G1494" t="s">
        <v>7891</v>
      </c>
      <c r="H1494" t="s">
        <v>297</v>
      </c>
      <c r="I1494">
        <v>33954</v>
      </c>
    </row>
    <row r="1495" spans="1:9">
      <c r="A1495">
        <v>1494</v>
      </c>
      <c r="B1495" t="s">
        <v>3988</v>
      </c>
      <c r="C1495" t="s">
        <v>7892</v>
      </c>
      <c r="D1495" t="s">
        <v>7893</v>
      </c>
      <c r="E1495" t="s">
        <v>7894</v>
      </c>
      <c r="F1495" t="s">
        <v>7895</v>
      </c>
      <c r="G1495" t="s">
        <v>952</v>
      </c>
      <c r="H1495" t="s">
        <v>953</v>
      </c>
      <c r="I1495">
        <v>63116</v>
      </c>
    </row>
    <row r="1496" spans="1:9">
      <c r="A1496">
        <v>1495</v>
      </c>
      <c r="B1496" t="s">
        <v>7896</v>
      </c>
      <c r="C1496" t="s">
        <v>7897</v>
      </c>
      <c r="D1496" t="s">
        <v>7898</v>
      </c>
      <c r="E1496" t="s">
        <v>7899</v>
      </c>
      <c r="F1496" t="s">
        <v>7900</v>
      </c>
      <c r="G1496" t="s">
        <v>4018</v>
      </c>
      <c r="H1496" t="s">
        <v>235</v>
      </c>
      <c r="I1496">
        <v>92513</v>
      </c>
    </row>
    <row r="1497" spans="1:9">
      <c r="A1497">
        <v>1496</v>
      </c>
      <c r="B1497" t="s">
        <v>3502</v>
      </c>
      <c r="C1497" t="s">
        <v>7901</v>
      </c>
      <c r="D1497" t="s">
        <v>7902</v>
      </c>
      <c r="E1497" t="s">
        <v>7903</v>
      </c>
      <c r="F1497" t="s">
        <v>7904</v>
      </c>
      <c r="G1497" t="s">
        <v>2130</v>
      </c>
      <c r="H1497" t="s">
        <v>235</v>
      </c>
      <c r="I1497">
        <v>94660</v>
      </c>
    </row>
    <row r="1498" spans="1:9">
      <c r="A1498">
        <v>1497</v>
      </c>
      <c r="B1498" t="s">
        <v>7905</v>
      </c>
      <c r="C1498" t="s">
        <v>7906</v>
      </c>
      <c r="D1498" t="s">
        <v>7907</v>
      </c>
      <c r="E1498" t="s">
        <v>7908</v>
      </c>
      <c r="F1498" t="s">
        <v>7909</v>
      </c>
      <c r="G1498" t="s">
        <v>289</v>
      </c>
      <c r="H1498" t="s">
        <v>290</v>
      </c>
      <c r="I1498">
        <v>23208</v>
      </c>
    </row>
    <row r="1499" spans="1:9">
      <c r="A1499">
        <v>1498</v>
      </c>
      <c r="B1499" t="s">
        <v>7910</v>
      </c>
      <c r="C1499" t="s">
        <v>7911</v>
      </c>
      <c r="D1499" t="s">
        <v>7912</v>
      </c>
      <c r="E1499" t="s">
        <v>7913</v>
      </c>
      <c r="F1499" t="s">
        <v>7914</v>
      </c>
      <c r="G1499" t="s">
        <v>1236</v>
      </c>
      <c r="H1499" t="s">
        <v>1175</v>
      </c>
      <c r="I1499">
        <v>66622</v>
      </c>
    </row>
    <row r="1500" spans="1:9">
      <c r="A1500">
        <v>1499</v>
      </c>
      <c r="B1500" t="s">
        <v>7915</v>
      </c>
      <c r="C1500" t="s">
        <v>2093</v>
      </c>
      <c r="D1500" t="s">
        <v>7916</v>
      </c>
      <c r="E1500" t="s">
        <v>7917</v>
      </c>
      <c r="F1500" t="s">
        <v>7918</v>
      </c>
      <c r="G1500" t="s">
        <v>4624</v>
      </c>
      <c r="H1500" t="s">
        <v>1753</v>
      </c>
      <c r="I1500">
        <v>83206</v>
      </c>
    </row>
    <row r="1501" spans="1:9">
      <c r="A1501">
        <v>1500</v>
      </c>
      <c r="B1501" t="s">
        <v>7919</v>
      </c>
      <c r="C1501" t="s">
        <v>7920</v>
      </c>
      <c r="D1501" t="s">
        <v>7921</v>
      </c>
      <c r="E1501" t="s">
        <v>7922</v>
      </c>
      <c r="F1501" t="s">
        <v>7923</v>
      </c>
      <c r="G1501" t="s">
        <v>7924</v>
      </c>
      <c r="H1501" t="s">
        <v>1106</v>
      </c>
      <c r="I1501">
        <v>6905</v>
      </c>
    </row>
    <row r="1502" spans="1:9">
      <c r="A1502">
        <v>1501</v>
      </c>
      <c r="B1502" t="s">
        <v>5308</v>
      </c>
      <c r="C1502" t="s">
        <v>7925</v>
      </c>
      <c r="D1502" t="s">
        <v>7926</v>
      </c>
      <c r="E1502" t="s">
        <v>7927</v>
      </c>
      <c r="F1502" t="s">
        <v>7928</v>
      </c>
      <c r="G1502" t="s">
        <v>213</v>
      </c>
      <c r="H1502" t="s">
        <v>214</v>
      </c>
      <c r="I1502">
        <v>20268</v>
      </c>
    </row>
    <row r="1503" spans="1:9">
      <c r="A1503">
        <v>1502</v>
      </c>
      <c r="B1503" t="s">
        <v>7929</v>
      </c>
      <c r="C1503" t="s">
        <v>7930</v>
      </c>
      <c r="D1503" t="s">
        <v>7931</v>
      </c>
      <c r="E1503" t="s">
        <v>7932</v>
      </c>
      <c r="F1503" t="s">
        <v>7933</v>
      </c>
      <c r="G1503" t="s">
        <v>5192</v>
      </c>
      <c r="H1503" t="s">
        <v>235</v>
      </c>
      <c r="I1503">
        <v>92555</v>
      </c>
    </row>
    <row r="1504" spans="1:9">
      <c r="A1504">
        <v>1503</v>
      </c>
      <c r="B1504" t="s">
        <v>1305</v>
      </c>
      <c r="C1504" t="s">
        <v>7934</v>
      </c>
      <c r="D1504" t="s">
        <v>7935</v>
      </c>
      <c r="E1504" t="s">
        <v>7936</v>
      </c>
      <c r="F1504" t="s">
        <v>7937</v>
      </c>
      <c r="G1504" t="s">
        <v>7938</v>
      </c>
      <c r="H1504" t="s">
        <v>462</v>
      </c>
      <c r="I1504">
        <v>3105</v>
      </c>
    </row>
    <row r="1505" spans="1:9">
      <c r="A1505">
        <v>1504</v>
      </c>
      <c r="B1505" t="s">
        <v>7939</v>
      </c>
      <c r="C1505" t="s">
        <v>7940</v>
      </c>
      <c r="D1505" t="s">
        <v>7941</v>
      </c>
      <c r="E1505" t="s">
        <v>7942</v>
      </c>
      <c r="F1505" t="s">
        <v>7943</v>
      </c>
      <c r="G1505" t="s">
        <v>532</v>
      </c>
      <c r="H1505" t="s">
        <v>242</v>
      </c>
      <c r="I1505">
        <v>76198</v>
      </c>
    </row>
    <row r="1506" spans="1:9">
      <c r="A1506">
        <v>1505</v>
      </c>
      <c r="B1506" t="s">
        <v>7944</v>
      </c>
      <c r="C1506" t="s">
        <v>7945</v>
      </c>
      <c r="D1506" t="s">
        <v>7946</v>
      </c>
      <c r="E1506" t="s">
        <v>7947</v>
      </c>
      <c r="F1506" t="s">
        <v>7948</v>
      </c>
      <c r="G1506" t="s">
        <v>364</v>
      </c>
      <c r="H1506" t="s">
        <v>365</v>
      </c>
      <c r="I1506">
        <v>89550</v>
      </c>
    </row>
    <row r="1507" spans="1:9">
      <c r="A1507">
        <v>1506</v>
      </c>
      <c r="B1507" t="s">
        <v>3157</v>
      </c>
      <c r="C1507" t="s">
        <v>7949</v>
      </c>
      <c r="D1507" t="s">
        <v>7950</v>
      </c>
      <c r="E1507" t="s">
        <v>7951</v>
      </c>
      <c r="F1507" t="s">
        <v>7952</v>
      </c>
      <c r="G1507" t="s">
        <v>436</v>
      </c>
      <c r="H1507" t="s">
        <v>221</v>
      </c>
      <c r="I1507">
        <v>10160</v>
      </c>
    </row>
    <row r="1508" spans="1:9">
      <c r="A1508">
        <v>1507</v>
      </c>
      <c r="B1508" t="s">
        <v>7953</v>
      </c>
      <c r="C1508" t="s">
        <v>7954</v>
      </c>
      <c r="D1508" t="s">
        <v>7955</v>
      </c>
      <c r="E1508" t="s">
        <v>7956</v>
      </c>
      <c r="F1508" t="s">
        <v>7957</v>
      </c>
      <c r="G1508" t="s">
        <v>982</v>
      </c>
      <c r="H1508" t="s">
        <v>506</v>
      </c>
      <c r="I1508">
        <v>15205</v>
      </c>
    </row>
    <row r="1509" spans="1:9">
      <c r="A1509">
        <v>1508</v>
      </c>
      <c r="B1509" t="s">
        <v>7958</v>
      </c>
      <c r="C1509" t="s">
        <v>7959</v>
      </c>
      <c r="D1509" t="s">
        <v>7960</v>
      </c>
      <c r="E1509" t="s">
        <v>7961</v>
      </c>
      <c r="F1509" t="s">
        <v>7962</v>
      </c>
      <c r="G1509" t="s">
        <v>895</v>
      </c>
      <c r="H1509" t="s">
        <v>430</v>
      </c>
      <c r="I1509">
        <v>61651</v>
      </c>
    </row>
    <row r="1510" spans="1:9">
      <c r="A1510">
        <v>1509</v>
      </c>
      <c r="B1510" t="s">
        <v>7963</v>
      </c>
      <c r="C1510" t="s">
        <v>7964</v>
      </c>
      <c r="D1510" t="s">
        <v>7965</v>
      </c>
      <c r="E1510" t="s">
        <v>7966</v>
      </c>
      <c r="F1510" t="s">
        <v>7967</v>
      </c>
      <c r="G1510" t="s">
        <v>7968</v>
      </c>
      <c r="H1510" t="s">
        <v>365</v>
      </c>
      <c r="I1510">
        <v>89436</v>
      </c>
    </row>
    <row r="1511" spans="1:9">
      <c r="A1511">
        <v>1510</v>
      </c>
      <c r="B1511" t="s">
        <v>7969</v>
      </c>
      <c r="C1511" t="s">
        <v>7970</v>
      </c>
      <c r="D1511" t="s">
        <v>7971</v>
      </c>
      <c r="E1511" t="s">
        <v>7972</v>
      </c>
      <c r="F1511" t="s">
        <v>7973</v>
      </c>
      <c r="G1511" t="s">
        <v>1236</v>
      </c>
      <c r="H1511" t="s">
        <v>1175</v>
      </c>
      <c r="I1511">
        <v>66606</v>
      </c>
    </row>
    <row r="1512" spans="1:9">
      <c r="A1512">
        <v>1511</v>
      </c>
      <c r="B1512" t="s">
        <v>7974</v>
      </c>
      <c r="C1512" t="s">
        <v>7975</v>
      </c>
      <c r="D1512" t="s">
        <v>7976</v>
      </c>
      <c r="E1512" t="s">
        <v>7977</v>
      </c>
      <c r="F1512" t="s">
        <v>7978</v>
      </c>
      <c r="G1512" t="s">
        <v>906</v>
      </c>
      <c r="H1512" t="s">
        <v>242</v>
      </c>
      <c r="I1512">
        <v>78291</v>
      </c>
    </row>
    <row r="1513" spans="1:9">
      <c r="A1513">
        <v>1512</v>
      </c>
      <c r="B1513" t="s">
        <v>7979</v>
      </c>
      <c r="C1513" t="s">
        <v>7980</v>
      </c>
      <c r="D1513" t="s">
        <v>7981</v>
      </c>
      <c r="E1513" t="s">
        <v>7982</v>
      </c>
      <c r="F1513" t="s">
        <v>7983</v>
      </c>
      <c r="G1513" t="s">
        <v>7984</v>
      </c>
      <c r="H1513" t="s">
        <v>297</v>
      </c>
      <c r="I1513">
        <v>34282</v>
      </c>
    </row>
    <row r="1514" spans="1:9">
      <c r="A1514">
        <v>1513</v>
      </c>
      <c r="B1514" t="s">
        <v>7985</v>
      </c>
      <c r="C1514" t="s">
        <v>7986</v>
      </c>
      <c r="D1514" t="s">
        <v>7987</v>
      </c>
      <c r="E1514" t="s">
        <v>7988</v>
      </c>
      <c r="F1514" t="s">
        <v>7989</v>
      </c>
      <c r="G1514" t="s">
        <v>1688</v>
      </c>
      <c r="H1514" t="s">
        <v>1106</v>
      </c>
      <c r="I1514">
        <v>6145</v>
      </c>
    </row>
    <row r="1515" spans="1:9">
      <c r="A1515">
        <v>1514</v>
      </c>
      <c r="B1515" t="s">
        <v>7990</v>
      </c>
      <c r="C1515" t="s">
        <v>7991</v>
      </c>
      <c r="D1515" t="s">
        <v>7992</v>
      </c>
      <c r="E1515" t="s">
        <v>7993</v>
      </c>
      <c r="F1515" t="s">
        <v>7994</v>
      </c>
      <c r="G1515" t="s">
        <v>756</v>
      </c>
      <c r="H1515" t="s">
        <v>213</v>
      </c>
      <c r="I1515">
        <v>98121</v>
      </c>
    </row>
    <row r="1516" spans="1:9">
      <c r="A1516">
        <v>1515</v>
      </c>
      <c r="B1516" t="s">
        <v>2142</v>
      </c>
      <c r="C1516" t="s">
        <v>7995</v>
      </c>
      <c r="D1516" t="s">
        <v>7996</v>
      </c>
      <c r="E1516" t="s">
        <v>7997</v>
      </c>
      <c r="F1516" t="s">
        <v>7998</v>
      </c>
      <c r="G1516" t="s">
        <v>493</v>
      </c>
      <c r="H1516" t="s">
        <v>267</v>
      </c>
      <c r="I1516">
        <v>85005</v>
      </c>
    </row>
    <row r="1517" spans="1:9">
      <c r="A1517">
        <v>1516</v>
      </c>
      <c r="B1517" t="s">
        <v>7905</v>
      </c>
      <c r="C1517" t="s">
        <v>7999</v>
      </c>
      <c r="D1517" t="s">
        <v>8000</v>
      </c>
      <c r="E1517" t="s">
        <v>8001</v>
      </c>
      <c r="F1517" t="s">
        <v>8002</v>
      </c>
      <c r="G1517" t="s">
        <v>1480</v>
      </c>
      <c r="H1517" t="s">
        <v>297</v>
      </c>
      <c r="I1517">
        <v>32808</v>
      </c>
    </row>
    <row r="1518" spans="1:9">
      <c r="A1518">
        <v>1517</v>
      </c>
      <c r="B1518" t="s">
        <v>8003</v>
      </c>
      <c r="C1518" t="s">
        <v>8004</v>
      </c>
      <c r="D1518" t="s">
        <v>8005</v>
      </c>
      <c r="E1518" t="s">
        <v>8006</v>
      </c>
      <c r="F1518" t="s">
        <v>8007</v>
      </c>
      <c r="G1518" t="s">
        <v>1298</v>
      </c>
      <c r="H1518" t="s">
        <v>235</v>
      </c>
      <c r="I1518">
        <v>93704</v>
      </c>
    </row>
    <row r="1519" spans="1:9">
      <c r="A1519">
        <v>1518</v>
      </c>
      <c r="B1519" t="s">
        <v>8008</v>
      </c>
      <c r="C1519" t="s">
        <v>8009</v>
      </c>
      <c r="D1519" t="s">
        <v>8010</v>
      </c>
      <c r="E1519" t="s">
        <v>8011</v>
      </c>
      <c r="F1519" t="s">
        <v>8012</v>
      </c>
      <c r="G1519" t="s">
        <v>512</v>
      </c>
      <c r="H1519" t="s">
        <v>430</v>
      </c>
      <c r="I1519">
        <v>62705</v>
      </c>
    </row>
    <row r="1520" spans="1:9">
      <c r="A1520">
        <v>1519</v>
      </c>
      <c r="B1520" t="s">
        <v>8013</v>
      </c>
      <c r="C1520" t="s">
        <v>8014</v>
      </c>
      <c r="D1520" t="s">
        <v>8015</v>
      </c>
      <c r="E1520" t="s">
        <v>8016</v>
      </c>
      <c r="F1520" t="s">
        <v>8017</v>
      </c>
      <c r="G1520" t="s">
        <v>371</v>
      </c>
      <c r="H1520" t="s">
        <v>372</v>
      </c>
      <c r="I1520">
        <v>46620</v>
      </c>
    </row>
    <row r="1521" spans="1:9">
      <c r="A1521">
        <v>1520</v>
      </c>
      <c r="B1521" t="s">
        <v>8018</v>
      </c>
      <c r="C1521" t="s">
        <v>8019</v>
      </c>
      <c r="D1521" t="s">
        <v>8020</v>
      </c>
      <c r="E1521" t="s">
        <v>8021</v>
      </c>
      <c r="F1521" t="s">
        <v>8022</v>
      </c>
      <c r="G1521" t="s">
        <v>213</v>
      </c>
      <c r="H1521" t="s">
        <v>214</v>
      </c>
      <c r="I1521">
        <v>20010</v>
      </c>
    </row>
    <row r="1522" spans="1:9">
      <c r="A1522">
        <v>1521</v>
      </c>
      <c r="B1522" t="s">
        <v>8023</v>
      </c>
      <c r="C1522" t="s">
        <v>8024</v>
      </c>
      <c r="D1522" t="s">
        <v>8025</v>
      </c>
      <c r="E1522" t="s">
        <v>8026</v>
      </c>
      <c r="F1522" t="s">
        <v>8027</v>
      </c>
      <c r="G1522" t="s">
        <v>2816</v>
      </c>
      <c r="H1522" t="s">
        <v>526</v>
      </c>
      <c r="I1522">
        <v>55585</v>
      </c>
    </row>
    <row r="1523" spans="1:9">
      <c r="A1523">
        <v>1522</v>
      </c>
      <c r="B1523" t="s">
        <v>6099</v>
      </c>
      <c r="C1523" t="s">
        <v>8028</v>
      </c>
      <c r="D1523" t="s">
        <v>8029</v>
      </c>
      <c r="E1523" t="s">
        <v>8030</v>
      </c>
      <c r="F1523" t="s">
        <v>8031</v>
      </c>
      <c r="G1523" t="s">
        <v>2092</v>
      </c>
      <c r="H1523" t="s">
        <v>480</v>
      </c>
      <c r="I1523">
        <v>45426</v>
      </c>
    </row>
    <row r="1524" spans="1:9">
      <c r="A1524">
        <v>1523</v>
      </c>
      <c r="B1524" t="s">
        <v>8032</v>
      </c>
      <c r="C1524" t="s">
        <v>8033</v>
      </c>
      <c r="D1524" t="s">
        <v>8034</v>
      </c>
      <c r="E1524" t="s">
        <v>8035</v>
      </c>
      <c r="F1524" t="s">
        <v>8036</v>
      </c>
      <c r="G1524" t="s">
        <v>2051</v>
      </c>
      <c r="H1524" t="s">
        <v>1175</v>
      </c>
      <c r="I1524">
        <v>67205</v>
      </c>
    </row>
    <row r="1525" spans="1:9">
      <c r="A1525">
        <v>1524</v>
      </c>
      <c r="B1525" t="s">
        <v>8037</v>
      </c>
      <c r="C1525" t="s">
        <v>8038</v>
      </c>
      <c r="D1525" t="s">
        <v>8039</v>
      </c>
      <c r="E1525" t="s">
        <v>8040</v>
      </c>
      <c r="F1525" t="s">
        <v>8041</v>
      </c>
      <c r="G1525" t="s">
        <v>1649</v>
      </c>
      <c r="H1525" t="s">
        <v>372</v>
      </c>
      <c r="I1525">
        <v>47712</v>
      </c>
    </row>
    <row r="1526" spans="1:9">
      <c r="A1526">
        <v>1525</v>
      </c>
      <c r="B1526" t="s">
        <v>8042</v>
      </c>
      <c r="C1526" t="s">
        <v>8043</v>
      </c>
      <c r="D1526" t="s">
        <v>8044</v>
      </c>
      <c r="E1526" t="s">
        <v>8045</v>
      </c>
      <c r="F1526" t="s">
        <v>8046</v>
      </c>
      <c r="G1526" t="s">
        <v>1891</v>
      </c>
      <c r="H1526" t="s">
        <v>221</v>
      </c>
      <c r="I1526">
        <v>14276</v>
      </c>
    </row>
    <row r="1527" spans="1:9">
      <c r="A1527">
        <v>1526</v>
      </c>
      <c r="B1527" t="s">
        <v>8047</v>
      </c>
      <c r="C1527" t="s">
        <v>6280</v>
      </c>
      <c r="D1527" t="s">
        <v>8048</v>
      </c>
      <c r="E1527" t="s">
        <v>8049</v>
      </c>
      <c r="F1527" t="s">
        <v>8050</v>
      </c>
      <c r="G1527" t="s">
        <v>857</v>
      </c>
      <c r="H1527" t="s">
        <v>506</v>
      </c>
      <c r="I1527">
        <v>16550</v>
      </c>
    </row>
    <row r="1528" spans="1:9">
      <c r="A1528">
        <v>1527</v>
      </c>
      <c r="B1528" t="s">
        <v>8051</v>
      </c>
      <c r="C1528" t="s">
        <v>8052</v>
      </c>
      <c r="D1528" t="s">
        <v>8053</v>
      </c>
      <c r="E1528" t="s">
        <v>8054</v>
      </c>
      <c r="F1528" t="s">
        <v>8055</v>
      </c>
      <c r="G1528" t="s">
        <v>1833</v>
      </c>
      <c r="H1528" t="s">
        <v>358</v>
      </c>
      <c r="I1528">
        <v>71137</v>
      </c>
    </row>
    <row r="1529" spans="1:9">
      <c r="A1529">
        <v>1528</v>
      </c>
      <c r="B1529" t="s">
        <v>8056</v>
      </c>
      <c r="C1529" t="s">
        <v>8057</v>
      </c>
      <c r="D1529" t="s">
        <v>8058</v>
      </c>
      <c r="E1529" t="s">
        <v>8059</v>
      </c>
      <c r="F1529" t="s">
        <v>8060</v>
      </c>
      <c r="G1529" t="s">
        <v>762</v>
      </c>
      <c r="H1529" t="s">
        <v>358</v>
      </c>
      <c r="I1529">
        <v>70805</v>
      </c>
    </row>
    <row r="1530" spans="1:9">
      <c r="A1530">
        <v>1529</v>
      </c>
      <c r="B1530" t="s">
        <v>8061</v>
      </c>
      <c r="C1530" t="s">
        <v>8062</v>
      </c>
      <c r="D1530" t="s">
        <v>8063</v>
      </c>
      <c r="E1530" t="s">
        <v>8064</v>
      </c>
      <c r="F1530" t="s">
        <v>8065</v>
      </c>
      <c r="G1530" t="s">
        <v>610</v>
      </c>
      <c r="H1530" t="s">
        <v>235</v>
      </c>
      <c r="I1530">
        <v>92132</v>
      </c>
    </row>
    <row r="1531" spans="1:9">
      <c r="A1531">
        <v>1530</v>
      </c>
      <c r="B1531" t="s">
        <v>8066</v>
      </c>
      <c r="C1531" t="s">
        <v>8067</v>
      </c>
      <c r="D1531" t="s">
        <v>8068</v>
      </c>
      <c r="E1531" t="s">
        <v>8069</v>
      </c>
      <c r="F1531" t="s">
        <v>8070</v>
      </c>
      <c r="G1531" t="s">
        <v>364</v>
      </c>
      <c r="H1531" t="s">
        <v>365</v>
      </c>
      <c r="I1531">
        <v>89510</v>
      </c>
    </row>
    <row r="1532" spans="1:9">
      <c r="A1532">
        <v>1531</v>
      </c>
      <c r="B1532" t="s">
        <v>8071</v>
      </c>
      <c r="C1532" t="s">
        <v>8072</v>
      </c>
      <c r="D1532" t="s">
        <v>8073</v>
      </c>
      <c r="E1532" t="s">
        <v>8074</v>
      </c>
      <c r="F1532" t="s">
        <v>8075</v>
      </c>
      <c r="G1532" t="s">
        <v>227</v>
      </c>
      <c r="H1532" t="s">
        <v>228</v>
      </c>
      <c r="I1532">
        <v>31119</v>
      </c>
    </row>
    <row r="1533" spans="1:9">
      <c r="A1533">
        <v>1532</v>
      </c>
      <c r="B1533" t="s">
        <v>8076</v>
      </c>
      <c r="C1533" t="s">
        <v>8077</v>
      </c>
      <c r="D1533" t="s">
        <v>8078</v>
      </c>
      <c r="E1533" t="s">
        <v>8079</v>
      </c>
      <c r="F1533" t="s">
        <v>8080</v>
      </c>
      <c r="G1533" t="s">
        <v>213</v>
      </c>
      <c r="H1533" t="s">
        <v>214</v>
      </c>
      <c r="I1533">
        <v>20546</v>
      </c>
    </row>
    <row r="1534" spans="1:9">
      <c r="A1534">
        <v>1533</v>
      </c>
      <c r="B1534" t="s">
        <v>8081</v>
      </c>
      <c r="C1534" t="s">
        <v>8082</v>
      </c>
      <c r="D1534" t="s">
        <v>8083</v>
      </c>
      <c r="E1534" t="s">
        <v>8084</v>
      </c>
      <c r="F1534" t="s">
        <v>8085</v>
      </c>
      <c r="G1534" t="s">
        <v>842</v>
      </c>
      <c r="H1534" t="s">
        <v>235</v>
      </c>
      <c r="I1534">
        <v>94230</v>
      </c>
    </row>
    <row r="1535" spans="1:9">
      <c r="A1535">
        <v>1534</v>
      </c>
      <c r="B1535" t="s">
        <v>8086</v>
      </c>
      <c r="C1535" t="s">
        <v>8087</v>
      </c>
      <c r="D1535" t="s">
        <v>8088</v>
      </c>
      <c r="E1535" t="s">
        <v>8089</v>
      </c>
      <c r="F1535" t="s">
        <v>8090</v>
      </c>
      <c r="G1535" t="s">
        <v>895</v>
      </c>
      <c r="H1535" t="s">
        <v>430</v>
      </c>
      <c r="I1535">
        <v>61605</v>
      </c>
    </row>
    <row r="1536" spans="1:9">
      <c r="A1536">
        <v>1535</v>
      </c>
      <c r="B1536" t="s">
        <v>8091</v>
      </c>
      <c r="C1536" t="s">
        <v>8092</v>
      </c>
      <c r="D1536" t="s">
        <v>8093</v>
      </c>
      <c r="E1536" t="s">
        <v>8094</v>
      </c>
      <c r="F1536" t="s">
        <v>8095</v>
      </c>
      <c r="G1536" t="s">
        <v>1821</v>
      </c>
      <c r="H1536" t="s">
        <v>297</v>
      </c>
      <c r="I1536">
        <v>33436</v>
      </c>
    </row>
    <row r="1537" spans="1:9">
      <c r="A1537">
        <v>1536</v>
      </c>
      <c r="B1537" t="s">
        <v>8096</v>
      </c>
      <c r="C1537" t="s">
        <v>8097</v>
      </c>
      <c r="D1537" t="s">
        <v>8098</v>
      </c>
      <c r="E1537" t="s">
        <v>8099</v>
      </c>
      <c r="F1537" t="s">
        <v>8100</v>
      </c>
      <c r="G1537" t="s">
        <v>2369</v>
      </c>
      <c r="H1537" t="s">
        <v>946</v>
      </c>
      <c r="I1537">
        <v>25336</v>
      </c>
    </row>
    <row r="1538" spans="1:9">
      <c r="A1538">
        <v>1537</v>
      </c>
      <c r="B1538" t="s">
        <v>8101</v>
      </c>
      <c r="C1538" t="s">
        <v>8102</v>
      </c>
      <c r="D1538" t="s">
        <v>8103</v>
      </c>
      <c r="E1538" t="s">
        <v>8104</v>
      </c>
      <c r="F1538" t="s">
        <v>8105</v>
      </c>
      <c r="G1538" t="s">
        <v>1736</v>
      </c>
      <c r="H1538" t="s">
        <v>242</v>
      </c>
      <c r="I1538">
        <v>78721</v>
      </c>
    </row>
    <row r="1539" spans="1:9">
      <c r="A1539">
        <v>1538</v>
      </c>
      <c r="B1539" t="s">
        <v>6252</v>
      </c>
      <c r="C1539" t="s">
        <v>8106</v>
      </c>
      <c r="D1539" t="s">
        <v>8107</v>
      </c>
      <c r="E1539" t="s">
        <v>8108</v>
      </c>
      <c r="F1539" t="s">
        <v>8109</v>
      </c>
      <c r="G1539" t="s">
        <v>303</v>
      </c>
      <c r="H1539" t="s">
        <v>297</v>
      </c>
      <c r="I1539">
        <v>33330</v>
      </c>
    </row>
    <row r="1540" spans="1:9">
      <c r="A1540">
        <v>1539</v>
      </c>
      <c r="B1540" t="s">
        <v>8110</v>
      </c>
      <c r="C1540" t="s">
        <v>713</v>
      </c>
      <c r="D1540" t="s">
        <v>8111</v>
      </c>
      <c r="E1540" t="s">
        <v>8112</v>
      </c>
      <c r="F1540" t="s">
        <v>8113</v>
      </c>
      <c r="G1540" t="s">
        <v>8114</v>
      </c>
      <c r="H1540" t="s">
        <v>235</v>
      </c>
      <c r="I1540">
        <v>91520</v>
      </c>
    </row>
    <row r="1541" spans="1:9">
      <c r="A1541">
        <v>1540</v>
      </c>
      <c r="B1541" t="s">
        <v>8115</v>
      </c>
      <c r="C1541" t="s">
        <v>8116</v>
      </c>
      <c r="D1541" t="s">
        <v>8117</v>
      </c>
      <c r="E1541" t="s">
        <v>8118</v>
      </c>
      <c r="F1541" t="s">
        <v>8119</v>
      </c>
      <c r="G1541" t="s">
        <v>982</v>
      </c>
      <c r="H1541" t="s">
        <v>506</v>
      </c>
      <c r="I1541">
        <v>15205</v>
      </c>
    </row>
    <row r="1542" spans="1:9">
      <c r="A1542">
        <v>1541</v>
      </c>
      <c r="B1542" t="s">
        <v>8120</v>
      </c>
      <c r="C1542" t="s">
        <v>8121</v>
      </c>
      <c r="D1542" t="s">
        <v>8122</v>
      </c>
      <c r="E1542" t="s">
        <v>8123</v>
      </c>
      <c r="F1542" t="s">
        <v>8124</v>
      </c>
      <c r="G1542" t="s">
        <v>610</v>
      </c>
      <c r="H1542" t="s">
        <v>235</v>
      </c>
      <c r="I1542">
        <v>92137</v>
      </c>
    </row>
    <row r="1543" spans="1:9">
      <c r="A1543">
        <v>1542</v>
      </c>
      <c r="B1543" t="s">
        <v>8125</v>
      </c>
      <c r="C1543" t="s">
        <v>8126</v>
      </c>
      <c r="D1543" t="s">
        <v>8127</v>
      </c>
      <c r="E1543" t="s">
        <v>8128</v>
      </c>
      <c r="F1543" t="s">
        <v>8129</v>
      </c>
      <c r="G1543" t="s">
        <v>512</v>
      </c>
      <c r="H1543" t="s">
        <v>430</v>
      </c>
      <c r="I1543">
        <v>62776</v>
      </c>
    </row>
    <row r="1544" spans="1:9">
      <c r="A1544">
        <v>1543</v>
      </c>
      <c r="B1544" t="s">
        <v>8130</v>
      </c>
      <c r="C1544" t="s">
        <v>8131</v>
      </c>
      <c r="D1544" t="s">
        <v>8132</v>
      </c>
      <c r="E1544" t="s">
        <v>8133</v>
      </c>
      <c r="F1544" t="s">
        <v>8134</v>
      </c>
      <c r="G1544" t="s">
        <v>390</v>
      </c>
      <c r="H1544" t="s">
        <v>242</v>
      </c>
      <c r="I1544">
        <v>78405</v>
      </c>
    </row>
    <row r="1545" spans="1:9">
      <c r="A1545">
        <v>1544</v>
      </c>
      <c r="B1545" t="s">
        <v>6683</v>
      </c>
      <c r="C1545" t="s">
        <v>8135</v>
      </c>
      <c r="D1545" t="s">
        <v>8136</v>
      </c>
      <c r="E1545" t="s">
        <v>8137</v>
      </c>
      <c r="F1545" t="s">
        <v>8138</v>
      </c>
      <c r="G1545" t="s">
        <v>1529</v>
      </c>
      <c r="H1545" t="s">
        <v>1530</v>
      </c>
      <c r="I1545">
        <v>96850</v>
      </c>
    </row>
    <row r="1546" spans="1:9">
      <c r="A1546">
        <v>1545</v>
      </c>
      <c r="B1546" t="s">
        <v>8139</v>
      </c>
      <c r="C1546" t="s">
        <v>8140</v>
      </c>
      <c r="D1546" t="s">
        <v>8141</v>
      </c>
      <c r="E1546" t="s">
        <v>8142</v>
      </c>
      <c r="F1546" t="s">
        <v>8143</v>
      </c>
      <c r="G1546" t="s">
        <v>8144</v>
      </c>
      <c r="H1546" t="s">
        <v>235</v>
      </c>
      <c r="I1546">
        <v>93291</v>
      </c>
    </row>
    <row r="1547" spans="1:9">
      <c r="A1547">
        <v>1546</v>
      </c>
      <c r="B1547" t="s">
        <v>8145</v>
      </c>
      <c r="C1547" t="s">
        <v>8146</v>
      </c>
      <c r="D1547" t="s">
        <v>8147</v>
      </c>
      <c r="E1547" t="s">
        <v>8148</v>
      </c>
      <c r="F1547" t="s">
        <v>8149</v>
      </c>
      <c r="G1547" t="s">
        <v>2375</v>
      </c>
      <c r="H1547" t="s">
        <v>787</v>
      </c>
      <c r="I1547">
        <v>36109</v>
      </c>
    </row>
    <row r="1548" spans="1:9">
      <c r="A1548">
        <v>1547</v>
      </c>
      <c r="B1548" t="s">
        <v>8150</v>
      </c>
      <c r="C1548" t="s">
        <v>8151</v>
      </c>
      <c r="D1548" t="s">
        <v>8152</v>
      </c>
      <c r="E1548" t="s">
        <v>8153</v>
      </c>
      <c r="F1548" t="s">
        <v>8154</v>
      </c>
      <c r="G1548" t="s">
        <v>1736</v>
      </c>
      <c r="H1548" t="s">
        <v>242</v>
      </c>
      <c r="I1548">
        <v>78759</v>
      </c>
    </row>
    <row r="1549" spans="1:9">
      <c r="A1549">
        <v>1548</v>
      </c>
      <c r="B1549" t="s">
        <v>8155</v>
      </c>
      <c r="C1549" t="s">
        <v>8156</v>
      </c>
      <c r="D1549" t="s">
        <v>8157</v>
      </c>
      <c r="E1549" t="s">
        <v>8158</v>
      </c>
      <c r="F1549" t="s">
        <v>8159</v>
      </c>
      <c r="G1549" t="s">
        <v>971</v>
      </c>
      <c r="H1549" t="s">
        <v>221</v>
      </c>
      <c r="I1549">
        <v>12237</v>
      </c>
    </row>
    <row r="1550" spans="1:9">
      <c r="A1550">
        <v>1549</v>
      </c>
      <c r="B1550" t="s">
        <v>8160</v>
      </c>
      <c r="C1550" t="s">
        <v>8161</v>
      </c>
      <c r="D1550" t="s">
        <v>8162</v>
      </c>
      <c r="E1550" t="s">
        <v>8163</v>
      </c>
      <c r="F1550" t="s">
        <v>8164</v>
      </c>
      <c r="G1550" t="s">
        <v>622</v>
      </c>
      <c r="H1550" t="s">
        <v>242</v>
      </c>
      <c r="I1550">
        <v>77554</v>
      </c>
    </row>
    <row r="1551" spans="1:9">
      <c r="A1551">
        <v>1550</v>
      </c>
      <c r="B1551" t="s">
        <v>8165</v>
      </c>
      <c r="C1551" t="s">
        <v>8166</v>
      </c>
      <c r="D1551" t="s">
        <v>8167</v>
      </c>
      <c r="E1551" t="s">
        <v>8168</v>
      </c>
      <c r="F1551" t="s">
        <v>8169</v>
      </c>
      <c r="G1551" t="s">
        <v>337</v>
      </c>
      <c r="H1551" t="s">
        <v>338</v>
      </c>
      <c r="I1551">
        <v>52405</v>
      </c>
    </row>
    <row r="1552" spans="1:9">
      <c r="A1552">
        <v>1551</v>
      </c>
      <c r="B1552" t="s">
        <v>8170</v>
      </c>
      <c r="C1552" t="s">
        <v>8171</v>
      </c>
      <c r="D1552" t="s">
        <v>8172</v>
      </c>
      <c r="E1552" t="s">
        <v>8173</v>
      </c>
      <c r="F1552" t="s">
        <v>8174</v>
      </c>
      <c r="G1552" t="s">
        <v>8175</v>
      </c>
      <c r="H1552" t="s">
        <v>310</v>
      </c>
      <c r="I1552">
        <v>21747</v>
      </c>
    </row>
    <row r="1553" spans="1:9">
      <c r="A1553">
        <v>1552</v>
      </c>
      <c r="B1553" t="s">
        <v>8176</v>
      </c>
      <c r="C1553" t="s">
        <v>8177</v>
      </c>
      <c r="D1553" t="s">
        <v>8178</v>
      </c>
      <c r="E1553" t="s">
        <v>8179</v>
      </c>
      <c r="F1553" t="s">
        <v>8180</v>
      </c>
      <c r="G1553" t="s">
        <v>253</v>
      </c>
      <c r="H1553" t="s">
        <v>254</v>
      </c>
      <c r="I1553">
        <v>73124</v>
      </c>
    </row>
    <row r="1554" spans="1:9">
      <c r="A1554">
        <v>1553</v>
      </c>
      <c r="B1554" t="s">
        <v>994</v>
      </c>
      <c r="C1554" t="s">
        <v>8181</v>
      </c>
      <c r="D1554" t="s">
        <v>8182</v>
      </c>
      <c r="E1554" t="s">
        <v>8183</v>
      </c>
      <c r="F1554" t="s">
        <v>8184</v>
      </c>
      <c r="G1554" t="s">
        <v>1192</v>
      </c>
      <c r="H1554" t="s">
        <v>953</v>
      </c>
      <c r="I1554">
        <v>64199</v>
      </c>
    </row>
    <row r="1555" spans="1:9">
      <c r="A1555">
        <v>1554</v>
      </c>
      <c r="B1555" t="s">
        <v>1710</v>
      </c>
      <c r="C1555" t="s">
        <v>8185</v>
      </c>
      <c r="D1555" t="s">
        <v>8186</v>
      </c>
      <c r="E1555" t="s">
        <v>8187</v>
      </c>
      <c r="F1555" t="s">
        <v>8188</v>
      </c>
      <c r="G1555" t="s">
        <v>4624</v>
      </c>
      <c r="H1555" t="s">
        <v>1753</v>
      </c>
      <c r="I1555">
        <v>83206</v>
      </c>
    </row>
    <row r="1556" spans="1:9">
      <c r="A1556">
        <v>1555</v>
      </c>
      <c r="B1556" t="s">
        <v>8189</v>
      </c>
      <c r="C1556" t="s">
        <v>8190</v>
      </c>
      <c r="D1556" t="s">
        <v>8191</v>
      </c>
      <c r="E1556" t="s">
        <v>8192</v>
      </c>
      <c r="F1556" t="s">
        <v>8193</v>
      </c>
      <c r="G1556" t="s">
        <v>697</v>
      </c>
      <c r="H1556" t="s">
        <v>331</v>
      </c>
      <c r="I1556">
        <v>54313</v>
      </c>
    </row>
    <row r="1557" spans="1:9">
      <c r="A1557">
        <v>1556</v>
      </c>
      <c r="B1557" t="s">
        <v>1339</v>
      </c>
      <c r="C1557" t="s">
        <v>8194</v>
      </c>
      <c r="D1557" t="s">
        <v>8195</v>
      </c>
      <c r="E1557" t="s">
        <v>8196</v>
      </c>
      <c r="F1557" t="s">
        <v>8197</v>
      </c>
      <c r="G1557" t="s">
        <v>2136</v>
      </c>
      <c r="H1557" t="s">
        <v>513</v>
      </c>
      <c r="I1557">
        <v>2298</v>
      </c>
    </row>
    <row r="1558" spans="1:9">
      <c r="A1558">
        <v>1557</v>
      </c>
      <c r="B1558" t="s">
        <v>8198</v>
      </c>
      <c r="C1558" t="s">
        <v>8199</v>
      </c>
      <c r="D1558" t="s">
        <v>8200</v>
      </c>
      <c r="E1558" t="s">
        <v>8201</v>
      </c>
      <c r="F1558" t="s">
        <v>8202</v>
      </c>
      <c r="G1558" t="s">
        <v>8203</v>
      </c>
      <c r="H1558" t="s">
        <v>254</v>
      </c>
      <c r="I1558">
        <v>73034</v>
      </c>
    </row>
    <row r="1559" spans="1:9">
      <c r="A1559">
        <v>1558</v>
      </c>
      <c r="B1559" t="s">
        <v>4516</v>
      </c>
      <c r="C1559" t="s">
        <v>8204</v>
      </c>
      <c r="D1559" t="s">
        <v>8205</v>
      </c>
      <c r="E1559" t="s">
        <v>8206</v>
      </c>
      <c r="F1559" t="s">
        <v>8207</v>
      </c>
      <c r="G1559" t="s">
        <v>6770</v>
      </c>
      <c r="H1559" t="s">
        <v>1106</v>
      </c>
      <c r="I1559">
        <v>6505</v>
      </c>
    </row>
    <row r="1560" spans="1:9">
      <c r="A1560">
        <v>1559</v>
      </c>
      <c r="B1560" t="s">
        <v>8208</v>
      </c>
      <c r="C1560" t="s">
        <v>8209</v>
      </c>
      <c r="D1560" t="s">
        <v>8210</v>
      </c>
      <c r="E1560" t="s">
        <v>8211</v>
      </c>
      <c r="F1560" t="s">
        <v>8212</v>
      </c>
      <c r="G1560" t="s">
        <v>1055</v>
      </c>
      <c r="H1560" t="s">
        <v>1056</v>
      </c>
      <c r="I1560">
        <v>40225</v>
      </c>
    </row>
    <row r="1561" spans="1:9">
      <c r="A1561">
        <v>1560</v>
      </c>
      <c r="B1561" t="s">
        <v>8213</v>
      </c>
      <c r="C1561" t="s">
        <v>8214</v>
      </c>
      <c r="D1561" t="s">
        <v>8215</v>
      </c>
      <c r="E1561" t="s">
        <v>8216</v>
      </c>
      <c r="F1561" t="s">
        <v>8217</v>
      </c>
      <c r="G1561" t="s">
        <v>842</v>
      </c>
      <c r="H1561" t="s">
        <v>235</v>
      </c>
      <c r="I1561">
        <v>94280</v>
      </c>
    </row>
    <row r="1562" spans="1:9">
      <c r="A1562">
        <v>1561</v>
      </c>
      <c r="B1562" t="s">
        <v>7074</v>
      </c>
      <c r="C1562" t="s">
        <v>8218</v>
      </c>
      <c r="D1562" t="s">
        <v>8219</v>
      </c>
      <c r="E1562" t="s">
        <v>8220</v>
      </c>
      <c r="F1562" t="s">
        <v>8221</v>
      </c>
      <c r="G1562" t="s">
        <v>2025</v>
      </c>
      <c r="H1562" t="s">
        <v>228</v>
      </c>
      <c r="I1562">
        <v>30089</v>
      </c>
    </row>
    <row r="1563" spans="1:9">
      <c r="A1563">
        <v>1562</v>
      </c>
      <c r="B1563" t="s">
        <v>8222</v>
      </c>
      <c r="C1563" t="s">
        <v>8223</v>
      </c>
      <c r="D1563" t="s">
        <v>8224</v>
      </c>
      <c r="E1563" t="s">
        <v>8225</v>
      </c>
      <c r="F1563" t="s">
        <v>8226</v>
      </c>
      <c r="G1563" t="s">
        <v>1004</v>
      </c>
      <c r="H1563" t="s">
        <v>228</v>
      </c>
      <c r="I1563">
        <v>31422</v>
      </c>
    </row>
    <row r="1564" spans="1:9">
      <c r="A1564">
        <v>1563</v>
      </c>
      <c r="B1564" t="s">
        <v>8227</v>
      </c>
      <c r="C1564" t="s">
        <v>8228</v>
      </c>
      <c r="D1564" t="s">
        <v>8229</v>
      </c>
      <c r="E1564" t="s">
        <v>8230</v>
      </c>
      <c r="F1564" t="s">
        <v>8231</v>
      </c>
      <c r="G1564" t="s">
        <v>3162</v>
      </c>
      <c r="H1564" t="s">
        <v>297</v>
      </c>
      <c r="I1564">
        <v>33805</v>
      </c>
    </row>
    <row r="1565" spans="1:9">
      <c r="A1565">
        <v>1564</v>
      </c>
      <c r="B1565" t="s">
        <v>8232</v>
      </c>
      <c r="C1565" t="s">
        <v>5245</v>
      </c>
      <c r="D1565" t="s">
        <v>8233</v>
      </c>
      <c r="E1565" t="s">
        <v>8234</v>
      </c>
      <c r="F1565" t="s">
        <v>8235</v>
      </c>
      <c r="G1565" t="s">
        <v>1891</v>
      </c>
      <c r="H1565" t="s">
        <v>221</v>
      </c>
      <c r="I1565">
        <v>14276</v>
      </c>
    </row>
    <row r="1566" spans="1:9">
      <c r="A1566">
        <v>1565</v>
      </c>
      <c r="B1566" t="s">
        <v>8236</v>
      </c>
      <c r="C1566" t="s">
        <v>8237</v>
      </c>
      <c r="D1566" t="s">
        <v>8238</v>
      </c>
      <c r="E1566" t="s">
        <v>8239</v>
      </c>
      <c r="F1566" t="s">
        <v>8240</v>
      </c>
      <c r="G1566" t="s">
        <v>2357</v>
      </c>
      <c r="H1566" t="s">
        <v>506</v>
      </c>
      <c r="I1566">
        <v>17622</v>
      </c>
    </row>
    <row r="1567" spans="1:9">
      <c r="A1567">
        <v>1566</v>
      </c>
      <c r="B1567" t="s">
        <v>8241</v>
      </c>
      <c r="C1567" t="s">
        <v>6152</v>
      </c>
      <c r="D1567" t="s">
        <v>8242</v>
      </c>
      <c r="E1567" t="s">
        <v>8243</v>
      </c>
      <c r="F1567" t="s">
        <v>8244</v>
      </c>
      <c r="G1567" t="s">
        <v>1496</v>
      </c>
      <c r="H1567" t="s">
        <v>1497</v>
      </c>
      <c r="I1567">
        <v>87140</v>
      </c>
    </row>
    <row r="1568" spans="1:9">
      <c r="A1568">
        <v>1567</v>
      </c>
      <c r="B1568" t="s">
        <v>8245</v>
      </c>
      <c r="C1568" t="s">
        <v>8246</v>
      </c>
      <c r="D1568" t="s">
        <v>8247</v>
      </c>
      <c r="E1568" t="s">
        <v>8248</v>
      </c>
      <c r="F1568" t="s">
        <v>8249</v>
      </c>
      <c r="G1568" t="s">
        <v>8250</v>
      </c>
      <c r="H1568" t="s">
        <v>242</v>
      </c>
      <c r="I1568">
        <v>77493</v>
      </c>
    </row>
    <row r="1569" spans="1:9">
      <c r="A1569">
        <v>1568</v>
      </c>
      <c r="B1569" t="s">
        <v>8251</v>
      </c>
      <c r="C1569" t="s">
        <v>8252</v>
      </c>
      <c r="D1569" t="s">
        <v>8253</v>
      </c>
      <c r="E1569" t="s">
        <v>8254</v>
      </c>
      <c r="F1569" t="s">
        <v>8255</v>
      </c>
      <c r="G1569" t="s">
        <v>7984</v>
      </c>
      <c r="H1569" t="s">
        <v>297</v>
      </c>
      <c r="I1569">
        <v>34205</v>
      </c>
    </row>
    <row r="1570" spans="1:9">
      <c r="A1570">
        <v>1569</v>
      </c>
      <c r="B1570" t="s">
        <v>8256</v>
      </c>
      <c r="C1570" t="s">
        <v>8257</v>
      </c>
      <c r="D1570" t="s">
        <v>8258</v>
      </c>
      <c r="E1570" t="s">
        <v>8259</v>
      </c>
      <c r="F1570" t="s">
        <v>8260</v>
      </c>
      <c r="G1570" t="s">
        <v>442</v>
      </c>
      <c r="H1570" t="s">
        <v>372</v>
      </c>
      <c r="I1570">
        <v>46805</v>
      </c>
    </row>
    <row r="1571" spans="1:9">
      <c r="A1571">
        <v>1570</v>
      </c>
      <c r="B1571" t="s">
        <v>8261</v>
      </c>
      <c r="C1571" t="s">
        <v>4631</v>
      </c>
      <c r="D1571" t="s">
        <v>8262</v>
      </c>
      <c r="E1571" t="s">
        <v>8263</v>
      </c>
      <c r="F1571" t="s">
        <v>8264</v>
      </c>
      <c r="G1571" t="s">
        <v>525</v>
      </c>
      <c r="H1571" t="s">
        <v>526</v>
      </c>
      <c r="I1571">
        <v>55407</v>
      </c>
    </row>
    <row r="1572" spans="1:9">
      <c r="A1572">
        <v>1571</v>
      </c>
      <c r="B1572" t="s">
        <v>8265</v>
      </c>
      <c r="C1572" t="s">
        <v>8266</v>
      </c>
      <c r="D1572" t="s">
        <v>8267</v>
      </c>
      <c r="E1572" t="s">
        <v>8268</v>
      </c>
      <c r="F1572" t="s">
        <v>8269</v>
      </c>
      <c r="G1572" t="s">
        <v>1026</v>
      </c>
      <c r="H1572" t="s">
        <v>358</v>
      </c>
      <c r="I1572">
        <v>70607</v>
      </c>
    </row>
    <row r="1573" spans="1:9">
      <c r="A1573">
        <v>1572</v>
      </c>
      <c r="B1573" t="s">
        <v>1770</v>
      </c>
      <c r="C1573" t="s">
        <v>8270</v>
      </c>
      <c r="D1573" t="s">
        <v>8271</v>
      </c>
      <c r="E1573" t="s">
        <v>8272</v>
      </c>
      <c r="F1573" t="s">
        <v>8273</v>
      </c>
      <c r="G1573" t="s">
        <v>3208</v>
      </c>
      <c r="H1573" t="s">
        <v>351</v>
      </c>
      <c r="I1573">
        <v>37924</v>
      </c>
    </row>
    <row r="1574" spans="1:9">
      <c r="A1574">
        <v>1573</v>
      </c>
      <c r="B1574" t="s">
        <v>8274</v>
      </c>
      <c r="C1574" t="s">
        <v>8275</v>
      </c>
      <c r="D1574" t="s">
        <v>8276</v>
      </c>
      <c r="E1574" t="s">
        <v>8277</v>
      </c>
      <c r="F1574" t="s">
        <v>8278</v>
      </c>
      <c r="G1574" t="s">
        <v>842</v>
      </c>
      <c r="H1574" t="s">
        <v>235</v>
      </c>
      <c r="I1574">
        <v>94286</v>
      </c>
    </row>
    <row r="1575" spans="1:9">
      <c r="A1575">
        <v>1574</v>
      </c>
      <c r="B1575" t="s">
        <v>8279</v>
      </c>
      <c r="C1575" t="s">
        <v>8280</v>
      </c>
      <c r="D1575" t="s">
        <v>8281</v>
      </c>
      <c r="E1575" t="s">
        <v>8282</v>
      </c>
      <c r="F1575" t="s">
        <v>8283</v>
      </c>
      <c r="G1575" t="s">
        <v>2282</v>
      </c>
      <c r="H1575" t="s">
        <v>290</v>
      </c>
      <c r="I1575">
        <v>22212</v>
      </c>
    </row>
    <row r="1576" spans="1:9">
      <c r="A1576">
        <v>1575</v>
      </c>
      <c r="B1576" t="s">
        <v>8284</v>
      </c>
      <c r="C1576" t="s">
        <v>8285</v>
      </c>
      <c r="D1576" t="s">
        <v>8286</v>
      </c>
      <c r="E1576" t="s">
        <v>8287</v>
      </c>
      <c r="F1576" t="s">
        <v>8288</v>
      </c>
      <c r="G1576" t="s">
        <v>213</v>
      </c>
      <c r="H1576" t="s">
        <v>214</v>
      </c>
      <c r="I1576">
        <v>20051</v>
      </c>
    </row>
    <row r="1577" spans="1:9">
      <c r="A1577">
        <v>1576</v>
      </c>
      <c r="B1577" t="s">
        <v>8289</v>
      </c>
      <c r="C1577" t="s">
        <v>8290</v>
      </c>
      <c r="D1577" t="s">
        <v>8291</v>
      </c>
      <c r="E1577" t="s">
        <v>8292</v>
      </c>
      <c r="F1577" t="s">
        <v>8293</v>
      </c>
      <c r="G1577" t="s">
        <v>2420</v>
      </c>
      <c r="H1577" t="s">
        <v>290</v>
      </c>
      <c r="I1577">
        <v>22119</v>
      </c>
    </row>
    <row r="1578" spans="1:9">
      <c r="A1578">
        <v>1577</v>
      </c>
      <c r="B1578" t="s">
        <v>8294</v>
      </c>
      <c r="C1578" t="s">
        <v>8295</v>
      </c>
      <c r="D1578" t="s">
        <v>8296</v>
      </c>
      <c r="E1578" t="s">
        <v>8297</v>
      </c>
      <c r="F1578" t="s">
        <v>8298</v>
      </c>
      <c r="G1578" t="s">
        <v>870</v>
      </c>
      <c r="H1578" t="s">
        <v>242</v>
      </c>
      <c r="I1578">
        <v>77025</v>
      </c>
    </row>
    <row r="1579" spans="1:9">
      <c r="A1579">
        <v>1578</v>
      </c>
      <c r="B1579" t="s">
        <v>8299</v>
      </c>
      <c r="C1579" t="s">
        <v>8300</v>
      </c>
      <c r="D1579" t="s">
        <v>8301</v>
      </c>
      <c r="E1579" t="s">
        <v>8302</v>
      </c>
      <c r="F1579" t="s">
        <v>8303</v>
      </c>
      <c r="G1579" t="s">
        <v>1436</v>
      </c>
      <c r="H1579" t="s">
        <v>480</v>
      </c>
      <c r="I1579">
        <v>45218</v>
      </c>
    </row>
    <row r="1580" spans="1:9">
      <c r="A1580">
        <v>1579</v>
      </c>
      <c r="B1580" t="s">
        <v>8304</v>
      </c>
      <c r="C1580" t="s">
        <v>8305</v>
      </c>
      <c r="D1580" t="s">
        <v>8306</v>
      </c>
      <c r="E1580" t="s">
        <v>8307</v>
      </c>
      <c r="F1580" t="s">
        <v>8308</v>
      </c>
      <c r="G1580" t="s">
        <v>651</v>
      </c>
      <c r="H1580" t="s">
        <v>513</v>
      </c>
      <c r="I1580">
        <v>2305</v>
      </c>
    </row>
    <row r="1581" spans="1:9">
      <c r="A1581">
        <v>1580</v>
      </c>
      <c r="B1581" t="s">
        <v>8309</v>
      </c>
      <c r="C1581" t="s">
        <v>8310</v>
      </c>
      <c r="D1581" t="s">
        <v>8311</v>
      </c>
      <c r="E1581" t="s">
        <v>8312</v>
      </c>
      <c r="F1581" t="s">
        <v>8313</v>
      </c>
      <c r="G1581" t="s">
        <v>651</v>
      </c>
      <c r="H1581" t="s">
        <v>513</v>
      </c>
      <c r="I1581">
        <v>2305</v>
      </c>
    </row>
    <row r="1582" spans="1:9">
      <c r="A1582">
        <v>1581</v>
      </c>
      <c r="B1582" t="s">
        <v>8314</v>
      </c>
      <c r="C1582" t="s">
        <v>8315</v>
      </c>
      <c r="D1582" t="s">
        <v>8316</v>
      </c>
      <c r="E1582" t="s">
        <v>8317</v>
      </c>
      <c r="F1582" t="s">
        <v>8318</v>
      </c>
      <c r="G1582" t="s">
        <v>234</v>
      </c>
      <c r="H1582" t="s">
        <v>235</v>
      </c>
      <c r="I1582">
        <v>94137</v>
      </c>
    </row>
    <row r="1583" spans="1:9">
      <c r="A1583">
        <v>1582</v>
      </c>
      <c r="B1583" t="s">
        <v>8319</v>
      </c>
      <c r="C1583" t="s">
        <v>8320</v>
      </c>
      <c r="D1583" t="s">
        <v>8321</v>
      </c>
      <c r="E1583" t="s">
        <v>8322</v>
      </c>
      <c r="F1583" t="s">
        <v>8323</v>
      </c>
      <c r="G1583" t="s">
        <v>1155</v>
      </c>
      <c r="H1583" t="s">
        <v>221</v>
      </c>
      <c r="I1583">
        <v>13205</v>
      </c>
    </row>
    <row r="1584" spans="1:9">
      <c r="A1584">
        <v>1583</v>
      </c>
      <c r="B1584" t="s">
        <v>8324</v>
      </c>
      <c r="C1584" t="s">
        <v>8325</v>
      </c>
      <c r="D1584" t="s">
        <v>8326</v>
      </c>
      <c r="E1584" t="s">
        <v>8327</v>
      </c>
      <c r="F1584" t="s">
        <v>8328</v>
      </c>
      <c r="G1584" t="s">
        <v>2640</v>
      </c>
      <c r="H1584" t="s">
        <v>297</v>
      </c>
      <c r="I1584">
        <v>33141</v>
      </c>
    </row>
    <row r="1585" spans="1:9">
      <c r="A1585">
        <v>1584</v>
      </c>
      <c r="B1585" t="s">
        <v>8329</v>
      </c>
      <c r="C1585" t="s">
        <v>5713</v>
      </c>
      <c r="D1585" t="s">
        <v>8330</v>
      </c>
      <c r="E1585" t="s">
        <v>8331</v>
      </c>
      <c r="F1585" t="s">
        <v>8332</v>
      </c>
      <c r="G1585" t="s">
        <v>1688</v>
      </c>
      <c r="H1585" t="s">
        <v>1106</v>
      </c>
      <c r="I1585">
        <v>6160</v>
      </c>
    </row>
    <row r="1586" spans="1:9">
      <c r="A1586">
        <v>1585</v>
      </c>
      <c r="B1586" t="s">
        <v>8333</v>
      </c>
      <c r="C1586" t="s">
        <v>8334</v>
      </c>
      <c r="D1586" t="s">
        <v>8335</v>
      </c>
      <c r="E1586" t="s">
        <v>8336</v>
      </c>
      <c r="F1586" t="s">
        <v>8337</v>
      </c>
      <c r="G1586" t="s">
        <v>870</v>
      </c>
      <c r="H1586" t="s">
        <v>242</v>
      </c>
      <c r="I1586">
        <v>77255</v>
      </c>
    </row>
    <row r="1587" spans="1:9">
      <c r="A1587">
        <v>1586</v>
      </c>
      <c r="B1587" t="s">
        <v>8338</v>
      </c>
      <c r="C1587" t="s">
        <v>8339</v>
      </c>
      <c r="D1587" t="s">
        <v>8340</v>
      </c>
      <c r="E1587" t="s">
        <v>8341</v>
      </c>
      <c r="F1587" t="s">
        <v>8342</v>
      </c>
      <c r="G1587" t="s">
        <v>2004</v>
      </c>
      <c r="H1587" t="s">
        <v>864</v>
      </c>
      <c r="I1587">
        <v>27605</v>
      </c>
    </row>
    <row r="1588" spans="1:9">
      <c r="A1588">
        <v>1587</v>
      </c>
      <c r="B1588" t="s">
        <v>8343</v>
      </c>
      <c r="C1588" t="s">
        <v>8344</v>
      </c>
      <c r="D1588" t="s">
        <v>8345</v>
      </c>
      <c r="E1588" t="s">
        <v>8346</v>
      </c>
      <c r="F1588" t="s">
        <v>8347</v>
      </c>
      <c r="G1588" t="s">
        <v>8348</v>
      </c>
      <c r="H1588" t="s">
        <v>228</v>
      </c>
      <c r="I1588">
        <v>30911</v>
      </c>
    </row>
    <row r="1589" spans="1:9">
      <c r="A1589">
        <v>1588</v>
      </c>
      <c r="B1589" t="s">
        <v>8349</v>
      </c>
      <c r="C1589" t="s">
        <v>8350</v>
      </c>
      <c r="D1589" t="s">
        <v>8351</v>
      </c>
      <c r="E1589" t="s">
        <v>8352</v>
      </c>
      <c r="F1589" t="s">
        <v>8353</v>
      </c>
      <c r="G1589" t="s">
        <v>906</v>
      </c>
      <c r="H1589" t="s">
        <v>242</v>
      </c>
      <c r="I1589">
        <v>78255</v>
      </c>
    </row>
    <row r="1590" spans="1:9">
      <c r="A1590">
        <v>1589</v>
      </c>
      <c r="B1590" t="s">
        <v>8354</v>
      </c>
      <c r="C1590" t="s">
        <v>8355</v>
      </c>
      <c r="D1590" t="s">
        <v>8356</v>
      </c>
      <c r="E1590" t="s">
        <v>8357</v>
      </c>
      <c r="F1590" t="s">
        <v>8358</v>
      </c>
      <c r="G1590" t="s">
        <v>429</v>
      </c>
      <c r="H1590" t="s">
        <v>430</v>
      </c>
      <c r="I1590">
        <v>60657</v>
      </c>
    </row>
    <row r="1591" spans="1:9">
      <c r="A1591">
        <v>1590</v>
      </c>
      <c r="B1591" t="s">
        <v>8359</v>
      </c>
      <c r="C1591" t="s">
        <v>8360</v>
      </c>
      <c r="D1591" t="s">
        <v>8361</v>
      </c>
      <c r="E1591" t="s">
        <v>8362</v>
      </c>
      <c r="F1591" t="s">
        <v>8363</v>
      </c>
      <c r="G1591" t="s">
        <v>8364</v>
      </c>
      <c r="H1591" t="s">
        <v>338</v>
      </c>
      <c r="I1591">
        <v>50706</v>
      </c>
    </row>
    <row r="1592" spans="1:9">
      <c r="A1592">
        <v>1591</v>
      </c>
      <c r="B1592" t="s">
        <v>8365</v>
      </c>
      <c r="C1592" t="s">
        <v>3267</v>
      </c>
      <c r="D1592" t="s">
        <v>8366</v>
      </c>
      <c r="E1592" t="s">
        <v>8367</v>
      </c>
      <c r="F1592" t="s">
        <v>8368</v>
      </c>
      <c r="G1592" t="s">
        <v>8369</v>
      </c>
      <c r="H1592" t="s">
        <v>235</v>
      </c>
      <c r="I1592">
        <v>93111</v>
      </c>
    </row>
    <row r="1593" spans="1:9">
      <c r="A1593">
        <v>1592</v>
      </c>
      <c r="B1593" t="s">
        <v>4784</v>
      </c>
      <c r="C1593" t="s">
        <v>8370</v>
      </c>
      <c r="D1593" t="s">
        <v>8371</v>
      </c>
      <c r="E1593" t="s">
        <v>8372</v>
      </c>
      <c r="F1593" t="s">
        <v>8373</v>
      </c>
      <c r="G1593" t="s">
        <v>1425</v>
      </c>
      <c r="H1593" t="s">
        <v>864</v>
      </c>
      <c r="I1593">
        <v>27499</v>
      </c>
    </row>
    <row r="1594" spans="1:9">
      <c r="A1594">
        <v>1593</v>
      </c>
      <c r="B1594" t="s">
        <v>8374</v>
      </c>
      <c r="C1594" t="s">
        <v>8375</v>
      </c>
      <c r="D1594" t="s">
        <v>8376</v>
      </c>
      <c r="E1594" t="s">
        <v>8377</v>
      </c>
      <c r="F1594" t="s">
        <v>8378</v>
      </c>
      <c r="G1594" t="s">
        <v>436</v>
      </c>
      <c r="H1594" t="s">
        <v>221</v>
      </c>
      <c r="I1594">
        <v>10249</v>
      </c>
    </row>
    <row r="1595" spans="1:9">
      <c r="A1595">
        <v>1594</v>
      </c>
      <c r="B1595" t="s">
        <v>8379</v>
      </c>
      <c r="C1595" t="s">
        <v>8380</v>
      </c>
      <c r="D1595" t="s">
        <v>8381</v>
      </c>
      <c r="E1595" t="s">
        <v>8382</v>
      </c>
      <c r="F1595" t="s">
        <v>8383</v>
      </c>
      <c r="G1595" t="s">
        <v>5498</v>
      </c>
      <c r="H1595" t="s">
        <v>242</v>
      </c>
      <c r="I1595">
        <v>76210</v>
      </c>
    </row>
    <row r="1596" spans="1:9">
      <c r="A1596">
        <v>1595</v>
      </c>
      <c r="B1596" t="s">
        <v>8384</v>
      </c>
      <c r="C1596" t="s">
        <v>8385</v>
      </c>
      <c r="D1596" t="s">
        <v>8386</v>
      </c>
      <c r="E1596" t="s">
        <v>8387</v>
      </c>
      <c r="F1596" t="s">
        <v>8388</v>
      </c>
      <c r="G1596" t="s">
        <v>396</v>
      </c>
      <c r="H1596" t="s">
        <v>358</v>
      </c>
      <c r="I1596">
        <v>70187</v>
      </c>
    </row>
    <row r="1597" spans="1:9">
      <c r="A1597">
        <v>1596</v>
      </c>
      <c r="B1597" t="s">
        <v>8389</v>
      </c>
      <c r="C1597" t="s">
        <v>8390</v>
      </c>
      <c r="D1597" t="s">
        <v>8391</v>
      </c>
      <c r="E1597" t="s">
        <v>8392</v>
      </c>
      <c r="F1597" t="s">
        <v>8393</v>
      </c>
      <c r="G1597" t="s">
        <v>213</v>
      </c>
      <c r="H1597" t="s">
        <v>214</v>
      </c>
      <c r="I1597">
        <v>20599</v>
      </c>
    </row>
    <row r="1598" spans="1:9">
      <c r="A1598">
        <v>1597</v>
      </c>
      <c r="B1598" t="s">
        <v>8394</v>
      </c>
      <c r="C1598" t="s">
        <v>8395</v>
      </c>
      <c r="D1598" t="s">
        <v>8396</v>
      </c>
      <c r="E1598" t="s">
        <v>8397</v>
      </c>
      <c r="F1598" t="s">
        <v>8398</v>
      </c>
      <c r="G1598" t="s">
        <v>323</v>
      </c>
      <c r="H1598" t="s">
        <v>324</v>
      </c>
      <c r="I1598">
        <v>8638</v>
      </c>
    </row>
    <row r="1599" spans="1:9">
      <c r="A1599">
        <v>1598</v>
      </c>
      <c r="B1599" t="s">
        <v>8399</v>
      </c>
      <c r="C1599" t="s">
        <v>8400</v>
      </c>
      <c r="D1599" t="s">
        <v>8401</v>
      </c>
      <c r="E1599" t="s">
        <v>8402</v>
      </c>
      <c r="F1599" t="s">
        <v>8403</v>
      </c>
      <c r="G1599" t="s">
        <v>213</v>
      </c>
      <c r="H1599" t="s">
        <v>214</v>
      </c>
      <c r="I1599">
        <v>20392</v>
      </c>
    </row>
    <row r="1600" spans="1:9">
      <c r="A1600">
        <v>1599</v>
      </c>
      <c r="B1600" t="s">
        <v>8404</v>
      </c>
      <c r="C1600" t="s">
        <v>8405</v>
      </c>
      <c r="D1600" t="s">
        <v>8406</v>
      </c>
      <c r="E1600" t="s">
        <v>8407</v>
      </c>
      <c r="F1600" t="s">
        <v>8408</v>
      </c>
      <c r="G1600" t="s">
        <v>616</v>
      </c>
      <c r="H1600" t="s">
        <v>235</v>
      </c>
      <c r="I1600">
        <v>95108</v>
      </c>
    </row>
    <row r="1601" spans="1:9">
      <c r="A1601">
        <v>1600</v>
      </c>
      <c r="B1601" t="s">
        <v>8409</v>
      </c>
      <c r="C1601" t="s">
        <v>8410</v>
      </c>
      <c r="D1601" t="s">
        <v>8411</v>
      </c>
      <c r="E1601" t="s">
        <v>8412</v>
      </c>
      <c r="F1601" t="s">
        <v>8413</v>
      </c>
      <c r="G1601" t="s">
        <v>7924</v>
      </c>
      <c r="H1601" t="s">
        <v>1106</v>
      </c>
      <c r="I1601">
        <v>6922</v>
      </c>
    </row>
    <row r="1602" spans="1:9">
      <c r="A1602">
        <v>1601</v>
      </c>
      <c r="B1602" t="s">
        <v>8414</v>
      </c>
      <c r="C1602" t="s">
        <v>8415</v>
      </c>
      <c r="D1602" t="s">
        <v>8416</v>
      </c>
      <c r="E1602" t="s">
        <v>8417</v>
      </c>
      <c r="F1602" t="s">
        <v>8418</v>
      </c>
      <c r="G1602" t="s">
        <v>780</v>
      </c>
      <c r="H1602" t="s">
        <v>506</v>
      </c>
      <c r="I1602">
        <v>17105</v>
      </c>
    </row>
    <row r="1603" spans="1:9">
      <c r="A1603">
        <v>1602</v>
      </c>
      <c r="B1603" t="s">
        <v>8419</v>
      </c>
      <c r="C1603" t="s">
        <v>8420</v>
      </c>
      <c r="D1603" t="s">
        <v>8421</v>
      </c>
      <c r="E1603" t="s">
        <v>8422</v>
      </c>
      <c r="F1603" t="s">
        <v>8423</v>
      </c>
      <c r="G1603" t="s">
        <v>1496</v>
      </c>
      <c r="H1603" t="s">
        <v>1497</v>
      </c>
      <c r="I1603">
        <v>87180</v>
      </c>
    </row>
    <row r="1604" spans="1:9">
      <c r="A1604">
        <v>1603</v>
      </c>
      <c r="B1604" t="s">
        <v>8424</v>
      </c>
      <c r="C1604" t="s">
        <v>8425</v>
      </c>
      <c r="D1604" t="s">
        <v>8426</v>
      </c>
      <c r="E1604" t="s">
        <v>8427</v>
      </c>
      <c r="F1604" t="s">
        <v>8428</v>
      </c>
      <c r="G1604" t="s">
        <v>768</v>
      </c>
      <c r="H1604" t="s">
        <v>581</v>
      </c>
      <c r="I1604">
        <v>48267</v>
      </c>
    </row>
    <row r="1605" spans="1:9">
      <c r="A1605">
        <v>1604</v>
      </c>
      <c r="B1605" t="s">
        <v>8429</v>
      </c>
      <c r="C1605" t="s">
        <v>7407</v>
      </c>
      <c r="D1605" t="s">
        <v>8430</v>
      </c>
      <c r="E1605" t="s">
        <v>8431</v>
      </c>
      <c r="F1605" t="s">
        <v>8432</v>
      </c>
      <c r="G1605" t="s">
        <v>253</v>
      </c>
      <c r="H1605" t="s">
        <v>254</v>
      </c>
      <c r="I1605">
        <v>73152</v>
      </c>
    </row>
    <row r="1606" spans="1:9">
      <c r="A1606">
        <v>1605</v>
      </c>
      <c r="B1606" t="s">
        <v>8433</v>
      </c>
      <c r="C1606" t="s">
        <v>8434</v>
      </c>
      <c r="D1606" t="s">
        <v>8435</v>
      </c>
      <c r="E1606" t="s">
        <v>8436</v>
      </c>
      <c r="F1606" t="s">
        <v>8437</v>
      </c>
      <c r="G1606" t="s">
        <v>1149</v>
      </c>
      <c r="H1606" t="s">
        <v>338</v>
      </c>
      <c r="I1606">
        <v>50320</v>
      </c>
    </row>
    <row r="1607" spans="1:9">
      <c r="A1607">
        <v>1606</v>
      </c>
      <c r="B1607" t="s">
        <v>8438</v>
      </c>
      <c r="C1607" t="s">
        <v>8439</v>
      </c>
      <c r="D1607" t="s">
        <v>8440</v>
      </c>
      <c r="E1607" t="s">
        <v>8441</v>
      </c>
      <c r="F1607" t="s">
        <v>8442</v>
      </c>
      <c r="G1607" t="s">
        <v>468</v>
      </c>
      <c r="H1607" t="s">
        <v>235</v>
      </c>
      <c r="I1607">
        <v>91103</v>
      </c>
    </row>
    <row r="1608" spans="1:9">
      <c r="A1608">
        <v>1607</v>
      </c>
      <c r="B1608" t="s">
        <v>8443</v>
      </c>
      <c r="C1608" t="s">
        <v>8444</v>
      </c>
      <c r="D1608" t="s">
        <v>8445</v>
      </c>
      <c r="E1608" t="s">
        <v>8446</v>
      </c>
      <c r="F1608" t="s">
        <v>8447</v>
      </c>
      <c r="G1608" t="s">
        <v>423</v>
      </c>
      <c r="H1608" t="s">
        <v>351</v>
      </c>
      <c r="I1608">
        <v>37228</v>
      </c>
    </row>
    <row r="1609" spans="1:9">
      <c r="A1609">
        <v>1608</v>
      </c>
      <c r="B1609" t="s">
        <v>8448</v>
      </c>
      <c r="C1609" t="s">
        <v>8449</v>
      </c>
      <c r="D1609" t="s">
        <v>8450</v>
      </c>
      <c r="E1609" t="s">
        <v>8451</v>
      </c>
      <c r="F1609" t="s">
        <v>8452</v>
      </c>
      <c r="G1609" t="s">
        <v>713</v>
      </c>
      <c r="H1609" t="s">
        <v>372</v>
      </c>
      <c r="I1609">
        <v>47905</v>
      </c>
    </row>
    <row r="1610" spans="1:9">
      <c r="A1610">
        <v>1609</v>
      </c>
      <c r="B1610" t="s">
        <v>8453</v>
      </c>
      <c r="C1610" t="s">
        <v>8454</v>
      </c>
      <c r="D1610" t="s">
        <v>8455</v>
      </c>
      <c r="E1610" t="s">
        <v>8456</v>
      </c>
      <c r="F1610" t="s">
        <v>8457</v>
      </c>
      <c r="G1610" t="s">
        <v>1055</v>
      </c>
      <c r="H1610" t="s">
        <v>1056</v>
      </c>
      <c r="I1610">
        <v>40233</v>
      </c>
    </row>
    <row r="1611" spans="1:9">
      <c r="A1611">
        <v>1610</v>
      </c>
      <c r="B1611" t="s">
        <v>6895</v>
      </c>
      <c r="C1611" t="s">
        <v>8458</v>
      </c>
      <c r="D1611" t="s">
        <v>8459</v>
      </c>
      <c r="E1611" t="s">
        <v>8460</v>
      </c>
      <c r="F1611" t="s">
        <v>8461</v>
      </c>
      <c r="G1611" t="s">
        <v>1546</v>
      </c>
      <c r="H1611" t="s">
        <v>1056</v>
      </c>
      <c r="I1611">
        <v>40745</v>
      </c>
    </row>
    <row r="1612" spans="1:9">
      <c r="A1612">
        <v>1611</v>
      </c>
      <c r="B1612" t="s">
        <v>8462</v>
      </c>
      <c r="C1612" t="s">
        <v>8463</v>
      </c>
      <c r="D1612" t="s">
        <v>8464</v>
      </c>
      <c r="E1612" t="s">
        <v>8465</v>
      </c>
      <c r="F1612" t="s">
        <v>8466</v>
      </c>
      <c r="G1612" t="s">
        <v>213</v>
      </c>
      <c r="H1612" t="s">
        <v>214</v>
      </c>
      <c r="I1612">
        <v>20551</v>
      </c>
    </row>
    <row r="1613" spans="1:9">
      <c r="A1613">
        <v>1612</v>
      </c>
      <c r="B1613" t="s">
        <v>8467</v>
      </c>
      <c r="C1613" t="s">
        <v>8468</v>
      </c>
      <c r="D1613" t="s">
        <v>8469</v>
      </c>
      <c r="E1613" t="s">
        <v>8470</v>
      </c>
      <c r="F1613" t="s">
        <v>8471</v>
      </c>
      <c r="G1613" t="s">
        <v>4018</v>
      </c>
      <c r="H1613" t="s">
        <v>235</v>
      </c>
      <c r="I1613">
        <v>92519</v>
      </c>
    </row>
    <row r="1614" spans="1:9">
      <c r="A1614">
        <v>1613</v>
      </c>
      <c r="B1614" t="s">
        <v>8472</v>
      </c>
      <c r="C1614" t="s">
        <v>8473</v>
      </c>
      <c r="D1614" t="s">
        <v>8474</v>
      </c>
      <c r="E1614" t="s">
        <v>8475</v>
      </c>
      <c r="F1614" t="s">
        <v>8476</v>
      </c>
      <c r="G1614" t="s">
        <v>8477</v>
      </c>
      <c r="H1614" t="s">
        <v>787</v>
      </c>
      <c r="I1614">
        <v>36205</v>
      </c>
    </row>
    <row r="1615" spans="1:9">
      <c r="A1615">
        <v>1614</v>
      </c>
      <c r="B1615" t="s">
        <v>8478</v>
      </c>
      <c r="C1615" t="s">
        <v>8479</v>
      </c>
      <c r="D1615" t="s">
        <v>8480</v>
      </c>
      <c r="E1615" t="s">
        <v>8481</v>
      </c>
      <c r="F1615" t="s">
        <v>8482</v>
      </c>
      <c r="G1615" t="s">
        <v>454</v>
      </c>
      <c r="H1615" t="s">
        <v>455</v>
      </c>
      <c r="I1615">
        <v>84120</v>
      </c>
    </row>
    <row r="1616" spans="1:9">
      <c r="A1616">
        <v>1615</v>
      </c>
      <c r="B1616" t="s">
        <v>8483</v>
      </c>
      <c r="C1616" t="s">
        <v>8484</v>
      </c>
      <c r="D1616" t="s">
        <v>8485</v>
      </c>
      <c r="E1616" t="s">
        <v>8486</v>
      </c>
      <c r="F1616" t="s">
        <v>8487</v>
      </c>
      <c r="G1616" t="s">
        <v>906</v>
      </c>
      <c r="H1616" t="s">
        <v>242</v>
      </c>
      <c r="I1616">
        <v>78220</v>
      </c>
    </row>
    <row r="1617" spans="1:9">
      <c r="A1617">
        <v>1616</v>
      </c>
      <c r="B1617" t="s">
        <v>8488</v>
      </c>
      <c r="C1617" t="s">
        <v>8489</v>
      </c>
      <c r="D1617" t="s">
        <v>8490</v>
      </c>
      <c r="E1617" t="s">
        <v>8491</v>
      </c>
      <c r="F1617" t="s">
        <v>8492</v>
      </c>
      <c r="G1617" t="s">
        <v>592</v>
      </c>
      <c r="H1617" t="s">
        <v>593</v>
      </c>
      <c r="I1617">
        <v>72204</v>
      </c>
    </row>
    <row r="1618" spans="1:9">
      <c r="A1618">
        <v>1617</v>
      </c>
      <c r="B1618" t="s">
        <v>8493</v>
      </c>
      <c r="C1618" t="s">
        <v>8494</v>
      </c>
      <c r="D1618" t="s">
        <v>8495</v>
      </c>
      <c r="E1618" t="s">
        <v>8496</v>
      </c>
      <c r="F1618" t="s">
        <v>8497</v>
      </c>
      <c r="G1618" t="s">
        <v>2136</v>
      </c>
      <c r="H1618" t="s">
        <v>513</v>
      </c>
      <c r="I1618">
        <v>2298</v>
      </c>
    </row>
    <row r="1619" spans="1:9">
      <c r="A1619">
        <v>1618</v>
      </c>
      <c r="B1619" t="s">
        <v>8498</v>
      </c>
      <c r="C1619" t="s">
        <v>8499</v>
      </c>
      <c r="D1619" t="s">
        <v>8500</v>
      </c>
      <c r="E1619" t="s">
        <v>8501</v>
      </c>
      <c r="F1619" t="s">
        <v>8502</v>
      </c>
      <c r="G1619" t="s">
        <v>1496</v>
      </c>
      <c r="H1619" t="s">
        <v>1497</v>
      </c>
      <c r="I1619">
        <v>87121</v>
      </c>
    </row>
    <row r="1620" spans="1:9">
      <c r="A1620">
        <v>1619</v>
      </c>
      <c r="B1620" t="s">
        <v>8503</v>
      </c>
      <c r="C1620" t="s">
        <v>8504</v>
      </c>
      <c r="D1620" t="s">
        <v>8505</v>
      </c>
      <c r="E1620" t="s">
        <v>8506</v>
      </c>
      <c r="F1620" t="s">
        <v>8507</v>
      </c>
      <c r="G1620" t="s">
        <v>3322</v>
      </c>
      <c r="H1620" t="s">
        <v>242</v>
      </c>
      <c r="I1620">
        <v>79699</v>
      </c>
    </row>
    <row r="1621" spans="1:9">
      <c r="A1621">
        <v>1620</v>
      </c>
      <c r="B1621" t="s">
        <v>664</v>
      </c>
      <c r="C1621" t="s">
        <v>8508</v>
      </c>
      <c r="D1621" t="s">
        <v>8509</v>
      </c>
      <c r="E1621" t="s">
        <v>8510</v>
      </c>
      <c r="F1621" t="s">
        <v>8511</v>
      </c>
      <c r="G1621" t="s">
        <v>1344</v>
      </c>
      <c r="H1621" t="s">
        <v>242</v>
      </c>
      <c r="I1621">
        <v>76705</v>
      </c>
    </row>
    <row r="1622" spans="1:9">
      <c r="A1622">
        <v>1621</v>
      </c>
      <c r="B1622" t="s">
        <v>8512</v>
      </c>
      <c r="C1622" t="s">
        <v>8513</v>
      </c>
      <c r="D1622" t="s">
        <v>8514</v>
      </c>
      <c r="E1622" t="s">
        <v>8515</v>
      </c>
      <c r="F1622" t="s">
        <v>8516</v>
      </c>
      <c r="G1622" t="s">
        <v>3322</v>
      </c>
      <c r="H1622" t="s">
        <v>242</v>
      </c>
      <c r="I1622">
        <v>79699</v>
      </c>
    </row>
    <row r="1623" spans="1:9">
      <c r="A1623">
        <v>1622</v>
      </c>
      <c r="B1623" t="s">
        <v>8517</v>
      </c>
      <c r="C1623" t="s">
        <v>8518</v>
      </c>
      <c r="D1623" t="s">
        <v>8519</v>
      </c>
      <c r="E1623" t="s">
        <v>8520</v>
      </c>
      <c r="F1623" t="s">
        <v>8521</v>
      </c>
      <c r="G1623" t="s">
        <v>227</v>
      </c>
      <c r="H1623" t="s">
        <v>228</v>
      </c>
      <c r="I1623">
        <v>30328</v>
      </c>
    </row>
    <row r="1624" spans="1:9">
      <c r="A1624">
        <v>1623</v>
      </c>
      <c r="B1624" t="s">
        <v>8522</v>
      </c>
      <c r="C1624" t="s">
        <v>8523</v>
      </c>
      <c r="D1624" t="s">
        <v>8524</v>
      </c>
      <c r="E1624" t="s">
        <v>8525</v>
      </c>
      <c r="F1624" t="s">
        <v>8526</v>
      </c>
      <c r="G1624" t="s">
        <v>8527</v>
      </c>
      <c r="H1624" t="s">
        <v>581</v>
      </c>
      <c r="I1624">
        <v>48126</v>
      </c>
    </row>
    <row r="1625" spans="1:9">
      <c r="A1625">
        <v>1624</v>
      </c>
      <c r="B1625" t="s">
        <v>8528</v>
      </c>
      <c r="C1625" t="s">
        <v>8529</v>
      </c>
      <c r="D1625" t="s">
        <v>8530</v>
      </c>
      <c r="E1625" t="s">
        <v>8531</v>
      </c>
      <c r="F1625" t="s">
        <v>8532</v>
      </c>
      <c r="G1625" t="s">
        <v>4201</v>
      </c>
      <c r="H1625" t="s">
        <v>526</v>
      </c>
      <c r="I1625">
        <v>55573</v>
      </c>
    </row>
    <row r="1626" spans="1:9">
      <c r="A1626">
        <v>1625</v>
      </c>
      <c r="B1626" t="s">
        <v>1079</v>
      </c>
      <c r="C1626" t="s">
        <v>8533</v>
      </c>
      <c r="D1626" t="s">
        <v>8534</v>
      </c>
      <c r="E1626" t="s">
        <v>8535</v>
      </c>
      <c r="F1626" t="s">
        <v>8536</v>
      </c>
      <c r="G1626" t="s">
        <v>448</v>
      </c>
      <c r="H1626" t="s">
        <v>372</v>
      </c>
      <c r="I1626">
        <v>46231</v>
      </c>
    </row>
    <row r="1627" spans="1:9">
      <c r="A1627">
        <v>1626</v>
      </c>
      <c r="B1627" t="s">
        <v>8537</v>
      </c>
      <c r="C1627" t="s">
        <v>8538</v>
      </c>
      <c r="D1627" t="s">
        <v>8539</v>
      </c>
      <c r="E1627" t="s">
        <v>8540</v>
      </c>
      <c r="F1627" t="s">
        <v>8541</v>
      </c>
      <c r="G1627" t="s">
        <v>1094</v>
      </c>
      <c r="H1627" t="s">
        <v>290</v>
      </c>
      <c r="I1627">
        <v>24009</v>
      </c>
    </row>
    <row r="1628" spans="1:9">
      <c r="A1628">
        <v>1627</v>
      </c>
      <c r="B1628" t="s">
        <v>8542</v>
      </c>
      <c r="C1628" t="s">
        <v>8543</v>
      </c>
      <c r="D1628" t="s">
        <v>8544</v>
      </c>
      <c r="E1628" t="s">
        <v>8545</v>
      </c>
      <c r="F1628" t="s">
        <v>8546</v>
      </c>
      <c r="G1628" t="s">
        <v>2098</v>
      </c>
      <c r="H1628" t="s">
        <v>235</v>
      </c>
      <c r="I1628">
        <v>93399</v>
      </c>
    </row>
    <row r="1629" spans="1:9">
      <c r="A1629">
        <v>1628</v>
      </c>
      <c r="B1629" t="s">
        <v>8547</v>
      </c>
      <c r="C1629" t="s">
        <v>8548</v>
      </c>
      <c r="D1629" t="s">
        <v>8549</v>
      </c>
      <c r="E1629" t="s">
        <v>8550</v>
      </c>
      <c r="F1629" t="s">
        <v>8551</v>
      </c>
      <c r="G1629" t="s">
        <v>479</v>
      </c>
      <c r="H1629" t="s">
        <v>480</v>
      </c>
      <c r="I1629">
        <v>43284</v>
      </c>
    </row>
    <row r="1630" spans="1:9">
      <c r="A1630">
        <v>1629</v>
      </c>
      <c r="B1630" t="s">
        <v>8552</v>
      </c>
      <c r="C1630" t="s">
        <v>8553</v>
      </c>
      <c r="D1630" t="s">
        <v>8554</v>
      </c>
      <c r="E1630" t="s">
        <v>8555</v>
      </c>
      <c r="F1630" t="s">
        <v>8556</v>
      </c>
      <c r="G1630" t="s">
        <v>8557</v>
      </c>
      <c r="H1630" t="s">
        <v>720</v>
      </c>
      <c r="I1630">
        <v>97306</v>
      </c>
    </row>
    <row r="1631" spans="1:9">
      <c r="A1631">
        <v>1630</v>
      </c>
      <c r="B1631" t="s">
        <v>1860</v>
      </c>
      <c r="C1631" t="s">
        <v>8558</v>
      </c>
      <c r="D1631" t="s">
        <v>8559</v>
      </c>
      <c r="E1631" t="s">
        <v>8560</v>
      </c>
      <c r="F1631" t="s">
        <v>8561</v>
      </c>
      <c r="G1631" t="s">
        <v>1269</v>
      </c>
      <c r="H1631" t="s">
        <v>242</v>
      </c>
      <c r="I1631">
        <v>79415</v>
      </c>
    </row>
    <row r="1632" spans="1:9">
      <c r="A1632">
        <v>1631</v>
      </c>
      <c r="B1632" t="s">
        <v>4857</v>
      </c>
      <c r="C1632" t="s">
        <v>8562</v>
      </c>
      <c r="D1632" t="s">
        <v>8563</v>
      </c>
      <c r="E1632" t="s">
        <v>8564</v>
      </c>
      <c r="F1632" t="s">
        <v>8565</v>
      </c>
      <c r="G1632" t="s">
        <v>1859</v>
      </c>
      <c r="H1632" t="s">
        <v>487</v>
      </c>
      <c r="I1632">
        <v>80291</v>
      </c>
    </row>
    <row r="1633" spans="1:9">
      <c r="A1633">
        <v>1632</v>
      </c>
      <c r="B1633" t="s">
        <v>8566</v>
      </c>
      <c r="C1633" t="s">
        <v>8567</v>
      </c>
      <c r="D1633" t="s">
        <v>8568</v>
      </c>
      <c r="E1633" t="s">
        <v>8569</v>
      </c>
      <c r="F1633" t="s">
        <v>8570</v>
      </c>
      <c r="G1633" t="s">
        <v>8571</v>
      </c>
      <c r="H1633" t="s">
        <v>242</v>
      </c>
      <c r="I1633">
        <v>77386</v>
      </c>
    </row>
    <row r="1634" spans="1:9">
      <c r="A1634">
        <v>1633</v>
      </c>
      <c r="B1634" t="s">
        <v>8572</v>
      </c>
      <c r="C1634" t="s">
        <v>8573</v>
      </c>
      <c r="D1634" t="s">
        <v>8574</v>
      </c>
      <c r="E1634" t="s">
        <v>8575</v>
      </c>
      <c r="F1634" t="s">
        <v>8576</v>
      </c>
      <c r="G1634" t="s">
        <v>5287</v>
      </c>
      <c r="H1634" t="s">
        <v>267</v>
      </c>
      <c r="I1634">
        <v>85260</v>
      </c>
    </row>
    <row r="1635" spans="1:9">
      <c r="A1635">
        <v>1634</v>
      </c>
      <c r="B1635" t="s">
        <v>8577</v>
      </c>
      <c r="C1635" t="s">
        <v>8578</v>
      </c>
      <c r="D1635" t="s">
        <v>8579</v>
      </c>
      <c r="E1635" t="s">
        <v>8580</v>
      </c>
      <c r="F1635" t="s">
        <v>8581</v>
      </c>
      <c r="G1635" t="s">
        <v>680</v>
      </c>
      <c r="H1635" t="s">
        <v>526</v>
      </c>
      <c r="I1635">
        <v>55123</v>
      </c>
    </row>
    <row r="1636" spans="1:9">
      <c r="A1636">
        <v>1635</v>
      </c>
      <c r="B1636" t="s">
        <v>8582</v>
      </c>
      <c r="C1636" t="s">
        <v>8583</v>
      </c>
      <c r="D1636" t="s">
        <v>8584</v>
      </c>
      <c r="E1636" t="s">
        <v>8585</v>
      </c>
      <c r="F1636" t="s">
        <v>8586</v>
      </c>
      <c r="G1636" t="s">
        <v>3556</v>
      </c>
      <c r="H1636" t="s">
        <v>581</v>
      </c>
      <c r="I1636">
        <v>49560</v>
      </c>
    </row>
    <row r="1637" spans="1:9">
      <c r="A1637">
        <v>1636</v>
      </c>
      <c r="B1637" t="s">
        <v>5484</v>
      </c>
      <c r="C1637" t="s">
        <v>8587</v>
      </c>
      <c r="D1637" t="s">
        <v>8588</v>
      </c>
      <c r="E1637" t="s">
        <v>8589</v>
      </c>
      <c r="F1637" t="s">
        <v>8590</v>
      </c>
      <c r="G1637" t="s">
        <v>454</v>
      </c>
      <c r="H1637" t="s">
        <v>455</v>
      </c>
      <c r="I1637">
        <v>84145</v>
      </c>
    </row>
    <row r="1638" spans="1:9">
      <c r="A1638">
        <v>1637</v>
      </c>
      <c r="B1638" t="s">
        <v>8591</v>
      </c>
      <c r="C1638" t="s">
        <v>8592</v>
      </c>
      <c r="D1638" t="s">
        <v>8593</v>
      </c>
      <c r="E1638" t="s">
        <v>8594</v>
      </c>
      <c r="F1638" t="s">
        <v>8595</v>
      </c>
      <c r="G1638" t="s">
        <v>344</v>
      </c>
      <c r="H1638" t="s">
        <v>242</v>
      </c>
      <c r="I1638">
        <v>75221</v>
      </c>
    </row>
    <row r="1639" spans="1:9">
      <c r="A1639">
        <v>1638</v>
      </c>
      <c r="B1639" t="s">
        <v>8596</v>
      </c>
      <c r="C1639" t="s">
        <v>8597</v>
      </c>
      <c r="D1639" t="s">
        <v>8598</v>
      </c>
      <c r="E1639" t="s">
        <v>8599</v>
      </c>
      <c r="F1639" t="s">
        <v>8600</v>
      </c>
      <c r="G1639" t="s">
        <v>266</v>
      </c>
      <c r="H1639" t="s">
        <v>267</v>
      </c>
      <c r="I1639">
        <v>85720</v>
      </c>
    </row>
    <row r="1640" spans="1:9">
      <c r="A1640">
        <v>1639</v>
      </c>
      <c r="B1640" t="s">
        <v>8601</v>
      </c>
      <c r="C1640" t="s">
        <v>8602</v>
      </c>
      <c r="D1640" t="s">
        <v>8603</v>
      </c>
      <c r="E1640" t="s">
        <v>8604</v>
      </c>
      <c r="F1640" t="s">
        <v>8605</v>
      </c>
      <c r="G1640" t="s">
        <v>842</v>
      </c>
      <c r="H1640" t="s">
        <v>235</v>
      </c>
      <c r="I1640">
        <v>94263</v>
      </c>
    </row>
    <row r="1641" spans="1:9">
      <c r="A1641">
        <v>1640</v>
      </c>
      <c r="B1641" t="s">
        <v>8606</v>
      </c>
      <c r="C1641" t="s">
        <v>8607</v>
      </c>
      <c r="D1641" t="s">
        <v>8608</v>
      </c>
      <c r="E1641" t="s">
        <v>8609</v>
      </c>
      <c r="F1641" t="s">
        <v>8610</v>
      </c>
      <c r="G1641" t="s">
        <v>253</v>
      </c>
      <c r="H1641" t="s">
        <v>254</v>
      </c>
      <c r="I1641">
        <v>73104</v>
      </c>
    </row>
    <row r="1642" spans="1:9">
      <c r="A1642">
        <v>1641</v>
      </c>
      <c r="B1642" t="s">
        <v>8076</v>
      </c>
      <c r="C1642" t="s">
        <v>8611</v>
      </c>
      <c r="D1642" t="s">
        <v>8612</v>
      </c>
      <c r="E1642" t="s">
        <v>8613</v>
      </c>
      <c r="F1642" t="s">
        <v>8614</v>
      </c>
      <c r="G1642" t="s">
        <v>634</v>
      </c>
      <c r="H1642" t="s">
        <v>221</v>
      </c>
      <c r="I1642">
        <v>11225</v>
      </c>
    </row>
    <row r="1643" spans="1:9">
      <c r="A1643">
        <v>1642</v>
      </c>
      <c r="B1643" t="s">
        <v>8615</v>
      </c>
      <c r="C1643" t="s">
        <v>8616</v>
      </c>
      <c r="D1643" t="s">
        <v>8617</v>
      </c>
      <c r="E1643" t="s">
        <v>8618</v>
      </c>
      <c r="F1643" t="s">
        <v>8619</v>
      </c>
      <c r="G1643" t="s">
        <v>1084</v>
      </c>
      <c r="H1643" t="s">
        <v>317</v>
      </c>
      <c r="I1643">
        <v>99812</v>
      </c>
    </row>
    <row r="1644" spans="1:9">
      <c r="A1644">
        <v>1643</v>
      </c>
      <c r="B1644" t="s">
        <v>3659</v>
      </c>
      <c r="C1644" t="s">
        <v>8620</v>
      </c>
      <c r="D1644" t="s">
        <v>8621</v>
      </c>
      <c r="E1644" t="s">
        <v>8622</v>
      </c>
      <c r="F1644" t="s">
        <v>8623</v>
      </c>
      <c r="G1644" t="s">
        <v>952</v>
      </c>
      <c r="H1644" t="s">
        <v>953</v>
      </c>
      <c r="I1644">
        <v>63143</v>
      </c>
    </row>
    <row r="1645" spans="1:9">
      <c r="A1645">
        <v>1644</v>
      </c>
      <c r="B1645" t="s">
        <v>8624</v>
      </c>
      <c r="C1645" t="s">
        <v>2834</v>
      </c>
      <c r="D1645" t="s">
        <v>8625</v>
      </c>
      <c r="E1645" t="s">
        <v>8626</v>
      </c>
      <c r="F1645" t="s">
        <v>8627</v>
      </c>
      <c r="G1645" t="s">
        <v>7924</v>
      </c>
      <c r="H1645" t="s">
        <v>1106</v>
      </c>
      <c r="I1645">
        <v>6905</v>
      </c>
    </row>
    <row r="1646" spans="1:9">
      <c r="A1646">
        <v>1645</v>
      </c>
      <c r="B1646" t="s">
        <v>8628</v>
      </c>
      <c r="C1646" t="s">
        <v>8629</v>
      </c>
      <c r="D1646" t="s">
        <v>8630</v>
      </c>
      <c r="E1646" t="s">
        <v>8631</v>
      </c>
      <c r="F1646" t="s">
        <v>8632</v>
      </c>
      <c r="G1646" t="s">
        <v>2701</v>
      </c>
      <c r="H1646" t="s">
        <v>738</v>
      </c>
      <c r="I1646">
        <v>29225</v>
      </c>
    </row>
    <row r="1647" spans="1:9">
      <c r="A1647">
        <v>1646</v>
      </c>
      <c r="B1647" t="s">
        <v>6252</v>
      </c>
      <c r="C1647" t="s">
        <v>8633</v>
      </c>
      <c r="D1647" t="s">
        <v>8634</v>
      </c>
      <c r="E1647" t="s">
        <v>8635</v>
      </c>
      <c r="F1647" t="s">
        <v>8636</v>
      </c>
      <c r="G1647" t="s">
        <v>396</v>
      </c>
      <c r="H1647" t="s">
        <v>358</v>
      </c>
      <c r="I1647">
        <v>70179</v>
      </c>
    </row>
    <row r="1648" spans="1:9">
      <c r="A1648">
        <v>1647</v>
      </c>
      <c r="B1648" t="s">
        <v>8637</v>
      </c>
      <c r="C1648" t="s">
        <v>8638</v>
      </c>
      <c r="D1648" t="s">
        <v>8639</v>
      </c>
      <c r="E1648" t="s">
        <v>8640</v>
      </c>
      <c r="F1648" t="s">
        <v>8641</v>
      </c>
      <c r="G1648" t="s">
        <v>499</v>
      </c>
      <c r="H1648" t="s">
        <v>254</v>
      </c>
      <c r="I1648">
        <v>74133</v>
      </c>
    </row>
    <row r="1649" spans="1:9">
      <c r="A1649">
        <v>1648</v>
      </c>
      <c r="B1649" t="s">
        <v>8642</v>
      </c>
      <c r="C1649" t="s">
        <v>8643</v>
      </c>
      <c r="D1649" t="s">
        <v>8644</v>
      </c>
      <c r="E1649" t="s">
        <v>8645</v>
      </c>
      <c r="F1649" t="s">
        <v>8646</v>
      </c>
      <c r="G1649" t="s">
        <v>2369</v>
      </c>
      <c r="H1649" t="s">
        <v>738</v>
      </c>
      <c r="I1649">
        <v>29424</v>
      </c>
    </row>
    <row r="1650" spans="1:9">
      <c r="A1650">
        <v>1649</v>
      </c>
      <c r="B1650" t="s">
        <v>8647</v>
      </c>
      <c r="C1650" t="s">
        <v>8648</v>
      </c>
      <c r="D1650" t="s">
        <v>8649</v>
      </c>
      <c r="E1650" t="s">
        <v>8650</v>
      </c>
      <c r="F1650" t="s">
        <v>8651</v>
      </c>
      <c r="G1650" t="s">
        <v>5287</v>
      </c>
      <c r="H1650" t="s">
        <v>267</v>
      </c>
      <c r="I1650">
        <v>85255</v>
      </c>
    </row>
    <row r="1651" spans="1:9">
      <c r="A1651">
        <v>1650</v>
      </c>
      <c r="B1651" t="s">
        <v>7910</v>
      </c>
      <c r="C1651" t="s">
        <v>8652</v>
      </c>
      <c r="D1651" t="s">
        <v>8653</v>
      </c>
      <c r="E1651" t="s">
        <v>8654</v>
      </c>
      <c r="F1651" t="s">
        <v>8655</v>
      </c>
      <c r="G1651" t="s">
        <v>260</v>
      </c>
      <c r="H1651" t="s">
        <v>526</v>
      </c>
      <c r="I1651">
        <v>55905</v>
      </c>
    </row>
    <row r="1652" spans="1:9">
      <c r="A1652">
        <v>1651</v>
      </c>
      <c r="B1652" t="s">
        <v>2613</v>
      </c>
      <c r="C1652" t="s">
        <v>8656</v>
      </c>
      <c r="D1652" t="s">
        <v>8657</v>
      </c>
      <c r="E1652" t="s">
        <v>8658</v>
      </c>
      <c r="F1652" t="s">
        <v>8659</v>
      </c>
      <c r="G1652" t="s">
        <v>234</v>
      </c>
      <c r="H1652" t="s">
        <v>235</v>
      </c>
      <c r="I1652">
        <v>94177</v>
      </c>
    </row>
    <row r="1653" spans="1:9">
      <c r="A1653">
        <v>1652</v>
      </c>
      <c r="B1653" t="s">
        <v>8660</v>
      </c>
      <c r="C1653" t="s">
        <v>8661</v>
      </c>
      <c r="D1653" t="s">
        <v>8662</v>
      </c>
      <c r="E1653" t="s">
        <v>8663</v>
      </c>
      <c r="F1653" t="s">
        <v>8664</v>
      </c>
      <c r="G1653" t="s">
        <v>1149</v>
      </c>
      <c r="H1653" t="s">
        <v>338</v>
      </c>
      <c r="I1653">
        <v>50320</v>
      </c>
    </row>
    <row r="1654" spans="1:9">
      <c r="A1654">
        <v>1653</v>
      </c>
      <c r="B1654" t="s">
        <v>8665</v>
      </c>
      <c r="C1654" t="s">
        <v>8666</v>
      </c>
      <c r="D1654" t="s">
        <v>8667</v>
      </c>
      <c r="E1654" t="s">
        <v>8668</v>
      </c>
      <c r="F1654" t="s">
        <v>8669</v>
      </c>
      <c r="G1654" t="s">
        <v>836</v>
      </c>
      <c r="H1654" t="s">
        <v>235</v>
      </c>
      <c r="I1654">
        <v>90087</v>
      </c>
    </row>
    <row r="1655" spans="1:9">
      <c r="A1655">
        <v>1654</v>
      </c>
      <c r="B1655" t="s">
        <v>8670</v>
      </c>
      <c r="C1655" t="s">
        <v>8671</v>
      </c>
      <c r="D1655" t="s">
        <v>8672</v>
      </c>
      <c r="E1655" t="s">
        <v>8673</v>
      </c>
      <c r="F1655" t="s">
        <v>8674</v>
      </c>
      <c r="G1655" t="s">
        <v>1298</v>
      </c>
      <c r="H1655" t="s">
        <v>235</v>
      </c>
      <c r="I1655">
        <v>93773</v>
      </c>
    </row>
    <row r="1656" spans="1:9">
      <c r="A1656">
        <v>1655</v>
      </c>
      <c r="B1656" t="s">
        <v>8675</v>
      </c>
      <c r="C1656" t="s">
        <v>8676</v>
      </c>
      <c r="D1656" t="s">
        <v>8677</v>
      </c>
      <c r="E1656" t="s">
        <v>8678</v>
      </c>
      <c r="F1656" t="s">
        <v>8679</v>
      </c>
      <c r="G1656" t="s">
        <v>1004</v>
      </c>
      <c r="H1656" t="s">
        <v>228</v>
      </c>
      <c r="I1656">
        <v>31422</v>
      </c>
    </row>
    <row r="1657" spans="1:9">
      <c r="A1657">
        <v>1656</v>
      </c>
      <c r="B1657" t="s">
        <v>8680</v>
      </c>
      <c r="C1657" t="s">
        <v>8681</v>
      </c>
      <c r="D1657" t="s">
        <v>8682</v>
      </c>
      <c r="E1657" t="s">
        <v>8683</v>
      </c>
      <c r="F1657" t="s">
        <v>8684</v>
      </c>
      <c r="G1657" t="s">
        <v>8685</v>
      </c>
      <c r="H1657" t="s">
        <v>242</v>
      </c>
      <c r="I1657">
        <v>75705</v>
      </c>
    </row>
    <row r="1658" spans="1:9">
      <c r="A1658">
        <v>1657</v>
      </c>
      <c r="B1658" t="s">
        <v>8686</v>
      </c>
      <c r="C1658" t="s">
        <v>8687</v>
      </c>
      <c r="D1658" t="s">
        <v>8688</v>
      </c>
      <c r="E1658" t="s">
        <v>8689</v>
      </c>
      <c r="F1658" t="s">
        <v>8690</v>
      </c>
      <c r="G1658" t="s">
        <v>1230</v>
      </c>
      <c r="H1658" t="s">
        <v>297</v>
      </c>
      <c r="I1658">
        <v>34474</v>
      </c>
    </row>
    <row r="1659" spans="1:9">
      <c r="A1659">
        <v>1658</v>
      </c>
      <c r="B1659" t="s">
        <v>8691</v>
      </c>
      <c r="C1659" t="s">
        <v>8692</v>
      </c>
      <c r="D1659" t="s">
        <v>8693</v>
      </c>
      <c r="E1659" t="s">
        <v>8694</v>
      </c>
      <c r="F1659" t="s">
        <v>8695</v>
      </c>
      <c r="G1659" t="s">
        <v>1062</v>
      </c>
      <c r="H1659" t="s">
        <v>297</v>
      </c>
      <c r="I1659">
        <v>34949</v>
      </c>
    </row>
    <row r="1660" spans="1:9">
      <c r="A1660">
        <v>1659</v>
      </c>
      <c r="B1660" t="s">
        <v>8696</v>
      </c>
      <c r="C1660" t="s">
        <v>8697</v>
      </c>
      <c r="D1660" t="s">
        <v>8698</v>
      </c>
      <c r="E1660" t="s">
        <v>8699</v>
      </c>
      <c r="F1660" t="s">
        <v>8700</v>
      </c>
      <c r="G1660" t="s">
        <v>2395</v>
      </c>
      <c r="H1660" t="s">
        <v>297</v>
      </c>
      <c r="I1660">
        <v>32505</v>
      </c>
    </row>
    <row r="1661" spans="1:9">
      <c r="A1661">
        <v>1660</v>
      </c>
      <c r="B1661" t="s">
        <v>5499</v>
      </c>
      <c r="C1661" t="s">
        <v>8701</v>
      </c>
      <c r="D1661" t="s">
        <v>8702</v>
      </c>
      <c r="E1661" t="s">
        <v>8703</v>
      </c>
      <c r="F1661" t="s">
        <v>8704</v>
      </c>
      <c r="G1661" t="s">
        <v>882</v>
      </c>
      <c r="H1661" t="s">
        <v>883</v>
      </c>
      <c r="I1661">
        <v>68144</v>
      </c>
    </row>
    <row r="1662" spans="1:9">
      <c r="A1662">
        <v>1661</v>
      </c>
      <c r="B1662" t="s">
        <v>3919</v>
      </c>
      <c r="C1662" t="s">
        <v>8705</v>
      </c>
      <c r="D1662" t="s">
        <v>8706</v>
      </c>
      <c r="E1662" t="s">
        <v>8707</v>
      </c>
      <c r="F1662" t="s">
        <v>8708</v>
      </c>
      <c r="G1662" t="s">
        <v>1496</v>
      </c>
      <c r="H1662" t="s">
        <v>1497</v>
      </c>
      <c r="I1662">
        <v>87195</v>
      </c>
    </row>
    <row r="1663" spans="1:9">
      <c r="A1663">
        <v>1662</v>
      </c>
      <c r="B1663" t="s">
        <v>8709</v>
      </c>
      <c r="C1663" t="s">
        <v>8710</v>
      </c>
      <c r="D1663" t="s">
        <v>8711</v>
      </c>
      <c r="E1663" t="s">
        <v>8712</v>
      </c>
      <c r="F1663" t="s">
        <v>8713</v>
      </c>
      <c r="G1663" t="s">
        <v>756</v>
      </c>
      <c r="H1663" t="s">
        <v>213</v>
      </c>
      <c r="I1663">
        <v>98115</v>
      </c>
    </row>
    <row r="1664" spans="1:9">
      <c r="A1664">
        <v>1663</v>
      </c>
      <c r="B1664" t="s">
        <v>8714</v>
      </c>
      <c r="C1664" t="s">
        <v>2513</v>
      </c>
      <c r="D1664" t="s">
        <v>8715</v>
      </c>
      <c r="E1664" t="s">
        <v>8716</v>
      </c>
      <c r="F1664" t="s">
        <v>8717</v>
      </c>
      <c r="G1664" t="s">
        <v>493</v>
      </c>
      <c r="H1664" t="s">
        <v>267</v>
      </c>
      <c r="I1664">
        <v>85040</v>
      </c>
    </row>
    <row r="1665" spans="1:9">
      <c r="A1665">
        <v>1664</v>
      </c>
      <c r="B1665" t="s">
        <v>3476</v>
      </c>
      <c r="C1665" t="s">
        <v>8718</v>
      </c>
      <c r="D1665" t="s">
        <v>8719</v>
      </c>
      <c r="E1665" t="s">
        <v>8720</v>
      </c>
      <c r="F1665" t="s">
        <v>8721</v>
      </c>
      <c r="G1665" t="s">
        <v>5123</v>
      </c>
      <c r="H1665" t="s">
        <v>365</v>
      </c>
      <c r="I1665">
        <v>89087</v>
      </c>
    </row>
    <row r="1666" spans="1:9">
      <c r="A1666">
        <v>1665</v>
      </c>
      <c r="B1666" t="s">
        <v>8722</v>
      </c>
      <c r="C1666" t="s">
        <v>8723</v>
      </c>
      <c r="D1666" t="s">
        <v>8724</v>
      </c>
      <c r="E1666" t="s">
        <v>8725</v>
      </c>
      <c r="F1666" t="s">
        <v>8726</v>
      </c>
      <c r="G1666" t="s">
        <v>1409</v>
      </c>
      <c r="H1666" t="s">
        <v>242</v>
      </c>
      <c r="I1666">
        <v>79171</v>
      </c>
    </row>
    <row r="1667" spans="1:9">
      <c r="A1667">
        <v>1666</v>
      </c>
      <c r="B1667" t="s">
        <v>8727</v>
      </c>
      <c r="C1667" t="s">
        <v>8728</v>
      </c>
      <c r="D1667" t="s">
        <v>8729</v>
      </c>
      <c r="E1667" t="s">
        <v>8730</v>
      </c>
      <c r="F1667" t="s">
        <v>8731</v>
      </c>
      <c r="G1667" t="s">
        <v>3333</v>
      </c>
      <c r="H1667" t="s">
        <v>593</v>
      </c>
      <c r="I1667">
        <v>71914</v>
      </c>
    </row>
    <row r="1668" spans="1:9">
      <c r="A1668">
        <v>1667</v>
      </c>
      <c r="B1668" t="s">
        <v>8732</v>
      </c>
      <c r="C1668" t="s">
        <v>8733</v>
      </c>
      <c r="D1668" t="s">
        <v>8734</v>
      </c>
      <c r="E1668" t="s">
        <v>8735</v>
      </c>
      <c r="F1668" t="s">
        <v>8736</v>
      </c>
      <c r="G1668" t="s">
        <v>719</v>
      </c>
      <c r="H1668" t="s">
        <v>720</v>
      </c>
      <c r="I1668">
        <v>97286</v>
      </c>
    </row>
    <row r="1669" spans="1:9">
      <c r="A1669">
        <v>1668</v>
      </c>
      <c r="B1669" t="s">
        <v>8737</v>
      </c>
      <c r="C1669" t="s">
        <v>8738</v>
      </c>
      <c r="D1669" t="s">
        <v>8739</v>
      </c>
      <c r="E1669" t="s">
        <v>8740</v>
      </c>
      <c r="F1669" t="s">
        <v>8741</v>
      </c>
      <c r="G1669" t="s">
        <v>2742</v>
      </c>
      <c r="H1669" t="s">
        <v>526</v>
      </c>
      <c r="I1669">
        <v>55811</v>
      </c>
    </row>
    <row r="1670" spans="1:9">
      <c r="A1670">
        <v>1669</v>
      </c>
      <c r="B1670" t="s">
        <v>8742</v>
      </c>
      <c r="C1670" t="s">
        <v>8743</v>
      </c>
      <c r="D1670" t="s">
        <v>8744</v>
      </c>
      <c r="E1670" t="s">
        <v>8745</v>
      </c>
      <c r="F1670" t="s">
        <v>8746</v>
      </c>
      <c r="G1670" t="s">
        <v>870</v>
      </c>
      <c r="H1670" t="s">
        <v>242</v>
      </c>
      <c r="I1670">
        <v>77035</v>
      </c>
    </row>
    <row r="1671" spans="1:9">
      <c r="A1671">
        <v>1670</v>
      </c>
      <c r="B1671" t="s">
        <v>8747</v>
      </c>
      <c r="C1671" t="s">
        <v>8748</v>
      </c>
      <c r="D1671" t="s">
        <v>8749</v>
      </c>
      <c r="E1671" t="s">
        <v>8750</v>
      </c>
      <c r="F1671" t="s">
        <v>8751</v>
      </c>
      <c r="G1671" t="s">
        <v>1480</v>
      </c>
      <c r="H1671" t="s">
        <v>297</v>
      </c>
      <c r="I1671">
        <v>32808</v>
      </c>
    </row>
    <row r="1672" spans="1:9">
      <c r="A1672">
        <v>1671</v>
      </c>
      <c r="B1672" t="s">
        <v>8752</v>
      </c>
      <c r="C1672" t="s">
        <v>8753</v>
      </c>
      <c r="D1672" t="s">
        <v>8754</v>
      </c>
      <c r="E1672" t="s">
        <v>8755</v>
      </c>
      <c r="F1672" t="s">
        <v>8756</v>
      </c>
      <c r="G1672" t="s">
        <v>906</v>
      </c>
      <c r="H1672" t="s">
        <v>242</v>
      </c>
      <c r="I1672">
        <v>78205</v>
      </c>
    </row>
    <row r="1673" spans="1:9">
      <c r="A1673">
        <v>1672</v>
      </c>
      <c r="B1673" t="s">
        <v>8757</v>
      </c>
      <c r="C1673" t="s">
        <v>8758</v>
      </c>
      <c r="D1673" t="s">
        <v>8759</v>
      </c>
      <c r="E1673" t="s">
        <v>8760</v>
      </c>
      <c r="F1673" t="s">
        <v>8761</v>
      </c>
      <c r="G1673" t="s">
        <v>461</v>
      </c>
      <c r="H1673" t="s">
        <v>462</v>
      </c>
      <c r="I1673">
        <v>3804</v>
      </c>
    </row>
    <row r="1674" spans="1:9">
      <c r="A1674">
        <v>1673</v>
      </c>
      <c r="B1674" t="s">
        <v>5797</v>
      </c>
      <c r="C1674" t="s">
        <v>3370</v>
      </c>
      <c r="D1674" t="s">
        <v>8762</v>
      </c>
      <c r="E1674" t="s">
        <v>8763</v>
      </c>
      <c r="F1674" t="s">
        <v>8764</v>
      </c>
      <c r="G1674" t="s">
        <v>213</v>
      </c>
      <c r="H1674" t="s">
        <v>214</v>
      </c>
      <c r="I1674">
        <v>20414</v>
      </c>
    </row>
    <row r="1675" spans="1:9">
      <c r="A1675">
        <v>1674</v>
      </c>
      <c r="B1675" t="s">
        <v>8765</v>
      </c>
      <c r="C1675" t="s">
        <v>8766</v>
      </c>
      <c r="D1675" t="s">
        <v>8767</v>
      </c>
      <c r="E1675" t="s">
        <v>8768</v>
      </c>
      <c r="F1675" t="s">
        <v>8769</v>
      </c>
      <c r="G1675" t="s">
        <v>691</v>
      </c>
      <c r="H1675" t="s">
        <v>235</v>
      </c>
      <c r="I1675">
        <v>90610</v>
      </c>
    </row>
    <row r="1676" spans="1:9">
      <c r="A1676">
        <v>1675</v>
      </c>
      <c r="B1676" t="s">
        <v>8770</v>
      </c>
      <c r="C1676" t="s">
        <v>8771</v>
      </c>
      <c r="D1676" t="s">
        <v>8772</v>
      </c>
      <c r="E1676" t="s">
        <v>8773</v>
      </c>
      <c r="F1676" t="s">
        <v>8774</v>
      </c>
      <c r="G1676" t="s">
        <v>2395</v>
      </c>
      <c r="H1676" t="s">
        <v>297</v>
      </c>
      <c r="I1676">
        <v>32505</v>
      </c>
    </row>
    <row r="1677" spans="1:9">
      <c r="A1677">
        <v>1676</v>
      </c>
      <c r="B1677" t="s">
        <v>8642</v>
      </c>
      <c r="C1677" t="s">
        <v>8775</v>
      </c>
      <c r="D1677" t="s">
        <v>8776</v>
      </c>
      <c r="E1677" t="s">
        <v>8777</v>
      </c>
      <c r="F1677" t="s">
        <v>8778</v>
      </c>
      <c r="G1677" t="s">
        <v>2136</v>
      </c>
      <c r="H1677" t="s">
        <v>513</v>
      </c>
      <c r="I1677">
        <v>2114</v>
      </c>
    </row>
    <row r="1678" spans="1:9">
      <c r="A1678">
        <v>1677</v>
      </c>
      <c r="B1678" t="s">
        <v>8779</v>
      </c>
      <c r="C1678" t="s">
        <v>8780</v>
      </c>
      <c r="D1678" t="s">
        <v>8781</v>
      </c>
      <c r="E1678" t="s">
        <v>8782</v>
      </c>
      <c r="F1678" t="s">
        <v>8783</v>
      </c>
      <c r="G1678" t="s">
        <v>266</v>
      </c>
      <c r="H1678" t="s">
        <v>267</v>
      </c>
      <c r="I1678">
        <v>85743</v>
      </c>
    </row>
    <row r="1679" spans="1:9">
      <c r="A1679">
        <v>1678</v>
      </c>
      <c r="B1679" t="s">
        <v>8784</v>
      </c>
      <c r="C1679" t="s">
        <v>8785</v>
      </c>
      <c r="D1679" t="s">
        <v>8786</v>
      </c>
      <c r="E1679" t="s">
        <v>8787</v>
      </c>
      <c r="F1679" t="s">
        <v>8788</v>
      </c>
      <c r="G1679" t="s">
        <v>1736</v>
      </c>
      <c r="H1679" t="s">
        <v>242</v>
      </c>
      <c r="I1679">
        <v>78732</v>
      </c>
    </row>
    <row r="1680" spans="1:9">
      <c r="A1680">
        <v>1679</v>
      </c>
      <c r="B1680" t="s">
        <v>3613</v>
      </c>
      <c r="C1680" t="s">
        <v>8789</v>
      </c>
      <c r="D1680" t="s">
        <v>8790</v>
      </c>
      <c r="E1680" t="s">
        <v>8791</v>
      </c>
      <c r="F1680" t="s">
        <v>8792</v>
      </c>
      <c r="G1680" t="s">
        <v>4201</v>
      </c>
      <c r="H1680" t="s">
        <v>526</v>
      </c>
      <c r="I1680">
        <v>55564</v>
      </c>
    </row>
    <row r="1681" spans="1:9">
      <c r="A1681">
        <v>1680</v>
      </c>
      <c r="B1681" t="s">
        <v>8793</v>
      </c>
      <c r="C1681" t="s">
        <v>8794</v>
      </c>
      <c r="D1681" t="s">
        <v>8795</v>
      </c>
      <c r="E1681" t="s">
        <v>8796</v>
      </c>
      <c r="F1681" t="s">
        <v>8797</v>
      </c>
      <c r="G1681" t="s">
        <v>842</v>
      </c>
      <c r="H1681" t="s">
        <v>235</v>
      </c>
      <c r="I1681">
        <v>95833</v>
      </c>
    </row>
    <row r="1682" spans="1:9">
      <c r="A1682">
        <v>1681</v>
      </c>
      <c r="B1682" t="s">
        <v>8798</v>
      </c>
      <c r="C1682" t="s">
        <v>8799</v>
      </c>
      <c r="D1682" t="s">
        <v>8800</v>
      </c>
      <c r="E1682" t="s">
        <v>8801</v>
      </c>
      <c r="F1682" t="s">
        <v>8802</v>
      </c>
      <c r="G1682" t="s">
        <v>423</v>
      </c>
      <c r="H1682" t="s">
        <v>351</v>
      </c>
      <c r="I1682">
        <v>37235</v>
      </c>
    </row>
    <row r="1683" spans="1:9">
      <c r="A1683">
        <v>1682</v>
      </c>
      <c r="B1683" t="s">
        <v>8803</v>
      </c>
      <c r="C1683" t="s">
        <v>8804</v>
      </c>
      <c r="D1683" t="s">
        <v>8805</v>
      </c>
      <c r="E1683" t="s">
        <v>8806</v>
      </c>
      <c r="F1683" t="s">
        <v>8807</v>
      </c>
      <c r="G1683" t="s">
        <v>750</v>
      </c>
      <c r="H1683" t="s">
        <v>738</v>
      </c>
      <c r="I1683">
        <v>29615</v>
      </c>
    </row>
    <row r="1684" spans="1:9">
      <c r="A1684">
        <v>1683</v>
      </c>
      <c r="B1684" t="s">
        <v>8808</v>
      </c>
      <c r="C1684" t="s">
        <v>8809</v>
      </c>
      <c r="D1684" t="s">
        <v>8810</v>
      </c>
      <c r="E1684" t="s">
        <v>8811</v>
      </c>
      <c r="F1684" t="s">
        <v>8812</v>
      </c>
      <c r="G1684" t="s">
        <v>2335</v>
      </c>
      <c r="H1684" t="s">
        <v>581</v>
      </c>
      <c r="I1684">
        <v>49018</v>
      </c>
    </row>
    <row r="1685" spans="1:9">
      <c r="A1685">
        <v>1684</v>
      </c>
      <c r="B1685" t="s">
        <v>8813</v>
      </c>
      <c r="C1685" t="s">
        <v>8814</v>
      </c>
      <c r="D1685" t="s">
        <v>8815</v>
      </c>
      <c r="E1685" t="s">
        <v>8816</v>
      </c>
      <c r="F1685" t="s">
        <v>8817</v>
      </c>
      <c r="G1685" t="s">
        <v>2051</v>
      </c>
      <c r="H1685" t="s">
        <v>1175</v>
      </c>
      <c r="I1685">
        <v>67260</v>
      </c>
    </row>
    <row r="1686" spans="1:9">
      <c r="A1686">
        <v>1685</v>
      </c>
      <c r="B1686" t="s">
        <v>2336</v>
      </c>
      <c r="C1686" t="s">
        <v>8818</v>
      </c>
      <c r="D1686" t="s">
        <v>8819</v>
      </c>
      <c r="E1686" t="s">
        <v>8820</v>
      </c>
      <c r="F1686" t="s">
        <v>8821</v>
      </c>
      <c r="G1686" t="s">
        <v>429</v>
      </c>
      <c r="H1686" t="s">
        <v>430</v>
      </c>
      <c r="I1686">
        <v>60641</v>
      </c>
    </row>
    <row r="1687" spans="1:9">
      <c r="A1687">
        <v>1686</v>
      </c>
      <c r="B1687" t="s">
        <v>8822</v>
      </c>
      <c r="C1687" t="s">
        <v>8823</v>
      </c>
      <c r="D1687" t="s">
        <v>8824</v>
      </c>
      <c r="E1687" t="s">
        <v>8825</v>
      </c>
      <c r="F1687" t="s">
        <v>8826</v>
      </c>
      <c r="G1687" t="s">
        <v>842</v>
      </c>
      <c r="H1687" t="s">
        <v>235</v>
      </c>
      <c r="I1687">
        <v>95894</v>
      </c>
    </row>
    <row r="1688" spans="1:9">
      <c r="A1688">
        <v>1687</v>
      </c>
      <c r="B1688" t="s">
        <v>8827</v>
      </c>
      <c r="C1688" t="s">
        <v>8828</v>
      </c>
      <c r="D1688" t="s">
        <v>8829</v>
      </c>
      <c r="E1688" t="s">
        <v>8830</v>
      </c>
      <c r="F1688" t="s">
        <v>8831</v>
      </c>
      <c r="G1688" t="s">
        <v>1688</v>
      </c>
      <c r="H1688" t="s">
        <v>1106</v>
      </c>
      <c r="I1688">
        <v>6120</v>
      </c>
    </row>
    <row r="1689" spans="1:9">
      <c r="A1689">
        <v>1688</v>
      </c>
      <c r="B1689" t="s">
        <v>8832</v>
      </c>
      <c r="C1689" t="s">
        <v>8833</v>
      </c>
      <c r="D1689" t="s">
        <v>8834</v>
      </c>
      <c r="E1689" t="s">
        <v>8835</v>
      </c>
      <c r="F1689" t="s">
        <v>8836</v>
      </c>
      <c r="G1689" t="s">
        <v>8837</v>
      </c>
      <c r="H1689" t="s">
        <v>235</v>
      </c>
      <c r="I1689">
        <v>93094</v>
      </c>
    </row>
    <row r="1690" spans="1:9">
      <c r="A1690">
        <v>1689</v>
      </c>
      <c r="B1690" t="s">
        <v>8838</v>
      </c>
      <c r="C1690" t="s">
        <v>8839</v>
      </c>
      <c r="D1690" t="s">
        <v>8840</v>
      </c>
      <c r="E1690" t="s">
        <v>8841</v>
      </c>
      <c r="F1690" t="s">
        <v>8842</v>
      </c>
      <c r="G1690" t="s">
        <v>448</v>
      </c>
      <c r="H1690" t="s">
        <v>372</v>
      </c>
      <c r="I1690">
        <v>46221</v>
      </c>
    </row>
    <row r="1691" spans="1:9">
      <c r="A1691">
        <v>1690</v>
      </c>
      <c r="B1691" t="s">
        <v>8843</v>
      </c>
      <c r="C1691" t="s">
        <v>8844</v>
      </c>
      <c r="D1691" t="s">
        <v>8845</v>
      </c>
      <c r="E1691" t="s">
        <v>8846</v>
      </c>
      <c r="F1691" t="s">
        <v>8847</v>
      </c>
      <c r="G1691" t="s">
        <v>371</v>
      </c>
      <c r="H1691" t="s">
        <v>372</v>
      </c>
      <c r="I1691">
        <v>46699</v>
      </c>
    </row>
    <row r="1692" spans="1:9">
      <c r="A1692">
        <v>1691</v>
      </c>
      <c r="B1692" t="s">
        <v>3183</v>
      </c>
      <c r="C1692" t="s">
        <v>8848</v>
      </c>
      <c r="D1692" t="s">
        <v>8849</v>
      </c>
      <c r="E1692" t="s">
        <v>8850</v>
      </c>
      <c r="F1692" t="s">
        <v>8851</v>
      </c>
      <c r="G1692" t="s">
        <v>2098</v>
      </c>
      <c r="H1692" t="s">
        <v>235</v>
      </c>
      <c r="I1692">
        <v>93311</v>
      </c>
    </row>
    <row r="1693" spans="1:9">
      <c r="A1693">
        <v>1692</v>
      </c>
      <c r="B1693" t="s">
        <v>8852</v>
      </c>
      <c r="C1693" t="s">
        <v>8853</v>
      </c>
      <c r="D1693" t="s">
        <v>8854</v>
      </c>
      <c r="E1693" t="s">
        <v>8855</v>
      </c>
      <c r="F1693" t="s">
        <v>8856</v>
      </c>
      <c r="G1693" t="s">
        <v>1655</v>
      </c>
      <c r="H1693" t="s">
        <v>221</v>
      </c>
      <c r="I1693">
        <v>10474</v>
      </c>
    </row>
    <row r="1694" spans="1:9">
      <c r="A1694">
        <v>1693</v>
      </c>
      <c r="B1694" t="s">
        <v>8857</v>
      </c>
      <c r="C1694" t="s">
        <v>8858</v>
      </c>
      <c r="D1694" t="s">
        <v>8859</v>
      </c>
      <c r="E1694" t="s">
        <v>8860</v>
      </c>
      <c r="F1694" t="s">
        <v>8861</v>
      </c>
      <c r="G1694" t="s">
        <v>870</v>
      </c>
      <c r="H1694" t="s">
        <v>242</v>
      </c>
      <c r="I1694">
        <v>77085</v>
      </c>
    </row>
    <row r="1695" spans="1:9">
      <c r="A1695">
        <v>1694</v>
      </c>
      <c r="B1695" t="s">
        <v>8862</v>
      </c>
      <c r="C1695" t="s">
        <v>8863</v>
      </c>
      <c r="D1695" t="s">
        <v>8864</v>
      </c>
      <c r="E1695" t="s">
        <v>8865</v>
      </c>
      <c r="F1695" t="s">
        <v>8866</v>
      </c>
      <c r="G1695" t="s">
        <v>1138</v>
      </c>
      <c r="H1695" t="s">
        <v>787</v>
      </c>
      <c r="I1695">
        <v>35220</v>
      </c>
    </row>
    <row r="1696" spans="1:9">
      <c r="A1696">
        <v>1695</v>
      </c>
      <c r="B1696" t="s">
        <v>8867</v>
      </c>
      <c r="C1696" t="s">
        <v>8868</v>
      </c>
      <c r="D1696" t="s">
        <v>8869</v>
      </c>
      <c r="E1696" t="s">
        <v>8870</v>
      </c>
      <c r="F1696" t="s">
        <v>8871</v>
      </c>
      <c r="G1696" t="s">
        <v>2369</v>
      </c>
      <c r="H1696" t="s">
        <v>946</v>
      </c>
      <c r="I1696">
        <v>25362</v>
      </c>
    </row>
    <row r="1697" spans="1:9">
      <c r="A1697">
        <v>1696</v>
      </c>
      <c r="B1697" t="s">
        <v>8872</v>
      </c>
      <c r="C1697" t="s">
        <v>8873</v>
      </c>
      <c r="D1697" t="s">
        <v>8874</v>
      </c>
      <c r="E1697" t="s">
        <v>8875</v>
      </c>
      <c r="F1697" t="s">
        <v>8876</v>
      </c>
      <c r="G1697" t="s">
        <v>634</v>
      </c>
      <c r="H1697" t="s">
        <v>221</v>
      </c>
      <c r="I1697">
        <v>11215</v>
      </c>
    </row>
    <row r="1698" spans="1:9">
      <c r="A1698">
        <v>1697</v>
      </c>
      <c r="B1698" t="s">
        <v>8877</v>
      </c>
      <c r="C1698" t="s">
        <v>8878</v>
      </c>
      <c r="D1698" t="s">
        <v>8879</v>
      </c>
      <c r="E1698" t="s">
        <v>8880</v>
      </c>
      <c r="F1698" t="s">
        <v>8881</v>
      </c>
      <c r="G1698" t="s">
        <v>1149</v>
      </c>
      <c r="H1698" t="s">
        <v>338</v>
      </c>
      <c r="I1698">
        <v>50347</v>
      </c>
    </row>
    <row r="1699" spans="1:9">
      <c r="A1699">
        <v>1698</v>
      </c>
      <c r="B1699" t="s">
        <v>8882</v>
      </c>
      <c r="C1699" t="s">
        <v>8883</v>
      </c>
      <c r="D1699" t="s">
        <v>8884</v>
      </c>
      <c r="E1699" t="s">
        <v>8885</v>
      </c>
      <c r="F1699" t="s">
        <v>8886</v>
      </c>
      <c r="G1699" t="s">
        <v>2341</v>
      </c>
      <c r="H1699" t="s">
        <v>1056</v>
      </c>
      <c r="I1699">
        <v>40586</v>
      </c>
    </row>
    <row r="1700" spans="1:9">
      <c r="A1700">
        <v>1699</v>
      </c>
      <c r="B1700" t="s">
        <v>8887</v>
      </c>
      <c r="C1700" t="s">
        <v>8888</v>
      </c>
      <c r="D1700" t="s">
        <v>8889</v>
      </c>
      <c r="E1700" t="s">
        <v>8890</v>
      </c>
      <c r="F1700" t="s">
        <v>8891</v>
      </c>
      <c r="G1700" t="s">
        <v>1314</v>
      </c>
      <c r="H1700" t="s">
        <v>480</v>
      </c>
      <c r="I1700">
        <v>43605</v>
      </c>
    </row>
    <row r="1701" spans="1:9">
      <c r="A1701">
        <v>1700</v>
      </c>
      <c r="B1701" t="s">
        <v>8892</v>
      </c>
      <c r="C1701" t="s">
        <v>8893</v>
      </c>
      <c r="D1701" t="s">
        <v>8894</v>
      </c>
      <c r="E1701" t="s">
        <v>8895</v>
      </c>
      <c r="F1701" t="s">
        <v>8896</v>
      </c>
      <c r="G1701" t="s">
        <v>454</v>
      </c>
      <c r="H1701" t="s">
        <v>455</v>
      </c>
      <c r="I1701">
        <v>84135</v>
      </c>
    </row>
    <row r="1702" spans="1:9">
      <c r="A1702">
        <v>1701</v>
      </c>
      <c r="B1702" t="s">
        <v>8897</v>
      </c>
      <c r="C1702" t="s">
        <v>8898</v>
      </c>
      <c r="D1702" t="s">
        <v>8899</v>
      </c>
      <c r="E1702" t="s">
        <v>8900</v>
      </c>
      <c r="F1702" t="s">
        <v>8901</v>
      </c>
      <c r="G1702" t="s">
        <v>929</v>
      </c>
      <c r="H1702" t="s">
        <v>297</v>
      </c>
      <c r="I1702">
        <v>33432</v>
      </c>
    </row>
    <row r="1703" spans="1:9">
      <c r="A1703">
        <v>1702</v>
      </c>
      <c r="B1703" t="s">
        <v>8902</v>
      </c>
      <c r="C1703" t="s">
        <v>8903</v>
      </c>
      <c r="D1703" t="s">
        <v>8904</v>
      </c>
      <c r="E1703" t="s">
        <v>8905</v>
      </c>
      <c r="F1703" t="s">
        <v>8906</v>
      </c>
      <c r="G1703" t="s">
        <v>1344</v>
      </c>
      <c r="H1703" t="s">
        <v>242</v>
      </c>
      <c r="I1703">
        <v>76705</v>
      </c>
    </row>
    <row r="1704" spans="1:9">
      <c r="A1704">
        <v>1703</v>
      </c>
      <c r="B1704" t="s">
        <v>8907</v>
      </c>
      <c r="C1704" t="s">
        <v>8908</v>
      </c>
      <c r="D1704" t="s">
        <v>8909</v>
      </c>
      <c r="E1704" t="s">
        <v>8910</v>
      </c>
      <c r="F1704" t="s">
        <v>8911</v>
      </c>
      <c r="G1704" t="s">
        <v>842</v>
      </c>
      <c r="H1704" t="s">
        <v>235</v>
      </c>
      <c r="I1704">
        <v>95823</v>
      </c>
    </row>
    <row r="1705" spans="1:9">
      <c r="A1705">
        <v>1704</v>
      </c>
      <c r="B1705" t="s">
        <v>8912</v>
      </c>
      <c r="C1705" t="s">
        <v>8913</v>
      </c>
      <c r="D1705" t="s">
        <v>8914</v>
      </c>
      <c r="E1705" t="s">
        <v>8915</v>
      </c>
      <c r="F1705" t="s">
        <v>8916</v>
      </c>
      <c r="G1705" t="s">
        <v>289</v>
      </c>
      <c r="H1705" t="s">
        <v>290</v>
      </c>
      <c r="I1705">
        <v>23220</v>
      </c>
    </row>
    <row r="1706" spans="1:9">
      <c r="A1706">
        <v>1705</v>
      </c>
      <c r="B1706" t="s">
        <v>2208</v>
      </c>
      <c r="C1706" t="s">
        <v>8917</v>
      </c>
      <c r="D1706" t="s">
        <v>8918</v>
      </c>
      <c r="E1706" t="s">
        <v>8919</v>
      </c>
      <c r="F1706" t="s">
        <v>8920</v>
      </c>
      <c r="G1706" t="s">
        <v>1236</v>
      </c>
      <c r="H1706" t="s">
        <v>1175</v>
      </c>
      <c r="I1706">
        <v>66617</v>
      </c>
    </row>
    <row r="1707" spans="1:9">
      <c r="A1707">
        <v>1706</v>
      </c>
      <c r="B1707" t="s">
        <v>8921</v>
      </c>
      <c r="C1707" t="s">
        <v>8922</v>
      </c>
      <c r="D1707" t="s">
        <v>8923</v>
      </c>
      <c r="E1707" t="s">
        <v>8924</v>
      </c>
      <c r="F1707" t="s">
        <v>8925</v>
      </c>
      <c r="G1707" t="s">
        <v>1859</v>
      </c>
      <c r="H1707" t="s">
        <v>487</v>
      </c>
      <c r="I1707">
        <v>80262</v>
      </c>
    </row>
    <row r="1708" spans="1:9">
      <c r="A1708">
        <v>1707</v>
      </c>
      <c r="B1708" t="s">
        <v>8926</v>
      </c>
      <c r="C1708" t="s">
        <v>8927</v>
      </c>
      <c r="D1708" t="s">
        <v>8928</v>
      </c>
      <c r="E1708" t="s">
        <v>8929</v>
      </c>
      <c r="F1708" t="s">
        <v>8930</v>
      </c>
      <c r="G1708" t="s">
        <v>952</v>
      </c>
      <c r="H1708" t="s">
        <v>953</v>
      </c>
      <c r="I1708">
        <v>63180</v>
      </c>
    </row>
    <row r="1709" spans="1:9">
      <c r="A1709">
        <v>1708</v>
      </c>
      <c r="B1709" t="s">
        <v>8931</v>
      </c>
      <c r="C1709" t="s">
        <v>8932</v>
      </c>
      <c r="D1709" t="s">
        <v>8933</v>
      </c>
      <c r="E1709" t="s">
        <v>8934</v>
      </c>
      <c r="F1709" t="s">
        <v>8935</v>
      </c>
      <c r="G1709" t="s">
        <v>5202</v>
      </c>
      <c r="H1709" t="s">
        <v>883</v>
      </c>
      <c r="I1709">
        <v>68517</v>
      </c>
    </row>
    <row r="1710" spans="1:9">
      <c r="A1710">
        <v>1709</v>
      </c>
      <c r="B1710" t="s">
        <v>8936</v>
      </c>
      <c r="C1710" t="s">
        <v>8937</v>
      </c>
      <c r="D1710" t="s">
        <v>8938</v>
      </c>
      <c r="E1710" t="s">
        <v>8939</v>
      </c>
      <c r="F1710" t="s">
        <v>8940</v>
      </c>
      <c r="G1710" t="s">
        <v>396</v>
      </c>
      <c r="H1710" t="s">
        <v>358</v>
      </c>
      <c r="I1710">
        <v>70165</v>
      </c>
    </row>
    <row r="1711" spans="1:9">
      <c r="A1711">
        <v>1710</v>
      </c>
      <c r="B1711" t="s">
        <v>8941</v>
      </c>
      <c r="C1711" t="s">
        <v>8942</v>
      </c>
      <c r="D1711" t="s">
        <v>8943</v>
      </c>
      <c r="E1711" t="s">
        <v>8944</v>
      </c>
      <c r="F1711" t="s">
        <v>8945</v>
      </c>
      <c r="G1711" t="s">
        <v>1298</v>
      </c>
      <c r="H1711" t="s">
        <v>235</v>
      </c>
      <c r="I1711">
        <v>93762</v>
      </c>
    </row>
    <row r="1712" spans="1:9">
      <c r="A1712">
        <v>1711</v>
      </c>
      <c r="B1712" t="s">
        <v>8946</v>
      </c>
      <c r="C1712" t="s">
        <v>8947</v>
      </c>
      <c r="D1712" t="s">
        <v>8948</v>
      </c>
      <c r="E1712" t="s">
        <v>8949</v>
      </c>
      <c r="F1712" t="s">
        <v>8950</v>
      </c>
      <c r="G1712" t="s">
        <v>680</v>
      </c>
      <c r="H1712" t="s">
        <v>526</v>
      </c>
      <c r="I1712">
        <v>55172</v>
      </c>
    </row>
    <row r="1713" spans="1:9">
      <c r="A1713">
        <v>1712</v>
      </c>
      <c r="B1713" t="s">
        <v>8951</v>
      </c>
      <c r="C1713" t="s">
        <v>8952</v>
      </c>
      <c r="D1713" t="s">
        <v>8953</v>
      </c>
      <c r="E1713" t="s">
        <v>8954</v>
      </c>
      <c r="F1713" t="s">
        <v>8955</v>
      </c>
      <c r="G1713" t="s">
        <v>213</v>
      </c>
      <c r="H1713" t="s">
        <v>214</v>
      </c>
      <c r="I1713">
        <v>20016</v>
      </c>
    </row>
    <row r="1714" spans="1:9">
      <c r="A1714">
        <v>1713</v>
      </c>
      <c r="B1714" t="s">
        <v>8956</v>
      </c>
      <c r="C1714" t="s">
        <v>8957</v>
      </c>
      <c r="D1714" t="s">
        <v>8958</v>
      </c>
      <c r="E1714" t="s">
        <v>8959</v>
      </c>
      <c r="F1714" t="s">
        <v>8960</v>
      </c>
      <c r="G1714" t="s">
        <v>8961</v>
      </c>
      <c r="H1714" t="s">
        <v>430</v>
      </c>
      <c r="I1714">
        <v>61105</v>
      </c>
    </row>
    <row r="1715" spans="1:9">
      <c r="A1715">
        <v>1714</v>
      </c>
      <c r="B1715" t="s">
        <v>8962</v>
      </c>
      <c r="C1715" t="s">
        <v>8963</v>
      </c>
      <c r="D1715" t="s">
        <v>8964</v>
      </c>
      <c r="E1715" t="s">
        <v>8965</v>
      </c>
      <c r="F1715" t="s">
        <v>8966</v>
      </c>
      <c r="G1715" t="s">
        <v>8961</v>
      </c>
      <c r="H1715" t="s">
        <v>430</v>
      </c>
      <c r="I1715">
        <v>61105</v>
      </c>
    </row>
    <row r="1716" spans="1:9">
      <c r="A1716">
        <v>1715</v>
      </c>
      <c r="B1716" t="s">
        <v>8967</v>
      </c>
      <c r="C1716" t="s">
        <v>2676</v>
      </c>
      <c r="D1716" t="s">
        <v>8968</v>
      </c>
      <c r="E1716" t="s">
        <v>8969</v>
      </c>
      <c r="F1716" t="s">
        <v>8970</v>
      </c>
      <c r="G1716" t="s">
        <v>468</v>
      </c>
      <c r="H1716" t="s">
        <v>235</v>
      </c>
      <c r="I1716">
        <v>91131</v>
      </c>
    </row>
    <row r="1717" spans="1:9">
      <c r="A1717">
        <v>1716</v>
      </c>
      <c r="B1717" t="s">
        <v>7491</v>
      </c>
      <c r="C1717" t="s">
        <v>8971</v>
      </c>
      <c r="D1717" t="s">
        <v>8972</v>
      </c>
      <c r="E1717" t="s">
        <v>8973</v>
      </c>
      <c r="F1717" t="s">
        <v>8974</v>
      </c>
      <c r="G1717" t="s">
        <v>604</v>
      </c>
      <c r="H1717" t="s">
        <v>506</v>
      </c>
      <c r="I1717">
        <v>19131</v>
      </c>
    </row>
    <row r="1718" spans="1:9">
      <c r="A1718">
        <v>1717</v>
      </c>
      <c r="B1718" t="s">
        <v>8975</v>
      </c>
      <c r="C1718" t="s">
        <v>8976</v>
      </c>
      <c r="D1718" t="s">
        <v>8977</v>
      </c>
      <c r="E1718" t="s">
        <v>8978</v>
      </c>
      <c r="F1718" t="s">
        <v>8979</v>
      </c>
      <c r="G1718" t="s">
        <v>906</v>
      </c>
      <c r="H1718" t="s">
        <v>242</v>
      </c>
      <c r="I1718">
        <v>78265</v>
      </c>
    </row>
    <row r="1719" spans="1:9">
      <c r="A1719">
        <v>1718</v>
      </c>
      <c r="B1719" t="s">
        <v>2553</v>
      </c>
      <c r="C1719" t="s">
        <v>8980</v>
      </c>
      <c r="D1719" t="s">
        <v>8981</v>
      </c>
      <c r="E1719" t="s">
        <v>8982</v>
      </c>
      <c r="F1719" t="s">
        <v>8983</v>
      </c>
      <c r="G1719" t="s">
        <v>8203</v>
      </c>
      <c r="H1719" t="s">
        <v>254</v>
      </c>
      <c r="I1719">
        <v>73034</v>
      </c>
    </row>
    <row r="1720" spans="1:9">
      <c r="A1720">
        <v>1719</v>
      </c>
      <c r="B1720" t="s">
        <v>8984</v>
      </c>
      <c r="C1720" t="s">
        <v>8985</v>
      </c>
      <c r="D1720" t="s">
        <v>8986</v>
      </c>
      <c r="E1720" t="s">
        <v>8987</v>
      </c>
      <c r="F1720" t="s">
        <v>8988</v>
      </c>
      <c r="G1720" t="s">
        <v>1174</v>
      </c>
      <c r="H1720" t="s">
        <v>1175</v>
      </c>
      <c r="I1720">
        <v>66225</v>
      </c>
    </row>
    <row r="1721" spans="1:9">
      <c r="A1721">
        <v>1720</v>
      </c>
      <c r="B1721" t="s">
        <v>4054</v>
      </c>
      <c r="C1721" t="s">
        <v>8989</v>
      </c>
      <c r="D1721" t="s">
        <v>8990</v>
      </c>
      <c r="E1721" t="s">
        <v>8991</v>
      </c>
      <c r="F1721" t="s">
        <v>8992</v>
      </c>
      <c r="G1721" t="s">
        <v>756</v>
      </c>
      <c r="H1721" t="s">
        <v>213</v>
      </c>
      <c r="I1721">
        <v>98195</v>
      </c>
    </row>
    <row r="1722" spans="1:9">
      <c r="A1722">
        <v>1721</v>
      </c>
      <c r="B1722" t="s">
        <v>8993</v>
      </c>
      <c r="C1722" t="s">
        <v>8994</v>
      </c>
      <c r="D1722" t="s">
        <v>8995</v>
      </c>
      <c r="E1722" t="s">
        <v>8996</v>
      </c>
      <c r="F1722" t="s">
        <v>8997</v>
      </c>
      <c r="G1722" t="s">
        <v>713</v>
      </c>
      <c r="H1722" t="s">
        <v>372</v>
      </c>
      <c r="I1722">
        <v>47905</v>
      </c>
    </row>
    <row r="1723" spans="1:9">
      <c r="A1723">
        <v>1722</v>
      </c>
      <c r="B1723" t="s">
        <v>2522</v>
      </c>
      <c r="C1723" t="s">
        <v>8998</v>
      </c>
      <c r="D1723" t="s">
        <v>8999</v>
      </c>
      <c r="E1723" t="s">
        <v>9000</v>
      </c>
      <c r="F1723" t="s">
        <v>9001</v>
      </c>
      <c r="G1723" t="s">
        <v>768</v>
      </c>
      <c r="H1723" t="s">
        <v>581</v>
      </c>
      <c r="I1723">
        <v>48217</v>
      </c>
    </row>
    <row r="1724" spans="1:9">
      <c r="A1724">
        <v>1723</v>
      </c>
      <c r="B1724" t="s">
        <v>7801</v>
      </c>
      <c r="C1724" t="s">
        <v>9002</v>
      </c>
      <c r="D1724" t="s">
        <v>9003</v>
      </c>
      <c r="E1724" t="s">
        <v>9004</v>
      </c>
      <c r="F1724" t="s">
        <v>9005</v>
      </c>
      <c r="G1724" t="s">
        <v>234</v>
      </c>
      <c r="H1724" t="s">
        <v>235</v>
      </c>
      <c r="I1724">
        <v>94154</v>
      </c>
    </row>
    <row r="1725" spans="1:9">
      <c r="A1725">
        <v>1724</v>
      </c>
      <c r="B1725" t="s">
        <v>9006</v>
      </c>
      <c r="C1725" t="s">
        <v>9007</v>
      </c>
      <c r="D1725" t="s">
        <v>9008</v>
      </c>
      <c r="E1725" t="s">
        <v>9009</v>
      </c>
      <c r="F1725" t="s">
        <v>9010</v>
      </c>
      <c r="G1725" t="s">
        <v>4826</v>
      </c>
      <c r="H1725" t="s">
        <v>235</v>
      </c>
      <c r="I1725">
        <v>91499</v>
      </c>
    </row>
    <row r="1726" spans="1:9">
      <c r="A1726">
        <v>1725</v>
      </c>
      <c r="B1726" t="s">
        <v>9011</v>
      </c>
      <c r="C1726" t="s">
        <v>9012</v>
      </c>
      <c r="D1726" t="s">
        <v>9013</v>
      </c>
      <c r="E1726" t="s">
        <v>9014</v>
      </c>
      <c r="F1726" t="s">
        <v>9015</v>
      </c>
      <c r="G1726" t="s">
        <v>1138</v>
      </c>
      <c r="H1726" t="s">
        <v>787</v>
      </c>
      <c r="I1726">
        <v>35254</v>
      </c>
    </row>
    <row r="1727" spans="1:9">
      <c r="A1727">
        <v>1726</v>
      </c>
      <c r="B1727" t="s">
        <v>1350</v>
      </c>
      <c r="C1727" t="s">
        <v>1607</v>
      </c>
      <c r="D1727" t="s">
        <v>9016</v>
      </c>
      <c r="E1727" t="s">
        <v>9017</v>
      </c>
      <c r="F1727" t="s">
        <v>9018</v>
      </c>
      <c r="G1727" t="s">
        <v>429</v>
      </c>
      <c r="H1727" t="s">
        <v>430</v>
      </c>
      <c r="I1727">
        <v>60630</v>
      </c>
    </row>
    <row r="1728" spans="1:9">
      <c r="A1728">
        <v>1727</v>
      </c>
      <c r="B1728" t="s">
        <v>9019</v>
      </c>
      <c r="C1728" t="s">
        <v>9020</v>
      </c>
      <c r="D1728" t="s">
        <v>9021</v>
      </c>
      <c r="E1728" t="s">
        <v>9022</v>
      </c>
      <c r="F1728" t="s">
        <v>9023</v>
      </c>
      <c r="G1728" t="s">
        <v>870</v>
      </c>
      <c r="H1728" t="s">
        <v>242</v>
      </c>
      <c r="I1728">
        <v>77065</v>
      </c>
    </row>
    <row r="1729" spans="1:9">
      <c r="A1729">
        <v>1728</v>
      </c>
      <c r="B1729" t="s">
        <v>8139</v>
      </c>
      <c r="C1729" t="s">
        <v>9024</v>
      </c>
      <c r="D1729" t="s">
        <v>9025</v>
      </c>
      <c r="E1729" t="s">
        <v>9026</v>
      </c>
      <c r="F1729" t="s">
        <v>9027</v>
      </c>
      <c r="G1729" t="s">
        <v>895</v>
      </c>
      <c r="H1729" t="s">
        <v>430</v>
      </c>
      <c r="I1729">
        <v>61651</v>
      </c>
    </row>
    <row r="1730" spans="1:9">
      <c r="A1730">
        <v>1729</v>
      </c>
      <c r="B1730" t="s">
        <v>9028</v>
      </c>
      <c r="C1730" t="s">
        <v>9029</v>
      </c>
      <c r="D1730" t="s">
        <v>9030</v>
      </c>
      <c r="E1730" t="s">
        <v>9031</v>
      </c>
      <c r="F1730" t="s">
        <v>9032</v>
      </c>
      <c r="G1730" t="s">
        <v>610</v>
      </c>
      <c r="H1730" t="s">
        <v>235</v>
      </c>
      <c r="I1730">
        <v>92110</v>
      </c>
    </row>
    <row r="1731" spans="1:9">
      <c r="A1731">
        <v>1730</v>
      </c>
      <c r="B1731" t="s">
        <v>9033</v>
      </c>
      <c r="C1731" t="s">
        <v>9034</v>
      </c>
      <c r="D1731" t="s">
        <v>9035</v>
      </c>
      <c r="E1731" t="s">
        <v>9036</v>
      </c>
      <c r="F1731" t="s">
        <v>9037</v>
      </c>
      <c r="G1731" t="s">
        <v>2357</v>
      </c>
      <c r="H1731" t="s">
        <v>506</v>
      </c>
      <c r="I1731">
        <v>17605</v>
      </c>
    </row>
    <row r="1732" spans="1:9">
      <c r="A1732">
        <v>1731</v>
      </c>
      <c r="B1732" t="s">
        <v>9038</v>
      </c>
      <c r="C1732" t="s">
        <v>9039</v>
      </c>
      <c r="D1732" t="s">
        <v>9040</v>
      </c>
      <c r="E1732" t="s">
        <v>9041</v>
      </c>
      <c r="F1732" t="s">
        <v>9042</v>
      </c>
      <c r="G1732" t="s">
        <v>442</v>
      </c>
      <c r="H1732" t="s">
        <v>372</v>
      </c>
      <c r="I1732">
        <v>46896</v>
      </c>
    </row>
    <row r="1733" spans="1:9">
      <c r="A1733">
        <v>1732</v>
      </c>
      <c r="B1733" t="s">
        <v>9043</v>
      </c>
      <c r="C1733" t="s">
        <v>5957</v>
      </c>
      <c r="D1733" t="s">
        <v>9044</v>
      </c>
      <c r="E1733" t="s">
        <v>9045</v>
      </c>
      <c r="F1733" t="s">
        <v>9046</v>
      </c>
      <c r="G1733" t="s">
        <v>512</v>
      </c>
      <c r="H1733" t="s">
        <v>953</v>
      </c>
      <c r="I1733">
        <v>65805</v>
      </c>
    </row>
    <row r="1734" spans="1:9">
      <c r="A1734">
        <v>1733</v>
      </c>
      <c r="B1734" t="s">
        <v>9047</v>
      </c>
      <c r="C1734" t="s">
        <v>9048</v>
      </c>
      <c r="D1734" t="s">
        <v>9049</v>
      </c>
      <c r="E1734" t="s">
        <v>9050</v>
      </c>
      <c r="F1734" t="s">
        <v>9051</v>
      </c>
      <c r="G1734" t="s">
        <v>213</v>
      </c>
      <c r="H1734" t="s">
        <v>214</v>
      </c>
      <c r="I1734">
        <v>20226</v>
      </c>
    </row>
    <row r="1735" spans="1:9">
      <c r="A1735">
        <v>1734</v>
      </c>
      <c r="B1735" t="s">
        <v>9052</v>
      </c>
      <c r="C1735" t="s">
        <v>5397</v>
      </c>
      <c r="D1735" t="s">
        <v>9053</v>
      </c>
      <c r="E1735" t="s">
        <v>9054</v>
      </c>
      <c r="F1735" t="s">
        <v>9055</v>
      </c>
      <c r="G1735" t="s">
        <v>468</v>
      </c>
      <c r="H1735" t="s">
        <v>235</v>
      </c>
      <c r="I1735">
        <v>91103</v>
      </c>
    </row>
    <row r="1736" spans="1:9">
      <c r="A1736">
        <v>1735</v>
      </c>
      <c r="B1736" t="s">
        <v>9056</v>
      </c>
      <c r="C1736" t="s">
        <v>9057</v>
      </c>
      <c r="D1736" t="s">
        <v>9058</v>
      </c>
      <c r="E1736" t="s">
        <v>9059</v>
      </c>
      <c r="F1736" t="s">
        <v>9060</v>
      </c>
      <c r="G1736" t="s">
        <v>2357</v>
      </c>
      <c r="H1736" t="s">
        <v>506</v>
      </c>
      <c r="I1736">
        <v>17622</v>
      </c>
    </row>
    <row r="1737" spans="1:9">
      <c r="A1737">
        <v>1736</v>
      </c>
      <c r="B1737" t="s">
        <v>6678</v>
      </c>
      <c r="C1737" t="s">
        <v>9061</v>
      </c>
      <c r="D1737" t="s">
        <v>9062</v>
      </c>
      <c r="E1737" t="s">
        <v>9063</v>
      </c>
      <c r="F1737" t="s">
        <v>9064</v>
      </c>
      <c r="G1737" t="s">
        <v>9065</v>
      </c>
      <c r="H1737" t="s">
        <v>297</v>
      </c>
      <c r="I1737">
        <v>34665</v>
      </c>
    </row>
    <row r="1738" spans="1:9">
      <c r="A1738">
        <v>1737</v>
      </c>
      <c r="B1738" t="s">
        <v>4972</v>
      </c>
      <c r="C1738" t="s">
        <v>9066</v>
      </c>
      <c r="D1738" t="s">
        <v>9067</v>
      </c>
      <c r="E1738" t="s">
        <v>9068</v>
      </c>
      <c r="F1738" t="s">
        <v>9069</v>
      </c>
      <c r="G1738" t="s">
        <v>1436</v>
      </c>
      <c r="H1738" t="s">
        <v>480</v>
      </c>
      <c r="I1738">
        <v>45228</v>
      </c>
    </row>
    <row r="1739" spans="1:9">
      <c r="A1739">
        <v>1738</v>
      </c>
      <c r="B1739" t="s">
        <v>9070</v>
      </c>
      <c r="C1739" t="s">
        <v>9071</v>
      </c>
      <c r="D1739" t="s">
        <v>9072</v>
      </c>
      <c r="E1739" t="s">
        <v>9073</v>
      </c>
      <c r="F1739" t="s">
        <v>9074</v>
      </c>
      <c r="G1739" t="s">
        <v>5890</v>
      </c>
      <c r="H1739" t="s">
        <v>480</v>
      </c>
      <c r="I1739">
        <v>45807</v>
      </c>
    </row>
    <row r="1740" spans="1:9">
      <c r="A1740">
        <v>1739</v>
      </c>
      <c r="B1740" t="s">
        <v>803</v>
      </c>
      <c r="C1740" t="s">
        <v>9075</v>
      </c>
      <c r="D1740" t="s">
        <v>9076</v>
      </c>
      <c r="E1740" t="s">
        <v>9077</v>
      </c>
      <c r="F1740" t="s">
        <v>9078</v>
      </c>
      <c r="G1740" t="s">
        <v>1667</v>
      </c>
      <c r="H1740" t="s">
        <v>430</v>
      </c>
      <c r="I1740">
        <v>60435</v>
      </c>
    </row>
    <row r="1741" spans="1:9">
      <c r="A1741">
        <v>1740</v>
      </c>
      <c r="B1741" t="s">
        <v>9079</v>
      </c>
      <c r="C1741" t="s">
        <v>5526</v>
      </c>
      <c r="D1741" t="s">
        <v>9080</v>
      </c>
      <c r="E1741" t="s">
        <v>9081</v>
      </c>
      <c r="F1741" t="s">
        <v>9082</v>
      </c>
      <c r="G1741" t="s">
        <v>610</v>
      </c>
      <c r="H1741" t="s">
        <v>235</v>
      </c>
      <c r="I1741">
        <v>92137</v>
      </c>
    </row>
    <row r="1742" spans="1:9">
      <c r="A1742">
        <v>1741</v>
      </c>
      <c r="B1742" t="s">
        <v>9083</v>
      </c>
      <c r="C1742" t="s">
        <v>9084</v>
      </c>
      <c r="D1742" t="s">
        <v>9085</v>
      </c>
      <c r="E1742" t="s">
        <v>9086</v>
      </c>
      <c r="F1742" t="s">
        <v>9087</v>
      </c>
      <c r="G1742" t="s">
        <v>9088</v>
      </c>
      <c r="H1742" t="s">
        <v>235</v>
      </c>
      <c r="I1742">
        <v>93034</v>
      </c>
    </row>
    <row r="1743" spans="1:9">
      <c r="A1743">
        <v>1742</v>
      </c>
      <c r="B1743" t="s">
        <v>9089</v>
      </c>
      <c r="C1743" t="s">
        <v>9090</v>
      </c>
      <c r="D1743" t="s">
        <v>9091</v>
      </c>
      <c r="E1743" t="s">
        <v>9092</v>
      </c>
      <c r="F1743" t="s">
        <v>9093</v>
      </c>
      <c r="G1743" t="s">
        <v>895</v>
      </c>
      <c r="H1743" t="s">
        <v>430</v>
      </c>
      <c r="I1743">
        <v>61651</v>
      </c>
    </row>
    <row r="1744" spans="1:9">
      <c r="A1744">
        <v>1743</v>
      </c>
      <c r="B1744" t="s">
        <v>9094</v>
      </c>
      <c r="C1744" t="s">
        <v>9095</v>
      </c>
      <c r="D1744" t="s">
        <v>9096</v>
      </c>
      <c r="E1744" t="s">
        <v>9097</v>
      </c>
      <c r="F1744" t="s">
        <v>9098</v>
      </c>
      <c r="G1744" t="s">
        <v>604</v>
      </c>
      <c r="H1744" t="s">
        <v>506</v>
      </c>
      <c r="I1744">
        <v>19136</v>
      </c>
    </row>
    <row r="1745" spans="1:9">
      <c r="A1745">
        <v>1744</v>
      </c>
      <c r="B1745" t="s">
        <v>9099</v>
      </c>
      <c r="C1745" t="s">
        <v>9100</v>
      </c>
      <c r="D1745" t="s">
        <v>9101</v>
      </c>
      <c r="E1745" t="s">
        <v>9102</v>
      </c>
      <c r="F1745" t="s">
        <v>9103</v>
      </c>
      <c r="G1745" t="s">
        <v>836</v>
      </c>
      <c r="H1745" t="s">
        <v>235</v>
      </c>
      <c r="I1745">
        <v>90071</v>
      </c>
    </row>
    <row r="1746" spans="1:9">
      <c r="A1746">
        <v>1745</v>
      </c>
      <c r="B1746" t="s">
        <v>9104</v>
      </c>
      <c r="C1746" t="s">
        <v>9105</v>
      </c>
      <c r="D1746" t="s">
        <v>9106</v>
      </c>
      <c r="E1746" t="s">
        <v>9107</v>
      </c>
      <c r="F1746" t="s">
        <v>9108</v>
      </c>
      <c r="G1746" t="s">
        <v>592</v>
      </c>
      <c r="H1746" t="s">
        <v>593</v>
      </c>
      <c r="I1746">
        <v>72209</v>
      </c>
    </row>
    <row r="1747" spans="1:9">
      <c r="A1747">
        <v>1746</v>
      </c>
      <c r="B1747" t="s">
        <v>9109</v>
      </c>
      <c r="C1747" t="s">
        <v>9110</v>
      </c>
      <c r="D1747" t="s">
        <v>9111</v>
      </c>
      <c r="E1747" t="s">
        <v>9112</v>
      </c>
      <c r="F1747" t="s">
        <v>9113</v>
      </c>
      <c r="G1747" t="s">
        <v>468</v>
      </c>
      <c r="H1747" t="s">
        <v>235</v>
      </c>
      <c r="I1747">
        <v>91103</v>
      </c>
    </row>
    <row r="1748" spans="1:9">
      <c r="A1748">
        <v>1747</v>
      </c>
      <c r="B1748" t="s">
        <v>9114</v>
      </c>
      <c r="C1748" t="s">
        <v>9115</v>
      </c>
      <c r="D1748" t="s">
        <v>9116</v>
      </c>
      <c r="E1748" t="s">
        <v>9117</v>
      </c>
      <c r="F1748" t="s">
        <v>9118</v>
      </c>
      <c r="G1748" t="s">
        <v>780</v>
      </c>
      <c r="H1748" t="s">
        <v>506</v>
      </c>
      <c r="I1748">
        <v>17121</v>
      </c>
    </row>
    <row r="1749" spans="1:9">
      <c r="A1749">
        <v>1748</v>
      </c>
      <c r="B1749" t="s">
        <v>9119</v>
      </c>
      <c r="C1749" t="s">
        <v>9120</v>
      </c>
      <c r="D1749" t="s">
        <v>9121</v>
      </c>
      <c r="E1749" t="s">
        <v>9122</v>
      </c>
      <c r="F1749" t="s">
        <v>9123</v>
      </c>
      <c r="G1749" t="s">
        <v>9124</v>
      </c>
      <c r="H1749" t="s">
        <v>506</v>
      </c>
      <c r="I1749">
        <v>16107</v>
      </c>
    </row>
    <row r="1750" spans="1:9">
      <c r="A1750">
        <v>1749</v>
      </c>
      <c r="B1750" t="s">
        <v>4911</v>
      </c>
      <c r="C1750" t="s">
        <v>9125</v>
      </c>
      <c r="D1750" t="s">
        <v>9126</v>
      </c>
      <c r="E1750" t="s">
        <v>9127</v>
      </c>
      <c r="F1750" t="s">
        <v>9128</v>
      </c>
      <c r="G1750" t="s">
        <v>3126</v>
      </c>
      <c r="H1750" t="s">
        <v>455</v>
      </c>
      <c r="I1750">
        <v>84605</v>
      </c>
    </row>
    <row r="1751" spans="1:9">
      <c r="A1751">
        <v>1750</v>
      </c>
      <c r="B1751" t="s">
        <v>9129</v>
      </c>
      <c r="C1751" t="s">
        <v>9130</v>
      </c>
      <c r="D1751" t="s">
        <v>9131</v>
      </c>
      <c r="E1751" t="s">
        <v>9132</v>
      </c>
      <c r="F1751" t="s">
        <v>9133</v>
      </c>
      <c r="G1751" t="s">
        <v>1298</v>
      </c>
      <c r="H1751" t="s">
        <v>235</v>
      </c>
      <c r="I1751">
        <v>93786</v>
      </c>
    </row>
    <row r="1752" spans="1:9">
      <c r="A1752">
        <v>1751</v>
      </c>
      <c r="B1752" t="s">
        <v>8962</v>
      </c>
      <c r="C1752" t="s">
        <v>9134</v>
      </c>
      <c r="D1752" t="s">
        <v>9135</v>
      </c>
      <c r="E1752" t="s">
        <v>9136</v>
      </c>
      <c r="F1752" t="s">
        <v>9137</v>
      </c>
      <c r="G1752" t="s">
        <v>906</v>
      </c>
      <c r="H1752" t="s">
        <v>242</v>
      </c>
      <c r="I1752">
        <v>78230</v>
      </c>
    </row>
    <row r="1753" spans="1:9">
      <c r="A1753">
        <v>1752</v>
      </c>
      <c r="B1753" t="s">
        <v>9138</v>
      </c>
      <c r="C1753" t="s">
        <v>9139</v>
      </c>
      <c r="D1753" t="s">
        <v>9140</v>
      </c>
      <c r="E1753" t="s">
        <v>9141</v>
      </c>
      <c r="F1753" t="s">
        <v>9142</v>
      </c>
      <c r="G1753" t="s">
        <v>1138</v>
      </c>
      <c r="H1753" t="s">
        <v>787</v>
      </c>
      <c r="I1753">
        <v>35295</v>
      </c>
    </row>
    <row r="1754" spans="1:9">
      <c r="A1754">
        <v>1753</v>
      </c>
      <c r="B1754" t="s">
        <v>8251</v>
      </c>
      <c r="C1754" t="s">
        <v>9143</v>
      </c>
      <c r="D1754" t="s">
        <v>9144</v>
      </c>
      <c r="E1754" t="s">
        <v>9145</v>
      </c>
      <c r="F1754" t="s">
        <v>9146</v>
      </c>
      <c r="G1754" t="s">
        <v>548</v>
      </c>
      <c r="H1754" t="s">
        <v>549</v>
      </c>
      <c r="I1754">
        <v>57188</v>
      </c>
    </row>
    <row r="1755" spans="1:9">
      <c r="A1755">
        <v>1754</v>
      </c>
      <c r="B1755" t="s">
        <v>9147</v>
      </c>
      <c r="C1755" t="s">
        <v>9148</v>
      </c>
      <c r="D1755" t="s">
        <v>9149</v>
      </c>
      <c r="E1755" t="s">
        <v>9150</v>
      </c>
      <c r="F1755" t="s">
        <v>9151</v>
      </c>
      <c r="G1755" t="s">
        <v>493</v>
      </c>
      <c r="H1755" t="s">
        <v>267</v>
      </c>
      <c r="I1755">
        <v>85020</v>
      </c>
    </row>
    <row r="1756" spans="1:9">
      <c r="A1756">
        <v>1755</v>
      </c>
      <c r="B1756" t="s">
        <v>9152</v>
      </c>
      <c r="C1756" t="s">
        <v>9153</v>
      </c>
      <c r="D1756" t="s">
        <v>9154</v>
      </c>
      <c r="E1756" t="s">
        <v>9155</v>
      </c>
      <c r="F1756" t="s">
        <v>9156</v>
      </c>
      <c r="G1756" t="s">
        <v>1230</v>
      </c>
      <c r="H1756" t="s">
        <v>297</v>
      </c>
      <c r="I1756">
        <v>34474</v>
      </c>
    </row>
    <row r="1757" spans="1:9">
      <c r="A1757">
        <v>1756</v>
      </c>
      <c r="B1757" t="s">
        <v>9157</v>
      </c>
      <c r="C1757" t="s">
        <v>9158</v>
      </c>
      <c r="D1757" t="s">
        <v>9159</v>
      </c>
      <c r="E1757" t="s">
        <v>9160</v>
      </c>
      <c r="F1757" t="s">
        <v>9161</v>
      </c>
      <c r="G1757" t="s">
        <v>1149</v>
      </c>
      <c r="H1757" t="s">
        <v>338</v>
      </c>
      <c r="I1757">
        <v>50335</v>
      </c>
    </row>
    <row r="1758" spans="1:9">
      <c r="A1758">
        <v>1757</v>
      </c>
      <c r="B1758" t="s">
        <v>9162</v>
      </c>
      <c r="C1758" t="s">
        <v>9163</v>
      </c>
      <c r="D1758" t="s">
        <v>9164</v>
      </c>
      <c r="E1758" t="s">
        <v>9165</v>
      </c>
      <c r="F1758" t="s">
        <v>9166</v>
      </c>
      <c r="G1758" t="s">
        <v>680</v>
      </c>
      <c r="H1758" t="s">
        <v>526</v>
      </c>
      <c r="I1758">
        <v>55127</v>
      </c>
    </row>
    <row r="1759" spans="1:9">
      <c r="A1759">
        <v>1758</v>
      </c>
      <c r="B1759" t="s">
        <v>9167</v>
      </c>
      <c r="C1759" t="s">
        <v>9168</v>
      </c>
      <c r="D1759" t="s">
        <v>9169</v>
      </c>
      <c r="E1759" t="s">
        <v>9170</v>
      </c>
      <c r="F1759" t="s">
        <v>9171</v>
      </c>
      <c r="G1759" t="s">
        <v>5910</v>
      </c>
      <c r="H1759" t="s">
        <v>787</v>
      </c>
      <c r="I1759">
        <v>35810</v>
      </c>
    </row>
    <row r="1760" spans="1:9">
      <c r="A1760">
        <v>1759</v>
      </c>
      <c r="B1760" t="s">
        <v>9172</v>
      </c>
      <c r="C1760" t="s">
        <v>9173</v>
      </c>
      <c r="D1760" t="s">
        <v>9174</v>
      </c>
      <c r="E1760" t="s">
        <v>9175</v>
      </c>
      <c r="F1760" t="s">
        <v>9176</v>
      </c>
      <c r="G1760" t="s">
        <v>906</v>
      </c>
      <c r="H1760" t="s">
        <v>242</v>
      </c>
      <c r="I1760">
        <v>78265</v>
      </c>
    </row>
    <row r="1761" spans="1:9">
      <c r="A1761">
        <v>1760</v>
      </c>
      <c r="B1761" t="s">
        <v>3562</v>
      </c>
      <c r="C1761" t="s">
        <v>9177</v>
      </c>
      <c r="D1761" t="s">
        <v>9178</v>
      </c>
      <c r="E1761" t="s">
        <v>9179</v>
      </c>
      <c r="F1761" t="s">
        <v>9180</v>
      </c>
      <c r="G1761" t="s">
        <v>1529</v>
      </c>
      <c r="H1761" t="s">
        <v>1530</v>
      </c>
      <c r="I1761">
        <v>96835</v>
      </c>
    </row>
    <row r="1762" spans="1:9">
      <c r="A1762">
        <v>1761</v>
      </c>
      <c r="B1762" t="s">
        <v>9181</v>
      </c>
      <c r="C1762" t="s">
        <v>9182</v>
      </c>
      <c r="D1762" t="s">
        <v>9183</v>
      </c>
      <c r="E1762" t="s">
        <v>9184</v>
      </c>
      <c r="F1762" t="s">
        <v>9185</v>
      </c>
      <c r="G1762" t="s">
        <v>468</v>
      </c>
      <c r="H1762" t="s">
        <v>235</v>
      </c>
      <c r="I1762">
        <v>91186</v>
      </c>
    </row>
    <row r="1763" spans="1:9">
      <c r="A1763">
        <v>1762</v>
      </c>
      <c r="B1763" t="s">
        <v>9186</v>
      </c>
      <c r="C1763" t="s">
        <v>9187</v>
      </c>
      <c r="D1763" t="s">
        <v>9188</v>
      </c>
      <c r="E1763" t="s">
        <v>9189</v>
      </c>
      <c r="F1763" t="s">
        <v>9190</v>
      </c>
      <c r="G1763" t="s">
        <v>396</v>
      </c>
      <c r="H1763" t="s">
        <v>358</v>
      </c>
      <c r="I1763">
        <v>70124</v>
      </c>
    </row>
    <row r="1764" spans="1:9">
      <c r="A1764">
        <v>1763</v>
      </c>
      <c r="B1764" t="s">
        <v>9191</v>
      </c>
      <c r="C1764" t="s">
        <v>9192</v>
      </c>
      <c r="D1764" t="s">
        <v>9193</v>
      </c>
      <c r="E1764" t="s">
        <v>9194</v>
      </c>
      <c r="F1764" t="s">
        <v>9195</v>
      </c>
      <c r="G1764" t="s">
        <v>499</v>
      </c>
      <c r="H1764" t="s">
        <v>254</v>
      </c>
      <c r="I1764">
        <v>74116</v>
      </c>
    </row>
    <row r="1765" spans="1:9">
      <c r="A1765">
        <v>1764</v>
      </c>
      <c r="B1765" t="s">
        <v>9196</v>
      </c>
      <c r="C1765" t="s">
        <v>9197</v>
      </c>
      <c r="D1765" t="s">
        <v>9198</v>
      </c>
      <c r="E1765" t="s">
        <v>9199</v>
      </c>
      <c r="F1765" t="s">
        <v>9200</v>
      </c>
      <c r="G1765" t="s">
        <v>330</v>
      </c>
      <c r="H1765" t="s">
        <v>331</v>
      </c>
      <c r="I1765">
        <v>53726</v>
      </c>
    </row>
    <row r="1766" spans="1:9">
      <c r="A1766">
        <v>1765</v>
      </c>
      <c r="B1766" t="s">
        <v>9201</v>
      </c>
      <c r="C1766" t="s">
        <v>9202</v>
      </c>
      <c r="D1766" t="s">
        <v>9203</v>
      </c>
      <c r="E1766" t="s">
        <v>9204</v>
      </c>
      <c r="F1766" t="s">
        <v>9205</v>
      </c>
      <c r="G1766" t="s">
        <v>1480</v>
      </c>
      <c r="H1766" t="s">
        <v>297</v>
      </c>
      <c r="I1766">
        <v>32808</v>
      </c>
    </row>
    <row r="1767" spans="1:9">
      <c r="A1767">
        <v>1766</v>
      </c>
      <c r="B1767" t="s">
        <v>6755</v>
      </c>
      <c r="C1767" t="s">
        <v>9206</v>
      </c>
      <c r="D1767" t="s">
        <v>9207</v>
      </c>
      <c r="E1767" t="s">
        <v>9208</v>
      </c>
      <c r="F1767" t="s">
        <v>9209</v>
      </c>
      <c r="G1767" t="s">
        <v>213</v>
      </c>
      <c r="H1767" t="s">
        <v>214</v>
      </c>
      <c r="I1767">
        <v>20380</v>
      </c>
    </row>
    <row r="1768" spans="1:9">
      <c r="A1768">
        <v>1767</v>
      </c>
      <c r="B1768" t="s">
        <v>9210</v>
      </c>
      <c r="C1768" t="s">
        <v>9211</v>
      </c>
      <c r="D1768" t="s">
        <v>9212</v>
      </c>
      <c r="E1768" t="s">
        <v>9213</v>
      </c>
      <c r="F1768" t="s">
        <v>9214</v>
      </c>
      <c r="G1768" t="s">
        <v>762</v>
      </c>
      <c r="H1768" t="s">
        <v>358</v>
      </c>
      <c r="I1768">
        <v>70815</v>
      </c>
    </row>
    <row r="1769" spans="1:9">
      <c r="A1769">
        <v>1768</v>
      </c>
      <c r="B1769" t="s">
        <v>9215</v>
      </c>
      <c r="C1769" t="s">
        <v>9216</v>
      </c>
      <c r="D1769" t="s">
        <v>9217</v>
      </c>
      <c r="E1769" t="s">
        <v>9218</v>
      </c>
      <c r="F1769" t="s">
        <v>9219</v>
      </c>
      <c r="G1769" t="s">
        <v>1993</v>
      </c>
      <c r="H1769" t="s">
        <v>297</v>
      </c>
      <c r="I1769">
        <v>32128</v>
      </c>
    </row>
    <row r="1770" spans="1:9">
      <c r="A1770">
        <v>1769</v>
      </c>
      <c r="B1770" t="s">
        <v>9220</v>
      </c>
      <c r="C1770" t="s">
        <v>9221</v>
      </c>
      <c r="D1770" t="s">
        <v>9222</v>
      </c>
      <c r="E1770" t="s">
        <v>9223</v>
      </c>
      <c r="F1770" t="s">
        <v>9224</v>
      </c>
      <c r="G1770" t="s">
        <v>461</v>
      </c>
      <c r="H1770" t="s">
        <v>462</v>
      </c>
      <c r="I1770">
        <v>3804</v>
      </c>
    </row>
    <row r="1771" spans="1:9">
      <c r="A1771">
        <v>1770</v>
      </c>
      <c r="B1771" t="s">
        <v>9225</v>
      </c>
      <c r="C1771" t="s">
        <v>9226</v>
      </c>
      <c r="D1771" t="s">
        <v>9227</v>
      </c>
      <c r="E1771" t="s">
        <v>9228</v>
      </c>
      <c r="F1771" t="s">
        <v>9229</v>
      </c>
      <c r="G1771" t="s">
        <v>7856</v>
      </c>
      <c r="H1771" t="s">
        <v>430</v>
      </c>
      <c r="I1771">
        <v>61709</v>
      </c>
    </row>
    <row r="1772" spans="1:9">
      <c r="A1772">
        <v>1771</v>
      </c>
      <c r="B1772" t="s">
        <v>9230</v>
      </c>
      <c r="C1772" t="s">
        <v>9231</v>
      </c>
      <c r="D1772" t="s">
        <v>9232</v>
      </c>
      <c r="E1772" t="s">
        <v>9233</v>
      </c>
      <c r="F1772" t="s">
        <v>9234</v>
      </c>
      <c r="G1772" t="s">
        <v>604</v>
      </c>
      <c r="H1772" t="s">
        <v>506</v>
      </c>
      <c r="I1772">
        <v>19196</v>
      </c>
    </row>
    <row r="1773" spans="1:9">
      <c r="A1773">
        <v>1772</v>
      </c>
      <c r="B1773" t="s">
        <v>3755</v>
      </c>
      <c r="C1773" t="s">
        <v>9235</v>
      </c>
      <c r="D1773" t="s">
        <v>9236</v>
      </c>
      <c r="E1773" t="s">
        <v>9237</v>
      </c>
      <c r="F1773" t="s">
        <v>9238</v>
      </c>
      <c r="G1773" t="s">
        <v>1055</v>
      </c>
      <c r="H1773" t="s">
        <v>1056</v>
      </c>
      <c r="I1773">
        <v>40225</v>
      </c>
    </row>
    <row r="1774" spans="1:9">
      <c r="A1774">
        <v>1773</v>
      </c>
      <c r="B1774" t="s">
        <v>3533</v>
      </c>
      <c r="C1774" t="s">
        <v>9239</v>
      </c>
      <c r="D1774" t="s">
        <v>9240</v>
      </c>
      <c r="E1774" t="s">
        <v>9241</v>
      </c>
      <c r="F1774" t="s">
        <v>9242</v>
      </c>
      <c r="G1774" t="s">
        <v>1155</v>
      </c>
      <c r="H1774" t="s">
        <v>221</v>
      </c>
      <c r="I1774">
        <v>13217</v>
      </c>
    </row>
    <row r="1775" spans="1:9">
      <c r="A1775">
        <v>1774</v>
      </c>
      <c r="B1775" t="s">
        <v>9243</v>
      </c>
      <c r="C1775" t="s">
        <v>9244</v>
      </c>
      <c r="D1775" t="s">
        <v>9245</v>
      </c>
      <c r="E1775" t="s">
        <v>9246</v>
      </c>
      <c r="F1775" t="s">
        <v>9247</v>
      </c>
      <c r="G1775" t="s">
        <v>9248</v>
      </c>
      <c r="H1775" t="s">
        <v>297</v>
      </c>
      <c r="I1775">
        <v>32405</v>
      </c>
    </row>
    <row r="1776" spans="1:9">
      <c r="A1776">
        <v>1775</v>
      </c>
      <c r="B1776" t="s">
        <v>9249</v>
      </c>
      <c r="C1776" t="s">
        <v>9250</v>
      </c>
      <c r="D1776" t="s">
        <v>9251</v>
      </c>
      <c r="E1776" t="s">
        <v>9252</v>
      </c>
      <c r="F1776" t="s">
        <v>9253</v>
      </c>
      <c r="G1776" t="s">
        <v>7236</v>
      </c>
      <c r="H1776" t="s">
        <v>242</v>
      </c>
      <c r="I1776">
        <v>77844</v>
      </c>
    </row>
    <row r="1777" spans="1:9">
      <c r="A1777">
        <v>1776</v>
      </c>
      <c r="B1777" t="s">
        <v>9254</v>
      </c>
      <c r="C1777" t="s">
        <v>9255</v>
      </c>
      <c r="D1777" t="s">
        <v>9256</v>
      </c>
      <c r="E1777" t="s">
        <v>9257</v>
      </c>
      <c r="F1777" t="s">
        <v>9258</v>
      </c>
      <c r="G1777" t="s">
        <v>1149</v>
      </c>
      <c r="H1777" t="s">
        <v>338</v>
      </c>
      <c r="I1777">
        <v>50305</v>
      </c>
    </row>
    <row r="1778" spans="1:9">
      <c r="A1778">
        <v>1777</v>
      </c>
      <c r="B1778" t="s">
        <v>9259</v>
      </c>
      <c r="C1778" t="s">
        <v>9260</v>
      </c>
      <c r="D1778" t="s">
        <v>9261</v>
      </c>
      <c r="E1778" t="s">
        <v>9262</v>
      </c>
      <c r="F1778" t="s">
        <v>9263</v>
      </c>
      <c r="G1778" t="s">
        <v>719</v>
      </c>
      <c r="H1778" t="s">
        <v>720</v>
      </c>
      <c r="I1778">
        <v>97211</v>
      </c>
    </row>
    <row r="1779" spans="1:9">
      <c r="A1779">
        <v>1778</v>
      </c>
      <c r="B1779" t="s">
        <v>3669</v>
      </c>
      <c r="C1779" t="s">
        <v>9264</v>
      </c>
      <c r="D1779" t="s">
        <v>9265</v>
      </c>
      <c r="E1779" t="s">
        <v>9266</v>
      </c>
      <c r="F1779" t="s">
        <v>9267</v>
      </c>
      <c r="G1779" t="s">
        <v>592</v>
      </c>
      <c r="H1779" t="s">
        <v>593</v>
      </c>
      <c r="I1779">
        <v>72209</v>
      </c>
    </row>
    <row r="1780" spans="1:9">
      <c r="A1780">
        <v>1779</v>
      </c>
      <c r="B1780" t="s">
        <v>9268</v>
      </c>
      <c r="C1780" t="s">
        <v>9269</v>
      </c>
      <c r="D1780" t="s">
        <v>9270</v>
      </c>
      <c r="E1780" t="s">
        <v>9271</v>
      </c>
      <c r="F1780" t="s">
        <v>9272</v>
      </c>
      <c r="G1780" t="s">
        <v>9273</v>
      </c>
      <c r="H1780" t="s">
        <v>1106</v>
      </c>
      <c r="I1780">
        <v>6606</v>
      </c>
    </row>
    <row r="1781" spans="1:9">
      <c r="A1781">
        <v>1780</v>
      </c>
      <c r="B1781" t="s">
        <v>9274</v>
      </c>
      <c r="C1781" t="s">
        <v>9275</v>
      </c>
      <c r="D1781" t="s">
        <v>9276</v>
      </c>
      <c r="E1781" t="s">
        <v>9277</v>
      </c>
      <c r="F1781" t="s">
        <v>9278</v>
      </c>
      <c r="G1781" t="s">
        <v>448</v>
      </c>
      <c r="H1781" t="s">
        <v>372</v>
      </c>
      <c r="I1781">
        <v>46239</v>
      </c>
    </row>
    <row r="1782" spans="1:9">
      <c r="A1782">
        <v>1781</v>
      </c>
      <c r="B1782" t="s">
        <v>9279</v>
      </c>
      <c r="C1782" t="s">
        <v>9280</v>
      </c>
      <c r="D1782" t="s">
        <v>9281</v>
      </c>
      <c r="E1782" t="s">
        <v>9282</v>
      </c>
      <c r="F1782" t="s">
        <v>9283</v>
      </c>
      <c r="G1782" t="s">
        <v>5186</v>
      </c>
      <c r="H1782" t="s">
        <v>593</v>
      </c>
      <c r="I1782">
        <v>72199</v>
      </c>
    </row>
    <row r="1783" spans="1:9">
      <c r="A1783">
        <v>1782</v>
      </c>
      <c r="B1783" t="s">
        <v>9284</v>
      </c>
      <c r="C1783" t="s">
        <v>9285</v>
      </c>
      <c r="D1783" t="s">
        <v>9286</v>
      </c>
      <c r="E1783" t="s">
        <v>9287</v>
      </c>
      <c r="F1783" t="s">
        <v>9288</v>
      </c>
      <c r="G1783" t="s">
        <v>1436</v>
      </c>
      <c r="H1783" t="s">
        <v>480</v>
      </c>
      <c r="I1783">
        <v>45208</v>
      </c>
    </row>
    <row r="1784" spans="1:9">
      <c r="A1784">
        <v>1783</v>
      </c>
      <c r="B1784" t="s">
        <v>9289</v>
      </c>
      <c r="C1784" t="s">
        <v>9290</v>
      </c>
      <c r="D1784" t="s">
        <v>9291</v>
      </c>
      <c r="E1784" t="s">
        <v>9292</v>
      </c>
      <c r="F1784" t="s">
        <v>9293</v>
      </c>
      <c r="G1784" t="s">
        <v>2701</v>
      </c>
      <c r="H1784" t="s">
        <v>738</v>
      </c>
      <c r="I1784">
        <v>29220</v>
      </c>
    </row>
    <row r="1785" spans="1:9">
      <c r="A1785">
        <v>1784</v>
      </c>
      <c r="B1785" t="s">
        <v>9294</v>
      </c>
      <c r="C1785" t="s">
        <v>9295</v>
      </c>
      <c r="D1785" t="s">
        <v>9296</v>
      </c>
      <c r="E1785" t="s">
        <v>9297</v>
      </c>
      <c r="F1785" t="s">
        <v>9298</v>
      </c>
      <c r="G1785" t="s">
        <v>303</v>
      </c>
      <c r="H1785" t="s">
        <v>297</v>
      </c>
      <c r="I1785">
        <v>33315</v>
      </c>
    </row>
    <row r="1786" spans="1:9">
      <c r="A1786">
        <v>1785</v>
      </c>
      <c r="B1786" t="s">
        <v>9299</v>
      </c>
      <c r="C1786" t="s">
        <v>9300</v>
      </c>
      <c r="D1786" t="s">
        <v>9301</v>
      </c>
      <c r="E1786" t="s">
        <v>9302</v>
      </c>
      <c r="F1786" t="s">
        <v>9303</v>
      </c>
      <c r="G1786" t="s">
        <v>1332</v>
      </c>
      <c r="H1786" t="s">
        <v>487</v>
      </c>
      <c r="I1786">
        <v>80940</v>
      </c>
    </row>
    <row r="1787" spans="1:9">
      <c r="A1787">
        <v>1786</v>
      </c>
      <c r="B1787" t="s">
        <v>4326</v>
      </c>
      <c r="C1787" t="s">
        <v>9304</v>
      </c>
      <c r="D1787" t="s">
        <v>9305</v>
      </c>
      <c r="E1787" t="s">
        <v>9306</v>
      </c>
      <c r="F1787" t="s">
        <v>9307</v>
      </c>
      <c r="G1787" t="s">
        <v>266</v>
      </c>
      <c r="H1787" t="s">
        <v>267</v>
      </c>
      <c r="I1787">
        <v>85732</v>
      </c>
    </row>
    <row r="1788" spans="1:9">
      <c r="A1788">
        <v>1787</v>
      </c>
      <c r="B1788" t="s">
        <v>9308</v>
      </c>
      <c r="C1788" t="s">
        <v>9309</v>
      </c>
      <c r="D1788" t="s">
        <v>9310</v>
      </c>
      <c r="E1788" t="s">
        <v>9311</v>
      </c>
      <c r="F1788" t="s">
        <v>9312</v>
      </c>
      <c r="G1788" t="s">
        <v>3231</v>
      </c>
      <c r="H1788" t="s">
        <v>487</v>
      </c>
      <c r="I1788">
        <v>80161</v>
      </c>
    </row>
    <row r="1789" spans="1:9">
      <c r="A1789">
        <v>1788</v>
      </c>
      <c r="B1789" t="s">
        <v>9313</v>
      </c>
      <c r="C1789" t="s">
        <v>9314</v>
      </c>
      <c r="D1789" t="s">
        <v>9315</v>
      </c>
      <c r="E1789" t="s">
        <v>9316</v>
      </c>
      <c r="F1789" t="s">
        <v>9317</v>
      </c>
      <c r="G1789" t="s">
        <v>9318</v>
      </c>
      <c r="H1789" t="s">
        <v>365</v>
      </c>
      <c r="I1789">
        <v>89012</v>
      </c>
    </row>
    <row r="1790" spans="1:9">
      <c r="A1790">
        <v>1789</v>
      </c>
      <c r="B1790" t="s">
        <v>9319</v>
      </c>
      <c r="C1790" t="s">
        <v>9320</v>
      </c>
      <c r="D1790" t="s">
        <v>9321</v>
      </c>
      <c r="E1790" t="s">
        <v>9322</v>
      </c>
      <c r="F1790" t="s">
        <v>9323</v>
      </c>
      <c r="G1790" t="s">
        <v>1298</v>
      </c>
      <c r="H1790" t="s">
        <v>235</v>
      </c>
      <c r="I1790">
        <v>93715</v>
      </c>
    </row>
    <row r="1791" spans="1:9">
      <c r="A1791">
        <v>1790</v>
      </c>
      <c r="B1791" t="s">
        <v>9324</v>
      </c>
      <c r="C1791" t="s">
        <v>9325</v>
      </c>
      <c r="D1791" t="s">
        <v>9326</v>
      </c>
      <c r="E1791" t="s">
        <v>9327</v>
      </c>
      <c r="F1791" t="s">
        <v>9328</v>
      </c>
      <c r="G1791" t="s">
        <v>616</v>
      </c>
      <c r="H1791" t="s">
        <v>235</v>
      </c>
      <c r="I1791">
        <v>95108</v>
      </c>
    </row>
    <row r="1792" spans="1:9">
      <c r="A1792">
        <v>1791</v>
      </c>
      <c r="B1792" t="s">
        <v>9329</v>
      </c>
      <c r="C1792" t="s">
        <v>9330</v>
      </c>
      <c r="D1792" t="s">
        <v>9331</v>
      </c>
      <c r="E1792" t="s">
        <v>9332</v>
      </c>
      <c r="F1792" t="s">
        <v>9333</v>
      </c>
      <c r="G1792" t="s">
        <v>1281</v>
      </c>
      <c r="H1792" t="s">
        <v>235</v>
      </c>
      <c r="I1792">
        <v>90410</v>
      </c>
    </row>
    <row r="1793" spans="1:9">
      <c r="A1793">
        <v>1792</v>
      </c>
      <c r="B1793" t="s">
        <v>9334</v>
      </c>
      <c r="C1793" t="s">
        <v>9335</v>
      </c>
      <c r="D1793" t="s">
        <v>9336</v>
      </c>
      <c r="E1793" t="s">
        <v>9337</v>
      </c>
      <c r="F1793" t="s">
        <v>9338</v>
      </c>
      <c r="G1793" t="s">
        <v>1649</v>
      </c>
      <c r="H1793" t="s">
        <v>372</v>
      </c>
      <c r="I1793">
        <v>47747</v>
      </c>
    </row>
    <row r="1794" spans="1:9">
      <c r="A1794">
        <v>1793</v>
      </c>
      <c r="B1794" t="s">
        <v>9339</v>
      </c>
      <c r="C1794" t="s">
        <v>9340</v>
      </c>
      <c r="D1794" t="s">
        <v>9341</v>
      </c>
      <c r="E1794" t="s">
        <v>9342</v>
      </c>
      <c r="F1794" t="s">
        <v>9343</v>
      </c>
      <c r="G1794" t="s">
        <v>2993</v>
      </c>
      <c r="H1794" t="s">
        <v>351</v>
      </c>
      <c r="I1794">
        <v>38126</v>
      </c>
    </row>
    <row r="1795" spans="1:9">
      <c r="A1795">
        <v>1794</v>
      </c>
      <c r="B1795" t="s">
        <v>9344</v>
      </c>
      <c r="C1795" t="s">
        <v>2347</v>
      </c>
      <c r="D1795" t="s">
        <v>9345</v>
      </c>
      <c r="E1795" t="s">
        <v>9346</v>
      </c>
      <c r="F1795" t="s">
        <v>9347</v>
      </c>
      <c r="G1795" t="s">
        <v>836</v>
      </c>
      <c r="H1795" t="s">
        <v>235</v>
      </c>
      <c r="I1795">
        <v>90040</v>
      </c>
    </row>
    <row r="1796" spans="1:9">
      <c r="A1796">
        <v>1795</v>
      </c>
      <c r="B1796" t="s">
        <v>9348</v>
      </c>
      <c r="C1796" t="s">
        <v>9349</v>
      </c>
      <c r="D1796" t="s">
        <v>9350</v>
      </c>
      <c r="E1796" t="s">
        <v>9351</v>
      </c>
      <c r="F1796" t="s">
        <v>9352</v>
      </c>
      <c r="G1796" t="s">
        <v>323</v>
      </c>
      <c r="H1796" t="s">
        <v>324</v>
      </c>
      <c r="I1796">
        <v>8650</v>
      </c>
    </row>
    <row r="1797" spans="1:9">
      <c r="A1797">
        <v>1796</v>
      </c>
      <c r="B1797" t="s">
        <v>9353</v>
      </c>
      <c r="C1797" t="s">
        <v>9354</v>
      </c>
      <c r="D1797" t="s">
        <v>9355</v>
      </c>
      <c r="E1797" t="s">
        <v>9356</v>
      </c>
      <c r="F1797" t="s">
        <v>9357</v>
      </c>
      <c r="G1797" t="s">
        <v>2701</v>
      </c>
      <c r="H1797" t="s">
        <v>953</v>
      </c>
      <c r="I1797">
        <v>65218</v>
      </c>
    </row>
    <row r="1798" spans="1:9">
      <c r="A1798">
        <v>1797</v>
      </c>
      <c r="B1798" t="s">
        <v>9358</v>
      </c>
      <c r="C1798" t="s">
        <v>9359</v>
      </c>
      <c r="D1798" t="s">
        <v>9360</v>
      </c>
      <c r="E1798" t="s">
        <v>9361</v>
      </c>
      <c r="F1798" t="s">
        <v>9362</v>
      </c>
      <c r="G1798" t="s">
        <v>1859</v>
      </c>
      <c r="H1798" t="s">
        <v>487</v>
      </c>
      <c r="I1798">
        <v>80241</v>
      </c>
    </row>
    <row r="1799" spans="1:9">
      <c r="A1799">
        <v>1798</v>
      </c>
      <c r="B1799" t="s">
        <v>2336</v>
      </c>
      <c r="C1799" t="s">
        <v>9363</v>
      </c>
      <c r="D1799" t="s">
        <v>9364</v>
      </c>
      <c r="E1799" t="s">
        <v>9365</v>
      </c>
      <c r="F1799" t="s">
        <v>9366</v>
      </c>
      <c r="G1799" t="s">
        <v>429</v>
      </c>
      <c r="H1799" t="s">
        <v>430</v>
      </c>
      <c r="I1799">
        <v>60636</v>
      </c>
    </row>
    <row r="1800" spans="1:9">
      <c r="A1800">
        <v>1799</v>
      </c>
      <c r="B1800" t="s">
        <v>9367</v>
      </c>
      <c r="C1800" t="s">
        <v>9368</v>
      </c>
      <c r="D1800" t="s">
        <v>9369</v>
      </c>
      <c r="E1800" t="s">
        <v>9370</v>
      </c>
      <c r="F1800" t="s">
        <v>9371</v>
      </c>
      <c r="G1800" t="s">
        <v>253</v>
      </c>
      <c r="H1800" t="s">
        <v>254</v>
      </c>
      <c r="I1800">
        <v>73173</v>
      </c>
    </row>
    <row r="1801" spans="1:9">
      <c r="A1801">
        <v>1800</v>
      </c>
      <c r="B1801" t="s">
        <v>9372</v>
      </c>
      <c r="C1801" t="s">
        <v>9373</v>
      </c>
      <c r="D1801" t="s">
        <v>9374</v>
      </c>
      <c r="E1801" t="s">
        <v>9375</v>
      </c>
      <c r="F1801" t="s">
        <v>9376</v>
      </c>
      <c r="G1801" t="s">
        <v>952</v>
      </c>
      <c r="H1801" t="s">
        <v>953</v>
      </c>
      <c r="I1801">
        <v>63196</v>
      </c>
    </row>
    <row r="1802" spans="1:9">
      <c r="A1802">
        <v>1801</v>
      </c>
      <c r="B1802" t="s">
        <v>9377</v>
      </c>
      <c r="C1802" t="s">
        <v>9378</v>
      </c>
      <c r="D1802" t="s">
        <v>9379</v>
      </c>
      <c r="E1802" t="s">
        <v>9380</v>
      </c>
      <c r="F1802" t="s">
        <v>9381</v>
      </c>
      <c r="G1802" t="s">
        <v>836</v>
      </c>
      <c r="H1802" t="s">
        <v>235</v>
      </c>
      <c r="I1802">
        <v>90189</v>
      </c>
    </row>
    <row r="1803" spans="1:9">
      <c r="A1803">
        <v>1802</v>
      </c>
      <c r="B1803" t="s">
        <v>9382</v>
      </c>
      <c r="C1803" t="s">
        <v>9383</v>
      </c>
      <c r="D1803" t="s">
        <v>9384</v>
      </c>
      <c r="E1803" t="s">
        <v>9385</v>
      </c>
      <c r="F1803" t="s">
        <v>9386</v>
      </c>
      <c r="G1803" t="s">
        <v>604</v>
      </c>
      <c r="H1803" t="s">
        <v>506</v>
      </c>
      <c r="I1803">
        <v>19104</v>
      </c>
    </row>
    <row r="1804" spans="1:9">
      <c r="A1804">
        <v>1803</v>
      </c>
      <c r="B1804" t="s">
        <v>9387</v>
      </c>
      <c r="C1804" t="s">
        <v>9388</v>
      </c>
      <c r="D1804" t="s">
        <v>9389</v>
      </c>
      <c r="E1804" t="s">
        <v>9390</v>
      </c>
      <c r="F1804" t="s">
        <v>9391</v>
      </c>
      <c r="G1804" t="s">
        <v>8962</v>
      </c>
      <c r="H1804" t="s">
        <v>213</v>
      </c>
      <c r="I1804">
        <v>98206</v>
      </c>
    </row>
    <row r="1805" spans="1:9">
      <c r="A1805">
        <v>1804</v>
      </c>
      <c r="B1805" t="s">
        <v>9392</v>
      </c>
      <c r="C1805" t="s">
        <v>9393</v>
      </c>
      <c r="D1805" t="s">
        <v>9394</v>
      </c>
      <c r="E1805" t="s">
        <v>9395</v>
      </c>
      <c r="F1805" t="s">
        <v>9396</v>
      </c>
      <c r="G1805" t="s">
        <v>756</v>
      </c>
      <c r="H1805" t="s">
        <v>213</v>
      </c>
      <c r="I1805">
        <v>98115</v>
      </c>
    </row>
    <row r="1806" spans="1:9">
      <c r="A1806">
        <v>1805</v>
      </c>
      <c r="B1806" t="s">
        <v>9397</v>
      </c>
      <c r="C1806" t="s">
        <v>9090</v>
      </c>
      <c r="D1806" t="s">
        <v>9398</v>
      </c>
      <c r="E1806" t="s">
        <v>9399</v>
      </c>
      <c r="F1806" t="s">
        <v>9400</v>
      </c>
      <c r="G1806" t="s">
        <v>6915</v>
      </c>
      <c r="H1806" t="s">
        <v>506</v>
      </c>
      <c r="I1806">
        <v>19495</v>
      </c>
    </row>
    <row r="1807" spans="1:9">
      <c r="A1807">
        <v>1806</v>
      </c>
      <c r="B1807" t="s">
        <v>9401</v>
      </c>
      <c r="C1807" t="s">
        <v>9402</v>
      </c>
      <c r="D1807" t="s">
        <v>9403</v>
      </c>
      <c r="E1807" t="s">
        <v>9404</v>
      </c>
      <c r="F1807" t="s">
        <v>9405</v>
      </c>
      <c r="G1807" t="s">
        <v>390</v>
      </c>
      <c r="H1807" t="s">
        <v>242</v>
      </c>
      <c r="I1807">
        <v>78410</v>
      </c>
    </row>
    <row r="1808" spans="1:9">
      <c r="A1808">
        <v>1807</v>
      </c>
      <c r="B1808" t="s">
        <v>9406</v>
      </c>
      <c r="C1808" t="s">
        <v>9407</v>
      </c>
      <c r="D1808" t="s">
        <v>9408</v>
      </c>
      <c r="E1808" t="s">
        <v>9409</v>
      </c>
      <c r="F1808" t="s">
        <v>9410</v>
      </c>
      <c r="G1808" t="s">
        <v>2369</v>
      </c>
      <c r="H1808" t="s">
        <v>946</v>
      </c>
      <c r="I1808">
        <v>25362</v>
      </c>
    </row>
    <row r="1809" spans="1:9">
      <c r="A1809">
        <v>1808</v>
      </c>
      <c r="B1809" t="s">
        <v>9411</v>
      </c>
      <c r="C1809" t="s">
        <v>9412</v>
      </c>
      <c r="D1809" t="s">
        <v>9413</v>
      </c>
      <c r="E1809" t="s">
        <v>9414</v>
      </c>
      <c r="F1809" t="s">
        <v>9415</v>
      </c>
      <c r="G1809" t="s">
        <v>1875</v>
      </c>
      <c r="H1809" t="s">
        <v>290</v>
      </c>
      <c r="I1809">
        <v>23551</v>
      </c>
    </row>
    <row r="1810" spans="1:9">
      <c r="A1810">
        <v>1809</v>
      </c>
      <c r="B1810" t="s">
        <v>5546</v>
      </c>
      <c r="C1810" t="s">
        <v>9416</v>
      </c>
      <c r="D1810" t="s">
        <v>9417</v>
      </c>
      <c r="E1810" t="s">
        <v>9418</v>
      </c>
      <c r="F1810" t="s">
        <v>9419</v>
      </c>
      <c r="G1810" t="s">
        <v>982</v>
      </c>
      <c r="H1810" t="s">
        <v>506</v>
      </c>
      <c r="I1810">
        <v>15220</v>
      </c>
    </row>
    <row r="1811" spans="1:9">
      <c r="A1811">
        <v>1810</v>
      </c>
      <c r="B1811" t="s">
        <v>9420</v>
      </c>
      <c r="C1811" t="s">
        <v>9421</v>
      </c>
      <c r="D1811" t="s">
        <v>9422</v>
      </c>
      <c r="E1811" t="s">
        <v>9423</v>
      </c>
      <c r="F1811" t="s">
        <v>9424</v>
      </c>
      <c r="G1811" t="s">
        <v>2092</v>
      </c>
      <c r="H1811" t="s">
        <v>480</v>
      </c>
      <c r="I1811">
        <v>45490</v>
      </c>
    </row>
    <row r="1812" spans="1:9">
      <c r="A1812">
        <v>1811</v>
      </c>
      <c r="B1812" t="s">
        <v>9425</v>
      </c>
      <c r="C1812" t="s">
        <v>9426</v>
      </c>
      <c r="D1812" t="s">
        <v>9427</v>
      </c>
      <c r="E1812" t="s">
        <v>9428</v>
      </c>
      <c r="F1812" t="s">
        <v>9429</v>
      </c>
      <c r="G1812" t="s">
        <v>512</v>
      </c>
      <c r="H1812" t="s">
        <v>430</v>
      </c>
      <c r="I1812">
        <v>62764</v>
      </c>
    </row>
    <row r="1813" spans="1:9">
      <c r="A1813">
        <v>1812</v>
      </c>
      <c r="B1813" t="s">
        <v>9430</v>
      </c>
      <c r="C1813" t="s">
        <v>9431</v>
      </c>
      <c r="D1813" t="s">
        <v>9432</v>
      </c>
      <c r="E1813" t="s">
        <v>9433</v>
      </c>
      <c r="F1813" t="s">
        <v>9434</v>
      </c>
      <c r="G1813" t="s">
        <v>4201</v>
      </c>
      <c r="H1813" t="s">
        <v>526</v>
      </c>
      <c r="I1813">
        <v>55551</v>
      </c>
    </row>
    <row r="1814" spans="1:9">
      <c r="A1814">
        <v>1813</v>
      </c>
      <c r="B1814" t="s">
        <v>9435</v>
      </c>
      <c r="C1814" t="s">
        <v>9436</v>
      </c>
      <c r="D1814" t="s">
        <v>9437</v>
      </c>
      <c r="E1814" t="s">
        <v>9438</v>
      </c>
      <c r="F1814" t="s">
        <v>9439</v>
      </c>
      <c r="G1814" t="s">
        <v>3004</v>
      </c>
      <c r="H1814" t="s">
        <v>235</v>
      </c>
      <c r="I1814">
        <v>94712</v>
      </c>
    </row>
    <row r="1815" spans="1:9">
      <c r="A1815">
        <v>1814</v>
      </c>
      <c r="B1815" t="s">
        <v>9440</v>
      </c>
      <c r="C1815" t="s">
        <v>9441</v>
      </c>
      <c r="D1815" t="s">
        <v>9442</v>
      </c>
      <c r="E1815" t="s">
        <v>9443</v>
      </c>
      <c r="F1815" t="s">
        <v>9444</v>
      </c>
      <c r="G1815" t="s">
        <v>945</v>
      </c>
      <c r="H1815" t="s">
        <v>946</v>
      </c>
      <c r="I1815">
        <v>25726</v>
      </c>
    </row>
    <row r="1816" spans="1:9">
      <c r="A1816">
        <v>1815</v>
      </c>
      <c r="B1816" t="s">
        <v>9445</v>
      </c>
      <c r="C1816" t="s">
        <v>9446</v>
      </c>
      <c r="D1816" t="s">
        <v>9447</v>
      </c>
      <c r="E1816" t="s">
        <v>9448</v>
      </c>
      <c r="F1816" t="s">
        <v>9449</v>
      </c>
      <c r="G1816" t="s">
        <v>1236</v>
      </c>
      <c r="H1816" t="s">
        <v>1175</v>
      </c>
      <c r="I1816">
        <v>66629</v>
      </c>
    </row>
    <row r="1817" spans="1:9">
      <c r="A1817">
        <v>1816</v>
      </c>
      <c r="B1817" t="s">
        <v>9450</v>
      </c>
      <c r="C1817" t="s">
        <v>9451</v>
      </c>
      <c r="D1817" t="s">
        <v>9452</v>
      </c>
      <c r="E1817" t="s">
        <v>9453</v>
      </c>
      <c r="F1817" t="s">
        <v>9454</v>
      </c>
      <c r="G1817" t="s">
        <v>303</v>
      </c>
      <c r="H1817" t="s">
        <v>297</v>
      </c>
      <c r="I1817">
        <v>33325</v>
      </c>
    </row>
    <row r="1818" spans="1:9">
      <c r="A1818">
        <v>1817</v>
      </c>
      <c r="B1818" t="s">
        <v>9455</v>
      </c>
      <c r="C1818" t="s">
        <v>9456</v>
      </c>
      <c r="D1818" t="s">
        <v>9457</v>
      </c>
      <c r="E1818" t="s">
        <v>9458</v>
      </c>
      <c r="F1818" t="s">
        <v>9459</v>
      </c>
      <c r="G1818" t="s">
        <v>870</v>
      </c>
      <c r="H1818" t="s">
        <v>242</v>
      </c>
      <c r="I1818">
        <v>77080</v>
      </c>
    </row>
    <row r="1819" spans="1:9">
      <c r="A1819">
        <v>1818</v>
      </c>
      <c r="B1819" t="s">
        <v>9460</v>
      </c>
      <c r="C1819" t="s">
        <v>9461</v>
      </c>
      <c r="D1819" t="s">
        <v>9462</v>
      </c>
      <c r="E1819" t="s">
        <v>9463</v>
      </c>
      <c r="F1819" t="s">
        <v>9464</v>
      </c>
      <c r="G1819" t="s">
        <v>604</v>
      </c>
      <c r="H1819" t="s">
        <v>506</v>
      </c>
      <c r="I1819">
        <v>19115</v>
      </c>
    </row>
    <row r="1820" spans="1:9">
      <c r="A1820">
        <v>1819</v>
      </c>
      <c r="B1820" t="s">
        <v>9465</v>
      </c>
      <c r="C1820" t="s">
        <v>9466</v>
      </c>
      <c r="D1820" t="s">
        <v>9467</v>
      </c>
      <c r="E1820" t="s">
        <v>9468</v>
      </c>
      <c r="F1820" t="s">
        <v>9469</v>
      </c>
      <c r="G1820" t="s">
        <v>971</v>
      </c>
      <c r="H1820" t="s">
        <v>228</v>
      </c>
      <c r="I1820">
        <v>31704</v>
      </c>
    </row>
    <row r="1821" spans="1:9">
      <c r="A1821">
        <v>1820</v>
      </c>
      <c r="B1821" t="s">
        <v>5003</v>
      </c>
      <c r="C1821" t="s">
        <v>9470</v>
      </c>
      <c r="D1821" t="s">
        <v>9471</v>
      </c>
      <c r="E1821" t="s">
        <v>9472</v>
      </c>
      <c r="F1821" t="s">
        <v>9473</v>
      </c>
      <c r="G1821" t="s">
        <v>3556</v>
      </c>
      <c r="H1821" t="s">
        <v>581</v>
      </c>
      <c r="I1821">
        <v>49510</v>
      </c>
    </row>
    <row r="1822" spans="1:9">
      <c r="A1822">
        <v>1821</v>
      </c>
      <c r="B1822" t="s">
        <v>9474</v>
      </c>
      <c r="C1822" t="s">
        <v>9475</v>
      </c>
      <c r="D1822" t="s">
        <v>9476</v>
      </c>
      <c r="E1822" t="s">
        <v>9477</v>
      </c>
      <c r="F1822" t="s">
        <v>9478</v>
      </c>
      <c r="G1822" t="s">
        <v>7938</v>
      </c>
      <c r="H1822" t="s">
        <v>462</v>
      </c>
      <c r="I1822">
        <v>3105</v>
      </c>
    </row>
    <row r="1823" spans="1:9">
      <c r="A1823">
        <v>1822</v>
      </c>
      <c r="B1823" t="s">
        <v>9479</v>
      </c>
      <c r="C1823" t="s">
        <v>9480</v>
      </c>
      <c r="D1823" t="s">
        <v>9481</v>
      </c>
      <c r="E1823" t="s">
        <v>9482</v>
      </c>
      <c r="F1823" t="s">
        <v>9483</v>
      </c>
      <c r="G1823" t="s">
        <v>493</v>
      </c>
      <c r="H1823" t="s">
        <v>267</v>
      </c>
      <c r="I1823">
        <v>85045</v>
      </c>
    </row>
    <row r="1824" spans="1:9">
      <c r="A1824">
        <v>1823</v>
      </c>
      <c r="B1824" t="s">
        <v>9484</v>
      </c>
      <c r="C1824" t="s">
        <v>9485</v>
      </c>
      <c r="D1824" t="s">
        <v>9486</v>
      </c>
      <c r="E1824" t="s">
        <v>9487</v>
      </c>
      <c r="F1824" t="s">
        <v>9488</v>
      </c>
      <c r="G1824" t="s">
        <v>468</v>
      </c>
      <c r="H1824" t="s">
        <v>235</v>
      </c>
      <c r="I1824">
        <v>91125</v>
      </c>
    </row>
    <row r="1825" spans="1:9">
      <c r="A1825">
        <v>1824</v>
      </c>
      <c r="B1825" t="s">
        <v>9489</v>
      </c>
      <c r="C1825" t="s">
        <v>9490</v>
      </c>
      <c r="D1825" t="s">
        <v>9491</v>
      </c>
      <c r="E1825" t="s">
        <v>9492</v>
      </c>
      <c r="F1825" t="s">
        <v>9493</v>
      </c>
      <c r="G1825" t="s">
        <v>5524</v>
      </c>
      <c r="H1825" t="s">
        <v>324</v>
      </c>
      <c r="I1825">
        <v>7310</v>
      </c>
    </row>
    <row r="1826" spans="1:9">
      <c r="A1826">
        <v>1825</v>
      </c>
      <c r="B1826" t="s">
        <v>9494</v>
      </c>
      <c r="C1826" t="s">
        <v>9495</v>
      </c>
      <c r="D1826" t="s">
        <v>9496</v>
      </c>
      <c r="E1826" t="s">
        <v>9497</v>
      </c>
      <c r="F1826" t="s">
        <v>9498</v>
      </c>
      <c r="G1826" t="s">
        <v>7856</v>
      </c>
      <c r="H1826" t="s">
        <v>430</v>
      </c>
      <c r="I1826">
        <v>61709</v>
      </c>
    </row>
    <row r="1827" spans="1:9">
      <c r="A1827">
        <v>1826</v>
      </c>
      <c r="B1827" t="s">
        <v>9499</v>
      </c>
      <c r="C1827" t="s">
        <v>9500</v>
      </c>
      <c r="D1827" t="s">
        <v>9501</v>
      </c>
      <c r="E1827" t="s">
        <v>9502</v>
      </c>
      <c r="F1827" t="s">
        <v>9503</v>
      </c>
      <c r="G1827" t="s">
        <v>610</v>
      </c>
      <c r="H1827" t="s">
        <v>235</v>
      </c>
      <c r="I1827">
        <v>92176</v>
      </c>
    </row>
    <row r="1828" spans="1:9">
      <c r="A1828">
        <v>1827</v>
      </c>
      <c r="B1828" t="s">
        <v>9504</v>
      </c>
      <c r="C1828" t="s">
        <v>9505</v>
      </c>
      <c r="D1828" t="s">
        <v>9506</v>
      </c>
      <c r="E1828" t="s">
        <v>9507</v>
      </c>
      <c r="F1828" t="s">
        <v>9508</v>
      </c>
      <c r="G1828" t="s">
        <v>1833</v>
      </c>
      <c r="H1828" t="s">
        <v>358</v>
      </c>
      <c r="I1828">
        <v>71105</v>
      </c>
    </row>
    <row r="1829" spans="1:9">
      <c r="A1829">
        <v>1828</v>
      </c>
      <c r="B1829" t="s">
        <v>9509</v>
      </c>
      <c r="C1829" t="s">
        <v>9090</v>
      </c>
      <c r="D1829" t="s">
        <v>9510</v>
      </c>
      <c r="E1829" t="s">
        <v>9511</v>
      </c>
      <c r="F1829" t="s">
        <v>9512</v>
      </c>
      <c r="G1829" t="s">
        <v>7573</v>
      </c>
      <c r="H1829" t="s">
        <v>290</v>
      </c>
      <c r="I1829">
        <v>23324</v>
      </c>
    </row>
    <row r="1830" spans="1:9">
      <c r="A1830">
        <v>1829</v>
      </c>
      <c r="B1830" t="s">
        <v>9513</v>
      </c>
      <c r="C1830" t="s">
        <v>9514</v>
      </c>
      <c r="D1830" t="s">
        <v>9515</v>
      </c>
      <c r="E1830" t="s">
        <v>9516</v>
      </c>
      <c r="F1830" t="s">
        <v>9517</v>
      </c>
      <c r="G1830" t="s">
        <v>436</v>
      </c>
      <c r="H1830" t="s">
        <v>221</v>
      </c>
      <c r="I1830">
        <v>10203</v>
      </c>
    </row>
    <row r="1831" spans="1:9">
      <c r="A1831">
        <v>1830</v>
      </c>
      <c r="B1831" t="s">
        <v>9518</v>
      </c>
      <c r="C1831" t="s">
        <v>9519</v>
      </c>
      <c r="D1831" t="s">
        <v>9520</v>
      </c>
      <c r="E1831" t="s">
        <v>9521</v>
      </c>
      <c r="F1831" t="s">
        <v>9522</v>
      </c>
      <c r="G1831" t="s">
        <v>234</v>
      </c>
      <c r="H1831" t="s">
        <v>235</v>
      </c>
      <c r="I1831">
        <v>94159</v>
      </c>
    </row>
    <row r="1832" spans="1:9">
      <c r="A1832">
        <v>1831</v>
      </c>
      <c r="B1832" t="s">
        <v>9523</v>
      </c>
      <c r="C1832" t="s">
        <v>9524</v>
      </c>
      <c r="D1832" t="s">
        <v>9525</v>
      </c>
      <c r="E1832" t="s">
        <v>9526</v>
      </c>
      <c r="F1832" t="s">
        <v>9527</v>
      </c>
      <c r="G1832" t="s">
        <v>493</v>
      </c>
      <c r="H1832" t="s">
        <v>267</v>
      </c>
      <c r="I1832">
        <v>85072</v>
      </c>
    </row>
    <row r="1833" spans="1:9">
      <c r="A1833">
        <v>1832</v>
      </c>
      <c r="B1833" t="s">
        <v>2358</v>
      </c>
      <c r="C1833" t="s">
        <v>9528</v>
      </c>
      <c r="D1833" t="s">
        <v>9529</v>
      </c>
      <c r="E1833" t="s">
        <v>9530</v>
      </c>
      <c r="F1833" t="s">
        <v>9531</v>
      </c>
      <c r="G1833" t="s">
        <v>390</v>
      </c>
      <c r="H1833" t="s">
        <v>242</v>
      </c>
      <c r="I1833">
        <v>78470</v>
      </c>
    </row>
    <row r="1834" spans="1:9">
      <c r="A1834">
        <v>1833</v>
      </c>
      <c r="B1834" t="s">
        <v>9532</v>
      </c>
      <c r="C1834" t="s">
        <v>9533</v>
      </c>
      <c r="D1834" t="s">
        <v>9534</v>
      </c>
      <c r="E1834" t="s">
        <v>9535</v>
      </c>
      <c r="F1834" t="s">
        <v>9536</v>
      </c>
      <c r="G1834" t="s">
        <v>1655</v>
      </c>
      <c r="H1834" t="s">
        <v>221</v>
      </c>
      <c r="I1834">
        <v>10454</v>
      </c>
    </row>
    <row r="1835" spans="1:9">
      <c r="A1835">
        <v>1834</v>
      </c>
      <c r="B1835" t="s">
        <v>9537</v>
      </c>
      <c r="C1835" t="s">
        <v>9538</v>
      </c>
      <c r="D1835" t="s">
        <v>9539</v>
      </c>
      <c r="E1835" t="s">
        <v>9540</v>
      </c>
      <c r="F1835" t="s">
        <v>9541</v>
      </c>
      <c r="G1835" t="s">
        <v>1993</v>
      </c>
      <c r="H1835" t="s">
        <v>297</v>
      </c>
      <c r="I1835">
        <v>32123</v>
      </c>
    </row>
    <row r="1836" spans="1:9">
      <c r="A1836">
        <v>1835</v>
      </c>
      <c r="B1836" t="s">
        <v>9542</v>
      </c>
      <c r="C1836" t="s">
        <v>9543</v>
      </c>
      <c r="D1836" t="s">
        <v>9544</v>
      </c>
      <c r="E1836" t="s">
        <v>9545</v>
      </c>
      <c r="F1836" t="s">
        <v>9546</v>
      </c>
      <c r="G1836" t="s">
        <v>657</v>
      </c>
      <c r="H1836" t="s">
        <v>581</v>
      </c>
      <c r="I1836">
        <v>48098</v>
      </c>
    </row>
    <row r="1837" spans="1:9">
      <c r="A1837">
        <v>1836</v>
      </c>
      <c r="B1837" t="s">
        <v>1668</v>
      </c>
      <c r="C1837" t="s">
        <v>9547</v>
      </c>
      <c r="D1837" t="s">
        <v>9548</v>
      </c>
      <c r="E1837" t="s">
        <v>9549</v>
      </c>
      <c r="F1837" t="s">
        <v>9550</v>
      </c>
      <c r="G1837" t="s">
        <v>344</v>
      </c>
      <c r="H1837" t="s">
        <v>242</v>
      </c>
      <c r="I1837">
        <v>75226</v>
      </c>
    </row>
    <row r="1838" spans="1:9">
      <c r="A1838">
        <v>1837</v>
      </c>
      <c r="B1838" t="s">
        <v>9551</v>
      </c>
      <c r="C1838" t="s">
        <v>9552</v>
      </c>
      <c r="D1838" t="s">
        <v>9553</v>
      </c>
      <c r="E1838" t="s">
        <v>9554</v>
      </c>
      <c r="F1838" t="s">
        <v>9555</v>
      </c>
      <c r="G1838" t="s">
        <v>9556</v>
      </c>
      <c r="H1838" t="s">
        <v>430</v>
      </c>
      <c r="I1838">
        <v>60193</v>
      </c>
    </row>
    <row r="1839" spans="1:9">
      <c r="A1839">
        <v>1838</v>
      </c>
      <c r="B1839" t="s">
        <v>9557</v>
      </c>
      <c r="C1839" t="s">
        <v>9558</v>
      </c>
      <c r="D1839" t="s">
        <v>9559</v>
      </c>
      <c r="E1839" t="s">
        <v>9560</v>
      </c>
      <c r="F1839" t="s">
        <v>9561</v>
      </c>
      <c r="G1839" t="s">
        <v>303</v>
      </c>
      <c r="H1839" t="s">
        <v>297</v>
      </c>
      <c r="I1839">
        <v>33330</v>
      </c>
    </row>
    <row r="1840" spans="1:9">
      <c r="A1840">
        <v>1839</v>
      </c>
      <c r="B1840" t="s">
        <v>9562</v>
      </c>
      <c r="C1840" t="s">
        <v>9563</v>
      </c>
      <c r="D1840" t="s">
        <v>9564</v>
      </c>
      <c r="E1840" t="s">
        <v>9565</v>
      </c>
      <c r="F1840" t="s">
        <v>9566</v>
      </c>
      <c r="G1840" t="s">
        <v>1821</v>
      </c>
      <c r="H1840" t="s">
        <v>297</v>
      </c>
      <c r="I1840">
        <v>33436</v>
      </c>
    </row>
    <row r="1841" spans="1:9">
      <c r="A1841">
        <v>1840</v>
      </c>
      <c r="B1841" t="s">
        <v>9567</v>
      </c>
      <c r="C1841" t="s">
        <v>9568</v>
      </c>
      <c r="D1841" t="s">
        <v>9569</v>
      </c>
      <c r="E1841" t="s">
        <v>9570</v>
      </c>
      <c r="F1841" t="s">
        <v>9571</v>
      </c>
      <c r="G1841" t="s">
        <v>2235</v>
      </c>
      <c r="H1841" t="s">
        <v>297</v>
      </c>
      <c r="I1841">
        <v>33064</v>
      </c>
    </row>
    <row r="1842" spans="1:9">
      <c r="A1842">
        <v>1841</v>
      </c>
      <c r="B1842" t="s">
        <v>9572</v>
      </c>
      <c r="C1842" t="s">
        <v>9573</v>
      </c>
      <c r="D1842" t="s">
        <v>9574</v>
      </c>
      <c r="E1842" t="s">
        <v>9575</v>
      </c>
      <c r="F1842" t="s">
        <v>9576</v>
      </c>
      <c r="G1842" t="s">
        <v>768</v>
      </c>
      <c r="H1842" t="s">
        <v>581</v>
      </c>
      <c r="I1842">
        <v>48224</v>
      </c>
    </row>
    <row r="1843" spans="1:9">
      <c r="A1843">
        <v>1842</v>
      </c>
      <c r="B1843" t="s">
        <v>570</v>
      </c>
      <c r="C1843" t="s">
        <v>9577</v>
      </c>
      <c r="D1843" t="s">
        <v>9578</v>
      </c>
      <c r="E1843" t="s">
        <v>9579</v>
      </c>
      <c r="F1843" t="s">
        <v>9580</v>
      </c>
      <c r="G1843" t="s">
        <v>4700</v>
      </c>
      <c r="H1843" t="s">
        <v>242</v>
      </c>
      <c r="I1843">
        <v>76905</v>
      </c>
    </row>
    <row r="1844" spans="1:9">
      <c r="A1844">
        <v>1843</v>
      </c>
      <c r="B1844" t="s">
        <v>9581</v>
      </c>
      <c r="C1844" t="s">
        <v>9582</v>
      </c>
      <c r="D1844" t="s">
        <v>9583</v>
      </c>
      <c r="E1844" t="s">
        <v>9584</v>
      </c>
      <c r="F1844" t="s">
        <v>9585</v>
      </c>
      <c r="G1844" t="s">
        <v>330</v>
      </c>
      <c r="H1844" t="s">
        <v>331</v>
      </c>
      <c r="I1844">
        <v>53726</v>
      </c>
    </row>
    <row r="1845" spans="1:9">
      <c r="A1845">
        <v>1844</v>
      </c>
      <c r="B1845" t="s">
        <v>9586</v>
      </c>
      <c r="C1845" t="s">
        <v>9587</v>
      </c>
      <c r="D1845" t="s">
        <v>9588</v>
      </c>
      <c r="E1845" t="s">
        <v>9589</v>
      </c>
      <c r="F1845" t="s">
        <v>9590</v>
      </c>
      <c r="G1845" t="s">
        <v>8571</v>
      </c>
      <c r="H1845" t="s">
        <v>242</v>
      </c>
      <c r="I1845">
        <v>77388</v>
      </c>
    </row>
    <row r="1846" spans="1:9">
      <c r="A1846">
        <v>1845</v>
      </c>
      <c r="B1846" t="s">
        <v>7431</v>
      </c>
      <c r="C1846" t="s">
        <v>9591</v>
      </c>
      <c r="D1846" t="s">
        <v>9592</v>
      </c>
      <c r="E1846" t="s">
        <v>9593</v>
      </c>
      <c r="F1846" t="s">
        <v>9594</v>
      </c>
      <c r="G1846" t="s">
        <v>1138</v>
      </c>
      <c r="H1846" t="s">
        <v>787</v>
      </c>
      <c r="I1846">
        <v>35290</v>
      </c>
    </row>
    <row r="1847" spans="1:9">
      <c r="A1847">
        <v>1846</v>
      </c>
      <c r="B1847" t="s">
        <v>9595</v>
      </c>
      <c r="C1847" t="s">
        <v>9596</v>
      </c>
      <c r="D1847" t="s">
        <v>9597</v>
      </c>
      <c r="E1847" t="s">
        <v>9598</v>
      </c>
      <c r="F1847" t="s">
        <v>9599</v>
      </c>
      <c r="G1847" t="s">
        <v>1632</v>
      </c>
      <c r="H1847" t="s">
        <v>235</v>
      </c>
      <c r="I1847">
        <v>92424</v>
      </c>
    </row>
    <row r="1848" spans="1:9">
      <c r="A1848">
        <v>1847</v>
      </c>
      <c r="B1848" t="s">
        <v>9600</v>
      </c>
      <c r="C1848" t="s">
        <v>9601</v>
      </c>
      <c r="D1848" t="s">
        <v>9602</v>
      </c>
      <c r="E1848" t="s">
        <v>9603</v>
      </c>
      <c r="F1848" t="s">
        <v>9604</v>
      </c>
      <c r="G1848" t="s">
        <v>344</v>
      </c>
      <c r="H1848" t="s">
        <v>242</v>
      </c>
      <c r="I1848">
        <v>75379</v>
      </c>
    </row>
    <row r="1849" spans="1:9">
      <c r="A1849">
        <v>1848</v>
      </c>
      <c r="B1849" t="s">
        <v>9605</v>
      </c>
      <c r="C1849" t="s">
        <v>9606</v>
      </c>
      <c r="D1849" t="s">
        <v>9607</v>
      </c>
      <c r="E1849" t="s">
        <v>9608</v>
      </c>
      <c r="F1849" t="s">
        <v>9609</v>
      </c>
      <c r="G1849" t="s">
        <v>1298</v>
      </c>
      <c r="H1849" t="s">
        <v>235</v>
      </c>
      <c r="I1849">
        <v>93726</v>
      </c>
    </row>
    <row r="1850" spans="1:9">
      <c r="A1850">
        <v>1849</v>
      </c>
      <c r="B1850" t="s">
        <v>2267</v>
      </c>
      <c r="C1850" t="s">
        <v>9610</v>
      </c>
      <c r="D1850" t="s">
        <v>9611</v>
      </c>
      <c r="E1850" t="s">
        <v>9612</v>
      </c>
      <c r="F1850" t="s">
        <v>9613</v>
      </c>
      <c r="G1850" t="s">
        <v>7573</v>
      </c>
      <c r="H1850" t="s">
        <v>290</v>
      </c>
      <c r="I1850">
        <v>23324</v>
      </c>
    </row>
    <row r="1851" spans="1:9">
      <c r="A1851">
        <v>1850</v>
      </c>
      <c r="B1851" t="s">
        <v>9614</v>
      </c>
      <c r="C1851" t="s">
        <v>9615</v>
      </c>
      <c r="D1851" t="s">
        <v>9616</v>
      </c>
      <c r="E1851" t="s">
        <v>9617</v>
      </c>
      <c r="F1851" t="s">
        <v>9618</v>
      </c>
      <c r="G1851" t="s">
        <v>309</v>
      </c>
      <c r="H1851" t="s">
        <v>310</v>
      </c>
      <c r="I1851">
        <v>20904</v>
      </c>
    </row>
    <row r="1852" spans="1:9">
      <c r="A1852">
        <v>1851</v>
      </c>
      <c r="B1852" t="s">
        <v>9619</v>
      </c>
      <c r="C1852" t="s">
        <v>9620</v>
      </c>
      <c r="D1852" t="s">
        <v>9621</v>
      </c>
      <c r="E1852" t="s">
        <v>9622</v>
      </c>
      <c r="F1852" t="s">
        <v>9623</v>
      </c>
      <c r="G1852" t="s">
        <v>713</v>
      </c>
      <c r="H1852" t="s">
        <v>358</v>
      </c>
      <c r="I1852">
        <v>70593</v>
      </c>
    </row>
    <row r="1853" spans="1:9">
      <c r="A1853">
        <v>1852</v>
      </c>
      <c r="B1853" t="s">
        <v>9624</v>
      </c>
      <c r="C1853" t="s">
        <v>9625</v>
      </c>
      <c r="D1853" t="s">
        <v>9626</v>
      </c>
      <c r="E1853" t="s">
        <v>9627</v>
      </c>
      <c r="F1853" t="s">
        <v>9628</v>
      </c>
      <c r="G1853" t="s">
        <v>532</v>
      </c>
      <c r="H1853" t="s">
        <v>242</v>
      </c>
      <c r="I1853">
        <v>76121</v>
      </c>
    </row>
    <row r="1854" spans="1:9">
      <c r="A1854">
        <v>1853</v>
      </c>
      <c r="B1854" t="s">
        <v>1123</v>
      </c>
      <c r="C1854" t="s">
        <v>9629</v>
      </c>
      <c r="D1854" t="s">
        <v>9630</v>
      </c>
      <c r="E1854" t="s">
        <v>9631</v>
      </c>
      <c r="F1854" t="s">
        <v>9632</v>
      </c>
      <c r="G1854" t="s">
        <v>260</v>
      </c>
      <c r="H1854" t="s">
        <v>221</v>
      </c>
      <c r="I1854">
        <v>14614</v>
      </c>
    </row>
    <row r="1855" spans="1:9">
      <c r="A1855">
        <v>1854</v>
      </c>
      <c r="B1855" t="s">
        <v>9633</v>
      </c>
      <c r="C1855" t="s">
        <v>9634</v>
      </c>
      <c r="D1855" t="s">
        <v>9635</v>
      </c>
      <c r="E1855" t="s">
        <v>9636</v>
      </c>
      <c r="F1855" t="s">
        <v>9637</v>
      </c>
      <c r="G1855" t="s">
        <v>289</v>
      </c>
      <c r="H1855" t="s">
        <v>290</v>
      </c>
      <c r="I1855">
        <v>23220</v>
      </c>
    </row>
    <row r="1856" spans="1:9">
      <c r="A1856">
        <v>1855</v>
      </c>
      <c r="B1856" t="s">
        <v>2817</v>
      </c>
      <c r="C1856" t="s">
        <v>9638</v>
      </c>
      <c r="D1856" t="s">
        <v>9639</v>
      </c>
      <c r="E1856" t="s">
        <v>9640</v>
      </c>
      <c r="F1856" t="s">
        <v>9641</v>
      </c>
      <c r="G1856" t="s">
        <v>350</v>
      </c>
      <c r="H1856" t="s">
        <v>351</v>
      </c>
      <c r="I1856">
        <v>37405</v>
      </c>
    </row>
    <row r="1857" spans="1:9">
      <c r="A1857">
        <v>1856</v>
      </c>
      <c r="B1857" t="s">
        <v>9642</v>
      </c>
      <c r="C1857" t="s">
        <v>9643</v>
      </c>
      <c r="D1857" t="s">
        <v>9644</v>
      </c>
      <c r="E1857" t="s">
        <v>9645</v>
      </c>
      <c r="F1857" t="s">
        <v>9646</v>
      </c>
      <c r="G1857" t="s">
        <v>680</v>
      </c>
      <c r="H1857" t="s">
        <v>526</v>
      </c>
      <c r="I1857">
        <v>55166</v>
      </c>
    </row>
    <row r="1858" spans="1:9">
      <c r="A1858">
        <v>1857</v>
      </c>
      <c r="B1858" t="s">
        <v>9647</v>
      </c>
      <c r="C1858" t="s">
        <v>9648</v>
      </c>
      <c r="D1858" t="s">
        <v>9649</v>
      </c>
      <c r="E1858" t="s">
        <v>9650</v>
      </c>
      <c r="F1858" t="s">
        <v>9651</v>
      </c>
      <c r="G1858" t="s">
        <v>7856</v>
      </c>
      <c r="H1858" t="s">
        <v>372</v>
      </c>
      <c r="I1858">
        <v>47405</v>
      </c>
    </row>
    <row r="1859" spans="1:9">
      <c r="A1859">
        <v>1858</v>
      </c>
      <c r="B1859" t="s">
        <v>4186</v>
      </c>
      <c r="C1859" t="s">
        <v>9652</v>
      </c>
      <c r="D1859" t="s">
        <v>9653</v>
      </c>
      <c r="E1859" t="s">
        <v>9654</v>
      </c>
      <c r="F1859" t="s">
        <v>9655</v>
      </c>
      <c r="G1859" t="s">
        <v>1859</v>
      </c>
      <c r="H1859" t="s">
        <v>487</v>
      </c>
      <c r="I1859">
        <v>80209</v>
      </c>
    </row>
    <row r="1860" spans="1:9">
      <c r="A1860">
        <v>1859</v>
      </c>
      <c r="B1860" t="s">
        <v>9656</v>
      </c>
      <c r="C1860" t="s">
        <v>9657</v>
      </c>
      <c r="D1860" t="s">
        <v>9658</v>
      </c>
      <c r="E1860" t="s">
        <v>9659</v>
      </c>
      <c r="F1860" t="s">
        <v>9660</v>
      </c>
      <c r="G1860" t="s">
        <v>1632</v>
      </c>
      <c r="H1860" t="s">
        <v>235</v>
      </c>
      <c r="I1860">
        <v>92410</v>
      </c>
    </row>
    <row r="1861" spans="1:9">
      <c r="A1861">
        <v>1860</v>
      </c>
      <c r="B1861" t="s">
        <v>9661</v>
      </c>
      <c r="C1861" t="s">
        <v>9662</v>
      </c>
      <c r="D1861" t="s">
        <v>9663</v>
      </c>
      <c r="E1861" t="s">
        <v>9664</v>
      </c>
      <c r="F1861" t="s">
        <v>9665</v>
      </c>
      <c r="G1861" t="s">
        <v>750</v>
      </c>
      <c r="H1861" t="s">
        <v>738</v>
      </c>
      <c r="I1861">
        <v>29615</v>
      </c>
    </row>
    <row r="1862" spans="1:9">
      <c r="A1862">
        <v>1861</v>
      </c>
      <c r="B1862" t="s">
        <v>9666</v>
      </c>
      <c r="C1862" t="s">
        <v>9667</v>
      </c>
      <c r="D1862" t="s">
        <v>9668</v>
      </c>
      <c r="E1862" t="s">
        <v>9669</v>
      </c>
      <c r="F1862" t="s">
        <v>9670</v>
      </c>
      <c r="G1862" t="s">
        <v>988</v>
      </c>
      <c r="H1862" t="s">
        <v>581</v>
      </c>
      <c r="I1862">
        <v>48604</v>
      </c>
    </row>
    <row r="1863" spans="1:9">
      <c r="A1863">
        <v>1862</v>
      </c>
      <c r="B1863" t="s">
        <v>9671</v>
      </c>
      <c r="C1863" t="s">
        <v>9672</v>
      </c>
      <c r="D1863" t="s">
        <v>9673</v>
      </c>
      <c r="E1863" t="s">
        <v>9674</v>
      </c>
      <c r="F1863" t="s">
        <v>9675</v>
      </c>
      <c r="G1863" t="s">
        <v>1192</v>
      </c>
      <c r="H1863" t="s">
        <v>953</v>
      </c>
      <c r="I1863">
        <v>64136</v>
      </c>
    </row>
    <row r="1864" spans="1:9">
      <c r="A1864">
        <v>1863</v>
      </c>
      <c r="B1864" t="s">
        <v>1855</v>
      </c>
      <c r="C1864" t="s">
        <v>9676</v>
      </c>
      <c r="D1864" t="s">
        <v>9677</v>
      </c>
      <c r="E1864" t="s">
        <v>9678</v>
      </c>
      <c r="F1864" t="s">
        <v>9679</v>
      </c>
      <c r="G1864" t="s">
        <v>1649</v>
      </c>
      <c r="H1864" t="s">
        <v>372</v>
      </c>
      <c r="I1864">
        <v>47712</v>
      </c>
    </row>
    <row r="1865" spans="1:9">
      <c r="A1865">
        <v>1864</v>
      </c>
      <c r="B1865" t="s">
        <v>3629</v>
      </c>
      <c r="C1865" t="s">
        <v>9680</v>
      </c>
      <c r="D1865" t="s">
        <v>9681</v>
      </c>
      <c r="E1865" t="s">
        <v>9682</v>
      </c>
      <c r="F1865" t="s">
        <v>9683</v>
      </c>
      <c r="G1865" t="s">
        <v>870</v>
      </c>
      <c r="H1865" t="s">
        <v>242</v>
      </c>
      <c r="I1865">
        <v>77228</v>
      </c>
    </row>
    <row r="1866" spans="1:9">
      <c r="A1866">
        <v>1865</v>
      </c>
      <c r="B1866" t="s">
        <v>9684</v>
      </c>
      <c r="C1866" t="s">
        <v>9685</v>
      </c>
      <c r="D1866" t="s">
        <v>9686</v>
      </c>
      <c r="E1866" t="s">
        <v>9687</v>
      </c>
      <c r="F1866" t="s">
        <v>9688</v>
      </c>
      <c r="G1866" t="s">
        <v>863</v>
      </c>
      <c r="H1866" t="s">
        <v>864</v>
      </c>
      <c r="I1866">
        <v>28235</v>
      </c>
    </row>
    <row r="1867" spans="1:9">
      <c r="A1867">
        <v>1866</v>
      </c>
      <c r="B1867" t="s">
        <v>9689</v>
      </c>
      <c r="C1867" t="s">
        <v>9690</v>
      </c>
      <c r="D1867" t="s">
        <v>9691</v>
      </c>
      <c r="E1867" t="s">
        <v>9692</v>
      </c>
      <c r="F1867" t="s">
        <v>9693</v>
      </c>
      <c r="G1867" t="s">
        <v>2459</v>
      </c>
      <c r="H1867" t="s">
        <v>2460</v>
      </c>
      <c r="I1867">
        <v>39216</v>
      </c>
    </row>
    <row r="1868" spans="1:9">
      <c r="A1868">
        <v>1867</v>
      </c>
      <c r="B1868" t="s">
        <v>9694</v>
      </c>
      <c r="C1868" t="s">
        <v>9695</v>
      </c>
      <c r="D1868" t="s">
        <v>9696</v>
      </c>
      <c r="E1868" t="s">
        <v>9697</v>
      </c>
      <c r="F1868" t="s">
        <v>9698</v>
      </c>
      <c r="G1868" t="s">
        <v>762</v>
      </c>
      <c r="H1868" t="s">
        <v>358</v>
      </c>
      <c r="I1868">
        <v>70810</v>
      </c>
    </row>
    <row r="1869" spans="1:9">
      <c r="A1869">
        <v>1868</v>
      </c>
      <c r="B1869" t="s">
        <v>9699</v>
      </c>
      <c r="C1869" t="s">
        <v>9700</v>
      </c>
      <c r="D1869" t="s">
        <v>9701</v>
      </c>
      <c r="E1869" t="s">
        <v>9702</v>
      </c>
      <c r="F1869" t="s">
        <v>9703</v>
      </c>
      <c r="G1869" t="s">
        <v>1032</v>
      </c>
      <c r="H1869" t="s">
        <v>324</v>
      </c>
      <c r="I1869">
        <v>7188</v>
      </c>
    </row>
    <row r="1870" spans="1:9">
      <c r="A1870">
        <v>1869</v>
      </c>
      <c r="B1870" t="s">
        <v>9704</v>
      </c>
      <c r="C1870" t="s">
        <v>6569</v>
      </c>
      <c r="D1870" t="s">
        <v>9705</v>
      </c>
      <c r="E1870" t="s">
        <v>9706</v>
      </c>
      <c r="F1870" t="s">
        <v>9707</v>
      </c>
      <c r="G1870" t="s">
        <v>1198</v>
      </c>
      <c r="H1870" t="s">
        <v>310</v>
      </c>
      <c r="I1870">
        <v>21216</v>
      </c>
    </row>
    <row r="1871" spans="1:9">
      <c r="A1871">
        <v>1870</v>
      </c>
      <c r="B1871" t="s">
        <v>9708</v>
      </c>
      <c r="C1871" t="s">
        <v>9709</v>
      </c>
      <c r="D1871" t="s">
        <v>9710</v>
      </c>
      <c r="E1871" t="s">
        <v>9711</v>
      </c>
      <c r="F1871" t="s">
        <v>9712</v>
      </c>
      <c r="G1871" t="s">
        <v>1442</v>
      </c>
      <c r="H1871" t="s">
        <v>430</v>
      </c>
      <c r="I1871">
        <v>60351</v>
      </c>
    </row>
    <row r="1872" spans="1:9">
      <c r="A1872">
        <v>1871</v>
      </c>
      <c r="B1872" t="s">
        <v>9713</v>
      </c>
      <c r="C1872" t="s">
        <v>9714</v>
      </c>
      <c r="D1872" t="s">
        <v>9715</v>
      </c>
      <c r="E1872" t="s">
        <v>9716</v>
      </c>
      <c r="F1872" t="s">
        <v>9717</v>
      </c>
      <c r="G1872" t="s">
        <v>842</v>
      </c>
      <c r="H1872" t="s">
        <v>235</v>
      </c>
      <c r="I1872">
        <v>94273</v>
      </c>
    </row>
    <row r="1873" spans="1:9">
      <c r="A1873">
        <v>1872</v>
      </c>
      <c r="B1873" t="s">
        <v>9718</v>
      </c>
      <c r="C1873" t="s">
        <v>9719</v>
      </c>
      <c r="D1873" t="s">
        <v>9720</v>
      </c>
      <c r="E1873" t="s">
        <v>9721</v>
      </c>
      <c r="F1873" t="s">
        <v>9722</v>
      </c>
      <c r="G1873" t="s">
        <v>756</v>
      </c>
      <c r="H1873" t="s">
        <v>213</v>
      </c>
      <c r="I1873">
        <v>98104</v>
      </c>
    </row>
    <row r="1874" spans="1:9">
      <c r="A1874">
        <v>1873</v>
      </c>
      <c r="B1874" t="s">
        <v>9723</v>
      </c>
      <c r="C1874" t="s">
        <v>9724</v>
      </c>
      <c r="D1874" t="s">
        <v>9725</v>
      </c>
      <c r="E1874" t="s">
        <v>9726</v>
      </c>
      <c r="F1874" t="s">
        <v>9727</v>
      </c>
      <c r="G1874" t="s">
        <v>9728</v>
      </c>
      <c r="H1874" t="s">
        <v>513</v>
      </c>
      <c r="I1874">
        <v>2142</v>
      </c>
    </row>
    <row r="1875" spans="1:9">
      <c r="A1875">
        <v>1874</v>
      </c>
      <c r="B1875" t="s">
        <v>9729</v>
      </c>
      <c r="C1875" t="s">
        <v>9730</v>
      </c>
      <c r="D1875" t="s">
        <v>9731</v>
      </c>
      <c r="E1875" t="s">
        <v>9732</v>
      </c>
      <c r="F1875" t="s">
        <v>9733</v>
      </c>
      <c r="G1875" t="s">
        <v>2369</v>
      </c>
      <c r="H1875" t="s">
        <v>738</v>
      </c>
      <c r="I1875">
        <v>29403</v>
      </c>
    </row>
    <row r="1876" spans="1:9">
      <c r="A1876">
        <v>1875</v>
      </c>
      <c r="B1876" t="s">
        <v>9734</v>
      </c>
      <c r="C1876" t="s">
        <v>9735</v>
      </c>
      <c r="D1876" t="s">
        <v>9736</v>
      </c>
      <c r="E1876" t="s">
        <v>9737</v>
      </c>
      <c r="F1876" t="s">
        <v>9738</v>
      </c>
      <c r="G1876" t="s">
        <v>429</v>
      </c>
      <c r="H1876" t="s">
        <v>430</v>
      </c>
      <c r="I1876">
        <v>60681</v>
      </c>
    </row>
    <row r="1877" spans="1:9">
      <c r="A1877">
        <v>1876</v>
      </c>
      <c r="B1877" t="s">
        <v>9739</v>
      </c>
      <c r="C1877" t="s">
        <v>9740</v>
      </c>
      <c r="D1877" t="s">
        <v>9741</v>
      </c>
      <c r="E1877" t="s">
        <v>9742</v>
      </c>
      <c r="F1877" t="s">
        <v>9743</v>
      </c>
      <c r="G1877" t="s">
        <v>2341</v>
      </c>
      <c r="H1877" t="s">
        <v>1056</v>
      </c>
      <c r="I1877">
        <v>40546</v>
      </c>
    </row>
    <row r="1878" spans="1:9">
      <c r="A1878">
        <v>1877</v>
      </c>
      <c r="B1878" t="s">
        <v>9744</v>
      </c>
      <c r="C1878" t="s">
        <v>9745</v>
      </c>
      <c r="D1878" t="s">
        <v>9746</v>
      </c>
      <c r="E1878" t="s">
        <v>9747</v>
      </c>
      <c r="F1878" t="s">
        <v>9748</v>
      </c>
      <c r="G1878" t="s">
        <v>1496</v>
      </c>
      <c r="H1878" t="s">
        <v>1497</v>
      </c>
      <c r="I1878">
        <v>87190</v>
      </c>
    </row>
    <row r="1879" spans="1:9">
      <c r="A1879">
        <v>1878</v>
      </c>
      <c r="B1879" t="s">
        <v>9749</v>
      </c>
      <c r="C1879" t="s">
        <v>9750</v>
      </c>
      <c r="D1879" t="s">
        <v>9751</v>
      </c>
      <c r="E1879" t="s">
        <v>9752</v>
      </c>
      <c r="F1879" t="s">
        <v>9753</v>
      </c>
      <c r="G1879" t="s">
        <v>2329</v>
      </c>
      <c r="H1879" t="s">
        <v>297</v>
      </c>
      <c r="I1879">
        <v>33129</v>
      </c>
    </row>
    <row r="1880" spans="1:9">
      <c r="A1880">
        <v>1879</v>
      </c>
      <c r="B1880" t="s">
        <v>9754</v>
      </c>
      <c r="C1880" t="s">
        <v>9755</v>
      </c>
      <c r="D1880" t="s">
        <v>9756</v>
      </c>
      <c r="E1880" t="s">
        <v>9757</v>
      </c>
      <c r="F1880" t="s">
        <v>9758</v>
      </c>
      <c r="G1880" t="s">
        <v>3208</v>
      </c>
      <c r="H1880" t="s">
        <v>351</v>
      </c>
      <c r="I1880">
        <v>37919</v>
      </c>
    </row>
    <row r="1881" spans="1:9">
      <c r="A1881">
        <v>1880</v>
      </c>
      <c r="B1881" t="s">
        <v>9759</v>
      </c>
      <c r="C1881" t="s">
        <v>9760</v>
      </c>
      <c r="D1881" t="s">
        <v>9761</v>
      </c>
      <c r="E1881" t="s">
        <v>9762</v>
      </c>
      <c r="F1881" t="s">
        <v>9763</v>
      </c>
      <c r="G1881" t="s">
        <v>436</v>
      </c>
      <c r="H1881" t="s">
        <v>221</v>
      </c>
      <c r="I1881">
        <v>10110</v>
      </c>
    </row>
    <row r="1882" spans="1:9">
      <c r="A1882">
        <v>1881</v>
      </c>
      <c r="B1882" t="s">
        <v>9764</v>
      </c>
      <c r="C1882" t="s">
        <v>9765</v>
      </c>
      <c r="D1882" t="s">
        <v>9766</v>
      </c>
      <c r="E1882" t="s">
        <v>9767</v>
      </c>
      <c r="F1882" t="s">
        <v>9768</v>
      </c>
      <c r="G1882" t="s">
        <v>1055</v>
      </c>
      <c r="H1882" t="s">
        <v>1056</v>
      </c>
      <c r="I1882">
        <v>40250</v>
      </c>
    </row>
    <row r="1883" spans="1:9">
      <c r="A1883">
        <v>1882</v>
      </c>
      <c r="B1883" t="s">
        <v>9769</v>
      </c>
      <c r="C1883" t="s">
        <v>9770</v>
      </c>
      <c r="D1883" t="s">
        <v>9771</v>
      </c>
      <c r="E1883" t="s">
        <v>9772</v>
      </c>
      <c r="F1883" t="s">
        <v>9773</v>
      </c>
      <c r="G1883" t="s">
        <v>1833</v>
      </c>
      <c r="H1883" t="s">
        <v>358</v>
      </c>
      <c r="I1883">
        <v>71130</v>
      </c>
    </row>
    <row r="1884" spans="1:9">
      <c r="A1884">
        <v>1883</v>
      </c>
      <c r="B1884" t="s">
        <v>9774</v>
      </c>
      <c r="C1884" t="s">
        <v>9775</v>
      </c>
      <c r="D1884" t="s">
        <v>9776</v>
      </c>
      <c r="E1884" t="s">
        <v>9777</v>
      </c>
      <c r="F1884" t="s">
        <v>9778</v>
      </c>
      <c r="G1884" t="s">
        <v>532</v>
      </c>
      <c r="H1884" t="s">
        <v>242</v>
      </c>
      <c r="I1884">
        <v>76121</v>
      </c>
    </row>
    <row r="1885" spans="1:9">
      <c r="A1885">
        <v>1884</v>
      </c>
      <c r="B1885" t="s">
        <v>9779</v>
      </c>
      <c r="C1885" t="s">
        <v>9780</v>
      </c>
      <c r="D1885" t="s">
        <v>9781</v>
      </c>
      <c r="E1885" t="s">
        <v>9782</v>
      </c>
      <c r="F1885" t="s">
        <v>9783</v>
      </c>
      <c r="G1885" t="s">
        <v>2282</v>
      </c>
      <c r="H1885" t="s">
        <v>242</v>
      </c>
      <c r="I1885">
        <v>76004</v>
      </c>
    </row>
    <row r="1886" spans="1:9">
      <c r="A1886">
        <v>1885</v>
      </c>
      <c r="B1886" t="s">
        <v>1855</v>
      </c>
      <c r="C1886" t="s">
        <v>9784</v>
      </c>
      <c r="D1886" t="s">
        <v>9785</v>
      </c>
      <c r="E1886" t="s">
        <v>9786</v>
      </c>
      <c r="F1886" t="s">
        <v>9787</v>
      </c>
      <c r="G1886" t="s">
        <v>1436</v>
      </c>
      <c r="H1886" t="s">
        <v>480</v>
      </c>
      <c r="I1886">
        <v>45999</v>
      </c>
    </row>
    <row r="1887" spans="1:9">
      <c r="A1887">
        <v>1886</v>
      </c>
      <c r="B1887" t="s">
        <v>9788</v>
      </c>
      <c r="C1887" t="s">
        <v>9789</v>
      </c>
      <c r="D1887" t="s">
        <v>9790</v>
      </c>
      <c r="E1887" t="s">
        <v>9791</v>
      </c>
      <c r="F1887" t="s">
        <v>9792</v>
      </c>
      <c r="G1887" t="s">
        <v>3252</v>
      </c>
      <c r="H1887" t="s">
        <v>372</v>
      </c>
      <c r="I1887">
        <v>47306</v>
      </c>
    </row>
    <row r="1888" spans="1:9">
      <c r="A1888">
        <v>1887</v>
      </c>
      <c r="B1888" t="s">
        <v>7579</v>
      </c>
      <c r="C1888" t="s">
        <v>9793</v>
      </c>
      <c r="D1888" t="s">
        <v>9794</v>
      </c>
      <c r="E1888" t="s">
        <v>9795</v>
      </c>
      <c r="F1888" t="s">
        <v>9796</v>
      </c>
      <c r="G1888" t="s">
        <v>2136</v>
      </c>
      <c r="H1888" t="s">
        <v>513</v>
      </c>
      <c r="I1888">
        <v>2109</v>
      </c>
    </row>
    <row r="1889" spans="1:9">
      <c r="A1889">
        <v>1888</v>
      </c>
      <c r="B1889" t="s">
        <v>9797</v>
      </c>
      <c r="C1889" t="s">
        <v>9798</v>
      </c>
      <c r="D1889" t="s">
        <v>9799</v>
      </c>
      <c r="E1889" t="s">
        <v>9800</v>
      </c>
      <c r="F1889" t="s">
        <v>9801</v>
      </c>
      <c r="G1889" t="s">
        <v>2717</v>
      </c>
      <c r="H1889" t="s">
        <v>864</v>
      </c>
      <c r="I1889">
        <v>28055</v>
      </c>
    </row>
    <row r="1890" spans="1:9">
      <c r="A1890">
        <v>1889</v>
      </c>
      <c r="B1890" t="s">
        <v>3137</v>
      </c>
      <c r="C1890" t="s">
        <v>9802</v>
      </c>
      <c r="D1890" t="s">
        <v>9803</v>
      </c>
      <c r="E1890" t="s">
        <v>9804</v>
      </c>
      <c r="F1890" t="s">
        <v>9805</v>
      </c>
      <c r="G1890" t="s">
        <v>429</v>
      </c>
      <c r="H1890" t="s">
        <v>430</v>
      </c>
      <c r="I1890">
        <v>60646</v>
      </c>
    </row>
    <row r="1891" spans="1:9">
      <c r="A1891">
        <v>1890</v>
      </c>
      <c r="B1891" t="s">
        <v>9806</v>
      </c>
      <c r="C1891" t="s">
        <v>9807</v>
      </c>
      <c r="D1891" t="s">
        <v>9808</v>
      </c>
      <c r="E1891" t="s">
        <v>9809</v>
      </c>
      <c r="F1891" t="s">
        <v>9810</v>
      </c>
      <c r="G1891" t="s">
        <v>213</v>
      </c>
      <c r="H1891" t="s">
        <v>214</v>
      </c>
      <c r="I1891">
        <v>20436</v>
      </c>
    </row>
    <row r="1892" spans="1:9">
      <c r="A1892">
        <v>1891</v>
      </c>
      <c r="B1892" t="s">
        <v>5392</v>
      </c>
      <c r="C1892" t="s">
        <v>9811</v>
      </c>
      <c r="D1892" t="s">
        <v>9812</v>
      </c>
      <c r="E1892" t="s">
        <v>9813</v>
      </c>
      <c r="F1892" t="s">
        <v>9814</v>
      </c>
      <c r="G1892" t="s">
        <v>6278</v>
      </c>
      <c r="H1892" t="s">
        <v>235</v>
      </c>
      <c r="I1892">
        <v>92812</v>
      </c>
    </row>
    <row r="1893" spans="1:9">
      <c r="A1893">
        <v>1892</v>
      </c>
      <c r="B1893" t="s">
        <v>1622</v>
      </c>
      <c r="C1893" t="s">
        <v>9815</v>
      </c>
      <c r="D1893" t="s">
        <v>9816</v>
      </c>
      <c r="E1893" t="s">
        <v>9817</v>
      </c>
      <c r="F1893" t="s">
        <v>9818</v>
      </c>
      <c r="G1893" t="s">
        <v>9819</v>
      </c>
      <c r="H1893" t="s">
        <v>235</v>
      </c>
      <c r="I1893">
        <v>92645</v>
      </c>
    </row>
    <row r="1894" spans="1:9">
      <c r="A1894">
        <v>1893</v>
      </c>
      <c r="B1894" t="s">
        <v>9820</v>
      </c>
      <c r="C1894" t="s">
        <v>9821</v>
      </c>
      <c r="D1894" t="s">
        <v>9822</v>
      </c>
      <c r="E1894" t="s">
        <v>9823</v>
      </c>
      <c r="F1894" t="s">
        <v>9824</v>
      </c>
      <c r="G1894" t="s">
        <v>486</v>
      </c>
      <c r="H1894" t="s">
        <v>487</v>
      </c>
      <c r="I1894">
        <v>80044</v>
      </c>
    </row>
    <row r="1895" spans="1:9">
      <c r="A1895">
        <v>1894</v>
      </c>
      <c r="B1895" t="s">
        <v>9825</v>
      </c>
      <c r="C1895" t="s">
        <v>4167</v>
      </c>
      <c r="D1895" t="s">
        <v>9826</v>
      </c>
      <c r="E1895" t="s">
        <v>9827</v>
      </c>
      <c r="F1895" t="s">
        <v>9828</v>
      </c>
      <c r="G1895" t="s">
        <v>266</v>
      </c>
      <c r="H1895" t="s">
        <v>267</v>
      </c>
      <c r="I1895">
        <v>85737</v>
      </c>
    </row>
    <row r="1896" spans="1:9">
      <c r="A1896">
        <v>1895</v>
      </c>
      <c r="B1896" t="s">
        <v>9829</v>
      </c>
      <c r="C1896" t="s">
        <v>9830</v>
      </c>
      <c r="D1896" t="s">
        <v>9831</v>
      </c>
      <c r="E1896" t="s">
        <v>9832</v>
      </c>
      <c r="F1896" t="s">
        <v>9833</v>
      </c>
      <c r="G1896" t="s">
        <v>436</v>
      </c>
      <c r="H1896" t="s">
        <v>221</v>
      </c>
      <c r="I1896">
        <v>10120</v>
      </c>
    </row>
    <row r="1897" spans="1:9">
      <c r="A1897">
        <v>1896</v>
      </c>
      <c r="B1897" t="s">
        <v>9834</v>
      </c>
      <c r="C1897" t="s">
        <v>9835</v>
      </c>
      <c r="D1897" t="s">
        <v>9836</v>
      </c>
      <c r="E1897" t="s">
        <v>9837</v>
      </c>
      <c r="F1897" t="s">
        <v>9838</v>
      </c>
      <c r="G1897" t="s">
        <v>213</v>
      </c>
      <c r="H1897" t="s">
        <v>214</v>
      </c>
      <c r="I1897">
        <v>20310</v>
      </c>
    </row>
    <row r="1898" spans="1:9">
      <c r="A1898">
        <v>1897</v>
      </c>
      <c r="B1898" t="s">
        <v>9839</v>
      </c>
      <c r="C1898" t="s">
        <v>9840</v>
      </c>
      <c r="D1898" t="s">
        <v>9841</v>
      </c>
      <c r="E1898" t="s">
        <v>9842</v>
      </c>
      <c r="F1898" t="s">
        <v>9843</v>
      </c>
      <c r="G1898" t="s">
        <v>3004</v>
      </c>
      <c r="H1898" t="s">
        <v>235</v>
      </c>
      <c r="I1898">
        <v>94712</v>
      </c>
    </row>
    <row r="1899" spans="1:9">
      <c r="A1899">
        <v>1898</v>
      </c>
      <c r="B1899" t="s">
        <v>9844</v>
      </c>
      <c r="C1899" t="s">
        <v>9845</v>
      </c>
      <c r="D1899" t="s">
        <v>9846</v>
      </c>
      <c r="E1899" t="s">
        <v>9847</v>
      </c>
      <c r="F1899" t="s">
        <v>9848</v>
      </c>
      <c r="G1899" t="s">
        <v>592</v>
      </c>
      <c r="H1899" t="s">
        <v>593</v>
      </c>
      <c r="I1899">
        <v>72204</v>
      </c>
    </row>
    <row r="1900" spans="1:9">
      <c r="A1900">
        <v>1899</v>
      </c>
      <c r="B1900" t="s">
        <v>9849</v>
      </c>
      <c r="C1900" t="s">
        <v>9850</v>
      </c>
      <c r="D1900" t="s">
        <v>9851</v>
      </c>
      <c r="E1900" t="s">
        <v>9852</v>
      </c>
      <c r="F1900" t="s">
        <v>9853</v>
      </c>
      <c r="G1900" t="s">
        <v>762</v>
      </c>
      <c r="H1900" t="s">
        <v>358</v>
      </c>
      <c r="I1900">
        <v>70820</v>
      </c>
    </row>
    <row r="1901" spans="1:9">
      <c r="A1901">
        <v>1900</v>
      </c>
      <c r="B1901" t="s">
        <v>9854</v>
      </c>
      <c r="C1901" t="s">
        <v>9855</v>
      </c>
      <c r="D1901" t="s">
        <v>9856</v>
      </c>
      <c r="E1901" t="s">
        <v>9857</v>
      </c>
      <c r="F1901" t="s">
        <v>9858</v>
      </c>
      <c r="G1901" t="s">
        <v>493</v>
      </c>
      <c r="H1901" t="s">
        <v>267</v>
      </c>
      <c r="I1901">
        <v>85083</v>
      </c>
    </row>
    <row r="1902" spans="1:9">
      <c r="A1902">
        <v>1901</v>
      </c>
      <c r="B1902" t="s">
        <v>9859</v>
      </c>
      <c r="C1902" t="s">
        <v>9860</v>
      </c>
      <c r="D1902" t="s">
        <v>9861</v>
      </c>
      <c r="E1902" t="s">
        <v>9862</v>
      </c>
      <c r="F1902" t="s">
        <v>9863</v>
      </c>
      <c r="G1902" t="s">
        <v>610</v>
      </c>
      <c r="H1902" t="s">
        <v>235</v>
      </c>
      <c r="I1902">
        <v>92121</v>
      </c>
    </row>
    <row r="1903" spans="1:9">
      <c r="A1903">
        <v>1902</v>
      </c>
      <c r="B1903" t="s">
        <v>9864</v>
      </c>
      <c r="C1903" t="s">
        <v>9865</v>
      </c>
      <c r="D1903" t="s">
        <v>9866</v>
      </c>
      <c r="E1903" t="s">
        <v>9867</v>
      </c>
      <c r="F1903" t="s">
        <v>9868</v>
      </c>
      <c r="G1903" t="s">
        <v>454</v>
      </c>
      <c r="H1903" t="s">
        <v>455</v>
      </c>
      <c r="I1903">
        <v>84120</v>
      </c>
    </row>
    <row r="1904" spans="1:9">
      <c r="A1904">
        <v>1903</v>
      </c>
      <c r="B1904" t="s">
        <v>9869</v>
      </c>
      <c r="C1904" t="s">
        <v>9870</v>
      </c>
      <c r="D1904" t="s">
        <v>9871</v>
      </c>
      <c r="E1904" t="s">
        <v>9872</v>
      </c>
      <c r="F1904" t="s">
        <v>9873</v>
      </c>
      <c r="G1904" t="s">
        <v>7968</v>
      </c>
      <c r="H1904" t="s">
        <v>365</v>
      </c>
      <c r="I1904">
        <v>89436</v>
      </c>
    </row>
    <row r="1905" spans="1:9">
      <c r="A1905">
        <v>1904</v>
      </c>
      <c r="B1905" t="s">
        <v>1953</v>
      </c>
      <c r="C1905" t="s">
        <v>9874</v>
      </c>
      <c r="D1905" t="s">
        <v>9875</v>
      </c>
      <c r="E1905" t="s">
        <v>9876</v>
      </c>
      <c r="F1905" t="s">
        <v>9877</v>
      </c>
      <c r="G1905" t="s">
        <v>604</v>
      </c>
      <c r="H1905" t="s">
        <v>506</v>
      </c>
      <c r="I1905">
        <v>19115</v>
      </c>
    </row>
    <row r="1906" spans="1:9">
      <c r="A1906">
        <v>1905</v>
      </c>
      <c r="B1906" t="s">
        <v>9878</v>
      </c>
      <c r="C1906" t="s">
        <v>9879</v>
      </c>
      <c r="D1906" t="s">
        <v>9880</v>
      </c>
      <c r="E1906" t="s">
        <v>9881</v>
      </c>
      <c r="F1906" t="s">
        <v>9882</v>
      </c>
      <c r="G1906" t="s">
        <v>3322</v>
      </c>
      <c r="H1906" t="s">
        <v>242</v>
      </c>
      <c r="I1906">
        <v>79605</v>
      </c>
    </row>
    <row r="1907" spans="1:9">
      <c r="A1907">
        <v>1906</v>
      </c>
      <c r="B1907" t="s">
        <v>9883</v>
      </c>
      <c r="C1907" t="s">
        <v>9884</v>
      </c>
      <c r="D1907" t="s">
        <v>9885</v>
      </c>
      <c r="E1907" t="s">
        <v>9886</v>
      </c>
      <c r="F1907" t="s">
        <v>9887</v>
      </c>
      <c r="G1907" t="s">
        <v>1149</v>
      </c>
      <c r="H1907" t="s">
        <v>338</v>
      </c>
      <c r="I1907">
        <v>50305</v>
      </c>
    </row>
    <row r="1908" spans="1:9">
      <c r="A1908">
        <v>1907</v>
      </c>
      <c r="B1908" t="s">
        <v>9888</v>
      </c>
      <c r="C1908" t="s">
        <v>9889</v>
      </c>
      <c r="D1908" t="s">
        <v>9890</v>
      </c>
      <c r="E1908" t="s">
        <v>9891</v>
      </c>
      <c r="F1908" t="s">
        <v>9892</v>
      </c>
      <c r="G1908" t="s">
        <v>454</v>
      </c>
      <c r="H1908" t="s">
        <v>455</v>
      </c>
      <c r="I1908">
        <v>84130</v>
      </c>
    </row>
    <row r="1909" spans="1:9">
      <c r="A1909">
        <v>1908</v>
      </c>
      <c r="B1909" t="s">
        <v>9893</v>
      </c>
      <c r="C1909" t="s">
        <v>4968</v>
      </c>
      <c r="D1909" t="s">
        <v>9894</v>
      </c>
      <c r="E1909" t="s">
        <v>9895</v>
      </c>
      <c r="F1909" t="s">
        <v>9896</v>
      </c>
      <c r="G1909" t="s">
        <v>461</v>
      </c>
      <c r="H1909" t="s">
        <v>462</v>
      </c>
      <c r="I1909">
        <v>3804</v>
      </c>
    </row>
    <row r="1910" spans="1:9">
      <c r="A1910">
        <v>1909</v>
      </c>
      <c r="B1910" t="s">
        <v>9897</v>
      </c>
      <c r="C1910" t="s">
        <v>9898</v>
      </c>
      <c r="D1910" t="s">
        <v>9899</v>
      </c>
      <c r="E1910" t="s">
        <v>9900</v>
      </c>
      <c r="F1910" t="s">
        <v>9901</v>
      </c>
      <c r="G1910" t="s">
        <v>4376</v>
      </c>
      <c r="H1910" t="s">
        <v>297</v>
      </c>
      <c r="I1910">
        <v>33915</v>
      </c>
    </row>
    <row r="1911" spans="1:9">
      <c r="A1911">
        <v>1910</v>
      </c>
      <c r="B1911" t="s">
        <v>9902</v>
      </c>
      <c r="C1911" t="s">
        <v>9903</v>
      </c>
      <c r="D1911" t="s">
        <v>9904</v>
      </c>
      <c r="E1911" t="s">
        <v>9905</v>
      </c>
      <c r="F1911" t="s">
        <v>9906</v>
      </c>
      <c r="G1911" t="s">
        <v>836</v>
      </c>
      <c r="H1911" t="s">
        <v>235</v>
      </c>
      <c r="I1911">
        <v>90010</v>
      </c>
    </row>
    <row r="1912" spans="1:9">
      <c r="A1912">
        <v>1911</v>
      </c>
      <c r="B1912" t="s">
        <v>9907</v>
      </c>
      <c r="C1912" t="s">
        <v>9908</v>
      </c>
      <c r="D1912" t="s">
        <v>9909</v>
      </c>
      <c r="E1912" t="s">
        <v>9910</v>
      </c>
      <c r="F1912" t="s">
        <v>9911</v>
      </c>
      <c r="G1912" t="s">
        <v>2329</v>
      </c>
      <c r="H1912" t="s">
        <v>297</v>
      </c>
      <c r="I1912">
        <v>33142</v>
      </c>
    </row>
    <row r="1913" spans="1:9">
      <c r="A1913">
        <v>1912</v>
      </c>
      <c r="B1913" t="s">
        <v>9912</v>
      </c>
      <c r="C1913" t="s">
        <v>9913</v>
      </c>
      <c r="D1913" t="s">
        <v>9914</v>
      </c>
      <c r="E1913" t="s">
        <v>9915</v>
      </c>
      <c r="F1913" t="s">
        <v>9916</v>
      </c>
      <c r="G1913" t="s">
        <v>1529</v>
      </c>
      <c r="H1913" t="s">
        <v>1530</v>
      </c>
      <c r="I1913">
        <v>96810</v>
      </c>
    </row>
    <row r="1914" spans="1:9">
      <c r="A1914">
        <v>1913</v>
      </c>
      <c r="B1914" t="s">
        <v>9917</v>
      </c>
      <c r="C1914" t="s">
        <v>9918</v>
      </c>
      <c r="D1914" t="s">
        <v>9919</v>
      </c>
      <c r="E1914" t="s">
        <v>9920</v>
      </c>
      <c r="F1914" t="s">
        <v>9921</v>
      </c>
      <c r="G1914" t="s">
        <v>870</v>
      </c>
      <c r="H1914" t="s">
        <v>242</v>
      </c>
      <c r="I1914">
        <v>77266</v>
      </c>
    </row>
    <row r="1915" spans="1:9">
      <c r="A1915">
        <v>1914</v>
      </c>
      <c r="B1915" t="s">
        <v>9922</v>
      </c>
      <c r="C1915" t="s">
        <v>9923</v>
      </c>
      <c r="D1915" t="s">
        <v>9924</v>
      </c>
      <c r="E1915" t="s">
        <v>9925</v>
      </c>
      <c r="F1915" t="s">
        <v>9926</v>
      </c>
      <c r="G1915" t="s">
        <v>519</v>
      </c>
      <c r="H1915" t="s">
        <v>480</v>
      </c>
      <c r="I1915">
        <v>44130</v>
      </c>
    </row>
    <row r="1916" spans="1:9">
      <c r="A1916">
        <v>1915</v>
      </c>
      <c r="B1916" t="s">
        <v>9927</v>
      </c>
      <c r="C1916" t="s">
        <v>9928</v>
      </c>
      <c r="D1916" t="s">
        <v>9929</v>
      </c>
      <c r="E1916" t="s">
        <v>9930</v>
      </c>
      <c r="F1916" t="s">
        <v>9931</v>
      </c>
      <c r="G1916" t="s">
        <v>1632</v>
      </c>
      <c r="H1916" t="s">
        <v>235</v>
      </c>
      <c r="I1916">
        <v>92405</v>
      </c>
    </row>
    <row r="1917" spans="1:9">
      <c r="A1917">
        <v>1916</v>
      </c>
      <c r="B1917" t="s">
        <v>9932</v>
      </c>
      <c r="C1917" t="s">
        <v>9933</v>
      </c>
      <c r="D1917" t="s">
        <v>9934</v>
      </c>
      <c r="E1917" t="s">
        <v>9935</v>
      </c>
      <c r="F1917" t="s">
        <v>9936</v>
      </c>
      <c r="G1917" t="s">
        <v>479</v>
      </c>
      <c r="H1917" t="s">
        <v>480</v>
      </c>
      <c r="I1917">
        <v>43231</v>
      </c>
    </row>
    <row r="1918" spans="1:9">
      <c r="A1918">
        <v>1917</v>
      </c>
      <c r="B1918" t="s">
        <v>9937</v>
      </c>
      <c r="C1918" t="s">
        <v>9938</v>
      </c>
      <c r="D1918" t="s">
        <v>9939</v>
      </c>
      <c r="E1918" t="s">
        <v>9940</v>
      </c>
      <c r="F1918" t="s">
        <v>9941</v>
      </c>
      <c r="G1918" t="s">
        <v>266</v>
      </c>
      <c r="H1918" t="s">
        <v>267</v>
      </c>
      <c r="I1918">
        <v>85748</v>
      </c>
    </row>
    <row r="1919" spans="1:9">
      <c r="A1919">
        <v>1918</v>
      </c>
      <c r="B1919" t="s">
        <v>1928</v>
      </c>
      <c r="C1919" t="s">
        <v>9942</v>
      </c>
      <c r="D1919" t="s">
        <v>9943</v>
      </c>
      <c r="E1919" t="s">
        <v>9944</v>
      </c>
      <c r="F1919" t="s">
        <v>9945</v>
      </c>
      <c r="G1919" t="s">
        <v>519</v>
      </c>
      <c r="H1919" t="s">
        <v>480</v>
      </c>
      <c r="I1919">
        <v>44105</v>
      </c>
    </row>
    <row r="1920" spans="1:9">
      <c r="A1920">
        <v>1919</v>
      </c>
      <c r="B1920" t="s">
        <v>9946</v>
      </c>
      <c r="C1920" t="s">
        <v>9947</v>
      </c>
      <c r="D1920" t="s">
        <v>9948</v>
      </c>
      <c r="E1920" t="s">
        <v>9949</v>
      </c>
      <c r="F1920" t="s">
        <v>9950</v>
      </c>
      <c r="G1920" t="s">
        <v>952</v>
      </c>
      <c r="H1920" t="s">
        <v>953</v>
      </c>
      <c r="I1920">
        <v>63143</v>
      </c>
    </row>
    <row r="1921" spans="1:9">
      <c r="A1921">
        <v>1920</v>
      </c>
      <c r="B1921" t="s">
        <v>9951</v>
      </c>
      <c r="C1921" t="s">
        <v>9952</v>
      </c>
      <c r="D1921" t="s">
        <v>9953</v>
      </c>
      <c r="E1921" t="s">
        <v>9954</v>
      </c>
      <c r="F1921" t="s">
        <v>9955</v>
      </c>
      <c r="G1921" t="s">
        <v>330</v>
      </c>
      <c r="H1921" t="s">
        <v>331</v>
      </c>
      <c r="I1921">
        <v>53705</v>
      </c>
    </row>
    <row r="1922" spans="1:9">
      <c r="A1922">
        <v>1921</v>
      </c>
      <c r="B1922" t="s">
        <v>9956</v>
      </c>
      <c r="C1922" t="s">
        <v>9957</v>
      </c>
      <c r="D1922" t="s">
        <v>9958</v>
      </c>
      <c r="E1922" t="s">
        <v>9959</v>
      </c>
      <c r="F1922" t="s">
        <v>9960</v>
      </c>
      <c r="G1922" t="s">
        <v>1344</v>
      </c>
      <c r="H1922" t="s">
        <v>242</v>
      </c>
      <c r="I1922">
        <v>76705</v>
      </c>
    </row>
    <row r="1923" spans="1:9">
      <c r="A1923">
        <v>1922</v>
      </c>
      <c r="B1923" t="s">
        <v>9961</v>
      </c>
      <c r="C1923" t="s">
        <v>9962</v>
      </c>
      <c r="D1923" t="s">
        <v>9963</v>
      </c>
      <c r="E1923" t="s">
        <v>9964</v>
      </c>
      <c r="F1923" t="s">
        <v>9965</v>
      </c>
      <c r="G1923" t="s">
        <v>1320</v>
      </c>
      <c r="H1923" t="s">
        <v>242</v>
      </c>
      <c r="I1923">
        <v>88525</v>
      </c>
    </row>
    <row r="1924" spans="1:9">
      <c r="A1924">
        <v>1923</v>
      </c>
      <c r="B1924" t="s">
        <v>9966</v>
      </c>
      <c r="C1924" t="s">
        <v>9967</v>
      </c>
      <c r="D1924" t="s">
        <v>9968</v>
      </c>
      <c r="E1924" t="s">
        <v>9969</v>
      </c>
      <c r="F1924" t="s">
        <v>9970</v>
      </c>
      <c r="G1924" t="s">
        <v>266</v>
      </c>
      <c r="H1924" t="s">
        <v>267</v>
      </c>
      <c r="I1924">
        <v>85705</v>
      </c>
    </row>
    <row r="1925" spans="1:9">
      <c r="A1925">
        <v>1924</v>
      </c>
      <c r="B1925" t="s">
        <v>9971</v>
      </c>
      <c r="C1925" t="s">
        <v>9972</v>
      </c>
      <c r="D1925" t="s">
        <v>9973</v>
      </c>
      <c r="E1925" t="s">
        <v>9974</v>
      </c>
      <c r="F1925" t="s">
        <v>9975</v>
      </c>
      <c r="G1925" t="s">
        <v>6579</v>
      </c>
      <c r="H1925" t="s">
        <v>6580</v>
      </c>
      <c r="I1925">
        <v>59112</v>
      </c>
    </row>
    <row r="1926" spans="1:9">
      <c r="A1926">
        <v>1925</v>
      </c>
      <c r="B1926" t="s">
        <v>9976</v>
      </c>
      <c r="C1926" t="s">
        <v>9977</v>
      </c>
      <c r="D1926" t="s">
        <v>9978</v>
      </c>
      <c r="E1926" t="s">
        <v>9979</v>
      </c>
      <c r="F1926" t="s">
        <v>9980</v>
      </c>
      <c r="G1926" t="s">
        <v>9981</v>
      </c>
      <c r="H1926" t="s">
        <v>338</v>
      </c>
      <c r="I1926">
        <v>52245</v>
      </c>
    </row>
    <row r="1927" spans="1:9">
      <c r="A1927">
        <v>1926</v>
      </c>
      <c r="B1927" t="s">
        <v>9982</v>
      </c>
      <c r="C1927" t="s">
        <v>9983</v>
      </c>
      <c r="D1927" t="s">
        <v>9984</v>
      </c>
      <c r="E1927" t="s">
        <v>9985</v>
      </c>
      <c r="F1927" t="s">
        <v>9986</v>
      </c>
      <c r="G1927" t="s">
        <v>323</v>
      </c>
      <c r="H1927" t="s">
        <v>324</v>
      </c>
      <c r="I1927">
        <v>8650</v>
      </c>
    </row>
    <row r="1928" spans="1:9">
      <c r="A1928">
        <v>1927</v>
      </c>
      <c r="B1928" t="s">
        <v>9987</v>
      </c>
      <c r="C1928" t="s">
        <v>9988</v>
      </c>
      <c r="D1928" t="s">
        <v>9989</v>
      </c>
      <c r="E1928" t="s">
        <v>9990</v>
      </c>
      <c r="F1928" t="s">
        <v>9991</v>
      </c>
      <c r="G1928" t="s">
        <v>1891</v>
      </c>
      <c r="H1928" t="s">
        <v>221</v>
      </c>
      <c r="I1928">
        <v>14220</v>
      </c>
    </row>
    <row r="1929" spans="1:9">
      <c r="A1929">
        <v>1928</v>
      </c>
      <c r="B1929" t="s">
        <v>9992</v>
      </c>
      <c r="C1929" t="s">
        <v>9993</v>
      </c>
      <c r="D1929" t="s">
        <v>9994</v>
      </c>
      <c r="E1929" t="s">
        <v>9995</v>
      </c>
      <c r="F1929" t="s">
        <v>9996</v>
      </c>
      <c r="G1929" t="s">
        <v>1859</v>
      </c>
      <c r="H1929" t="s">
        <v>487</v>
      </c>
      <c r="I1929">
        <v>80291</v>
      </c>
    </row>
    <row r="1930" spans="1:9">
      <c r="A1930">
        <v>1929</v>
      </c>
      <c r="B1930" t="s">
        <v>9997</v>
      </c>
      <c r="C1930" t="s">
        <v>9998</v>
      </c>
      <c r="D1930" t="s">
        <v>9999</v>
      </c>
      <c r="E1930" t="s">
        <v>10000</v>
      </c>
      <c r="F1930" t="s">
        <v>10001</v>
      </c>
      <c r="G1930" t="s">
        <v>1611</v>
      </c>
      <c r="H1930" t="s">
        <v>864</v>
      </c>
      <c r="I1930">
        <v>27110</v>
      </c>
    </row>
    <row r="1931" spans="1:9">
      <c r="A1931">
        <v>1930</v>
      </c>
      <c r="B1931" t="s">
        <v>10002</v>
      </c>
      <c r="C1931" t="s">
        <v>10003</v>
      </c>
      <c r="D1931" t="s">
        <v>10004</v>
      </c>
      <c r="E1931" t="s">
        <v>10005</v>
      </c>
      <c r="F1931" t="s">
        <v>10006</v>
      </c>
      <c r="G1931" t="s">
        <v>2459</v>
      </c>
      <c r="H1931" t="s">
        <v>2460</v>
      </c>
      <c r="I1931">
        <v>39216</v>
      </c>
    </row>
    <row r="1932" spans="1:9">
      <c r="A1932">
        <v>1931</v>
      </c>
      <c r="B1932" t="s">
        <v>10007</v>
      </c>
      <c r="C1932" t="s">
        <v>10008</v>
      </c>
      <c r="D1932" t="s">
        <v>10009</v>
      </c>
      <c r="E1932" t="s">
        <v>10010</v>
      </c>
      <c r="F1932" t="s">
        <v>10011</v>
      </c>
      <c r="G1932" t="s">
        <v>213</v>
      </c>
      <c r="H1932" t="s">
        <v>214</v>
      </c>
      <c r="I1932">
        <v>20260</v>
      </c>
    </row>
    <row r="1933" spans="1:9">
      <c r="A1933">
        <v>1932</v>
      </c>
      <c r="B1933" t="s">
        <v>10012</v>
      </c>
      <c r="C1933" t="s">
        <v>5066</v>
      </c>
      <c r="D1933" t="s">
        <v>10013</v>
      </c>
      <c r="E1933" t="s">
        <v>10014</v>
      </c>
      <c r="F1933" t="s">
        <v>10015</v>
      </c>
      <c r="G1933" t="s">
        <v>592</v>
      </c>
      <c r="H1933" t="s">
        <v>593</v>
      </c>
      <c r="I1933">
        <v>72204</v>
      </c>
    </row>
    <row r="1934" spans="1:9">
      <c r="A1934">
        <v>1933</v>
      </c>
      <c r="B1934" t="s">
        <v>9320</v>
      </c>
      <c r="C1934" t="s">
        <v>10016</v>
      </c>
      <c r="D1934" t="s">
        <v>10017</v>
      </c>
      <c r="E1934" t="s">
        <v>10018</v>
      </c>
      <c r="F1934" t="s">
        <v>10019</v>
      </c>
      <c r="G1934" t="s">
        <v>1161</v>
      </c>
      <c r="H1934" t="s">
        <v>1162</v>
      </c>
      <c r="I1934">
        <v>19892</v>
      </c>
    </row>
    <row r="1935" spans="1:9">
      <c r="A1935">
        <v>1934</v>
      </c>
      <c r="B1935" t="s">
        <v>5806</v>
      </c>
      <c r="C1935" t="s">
        <v>10020</v>
      </c>
      <c r="D1935" t="s">
        <v>10021</v>
      </c>
      <c r="E1935" t="s">
        <v>10022</v>
      </c>
      <c r="F1935" t="s">
        <v>10023</v>
      </c>
      <c r="G1935" t="s">
        <v>548</v>
      </c>
      <c r="H1935" t="s">
        <v>549</v>
      </c>
      <c r="I1935">
        <v>57198</v>
      </c>
    </row>
    <row r="1936" spans="1:9">
      <c r="A1936">
        <v>1935</v>
      </c>
      <c r="B1936" t="s">
        <v>7589</v>
      </c>
      <c r="C1936" t="s">
        <v>10024</v>
      </c>
      <c r="D1936" t="s">
        <v>10025</v>
      </c>
      <c r="E1936" t="s">
        <v>10026</v>
      </c>
      <c r="F1936" t="s">
        <v>10027</v>
      </c>
      <c r="G1936" t="s">
        <v>1859</v>
      </c>
      <c r="H1936" t="s">
        <v>487</v>
      </c>
      <c r="I1936">
        <v>80217</v>
      </c>
    </row>
    <row r="1937" spans="1:9">
      <c r="A1937">
        <v>1936</v>
      </c>
      <c r="B1937" t="s">
        <v>10028</v>
      </c>
      <c r="C1937" t="s">
        <v>10029</v>
      </c>
      <c r="D1937" t="s">
        <v>10030</v>
      </c>
      <c r="E1937" t="s">
        <v>10031</v>
      </c>
      <c r="F1937" t="s">
        <v>10032</v>
      </c>
      <c r="G1937" t="s">
        <v>479</v>
      </c>
      <c r="H1937" t="s">
        <v>480</v>
      </c>
      <c r="I1937">
        <v>43240</v>
      </c>
    </row>
    <row r="1938" spans="1:9">
      <c r="A1938">
        <v>1937</v>
      </c>
      <c r="B1938" t="s">
        <v>9157</v>
      </c>
      <c r="C1938" t="s">
        <v>10033</v>
      </c>
      <c r="D1938" t="s">
        <v>10034</v>
      </c>
      <c r="E1938" t="s">
        <v>10035</v>
      </c>
      <c r="F1938" t="s">
        <v>10036</v>
      </c>
      <c r="G1938" t="s">
        <v>3481</v>
      </c>
      <c r="H1938" t="s">
        <v>480</v>
      </c>
      <c r="I1938">
        <v>44505</v>
      </c>
    </row>
    <row r="1939" spans="1:9">
      <c r="A1939">
        <v>1938</v>
      </c>
      <c r="B1939" t="s">
        <v>10037</v>
      </c>
      <c r="C1939" t="s">
        <v>10038</v>
      </c>
      <c r="D1939" t="s">
        <v>10039</v>
      </c>
      <c r="E1939" t="s">
        <v>10040</v>
      </c>
      <c r="F1939" t="s">
        <v>10041</v>
      </c>
      <c r="G1939" t="s">
        <v>2025</v>
      </c>
      <c r="H1939" t="s">
        <v>228</v>
      </c>
      <c r="I1939">
        <v>30033</v>
      </c>
    </row>
    <row r="1940" spans="1:9">
      <c r="A1940">
        <v>1939</v>
      </c>
      <c r="B1940" t="s">
        <v>10042</v>
      </c>
      <c r="C1940" t="s">
        <v>10043</v>
      </c>
      <c r="D1940" t="s">
        <v>10044</v>
      </c>
      <c r="E1940" t="s">
        <v>10045</v>
      </c>
      <c r="F1940" t="s">
        <v>10046</v>
      </c>
      <c r="G1940" t="s">
        <v>6711</v>
      </c>
      <c r="H1940" t="s">
        <v>235</v>
      </c>
      <c r="I1940">
        <v>94913</v>
      </c>
    </row>
    <row r="1941" spans="1:9">
      <c r="A1941">
        <v>1940</v>
      </c>
      <c r="B1941" t="s">
        <v>10047</v>
      </c>
      <c r="C1941" t="s">
        <v>10048</v>
      </c>
      <c r="D1941" t="s">
        <v>10049</v>
      </c>
      <c r="E1941" t="s">
        <v>10050</v>
      </c>
      <c r="F1941" t="s">
        <v>10051</v>
      </c>
      <c r="G1941" t="s">
        <v>10052</v>
      </c>
      <c r="H1941" t="s">
        <v>513</v>
      </c>
      <c r="I1941">
        <v>2745</v>
      </c>
    </row>
    <row r="1942" spans="1:9">
      <c r="A1942">
        <v>1941</v>
      </c>
      <c r="B1942" t="s">
        <v>10053</v>
      </c>
      <c r="C1942" t="s">
        <v>10054</v>
      </c>
      <c r="D1942" t="s">
        <v>10055</v>
      </c>
      <c r="E1942" t="s">
        <v>10056</v>
      </c>
      <c r="F1942" t="s">
        <v>10057</v>
      </c>
      <c r="G1942" t="s">
        <v>836</v>
      </c>
      <c r="H1942" t="s">
        <v>235</v>
      </c>
      <c r="I1942">
        <v>90055</v>
      </c>
    </row>
    <row r="1943" spans="1:9">
      <c r="A1943">
        <v>1942</v>
      </c>
      <c r="B1943" t="s">
        <v>9382</v>
      </c>
      <c r="C1943" t="s">
        <v>10058</v>
      </c>
      <c r="D1943" t="s">
        <v>10059</v>
      </c>
      <c r="E1943" t="s">
        <v>10060</v>
      </c>
      <c r="F1943" t="s">
        <v>10061</v>
      </c>
      <c r="G1943" t="s">
        <v>2136</v>
      </c>
      <c r="H1943" t="s">
        <v>513</v>
      </c>
      <c r="I1943">
        <v>2208</v>
      </c>
    </row>
    <row r="1944" spans="1:9">
      <c r="A1944">
        <v>1943</v>
      </c>
      <c r="B1944" t="s">
        <v>10062</v>
      </c>
      <c r="C1944" t="s">
        <v>10063</v>
      </c>
      <c r="D1944" t="s">
        <v>10064</v>
      </c>
      <c r="E1944" t="s">
        <v>10065</v>
      </c>
      <c r="F1944" t="s">
        <v>10066</v>
      </c>
      <c r="G1944" t="s">
        <v>634</v>
      </c>
      <c r="H1944" t="s">
        <v>221</v>
      </c>
      <c r="I1944">
        <v>11205</v>
      </c>
    </row>
    <row r="1945" spans="1:9">
      <c r="A1945">
        <v>1944</v>
      </c>
      <c r="B1945" t="s">
        <v>10067</v>
      </c>
      <c r="C1945" t="s">
        <v>10068</v>
      </c>
      <c r="D1945" t="s">
        <v>10069</v>
      </c>
      <c r="E1945" t="s">
        <v>10070</v>
      </c>
      <c r="F1945" t="s">
        <v>10071</v>
      </c>
      <c r="G1945" t="s">
        <v>429</v>
      </c>
      <c r="H1945" t="s">
        <v>430</v>
      </c>
      <c r="I1945">
        <v>60624</v>
      </c>
    </row>
    <row r="1946" spans="1:9">
      <c r="A1946">
        <v>1945</v>
      </c>
      <c r="B1946" t="s">
        <v>10072</v>
      </c>
      <c r="C1946" t="s">
        <v>10073</v>
      </c>
      <c r="D1946" t="s">
        <v>10074</v>
      </c>
      <c r="E1946" t="s">
        <v>10075</v>
      </c>
      <c r="F1946" t="s">
        <v>10076</v>
      </c>
      <c r="G1946" t="s">
        <v>2369</v>
      </c>
      <c r="H1946" t="s">
        <v>946</v>
      </c>
      <c r="I1946">
        <v>25321</v>
      </c>
    </row>
    <row r="1947" spans="1:9">
      <c r="A1947">
        <v>1946</v>
      </c>
      <c r="B1947" t="s">
        <v>10077</v>
      </c>
      <c r="C1947" t="s">
        <v>10078</v>
      </c>
      <c r="D1947" t="s">
        <v>10079</v>
      </c>
      <c r="E1947" t="s">
        <v>10080</v>
      </c>
      <c r="F1947" t="s">
        <v>10081</v>
      </c>
      <c r="G1947" t="s">
        <v>227</v>
      </c>
      <c r="H1947" t="s">
        <v>228</v>
      </c>
      <c r="I1947">
        <v>30392</v>
      </c>
    </row>
    <row r="1948" spans="1:9">
      <c r="A1948">
        <v>1947</v>
      </c>
      <c r="B1948" t="s">
        <v>10082</v>
      </c>
      <c r="C1948" t="s">
        <v>10083</v>
      </c>
      <c r="D1948" t="s">
        <v>10084</v>
      </c>
      <c r="E1948" t="s">
        <v>10085</v>
      </c>
      <c r="F1948" t="s">
        <v>10086</v>
      </c>
      <c r="G1948" t="s">
        <v>7924</v>
      </c>
      <c r="H1948" t="s">
        <v>1106</v>
      </c>
      <c r="I1948">
        <v>6922</v>
      </c>
    </row>
    <row r="1949" spans="1:9">
      <c r="A1949">
        <v>1948</v>
      </c>
      <c r="B1949" t="s">
        <v>2308</v>
      </c>
      <c r="C1949" t="s">
        <v>10087</v>
      </c>
      <c r="D1949" t="s">
        <v>10088</v>
      </c>
      <c r="E1949" t="s">
        <v>10089</v>
      </c>
      <c r="F1949" t="s">
        <v>10090</v>
      </c>
      <c r="G1949" t="s">
        <v>213</v>
      </c>
      <c r="H1949" t="s">
        <v>214</v>
      </c>
      <c r="I1949">
        <v>20425</v>
      </c>
    </row>
    <row r="1950" spans="1:9">
      <c r="A1950">
        <v>1949</v>
      </c>
      <c r="B1950" t="s">
        <v>10091</v>
      </c>
      <c r="C1950" t="s">
        <v>10092</v>
      </c>
      <c r="D1950" t="s">
        <v>10093</v>
      </c>
      <c r="E1950" t="s">
        <v>10094</v>
      </c>
      <c r="F1950" t="s">
        <v>10095</v>
      </c>
      <c r="G1950" t="s">
        <v>604</v>
      </c>
      <c r="H1950" t="s">
        <v>506</v>
      </c>
      <c r="I1950">
        <v>19115</v>
      </c>
    </row>
    <row r="1951" spans="1:9">
      <c r="A1951">
        <v>1950</v>
      </c>
      <c r="B1951" t="s">
        <v>7958</v>
      </c>
      <c r="C1951" t="s">
        <v>10096</v>
      </c>
      <c r="D1951" t="s">
        <v>10097</v>
      </c>
      <c r="E1951" t="s">
        <v>10098</v>
      </c>
      <c r="F1951" t="s">
        <v>10099</v>
      </c>
      <c r="G1951" t="s">
        <v>1649</v>
      </c>
      <c r="H1951" t="s">
        <v>372</v>
      </c>
      <c r="I1951">
        <v>47712</v>
      </c>
    </row>
    <row r="1952" spans="1:9">
      <c r="A1952">
        <v>1951</v>
      </c>
      <c r="B1952" t="s">
        <v>5967</v>
      </c>
      <c r="C1952" t="s">
        <v>10100</v>
      </c>
      <c r="D1952" t="s">
        <v>10101</v>
      </c>
      <c r="E1952" t="s">
        <v>10102</v>
      </c>
      <c r="F1952" t="s">
        <v>10103</v>
      </c>
      <c r="G1952" t="s">
        <v>830</v>
      </c>
      <c r="H1952" t="s">
        <v>235</v>
      </c>
      <c r="I1952">
        <v>92883</v>
      </c>
    </row>
    <row r="1953" spans="1:9">
      <c r="A1953">
        <v>1952</v>
      </c>
      <c r="B1953" t="s">
        <v>10104</v>
      </c>
      <c r="C1953" t="s">
        <v>10105</v>
      </c>
      <c r="D1953" t="s">
        <v>10106</v>
      </c>
      <c r="E1953" t="s">
        <v>10107</v>
      </c>
      <c r="F1953" t="s">
        <v>10108</v>
      </c>
      <c r="G1953" t="s">
        <v>3225</v>
      </c>
      <c r="H1953" t="s">
        <v>787</v>
      </c>
      <c r="I1953">
        <v>35487</v>
      </c>
    </row>
    <row r="1954" spans="1:9">
      <c r="A1954">
        <v>1953</v>
      </c>
      <c r="B1954" t="s">
        <v>10109</v>
      </c>
      <c r="C1954" t="s">
        <v>10110</v>
      </c>
      <c r="D1954" t="s">
        <v>10111</v>
      </c>
      <c r="E1954" t="s">
        <v>10112</v>
      </c>
      <c r="F1954" t="s">
        <v>10113</v>
      </c>
      <c r="G1954" t="s">
        <v>1219</v>
      </c>
      <c r="H1954" t="s">
        <v>221</v>
      </c>
      <c r="I1954">
        <v>10633</v>
      </c>
    </row>
    <row r="1955" spans="1:9">
      <c r="A1955">
        <v>1954</v>
      </c>
      <c r="B1955" t="s">
        <v>10114</v>
      </c>
      <c r="C1955" t="s">
        <v>10115</v>
      </c>
      <c r="D1955" t="s">
        <v>10116</v>
      </c>
      <c r="E1955" t="s">
        <v>10117</v>
      </c>
      <c r="F1955" t="s">
        <v>10118</v>
      </c>
      <c r="G1955" t="s">
        <v>1320</v>
      </c>
      <c r="H1955" t="s">
        <v>242</v>
      </c>
      <c r="I1955">
        <v>88525</v>
      </c>
    </row>
    <row r="1956" spans="1:9">
      <c r="A1956">
        <v>1955</v>
      </c>
      <c r="B1956" t="s">
        <v>10119</v>
      </c>
      <c r="C1956" t="s">
        <v>10120</v>
      </c>
      <c r="D1956" t="s">
        <v>10121</v>
      </c>
      <c r="E1956" t="s">
        <v>10122</v>
      </c>
      <c r="F1956" t="s">
        <v>10123</v>
      </c>
      <c r="G1956" t="s">
        <v>870</v>
      </c>
      <c r="H1956" t="s">
        <v>242</v>
      </c>
      <c r="I1956">
        <v>77050</v>
      </c>
    </row>
    <row r="1957" spans="1:9">
      <c r="A1957">
        <v>1956</v>
      </c>
      <c r="B1957" t="s">
        <v>10124</v>
      </c>
      <c r="C1957" t="s">
        <v>10125</v>
      </c>
      <c r="D1957" t="s">
        <v>10126</v>
      </c>
      <c r="E1957" t="s">
        <v>10127</v>
      </c>
      <c r="F1957" t="s">
        <v>10128</v>
      </c>
      <c r="G1957" t="s">
        <v>1480</v>
      </c>
      <c r="H1957" t="s">
        <v>297</v>
      </c>
      <c r="I1957">
        <v>32835</v>
      </c>
    </row>
    <row r="1958" spans="1:9">
      <c r="A1958">
        <v>1957</v>
      </c>
      <c r="B1958" t="s">
        <v>10129</v>
      </c>
      <c r="C1958" t="s">
        <v>10130</v>
      </c>
      <c r="D1958" t="s">
        <v>10131</v>
      </c>
      <c r="E1958" t="s">
        <v>10132</v>
      </c>
      <c r="F1958" t="s">
        <v>10133</v>
      </c>
      <c r="G1958" t="s">
        <v>870</v>
      </c>
      <c r="H1958" t="s">
        <v>242</v>
      </c>
      <c r="I1958">
        <v>77085</v>
      </c>
    </row>
    <row r="1959" spans="1:9">
      <c r="A1959">
        <v>1958</v>
      </c>
      <c r="B1959" t="s">
        <v>10134</v>
      </c>
      <c r="C1959" t="s">
        <v>8926</v>
      </c>
      <c r="D1959" t="s">
        <v>10135</v>
      </c>
      <c r="E1959" t="s">
        <v>10136</v>
      </c>
      <c r="F1959" t="s">
        <v>10137</v>
      </c>
      <c r="G1959" t="s">
        <v>1398</v>
      </c>
      <c r="H1959" t="s">
        <v>365</v>
      </c>
      <c r="I1959">
        <v>89166</v>
      </c>
    </row>
    <row r="1960" spans="1:9">
      <c r="A1960">
        <v>1959</v>
      </c>
      <c r="B1960" t="s">
        <v>10138</v>
      </c>
      <c r="C1960" t="s">
        <v>10139</v>
      </c>
      <c r="D1960" t="s">
        <v>10140</v>
      </c>
      <c r="E1960" t="s">
        <v>10141</v>
      </c>
      <c r="F1960" t="s">
        <v>10142</v>
      </c>
      <c r="G1960" t="s">
        <v>952</v>
      </c>
      <c r="H1960" t="s">
        <v>953</v>
      </c>
      <c r="I1960">
        <v>63169</v>
      </c>
    </row>
    <row r="1961" spans="1:9">
      <c r="A1961">
        <v>1960</v>
      </c>
      <c r="B1961" t="s">
        <v>10143</v>
      </c>
      <c r="C1961" t="s">
        <v>10144</v>
      </c>
      <c r="D1961" t="s">
        <v>10145</v>
      </c>
      <c r="E1961" t="s">
        <v>10146</v>
      </c>
      <c r="F1961" t="s">
        <v>10147</v>
      </c>
      <c r="G1961" t="s">
        <v>260</v>
      </c>
      <c r="H1961" t="s">
        <v>221</v>
      </c>
      <c r="I1961">
        <v>14604</v>
      </c>
    </row>
    <row r="1962" spans="1:9">
      <c r="A1962">
        <v>1961</v>
      </c>
      <c r="B1962" t="s">
        <v>9334</v>
      </c>
      <c r="C1962" t="s">
        <v>10148</v>
      </c>
      <c r="D1962" t="s">
        <v>10149</v>
      </c>
      <c r="E1962" t="s">
        <v>10150</v>
      </c>
      <c r="F1962" t="s">
        <v>10151</v>
      </c>
      <c r="G1962" t="s">
        <v>2753</v>
      </c>
      <c r="H1962" t="s">
        <v>235</v>
      </c>
      <c r="I1962">
        <v>93407</v>
      </c>
    </row>
    <row r="1963" spans="1:9">
      <c r="A1963">
        <v>1962</v>
      </c>
      <c r="B1963" t="s">
        <v>10152</v>
      </c>
      <c r="C1963" t="s">
        <v>10153</v>
      </c>
      <c r="D1963" t="s">
        <v>10154</v>
      </c>
      <c r="E1963" t="s">
        <v>10155</v>
      </c>
      <c r="F1963" t="s">
        <v>10156</v>
      </c>
      <c r="G1963" t="s">
        <v>9273</v>
      </c>
      <c r="H1963" t="s">
        <v>1106</v>
      </c>
      <c r="I1963">
        <v>6606</v>
      </c>
    </row>
    <row r="1964" spans="1:9">
      <c r="A1964">
        <v>1963</v>
      </c>
      <c r="B1964" t="s">
        <v>10157</v>
      </c>
      <c r="C1964" t="s">
        <v>10158</v>
      </c>
      <c r="D1964" t="s">
        <v>10159</v>
      </c>
      <c r="E1964" t="s">
        <v>10160</v>
      </c>
      <c r="F1964" t="s">
        <v>10161</v>
      </c>
      <c r="G1964" t="s">
        <v>1891</v>
      </c>
      <c r="H1964" t="s">
        <v>221</v>
      </c>
      <c r="I1964">
        <v>14205</v>
      </c>
    </row>
    <row r="1965" spans="1:9">
      <c r="A1965">
        <v>1964</v>
      </c>
      <c r="B1965" t="s">
        <v>10162</v>
      </c>
      <c r="C1965" t="s">
        <v>10163</v>
      </c>
      <c r="D1965" t="s">
        <v>10164</v>
      </c>
      <c r="E1965" t="s">
        <v>10165</v>
      </c>
      <c r="F1965" t="s">
        <v>10166</v>
      </c>
      <c r="G1965" t="s">
        <v>10167</v>
      </c>
      <c r="H1965" t="s">
        <v>290</v>
      </c>
      <c r="I1965">
        <v>22908</v>
      </c>
    </row>
    <row r="1966" spans="1:9">
      <c r="A1966">
        <v>1965</v>
      </c>
      <c r="B1966" t="s">
        <v>10168</v>
      </c>
      <c r="C1966" t="s">
        <v>10169</v>
      </c>
      <c r="D1966" t="s">
        <v>10170</v>
      </c>
      <c r="E1966" t="s">
        <v>10171</v>
      </c>
      <c r="F1966" t="s">
        <v>10172</v>
      </c>
      <c r="G1966" t="s">
        <v>1055</v>
      </c>
      <c r="H1966" t="s">
        <v>1056</v>
      </c>
      <c r="I1966">
        <v>40210</v>
      </c>
    </row>
    <row r="1967" spans="1:9">
      <c r="A1967">
        <v>1966</v>
      </c>
      <c r="B1967" t="s">
        <v>10173</v>
      </c>
      <c r="C1967" t="s">
        <v>10174</v>
      </c>
      <c r="D1967" t="s">
        <v>10175</v>
      </c>
      <c r="E1967" t="s">
        <v>10176</v>
      </c>
      <c r="F1967" t="s">
        <v>10177</v>
      </c>
      <c r="G1967" t="s">
        <v>882</v>
      </c>
      <c r="H1967" t="s">
        <v>883</v>
      </c>
      <c r="I1967">
        <v>68179</v>
      </c>
    </row>
    <row r="1968" spans="1:9">
      <c r="A1968">
        <v>1967</v>
      </c>
      <c r="B1968" t="s">
        <v>10178</v>
      </c>
      <c r="C1968" t="s">
        <v>10179</v>
      </c>
      <c r="D1968" t="s">
        <v>10180</v>
      </c>
      <c r="E1968" t="s">
        <v>10181</v>
      </c>
      <c r="F1968" t="s">
        <v>10182</v>
      </c>
      <c r="G1968" t="s">
        <v>3010</v>
      </c>
      <c r="H1968" t="s">
        <v>242</v>
      </c>
      <c r="I1968">
        <v>75062</v>
      </c>
    </row>
    <row r="1969" spans="1:9">
      <c r="A1969">
        <v>1968</v>
      </c>
      <c r="B1969" t="s">
        <v>10183</v>
      </c>
      <c r="C1969" t="s">
        <v>10184</v>
      </c>
      <c r="D1969" t="s">
        <v>10185</v>
      </c>
      <c r="E1969" t="s">
        <v>10186</v>
      </c>
      <c r="F1969" t="s">
        <v>10187</v>
      </c>
      <c r="G1969" t="s">
        <v>9819</v>
      </c>
      <c r="H1969" t="s">
        <v>235</v>
      </c>
      <c r="I1969">
        <v>92645</v>
      </c>
    </row>
    <row r="1970" spans="1:9">
      <c r="A1970">
        <v>1969</v>
      </c>
      <c r="B1970" t="s">
        <v>10188</v>
      </c>
      <c r="C1970" t="s">
        <v>10189</v>
      </c>
      <c r="D1970" t="s">
        <v>10190</v>
      </c>
      <c r="E1970" t="s">
        <v>10191</v>
      </c>
      <c r="F1970" t="s">
        <v>10192</v>
      </c>
      <c r="G1970" t="s">
        <v>756</v>
      </c>
      <c r="H1970" t="s">
        <v>213</v>
      </c>
      <c r="I1970">
        <v>98140</v>
      </c>
    </row>
    <row r="1971" spans="1:9">
      <c r="A1971">
        <v>1970</v>
      </c>
      <c r="B1971" t="s">
        <v>8443</v>
      </c>
      <c r="C1971" t="s">
        <v>10193</v>
      </c>
      <c r="D1971" t="s">
        <v>10194</v>
      </c>
      <c r="E1971" t="s">
        <v>10195</v>
      </c>
      <c r="F1971" t="s">
        <v>10196</v>
      </c>
      <c r="G1971" t="s">
        <v>2993</v>
      </c>
      <c r="H1971" t="s">
        <v>351</v>
      </c>
      <c r="I1971">
        <v>38143</v>
      </c>
    </row>
    <row r="1972" spans="1:9">
      <c r="A1972">
        <v>1971</v>
      </c>
      <c r="B1972" t="s">
        <v>488</v>
      </c>
      <c r="C1972" t="s">
        <v>4337</v>
      </c>
      <c r="D1972" t="s">
        <v>10197</v>
      </c>
      <c r="E1972" t="s">
        <v>10198</v>
      </c>
      <c r="F1972" t="s">
        <v>10199</v>
      </c>
      <c r="G1972" t="s">
        <v>10200</v>
      </c>
      <c r="H1972" t="s">
        <v>213</v>
      </c>
      <c r="I1972">
        <v>98687</v>
      </c>
    </row>
    <row r="1973" spans="1:9">
      <c r="A1973">
        <v>1972</v>
      </c>
      <c r="B1973" t="s">
        <v>10201</v>
      </c>
      <c r="C1973" t="s">
        <v>10202</v>
      </c>
      <c r="D1973" t="s">
        <v>10203</v>
      </c>
      <c r="E1973" t="s">
        <v>10204</v>
      </c>
      <c r="F1973" t="s">
        <v>10205</v>
      </c>
      <c r="G1973" t="s">
        <v>1649</v>
      </c>
      <c r="H1973" t="s">
        <v>372</v>
      </c>
      <c r="I1973">
        <v>47705</v>
      </c>
    </row>
    <row r="1974" spans="1:9">
      <c r="A1974">
        <v>1973</v>
      </c>
      <c r="B1974" t="s">
        <v>5905</v>
      </c>
      <c r="C1974" t="s">
        <v>10206</v>
      </c>
      <c r="D1974" t="s">
        <v>10207</v>
      </c>
      <c r="E1974" t="s">
        <v>10208</v>
      </c>
      <c r="F1974" t="s">
        <v>10209</v>
      </c>
      <c r="G1974" t="s">
        <v>234</v>
      </c>
      <c r="H1974" t="s">
        <v>235</v>
      </c>
      <c r="I1974">
        <v>94177</v>
      </c>
    </row>
    <row r="1975" spans="1:9">
      <c r="A1975">
        <v>1974</v>
      </c>
      <c r="B1975" t="s">
        <v>10210</v>
      </c>
      <c r="C1975" t="s">
        <v>10211</v>
      </c>
      <c r="D1975" t="s">
        <v>10212</v>
      </c>
      <c r="E1975" t="s">
        <v>10213</v>
      </c>
      <c r="F1975" t="s">
        <v>10214</v>
      </c>
      <c r="G1975" t="s">
        <v>604</v>
      </c>
      <c r="H1975" t="s">
        <v>506</v>
      </c>
      <c r="I1975">
        <v>19196</v>
      </c>
    </row>
    <row r="1976" spans="1:9">
      <c r="A1976">
        <v>1975</v>
      </c>
      <c r="B1976" t="s">
        <v>10215</v>
      </c>
      <c r="C1976" t="s">
        <v>10216</v>
      </c>
      <c r="D1976" t="s">
        <v>10217</v>
      </c>
      <c r="E1976" t="s">
        <v>10218</v>
      </c>
      <c r="F1976" t="s">
        <v>10219</v>
      </c>
      <c r="G1976" t="s">
        <v>982</v>
      </c>
      <c r="H1976" t="s">
        <v>506</v>
      </c>
      <c r="I1976">
        <v>15250</v>
      </c>
    </row>
    <row r="1977" spans="1:9">
      <c r="A1977">
        <v>1976</v>
      </c>
      <c r="B1977" t="s">
        <v>6484</v>
      </c>
      <c r="C1977" t="s">
        <v>10220</v>
      </c>
      <c r="D1977" t="s">
        <v>10221</v>
      </c>
      <c r="E1977" t="s">
        <v>10222</v>
      </c>
      <c r="F1977" t="s">
        <v>10223</v>
      </c>
      <c r="G1977" t="s">
        <v>303</v>
      </c>
      <c r="H1977" t="s">
        <v>297</v>
      </c>
      <c r="I1977">
        <v>33315</v>
      </c>
    </row>
    <row r="1978" spans="1:9">
      <c r="A1978">
        <v>1977</v>
      </c>
      <c r="B1978" t="s">
        <v>10224</v>
      </c>
      <c r="C1978" t="s">
        <v>10225</v>
      </c>
      <c r="D1978" t="s">
        <v>10226</v>
      </c>
      <c r="E1978" t="s">
        <v>10227</v>
      </c>
      <c r="F1978" t="s">
        <v>10228</v>
      </c>
      <c r="G1978" t="s">
        <v>1496</v>
      </c>
      <c r="H1978" t="s">
        <v>1497</v>
      </c>
      <c r="I1978">
        <v>87180</v>
      </c>
    </row>
    <row r="1979" spans="1:9">
      <c r="A1979">
        <v>1978</v>
      </c>
      <c r="B1979" t="s">
        <v>10229</v>
      </c>
      <c r="C1979" t="s">
        <v>10230</v>
      </c>
      <c r="D1979" t="s">
        <v>10231</v>
      </c>
      <c r="E1979" t="s">
        <v>10232</v>
      </c>
      <c r="F1979" t="s">
        <v>10233</v>
      </c>
      <c r="G1979" t="s">
        <v>1715</v>
      </c>
      <c r="H1979" t="s">
        <v>297</v>
      </c>
      <c r="I1979">
        <v>33462</v>
      </c>
    </row>
    <row r="1980" spans="1:9">
      <c r="A1980">
        <v>1979</v>
      </c>
      <c r="B1980" t="s">
        <v>10234</v>
      </c>
      <c r="C1980" t="s">
        <v>10235</v>
      </c>
      <c r="D1980" t="s">
        <v>10236</v>
      </c>
      <c r="E1980" t="s">
        <v>10237</v>
      </c>
      <c r="F1980" t="s">
        <v>10238</v>
      </c>
      <c r="G1980" t="s">
        <v>4099</v>
      </c>
      <c r="H1980" t="s">
        <v>235</v>
      </c>
      <c r="I1980">
        <v>93907</v>
      </c>
    </row>
    <row r="1981" spans="1:9">
      <c r="A1981">
        <v>1980</v>
      </c>
      <c r="B1981" t="s">
        <v>10239</v>
      </c>
      <c r="C1981" t="s">
        <v>10240</v>
      </c>
      <c r="D1981" t="s">
        <v>10241</v>
      </c>
      <c r="E1981" t="s">
        <v>10242</v>
      </c>
      <c r="F1981" t="s">
        <v>10243</v>
      </c>
      <c r="G1981" t="s">
        <v>1242</v>
      </c>
      <c r="H1981" t="s">
        <v>228</v>
      </c>
      <c r="I1981">
        <v>30061</v>
      </c>
    </row>
    <row r="1982" spans="1:9">
      <c r="A1982">
        <v>1981</v>
      </c>
      <c r="B1982" t="s">
        <v>10244</v>
      </c>
      <c r="C1982" t="s">
        <v>10245</v>
      </c>
      <c r="D1982" t="s">
        <v>10246</v>
      </c>
      <c r="E1982" t="s">
        <v>10247</v>
      </c>
      <c r="F1982" t="s">
        <v>10248</v>
      </c>
      <c r="G1982" t="s">
        <v>1736</v>
      </c>
      <c r="H1982" t="s">
        <v>242</v>
      </c>
      <c r="I1982">
        <v>78764</v>
      </c>
    </row>
    <row r="1983" spans="1:9">
      <c r="A1983">
        <v>1982</v>
      </c>
      <c r="B1983" t="s">
        <v>9313</v>
      </c>
      <c r="C1983" t="s">
        <v>10249</v>
      </c>
      <c r="D1983" t="s">
        <v>10250</v>
      </c>
      <c r="E1983" t="s">
        <v>10251</v>
      </c>
      <c r="F1983" t="s">
        <v>10252</v>
      </c>
      <c r="G1983" t="s">
        <v>2993</v>
      </c>
      <c r="H1983" t="s">
        <v>351</v>
      </c>
      <c r="I1983">
        <v>38181</v>
      </c>
    </row>
    <row r="1984" spans="1:9">
      <c r="A1984">
        <v>1983</v>
      </c>
      <c r="B1984" t="s">
        <v>10253</v>
      </c>
      <c r="C1984" t="s">
        <v>10254</v>
      </c>
      <c r="D1984" t="s">
        <v>10255</v>
      </c>
      <c r="E1984" t="s">
        <v>10256</v>
      </c>
      <c r="F1984" t="s">
        <v>10257</v>
      </c>
      <c r="G1984" t="s">
        <v>2114</v>
      </c>
      <c r="H1984" t="s">
        <v>228</v>
      </c>
      <c r="I1984">
        <v>30130</v>
      </c>
    </row>
    <row r="1985" spans="1:9">
      <c r="A1985">
        <v>1984</v>
      </c>
      <c r="B1985" t="s">
        <v>10258</v>
      </c>
      <c r="C1985" t="s">
        <v>10259</v>
      </c>
      <c r="D1985" t="s">
        <v>10260</v>
      </c>
      <c r="E1985" t="s">
        <v>10261</v>
      </c>
      <c r="F1985" t="s">
        <v>10262</v>
      </c>
      <c r="G1985" t="s">
        <v>9273</v>
      </c>
      <c r="H1985" t="s">
        <v>1106</v>
      </c>
      <c r="I1985">
        <v>6606</v>
      </c>
    </row>
    <row r="1986" spans="1:9">
      <c r="A1986">
        <v>1985</v>
      </c>
      <c r="B1986" t="s">
        <v>10263</v>
      </c>
      <c r="C1986" t="s">
        <v>10264</v>
      </c>
      <c r="D1986" t="s">
        <v>10265</v>
      </c>
      <c r="E1986" t="s">
        <v>10266</v>
      </c>
      <c r="F1986" t="s">
        <v>10267</v>
      </c>
      <c r="G1986" t="s">
        <v>982</v>
      </c>
      <c r="H1986" t="s">
        <v>506</v>
      </c>
      <c r="I1986">
        <v>15220</v>
      </c>
    </row>
    <row r="1987" spans="1:9">
      <c r="A1987">
        <v>1986</v>
      </c>
      <c r="B1987" t="s">
        <v>6332</v>
      </c>
      <c r="C1987" t="s">
        <v>10268</v>
      </c>
      <c r="D1987" t="s">
        <v>10269</v>
      </c>
      <c r="E1987" t="s">
        <v>10270</v>
      </c>
      <c r="F1987" t="s">
        <v>10271</v>
      </c>
      <c r="G1987" t="s">
        <v>10272</v>
      </c>
      <c r="H1987" t="s">
        <v>290</v>
      </c>
      <c r="I1987">
        <v>23612</v>
      </c>
    </row>
    <row r="1988" spans="1:9">
      <c r="A1988">
        <v>1987</v>
      </c>
      <c r="B1988" t="s">
        <v>10273</v>
      </c>
      <c r="C1988" t="s">
        <v>10274</v>
      </c>
      <c r="D1988" t="s">
        <v>10275</v>
      </c>
      <c r="E1988" t="s">
        <v>10276</v>
      </c>
      <c r="F1988" t="s">
        <v>10277</v>
      </c>
      <c r="G1988" t="s">
        <v>863</v>
      </c>
      <c r="H1988" t="s">
        <v>864</v>
      </c>
      <c r="I1988">
        <v>28299</v>
      </c>
    </row>
    <row r="1989" spans="1:9">
      <c r="A1989">
        <v>1988</v>
      </c>
      <c r="B1989" t="s">
        <v>10278</v>
      </c>
      <c r="C1989" t="s">
        <v>10279</v>
      </c>
      <c r="D1989" t="s">
        <v>10280</v>
      </c>
      <c r="E1989" t="s">
        <v>10281</v>
      </c>
      <c r="F1989" t="s">
        <v>10282</v>
      </c>
      <c r="G1989" t="s">
        <v>1192</v>
      </c>
      <c r="H1989" t="s">
        <v>953</v>
      </c>
      <c r="I1989">
        <v>64136</v>
      </c>
    </row>
    <row r="1990" spans="1:9">
      <c r="A1990">
        <v>1989</v>
      </c>
      <c r="B1990" t="s">
        <v>10283</v>
      </c>
      <c r="C1990" t="s">
        <v>10284</v>
      </c>
      <c r="D1990" t="s">
        <v>10285</v>
      </c>
      <c r="E1990" t="s">
        <v>10286</v>
      </c>
      <c r="F1990" t="s">
        <v>10287</v>
      </c>
      <c r="G1990" t="s">
        <v>952</v>
      </c>
      <c r="H1990" t="s">
        <v>953</v>
      </c>
      <c r="I1990">
        <v>63126</v>
      </c>
    </row>
    <row r="1991" spans="1:9">
      <c r="A1991">
        <v>1990</v>
      </c>
      <c r="B1991" t="s">
        <v>10288</v>
      </c>
      <c r="C1991" t="s">
        <v>10289</v>
      </c>
      <c r="D1991" t="s">
        <v>10290</v>
      </c>
      <c r="E1991" t="s">
        <v>10291</v>
      </c>
      <c r="F1991" t="s">
        <v>10292</v>
      </c>
      <c r="G1991" t="s">
        <v>870</v>
      </c>
      <c r="H1991" t="s">
        <v>242</v>
      </c>
      <c r="I1991">
        <v>77020</v>
      </c>
    </row>
    <row r="1992" spans="1:9">
      <c r="A1992">
        <v>1991</v>
      </c>
      <c r="B1992" t="s">
        <v>10293</v>
      </c>
      <c r="C1992" t="s">
        <v>10294</v>
      </c>
      <c r="D1992" t="s">
        <v>10295</v>
      </c>
      <c r="E1992" t="s">
        <v>10296</v>
      </c>
      <c r="F1992" t="s">
        <v>10297</v>
      </c>
      <c r="G1992" t="s">
        <v>1332</v>
      </c>
      <c r="H1992" t="s">
        <v>487</v>
      </c>
      <c r="I1992">
        <v>80995</v>
      </c>
    </row>
    <row r="1993" spans="1:9">
      <c r="A1993">
        <v>1992</v>
      </c>
      <c r="B1993" t="s">
        <v>10298</v>
      </c>
      <c r="C1993" t="s">
        <v>10299</v>
      </c>
      <c r="D1993" t="s">
        <v>10300</v>
      </c>
      <c r="E1993" t="s">
        <v>10301</v>
      </c>
      <c r="F1993" t="s">
        <v>10302</v>
      </c>
      <c r="G1993" t="s">
        <v>1655</v>
      </c>
      <c r="H1993" t="s">
        <v>221</v>
      </c>
      <c r="I1993">
        <v>10474</v>
      </c>
    </row>
    <row r="1994" spans="1:9">
      <c r="A1994">
        <v>1993</v>
      </c>
      <c r="B1994" t="s">
        <v>10303</v>
      </c>
      <c r="C1994" t="s">
        <v>10304</v>
      </c>
      <c r="D1994" t="s">
        <v>10305</v>
      </c>
      <c r="E1994" t="s">
        <v>10306</v>
      </c>
      <c r="F1994" t="s">
        <v>10307</v>
      </c>
      <c r="G1994" t="s">
        <v>1752</v>
      </c>
      <c r="H1994" t="s">
        <v>1753</v>
      </c>
      <c r="I1994">
        <v>83711</v>
      </c>
    </row>
    <row r="1995" spans="1:9">
      <c r="A1995">
        <v>1994</v>
      </c>
      <c r="B1995" t="s">
        <v>10308</v>
      </c>
      <c r="C1995" t="s">
        <v>10309</v>
      </c>
      <c r="D1995" t="s">
        <v>10310</v>
      </c>
      <c r="E1995" t="s">
        <v>10311</v>
      </c>
      <c r="F1995" t="s">
        <v>10312</v>
      </c>
      <c r="G1995" t="s">
        <v>213</v>
      </c>
      <c r="H1995" t="s">
        <v>214</v>
      </c>
      <c r="I1995">
        <v>20566</v>
      </c>
    </row>
    <row r="1996" spans="1:9">
      <c r="A1996">
        <v>1995</v>
      </c>
      <c r="B1996" t="s">
        <v>10313</v>
      </c>
      <c r="C1996" t="s">
        <v>10314</v>
      </c>
      <c r="D1996" t="s">
        <v>10315</v>
      </c>
      <c r="E1996" t="s">
        <v>10316</v>
      </c>
      <c r="F1996" t="s">
        <v>10317</v>
      </c>
      <c r="G1996" t="s">
        <v>836</v>
      </c>
      <c r="H1996" t="s">
        <v>235</v>
      </c>
      <c r="I1996">
        <v>90087</v>
      </c>
    </row>
    <row r="1997" spans="1:9">
      <c r="A1997">
        <v>1996</v>
      </c>
      <c r="B1997" t="s">
        <v>10318</v>
      </c>
      <c r="C1997" t="s">
        <v>10319</v>
      </c>
      <c r="D1997" t="s">
        <v>10320</v>
      </c>
      <c r="E1997" t="s">
        <v>10321</v>
      </c>
      <c r="F1997" t="s">
        <v>10322</v>
      </c>
      <c r="G1997" t="s">
        <v>628</v>
      </c>
      <c r="H1997" t="s">
        <v>213</v>
      </c>
      <c r="I1997">
        <v>98481</v>
      </c>
    </row>
    <row r="1998" spans="1:9">
      <c r="A1998">
        <v>1997</v>
      </c>
      <c r="B1998" t="s">
        <v>10323</v>
      </c>
      <c r="C1998" t="s">
        <v>10324</v>
      </c>
      <c r="D1998" t="s">
        <v>10325</v>
      </c>
      <c r="E1998" t="s">
        <v>10326</v>
      </c>
      <c r="F1998" t="s">
        <v>10327</v>
      </c>
      <c r="G1998" t="s">
        <v>266</v>
      </c>
      <c r="H1998" t="s">
        <v>267</v>
      </c>
      <c r="I1998">
        <v>85710</v>
      </c>
    </row>
    <row r="1999" spans="1:9">
      <c r="A1999">
        <v>1998</v>
      </c>
      <c r="B1999" t="s">
        <v>3634</v>
      </c>
      <c r="C1999" t="s">
        <v>10328</v>
      </c>
      <c r="D1999" t="s">
        <v>10329</v>
      </c>
      <c r="E1999" t="s">
        <v>10330</v>
      </c>
      <c r="F1999" t="s">
        <v>10331</v>
      </c>
      <c r="G1999" t="s">
        <v>4049</v>
      </c>
      <c r="H1999" t="s">
        <v>513</v>
      </c>
      <c r="I1999">
        <v>1610</v>
      </c>
    </row>
    <row r="2000" spans="1:9">
      <c r="A2000">
        <v>1999</v>
      </c>
      <c r="B2000" t="s">
        <v>10332</v>
      </c>
      <c r="C2000" t="s">
        <v>10333</v>
      </c>
      <c r="D2000" t="s">
        <v>10334</v>
      </c>
      <c r="E2000" t="s">
        <v>10335</v>
      </c>
      <c r="F2000" t="s">
        <v>10336</v>
      </c>
      <c r="G2000" t="s">
        <v>580</v>
      </c>
      <c r="H2000" t="s">
        <v>581</v>
      </c>
      <c r="I2000">
        <v>48901</v>
      </c>
    </row>
    <row r="2001" spans="1:9">
      <c r="A2001">
        <v>2000</v>
      </c>
      <c r="B2001" t="s">
        <v>10337</v>
      </c>
      <c r="C2001" t="s">
        <v>5219</v>
      </c>
      <c r="D2001" t="s">
        <v>10338</v>
      </c>
      <c r="E2001" t="s">
        <v>10339</v>
      </c>
      <c r="F2001" t="s">
        <v>10340</v>
      </c>
      <c r="G2001" t="s">
        <v>680</v>
      </c>
      <c r="H2001" t="s">
        <v>526</v>
      </c>
      <c r="I2001">
        <v>55166</v>
      </c>
    </row>
    <row r="2002" spans="1:9">
      <c r="A2002">
        <v>2001</v>
      </c>
      <c r="B2002" t="s">
        <v>10341</v>
      </c>
      <c r="C2002" t="s">
        <v>10342</v>
      </c>
      <c r="D2002" t="s">
        <v>10343</v>
      </c>
      <c r="E2002" t="s">
        <v>10344</v>
      </c>
      <c r="F2002" t="s">
        <v>10345</v>
      </c>
      <c r="G2002" t="s">
        <v>1655</v>
      </c>
      <c r="H2002" t="s">
        <v>221</v>
      </c>
      <c r="I2002">
        <v>10464</v>
      </c>
    </row>
    <row r="2003" spans="1:9">
      <c r="A2003">
        <v>2002</v>
      </c>
      <c r="B2003" t="s">
        <v>9474</v>
      </c>
      <c r="C2003" t="s">
        <v>10346</v>
      </c>
      <c r="D2003" t="s">
        <v>10347</v>
      </c>
      <c r="E2003" t="s">
        <v>10348</v>
      </c>
      <c r="F2003" t="s">
        <v>10349</v>
      </c>
      <c r="G2003" t="s">
        <v>2993</v>
      </c>
      <c r="H2003" t="s">
        <v>351</v>
      </c>
      <c r="I2003">
        <v>38150</v>
      </c>
    </row>
    <row r="2004" spans="1:9">
      <c r="A2004">
        <v>2003</v>
      </c>
      <c r="B2004" t="s">
        <v>10350</v>
      </c>
      <c r="C2004" t="s">
        <v>10351</v>
      </c>
      <c r="D2004" t="s">
        <v>10352</v>
      </c>
      <c r="E2004" t="s">
        <v>10353</v>
      </c>
      <c r="F2004" t="s">
        <v>10354</v>
      </c>
      <c r="G2004" t="s">
        <v>303</v>
      </c>
      <c r="H2004" t="s">
        <v>297</v>
      </c>
      <c r="I2004">
        <v>33345</v>
      </c>
    </row>
    <row r="2005" spans="1:9">
      <c r="A2005">
        <v>2004</v>
      </c>
      <c r="B2005" t="s">
        <v>10355</v>
      </c>
      <c r="C2005" t="s">
        <v>10356</v>
      </c>
      <c r="D2005" t="s">
        <v>10357</v>
      </c>
      <c r="E2005" t="s">
        <v>10358</v>
      </c>
      <c r="F2005" t="s">
        <v>10359</v>
      </c>
      <c r="G2005" t="s">
        <v>1859</v>
      </c>
      <c r="H2005" t="s">
        <v>487</v>
      </c>
      <c r="I2005">
        <v>80217</v>
      </c>
    </row>
    <row r="2006" spans="1:9">
      <c r="A2006">
        <v>2005</v>
      </c>
      <c r="B2006" t="s">
        <v>10360</v>
      </c>
      <c r="C2006" t="s">
        <v>10361</v>
      </c>
      <c r="D2006" t="s">
        <v>10362</v>
      </c>
      <c r="E2006" t="s">
        <v>10363</v>
      </c>
      <c r="F2006" t="s">
        <v>10364</v>
      </c>
      <c r="G2006" t="s">
        <v>959</v>
      </c>
      <c r="H2006" t="s">
        <v>297</v>
      </c>
      <c r="I2006">
        <v>33715</v>
      </c>
    </row>
    <row r="2007" spans="1:9">
      <c r="A2007">
        <v>2006</v>
      </c>
      <c r="B2007" t="s">
        <v>10365</v>
      </c>
      <c r="C2007" t="s">
        <v>10366</v>
      </c>
      <c r="D2007" t="s">
        <v>10367</v>
      </c>
      <c r="E2007" t="s">
        <v>10368</v>
      </c>
      <c r="F2007" t="s">
        <v>10369</v>
      </c>
      <c r="G2007" t="s">
        <v>436</v>
      </c>
      <c r="H2007" t="s">
        <v>221</v>
      </c>
      <c r="I2007">
        <v>10029</v>
      </c>
    </row>
    <row r="2008" spans="1:9">
      <c r="A2008">
        <v>2007</v>
      </c>
      <c r="B2008" t="s">
        <v>10370</v>
      </c>
      <c r="C2008" t="s">
        <v>10371</v>
      </c>
      <c r="D2008" t="s">
        <v>10372</v>
      </c>
      <c r="E2008" t="s">
        <v>10373</v>
      </c>
      <c r="F2008" t="s">
        <v>10374</v>
      </c>
      <c r="G2008" t="s">
        <v>390</v>
      </c>
      <c r="H2008" t="s">
        <v>242</v>
      </c>
      <c r="I2008">
        <v>78426</v>
      </c>
    </row>
    <row r="2009" spans="1:9">
      <c r="A2009">
        <v>2008</v>
      </c>
      <c r="B2009" t="s">
        <v>10375</v>
      </c>
      <c r="C2009" t="s">
        <v>5476</v>
      </c>
      <c r="D2009" t="s">
        <v>10376</v>
      </c>
      <c r="E2009" t="s">
        <v>10377</v>
      </c>
      <c r="F2009" t="s">
        <v>10378</v>
      </c>
      <c r="G2009" t="s">
        <v>610</v>
      </c>
      <c r="H2009" t="s">
        <v>235</v>
      </c>
      <c r="I2009">
        <v>92121</v>
      </c>
    </row>
    <row r="2010" spans="1:9">
      <c r="A2010">
        <v>2009</v>
      </c>
      <c r="B2010" t="s">
        <v>10379</v>
      </c>
      <c r="C2010" t="s">
        <v>10380</v>
      </c>
      <c r="D2010" t="s">
        <v>10381</v>
      </c>
      <c r="E2010" t="s">
        <v>10382</v>
      </c>
      <c r="F2010" t="s">
        <v>10383</v>
      </c>
      <c r="G2010" t="s">
        <v>10384</v>
      </c>
      <c r="H2010" t="s">
        <v>221</v>
      </c>
      <c r="I2010">
        <v>10557</v>
      </c>
    </row>
    <row r="2011" spans="1:9">
      <c r="A2011">
        <v>2010</v>
      </c>
      <c r="B2011" t="s">
        <v>10385</v>
      </c>
      <c r="C2011" t="s">
        <v>10386</v>
      </c>
      <c r="D2011" t="s">
        <v>10387</v>
      </c>
      <c r="E2011" t="s">
        <v>10388</v>
      </c>
      <c r="F2011" t="s">
        <v>10389</v>
      </c>
      <c r="G2011" t="s">
        <v>1292</v>
      </c>
      <c r="H2011" t="s">
        <v>526</v>
      </c>
      <c r="I2011">
        <v>55579</v>
      </c>
    </row>
    <row r="2012" spans="1:9">
      <c r="A2012">
        <v>2011</v>
      </c>
      <c r="B2012" t="s">
        <v>10390</v>
      </c>
      <c r="C2012" t="s">
        <v>10391</v>
      </c>
      <c r="D2012" t="s">
        <v>10392</v>
      </c>
      <c r="E2012" t="s">
        <v>10393</v>
      </c>
      <c r="F2012" t="s">
        <v>10394</v>
      </c>
      <c r="G2012" t="s">
        <v>10395</v>
      </c>
      <c r="H2012" t="s">
        <v>513</v>
      </c>
      <c r="I2012">
        <v>1905</v>
      </c>
    </row>
    <row r="2013" spans="1:9">
      <c r="A2013">
        <v>2012</v>
      </c>
      <c r="B2013" t="s">
        <v>10396</v>
      </c>
      <c r="C2013" t="s">
        <v>10397</v>
      </c>
      <c r="D2013" t="s">
        <v>10398</v>
      </c>
      <c r="E2013" t="s">
        <v>10399</v>
      </c>
      <c r="F2013" t="s">
        <v>10400</v>
      </c>
      <c r="G2013" t="s">
        <v>3962</v>
      </c>
      <c r="H2013" t="s">
        <v>235</v>
      </c>
      <c r="I2013">
        <v>92867</v>
      </c>
    </row>
    <row r="2014" spans="1:9">
      <c r="A2014">
        <v>2013</v>
      </c>
      <c r="B2014" t="s">
        <v>10401</v>
      </c>
      <c r="C2014" t="s">
        <v>10402</v>
      </c>
      <c r="D2014" t="s">
        <v>10403</v>
      </c>
      <c r="E2014" t="s">
        <v>10404</v>
      </c>
      <c r="F2014" t="s">
        <v>10405</v>
      </c>
      <c r="G2014" t="s">
        <v>952</v>
      </c>
      <c r="H2014" t="s">
        <v>953</v>
      </c>
      <c r="I2014">
        <v>63167</v>
      </c>
    </row>
    <row r="2015" spans="1:9">
      <c r="A2015">
        <v>2014</v>
      </c>
      <c r="B2015" t="s">
        <v>10406</v>
      </c>
      <c r="C2015" t="s">
        <v>10407</v>
      </c>
      <c r="D2015" t="s">
        <v>10408</v>
      </c>
      <c r="E2015" t="s">
        <v>10409</v>
      </c>
      <c r="F2015" t="s">
        <v>10410</v>
      </c>
      <c r="G2015" t="s">
        <v>234</v>
      </c>
      <c r="H2015" t="s">
        <v>235</v>
      </c>
      <c r="I2015">
        <v>94116</v>
      </c>
    </row>
    <row r="2016" spans="1:9">
      <c r="A2016">
        <v>2015</v>
      </c>
      <c r="B2016" t="s">
        <v>10411</v>
      </c>
      <c r="C2016" t="s">
        <v>10412</v>
      </c>
      <c r="D2016" t="s">
        <v>10413</v>
      </c>
      <c r="E2016" t="s">
        <v>10414</v>
      </c>
      <c r="F2016" t="s">
        <v>10415</v>
      </c>
      <c r="G2016" t="s">
        <v>906</v>
      </c>
      <c r="H2016" t="s">
        <v>242</v>
      </c>
      <c r="I2016">
        <v>78215</v>
      </c>
    </row>
    <row r="2017" spans="1:9">
      <c r="A2017">
        <v>2016</v>
      </c>
      <c r="B2017" t="s">
        <v>10416</v>
      </c>
      <c r="C2017" t="s">
        <v>10417</v>
      </c>
      <c r="D2017" t="s">
        <v>10418</v>
      </c>
      <c r="E2017" t="s">
        <v>10419</v>
      </c>
      <c r="F2017" t="s">
        <v>10420</v>
      </c>
      <c r="G2017" t="s">
        <v>895</v>
      </c>
      <c r="H2017" t="s">
        <v>430</v>
      </c>
      <c r="I2017">
        <v>61614</v>
      </c>
    </row>
    <row r="2018" spans="1:9">
      <c r="A2018">
        <v>2017</v>
      </c>
      <c r="B2018" t="s">
        <v>1552</v>
      </c>
      <c r="C2018" t="s">
        <v>10421</v>
      </c>
      <c r="D2018" t="s">
        <v>10422</v>
      </c>
      <c r="E2018" t="s">
        <v>10423</v>
      </c>
      <c r="F2018" t="s">
        <v>10424</v>
      </c>
      <c r="G2018" t="s">
        <v>213</v>
      </c>
      <c r="H2018" t="s">
        <v>214</v>
      </c>
      <c r="I2018">
        <v>20337</v>
      </c>
    </row>
    <row r="2019" spans="1:9">
      <c r="A2019">
        <v>2018</v>
      </c>
      <c r="B2019" t="s">
        <v>10425</v>
      </c>
      <c r="C2019" t="s">
        <v>10426</v>
      </c>
      <c r="D2019" t="s">
        <v>10427</v>
      </c>
      <c r="E2019" t="s">
        <v>10428</v>
      </c>
      <c r="F2019" t="s">
        <v>10429</v>
      </c>
      <c r="G2019" t="s">
        <v>234</v>
      </c>
      <c r="H2019" t="s">
        <v>235</v>
      </c>
      <c r="I2019">
        <v>94147</v>
      </c>
    </row>
    <row r="2020" spans="1:9">
      <c r="A2020">
        <v>2019</v>
      </c>
      <c r="B2020" t="s">
        <v>10430</v>
      </c>
      <c r="C2020" t="s">
        <v>10431</v>
      </c>
      <c r="D2020" t="s">
        <v>10432</v>
      </c>
      <c r="E2020" t="s">
        <v>10433</v>
      </c>
      <c r="F2020" t="s">
        <v>10434</v>
      </c>
      <c r="G2020" t="s">
        <v>429</v>
      </c>
      <c r="H2020" t="s">
        <v>430</v>
      </c>
      <c r="I2020">
        <v>60609</v>
      </c>
    </row>
    <row r="2021" spans="1:9">
      <c r="A2021">
        <v>2020</v>
      </c>
      <c r="B2021" t="s">
        <v>10435</v>
      </c>
      <c r="C2021" t="s">
        <v>9172</v>
      </c>
      <c r="D2021" t="s">
        <v>10436</v>
      </c>
      <c r="E2021" t="s">
        <v>10437</v>
      </c>
      <c r="F2021" t="s">
        <v>10438</v>
      </c>
      <c r="G2021" t="s">
        <v>396</v>
      </c>
      <c r="H2021" t="s">
        <v>358</v>
      </c>
      <c r="I2021">
        <v>70174</v>
      </c>
    </row>
    <row r="2022" spans="1:9">
      <c r="A2022">
        <v>2021</v>
      </c>
      <c r="B2022" t="s">
        <v>10439</v>
      </c>
      <c r="C2022" t="s">
        <v>10440</v>
      </c>
      <c r="D2022" t="s">
        <v>10441</v>
      </c>
      <c r="E2022" t="s">
        <v>10442</v>
      </c>
      <c r="F2022" t="s">
        <v>10443</v>
      </c>
      <c r="G2022" t="s">
        <v>3333</v>
      </c>
      <c r="H2022" t="s">
        <v>593</v>
      </c>
      <c r="I2022">
        <v>71914</v>
      </c>
    </row>
    <row r="2023" spans="1:9">
      <c r="A2023">
        <v>2022</v>
      </c>
      <c r="B2023" t="s">
        <v>10444</v>
      </c>
      <c r="C2023" t="s">
        <v>10445</v>
      </c>
      <c r="D2023" t="s">
        <v>10446</v>
      </c>
      <c r="E2023" t="s">
        <v>10447</v>
      </c>
      <c r="F2023" t="s">
        <v>10448</v>
      </c>
      <c r="G2023" t="s">
        <v>309</v>
      </c>
      <c r="H2023" t="s">
        <v>310</v>
      </c>
      <c r="I2023">
        <v>20910</v>
      </c>
    </row>
    <row r="2024" spans="1:9">
      <c r="A2024">
        <v>2023</v>
      </c>
      <c r="B2024" t="s">
        <v>10449</v>
      </c>
      <c r="C2024" t="s">
        <v>10450</v>
      </c>
      <c r="D2024" t="s">
        <v>10451</v>
      </c>
      <c r="E2024" t="s">
        <v>10452</v>
      </c>
      <c r="F2024" t="s">
        <v>10453</v>
      </c>
      <c r="G2024" t="s">
        <v>731</v>
      </c>
      <c r="H2024" t="s">
        <v>290</v>
      </c>
      <c r="I2024">
        <v>20195</v>
      </c>
    </row>
    <row r="2025" spans="1:9">
      <c r="A2025">
        <v>2024</v>
      </c>
      <c r="B2025" t="s">
        <v>10454</v>
      </c>
      <c r="C2025" t="s">
        <v>7822</v>
      </c>
      <c r="D2025" t="s">
        <v>10455</v>
      </c>
      <c r="E2025" t="s">
        <v>10456</v>
      </c>
      <c r="F2025" t="s">
        <v>10457</v>
      </c>
      <c r="G2025" t="s">
        <v>1314</v>
      </c>
      <c r="H2025" t="s">
        <v>480</v>
      </c>
      <c r="I2025">
        <v>43666</v>
      </c>
    </row>
    <row r="2026" spans="1:9">
      <c r="A2026">
        <v>2025</v>
      </c>
      <c r="B2026" t="s">
        <v>10458</v>
      </c>
      <c r="C2026" t="s">
        <v>10459</v>
      </c>
      <c r="D2026" t="s">
        <v>10460</v>
      </c>
      <c r="E2026" t="s">
        <v>10461</v>
      </c>
      <c r="F2026" t="s">
        <v>10462</v>
      </c>
      <c r="G2026" t="s">
        <v>8837</v>
      </c>
      <c r="H2026" t="s">
        <v>235</v>
      </c>
      <c r="I2026">
        <v>93094</v>
      </c>
    </row>
    <row r="2027" spans="1:9">
      <c r="A2027">
        <v>2026</v>
      </c>
      <c r="B2027" t="s">
        <v>4416</v>
      </c>
      <c r="C2027" t="s">
        <v>10463</v>
      </c>
      <c r="D2027" t="s">
        <v>10464</v>
      </c>
      <c r="E2027" t="s">
        <v>10465</v>
      </c>
      <c r="F2027" t="s">
        <v>10466</v>
      </c>
      <c r="G2027" t="s">
        <v>4201</v>
      </c>
      <c r="H2027" t="s">
        <v>526</v>
      </c>
      <c r="I2027">
        <v>55551</v>
      </c>
    </row>
    <row r="2028" spans="1:9">
      <c r="A2028">
        <v>2027</v>
      </c>
      <c r="B2028" t="s">
        <v>10467</v>
      </c>
      <c r="C2028" t="s">
        <v>10468</v>
      </c>
      <c r="D2028" t="s">
        <v>10469</v>
      </c>
      <c r="E2028" t="s">
        <v>10470</v>
      </c>
      <c r="F2028" t="s">
        <v>10471</v>
      </c>
      <c r="G2028" t="s">
        <v>2420</v>
      </c>
      <c r="H2028" t="s">
        <v>290</v>
      </c>
      <c r="I2028">
        <v>22119</v>
      </c>
    </row>
    <row r="2029" spans="1:9">
      <c r="A2029">
        <v>2028</v>
      </c>
      <c r="B2029" t="s">
        <v>10472</v>
      </c>
      <c r="C2029" t="s">
        <v>10473</v>
      </c>
      <c r="D2029" t="s">
        <v>10474</v>
      </c>
      <c r="E2029" t="s">
        <v>10475</v>
      </c>
      <c r="F2029" t="s">
        <v>10476</v>
      </c>
      <c r="G2029" t="s">
        <v>1448</v>
      </c>
      <c r="H2029" t="s">
        <v>297</v>
      </c>
      <c r="I2029">
        <v>32255</v>
      </c>
    </row>
    <row r="2030" spans="1:9">
      <c r="A2030">
        <v>2029</v>
      </c>
      <c r="B2030" t="s">
        <v>10477</v>
      </c>
      <c r="C2030" t="s">
        <v>10478</v>
      </c>
      <c r="D2030" t="s">
        <v>10479</v>
      </c>
      <c r="E2030" t="s">
        <v>10480</v>
      </c>
      <c r="F2030" t="s">
        <v>10481</v>
      </c>
      <c r="G2030" t="s">
        <v>4570</v>
      </c>
      <c r="H2030" t="s">
        <v>235</v>
      </c>
      <c r="I2030">
        <v>93005</v>
      </c>
    </row>
    <row r="2031" spans="1:9">
      <c r="A2031">
        <v>2030</v>
      </c>
      <c r="B2031" t="s">
        <v>1870</v>
      </c>
      <c r="C2031" t="s">
        <v>7990</v>
      </c>
      <c r="D2031" t="s">
        <v>10482</v>
      </c>
      <c r="E2031" t="s">
        <v>10483</v>
      </c>
      <c r="F2031" t="s">
        <v>10484</v>
      </c>
      <c r="G2031" t="s">
        <v>2363</v>
      </c>
      <c r="H2031" t="s">
        <v>235</v>
      </c>
      <c r="I2031">
        <v>91210</v>
      </c>
    </row>
    <row r="2032" spans="1:9">
      <c r="A2032">
        <v>2031</v>
      </c>
      <c r="B2032" t="s">
        <v>10485</v>
      </c>
      <c r="C2032" t="s">
        <v>10486</v>
      </c>
      <c r="D2032" t="s">
        <v>10487</v>
      </c>
      <c r="E2032" t="s">
        <v>10488</v>
      </c>
      <c r="F2032" t="s">
        <v>10489</v>
      </c>
      <c r="G2032" t="s">
        <v>3728</v>
      </c>
      <c r="H2032" t="s">
        <v>365</v>
      </c>
      <c r="I2032">
        <v>89706</v>
      </c>
    </row>
    <row r="2033" spans="1:9">
      <c r="A2033">
        <v>2032</v>
      </c>
      <c r="B2033" t="s">
        <v>10490</v>
      </c>
      <c r="C2033" t="s">
        <v>10491</v>
      </c>
      <c r="D2033" t="s">
        <v>10492</v>
      </c>
      <c r="E2033" t="s">
        <v>10493</v>
      </c>
      <c r="F2033" t="s">
        <v>10494</v>
      </c>
      <c r="G2033" t="s">
        <v>344</v>
      </c>
      <c r="H2033" t="s">
        <v>242</v>
      </c>
      <c r="I2033">
        <v>75372</v>
      </c>
    </row>
    <row r="2034" spans="1:9">
      <c r="A2034">
        <v>2033</v>
      </c>
      <c r="B2034" t="s">
        <v>10495</v>
      </c>
      <c r="C2034" t="s">
        <v>10496</v>
      </c>
      <c r="D2034" t="s">
        <v>10497</v>
      </c>
      <c r="E2034" t="s">
        <v>10498</v>
      </c>
      <c r="F2034" t="s">
        <v>10499</v>
      </c>
      <c r="G2034" t="s">
        <v>2742</v>
      </c>
      <c r="H2034" t="s">
        <v>526</v>
      </c>
      <c r="I2034">
        <v>55811</v>
      </c>
    </row>
    <row r="2035" spans="1:9">
      <c r="A2035">
        <v>2034</v>
      </c>
      <c r="B2035" t="s">
        <v>3723</v>
      </c>
      <c r="C2035" t="s">
        <v>10500</v>
      </c>
      <c r="D2035" t="s">
        <v>10501</v>
      </c>
      <c r="E2035" t="s">
        <v>10502</v>
      </c>
      <c r="F2035" t="s">
        <v>10503</v>
      </c>
      <c r="G2035" t="s">
        <v>2218</v>
      </c>
      <c r="H2035" t="s">
        <v>228</v>
      </c>
      <c r="I2035">
        <v>31210</v>
      </c>
    </row>
    <row r="2036" spans="1:9">
      <c r="A2036">
        <v>2035</v>
      </c>
      <c r="B2036" t="s">
        <v>10504</v>
      </c>
      <c r="C2036" t="s">
        <v>10505</v>
      </c>
      <c r="D2036" t="s">
        <v>10506</v>
      </c>
      <c r="E2036" t="s">
        <v>10507</v>
      </c>
      <c r="F2036" t="s">
        <v>10508</v>
      </c>
      <c r="G2036" t="s">
        <v>959</v>
      </c>
      <c r="H2036" t="s">
        <v>297</v>
      </c>
      <c r="I2036">
        <v>33737</v>
      </c>
    </row>
    <row r="2037" spans="1:9">
      <c r="A2037">
        <v>2036</v>
      </c>
      <c r="B2037" t="s">
        <v>10509</v>
      </c>
      <c r="C2037" t="s">
        <v>10510</v>
      </c>
      <c r="D2037" t="s">
        <v>10511</v>
      </c>
      <c r="E2037" t="s">
        <v>10512</v>
      </c>
      <c r="F2037" t="s">
        <v>10513</v>
      </c>
      <c r="G2037" t="s">
        <v>266</v>
      </c>
      <c r="H2037" t="s">
        <v>267</v>
      </c>
      <c r="I2037">
        <v>85720</v>
      </c>
    </row>
    <row r="2038" spans="1:9">
      <c r="A2038">
        <v>2037</v>
      </c>
      <c r="B2038" t="s">
        <v>10514</v>
      </c>
      <c r="C2038" t="s">
        <v>1876</v>
      </c>
      <c r="D2038" t="s">
        <v>10515</v>
      </c>
      <c r="E2038" t="s">
        <v>10516</v>
      </c>
      <c r="F2038" t="s">
        <v>10517</v>
      </c>
      <c r="G2038" t="s">
        <v>454</v>
      </c>
      <c r="H2038" t="s">
        <v>455</v>
      </c>
      <c r="I2038">
        <v>84152</v>
      </c>
    </row>
    <row r="2039" spans="1:9">
      <c r="A2039">
        <v>2038</v>
      </c>
      <c r="B2039" t="s">
        <v>10518</v>
      </c>
      <c r="C2039" t="s">
        <v>10519</v>
      </c>
      <c r="D2039" t="s">
        <v>10520</v>
      </c>
      <c r="E2039" t="s">
        <v>10521</v>
      </c>
      <c r="F2039" t="s">
        <v>10522</v>
      </c>
      <c r="G2039" t="s">
        <v>10523</v>
      </c>
      <c r="H2039" t="s">
        <v>267</v>
      </c>
      <c r="I2039">
        <v>85297</v>
      </c>
    </row>
    <row r="2040" spans="1:9">
      <c r="A2040">
        <v>2039</v>
      </c>
      <c r="B2040" t="s">
        <v>10524</v>
      </c>
      <c r="C2040" t="s">
        <v>10525</v>
      </c>
      <c r="D2040" t="s">
        <v>10526</v>
      </c>
      <c r="E2040" t="s">
        <v>10527</v>
      </c>
      <c r="F2040" t="s">
        <v>10528</v>
      </c>
      <c r="G2040" t="s">
        <v>1094</v>
      </c>
      <c r="H2040" t="s">
        <v>290</v>
      </c>
      <c r="I2040">
        <v>24024</v>
      </c>
    </row>
    <row r="2041" spans="1:9">
      <c r="A2041">
        <v>2040</v>
      </c>
      <c r="B2041" t="s">
        <v>10529</v>
      </c>
      <c r="C2041" t="s">
        <v>10530</v>
      </c>
      <c r="D2041" t="s">
        <v>10531</v>
      </c>
      <c r="E2041" t="s">
        <v>10532</v>
      </c>
      <c r="F2041" t="s">
        <v>10533</v>
      </c>
      <c r="G2041" t="s">
        <v>1094</v>
      </c>
      <c r="H2041" t="s">
        <v>290</v>
      </c>
      <c r="I2041">
        <v>24040</v>
      </c>
    </row>
    <row r="2042" spans="1:9">
      <c r="A2042">
        <v>2041</v>
      </c>
      <c r="B2042" t="s">
        <v>10534</v>
      </c>
      <c r="C2042" t="s">
        <v>10535</v>
      </c>
      <c r="D2042" t="s">
        <v>10536</v>
      </c>
      <c r="E2042" t="s">
        <v>10537</v>
      </c>
      <c r="F2042" t="s">
        <v>10538</v>
      </c>
      <c r="G2042" t="s">
        <v>1649</v>
      </c>
      <c r="H2042" t="s">
        <v>372</v>
      </c>
      <c r="I2042">
        <v>47705</v>
      </c>
    </row>
    <row r="2043" spans="1:9">
      <c r="A2043">
        <v>2042</v>
      </c>
      <c r="B2043" t="s">
        <v>10539</v>
      </c>
      <c r="C2043" t="s">
        <v>10540</v>
      </c>
      <c r="D2043" t="s">
        <v>10541</v>
      </c>
      <c r="E2043" t="s">
        <v>10542</v>
      </c>
      <c r="F2043" t="s">
        <v>10543</v>
      </c>
      <c r="G2043" t="s">
        <v>1661</v>
      </c>
      <c r="H2043" t="s">
        <v>338</v>
      </c>
      <c r="I2043">
        <v>52804</v>
      </c>
    </row>
    <row r="2044" spans="1:9">
      <c r="A2044">
        <v>2043</v>
      </c>
      <c r="B2044" t="s">
        <v>10544</v>
      </c>
      <c r="C2044" t="s">
        <v>10545</v>
      </c>
      <c r="D2044" t="s">
        <v>10546</v>
      </c>
      <c r="E2044" t="s">
        <v>10547</v>
      </c>
      <c r="F2044" t="s">
        <v>10548</v>
      </c>
      <c r="G2044" t="s">
        <v>1332</v>
      </c>
      <c r="H2044" t="s">
        <v>487</v>
      </c>
      <c r="I2044">
        <v>80995</v>
      </c>
    </row>
    <row r="2045" spans="1:9">
      <c r="A2045">
        <v>2044</v>
      </c>
      <c r="B2045" t="s">
        <v>9451</v>
      </c>
      <c r="C2045" t="s">
        <v>10549</v>
      </c>
      <c r="D2045" t="s">
        <v>10550</v>
      </c>
      <c r="E2045" t="s">
        <v>10551</v>
      </c>
      <c r="F2045" t="s">
        <v>10552</v>
      </c>
      <c r="G2045" t="s">
        <v>2341</v>
      </c>
      <c r="H2045" t="s">
        <v>1056</v>
      </c>
      <c r="I2045">
        <v>40596</v>
      </c>
    </row>
    <row r="2046" spans="1:9">
      <c r="A2046">
        <v>2045</v>
      </c>
      <c r="B2046" t="s">
        <v>5397</v>
      </c>
      <c r="C2046" t="s">
        <v>10553</v>
      </c>
      <c r="D2046" t="s">
        <v>10554</v>
      </c>
      <c r="E2046" t="s">
        <v>10555</v>
      </c>
      <c r="F2046" t="s">
        <v>10556</v>
      </c>
      <c r="G2046" t="s">
        <v>3941</v>
      </c>
      <c r="H2046" t="s">
        <v>1497</v>
      </c>
      <c r="I2046">
        <v>87592</v>
      </c>
    </row>
    <row r="2047" spans="1:9">
      <c r="A2047">
        <v>2046</v>
      </c>
      <c r="B2047" t="s">
        <v>10557</v>
      </c>
      <c r="C2047" t="s">
        <v>10558</v>
      </c>
      <c r="D2047" t="s">
        <v>10559</v>
      </c>
      <c r="E2047" t="s">
        <v>10560</v>
      </c>
      <c r="F2047" t="s">
        <v>10561</v>
      </c>
      <c r="G2047" t="s">
        <v>1192</v>
      </c>
      <c r="H2047" t="s">
        <v>953</v>
      </c>
      <c r="I2047">
        <v>64114</v>
      </c>
    </row>
    <row r="2048" spans="1:9">
      <c r="A2048">
        <v>2047</v>
      </c>
      <c r="B2048" t="s">
        <v>10562</v>
      </c>
      <c r="C2048" t="s">
        <v>10563</v>
      </c>
      <c r="D2048" t="s">
        <v>10564</v>
      </c>
      <c r="E2048" t="s">
        <v>10565</v>
      </c>
      <c r="F2048" t="s">
        <v>10566</v>
      </c>
      <c r="G2048" t="s">
        <v>2329</v>
      </c>
      <c r="H2048" t="s">
        <v>297</v>
      </c>
      <c r="I2048">
        <v>33164</v>
      </c>
    </row>
    <row r="2049" spans="1:9">
      <c r="A2049">
        <v>2048</v>
      </c>
      <c r="B2049" t="s">
        <v>10567</v>
      </c>
      <c r="C2049" t="s">
        <v>10568</v>
      </c>
      <c r="D2049" t="s">
        <v>10569</v>
      </c>
      <c r="E2049" t="s">
        <v>10570</v>
      </c>
      <c r="F2049" t="s">
        <v>10571</v>
      </c>
      <c r="G2049" t="s">
        <v>303</v>
      </c>
      <c r="H2049" t="s">
        <v>297</v>
      </c>
      <c r="I2049">
        <v>33320</v>
      </c>
    </row>
    <row r="2050" spans="1:9">
      <c r="A2050">
        <v>2049</v>
      </c>
      <c r="B2050" t="s">
        <v>10572</v>
      </c>
      <c r="C2050" t="s">
        <v>10573</v>
      </c>
      <c r="D2050" t="s">
        <v>10574</v>
      </c>
      <c r="E2050" t="s">
        <v>10575</v>
      </c>
      <c r="F2050" t="s">
        <v>10576</v>
      </c>
      <c r="G2050" t="s">
        <v>2092</v>
      </c>
      <c r="H2050" t="s">
        <v>480</v>
      </c>
      <c r="I2050">
        <v>45440</v>
      </c>
    </row>
    <row r="2051" spans="1:9">
      <c r="A2051">
        <v>2050</v>
      </c>
      <c r="B2051" t="s">
        <v>10577</v>
      </c>
      <c r="C2051" t="s">
        <v>10578</v>
      </c>
      <c r="D2051" t="s">
        <v>10579</v>
      </c>
      <c r="E2051" t="s">
        <v>10580</v>
      </c>
      <c r="F2051" t="s">
        <v>10581</v>
      </c>
      <c r="G2051" t="s">
        <v>1298</v>
      </c>
      <c r="H2051" t="s">
        <v>235</v>
      </c>
      <c r="I2051">
        <v>93750</v>
      </c>
    </row>
    <row r="2052" spans="1:9">
      <c r="A2052">
        <v>2051</v>
      </c>
      <c r="B2052" t="s">
        <v>6207</v>
      </c>
      <c r="C2052" t="s">
        <v>10582</v>
      </c>
      <c r="D2052" t="s">
        <v>10583</v>
      </c>
      <c r="E2052" t="s">
        <v>10584</v>
      </c>
      <c r="F2052" t="s">
        <v>10585</v>
      </c>
      <c r="G2052" t="s">
        <v>610</v>
      </c>
      <c r="H2052" t="s">
        <v>235</v>
      </c>
      <c r="I2052">
        <v>92176</v>
      </c>
    </row>
    <row r="2053" spans="1:9">
      <c r="A2053">
        <v>2052</v>
      </c>
      <c r="B2053" t="s">
        <v>10586</v>
      </c>
      <c r="C2053" t="s">
        <v>10587</v>
      </c>
      <c r="D2053" t="s">
        <v>10588</v>
      </c>
      <c r="E2053" t="s">
        <v>10589</v>
      </c>
      <c r="F2053" t="s">
        <v>10590</v>
      </c>
      <c r="G2053" t="s">
        <v>768</v>
      </c>
      <c r="H2053" t="s">
        <v>581</v>
      </c>
      <c r="I2053">
        <v>48275</v>
      </c>
    </row>
    <row r="2054" spans="1:9">
      <c r="A2054">
        <v>2053</v>
      </c>
      <c r="B2054" t="s">
        <v>10591</v>
      </c>
      <c r="C2054" t="s">
        <v>10592</v>
      </c>
      <c r="D2054" t="s">
        <v>10593</v>
      </c>
      <c r="E2054" t="s">
        <v>10594</v>
      </c>
      <c r="F2054" t="s">
        <v>10595</v>
      </c>
      <c r="G2054" t="s">
        <v>5498</v>
      </c>
      <c r="H2054" t="s">
        <v>242</v>
      </c>
      <c r="I2054">
        <v>76210</v>
      </c>
    </row>
    <row r="2055" spans="1:9">
      <c r="A2055">
        <v>2054</v>
      </c>
      <c r="B2055" t="s">
        <v>10596</v>
      </c>
      <c r="C2055" t="s">
        <v>10597</v>
      </c>
      <c r="D2055" t="s">
        <v>10598</v>
      </c>
      <c r="E2055" t="s">
        <v>10599</v>
      </c>
      <c r="F2055" t="s">
        <v>10600</v>
      </c>
      <c r="G2055" t="s">
        <v>2369</v>
      </c>
      <c r="H2055" t="s">
        <v>946</v>
      </c>
      <c r="I2055">
        <v>25326</v>
      </c>
    </row>
    <row r="2056" spans="1:9">
      <c r="A2056">
        <v>2055</v>
      </c>
      <c r="B2056" t="s">
        <v>10601</v>
      </c>
      <c r="C2056" t="s">
        <v>10602</v>
      </c>
      <c r="D2056" t="s">
        <v>10603</v>
      </c>
      <c r="E2056" t="s">
        <v>10604</v>
      </c>
      <c r="F2056" t="s">
        <v>10605</v>
      </c>
      <c r="G2056" t="s">
        <v>260</v>
      </c>
      <c r="H2056" t="s">
        <v>526</v>
      </c>
      <c r="I2056">
        <v>55905</v>
      </c>
    </row>
    <row r="2057" spans="1:9">
      <c r="A2057">
        <v>2056</v>
      </c>
      <c r="B2057" t="s">
        <v>7020</v>
      </c>
      <c r="C2057" t="s">
        <v>10606</v>
      </c>
      <c r="D2057" t="s">
        <v>10607</v>
      </c>
      <c r="E2057" t="s">
        <v>10608</v>
      </c>
      <c r="F2057" t="s">
        <v>10609</v>
      </c>
      <c r="G2057" t="s">
        <v>454</v>
      </c>
      <c r="H2057" t="s">
        <v>455</v>
      </c>
      <c r="I2057">
        <v>84140</v>
      </c>
    </row>
    <row r="2058" spans="1:9">
      <c r="A2058">
        <v>2057</v>
      </c>
      <c r="B2058" t="s">
        <v>10610</v>
      </c>
      <c r="C2058" t="s">
        <v>10611</v>
      </c>
      <c r="D2058" t="s">
        <v>10612</v>
      </c>
      <c r="E2058" t="s">
        <v>10613</v>
      </c>
      <c r="F2058" t="s">
        <v>10614</v>
      </c>
      <c r="G2058" t="s">
        <v>1298</v>
      </c>
      <c r="H2058" t="s">
        <v>235</v>
      </c>
      <c r="I2058">
        <v>93786</v>
      </c>
    </row>
    <row r="2059" spans="1:9">
      <c r="A2059">
        <v>2058</v>
      </c>
      <c r="B2059" t="s">
        <v>8071</v>
      </c>
      <c r="C2059" t="s">
        <v>10615</v>
      </c>
      <c r="D2059" t="s">
        <v>10616</v>
      </c>
      <c r="E2059" t="s">
        <v>10617</v>
      </c>
      <c r="F2059" t="s">
        <v>10618</v>
      </c>
      <c r="G2059" t="s">
        <v>982</v>
      </c>
      <c r="H2059" t="s">
        <v>506</v>
      </c>
      <c r="I2059">
        <v>15235</v>
      </c>
    </row>
    <row r="2060" spans="1:9">
      <c r="A2060">
        <v>2059</v>
      </c>
      <c r="B2060" t="s">
        <v>10619</v>
      </c>
      <c r="C2060" t="s">
        <v>10620</v>
      </c>
      <c r="D2060" t="s">
        <v>10621</v>
      </c>
      <c r="E2060" t="s">
        <v>10622</v>
      </c>
      <c r="F2060" t="s">
        <v>10623</v>
      </c>
      <c r="G2060" t="s">
        <v>1192</v>
      </c>
      <c r="H2060" t="s">
        <v>1175</v>
      </c>
      <c r="I2060">
        <v>66160</v>
      </c>
    </row>
    <row r="2061" spans="1:9">
      <c r="A2061">
        <v>2060</v>
      </c>
      <c r="B2061" t="s">
        <v>10624</v>
      </c>
      <c r="C2061" t="s">
        <v>7802</v>
      </c>
      <c r="D2061" t="s">
        <v>10625</v>
      </c>
      <c r="E2061" t="s">
        <v>10626</v>
      </c>
      <c r="F2061" t="s">
        <v>10627</v>
      </c>
      <c r="G2061" t="s">
        <v>479</v>
      </c>
      <c r="H2061" t="s">
        <v>480</v>
      </c>
      <c r="I2061">
        <v>43231</v>
      </c>
    </row>
    <row r="2062" spans="1:9">
      <c r="A2062">
        <v>2061</v>
      </c>
      <c r="B2062" t="s">
        <v>10628</v>
      </c>
      <c r="C2062" t="s">
        <v>10629</v>
      </c>
      <c r="D2062" t="s">
        <v>10630</v>
      </c>
      <c r="E2062" t="s">
        <v>10631</v>
      </c>
      <c r="F2062" t="s">
        <v>10632</v>
      </c>
      <c r="G2062" t="s">
        <v>1827</v>
      </c>
      <c r="H2062" t="s">
        <v>290</v>
      </c>
      <c r="I2062">
        <v>20167</v>
      </c>
    </row>
    <row r="2063" spans="1:9">
      <c r="A2063">
        <v>2062</v>
      </c>
      <c r="B2063" t="s">
        <v>10633</v>
      </c>
      <c r="C2063" t="s">
        <v>10634</v>
      </c>
      <c r="D2063" t="s">
        <v>10635</v>
      </c>
      <c r="E2063" t="s">
        <v>10636</v>
      </c>
      <c r="F2063" t="s">
        <v>10637</v>
      </c>
      <c r="G2063" t="s">
        <v>982</v>
      </c>
      <c r="H2063" t="s">
        <v>506</v>
      </c>
      <c r="I2063">
        <v>15255</v>
      </c>
    </row>
    <row r="2064" spans="1:9">
      <c r="A2064">
        <v>2063</v>
      </c>
      <c r="B2064" t="s">
        <v>10638</v>
      </c>
      <c r="C2064" t="s">
        <v>10639</v>
      </c>
      <c r="D2064" t="s">
        <v>10640</v>
      </c>
      <c r="E2064" t="s">
        <v>10641</v>
      </c>
      <c r="F2064" t="s">
        <v>10642</v>
      </c>
      <c r="G2064" t="s">
        <v>2486</v>
      </c>
      <c r="H2064" t="s">
        <v>290</v>
      </c>
      <c r="I2064">
        <v>22184</v>
      </c>
    </row>
    <row r="2065" spans="1:9">
      <c r="A2065">
        <v>2064</v>
      </c>
      <c r="B2065" t="s">
        <v>10643</v>
      </c>
      <c r="C2065" t="s">
        <v>10644</v>
      </c>
      <c r="D2065" t="s">
        <v>10645</v>
      </c>
      <c r="E2065" t="s">
        <v>10646</v>
      </c>
      <c r="F2065" t="s">
        <v>10647</v>
      </c>
      <c r="G2065" t="s">
        <v>959</v>
      </c>
      <c r="H2065" t="s">
        <v>297</v>
      </c>
      <c r="I2065">
        <v>33737</v>
      </c>
    </row>
    <row r="2066" spans="1:9">
      <c r="A2066">
        <v>2065</v>
      </c>
      <c r="B2066" t="s">
        <v>10648</v>
      </c>
      <c r="C2066" t="s">
        <v>10649</v>
      </c>
      <c r="D2066" t="s">
        <v>10650</v>
      </c>
      <c r="E2066" t="s">
        <v>10651</v>
      </c>
      <c r="F2066" t="s">
        <v>10652</v>
      </c>
      <c r="G2066" t="s">
        <v>842</v>
      </c>
      <c r="H2066" t="s">
        <v>235</v>
      </c>
      <c r="I2066">
        <v>94297</v>
      </c>
    </row>
    <row r="2067" spans="1:9">
      <c r="A2067">
        <v>2066</v>
      </c>
      <c r="B2067" t="s">
        <v>10653</v>
      </c>
      <c r="C2067" t="s">
        <v>10654</v>
      </c>
      <c r="D2067" t="s">
        <v>10655</v>
      </c>
      <c r="E2067" t="s">
        <v>10656</v>
      </c>
      <c r="F2067" t="s">
        <v>10657</v>
      </c>
      <c r="G2067" t="s">
        <v>10658</v>
      </c>
      <c r="H2067" t="s">
        <v>297</v>
      </c>
      <c r="I2067">
        <v>33023</v>
      </c>
    </row>
    <row r="2068" spans="1:9">
      <c r="A2068">
        <v>2067</v>
      </c>
      <c r="B2068" t="s">
        <v>6376</v>
      </c>
      <c r="C2068" t="s">
        <v>10659</v>
      </c>
      <c r="D2068" t="s">
        <v>10660</v>
      </c>
      <c r="E2068" t="s">
        <v>10661</v>
      </c>
      <c r="F2068" t="s">
        <v>10662</v>
      </c>
      <c r="G2068" t="s">
        <v>344</v>
      </c>
      <c r="H2068" t="s">
        <v>242</v>
      </c>
      <c r="I2068">
        <v>75277</v>
      </c>
    </row>
    <row r="2069" spans="1:9">
      <c r="A2069">
        <v>2068</v>
      </c>
      <c r="B2069" t="s">
        <v>10663</v>
      </c>
      <c r="C2069" t="s">
        <v>10664</v>
      </c>
      <c r="D2069" t="s">
        <v>10665</v>
      </c>
      <c r="E2069" t="s">
        <v>10666</v>
      </c>
      <c r="F2069" t="s">
        <v>10667</v>
      </c>
      <c r="G2069" t="s">
        <v>8477</v>
      </c>
      <c r="H2069" t="s">
        <v>787</v>
      </c>
      <c r="I2069">
        <v>36205</v>
      </c>
    </row>
    <row r="2070" spans="1:9">
      <c r="A2070">
        <v>2069</v>
      </c>
      <c r="B2070" t="s">
        <v>10668</v>
      </c>
      <c r="C2070" t="s">
        <v>10669</v>
      </c>
      <c r="D2070" t="s">
        <v>10670</v>
      </c>
      <c r="E2070" t="s">
        <v>10671</v>
      </c>
      <c r="F2070" t="s">
        <v>10672</v>
      </c>
      <c r="G2070" t="s">
        <v>945</v>
      </c>
      <c r="H2070" t="s">
        <v>946</v>
      </c>
      <c r="I2070">
        <v>25716</v>
      </c>
    </row>
    <row r="2071" spans="1:9">
      <c r="A2071">
        <v>2070</v>
      </c>
      <c r="B2071" t="s">
        <v>10673</v>
      </c>
      <c r="C2071" t="s">
        <v>10674</v>
      </c>
      <c r="D2071" t="s">
        <v>10675</v>
      </c>
      <c r="E2071" t="s">
        <v>10676</v>
      </c>
      <c r="F2071" t="s">
        <v>10677</v>
      </c>
      <c r="G2071" t="s">
        <v>213</v>
      </c>
      <c r="H2071" t="s">
        <v>214</v>
      </c>
      <c r="I2071">
        <v>20231</v>
      </c>
    </row>
    <row r="2072" spans="1:9">
      <c r="A2072">
        <v>2071</v>
      </c>
      <c r="B2072" t="s">
        <v>10678</v>
      </c>
      <c r="C2072" t="s">
        <v>10679</v>
      </c>
      <c r="D2072" t="s">
        <v>10680</v>
      </c>
      <c r="E2072" t="s">
        <v>10681</v>
      </c>
      <c r="F2072" t="s">
        <v>10682</v>
      </c>
      <c r="G2072" t="s">
        <v>3162</v>
      </c>
      <c r="H2072" t="s">
        <v>297</v>
      </c>
      <c r="I2072">
        <v>33811</v>
      </c>
    </row>
    <row r="2073" spans="1:9">
      <c r="A2073">
        <v>2072</v>
      </c>
      <c r="B2073" t="s">
        <v>8261</v>
      </c>
      <c r="C2073" t="s">
        <v>10683</v>
      </c>
      <c r="D2073" t="s">
        <v>10684</v>
      </c>
      <c r="E2073" t="s">
        <v>10685</v>
      </c>
      <c r="F2073" t="s">
        <v>10686</v>
      </c>
      <c r="G2073" t="s">
        <v>266</v>
      </c>
      <c r="H2073" t="s">
        <v>267</v>
      </c>
      <c r="I2073">
        <v>85754</v>
      </c>
    </row>
    <row r="2074" spans="1:9">
      <c r="A2074">
        <v>2073</v>
      </c>
      <c r="B2074" t="s">
        <v>10687</v>
      </c>
      <c r="C2074" t="s">
        <v>10688</v>
      </c>
      <c r="D2074" t="s">
        <v>10689</v>
      </c>
      <c r="E2074" t="s">
        <v>10690</v>
      </c>
      <c r="F2074" t="s">
        <v>10691</v>
      </c>
      <c r="G2074" t="s">
        <v>493</v>
      </c>
      <c r="H2074" t="s">
        <v>267</v>
      </c>
      <c r="I2074">
        <v>85053</v>
      </c>
    </row>
    <row r="2075" spans="1:9">
      <c r="A2075">
        <v>2074</v>
      </c>
      <c r="B2075" t="s">
        <v>6024</v>
      </c>
      <c r="C2075" t="s">
        <v>10692</v>
      </c>
      <c r="D2075" t="s">
        <v>10693</v>
      </c>
      <c r="E2075" t="s">
        <v>10694</v>
      </c>
      <c r="F2075" t="s">
        <v>10695</v>
      </c>
      <c r="G2075" t="s">
        <v>2329</v>
      </c>
      <c r="H2075" t="s">
        <v>297</v>
      </c>
      <c r="I2075">
        <v>33196</v>
      </c>
    </row>
    <row r="2076" spans="1:9">
      <c r="A2076">
        <v>2075</v>
      </c>
      <c r="B2076" t="s">
        <v>10696</v>
      </c>
      <c r="C2076" t="s">
        <v>10697</v>
      </c>
      <c r="D2076" t="s">
        <v>10698</v>
      </c>
      <c r="E2076" t="s">
        <v>10699</v>
      </c>
      <c r="F2076" t="s">
        <v>10700</v>
      </c>
      <c r="G2076" t="s">
        <v>390</v>
      </c>
      <c r="H2076" t="s">
        <v>242</v>
      </c>
      <c r="I2076">
        <v>78465</v>
      </c>
    </row>
    <row r="2077" spans="1:9">
      <c r="A2077">
        <v>2076</v>
      </c>
      <c r="B2077" t="s">
        <v>2891</v>
      </c>
      <c r="C2077" t="s">
        <v>10701</v>
      </c>
      <c r="D2077" t="s">
        <v>10702</v>
      </c>
      <c r="E2077" t="s">
        <v>10703</v>
      </c>
      <c r="F2077" t="s">
        <v>10704</v>
      </c>
      <c r="G2077" t="s">
        <v>870</v>
      </c>
      <c r="H2077" t="s">
        <v>242</v>
      </c>
      <c r="I2077">
        <v>77276</v>
      </c>
    </row>
    <row r="2078" spans="1:9">
      <c r="A2078">
        <v>2077</v>
      </c>
      <c r="B2078" t="s">
        <v>222</v>
      </c>
      <c r="C2078" t="s">
        <v>10705</v>
      </c>
      <c r="D2078" t="s">
        <v>10706</v>
      </c>
      <c r="E2078" t="s">
        <v>10707</v>
      </c>
      <c r="F2078" t="s">
        <v>10708</v>
      </c>
      <c r="G2078" t="s">
        <v>870</v>
      </c>
      <c r="H2078" t="s">
        <v>242</v>
      </c>
      <c r="I2078">
        <v>77228</v>
      </c>
    </row>
    <row r="2079" spans="1:9">
      <c r="A2079">
        <v>2078</v>
      </c>
      <c r="B2079" t="s">
        <v>10709</v>
      </c>
      <c r="C2079" t="s">
        <v>10710</v>
      </c>
      <c r="D2079" t="s">
        <v>10711</v>
      </c>
      <c r="E2079" t="s">
        <v>10712</v>
      </c>
      <c r="F2079" t="s">
        <v>10713</v>
      </c>
      <c r="G2079" t="s">
        <v>227</v>
      </c>
      <c r="H2079" t="s">
        <v>228</v>
      </c>
      <c r="I2079">
        <v>30356</v>
      </c>
    </row>
    <row r="2080" spans="1:9">
      <c r="A2080">
        <v>2079</v>
      </c>
      <c r="B2080" t="s">
        <v>10714</v>
      </c>
      <c r="C2080" t="s">
        <v>10715</v>
      </c>
      <c r="D2080" t="s">
        <v>10716</v>
      </c>
      <c r="E2080" t="s">
        <v>10717</v>
      </c>
      <c r="F2080" t="s">
        <v>10718</v>
      </c>
      <c r="G2080" t="s">
        <v>350</v>
      </c>
      <c r="H2080" t="s">
        <v>351</v>
      </c>
      <c r="I2080">
        <v>37410</v>
      </c>
    </row>
    <row r="2081" spans="1:9">
      <c r="A2081">
        <v>2080</v>
      </c>
      <c r="B2081" t="s">
        <v>10719</v>
      </c>
      <c r="C2081" t="s">
        <v>10720</v>
      </c>
      <c r="D2081" t="s">
        <v>10721</v>
      </c>
      <c r="E2081" t="s">
        <v>10722</v>
      </c>
      <c r="F2081" t="s">
        <v>10723</v>
      </c>
      <c r="G2081" t="s">
        <v>227</v>
      </c>
      <c r="H2081" t="s">
        <v>228</v>
      </c>
      <c r="I2081">
        <v>30301</v>
      </c>
    </row>
    <row r="2082" spans="1:9">
      <c r="A2082">
        <v>2081</v>
      </c>
      <c r="B2082" t="s">
        <v>2548</v>
      </c>
      <c r="C2082" t="s">
        <v>10724</v>
      </c>
      <c r="D2082" t="s">
        <v>10725</v>
      </c>
      <c r="E2082" t="s">
        <v>10726</v>
      </c>
      <c r="F2082" t="s">
        <v>10727</v>
      </c>
      <c r="G2082" t="s">
        <v>610</v>
      </c>
      <c r="H2082" t="s">
        <v>235</v>
      </c>
      <c r="I2082">
        <v>92110</v>
      </c>
    </row>
    <row r="2083" spans="1:9">
      <c r="A2083">
        <v>2082</v>
      </c>
      <c r="B2083" t="s">
        <v>10728</v>
      </c>
      <c r="C2083" t="s">
        <v>10729</v>
      </c>
      <c r="D2083" t="s">
        <v>10730</v>
      </c>
      <c r="E2083" t="s">
        <v>10731</v>
      </c>
      <c r="F2083" t="s">
        <v>10732</v>
      </c>
      <c r="G2083" t="s">
        <v>1320</v>
      </c>
      <c r="H2083" t="s">
        <v>242</v>
      </c>
      <c r="I2083">
        <v>88535</v>
      </c>
    </row>
    <row r="2084" spans="1:9">
      <c r="A2084">
        <v>2083</v>
      </c>
      <c r="B2084" t="s">
        <v>10733</v>
      </c>
      <c r="C2084" t="s">
        <v>10734</v>
      </c>
      <c r="D2084" t="s">
        <v>10735</v>
      </c>
      <c r="E2084" t="s">
        <v>10736</v>
      </c>
      <c r="F2084" t="s">
        <v>10737</v>
      </c>
      <c r="G2084" t="s">
        <v>1314</v>
      </c>
      <c r="H2084" t="s">
        <v>480</v>
      </c>
      <c r="I2084">
        <v>43615</v>
      </c>
    </row>
    <row r="2085" spans="1:9">
      <c r="A2085">
        <v>2084</v>
      </c>
      <c r="B2085" t="s">
        <v>9708</v>
      </c>
      <c r="C2085" t="s">
        <v>10738</v>
      </c>
      <c r="D2085" t="s">
        <v>10739</v>
      </c>
      <c r="E2085" t="s">
        <v>10740</v>
      </c>
      <c r="F2085" t="s">
        <v>10741</v>
      </c>
      <c r="G2085" t="s">
        <v>616</v>
      </c>
      <c r="H2085" t="s">
        <v>235</v>
      </c>
      <c r="I2085">
        <v>95160</v>
      </c>
    </row>
    <row r="2086" spans="1:9">
      <c r="A2086">
        <v>2085</v>
      </c>
      <c r="B2086" t="s">
        <v>8319</v>
      </c>
      <c r="C2086" t="s">
        <v>10742</v>
      </c>
      <c r="D2086" t="s">
        <v>10743</v>
      </c>
      <c r="E2086" t="s">
        <v>10744</v>
      </c>
      <c r="F2086" t="s">
        <v>10745</v>
      </c>
      <c r="G2086" t="s">
        <v>1263</v>
      </c>
      <c r="H2086" t="s">
        <v>297</v>
      </c>
      <c r="I2086">
        <v>33405</v>
      </c>
    </row>
    <row r="2087" spans="1:9">
      <c r="A2087">
        <v>2086</v>
      </c>
      <c r="B2087" t="s">
        <v>5037</v>
      </c>
      <c r="C2087" t="s">
        <v>10746</v>
      </c>
      <c r="D2087" t="s">
        <v>10747</v>
      </c>
      <c r="E2087" t="s">
        <v>10748</v>
      </c>
      <c r="F2087" t="s">
        <v>10749</v>
      </c>
      <c r="G2087" t="s">
        <v>227</v>
      </c>
      <c r="H2087" t="s">
        <v>228</v>
      </c>
      <c r="I2087">
        <v>31132</v>
      </c>
    </row>
    <row r="2088" spans="1:9">
      <c r="A2088">
        <v>2087</v>
      </c>
      <c r="B2088" t="s">
        <v>10750</v>
      </c>
      <c r="C2088" t="s">
        <v>10751</v>
      </c>
      <c r="D2088" t="s">
        <v>10752</v>
      </c>
      <c r="E2088" t="s">
        <v>10753</v>
      </c>
      <c r="F2088" t="s">
        <v>10754</v>
      </c>
      <c r="G2088" t="s">
        <v>1192</v>
      </c>
      <c r="H2088" t="s">
        <v>1175</v>
      </c>
      <c r="I2088">
        <v>66160</v>
      </c>
    </row>
    <row r="2089" spans="1:9">
      <c r="A2089">
        <v>2088</v>
      </c>
      <c r="B2089" t="s">
        <v>686</v>
      </c>
      <c r="C2089" t="s">
        <v>10755</v>
      </c>
      <c r="D2089" t="s">
        <v>10756</v>
      </c>
      <c r="E2089" t="s">
        <v>10757</v>
      </c>
      <c r="F2089" t="s">
        <v>10758</v>
      </c>
      <c r="G2089" t="s">
        <v>870</v>
      </c>
      <c r="H2089" t="s">
        <v>242</v>
      </c>
      <c r="I2089">
        <v>77293</v>
      </c>
    </row>
    <row r="2090" spans="1:9">
      <c r="A2090">
        <v>2089</v>
      </c>
      <c r="B2090" t="s">
        <v>10759</v>
      </c>
      <c r="C2090" t="s">
        <v>10760</v>
      </c>
      <c r="D2090" t="s">
        <v>10761</v>
      </c>
      <c r="E2090" t="s">
        <v>10762</v>
      </c>
      <c r="F2090" t="s">
        <v>10763</v>
      </c>
      <c r="G2090" t="s">
        <v>423</v>
      </c>
      <c r="H2090" t="s">
        <v>351</v>
      </c>
      <c r="I2090">
        <v>37245</v>
      </c>
    </row>
    <row r="2091" spans="1:9">
      <c r="A2091">
        <v>2090</v>
      </c>
      <c r="B2091" t="s">
        <v>10764</v>
      </c>
      <c r="C2091" t="s">
        <v>10765</v>
      </c>
      <c r="D2091" t="s">
        <v>10766</v>
      </c>
      <c r="E2091" t="s">
        <v>10767</v>
      </c>
      <c r="F2091" t="s">
        <v>10768</v>
      </c>
      <c r="G2091" t="s">
        <v>976</v>
      </c>
      <c r="H2091" t="s">
        <v>487</v>
      </c>
      <c r="I2091">
        <v>80150</v>
      </c>
    </row>
    <row r="2092" spans="1:9">
      <c r="A2092">
        <v>2091</v>
      </c>
      <c r="B2092" t="s">
        <v>10769</v>
      </c>
      <c r="C2092" t="s">
        <v>10770</v>
      </c>
      <c r="D2092" t="s">
        <v>10771</v>
      </c>
      <c r="E2092" t="s">
        <v>10772</v>
      </c>
      <c r="F2092" t="s">
        <v>10773</v>
      </c>
      <c r="G2092" t="s">
        <v>2341</v>
      </c>
      <c r="H2092" t="s">
        <v>1056</v>
      </c>
      <c r="I2092">
        <v>40581</v>
      </c>
    </row>
    <row r="2093" spans="1:9">
      <c r="A2093">
        <v>2092</v>
      </c>
      <c r="B2093" t="s">
        <v>10774</v>
      </c>
      <c r="C2093" t="s">
        <v>10775</v>
      </c>
      <c r="D2093" t="s">
        <v>10776</v>
      </c>
      <c r="E2093" t="s">
        <v>10777</v>
      </c>
      <c r="F2093" t="s">
        <v>10778</v>
      </c>
      <c r="G2093" t="s">
        <v>423</v>
      </c>
      <c r="H2093" t="s">
        <v>351</v>
      </c>
      <c r="I2093">
        <v>37210</v>
      </c>
    </row>
    <row r="2094" spans="1:9">
      <c r="A2094">
        <v>2093</v>
      </c>
      <c r="B2094" t="s">
        <v>10779</v>
      </c>
      <c r="C2094" t="s">
        <v>10780</v>
      </c>
      <c r="D2094" t="s">
        <v>10781</v>
      </c>
      <c r="E2094" t="s">
        <v>10782</v>
      </c>
      <c r="F2094" t="s">
        <v>10783</v>
      </c>
      <c r="G2094" t="s">
        <v>3162</v>
      </c>
      <c r="H2094" t="s">
        <v>297</v>
      </c>
      <c r="I2094">
        <v>33811</v>
      </c>
    </row>
    <row r="2095" spans="1:9">
      <c r="A2095">
        <v>2094</v>
      </c>
      <c r="B2095" t="s">
        <v>10784</v>
      </c>
      <c r="C2095" t="s">
        <v>10785</v>
      </c>
      <c r="D2095" t="s">
        <v>10786</v>
      </c>
      <c r="E2095" t="s">
        <v>10787</v>
      </c>
      <c r="F2095" t="s">
        <v>10788</v>
      </c>
      <c r="G2095" t="s">
        <v>1043</v>
      </c>
      <c r="H2095" t="s">
        <v>487</v>
      </c>
      <c r="I2095">
        <v>80638</v>
      </c>
    </row>
    <row r="2096" spans="1:9">
      <c r="A2096">
        <v>2095</v>
      </c>
      <c r="B2096" t="s">
        <v>10789</v>
      </c>
      <c r="C2096" t="s">
        <v>10790</v>
      </c>
      <c r="D2096" t="s">
        <v>10791</v>
      </c>
      <c r="E2096" t="s">
        <v>10792</v>
      </c>
      <c r="F2096" t="s">
        <v>10793</v>
      </c>
      <c r="G2096" t="s">
        <v>1398</v>
      </c>
      <c r="H2096" t="s">
        <v>365</v>
      </c>
      <c r="I2096">
        <v>89140</v>
      </c>
    </row>
    <row r="2097" spans="1:9">
      <c r="A2097">
        <v>2096</v>
      </c>
      <c r="B2097" t="s">
        <v>10794</v>
      </c>
      <c r="C2097" t="s">
        <v>10795</v>
      </c>
      <c r="D2097" t="s">
        <v>10796</v>
      </c>
      <c r="E2097" t="s">
        <v>10797</v>
      </c>
      <c r="F2097" t="s">
        <v>10798</v>
      </c>
      <c r="G2097" t="s">
        <v>7652</v>
      </c>
      <c r="H2097" t="s">
        <v>235</v>
      </c>
      <c r="I2097">
        <v>91606</v>
      </c>
    </row>
    <row r="2098" spans="1:9">
      <c r="A2098">
        <v>2097</v>
      </c>
      <c r="B2098" t="s">
        <v>1503</v>
      </c>
      <c r="C2098" t="s">
        <v>10799</v>
      </c>
      <c r="D2098" t="s">
        <v>10800</v>
      </c>
      <c r="E2098" t="s">
        <v>10801</v>
      </c>
      <c r="F2098" t="s">
        <v>10802</v>
      </c>
      <c r="G2098" t="s">
        <v>1320</v>
      </c>
      <c r="H2098" t="s">
        <v>242</v>
      </c>
      <c r="I2098">
        <v>79999</v>
      </c>
    </row>
    <row r="2099" spans="1:9">
      <c r="A2099">
        <v>2098</v>
      </c>
      <c r="B2099" t="s">
        <v>10803</v>
      </c>
      <c r="C2099" t="s">
        <v>10804</v>
      </c>
      <c r="D2099" t="s">
        <v>10805</v>
      </c>
      <c r="E2099" t="s">
        <v>10806</v>
      </c>
      <c r="F2099" t="s">
        <v>10807</v>
      </c>
      <c r="G2099" t="s">
        <v>461</v>
      </c>
      <c r="H2099" t="s">
        <v>462</v>
      </c>
      <c r="I2099">
        <v>214</v>
      </c>
    </row>
    <row r="2100" spans="1:9">
      <c r="A2100">
        <v>2099</v>
      </c>
      <c r="B2100" t="s">
        <v>9494</v>
      </c>
      <c r="C2100" t="s">
        <v>1607</v>
      </c>
      <c r="D2100" t="s">
        <v>10808</v>
      </c>
      <c r="E2100" t="s">
        <v>10809</v>
      </c>
      <c r="F2100" t="s">
        <v>10810</v>
      </c>
      <c r="G2100" t="s">
        <v>5610</v>
      </c>
      <c r="H2100" t="s">
        <v>267</v>
      </c>
      <c r="I2100">
        <v>85210</v>
      </c>
    </row>
    <row r="2101" spans="1:9">
      <c r="A2101">
        <v>2100</v>
      </c>
      <c r="B2101" t="s">
        <v>10811</v>
      </c>
      <c r="C2101" t="s">
        <v>10812</v>
      </c>
      <c r="D2101" t="s">
        <v>10813</v>
      </c>
      <c r="E2101" t="s">
        <v>10814</v>
      </c>
      <c r="F2101" t="s">
        <v>10815</v>
      </c>
      <c r="G2101" t="s">
        <v>3225</v>
      </c>
      <c r="H2101" t="s">
        <v>787</v>
      </c>
      <c r="I2101">
        <v>35405</v>
      </c>
    </row>
    <row r="2102" spans="1:9">
      <c r="A2102">
        <v>2101</v>
      </c>
      <c r="B2102" t="s">
        <v>6683</v>
      </c>
      <c r="C2102" t="s">
        <v>10816</v>
      </c>
      <c r="D2102" t="s">
        <v>10817</v>
      </c>
      <c r="E2102" t="s">
        <v>10818</v>
      </c>
      <c r="F2102" t="s">
        <v>10819</v>
      </c>
      <c r="G2102" t="s">
        <v>6770</v>
      </c>
      <c r="H2102" t="s">
        <v>1106</v>
      </c>
      <c r="I2102">
        <v>6520</v>
      </c>
    </row>
    <row r="2103" spans="1:9">
      <c r="A2103">
        <v>2102</v>
      </c>
      <c r="B2103" t="s">
        <v>5392</v>
      </c>
      <c r="C2103" t="s">
        <v>3502</v>
      </c>
      <c r="D2103" t="s">
        <v>10820</v>
      </c>
      <c r="E2103" t="s">
        <v>10821</v>
      </c>
      <c r="F2103" t="s">
        <v>10822</v>
      </c>
      <c r="G2103" t="s">
        <v>1314</v>
      </c>
      <c r="H2103" t="s">
        <v>480</v>
      </c>
      <c r="I2103">
        <v>43666</v>
      </c>
    </row>
    <row r="2104" spans="1:9">
      <c r="A2104">
        <v>2103</v>
      </c>
      <c r="B2104" t="s">
        <v>10823</v>
      </c>
      <c r="C2104" t="s">
        <v>10824</v>
      </c>
      <c r="D2104" t="s">
        <v>10825</v>
      </c>
      <c r="E2104" t="s">
        <v>10826</v>
      </c>
      <c r="F2104" t="s">
        <v>10827</v>
      </c>
      <c r="G2104" t="s">
        <v>2235</v>
      </c>
      <c r="H2104" t="s">
        <v>297</v>
      </c>
      <c r="I2104">
        <v>33075</v>
      </c>
    </row>
    <row r="2105" spans="1:9">
      <c r="A2105">
        <v>2104</v>
      </c>
      <c r="B2105" t="s">
        <v>10828</v>
      </c>
      <c r="C2105" t="s">
        <v>10829</v>
      </c>
      <c r="D2105" t="s">
        <v>10830</v>
      </c>
      <c r="E2105" t="s">
        <v>10831</v>
      </c>
      <c r="F2105" t="s">
        <v>10832</v>
      </c>
      <c r="G2105" t="s">
        <v>1425</v>
      </c>
      <c r="H2105" t="s">
        <v>864</v>
      </c>
      <c r="I2105">
        <v>27499</v>
      </c>
    </row>
    <row r="2106" spans="1:9">
      <c r="A2106">
        <v>2105</v>
      </c>
      <c r="B2106" t="s">
        <v>10833</v>
      </c>
      <c r="C2106" t="s">
        <v>10834</v>
      </c>
      <c r="D2106" t="s">
        <v>10835</v>
      </c>
      <c r="E2106" t="s">
        <v>10836</v>
      </c>
      <c r="F2106" t="s">
        <v>10837</v>
      </c>
      <c r="G2106" t="s">
        <v>1094</v>
      </c>
      <c r="H2106" t="s">
        <v>290</v>
      </c>
      <c r="I2106">
        <v>24024</v>
      </c>
    </row>
    <row r="2107" spans="1:9">
      <c r="A2107">
        <v>2106</v>
      </c>
      <c r="B2107" t="s">
        <v>10838</v>
      </c>
      <c r="C2107" t="s">
        <v>10839</v>
      </c>
      <c r="D2107" t="s">
        <v>10840</v>
      </c>
      <c r="E2107" t="s">
        <v>10841</v>
      </c>
      <c r="F2107" t="s">
        <v>10842</v>
      </c>
      <c r="G2107" t="s">
        <v>1192</v>
      </c>
      <c r="H2107" t="s">
        <v>953</v>
      </c>
      <c r="I2107">
        <v>64130</v>
      </c>
    </row>
    <row r="2108" spans="1:9">
      <c r="A2108">
        <v>2107</v>
      </c>
      <c r="B2108" t="s">
        <v>10843</v>
      </c>
      <c r="C2108" t="s">
        <v>10844</v>
      </c>
      <c r="D2108" t="s">
        <v>10845</v>
      </c>
      <c r="E2108" t="s">
        <v>10846</v>
      </c>
      <c r="F2108" t="s">
        <v>10847</v>
      </c>
      <c r="G2108" t="s">
        <v>227</v>
      </c>
      <c r="H2108" t="s">
        <v>228</v>
      </c>
      <c r="I2108">
        <v>31136</v>
      </c>
    </row>
    <row r="2109" spans="1:9">
      <c r="A2109">
        <v>2108</v>
      </c>
      <c r="B2109" t="s">
        <v>10848</v>
      </c>
      <c r="C2109" t="s">
        <v>10849</v>
      </c>
      <c r="D2109" t="s">
        <v>10850</v>
      </c>
      <c r="E2109" t="s">
        <v>10851</v>
      </c>
      <c r="F2109" t="s">
        <v>10852</v>
      </c>
      <c r="G2109" t="s">
        <v>5164</v>
      </c>
      <c r="H2109" t="s">
        <v>297</v>
      </c>
      <c r="I2109">
        <v>32964</v>
      </c>
    </row>
    <row r="2110" spans="1:9">
      <c r="A2110">
        <v>2109</v>
      </c>
      <c r="B2110" t="s">
        <v>5636</v>
      </c>
      <c r="C2110" t="s">
        <v>10853</v>
      </c>
      <c r="D2110" t="s">
        <v>10854</v>
      </c>
      <c r="E2110" t="s">
        <v>10855</v>
      </c>
      <c r="F2110" t="s">
        <v>10856</v>
      </c>
      <c r="G2110" t="s">
        <v>1055</v>
      </c>
      <c r="H2110" t="s">
        <v>1056</v>
      </c>
      <c r="I2110">
        <v>40293</v>
      </c>
    </row>
    <row r="2111" spans="1:9">
      <c r="A2111">
        <v>2110</v>
      </c>
      <c r="B2111" t="s">
        <v>10857</v>
      </c>
      <c r="C2111" t="s">
        <v>10858</v>
      </c>
      <c r="D2111" t="s">
        <v>10859</v>
      </c>
      <c r="E2111" t="s">
        <v>10860</v>
      </c>
      <c r="F2111" t="s">
        <v>10861</v>
      </c>
      <c r="G2111" t="s">
        <v>10862</v>
      </c>
      <c r="H2111" t="s">
        <v>242</v>
      </c>
      <c r="I2111">
        <v>76505</v>
      </c>
    </row>
    <row r="2112" spans="1:9">
      <c r="A2112">
        <v>2111</v>
      </c>
      <c r="B2112" t="s">
        <v>1264</v>
      </c>
      <c r="C2112" t="s">
        <v>10863</v>
      </c>
      <c r="D2112" t="s">
        <v>10864</v>
      </c>
      <c r="E2112" t="s">
        <v>10865</v>
      </c>
      <c r="F2112" t="s">
        <v>10866</v>
      </c>
      <c r="G2112" t="s">
        <v>396</v>
      </c>
      <c r="H2112" t="s">
        <v>358</v>
      </c>
      <c r="I2112">
        <v>70160</v>
      </c>
    </row>
    <row r="2113" spans="1:9">
      <c r="A2113">
        <v>2112</v>
      </c>
      <c r="B2113" t="s">
        <v>10867</v>
      </c>
      <c r="C2113" t="s">
        <v>10868</v>
      </c>
      <c r="D2113" t="s">
        <v>10869</v>
      </c>
      <c r="E2113" t="s">
        <v>10870</v>
      </c>
      <c r="F2113" t="s">
        <v>10871</v>
      </c>
      <c r="G2113" t="s">
        <v>429</v>
      </c>
      <c r="H2113" t="s">
        <v>430</v>
      </c>
      <c r="I2113">
        <v>60681</v>
      </c>
    </row>
    <row r="2114" spans="1:9">
      <c r="A2114">
        <v>2113</v>
      </c>
      <c r="B2114" t="s">
        <v>10872</v>
      </c>
      <c r="C2114" t="s">
        <v>10873</v>
      </c>
      <c r="D2114" t="s">
        <v>10874</v>
      </c>
      <c r="E2114" t="s">
        <v>10875</v>
      </c>
      <c r="F2114" t="s">
        <v>10876</v>
      </c>
      <c r="G2114" t="s">
        <v>1263</v>
      </c>
      <c r="H2114" t="s">
        <v>297</v>
      </c>
      <c r="I2114">
        <v>33416</v>
      </c>
    </row>
    <row r="2115" spans="1:9">
      <c r="A2115">
        <v>2114</v>
      </c>
      <c r="B2115" t="s">
        <v>10877</v>
      </c>
      <c r="C2115" t="s">
        <v>10878</v>
      </c>
      <c r="D2115" t="s">
        <v>10879</v>
      </c>
      <c r="E2115" t="s">
        <v>10880</v>
      </c>
      <c r="F2115" t="s">
        <v>10881</v>
      </c>
      <c r="G2115" t="s">
        <v>870</v>
      </c>
      <c r="H2115" t="s">
        <v>242</v>
      </c>
      <c r="I2115">
        <v>77040</v>
      </c>
    </row>
    <row r="2116" spans="1:9">
      <c r="A2116">
        <v>2115</v>
      </c>
      <c r="B2116" t="s">
        <v>5249</v>
      </c>
      <c r="C2116" t="s">
        <v>10882</v>
      </c>
      <c r="D2116" t="s">
        <v>10883</v>
      </c>
      <c r="E2116" t="s">
        <v>10884</v>
      </c>
      <c r="F2116" t="s">
        <v>10885</v>
      </c>
      <c r="G2116" t="s">
        <v>768</v>
      </c>
      <c r="H2116" t="s">
        <v>581</v>
      </c>
      <c r="I2116">
        <v>48206</v>
      </c>
    </row>
    <row r="2117" spans="1:9">
      <c r="A2117">
        <v>2116</v>
      </c>
      <c r="B2117" t="s">
        <v>9420</v>
      </c>
      <c r="C2117" t="s">
        <v>10886</v>
      </c>
      <c r="D2117" t="s">
        <v>10887</v>
      </c>
      <c r="E2117" t="s">
        <v>10888</v>
      </c>
      <c r="F2117" t="s">
        <v>10889</v>
      </c>
      <c r="G2117" t="s">
        <v>1448</v>
      </c>
      <c r="H2117" t="s">
        <v>297</v>
      </c>
      <c r="I2117">
        <v>32204</v>
      </c>
    </row>
    <row r="2118" spans="1:9">
      <c r="A2118">
        <v>2117</v>
      </c>
      <c r="B2118" t="s">
        <v>10890</v>
      </c>
      <c r="C2118" t="s">
        <v>10891</v>
      </c>
      <c r="D2118" t="s">
        <v>10892</v>
      </c>
      <c r="E2118" t="s">
        <v>10893</v>
      </c>
      <c r="F2118" t="s">
        <v>10894</v>
      </c>
      <c r="G2118" t="s">
        <v>628</v>
      </c>
      <c r="H2118" t="s">
        <v>213</v>
      </c>
      <c r="I2118">
        <v>98481</v>
      </c>
    </row>
    <row r="2119" spans="1:9">
      <c r="A2119">
        <v>2118</v>
      </c>
      <c r="B2119" t="s">
        <v>10895</v>
      </c>
      <c r="C2119" t="s">
        <v>10896</v>
      </c>
      <c r="D2119" t="s">
        <v>10897</v>
      </c>
      <c r="E2119" t="s">
        <v>10898</v>
      </c>
      <c r="F2119" t="s">
        <v>10899</v>
      </c>
      <c r="G2119" t="s">
        <v>1155</v>
      </c>
      <c r="H2119" t="s">
        <v>221</v>
      </c>
      <c r="I2119">
        <v>13205</v>
      </c>
    </row>
    <row r="2120" spans="1:9">
      <c r="A2120">
        <v>2119</v>
      </c>
      <c r="B2120" t="s">
        <v>10900</v>
      </c>
      <c r="C2120" t="s">
        <v>10901</v>
      </c>
      <c r="D2120" t="s">
        <v>10902</v>
      </c>
      <c r="E2120" t="s">
        <v>10903</v>
      </c>
      <c r="F2120" t="s">
        <v>10904</v>
      </c>
      <c r="G2120" t="s">
        <v>3267</v>
      </c>
      <c r="H2120" t="s">
        <v>581</v>
      </c>
      <c r="I2120">
        <v>48550</v>
      </c>
    </row>
    <row r="2121" spans="1:9">
      <c r="A2121">
        <v>2120</v>
      </c>
      <c r="B2121" t="s">
        <v>10905</v>
      </c>
      <c r="C2121" t="s">
        <v>10906</v>
      </c>
      <c r="D2121" t="s">
        <v>10907</v>
      </c>
      <c r="E2121" t="s">
        <v>10908</v>
      </c>
      <c r="F2121" t="s">
        <v>10909</v>
      </c>
      <c r="G2121" t="s">
        <v>6098</v>
      </c>
      <c r="H2121" t="s">
        <v>297</v>
      </c>
      <c r="I2121">
        <v>34290</v>
      </c>
    </row>
    <row r="2122" spans="1:9">
      <c r="A2122">
        <v>2121</v>
      </c>
      <c r="B2122" t="s">
        <v>10910</v>
      </c>
      <c r="C2122" t="s">
        <v>10911</v>
      </c>
      <c r="D2122" t="s">
        <v>10912</v>
      </c>
      <c r="E2122" t="s">
        <v>10913</v>
      </c>
      <c r="F2122" t="s">
        <v>10914</v>
      </c>
      <c r="G2122" t="s">
        <v>2742</v>
      </c>
      <c r="H2122" t="s">
        <v>228</v>
      </c>
      <c r="I2122">
        <v>30096</v>
      </c>
    </row>
    <row r="2123" spans="1:9">
      <c r="A2123">
        <v>2122</v>
      </c>
      <c r="B2123" t="s">
        <v>10915</v>
      </c>
      <c r="C2123" t="s">
        <v>10916</v>
      </c>
      <c r="D2123" t="s">
        <v>10917</v>
      </c>
      <c r="E2123" t="s">
        <v>10918</v>
      </c>
      <c r="F2123" t="s">
        <v>10919</v>
      </c>
      <c r="G2123" t="s">
        <v>857</v>
      </c>
      <c r="H2123" t="s">
        <v>506</v>
      </c>
      <c r="I2123">
        <v>16522</v>
      </c>
    </row>
    <row r="2124" spans="1:9">
      <c r="A2124">
        <v>2123</v>
      </c>
      <c r="B2124" t="s">
        <v>10920</v>
      </c>
      <c r="C2124" t="s">
        <v>10921</v>
      </c>
      <c r="D2124" t="s">
        <v>10922</v>
      </c>
      <c r="E2124" t="s">
        <v>10923</v>
      </c>
      <c r="F2124" t="s">
        <v>10924</v>
      </c>
      <c r="G2124" t="s">
        <v>959</v>
      </c>
      <c r="H2124" t="s">
        <v>297</v>
      </c>
      <c r="I2124">
        <v>33705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2022-04-25T07:15:24Z</dcterms:created>
  <dcterms:modified xsi:type="dcterms:W3CDTF">2024-03-28T07:26:54Z</dcterms:modified>
  <cp:category/>
  <cp:contentStatus/>
</cp:coreProperties>
</file>